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DOKUMEN KONSULTAN (AKREDITASI ISO 17025)\"/>
    </mc:Choice>
  </mc:AlternateContent>
  <xr:revisionPtr revIDLastSave="0" documentId="13_ncr:1_{C4096030-3FBE-4564-A5ED-29237A0B7999}" xr6:coauthVersionLast="47" xr6:coauthVersionMax="47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PENGAWASAN (2022) 2,0" sheetId="6" state="hidden" r:id="rId1"/>
    <sheet name="PENGAWASAN (2022) 1,5" sheetId="8" state="hidden" r:id="rId2"/>
    <sheet name="sampul" sheetId="17" r:id="rId3"/>
    <sheet name="RAB " sheetId="9" r:id="rId4"/>
    <sheet name="HPS" sheetId="14" r:id="rId5"/>
    <sheet name="DKH full" sheetId="15" r:id="rId6"/>
    <sheet name="RAB  (2)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</externalReferences>
  <definedNames>
    <definedName name="\0">[1]COVER!#REF!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1">[2]H.Satuan!#REF!</definedName>
    <definedName name="\F">[2]H.Satuan!#REF!</definedName>
    <definedName name="\G">[2]H.Satuan!#REF!</definedName>
    <definedName name="\H">#REF!</definedName>
    <definedName name="\J">#REF!</definedName>
    <definedName name="\L">#REF!</definedName>
    <definedName name="\M">[1]COVER!#REF!</definedName>
    <definedName name="\N">[2]H.Satuan!#REF!</definedName>
    <definedName name="\P">[1]COVER!#REF!</definedName>
    <definedName name="\Q">#REF!</definedName>
    <definedName name="\R">[2]H.Satuan!#REF!</definedName>
    <definedName name="\S">[1]COVER!#REF!</definedName>
    <definedName name="\V">[2]H.Satuan!#REF!</definedName>
    <definedName name="\W">#REF!</definedName>
    <definedName name="\WQ">'[3]BAG-2'!#REF!</definedName>
    <definedName name="\X">#REF!</definedName>
    <definedName name="\z">#REF!</definedName>
    <definedName name="_">[4]Nama!$C$18</definedName>
    <definedName name="_.90">[5]Sheet3!$E$144</definedName>
    <definedName name="________________________________________________LLL01">#REF!</definedName>
    <definedName name="________________________________________________LLL03">#REF!</definedName>
    <definedName name="________________________________________________MMM03">#REF!</definedName>
    <definedName name="________________________________________________MMM18">#REF!</definedName>
    <definedName name="________________________________________________MMM19">#REF!</definedName>
    <definedName name="_______________________________________________DIV1">'[6]BOQ Rutin Jemb.'!#REF!</definedName>
    <definedName name="_______________________________________________DIV2">'[6]BOQ Rutin Jemb.'!#REF!</definedName>
    <definedName name="_______________________________________________DIV3">'[6]BOQ Rutin Jemb.'!#REF!</definedName>
    <definedName name="_______________________________________________DIV4">'[6]BOQ Rutin Jemb.'!#REF!</definedName>
    <definedName name="_______________________________________________DIV5">'[6]BOQ Rutin Jemb.'!#REF!</definedName>
    <definedName name="_______________________________________________EEE10">'[7]5-ALAT(1)'!#REF!</definedName>
    <definedName name="_______________________________________________LLL01">'[8]4-Basic Price'!$F$8</definedName>
    <definedName name="_______________________________________________LLL02">#REF!</definedName>
    <definedName name="_______________________________________________LLL03">'[8]4-Basic Price'!$F$10</definedName>
    <definedName name="_______________________________________________MMM03">'[8]4-Basic Price'!$F$53</definedName>
    <definedName name="_______________________________________________MMM18">'[8]4-Basic Price'!$F$70</definedName>
    <definedName name="_______________________________________________MMM19">'[8]4-Basic Price'!$F$71</definedName>
    <definedName name="______________________________________________DIV1">#REF!</definedName>
    <definedName name="______________________________________________DIV2">#REF!</definedName>
    <definedName name="______________________________________________DIV3">#REF!</definedName>
    <definedName name="______________________________________________DIV4">#REF!</definedName>
    <definedName name="______________________________________________DIV5">#REF!</definedName>
    <definedName name="______________________________________________EEE10">'[8]5-ALAT(1)'!$AW$17</definedName>
    <definedName name="______________________________________________LLL01">'[8]4-Basic Price'!$F$8</definedName>
    <definedName name="______________________________________________LLL02">'[8]4-Basic Price'!$F$9</definedName>
    <definedName name="______________________________________________LLL03">'[8]4-Basic Price'!$F$10</definedName>
    <definedName name="______________________________________________MMM03">'[8]4-Basic Price'!$F$53</definedName>
    <definedName name="______________________________________________MMM18">'[8]4-Basic Price'!$F$70</definedName>
    <definedName name="______________________________________________MMM19">'[8]4-Basic Price'!$F$71</definedName>
    <definedName name="_____________________________________________DIV1">#REF!</definedName>
    <definedName name="_____________________________________________DIV2">#REF!</definedName>
    <definedName name="_____________________________________________DIV3">#REF!</definedName>
    <definedName name="_____________________________________________DIV4">#REF!</definedName>
    <definedName name="_____________________________________________DIV5">#REF!</definedName>
    <definedName name="_____________________________________________EEE09">'[7]5-ALAT(1)'!#REF!</definedName>
    <definedName name="_____________________________________________EEE10">'[8]5-ALAT(1)'!$AW$17</definedName>
    <definedName name="_____________________________________________LLL01">'[8]4-Basic Price'!$F$8</definedName>
    <definedName name="_____________________________________________LLL02">'[8]4-Basic Price'!$F$9</definedName>
    <definedName name="_____________________________________________LLL03">'[8]4-Basic Price'!$F$10</definedName>
    <definedName name="_____________________________________________MMM03">'[8]4-Basic Price'!$F$53</definedName>
    <definedName name="_____________________________________________MMM13">#REF!</definedName>
    <definedName name="_____________________________________________MMM18">'[8]4-Basic Price'!$F$70</definedName>
    <definedName name="_____________________________________________MMM19">'[8]4-Basic Price'!$F$71</definedName>
    <definedName name="_____________________________________________MMM33">#REF!</definedName>
    <definedName name="____________________________________________DIV1">#REF!</definedName>
    <definedName name="____________________________________________DIV2">#REF!</definedName>
    <definedName name="____________________________________________DIV3">#REF!</definedName>
    <definedName name="____________________________________________DIV4">#REF!</definedName>
    <definedName name="____________________________________________DIV5">#REF!</definedName>
    <definedName name="____________________________________________EEE09">'[8]5-ALAT(1)'!$AW$16</definedName>
    <definedName name="____________________________________________EEE10">'[8]5-ALAT(1)'!$AW$17</definedName>
    <definedName name="____________________________________________LLL01">'[8]4-Basic Price'!$F$8</definedName>
    <definedName name="____________________________________________LLL02">'[8]4-Basic Price'!$F$9</definedName>
    <definedName name="____________________________________________LLL03">'[8]4-Basic Price'!$F$10</definedName>
    <definedName name="____________________________________________MMM03">'[8]4-Basic Price'!$F$53</definedName>
    <definedName name="____________________________________________MMM13">'[8]4-Basic Price'!$F$64</definedName>
    <definedName name="____________________________________________MMM18">'[8]4-Basic Price'!$F$70</definedName>
    <definedName name="____________________________________________MMM19">'[8]4-Basic Price'!$F$71</definedName>
    <definedName name="____________________________________________MMM33">'[8]4-Basic Price'!$F$85</definedName>
    <definedName name="___________________________________________DIV1">#REF!</definedName>
    <definedName name="___________________________________________DIV2">#REF!</definedName>
    <definedName name="___________________________________________DIV3">#REF!</definedName>
    <definedName name="___________________________________________DIV4">#REF!</definedName>
    <definedName name="___________________________________________DIV5">#REF!</definedName>
    <definedName name="___________________________________________EEE09">'[8]5-ALAT(1)'!$AW$16</definedName>
    <definedName name="___________________________________________EEE10">'[8]5-ALAT(1)'!$AW$17</definedName>
    <definedName name="___________________________________________LLL01">'[9]4-Basic Price'!$F$8</definedName>
    <definedName name="___________________________________________LLL02">'[8]4-Basic Price'!$F$9</definedName>
    <definedName name="___________________________________________LLL03">'[9]4-Basic Price'!$F$10</definedName>
    <definedName name="___________________________________________MMM03">'[9]4-Basic Price'!$F$53</definedName>
    <definedName name="___________________________________________MMM13">'[8]4-Basic Price'!$F$64</definedName>
    <definedName name="___________________________________________MMM18">'[9]4-Basic Price'!$F$70</definedName>
    <definedName name="___________________________________________MMM19">'[9]4-Basic Price'!$F$71</definedName>
    <definedName name="___________________________________________MMM33">'[8]4-Basic Price'!$F$85</definedName>
    <definedName name="__________________________________________DIV1">#REF!</definedName>
    <definedName name="__________________________________________DIV2">#REF!</definedName>
    <definedName name="__________________________________________DIV3">#REF!</definedName>
    <definedName name="__________________________________________DIV4">#REF!</definedName>
    <definedName name="__________________________________________DIV5">#REF!</definedName>
    <definedName name="__________________________________________EEE09">'[8]5-ALAT(1)'!$AW$16</definedName>
    <definedName name="__________________________________________EEE10">'[9]5-ALAT(1)'!$AW$17</definedName>
    <definedName name="__________________________________________LLL01">'[9]4-Basic Price'!$F$8</definedName>
    <definedName name="__________________________________________LLL02">'[9]4-Basic Price'!$F$9</definedName>
    <definedName name="__________________________________________LLL03">'[9]4-Basic Price'!$F$10</definedName>
    <definedName name="__________________________________________MMM03">'[9]4-Basic Price'!$F$53</definedName>
    <definedName name="__________________________________________MMM13">'[8]4-Basic Price'!$F$64</definedName>
    <definedName name="__________________________________________MMM18">'[9]4-Basic Price'!$F$70</definedName>
    <definedName name="__________________________________________MMM19">'[9]4-Basic Price'!$F$71</definedName>
    <definedName name="__________________________________________MMM33">'[8]4-Basic Price'!$F$85</definedName>
    <definedName name="_________________________________________DIV1">#REF!</definedName>
    <definedName name="_________________________________________DIV2">#REF!</definedName>
    <definedName name="_________________________________________DIV3">#REF!</definedName>
    <definedName name="_________________________________________DIV4">#REF!</definedName>
    <definedName name="_________________________________________DIV5">#REF!</definedName>
    <definedName name="_________________________________________EEE09">'[8]5-ALAT(1)'!$AW$16</definedName>
    <definedName name="_________________________________________EEE10">'[9]5-ALAT(1)'!$AW$17</definedName>
    <definedName name="_________________________________________LLL01">'[9]4-Basic Price'!$F$8</definedName>
    <definedName name="_________________________________________LLL02">'[9]4-Basic Price'!$F$9</definedName>
    <definedName name="_________________________________________LLL03">'[9]4-Basic Price'!$F$10</definedName>
    <definedName name="_________________________________________LLL11">'[10]Harga Dasar'!#REF!</definedName>
    <definedName name="_________________________________________MMM03">'[9]4-Basic Price'!$F$53</definedName>
    <definedName name="_________________________________________MMM13">'[8]4-Basic Price'!$F$64</definedName>
    <definedName name="_________________________________________MMM18">'[9]4-Basic Price'!$F$70</definedName>
    <definedName name="_________________________________________MMM19">'[9]4-Basic Price'!$F$71</definedName>
    <definedName name="_________________________________________MMM33">'[8]4-Basic Price'!$F$85</definedName>
    <definedName name="________________________________________DIV1">[9]BOQ!#REF!</definedName>
    <definedName name="________________________________________DIV2">[9]BOQ!#REF!</definedName>
    <definedName name="________________________________________DIV3">[9]BOQ!#REF!</definedName>
    <definedName name="________________________________________DIV4">[9]BOQ!#REF!</definedName>
    <definedName name="________________________________________DIV5">[9]BOQ!#REF!</definedName>
    <definedName name="________________________________________EEE09">'[9]5-ALAT(1)'!$AW$16</definedName>
    <definedName name="________________________________________EEE10">'[9]5-ALAT(1)'!$AW$17</definedName>
    <definedName name="________________________________________LLL01">'[9]4-Basic Price'!$F$8</definedName>
    <definedName name="________________________________________LLL02">'[9]4-Basic Price'!$F$9</definedName>
    <definedName name="________________________________________LLL03">'[9]4-Basic Price'!$F$10</definedName>
    <definedName name="________________________________________LLL11">'[10]Harga Dasar'!#REF!</definedName>
    <definedName name="________________________________________MMM03">'[9]4-Basic Price'!$F$53</definedName>
    <definedName name="________________________________________MMM13">'[9]4-Basic Price'!$F$64</definedName>
    <definedName name="________________________________________MMM18">'[9]4-Basic Price'!$F$70</definedName>
    <definedName name="________________________________________MMM19">'[9]4-Basic Price'!$F$71</definedName>
    <definedName name="________________________________________MMM33">'[9]4-Basic Price'!$F$85</definedName>
    <definedName name="_______________________________________DIV1">#REF!</definedName>
    <definedName name="_______________________________________DIV2">#REF!</definedName>
    <definedName name="_______________________________________DIV3">#REF!</definedName>
    <definedName name="_______________________________________DIV4">#REF!</definedName>
    <definedName name="_______________________________________DIV5">#REF!</definedName>
    <definedName name="_______________________________________EEE09">'[9]5-ALAT(1)'!$AW$16</definedName>
    <definedName name="_______________________________________EEE10">'[9]5-ALAT(1)'!$AW$17</definedName>
    <definedName name="_______________________________________LLL01">'[10]Harga Dasar'!$G$9</definedName>
    <definedName name="_______________________________________LLL02">'[9]4-Basic Price'!$F$9</definedName>
    <definedName name="_______________________________________LLL03">'[10]Harga Dasar'!$G$10</definedName>
    <definedName name="_______________________________________MMM03">'[10]Harga Dasar'!$G$43</definedName>
    <definedName name="_______________________________________MMM13">'[9]4-Basic Price'!$F$64</definedName>
    <definedName name="_______________________________________MMM18">'[10]Harga Dasar'!$G$61</definedName>
    <definedName name="_______________________________________MMM19">'[10]Harga Dasar'!$G$62</definedName>
    <definedName name="_______________________________________MMM27">#REF!</definedName>
    <definedName name="_______________________________________MMM33">'[9]4-Basic Price'!$F$85</definedName>
    <definedName name="______________________________________DIV1">[9]BOQ!#REF!</definedName>
    <definedName name="______________________________________DIV2">[9]BOQ!#REF!</definedName>
    <definedName name="______________________________________DIV3">[9]BOQ!#REF!</definedName>
    <definedName name="______________________________________DIV4">[9]BOQ!#REF!</definedName>
    <definedName name="______________________________________DIV5">[9]BOQ!#REF!</definedName>
    <definedName name="______________________________________EEE09">'[9]5-ALAT(1)'!$AW$16</definedName>
    <definedName name="______________________________________EEE10">'[10]Alat (1)'!$AW$17</definedName>
    <definedName name="______________________________________LLL01">'[10]Harga Dasar'!$G$9</definedName>
    <definedName name="______________________________________LLL02">'[10]Harga Dasar'!$G$18</definedName>
    <definedName name="______________________________________LLL03">'[10]Harga Dasar'!$G$10</definedName>
    <definedName name="______________________________________LLL11">'[10]Harga Dasar'!#REF!</definedName>
    <definedName name="______________________________________MMM03">'[10]Harga Dasar'!$G$43</definedName>
    <definedName name="______________________________________MMM10">#REF!</definedName>
    <definedName name="______________________________________MMM13">'[9]4-Basic Price'!$F$64</definedName>
    <definedName name="______________________________________MMM18">'[10]Harga Dasar'!$G$61</definedName>
    <definedName name="______________________________________MMM19">'[10]Harga Dasar'!$G$62</definedName>
    <definedName name="______________________________________MMM26">#REF!</definedName>
    <definedName name="______________________________________MMM27">'[10]Harga Dasar'!$G$70</definedName>
    <definedName name="______________________________________MMM33">'[9]4-Basic Price'!$F$85</definedName>
    <definedName name="_____________________________________DIV1">#REF!</definedName>
    <definedName name="_____________________________________DIV2">#REF!</definedName>
    <definedName name="_____________________________________DIV3">#REF!</definedName>
    <definedName name="_____________________________________DIV4">#REF!</definedName>
    <definedName name="_____________________________________DIV5">#REF!</definedName>
    <definedName name="_____________________________________EEE09">'[9]5-ALAT(1)'!$AW$16</definedName>
    <definedName name="_____________________________________EEE10">'[10]Alat (1)'!$AW$17</definedName>
    <definedName name="_____________________________________LLL01">'[10]Harga Dasar'!$G$9</definedName>
    <definedName name="_____________________________________LLL02">'[10]Harga Dasar'!$G$18</definedName>
    <definedName name="_____________________________________LLL03">'[10]Harga Dasar'!$G$10</definedName>
    <definedName name="_____________________________________LLL04">#REF!</definedName>
    <definedName name="_____________________________________LLL05">#REF!</definedName>
    <definedName name="_____________________________________LLL08">#REF!</definedName>
    <definedName name="_____________________________________MMM02">#REF!</definedName>
    <definedName name="_____________________________________MMM03">'[10]Harga Dasar'!$G$43</definedName>
    <definedName name="_____________________________________MMM04">#REF!</definedName>
    <definedName name="_____________________________________MMM06">#REF!</definedName>
    <definedName name="_____________________________________MMM08">#REF!</definedName>
    <definedName name="_____________________________________MMM09">#REF!</definedName>
    <definedName name="_____________________________________MMM10">'[10]Harga Dasar'!$G$50</definedName>
    <definedName name="_____________________________________MMM13">'[9]4-Basic Price'!$F$64</definedName>
    <definedName name="_____________________________________MMM14">#REF!</definedName>
    <definedName name="_____________________________________MMM16">#REF!</definedName>
    <definedName name="_____________________________________MMM17">#REF!</definedName>
    <definedName name="_____________________________________MMM18">'[10]Harga Dasar'!$G$61</definedName>
    <definedName name="_____________________________________MMM19">'[10]Harga Dasar'!$G$62</definedName>
    <definedName name="_____________________________________MMM26">'[10]Harga Dasar'!$G$69</definedName>
    <definedName name="_____________________________________MMM27">'[10]Harga Dasar'!$G$70</definedName>
    <definedName name="_____________________________________MMM29">#REF!</definedName>
    <definedName name="_____________________________________MMM31">#REF!</definedName>
    <definedName name="_____________________________________MMM33">'[9]4-Basic Price'!$F$85</definedName>
    <definedName name="_____________________________________MMM34">#REF!</definedName>
    <definedName name="_____________________________________MMM42">#REF!</definedName>
    <definedName name="____________________________________DIV1">[9]BOQ!#REF!</definedName>
    <definedName name="____________________________________DIV2">[9]BOQ!#REF!</definedName>
    <definedName name="____________________________________DIV3">[9]BOQ!#REF!</definedName>
    <definedName name="____________________________________DIV4">[9]BOQ!#REF!</definedName>
    <definedName name="____________________________________DIV5">[9]BOQ!#REF!</definedName>
    <definedName name="____________________________________EEE09">'[10]Alat (1)'!$AW$16</definedName>
    <definedName name="____________________________________EEE10">'[10]Alat (1)'!$AW$17</definedName>
    <definedName name="____________________________________LLL01">'[10]Harga Dasar'!$G$9</definedName>
    <definedName name="____________________________________LLL02">'[10]Harga Dasar'!$G$18</definedName>
    <definedName name="____________________________________LLL03">'[10]Harga Dasar'!$G$10</definedName>
    <definedName name="____________________________________LLL04">'[10]Harga Dasar'!$G$11</definedName>
    <definedName name="____________________________________LLL05">'[10]Harga Dasar'!$G$12</definedName>
    <definedName name="____________________________________LLL08">'[10]Harga Dasar'!$G$15</definedName>
    <definedName name="____________________________________LLL11">'[10]Harga Dasar'!#REF!</definedName>
    <definedName name="____________________________________MMM02">'[10]Harga Dasar'!$G$42</definedName>
    <definedName name="____________________________________MMM03">'[10]Harga Dasar'!$G$43</definedName>
    <definedName name="____________________________________MMM04">'[10]Harga Dasar'!$G$44</definedName>
    <definedName name="____________________________________MMM06">'[10]Harga Dasar'!$G$46</definedName>
    <definedName name="____________________________________MMM08">'[10]Harga Dasar'!$G$48</definedName>
    <definedName name="____________________________________MMM09">'[10]Harga Dasar'!$G$49</definedName>
    <definedName name="____________________________________MMM10">'[10]Harga Dasar'!$G$50</definedName>
    <definedName name="____________________________________MMM13">'[10]Harga Dasar'!$G$55</definedName>
    <definedName name="____________________________________MMM14">'[10]Harga Dasar'!$G$56</definedName>
    <definedName name="____________________________________MMM16">'[10]Harga Dasar'!$G$58</definedName>
    <definedName name="____________________________________MMM17">'[10]Harga Dasar'!$G$59</definedName>
    <definedName name="____________________________________MMM18">'[10]Harga Dasar'!$G$61</definedName>
    <definedName name="____________________________________MMM19">'[10]Harga Dasar'!$G$62</definedName>
    <definedName name="____________________________________MMM26">'[10]Harga Dasar'!$G$69</definedName>
    <definedName name="____________________________________MMM27">'[10]Harga Dasar'!$G$70</definedName>
    <definedName name="____________________________________MMM29">'[10]Harga Dasar'!$G$72</definedName>
    <definedName name="____________________________________MMM31">'[10]Harga Dasar'!$G$74</definedName>
    <definedName name="____________________________________MMM33">'[10]Harga Dasar'!$G$76</definedName>
    <definedName name="____________________________________MMM34">'[10]Harga Dasar'!$G$77</definedName>
    <definedName name="____________________________________MMM42">'[10]Harga Dasar'!$G$87</definedName>
    <definedName name="___________________________________DIV1">#REF!</definedName>
    <definedName name="___________________________________DIV2">#REF!</definedName>
    <definedName name="___________________________________DIV3">#REF!</definedName>
    <definedName name="___________________________________DIV4">#REF!</definedName>
    <definedName name="___________________________________DIV5">#REF!</definedName>
    <definedName name="___________________________________EEE09">'[10]Alat (1)'!$AW$16</definedName>
    <definedName name="___________________________________EEE10">'[10]Alat (1)'!$AW$17</definedName>
    <definedName name="___________________________________LLL01">'[10]Harga Dasar'!$G$9</definedName>
    <definedName name="___________________________________LLL02">'[10]Harga Dasar'!$G$18</definedName>
    <definedName name="___________________________________LLL03">'[10]Harga Dasar'!$G$10</definedName>
    <definedName name="___________________________________LLL04">'[10]Harga Dasar'!$G$11</definedName>
    <definedName name="___________________________________LLL05">'[10]Harga Dasar'!$G$12</definedName>
    <definedName name="___________________________________LLL08">'[10]Harga Dasar'!$G$15</definedName>
    <definedName name="___________________________________MMM02">'[10]Harga Dasar'!$G$42</definedName>
    <definedName name="___________________________________MMM03">'[10]Harga Dasar'!$G$43</definedName>
    <definedName name="___________________________________MMM04">'[10]Harga Dasar'!$G$44</definedName>
    <definedName name="___________________________________MMM06">'[10]Harga Dasar'!$G$46</definedName>
    <definedName name="___________________________________MMM08">'[10]Harga Dasar'!$G$48</definedName>
    <definedName name="___________________________________MMM09">'[10]Harga Dasar'!$G$49</definedName>
    <definedName name="___________________________________MMM10">'[10]Harga Dasar'!$G$50</definedName>
    <definedName name="___________________________________MMM13">'[10]Harga Dasar'!$G$55</definedName>
    <definedName name="___________________________________MMM14">'[10]Harga Dasar'!$G$56</definedName>
    <definedName name="___________________________________MMM16">'[10]Harga Dasar'!$G$58</definedName>
    <definedName name="___________________________________MMM17">'[10]Harga Dasar'!$G$59</definedName>
    <definedName name="___________________________________MMM18">'[10]Harga Dasar'!$G$61</definedName>
    <definedName name="___________________________________MMM19">'[10]Harga Dasar'!$G$62</definedName>
    <definedName name="___________________________________MMM26">'[10]Harga Dasar'!$G$69</definedName>
    <definedName name="___________________________________MMM27">'[10]Harga Dasar'!$G$70</definedName>
    <definedName name="___________________________________MMM29">'[10]Harga Dasar'!$G$72</definedName>
    <definedName name="___________________________________MMM31">'[10]Harga Dasar'!$G$74</definedName>
    <definedName name="___________________________________MMM33">'[10]Harga Dasar'!$G$76</definedName>
    <definedName name="___________________________________MMM34">'[10]Harga Dasar'!$G$77</definedName>
    <definedName name="___________________________________MMM42">'[10]Harga Dasar'!$G$87</definedName>
    <definedName name="__________________________________EEE09">'[10]Alat (1)'!$AW$16</definedName>
    <definedName name="__________________________________EEE10">'[10]Alat (1)'!$AW$17</definedName>
    <definedName name="__________________________________LLL01">'[10]Harga Dasar'!$G$9</definedName>
    <definedName name="__________________________________LLL02">'[10]Harga Dasar'!$G$18</definedName>
    <definedName name="__________________________________LLL03">'[10]Harga Dasar'!$G$10</definedName>
    <definedName name="__________________________________LLL04">'[10]Harga Dasar'!$G$11</definedName>
    <definedName name="__________________________________LLL05">'[10]Harga Dasar'!$G$12</definedName>
    <definedName name="__________________________________LLL08">'[10]Harga Dasar'!$G$15</definedName>
    <definedName name="__________________________________LLL11">'[11]Basic Price'!#REF!</definedName>
    <definedName name="__________________________________MMM02">'[10]Harga Dasar'!$G$42</definedName>
    <definedName name="__________________________________MMM03">'[10]Harga Dasar'!$G$43</definedName>
    <definedName name="__________________________________MMM04">'[10]Harga Dasar'!$G$44</definedName>
    <definedName name="__________________________________MMM06">'[10]Harga Dasar'!$G$46</definedName>
    <definedName name="__________________________________MMM08">'[10]Harga Dasar'!$G$48</definedName>
    <definedName name="__________________________________MMM09">'[10]Harga Dasar'!$G$49</definedName>
    <definedName name="__________________________________MMM10">'[10]Harga Dasar'!$G$50</definedName>
    <definedName name="__________________________________MMM13">'[10]Harga Dasar'!$G$55</definedName>
    <definedName name="__________________________________MMM14">'[10]Harga Dasar'!$G$56</definedName>
    <definedName name="__________________________________MMM16">'[10]Harga Dasar'!$G$58</definedName>
    <definedName name="__________________________________MMM17">'[10]Harga Dasar'!$G$59</definedName>
    <definedName name="__________________________________MMM18">'[10]Harga Dasar'!$G$61</definedName>
    <definedName name="__________________________________MMM19">'[10]Harga Dasar'!$G$62</definedName>
    <definedName name="__________________________________MMM26">'[10]Harga Dasar'!$G$69</definedName>
    <definedName name="__________________________________MMM27">'[10]Harga Dasar'!$G$70</definedName>
    <definedName name="__________________________________MMM29">'[10]Harga Dasar'!$G$72</definedName>
    <definedName name="__________________________________MMM31">'[10]Harga Dasar'!$G$74</definedName>
    <definedName name="__________________________________MMM33">'[10]Harga Dasar'!$G$76</definedName>
    <definedName name="__________________________________MMM34">'[10]Harga Dasar'!$G$77</definedName>
    <definedName name="__________________________________MMM42">'[10]Harga Dasar'!$G$87</definedName>
    <definedName name="_________________________________DIV1">#REF!</definedName>
    <definedName name="_________________________________DIV2">#REF!</definedName>
    <definedName name="_________________________________DIV3">#REF!</definedName>
    <definedName name="_________________________________DIV4">#REF!</definedName>
    <definedName name="_________________________________DIV5">#REF!</definedName>
    <definedName name="_________________________________EEE09">'[10]Alat (1)'!$AW$16</definedName>
    <definedName name="_________________________________EEE10">'[10]Alat (1)'!$AW$17</definedName>
    <definedName name="_________________________________LLL01">'[11]Basic Price'!#REF!</definedName>
    <definedName name="_________________________________LLL02">'[10]Harga Dasar'!$G$18</definedName>
    <definedName name="_________________________________LLL03">'[11]Basic Price'!#REF!</definedName>
    <definedName name="_________________________________LLL04">'[10]Harga Dasar'!$G$11</definedName>
    <definedName name="_________________________________LLL05">'[10]Harga Dasar'!$G$12</definedName>
    <definedName name="_________________________________LLL08">'[10]Harga Dasar'!$G$15</definedName>
    <definedName name="_________________________________LLL11">'[11]Basic Price'!#REF!</definedName>
    <definedName name="_________________________________MMM02">'[10]Harga Dasar'!$G$42</definedName>
    <definedName name="_________________________________MMM03">'[11]Basic Price'!#REF!</definedName>
    <definedName name="_________________________________MMM04">'[10]Harga Dasar'!$G$44</definedName>
    <definedName name="_________________________________MMM06">'[10]Harga Dasar'!$G$46</definedName>
    <definedName name="_________________________________MMM08">'[10]Harga Dasar'!$G$48</definedName>
    <definedName name="_________________________________MMM09">'[10]Harga Dasar'!$G$49</definedName>
    <definedName name="_________________________________MMM10">'[10]Harga Dasar'!$G$50</definedName>
    <definedName name="_________________________________MMM13">'[10]Harga Dasar'!$G$55</definedName>
    <definedName name="_________________________________MMM14">'[10]Harga Dasar'!$G$56</definedName>
    <definedName name="_________________________________MMM16">'[10]Harga Dasar'!$G$58</definedName>
    <definedName name="_________________________________MMM17">'[10]Harga Dasar'!$G$59</definedName>
    <definedName name="_________________________________MMM18">'[11]Basic Price'!#REF!</definedName>
    <definedName name="_________________________________MMM19">'[11]Basic Price'!#REF!</definedName>
    <definedName name="_________________________________MMM26">'[10]Harga Dasar'!$G$69</definedName>
    <definedName name="_________________________________MMM27">'[10]Harga Dasar'!$G$70</definedName>
    <definedName name="_________________________________MMM29">'[10]Harga Dasar'!$G$72</definedName>
    <definedName name="_________________________________MMM31">'[10]Harga Dasar'!$G$74</definedName>
    <definedName name="_________________________________MMM33">'[10]Harga Dasar'!$G$76</definedName>
    <definedName name="_________________________________MMM34">'[10]Harga Dasar'!$G$77</definedName>
    <definedName name="_________________________________MMM42">'[10]Harga Dasar'!$G$87</definedName>
    <definedName name="________________________________DIV1">#REF!</definedName>
    <definedName name="________________________________DIV2">#REF!</definedName>
    <definedName name="________________________________DIV3">#REF!</definedName>
    <definedName name="________________________________DIV4">#REF!</definedName>
    <definedName name="________________________________DIV5">#REF!</definedName>
    <definedName name="________________________________EEE09">'[10]Alat (1)'!$AW$16</definedName>
    <definedName name="________________________________EEE10">#REF!</definedName>
    <definedName name="________________________________LLL01">'[11]Basic Price'!#REF!</definedName>
    <definedName name="________________________________LLL02">'[11]Basic Price'!#REF!</definedName>
    <definedName name="________________________________LLL03">'[11]Basic Price'!#REF!</definedName>
    <definedName name="________________________________LLL04">'[10]Harga Dasar'!$G$11</definedName>
    <definedName name="________________________________LLL05">'[10]Harga Dasar'!$G$12</definedName>
    <definedName name="________________________________LLL08">'[10]Harga Dasar'!$G$15</definedName>
    <definedName name="________________________________LLL11">'[11]Basic Price'!#REF!</definedName>
    <definedName name="________________________________MMM02">'[10]Harga Dasar'!$G$42</definedName>
    <definedName name="________________________________MMM03">'[11]Basic Price'!#REF!</definedName>
    <definedName name="________________________________MMM04">'[10]Harga Dasar'!$G$44</definedName>
    <definedName name="________________________________MMM06">'[10]Harga Dasar'!$G$46</definedName>
    <definedName name="________________________________MMM08">'[10]Harga Dasar'!$G$48</definedName>
    <definedName name="________________________________MMM09">'[10]Harga Dasar'!$G$49</definedName>
    <definedName name="________________________________MMM10">'[10]Harga Dasar'!$G$50</definedName>
    <definedName name="________________________________MMM13">'[10]Harga Dasar'!$G$55</definedName>
    <definedName name="________________________________MMM14">'[10]Harga Dasar'!$G$56</definedName>
    <definedName name="________________________________MMM16">'[10]Harga Dasar'!$G$58</definedName>
    <definedName name="________________________________MMM17">'[10]Harga Dasar'!$G$59</definedName>
    <definedName name="________________________________MMM18">'[11]Basic Price'!#REF!</definedName>
    <definedName name="________________________________MMM19">'[11]Basic Price'!#REF!</definedName>
    <definedName name="________________________________MMM26">'[10]Harga Dasar'!$G$69</definedName>
    <definedName name="________________________________MMM27">'[11]Basic Price'!#REF!</definedName>
    <definedName name="________________________________MMM29">'[10]Harga Dasar'!$G$72</definedName>
    <definedName name="________________________________MMM31">'[10]Harga Dasar'!$G$74</definedName>
    <definedName name="________________________________MMM33">'[10]Harga Dasar'!$G$76</definedName>
    <definedName name="________________________________MMM34">'[10]Harga Dasar'!$G$77</definedName>
    <definedName name="________________________________MMM42">'[10]Harga Dasar'!$G$87</definedName>
    <definedName name="_______________________________DIV1">#REF!</definedName>
    <definedName name="_______________________________DIV2">#REF!</definedName>
    <definedName name="_______________________________DIV3">#REF!</definedName>
    <definedName name="_______________________________DIV4">#REF!</definedName>
    <definedName name="_______________________________DIV5">#REF!</definedName>
    <definedName name="_______________________________EEE09">'[10]Alat (1)'!$AW$16</definedName>
    <definedName name="_______________________________EEE10">#REF!</definedName>
    <definedName name="_______________________________LLL01">'[11]Basic Price'!#REF!</definedName>
    <definedName name="_______________________________LLL02">'[11]Basic Price'!#REF!</definedName>
    <definedName name="_______________________________LLL03">'[11]Basic Price'!#REF!</definedName>
    <definedName name="_______________________________LLL04">'[10]Harga Dasar'!$G$11</definedName>
    <definedName name="_______________________________LLL05">'[10]Harga Dasar'!$G$12</definedName>
    <definedName name="_______________________________LLL08">'[10]Harga Dasar'!$G$15</definedName>
    <definedName name="_______________________________LLL11">'[12]Harga Dasar'!#REF!</definedName>
    <definedName name="_______________________________MMM02">'[10]Harga Dasar'!$G$42</definedName>
    <definedName name="_______________________________MMM03">'[11]Basic Price'!#REF!</definedName>
    <definedName name="_______________________________MMM04">'[10]Harga Dasar'!$G$44</definedName>
    <definedName name="_______________________________MMM06">'[10]Harga Dasar'!$G$46</definedName>
    <definedName name="_______________________________MMM08">'[10]Harga Dasar'!$G$48</definedName>
    <definedName name="_______________________________MMM09">'[10]Harga Dasar'!$G$49</definedName>
    <definedName name="_______________________________MMM10">'[11]Basic Price'!#REF!</definedName>
    <definedName name="_______________________________MMM13">'[10]Harga Dasar'!$G$55</definedName>
    <definedName name="_______________________________MMM14">'[10]Harga Dasar'!$G$56</definedName>
    <definedName name="_______________________________MMM16">'[10]Harga Dasar'!$G$58</definedName>
    <definedName name="_______________________________MMM17">'[10]Harga Dasar'!$G$59</definedName>
    <definedName name="_______________________________MMM18">'[11]Basic Price'!#REF!</definedName>
    <definedName name="_______________________________MMM19">'[11]Basic Price'!#REF!</definedName>
    <definedName name="_______________________________MMM26">'[11]Basic Price'!#REF!</definedName>
    <definedName name="_______________________________MMM27">'[11]Basic Price'!#REF!</definedName>
    <definedName name="_______________________________MMM29">'[10]Harga Dasar'!$G$72</definedName>
    <definedName name="_______________________________MMM31">'[10]Harga Dasar'!$G$74</definedName>
    <definedName name="_______________________________MMM33">'[10]Harga Dasar'!$G$76</definedName>
    <definedName name="_______________________________MMM34">'[10]Harga Dasar'!$G$77</definedName>
    <definedName name="_______________________________MMM42">'[10]Harga Dasar'!$G$87</definedName>
    <definedName name="______________________________DIV1">'[13]BOQ Rutin Jalan'!#REF!</definedName>
    <definedName name="______________________________DIV2">'[13]BOQ Rutin Jalan'!#REF!</definedName>
    <definedName name="______________________________DIV3">'[13]BOQ Rutin Jalan'!#REF!</definedName>
    <definedName name="______________________________DIV4">'[13]BOQ Rutin Jalan'!#REF!</definedName>
    <definedName name="______________________________DIV5">'[13]BOQ Rutin Jalan'!#REF!</definedName>
    <definedName name="______________________________EEE09">#REF!</definedName>
    <definedName name="______________________________EEE10">#REF!</definedName>
    <definedName name="______________________________EEE59">'[10]Alat (1)'!$AW$66</definedName>
    <definedName name="______________________________EER03">'[10]Alat (1)'!$AX$10</definedName>
    <definedName name="______________________________EER05">'[10]Alat (1)'!$AX$12</definedName>
    <definedName name="______________________________EER06">'[10]Alat (1)'!$AX$13</definedName>
    <definedName name="______________________________EER08">'[10]Alat (1)'!$AX$15</definedName>
    <definedName name="______________________________EER13">'[10]Alat (1)'!$AX$20</definedName>
    <definedName name="______________________________EER17">'[10]Alat (1)'!$AX$24</definedName>
    <definedName name="______________________________EER24">'[10]Alat (1)'!$AX$31</definedName>
    <definedName name="______________________________EER25">'[10]Alat (1)'!$AX$32</definedName>
    <definedName name="______________________________EER26">'[10]Alat (1)'!$AX$33</definedName>
    <definedName name="______________________________EER47">'[10]Alat (1)'!$AX$54</definedName>
    <definedName name="______________________________EER48">'[10]Alat (1)'!$AX$55</definedName>
    <definedName name="______________________________EER56">'[10]Alat (1)'!$AX$63</definedName>
    <definedName name="______________________________EER57">'[10]Alat (1)'!$AX$64</definedName>
    <definedName name="______________________________EER58">'[10]Alat (1)'!$AX$65</definedName>
    <definedName name="______________________________EER59">'[10]Alat (1)'!$AX$66</definedName>
    <definedName name="______________________________EER60">'[10]Alat (1)'!$AX$67</definedName>
    <definedName name="______________________________LLL01">'[12]Harga Dasar'!$G$9</definedName>
    <definedName name="______________________________LLL02">'[11]Basic Price'!#REF!</definedName>
    <definedName name="______________________________LLL03">'[12]Harga Dasar'!$G$10</definedName>
    <definedName name="______________________________LLL04">'[11]Basic Price'!#REF!</definedName>
    <definedName name="______________________________LLL05">'[11]Basic Price'!#REF!</definedName>
    <definedName name="______________________________LLL08">'[11]Basic Price'!#REF!</definedName>
    <definedName name="______________________________LLL11">'[12]Harga Dasar'!#REF!</definedName>
    <definedName name="______________________________MMM02">'[11]Basic Price'!#REF!</definedName>
    <definedName name="______________________________MMM03">'[12]Harga Dasar'!$G$44</definedName>
    <definedName name="______________________________MMM04">'[11]Basic Price'!#REF!</definedName>
    <definedName name="______________________________MMM06">'[11]Basic Price'!#REF!</definedName>
    <definedName name="______________________________MMM08">'[11]Basic Price'!#REF!</definedName>
    <definedName name="______________________________MMM09">'[11]Basic Price'!#REF!</definedName>
    <definedName name="______________________________MMM10">'[11]Basic Price'!#REF!</definedName>
    <definedName name="______________________________MMM13">'[11]Basic Price'!#REF!</definedName>
    <definedName name="______________________________MMM14">'[11]Basic Price'!#REF!</definedName>
    <definedName name="______________________________MMM16">'[11]Basic Price'!#REF!</definedName>
    <definedName name="______________________________MMM17">'[11]Basic Price'!#REF!</definedName>
    <definedName name="______________________________MMM18">'[12]Harga Dasar'!$G$62</definedName>
    <definedName name="______________________________MMM19">'[12]Harga Dasar'!$G$63</definedName>
    <definedName name="______________________________MMM26">'[11]Basic Price'!#REF!</definedName>
    <definedName name="______________________________MMM27">'[11]Basic Price'!#REF!</definedName>
    <definedName name="______________________________MMM29">'[11]Basic Price'!#REF!</definedName>
    <definedName name="______________________________MMM31">'[11]Basic Price'!#REF!</definedName>
    <definedName name="______________________________MMM33">'[11]Basic Price'!#REF!</definedName>
    <definedName name="______________________________MMM34">'[11]Basic Price'!#REF!</definedName>
    <definedName name="______________________________MMM42">'[11]Basic Price'!#REF!</definedName>
    <definedName name="_____________________________DIV1">#REF!</definedName>
    <definedName name="_____________________________DIV2">#REF!</definedName>
    <definedName name="_____________________________DIV3">#REF!</definedName>
    <definedName name="_____________________________DIV4">#REF!</definedName>
    <definedName name="_____________________________DIV5">#REF!</definedName>
    <definedName name="_____________________________EEE09">#REF!</definedName>
    <definedName name="_____________________________EEE10">'[12]Alat (1)'!$AW$17</definedName>
    <definedName name="_____________________________EEE23">'[14]5-ALAT(1)'!$AW$30</definedName>
    <definedName name="_____________________________EEE59">'[10]Alat (1)'!$AW$66</definedName>
    <definedName name="_____________________________EER03">'[10]Alat (1)'!$AX$10</definedName>
    <definedName name="_____________________________EER05">'[10]Alat (1)'!$AX$12</definedName>
    <definedName name="_____________________________EER06">'[10]Alat (1)'!$AX$13</definedName>
    <definedName name="_____________________________EER08">'[10]Alat (1)'!$AX$15</definedName>
    <definedName name="_____________________________EER13">'[10]Alat (1)'!$AX$20</definedName>
    <definedName name="_____________________________EER17">'[10]Alat (1)'!$AX$24</definedName>
    <definedName name="_____________________________EER24">'[10]Alat (1)'!$AX$31</definedName>
    <definedName name="_____________________________EER25">'[10]Alat (1)'!$AX$32</definedName>
    <definedName name="_____________________________EER26">'[10]Alat (1)'!$AX$33</definedName>
    <definedName name="_____________________________EER47">'[10]Alat (1)'!$AX$54</definedName>
    <definedName name="_____________________________EER48">'[10]Alat (1)'!$AX$55</definedName>
    <definedName name="_____________________________EER56">'[10]Alat (1)'!$AX$63</definedName>
    <definedName name="_____________________________EER57">'[10]Alat (1)'!$AX$64</definedName>
    <definedName name="_____________________________EER58">'[10]Alat (1)'!$AX$65</definedName>
    <definedName name="_____________________________EER59">'[10]Alat (1)'!$AX$66</definedName>
    <definedName name="_____________________________EER60">'[10]Alat (1)'!$AX$67</definedName>
    <definedName name="_____________________________LLL01">'[12]Harga Dasar'!$G$9</definedName>
    <definedName name="_____________________________LLL02">'[12]Harga Dasar'!$G$18</definedName>
    <definedName name="_____________________________LLL03">'[12]Harga Dasar'!$G$10</definedName>
    <definedName name="_____________________________LLL04">'[11]Basic Price'!#REF!</definedName>
    <definedName name="_____________________________LLL05">'[11]Basic Price'!#REF!</definedName>
    <definedName name="_____________________________LLL08">'[11]Basic Price'!#REF!</definedName>
    <definedName name="_____________________________LLL11">#REF!</definedName>
    <definedName name="_____________________________MMM02">'[11]Basic Price'!#REF!</definedName>
    <definedName name="_____________________________MMM03">'[12]Harga Dasar'!$G$44</definedName>
    <definedName name="_____________________________MMM04">'[11]Basic Price'!#REF!</definedName>
    <definedName name="_____________________________MMM06">'[11]Basic Price'!#REF!</definedName>
    <definedName name="_____________________________MMM08">'[11]Basic Price'!#REF!</definedName>
    <definedName name="_____________________________MMM09">'[11]Basic Price'!#REF!</definedName>
    <definedName name="_____________________________MMM10">'[11]Basic Price'!#REF!</definedName>
    <definedName name="_____________________________MMM13">'[11]Basic Price'!#REF!</definedName>
    <definedName name="_____________________________MMM14">'[11]Basic Price'!#REF!</definedName>
    <definedName name="_____________________________MMM16">'[11]Basic Price'!#REF!</definedName>
    <definedName name="_____________________________MMM17">'[11]Basic Price'!#REF!</definedName>
    <definedName name="_____________________________MMM18">'[12]Harga Dasar'!$G$62</definedName>
    <definedName name="_____________________________MMM19">'[12]Harga Dasar'!$G$63</definedName>
    <definedName name="_____________________________MMM26">'[11]Basic Price'!#REF!</definedName>
    <definedName name="_____________________________MMM27">'[12]Harga Dasar'!$G$71</definedName>
    <definedName name="_____________________________MMM29">'[11]Basic Price'!#REF!</definedName>
    <definedName name="_____________________________MMM31">'[11]Basic Price'!#REF!</definedName>
    <definedName name="_____________________________MMM33">'[11]Basic Price'!#REF!</definedName>
    <definedName name="_____________________________MMM34">'[11]Basic Price'!#REF!</definedName>
    <definedName name="_____________________________MMM42">'[11]Basic Price'!#REF!</definedName>
    <definedName name="____________________________DIV1">#REF!</definedName>
    <definedName name="____________________________DIV2">#REF!</definedName>
    <definedName name="____________________________DIV3">#REF!</definedName>
    <definedName name="____________________________DIV4">#REF!</definedName>
    <definedName name="____________________________DIV5">#REF!</definedName>
    <definedName name="____________________________EEE09">#REF!</definedName>
    <definedName name="____________________________EEE10">'[12]Alat (1)'!$AW$17</definedName>
    <definedName name="____________________________EEE23">'[15]5-ALAT(1)'!$AW$30</definedName>
    <definedName name="____________________________EEE59">'[10]Alat (1)'!$AW$66</definedName>
    <definedName name="____________________________EER03">'[10]Alat (1)'!$AX$10</definedName>
    <definedName name="____________________________EER05">'[10]Alat (1)'!$AX$12</definedName>
    <definedName name="____________________________EER06">'[10]Alat (1)'!$AX$13</definedName>
    <definedName name="____________________________EER08">'[10]Alat (1)'!$AX$15</definedName>
    <definedName name="____________________________EER13">'[10]Alat (1)'!$AX$20</definedName>
    <definedName name="____________________________EER17">'[10]Alat (1)'!$AX$24</definedName>
    <definedName name="____________________________EER24">'[10]Alat (1)'!$AX$31</definedName>
    <definedName name="____________________________EER25">'[10]Alat (1)'!$AX$32</definedName>
    <definedName name="____________________________EER26">'[10]Alat (1)'!$AX$33</definedName>
    <definedName name="____________________________EER47">'[10]Alat (1)'!$AX$54</definedName>
    <definedName name="____________________________EER48">'[10]Alat (1)'!$AX$55</definedName>
    <definedName name="____________________________EER56">'[10]Alat (1)'!$AX$63</definedName>
    <definedName name="____________________________EER57">'[10]Alat (1)'!$AX$64</definedName>
    <definedName name="____________________________EER58">'[10]Alat (1)'!$AX$65</definedName>
    <definedName name="____________________________EER59">'[10]Alat (1)'!$AX$66</definedName>
    <definedName name="____________________________EER60">'[10]Alat (1)'!$AX$67</definedName>
    <definedName name="____________________________LLL01">'[12]Harga Dasar'!$G$9</definedName>
    <definedName name="____________________________LLL02">'[12]Harga Dasar'!$G$18</definedName>
    <definedName name="____________________________LLL03">'[12]Harga Dasar'!$G$10</definedName>
    <definedName name="____________________________LLL04">'[11]Basic Price'!#REF!</definedName>
    <definedName name="____________________________LLL05">'[11]Basic Price'!#REF!</definedName>
    <definedName name="____________________________LLL08">'[11]Basic Price'!#REF!</definedName>
    <definedName name="____________________________LLL11">'[12]Harga Dasar'!#REF!</definedName>
    <definedName name="____________________________MMM01">#REF!</definedName>
    <definedName name="____________________________MMM02">'[11]Basic Price'!#REF!</definedName>
    <definedName name="____________________________MMM03">'[12]Harga Dasar'!$G$44</definedName>
    <definedName name="____________________________MMM04">'[11]Basic Price'!#REF!</definedName>
    <definedName name="____________________________MMM06">'[11]Basic Price'!#REF!</definedName>
    <definedName name="____________________________MMM08">'[11]Basic Price'!#REF!</definedName>
    <definedName name="____________________________MMM09">'[11]Basic Price'!#REF!</definedName>
    <definedName name="____________________________MMM10">'[12]Harga Dasar'!$G$51</definedName>
    <definedName name="____________________________MMM13">'[11]Basic Price'!#REF!</definedName>
    <definedName name="____________________________MMM14">'[11]Basic Price'!#REF!</definedName>
    <definedName name="____________________________MMM16">'[11]Basic Price'!#REF!</definedName>
    <definedName name="____________________________MMM17">'[11]Basic Price'!#REF!</definedName>
    <definedName name="____________________________MMM18">'[12]Harga Dasar'!$G$62</definedName>
    <definedName name="____________________________MMM19">'[12]Harga Dasar'!$G$63</definedName>
    <definedName name="____________________________MMM26">'[12]Harga Dasar'!$G$70</definedName>
    <definedName name="____________________________MMM27">'[12]Harga Dasar'!$G$71</definedName>
    <definedName name="____________________________MMM29">'[11]Basic Price'!#REF!</definedName>
    <definedName name="____________________________MMM31">'[11]Basic Price'!#REF!</definedName>
    <definedName name="____________________________MMM33">'[11]Basic Price'!#REF!</definedName>
    <definedName name="____________________________MMM34">'[11]Basic Price'!#REF!</definedName>
    <definedName name="____________________________MMM39">'[14]4-Basic Price'!$F$91</definedName>
    <definedName name="____________________________MMM42">'[11]Basic Price'!#REF!</definedName>
    <definedName name="___________________________DIV1">#REF!</definedName>
    <definedName name="___________________________DIV10">'[16]Kuantitas &amp; Harga'!$H$498</definedName>
    <definedName name="___________________________DIV2">#REF!</definedName>
    <definedName name="___________________________DIV3">#REF!</definedName>
    <definedName name="___________________________DIV4">#REF!</definedName>
    <definedName name="___________________________DIV5">#REF!</definedName>
    <definedName name="___________________________DIV6">'[16]Kuantitas &amp; Harga'!$H$177</definedName>
    <definedName name="___________________________DIV7">'[16]Kuantitas &amp; Harga'!$H$344</definedName>
    <definedName name="___________________________DIV8">'[16]Kuantitas &amp; Harga'!$H$368</definedName>
    <definedName name="___________________________DIV9">'[16]Kuantitas &amp; Harga'!$H$435</definedName>
    <definedName name="___________________________EEE08">#REF!</definedName>
    <definedName name="___________________________EEE09">'[12]Alat (1)'!$AW$16</definedName>
    <definedName name="___________________________EEE10">'[12]Alat (1)'!$AW$17</definedName>
    <definedName name="___________________________EEE23">'[15]5-ALAT(1)'!$AW$30</definedName>
    <definedName name="___________________________EEE59">'[10]Alat (1)'!$AW$66</definedName>
    <definedName name="___________________________EER03">'[10]Alat (1)'!$AX$10</definedName>
    <definedName name="___________________________EER05">'[10]Alat (1)'!$AX$12</definedName>
    <definedName name="___________________________EER06">'[10]Alat (1)'!$AX$13</definedName>
    <definedName name="___________________________EER08">'[10]Alat (1)'!$AX$15</definedName>
    <definedName name="___________________________EER13">'[10]Alat (1)'!$AX$20</definedName>
    <definedName name="___________________________EER17">'[10]Alat (1)'!$AX$24</definedName>
    <definedName name="___________________________EER24">'[10]Alat (1)'!$AX$31</definedName>
    <definedName name="___________________________EER25">'[10]Alat (1)'!$AX$32</definedName>
    <definedName name="___________________________EER26">'[10]Alat (1)'!$AX$33</definedName>
    <definedName name="___________________________EER47">'[10]Alat (1)'!$AX$54</definedName>
    <definedName name="___________________________EER48">'[10]Alat (1)'!$AX$55</definedName>
    <definedName name="___________________________EER56">'[10]Alat (1)'!$AX$63</definedName>
    <definedName name="___________________________EER57">'[10]Alat (1)'!$AX$64</definedName>
    <definedName name="___________________________EER58">'[10]Alat (1)'!$AX$65</definedName>
    <definedName name="___________________________EER59">'[10]Alat (1)'!$AX$66</definedName>
    <definedName name="___________________________EER60">'[10]Alat (1)'!$AX$67</definedName>
    <definedName name="___________________________LLL01">'[12]Harga Dasar'!$G$9</definedName>
    <definedName name="___________________________LLL02">'[12]Harga Dasar'!$G$18</definedName>
    <definedName name="___________________________LLL03">'[12]Harga Dasar'!$G$10</definedName>
    <definedName name="___________________________LLL04">'[12]Harga Dasar'!$G$11</definedName>
    <definedName name="___________________________LLL05">'[12]Harga Dasar'!$G$12</definedName>
    <definedName name="___________________________LLL06">#REF!</definedName>
    <definedName name="___________________________LLL08">'[12]Harga Dasar'!$G$15</definedName>
    <definedName name="___________________________LLL11">'[10]Harga Dasar'!#REF!</definedName>
    <definedName name="___________________________MMM01">'[8]4-Basic Price'!$F$48</definedName>
    <definedName name="___________________________MMM02">'[12]Harga Dasar'!$G$42</definedName>
    <definedName name="___________________________MMM03">'[12]Harga Dasar'!$G$44</definedName>
    <definedName name="___________________________MMM04">'[12]Harga Dasar'!$G$45</definedName>
    <definedName name="___________________________MMM06">'[12]Harga Dasar'!$G$47</definedName>
    <definedName name="___________________________MMM08">'[12]Harga Dasar'!$G$49</definedName>
    <definedName name="___________________________MMM09">'[12]Harga Dasar'!$G$50</definedName>
    <definedName name="___________________________MMM10">'[12]Harga Dasar'!$G$51</definedName>
    <definedName name="___________________________MMM13">'[12]Harga Dasar'!$G$56</definedName>
    <definedName name="___________________________MMM14">'[12]Harga Dasar'!$G$57</definedName>
    <definedName name="___________________________MMM16">'[12]Harga Dasar'!$G$59</definedName>
    <definedName name="___________________________MMM17">'[12]Harga Dasar'!$G$60</definedName>
    <definedName name="___________________________MMM18">'[12]Harga Dasar'!$G$62</definedName>
    <definedName name="___________________________MMM19">'[12]Harga Dasar'!$G$63</definedName>
    <definedName name="___________________________MMM26">'[12]Harga Dasar'!$G$70</definedName>
    <definedName name="___________________________MMM27">'[12]Harga Dasar'!$G$71</definedName>
    <definedName name="___________________________MMM29">'[12]Harga Dasar'!$G$73</definedName>
    <definedName name="___________________________MMM31">'[12]Harga Dasar'!$G$75</definedName>
    <definedName name="___________________________MMM33">'[12]Harga Dasar'!$G$77</definedName>
    <definedName name="___________________________MMM34">'[12]Harga Dasar'!$G$78</definedName>
    <definedName name="___________________________MMM38">#REF!</definedName>
    <definedName name="___________________________MMM39">'[14]4-Basic Price'!$F$91</definedName>
    <definedName name="___________________________MMM42">'[12]Harga Dasar'!$G$88</definedName>
    <definedName name="__________________________DIV1">#REF!</definedName>
    <definedName name="__________________________DIV10">'[16]Kuantitas &amp; Harga'!$H$498</definedName>
    <definedName name="__________________________DIV2">#REF!</definedName>
    <definedName name="__________________________DIV3">#REF!</definedName>
    <definedName name="__________________________DIV4">#REF!</definedName>
    <definedName name="__________________________DIV5">#REF!</definedName>
    <definedName name="__________________________DIV6">'[16]Kuantitas &amp; Harga'!$H$177</definedName>
    <definedName name="__________________________DIV7">'[16]Kuantitas &amp; Harga'!$H$344</definedName>
    <definedName name="__________________________DIV8">'[16]Kuantitas &amp; Harga'!$H$368</definedName>
    <definedName name="__________________________DIV9">'[16]Kuantitas &amp; Harga'!$H$435</definedName>
    <definedName name="__________________________EEE08">#REF!</definedName>
    <definedName name="__________________________EEE09">'[12]Alat (1)'!$AW$16</definedName>
    <definedName name="__________________________EEE10">'[12]Alat (1)'!$AW$17</definedName>
    <definedName name="__________________________EEE23">'[14]5-ALAT(1)'!$AW$30</definedName>
    <definedName name="__________________________EEE59">'[10]Alat (1)'!$AW$66</definedName>
    <definedName name="__________________________EER03">'[10]Alat (1)'!$AX$10</definedName>
    <definedName name="__________________________EER05">'[10]Alat (1)'!$AX$12</definedName>
    <definedName name="__________________________EER06">'[10]Alat (1)'!$AX$13</definedName>
    <definedName name="__________________________EER08">'[10]Alat (1)'!$AX$15</definedName>
    <definedName name="__________________________EER13">'[10]Alat (1)'!$AX$20</definedName>
    <definedName name="__________________________EER17">'[10]Alat (1)'!$AX$24</definedName>
    <definedName name="__________________________EER24">'[10]Alat (1)'!$AX$31</definedName>
    <definedName name="__________________________EER25">'[10]Alat (1)'!$AX$32</definedName>
    <definedName name="__________________________EER26">'[10]Alat (1)'!$AX$33</definedName>
    <definedName name="__________________________EER47">'[10]Alat (1)'!$AX$54</definedName>
    <definedName name="__________________________EER48">'[10]Alat (1)'!$AX$55</definedName>
    <definedName name="__________________________EER56">'[10]Alat (1)'!$AX$63</definedName>
    <definedName name="__________________________EER57">'[10]Alat (1)'!$AX$64</definedName>
    <definedName name="__________________________EER58">'[10]Alat (1)'!$AX$65</definedName>
    <definedName name="__________________________EER59">'[10]Alat (1)'!$AX$66</definedName>
    <definedName name="__________________________EER60">'[10]Alat (1)'!$AX$67</definedName>
    <definedName name="__________________________LLL01">'[10]Harga Dasar'!$G$9</definedName>
    <definedName name="__________________________LLL02">'[12]Harga Dasar'!$G$18</definedName>
    <definedName name="__________________________LLL03">'[10]Harga Dasar'!$G$10</definedName>
    <definedName name="__________________________LLL04">'[12]Harga Dasar'!$G$11</definedName>
    <definedName name="__________________________LLL05">'[12]Harga Dasar'!$G$12</definedName>
    <definedName name="__________________________LLL06">'[10]Harga Dasar'!$G$13</definedName>
    <definedName name="__________________________LLL08">'[12]Harga Dasar'!$G$15</definedName>
    <definedName name="__________________________LLL11">'[12]Harga Dasar'!#REF!</definedName>
    <definedName name="__________________________MMM01">'[8]4-Basic Price'!$F$48</definedName>
    <definedName name="__________________________MMM02">'[12]Harga Dasar'!$G$42</definedName>
    <definedName name="__________________________MMM03">'[10]Harga Dasar'!$G$43</definedName>
    <definedName name="__________________________MMM04">'[12]Harga Dasar'!$G$45</definedName>
    <definedName name="__________________________MMM06">'[12]Harga Dasar'!$G$47</definedName>
    <definedName name="__________________________MMM08">'[12]Harga Dasar'!$G$49</definedName>
    <definedName name="__________________________MMM09">'[12]Harga Dasar'!$G$50</definedName>
    <definedName name="__________________________MMM10">'[12]Harga Dasar'!$G$51</definedName>
    <definedName name="__________________________MMM13">'[12]Harga Dasar'!$G$56</definedName>
    <definedName name="__________________________MMM14">'[12]Harga Dasar'!$G$57</definedName>
    <definedName name="__________________________MMM16">'[12]Harga Dasar'!$G$59</definedName>
    <definedName name="__________________________MMM17">'[12]Harga Dasar'!$G$60</definedName>
    <definedName name="__________________________MMM18">'[10]Harga Dasar'!$G$61</definedName>
    <definedName name="__________________________MMM19">'[10]Harga Dasar'!$G$62</definedName>
    <definedName name="__________________________MMM26">'[12]Harga Dasar'!$G$70</definedName>
    <definedName name="__________________________MMM27">'[12]Harga Dasar'!$G$71</definedName>
    <definedName name="__________________________MMM29">'[12]Harga Dasar'!$G$73</definedName>
    <definedName name="__________________________MMM31">'[12]Harga Dasar'!$G$75</definedName>
    <definedName name="__________________________MMM33">'[12]Harga Dasar'!$G$77</definedName>
    <definedName name="__________________________MMM34">'[12]Harga Dasar'!$G$78</definedName>
    <definedName name="__________________________MMM39">'[14]4-Basic Price'!$F$91</definedName>
    <definedName name="__________________________MMM42">'[12]Harga Dasar'!$G$88</definedName>
    <definedName name="_________________________DIV1">#REF!</definedName>
    <definedName name="_________________________DIV10">'[16]Kuantitas &amp; Harga'!$H$498</definedName>
    <definedName name="_________________________DIV2">#REF!</definedName>
    <definedName name="_________________________DIV3">#REF!</definedName>
    <definedName name="_________________________DIV4">#REF!</definedName>
    <definedName name="_________________________DIV5">#REF!</definedName>
    <definedName name="_________________________DIV6">'[16]Kuantitas &amp; Harga'!$H$177</definedName>
    <definedName name="_________________________DIV7">'[16]Kuantitas &amp; Harga'!$H$344</definedName>
    <definedName name="_________________________DIV8">'[16]Kuantitas &amp; Harga'!$H$368</definedName>
    <definedName name="_________________________DIV9">'[16]Kuantitas &amp; Harga'!$H$435</definedName>
    <definedName name="_________________________EEE07">#REF!</definedName>
    <definedName name="_________________________EEE08">#REF!</definedName>
    <definedName name="_________________________EEE09">'[12]Alat (1)'!$AW$16</definedName>
    <definedName name="_________________________EEE10">'[10]Alat (1)'!$AW$17</definedName>
    <definedName name="_________________________EEE17">#REF!</definedName>
    <definedName name="_________________________EEE23">'[15]5-ALAT(1)'!$AW$30</definedName>
    <definedName name="_________________________EEE59">'[10]Alat (1)'!$AW$66</definedName>
    <definedName name="_________________________EER03">'[10]Alat (1)'!$AX$10</definedName>
    <definedName name="_________________________EER05">'[10]Alat (1)'!$AX$12</definedName>
    <definedName name="_________________________EER06">'[10]Alat (1)'!$AX$13</definedName>
    <definedName name="_________________________EER08">'[10]Alat (1)'!$AX$15</definedName>
    <definedName name="_________________________EER13">'[10]Alat (1)'!$AX$20</definedName>
    <definedName name="_________________________EER17">'[10]Alat (1)'!$AX$24</definedName>
    <definedName name="_________________________EER24">'[10]Alat (1)'!$AX$31</definedName>
    <definedName name="_________________________EER25">'[10]Alat (1)'!$AX$32</definedName>
    <definedName name="_________________________EER26">'[10]Alat (1)'!$AX$33</definedName>
    <definedName name="_________________________EER47">'[10]Alat (1)'!$AX$54</definedName>
    <definedName name="_________________________EER48">'[10]Alat (1)'!$AX$55</definedName>
    <definedName name="_________________________EER56">'[10]Alat (1)'!$AX$63</definedName>
    <definedName name="_________________________EER57">'[10]Alat (1)'!$AX$64</definedName>
    <definedName name="_________________________EER58">'[10]Alat (1)'!$AX$65</definedName>
    <definedName name="_________________________EER59">'[10]Alat (1)'!$AX$66</definedName>
    <definedName name="_________________________EER60">'[10]Alat (1)'!$AX$67</definedName>
    <definedName name="_________________________LLL01">'[12]Harga Dasar'!$G$9</definedName>
    <definedName name="_________________________LLL02">'[10]Harga Dasar'!$G$18</definedName>
    <definedName name="_________________________LLL03">'[12]Harga Dasar'!$G$10</definedName>
    <definedName name="_________________________LLL04">'[12]Harga Dasar'!$G$11</definedName>
    <definedName name="_________________________LLL05">'[12]Harga Dasar'!$G$12</definedName>
    <definedName name="_________________________LLL06">'[10]Harga Dasar'!$G$13</definedName>
    <definedName name="_________________________LLL08">'[12]Harga Dasar'!$G$15</definedName>
    <definedName name="_________________________LLL11">'[10]Harga Dasar'!#REF!</definedName>
    <definedName name="_________________________MMM01">'[8]4-Basic Price'!$F$48</definedName>
    <definedName name="_________________________MMM02">'[12]Harga Dasar'!$G$42</definedName>
    <definedName name="_________________________MMM03">'[12]Harga Dasar'!$G$44</definedName>
    <definedName name="_________________________MMM04">'[12]Harga Dasar'!$G$45</definedName>
    <definedName name="_________________________MMM06">'[12]Harga Dasar'!$G$47</definedName>
    <definedName name="_________________________MMM08">'[12]Harga Dasar'!$G$49</definedName>
    <definedName name="_________________________MMM09">'[12]Harga Dasar'!$G$50</definedName>
    <definedName name="_________________________MMM10">'[12]Harga Dasar'!$G$51</definedName>
    <definedName name="_________________________MMM13">'[12]Harga Dasar'!$G$56</definedName>
    <definedName name="_________________________MMM14">'[12]Harga Dasar'!$G$57</definedName>
    <definedName name="_________________________MMM16">'[12]Harga Dasar'!$G$59</definedName>
    <definedName name="_________________________MMM17">'[12]Harga Dasar'!$G$60</definedName>
    <definedName name="_________________________MMM18">'[12]Harga Dasar'!$G$62</definedName>
    <definedName name="_________________________MMM19">'[12]Harga Dasar'!$G$63</definedName>
    <definedName name="_________________________MMM26">'[12]Harga Dasar'!$G$70</definedName>
    <definedName name="_________________________MMM27">'[10]Harga Dasar'!$G$70</definedName>
    <definedName name="_________________________MMM29">'[12]Harga Dasar'!$G$73</definedName>
    <definedName name="_________________________MMM31">'[12]Harga Dasar'!$G$75</definedName>
    <definedName name="_________________________MMM33">'[12]Harga Dasar'!$G$77</definedName>
    <definedName name="_________________________MMM34">'[12]Harga Dasar'!$G$78</definedName>
    <definedName name="_________________________MMM37">#REF!</definedName>
    <definedName name="_________________________MMM38">#REF!</definedName>
    <definedName name="_________________________MMM39">'[14]4-Basic Price'!$F$91</definedName>
    <definedName name="_________________________MMM42">'[12]Harga Dasar'!$G$88</definedName>
    <definedName name="________________________DIV1">#REF!</definedName>
    <definedName name="________________________DIV10">'[16]Kuantitas &amp; Harga'!$H$498</definedName>
    <definedName name="________________________DIV2">#REF!</definedName>
    <definedName name="________________________DIV3">#REF!</definedName>
    <definedName name="________________________DIV4">#REF!</definedName>
    <definedName name="________________________DIV5">#REF!</definedName>
    <definedName name="________________________DIV6">'[16]Kuantitas &amp; Harga'!$H$177</definedName>
    <definedName name="________________________DIV7">'[16]Kuantitas &amp; Harga'!$H$344</definedName>
    <definedName name="________________________DIV8">'[16]Kuantitas &amp; Harga'!$H$368</definedName>
    <definedName name="________________________DIV9">'[16]Kuantitas &amp; Harga'!$H$435</definedName>
    <definedName name="________________________EEE02">#REF!</definedName>
    <definedName name="________________________EEE05">#REF!</definedName>
    <definedName name="________________________EEE06">#REF!</definedName>
    <definedName name="________________________EEE07">#REF!</definedName>
    <definedName name="________________________EEE08">#REF!</definedName>
    <definedName name="________________________EEE09">'[12]Alat (1)'!$AW$16</definedName>
    <definedName name="________________________EEE10">'[12]Alat (1)'!$AW$17</definedName>
    <definedName name="________________________EEE11">#REF!</definedName>
    <definedName name="________________________EEE13">#REF!</definedName>
    <definedName name="________________________EEE15">#REF!</definedName>
    <definedName name="________________________EEE16">#REF!</definedName>
    <definedName name="________________________EEE17">#REF!</definedName>
    <definedName name="________________________EEE19">#REF!</definedName>
    <definedName name="________________________EEE23">'[15]5-ALAT(1)'!$AW$30</definedName>
    <definedName name="________________________EEE27">#REF!</definedName>
    <definedName name="________________________EEE29">#REF!</definedName>
    <definedName name="________________________EEE31">#REF!</definedName>
    <definedName name="________________________EEE59">'[10]Alat (1)'!$AW$66</definedName>
    <definedName name="________________________EER03">'[10]Alat (1)'!$AX$10</definedName>
    <definedName name="________________________EER05">'[10]Alat (1)'!$AX$12</definedName>
    <definedName name="________________________EER06">'[10]Alat (1)'!$AX$13</definedName>
    <definedName name="________________________EER08">'[10]Alat (1)'!$AX$15</definedName>
    <definedName name="________________________EER13">'[10]Alat (1)'!$AX$20</definedName>
    <definedName name="________________________EER17">'[10]Alat (1)'!$AX$24</definedName>
    <definedName name="________________________EER24">'[10]Alat (1)'!$AX$31</definedName>
    <definedName name="________________________EER25">'[10]Alat (1)'!$AX$32</definedName>
    <definedName name="________________________EER26">'[10]Alat (1)'!$AX$33</definedName>
    <definedName name="________________________EER47">'[10]Alat (1)'!$AX$54</definedName>
    <definedName name="________________________EER48">'[10]Alat (1)'!$AX$55</definedName>
    <definedName name="________________________EER56">'[10]Alat (1)'!$AX$63</definedName>
    <definedName name="________________________EER57">'[10]Alat (1)'!$AX$64</definedName>
    <definedName name="________________________EER58">'[10]Alat (1)'!$AX$65</definedName>
    <definedName name="________________________EER59">'[10]Alat (1)'!$AX$66</definedName>
    <definedName name="________________________EER60">'[10]Alat (1)'!$AX$67</definedName>
    <definedName name="________________________LLL01">'[12]Harga Dasar'!$G$9</definedName>
    <definedName name="________________________LLL02">'[12]Harga Dasar'!$G$18</definedName>
    <definedName name="________________________LLL03">'[12]Harga Dasar'!$G$10</definedName>
    <definedName name="________________________LLL04">'[12]Harga Dasar'!$G$11</definedName>
    <definedName name="________________________LLL05">'[12]Harga Dasar'!$G$12</definedName>
    <definedName name="________________________LLL06">'[10]Harga Dasar'!$G$13</definedName>
    <definedName name="________________________LLL08">'[12]Harga Dasar'!$G$15</definedName>
    <definedName name="________________________LLL11">'[12]Harga Dasar'!#REF!</definedName>
    <definedName name="________________________MMM01">'[8]4-Basic Price'!$F$48</definedName>
    <definedName name="________________________MMM02">'[12]Harga Dasar'!$G$42</definedName>
    <definedName name="________________________MMM03">'[12]Harga Dasar'!$G$44</definedName>
    <definedName name="________________________MMM04">'[12]Harga Dasar'!$G$45</definedName>
    <definedName name="________________________MMM06">'[12]Harga Dasar'!$G$47</definedName>
    <definedName name="________________________MMM08">'[12]Harga Dasar'!$G$49</definedName>
    <definedName name="________________________MMM09">'[12]Harga Dasar'!$G$50</definedName>
    <definedName name="________________________MMM10">'[10]Harga Dasar'!$G$50</definedName>
    <definedName name="________________________MMM13">'[12]Harga Dasar'!$G$56</definedName>
    <definedName name="________________________MMM14">'[12]Harga Dasar'!$G$57</definedName>
    <definedName name="________________________MMM16">'[12]Harga Dasar'!$G$59</definedName>
    <definedName name="________________________MMM17">'[12]Harga Dasar'!$G$60</definedName>
    <definedName name="________________________MMM18">'[12]Harga Dasar'!$G$62</definedName>
    <definedName name="________________________MMM19">'[12]Harga Dasar'!$G$63</definedName>
    <definedName name="________________________MMM26">'[10]Harga Dasar'!$G$69</definedName>
    <definedName name="________________________MMM27">'[12]Harga Dasar'!$G$71</definedName>
    <definedName name="________________________MMM29">'[12]Harga Dasar'!$G$73</definedName>
    <definedName name="________________________MMM31">'[12]Harga Dasar'!$G$75</definedName>
    <definedName name="________________________MMM33">'[12]Harga Dasar'!$G$77</definedName>
    <definedName name="________________________MMM34">'[12]Harga Dasar'!$G$78</definedName>
    <definedName name="________________________MMM37">#REF!</definedName>
    <definedName name="________________________MMM38">#REF!</definedName>
    <definedName name="________________________MMM39">'[14]4-Basic Price'!$F$91</definedName>
    <definedName name="________________________MMM42">'[12]Harga Dasar'!$G$88</definedName>
    <definedName name="________________________MMM44">#REF!</definedName>
    <definedName name="_______________________DIV1">#REF!</definedName>
    <definedName name="_______________________DIV10">'[16]Kuantitas &amp; Harga'!$H$498</definedName>
    <definedName name="_______________________DIV2">#REF!</definedName>
    <definedName name="_______________________DIV3">#REF!</definedName>
    <definedName name="_______________________DIV4">#REF!</definedName>
    <definedName name="_______________________DIV5">#REF!</definedName>
    <definedName name="_______________________DIV6">'[16]Kuantitas &amp; Harga'!$H$177</definedName>
    <definedName name="_______________________DIV7">'[16]Kuantitas &amp; Harga'!$H$344</definedName>
    <definedName name="_______________________DIV8">'[16]Kuantitas &amp; Harga'!$H$368</definedName>
    <definedName name="_______________________DIV9">'[16]Kuantitas &amp; Harga'!$H$435</definedName>
    <definedName name="_______________________EEE01">#REF!</definedName>
    <definedName name="_______________________EEE02">#REF!</definedName>
    <definedName name="_______________________EEE03">#REF!</definedName>
    <definedName name="_______________________EEE04">#REF!</definedName>
    <definedName name="_______________________EEE05">#REF!</definedName>
    <definedName name="_______________________EEE06">#REF!</definedName>
    <definedName name="_______________________EEE07">#REF!</definedName>
    <definedName name="_______________________EEE08">#REF!</definedName>
    <definedName name="_______________________EEE09">'[10]Alat (1)'!$AW$16</definedName>
    <definedName name="_______________________EEE10">'[12]Alat (1)'!$AW$17</definedName>
    <definedName name="_______________________EEE11">#REF!</definedName>
    <definedName name="_______________________EEE12">#REF!</definedName>
    <definedName name="_______________________EEE13">#REF!</definedName>
    <definedName name="_______________________EEE14">#REF!</definedName>
    <definedName name="_______________________EEE15">#REF!</definedName>
    <definedName name="_______________________EEE16">#REF!</definedName>
    <definedName name="_______________________EEE17">#REF!</definedName>
    <definedName name="_______________________EEE18">#REF!</definedName>
    <definedName name="_______________________EEE19">#REF!</definedName>
    <definedName name="_______________________EEE20">#REF!</definedName>
    <definedName name="_______________________EEE21">#REF!</definedName>
    <definedName name="_______________________EEE22">#REF!</definedName>
    <definedName name="_______________________EEE23">'[15]5-ALAT(1)'!$AW$30</definedName>
    <definedName name="_______________________EEE24">#REF!</definedName>
    <definedName name="_______________________EEE25">#REF!</definedName>
    <definedName name="_______________________EEE26">#REF!</definedName>
    <definedName name="_______________________EEE27">#REF!</definedName>
    <definedName name="_______________________EEE28">#REF!</definedName>
    <definedName name="_______________________EEE29">#REF!</definedName>
    <definedName name="_______________________EEE30">#REF!</definedName>
    <definedName name="_______________________EEE31">#REF!</definedName>
    <definedName name="_______________________EEE32">#REF!</definedName>
    <definedName name="_______________________EEE33">#REF!</definedName>
    <definedName name="_______________________EEE59">'[10]Alat (1)'!$AW$66</definedName>
    <definedName name="_______________________EER03">'[10]Alat (1)'!$AX$10</definedName>
    <definedName name="_______________________EER05">'[10]Alat (1)'!$AX$12</definedName>
    <definedName name="_______________________EER06">'[10]Alat (1)'!$AX$13</definedName>
    <definedName name="_______________________EER08">'[10]Alat (1)'!$AX$15</definedName>
    <definedName name="_______________________EER13">'[10]Alat (1)'!$AX$20</definedName>
    <definedName name="_______________________EER17">'[10]Alat (1)'!$AX$24</definedName>
    <definedName name="_______________________EER24">'[10]Alat (1)'!$AX$31</definedName>
    <definedName name="_______________________EER25">'[10]Alat (1)'!$AX$32</definedName>
    <definedName name="_______________________EER26">'[10]Alat (1)'!$AX$33</definedName>
    <definedName name="_______________________EER47">'[10]Alat (1)'!$AX$54</definedName>
    <definedName name="_______________________EER48">'[10]Alat (1)'!$AX$55</definedName>
    <definedName name="_______________________EER56">'[10]Alat (1)'!$AX$63</definedName>
    <definedName name="_______________________EER57">'[10]Alat (1)'!$AX$64</definedName>
    <definedName name="_______________________EER58">'[10]Alat (1)'!$AX$65</definedName>
    <definedName name="_______________________EER59">'[10]Alat (1)'!$AX$66</definedName>
    <definedName name="_______________________EER60">'[10]Alat (1)'!$AX$67</definedName>
    <definedName name="_______________________LLL01">'[12]Harga Dasar'!$G$9</definedName>
    <definedName name="_______________________LLL02">'[12]Harga Dasar'!$G$18</definedName>
    <definedName name="_______________________LLL03">'[12]Harga Dasar'!$G$10</definedName>
    <definedName name="_______________________LLL04">'[10]Harga Dasar'!$G$11</definedName>
    <definedName name="_______________________LLL05">'[10]Harga Dasar'!$G$12</definedName>
    <definedName name="_______________________LLL06">'[10]Harga Dasar'!$G$13</definedName>
    <definedName name="_______________________LLL08">'[10]Harga Dasar'!$G$15</definedName>
    <definedName name="_______________________LLL11">'[10]Harga Dasar'!#REF!</definedName>
    <definedName name="_______________________MMM01">'[9]4-Basic Price'!$F$48</definedName>
    <definedName name="_______________________MMM02">'[10]Harga Dasar'!$G$42</definedName>
    <definedName name="_______________________MMM03">'[12]Harga Dasar'!$G$44</definedName>
    <definedName name="_______________________MMM04">'[10]Harga Dasar'!$G$44</definedName>
    <definedName name="_______________________MMM06">'[10]Harga Dasar'!$G$46</definedName>
    <definedName name="_______________________MMM08">'[10]Harga Dasar'!$G$48</definedName>
    <definedName name="_______________________MMM09">'[10]Harga Dasar'!$G$49</definedName>
    <definedName name="_______________________MMM10">'[12]Harga Dasar'!$G$51</definedName>
    <definedName name="_______________________MMM11">#REF!</definedName>
    <definedName name="_______________________MMM12">#REF!</definedName>
    <definedName name="_______________________MMM13">'[10]Harga Dasar'!$G$55</definedName>
    <definedName name="_______________________MMM14">'[10]Harga Dasar'!$G$56</definedName>
    <definedName name="_______________________MMM16">'[10]Harga Dasar'!$G$58</definedName>
    <definedName name="_______________________MMM17">'[10]Harga Dasar'!$G$59</definedName>
    <definedName name="_______________________MMM18">'[12]Harga Dasar'!$G$62</definedName>
    <definedName name="_______________________MMM19">'[12]Harga Dasar'!$G$63</definedName>
    <definedName name="_______________________MMM26">'[12]Harga Dasar'!$G$70</definedName>
    <definedName name="_______________________MMM27">'[12]Harga Dasar'!$G$71</definedName>
    <definedName name="_______________________MMM29">'[10]Harga Dasar'!$G$72</definedName>
    <definedName name="_______________________MMM31">'[10]Harga Dasar'!$G$74</definedName>
    <definedName name="_______________________MMM33">'[10]Harga Dasar'!$G$76</definedName>
    <definedName name="_______________________MMM34">'[10]Harga Dasar'!$G$77</definedName>
    <definedName name="_______________________MMM37">#REF!</definedName>
    <definedName name="_______________________MMM38">#REF!</definedName>
    <definedName name="_______________________MMM39">'[14]4-Basic Price'!$F$91</definedName>
    <definedName name="_______________________MMM42">'[10]Harga Dasar'!$G$87</definedName>
    <definedName name="_______________________MMM44">#REF!</definedName>
    <definedName name="_______________________MMM47">#REF!</definedName>
    <definedName name="_______________________MMM48">#REF!</definedName>
    <definedName name="_______________________MMM54">#REF!</definedName>
    <definedName name="______________________DIV1">#REF!</definedName>
    <definedName name="______________________DIV10">'[16]Kuantitas &amp; Harga'!$H$498</definedName>
    <definedName name="______________________DIV11">#REF!</definedName>
    <definedName name="______________________DIV2">#REF!</definedName>
    <definedName name="______________________DIV3">#REF!</definedName>
    <definedName name="______________________DIV4">#REF!</definedName>
    <definedName name="______________________DIV5">#REF!</definedName>
    <definedName name="______________________DIV6">'[16]Kuantitas &amp; Harga'!$H$177</definedName>
    <definedName name="______________________DIV7">'[16]Kuantitas &amp; Harga'!$H$344</definedName>
    <definedName name="______________________DIV8">'[16]Kuantitas &amp; Harga'!$H$368</definedName>
    <definedName name="______________________DIV9">'[16]Kuantitas &amp; Harga'!$H$435</definedName>
    <definedName name="______________________EEE01">#REF!</definedName>
    <definedName name="______________________EEE02">#REF!</definedName>
    <definedName name="______________________EEE03">#REF!</definedName>
    <definedName name="______________________EEE04">#REF!</definedName>
    <definedName name="______________________EEE05">#REF!</definedName>
    <definedName name="______________________EEE06">#REF!</definedName>
    <definedName name="______________________EEE07">#REF!</definedName>
    <definedName name="______________________EEE08">#REF!</definedName>
    <definedName name="______________________EEE09">'[12]Alat (1)'!$AW$16</definedName>
    <definedName name="______________________EEE10">'[12]Alat (1)'!$AW$17</definedName>
    <definedName name="______________________EEE11">#REF!</definedName>
    <definedName name="______________________EEE12">#REF!</definedName>
    <definedName name="______________________EEE13">#REF!</definedName>
    <definedName name="______________________EEE14">#REF!</definedName>
    <definedName name="______________________EEE15">#REF!</definedName>
    <definedName name="______________________EEE16">#REF!</definedName>
    <definedName name="______________________EEE17">#REF!</definedName>
    <definedName name="______________________EEE18">#REF!</definedName>
    <definedName name="______________________EEE19">#REF!</definedName>
    <definedName name="______________________EEE20">#REF!</definedName>
    <definedName name="______________________EEE21">#REF!</definedName>
    <definedName name="______________________EEE22">#REF!</definedName>
    <definedName name="______________________EEE23">'[14]5-ALAT(1)'!$AW$30</definedName>
    <definedName name="______________________EEE24">#REF!</definedName>
    <definedName name="______________________EEE25">#REF!</definedName>
    <definedName name="______________________EEE26">#REF!</definedName>
    <definedName name="______________________EEE27">#REF!</definedName>
    <definedName name="______________________EEE28">#REF!</definedName>
    <definedName name="______________________EEE29">#REF!</definedName>
    <definedName name="______________________EEE30">#REF!</definedName>
    <definedName name="______________________EEE31">#REF!</definedName>
    <definedName name="______________________EEE32">#REF!</definedName>
    <definedName name="______________________EEE33">#REF!</definedName>
    <definedName name="______________________EEE59">'[10]Alat (1)'!$AW$66</definedName>
    <definedName name="______________________EER03">'[10]Alat (1)'!$AX$10</definedName>
    <definedName name="______________________EER05">'[10]Alat (1)'!$AX$12</definedName>
    <definedName name="______________________EER06">'[10]Alat (1)'!$AX$13</definedName>
    <definedName name="______________________EER08">'[10]Alat (1)'!$AX$15</definedName>
    <definedName name="______________________EER13">'[10]Alat (1)'!$AX$20</definedName>
    <definedName name="______________________EER17">'[10]Alat (1)'!$AX$24</definedName>
    <definedName name="______________________EER24">'[10]Alat (1)'!$AX$31</definedName>
    <definedName name="______________________EER25">'[10]Alat (1)'!$AX$32</definedName>
    <definedName name="______________________EER26">'[10]Alat (1)'!$AX$33</definedName>
    <definedName name="______________________EER47">'[10]Alat (1)'!$AX$54</definedName>
    <definedName name="______________________EER48">'[10]Alat (1)'!$AX$55</definedName>
    <definedName name="______________________EER56">'[10]Alat (1)'!$AX$63</definedName>
    <definedName name="______________________EER57">'[10]Alat (1)'!$AX$64</definedName>
    <definedName name="______________________EER58">'[10]Alat (1)'!$AX$65</definedName>
    <definedName name="______________________EER59">'[10]Alat (1)'!$AX$66</definedName>
    <definedName name="______________________EER60">'[10]Alat (1)'!$AX$67</definedName>
    <definedName name="______________________HAL1">#REF!</definedName>
    <definedName name="______________________HAL2">#REF!</definedName>
    <definedName name="______________________HAL3">#REF!</definedName>
    <definedName name="______________________HAL4">#REF!</definedName>
    <definedName name="______________________HAL5">#REF!</definedName>
    <definedName name="______________________HAL6">#REF!</definedName>
    <definedName name="______________________HAL7">#REF!</definedName>
    <definedName name="______________________HAL8">#REF!</definedName>
    <definedName name="______________________LLL01">'[12]Harga Dasar'!$G$9</definedName>
    <definedName name="______________________LLL02">'[12]Harga Dasar'!$G$18</definedName>
    <definedName name="______________________LLL03">'[12]Harga Dasar'!$G$10</definedName>
    <definedName name="______________________LLL04">'[12]Harga Dasar'!$G$11</definedName>
    <definedName name="______________________LLL05">'[12]Harga Dasar'!$G$12</definedName>
    <definedName name="______________________LLL06">'[10]Harga Dasar'!$G$13</definedName>
    <definedName name="______________________LLL07">#REF!</definedName>
    <definedName name="______________________LLL08">'[12]Harga Dasar'!$G$15</definedName>
    <definedName name="______________________LLL09">#REF!</definedName>
    <definedName name="______________________LLL10">#REF!</definedName>
    <definedName name="______________________LLL11">'[12]Harga Dasar'!#REF!</definedName>
    <definedName name="______________________MDE01">#REF!</definedName>
    <definedName name="______________________MDE02">#REF!</definedName>
    <definedName name="______________________MDE03">#REF!</definedName>
    <definedName name="______________________MDE04">#REF!</definedName>
    <definedName name="______________________MDE05">#REF!</definedName>
    <definedName name="______________________MDE06">#REF!</definedName>
    <definedName name="______________________MDE07">#REF!</definedName>
    <definedName name="______________________MDE08">#REF!</definedName>
    <definedName name="______________________MDE09">#REF!</definedName>
    <definedName name="______________________MDE10">#REF!</definedName>
    <definedName name="______________________MDE11">#REF!</definedName>
    <definedName name="______________________MDE12">#REF!</definedName>
    <definedName name="______________________MDE13">#REF!</definedName>
    <definedName name="______________________MDE14">#REF!</definedName>
    <definedName name="______________________MDE15">#REF!</definedName>
    <definedName name="______________________MDE16">#REF!</definedName>
    <definedName name="______________________MDE17">#REF!</definedName>
    <definedName name="______________________MDE18">#REF!</definedName>
    <definedName name="______________________MDE19">#REF!</definedName>
    <definedName name="______________________MDE20">#REF!</definedName>
    <definedName name="______________________MDE21">#REF!</definedName>
    <definedName name="______________________MDE22">#REF!</definedName>
    <definedName name="______________________MDE23">#REF!</definedName>
    <definedName name="______________________MDE24">#REF!</definedName>
    <definedName name="______________________MDE25">#REF!</definedName>
    <definedName name="______________________MDE26">#REF!</definedName>
    <definedName name="______________________MDE27">#REF!</definedName>
    <definedName name="______________________MDE28">#REF!</definedName>
    <definedName name="______________________MDE29">#REF!</definedName>
    <definedName name="______________________MDE30">#REF!</definedName>
    <definedName name="______________________MDE31">#REF!</definedName>
    <definedName name="______________________MDE32">#REF!</definedName>
    <definedName name="______________________MDE33">#REF!</definedName>
    <definedName name="______________________MDE34">#REF!</definedName>
    <definedName name="______________________MDE35">#REF!</definedName>
    <definedName name="______________________MDE36">#REF!</definedName>
    <definedName name="______________________MDE37">#REF!</definedName>
    <definedName name="______________________MDE38">#REF!</definedName>
    <definedName name="______________________MDE39">#REF!</definedName>
    <definedName name="______________________MDE40">#REF!</definedName>
    <definedName name="______________________MDE41">#REF!</definedName>
    <definedName name="______________________MDE42">#REF!</definedName>
    <definedName name="______________________MDE43">#REF!</definedName>
    <definedName name="______________________MDE44">#REF!</definedName>
    <definedName name="______________________MDE45">#REF!</definedName>
    <definedName name="______________________MDE46">#REF!</definedName>
    <definedName name="______________________MDE47">#REF!</definedName>
    <definedName name="______________________MDE48">#REF!</definedName>
    <definedName name="______________________MDE49">#REF!</definedName>
    <definedName name="______________________MDE50">#REF!</definedName>
    <definedName name="______________________MDE51">#REF!</definedName>
    <definedName name="______________________MDE52">#REF!</definedName>
    <definedName name="______________________MDE53">#REF!</definedName>
    <definedName name="______________________MDE54">#REF!</definedName>
    <definedName name="______________________MDE55">#REF!</definedName>
    <definedName name="______________________MDE56">#REF!</definedName>
    <definedName name="______________________MDE57">#REF!</definedName>
    <definedName name="______________________MDE58">#REF!</definedName>
    <definedName name="______________________MDE59">#REF!</definedName>
    <definedName name="______________________MDE60">#REF!</definedName>
    <definedName name="______________________MDE61">#REF!</definedName>
    <definedName name="______________________MDE62">#REF!</definedName>
    <definedName name="______________________MDE63">#REF!</definedName>
    <definedName name="______________________MDE64">#REF!</definedName>
    <definedName name="______________________MDE65">#REF!</definedName>
    <definedName name="______________________MDE66">#REF!</definedName>
    <definedName name="______________________MDE67">#REF!</definedName>
    <definedName name="______________________MDE68">#REF!</definedName>
    <definedName name="______________________ME01">#REF!</definedName>
    <definedName name="______________________ME02">#REF!</definedName>
    <definedName name="______________________ME03">#REF!</definedName>
    <definedName name="______________________ME04">#REF!</definedName>
    <definedName name="______________________ME05">#REF!</definedName>
    <definedName name="______________________ME06">#REF!</definedName>
    <definedName name="______________________ME07">#REF!</definedName>
    <definedName name="______________________ME08">#REF!</definedName>
    <definedName name="______________________ME09">#REF!</definedName>
    <definedName name="______________________ME10">#REF!</definedName>
    <definedName name="______________________ME11">#REF!</definedName>
    <definedName name="______________________ME12">#REF!</definedName>
    <definedName name="______________________ME13">#REF!</definedName>
    <definedName name="______________________ME14">#REF!</definedName>
    <definedName name="______________________ME15">#REF!</definedName>
    <definedName name="______________________ME16">#REF!</definedName>
    <definedName name="______________________ME17">#REF!</definedName>
    <definedName name="______________________ME18">#REF!</definedName>
    <definedName name="______________________ME19">#REF!</definedName>
    <definedName name="______________________ME20">#REF!</definedName>
    <definedName name="______________________ME21">#REF!</definedName>
    <definedName name="______________________ME22">#REF!</definedName>
    <definedName name="______________________ME23">#REF!</definedName>
    <definedName name="______________________ME24">#REF!</definedName>
    <definedName name="______________________ME25">#REF!</definedName>
    <definedName name="______________________ME26">#REF!</definedName>
    <definedName name="______________________ME27">#REF!</definedName>
    <definedName name="______________________ME28">#REF!</definedName>
    <definedName name="______________________ME29">#REF!</definedName>
    <definedName name="______________________ME30">#REF!</definedName>
    <definedName name="______________________ME31">#REF!</definedName>
    <definedName name="______________________ME32">#REF!</definedName>
    <definedName name="______________________ME33">#REF!</definedName>
    <definedName name="______________________ME34">#REF!</definedName>
    <definedName name="______________________ME35">#REF!</definedName>
    <definedName name="______________________ME36">#REF!</definedName>
    <definedName name="______________________ME37">#REF!</definedName>
    <definedName name="______________________ME38">#REF!</definedName>
    <definedName name="______________________ME39">#REF!</definedName>
    <definedName name="______________________ME40">#REF!</definedName>
    <definedName name="______________________ME41">#REF!</definedName>
    <definedName name="______________________ME42">#REF!</definedName>
    <definedName name="______________________ME43">#REF!</definedName>
    <definedName name="______________________ME44">#REF!</definedName>
    <definedName name="______________________ME45">#REF!</definedName>
    <definedName name="______________________ME46">#REF!</definedName>
    <definedName name="______________________ME47">#REF!</definedName>
    <definedName name="______________________ME48">#REF!</definedName>
    <definedName name="______________________ME49">#REF!</definedName>
    <definedName name="______________________ME50">#REF!</definedName>
    <definedName name="______________________ME51">#REF!</definedName>
    <definedName name="______________________ME52">#REF!</definedName>
    <definedName name="______________________ME53">#REF!</definedName>
    <definedName name="______________________ME54">#REF!</definedName>
    <definedName name="______________________ME55">#REF!</definedName>
    <definedName name="______________________ME56">#REF!</definedName>
    <definedName name="______________________ME57">#REF!</definedName>
    <definedName name="______________________ME58">#REF!</definedName>
    <definedName name="______________________ME59">#REF!</definedName>
    <definedName name="______________________ME60">#REF!</definedName>
    <definedName name="______________________ME61">#REF!</definedName>
    <definedName name="______________________ME62">#REF!</definedName>
    <definedName name="______________________ME63">#REF!</definedName>
    <definedName name="______________________ME64">#REF!</definedName>
    <definedName name="______________________ME65">#REF!</definedName>
    <definedName name="______________________ME66">#REF!</definedName>
    <definedName name="______________________ME67">#REF!</definedName>
    <definedName name="______________________ME68">#REF!</definedName>
    <definedName name="______________________MMM01">'[9]4-Basic Price'!$F$48</definedName>
    <definedName name="______________________MMM02">'[12]Harga Dasar'!$G$42</definedName>
    <definedName name="______________________MMM03">'[12]Harga Dasar'!$G$44</definedName>
    <definedName name="______________________MMM04">'[12]Harga Dasar'!$G$45</definedName>
    <definedName name="______________________MMM05">#REF!</definedName>
    <definedName name="______________________MMM06">'[12]Harga Dasar'!$G$47</definedName>
    <definedName name="______________________MMM07">#REF!</definedName>
    <definedName name="______________________MMM08">'[12]Harga Dasar'!$G$49</definedName>
    <definedName name="______________________MMM09">'[12]Harga Dasar'!$G$50</definedName>
    <definedName name="______________________MMM10">'[12]Harga Dasar'!$G$51</definedName>
    <definedName name="______________________MMM11">#REF!</definedName>
    <definedName name="______________________MMM12">#REF!</definedName>
    <definedName name="______________________MMM13">'[12]Harga Dasar'!$G$56</definedName>
    <definedName name="______________________MMM14">'[12]Harga Dasar'!$G$57</definedName>
    <definedName name="______________________MMM15">#REF!</definedName>
    <definedName name="______________________MMM16">'[12]Harga Dasar'!$G$59</definedName>
    <definedName name="______________________MMM17">'[12]Harga Dasar'!$G$60</definedName>
    <definedName name="______________________MMM18">'[12]Harga Dasar'!$G$62</definedName>
    <definedName name="______________________MMM19">'[12]Harga Dasar'!$G$63</definedName>
    <definedName name="______________________MMM20">#REF!</definedName>
    <definedName name="______________________MMM21">#REF!</definedName>
    <definedName name="______________________MMM22">#REF!</definedName>
    <definedName name="______________________MMM23">#REF!</definedName>
    <definedName name="______________________MMM24">#REF!</definedName>
    <definedName name="______________________MMM25">#REF!</definedName>
    <definedName name="______________________MMM26">'[12]Harga Dasar'!$G$70</definedName>
    <definedName name="______________________MMM27">'[12]Harga Dasar'!$G$71</definedName>
    <definedName name="______________________MMM28">#REF!</definedName>
    <definedName name="______________________MMM29">'[12]Harga Dasar'!$G$73</definedName>
    <definedName name="______________________MMM30">#REF!</definedName>
    <definedName name="______________________MMM31">'[12]Harga Dasar'!$G$75</definedName>
    <definedName name="______________________MMM32">#REF!</definedName>
    <definedName name="______________________MMM33">'[12]Harga Dasar'!$G$77</definedName>
    <definedName name="______________________MMM34">'[12]Harga Dasar'!$G$78</definedName>
    <definedName name="______________________MMM35">#REF!</definedName>
    <definedName name="______________________MMM36">#REF!</definedName>
    <definedName name="______________________MMM37">#REF!</definedName>
    <definedName name="______________________MMM39">'[14]4-Basic Price'!$F$91</definedName>
    <definedName name="______________________MMM40">#REF!</definedName>
    <definedName name="______________________MMM41">#REF!</definedName>
    <definedName name="______________________MMM411">#REF!</definedName>
    <definedName name="______________________MMM42">'[12]Harga Dasar'!$G$88</definedName>
    <definedName name="______________________MMM43">#REF!</definedName>
    <definedName name="______________________MMM44">#REF!</definedName>
    <definedName name="______________________MMM45">#REF!</definedName>
    <definedName name="______________________MMM46">#REF!</definedName>
    <definedName name="______________________MMM47">#REF!</definedName>
    <definedName name="______________________MMM48">#REF!</definedName>
    <definedName name="______________________MMM49">#REF!</definedName>
    <definedName name="______________________MMM50">#REF!</definedName>
    <definedName name="______________________MMM51">#REF!</definedName>
    <definedName name="______________________MMM52">#REF!</definedName>
    <definedName name="______________________MMM53">#REF!</definedName>
    <definedName name="______________________MMM54">#REF!</definedName>
    <definedName name="_____________________DIV1">#REF!</definedName>
    <definedName name="_____________________DIV10">'[16]Kuantitas &amp; Harga'!$H$498</definedName>
    <definedName name="_____________________DIV11">#REF!</definedName>
    <definedName name="_____________________DIV2">#REF!</definedName>
    <definedName name="_____________________DIV3">#REF!</definedName>
    <definedName name="_____________________DIV4">#REF!</definedName>
    <definedName name="_____________________DIV5">#REF!</definedName>
    <definedName name="_____________________DIV6">'[16]Kuantitas &amp; Harga'!$H$177</definedName>
    <definedName name="_____________________DIV7">'[16]Kuantitas &amp; Harga'!$H$344</definedName>
    <definedName name="_____________________DIV8">'[16]Kuantitas &amp; Harga'!$H$368</definedName>
    <definedName name="_____________________DIV9">'[16]Kuantitas &amp; Harga'!$H$435</definedName>
    <definedName name="_____________________EEE01">#REF!</definedName>
    <definedName name="_____________________EEE02">#REF!</definedName>
    <definedName name="_____________________EEE03">#REF!</definedName>
    <definedName name="_____________________EEE04">#REF!</definedName>
    <definedName name="_____________________EEE05">#REF!</definedName>
    <definedName name="_____________________EEE06">#REF!</definedName>
    <definedName name="_____________________EEE07">#REF!</definedName>
    <definedName name="_____________________EEE08">#REF!</definedName>
    <definedName name="_____________________EEE09">'[12]Alat (1)'!$AW$16</definedName>
    <definedName name="_____________________EEE10">'[12]Alat (1)'!$AW$17</definedName>
    <definedName name="_____________________EEE11">#REF!</definedName>
    <definedName name="_____________________EEE12">#REF!</definedName>
    <definedName name="_____________________EEE13">#REF!</definedName>
    <definedName name="_____________________EEE14">#REF!</definedName>
    <definedName name="_____________________EEE15">#REF!</definedName>
    <definedName name="_____________________EEE16">#REF!</definedName>
    <definedName name="_____________________EEE17">#REF!</definedName>
    <definedName name="_____________________EEE18">#REF!</definedName>
    <definedName name="_____________________EEE19">#REF!</definedName>
    <definedName name="_____________________EEE20">#REF!</definedName>
    <definedName name="_____________________EEE21">#REF!</definedName>
    <definedName name="_____________________EEE22">#REF!</definedName>
    <definedName name="_____________________EEE23">'[14]5-ALAT(1)'!$AW$30</definedName>
    <definedName name="_____________________EEE24">#REF!</definedName>
    <definedName name="_____________________EEE25">#REF!</definedName>
    <definedName name="_____________________EEE26">#REF!</definedName>
    <definedName name="_____________________EEE27">#REF!</definedName>
    <definedName name="_____________________EEE28">#REF!</definedName>
    <definedName name="_____________________EEE29">#REF!</definedName>
    <definedName name="_____________________EEE30">#REF!</definedName>
    <definedName name="_____________________EEE31">#REF!</definedName>
    <definedName name="_____________________EEE32">#REF!</definedName>
    <definedName name="_____________________EEE33">#REF!</definedName>
    <definedName name="_____________________EEE59">'[12]Alat (1)'!$AW$66</definedName>
    <definedName name="_____________________EER03">'[12]Alat (1)'!$AX$10</definedName>
    <definedName name="_____________________EER05">'[12]Alat (1)'!$AX$12</definedName>
    <definedName name="_____________________EER06">'[12]Alat (1)'!$AX$13</definedName>
    <definedName name="_____________________EER08">'[12]Alat (1)'!$AX$15</definedName>
    <definedName name="_____________________EER13">'[12]Alat (1)'!$AX$20</definedName>
    <definedName name="_____________________EER17">'[12]Alat (1)'!$AX$24</definedName>
    <definedName name="_____________________EER24">'[12]Alat (1)'!$AX$31</definedName>
    <definedName name="_____________________EER25">'[12]Alat (1)'!$AX$32</definedName>
    <definedName name="_____________________EER26">'[12]Alat (1)'!$AX$33</definedName>
    <definedName name="_____________________EER47">'[12]Alat (1)'!$AX$54</definedName>
    <definedName name="_____________________EER48">'[12]Alat (1)'!$AX$55</definedName>
    <definedName name="_____________________EER56">'[12]Alat (1)'!$AX$63</definedName>
    <definedName name="_____________________EER57">'[12]Alat (1)'!$AX$64</definedName>
    <definedName name="_____________________EER58">'[12]Alat (1)'!$AX$65</definedName>
    <definedName name="_____________________EER59">'[12]Alat (1)'!$AX$66</definedName>
    <definedName name="_____________________EER60">'[12]Alat (1)'!$AX$67</definedName>
    <definedName name="_____________________HAL1">#REF!</definedName>
    <definedName name="_____________________HAL2">#REF!</definedName>
    <definedName name="_____________________HAL3">#REF!</definedName>
    <definedName name="_____________________HAL4">#REF!</definedName>
    <definedName name="_____________________HAL5">#REF!</definedName>
    <definedName name="_____________________HAL6">#REF!</definedName>
    <definedName name="_____________________HAL7">#REF!</definedName>
    <definedName name="_____________________HAL8">#REF!</definedName>
    <definedName name="_____________________LLL01">'[12]Harga Dasar'!$G$9</definedName>
    <definedName name="_____________________LLL02">'[12]Harga Dasar'!$G$18</definedName>
    <definedName name="_____________________LLL03">'[12]Harga Dasar'!$G$10</definedName>
    <definedName name="_____________________LLL04">'[12]Harga Dasar'!$G$11</definedName>
    <definedName name="_____________________LLL05">'[12]Harga Dasar'!$G$12</definedName>
    <definedName name="_____________________LLL06">'[10]Harga Dasar'!$G$13</definedName>
    <definedName name="_____________________LLL07">#REF!</definedName>
    <definedName name="_____________________LLL08">'[12]Harga Dasar'!$G$15</definedName>
    <definedName name="_____________________LLL09">#REF!</definedName>
    <definedName name="_____________________LLL10">#REF!</definedName>
    <definedName name="_____________________LLL11">'[10]Harga Dasar'!#REF!</definedName>
    <definedName name="_____________________MDE01">#REF!</definedName>
    <definedName name="_____________________MDE02">#REF!</definedName>
    <definedName name="_____________________MDE03">#REF!</definedName>
    <definedName name="_____________________MDE04">#REF!</definedName>
    <definedName name="_____________________MDE05">#REF!</definedName>
    <definedName name="_____________________MDE06">#REF!</definedName>
    <definedName name="_____________________MDE07">#REF!</definedName>
    <definedName name="_____________________MDE08">#REF!</definedName>
    <definedName name="_____________________MDE09">#REF!</definedName>
    <definedName name="_____________________MDE10">#REF!</definedName>
    <definedName name="_____________________MDE11">#REF!</definedName>
    <definedName name="_____________________MDE12">#REF!</definedName>
    <definedName name="_____________________MDE13">#REF!</definedName>
    <definedName name="_____________________MDE14">#REF!</definedName>
    <definedName name="_____________________MDE15">#REF!</definedName>
    <definedName name="_____________________MDE16">#REF!</definedName>
    <definedName name="_____________________MDE17">#REF!</definedName>
    <definedName name="_____________________MDE18">#REF!</definedName>
    <definedName name="_____________________MDE19">#REF!</definedName>
    <definedName name="_____________________MDE20">#REF!</definedName>
    <definedName name="_____________________MDE21">#REF!</definedName>
    <definedName name="_____________________MDE22">#REF!</definedName>
    <definedName name="_____________________MDE23">#REF!</definedName>
    <definedName name="_____________________MDE24">#REF!</definedName>
    <definedName name="_____________________MDE25">#REF!</definedName>
    <definedName name="_____________________MDE26">#REF!</definedName>
    <definedName name="_____________________MDE27">#REF!</definedName>
    <definedName name="_____________________MDE28">#REF!</definedName>
    <definedName name="_____________________MDE29">#REF!</definedName>
    <definedName name="_____________________MDE30">#REF!</definedName>
    <definedName name="_____________________MDE31">#REF!</definedName>
    <definedName name="_____________________MDE32">#REF!</definedName>
    <definedName name="_____________________MDE33">#REF!</definedName>
    <definedName name="_____________________MDE34">#REF!</definedName>
    <definedName name="_____________________MDE35">#REF!</definedName>
    <definedName name="_____________________MDE36">#REF!</definedName>
    <definedName name="_____________________MDE37">#REF!</definedName>
    <definedName name="_____________________MDE38">#REF!</definedName>
    <definedName name="_____________________MDE39">#REF!</definedName>
    <definedName name="_____________________MDE40">#REF!</definedName>
    <definedName name="_____________________MDE41">#REF!</definedName>
    <definedName name="_____________________MDE42">#REF!</definedName>
    <definedName name="_____________________MDE43">#REF!</definedName>
    <definedName name="_____________________MDE44">#REF!</definedName>
    <definedName name="_____________________MDE45">#REF!</definedName>
    <definedName name="_____________________MDE46">#REF!</definedName>
    <definedName name="_____________________MDE47">#REF!</definedName>
    <definedName name="_____________________MDE48">#REF!</definedName>
    <definedName name="_____________________MDE49">#REF!</definedName>
    <definedName name="_____________________MDE50">#REF!</definedName>
    <definedName name="_____________________MDE51">#REF!</definedName>
    <definedName name="_____________________MDE52">#REF!</definedName>
    <definedName name="_____________________MDE53">#REF!</definedName>
    <definedName name="_____________________MDE54">#REF!</definedName>
    <definedName name="_____________________MDE55">#REF!</definedName>
    <definedName name="_____________________MDE56">#REF!</definedName>
    <definedName name="_____________________MDE57">#REF!</definedName>
    <definedName name="_____________________MDE58">#REF!</definedName>
    <definedName name="_____________________MDE59">#REF!</definedName>
    <definedName name="_____________________MDE60">#REF!</definedName>
    <definedName name="_____________________MDE61">#REF!</definedName>
    <definedName name="_____________________MDE62">#REF!</definedName>
    <definedName name="_____________________MDE63">#REF!</definedName>
    <definedName name="_____________________MDE64">#REF!</definedName>
    <definedName name="_____________________MDE65">#REF!</definedName>
    <definedName name="_____________________MDE66">#REF!</definedName>
    <definedName name="_____________________MDE67">#REF!</definedName>
    <definedName name="_____________________MDE68">#REF!</definedName>
    <definedName name="_____________________ME01">#REF!</definedName>
    <definedName name="_____________________ME02">#REF!</definedName>
    <definedName name="_____________________ME03">#REF!</definedName>
    <definedName name="_____________________ME04">#REF!</definedName>
    <definedName name="_____________________ME05">#REF!</definedName>
    <definedName name="_____________________ME06">#REF!</definedName>
    <definedName name="_____________________ME07">#REF!</definedName>
    <definedName name="_____________________ME08">#REF!</definedName>
    <definedName name="_____________________ME09">#REF!</definedName>
    <definedName name="_____________________ME10">#REF!</definedName>
    <definedName name="_____________________ME11">#REF!</definedName>
    <definedName name="_____________________ME12">#REF!</definedName>
    <definedName name="_____________________ME13">#REF!</definedName>
    <definedName name="_____________________ME14">#REF!</definedName>
    <definedName name="_____________________ME15">#REF!</definedName>
    <definedName name="_____________________ME16">#REF!</definedName>
    <definedName name="_____________________ME17">#REF!</definedName>
    <definedName name="_____________________ME18">#REF!</definedName>
    <definedName name="_____________________ME19">#REF!</definedName>
    <definedName name="_____________________ME20">#REF!</definedName>
    <definedName name="_____________________ME21">#REF!</definedName>
    <definedName name="_____________________ME22">#REF!</definedName>
    <definedName name="_____________________ME23">#REF!</definedName>
    <definedName name="_____________________ME24">#REF!</definedName>
    <definedName name="_____________________ME25">#REF!</definedName>
    <definedName name="_____________________ME26">#REF!</definedName>
    <definedName name="_____________________ME27">#REF!</definedName>
    <definedName name="_____________________ME28">#REF!</definedName>
    <definedName name="_____________________ME29">#REF!</definedName>
    <definedName name="_____________________ME30">#REF!</definedName>
    <definedName name="_____________________ME31">#REF!</definedName>
    <definedName name="_____________________ME32">#REF!</definedName>
    <definedName name="_____________________ME33">#REF!</definedName>
    <definedName name="_____________________ME34">#REF!</definedName>
    <definedName name="_____________________ME35">#REF!</definedName>
    <definedName name="_____________________ME36">#REF!</definedName>
    <definedName name="_____________________ME37">#REF!</definedName>
    <definedName name="_____________________ME38">#REF!</definedName>
    <definedName name="_____________________ME39">#REF!</definedName>
    <definedName name="_____________________ME40">#REF!</definedName>
    <definedName name="_____________________ME41">#REF!</definedName>
    <definedName name="_____________________ME42">#REF!</definedName>
    <definedName name="_____________________ME43">#REF!</definedName>
    <definedName name="_____________________ME44">#REF!</definedName>
    <definedName name="_____________________ME45">#REF!</definedName>
    <definedName name="_____________________ME46">#REF!</definedName>
    <definedName name="_____________________ME47">#REF!</definedName>
    <definedName name="_____________________ME48">#REF!</definedName>
    <definedName name="_____________________ME49">#REF!</definedName>
    <definedName name="_____________________ME50">#REF!</definedName>
    <definedName name="_____________________ME51">#REF!</definedName>
    <definedName name="_____________________ME52">#REF!</definedName>
    <definedName name="_____________________ME53">#REF!</definedName>
    <definedName name="_____________________ME54">#REF!</definedName>
    <definedName name="_____________________ME55">#REF!</definedName>
    <definedName name="_____________________ME56">#REF!</definedName>
    <definedName name="_____________________ME57">#REF!</definedName>
    <definedName name="_____________________ME58">#REF!</definedName>
    <definedName name="_____________________ME59">#REF!</definedName>
    <definedName name="_____________________ME60">#REF!</definedName>
    <definedName name="_____________________ME61">#REF!</definedName>
    <definedName name="_____________________ME62">#REF!</definedName>
    <definedName name="_____________________ME63">#REF!</definedName>
    <definedName name="_____________________ME64">#REF!</definedName>
    <definedName name="_____________________ME65">#REF!</definedName>
    <definedName name="_____________________ME66">#REF!</definedName>
    <definedName name="_____________________ME67">#REF!</definedName>
    <definedName name="_____________________ME68">#REF!</definedName>
    <definedName name="_____________________MMM01">'[9]4-Basic Price'!$F$48</definedName>
    <definedName name="_____________________MMM02">'[12]Harga Dasar'!$G$42</definedName>
    <definedName name="_____________________MMM03">'[12]Harga Dasar'!$G$44</definedName>
    <definedName name="_____________________MMM04">'[12]Harga Dasar'!$G$45</definedName>
    <definedName name="_____________________MMM05">#REF!</definedName>
    <definedName name="_____________________MMM06">'[12]Harga Dasar'!$G$47</definedName>
    <definedName name="_____________________MMM07">#REF!</definedName>
    <definedName name="_____________________MMM08">'[12]Harga Dasar'!$G$49</definedName>
    <definedName name="_____________________MMM09">'[12]Harga Dasar'!$G$50</definedName>
    <definedName name="_____________________MMM10">'[12]Harga Dasar'!$G$51</definedName>
    <definedName name="_____________________MMM11">#REF!</definedName>
    <definedName name="_____________________MMM12">#REF!</definedName>
    <definedName name="_____________________MMM13">'[12]Harga Dasar'!$G$56</definedName>
    <definedName name="_____________________MMM14">'[12]Harga Dasar'!$G$57</definedName>
    <definedName name="_____________________MMM15">#REF!</definedName>
    <definedName name="_____________________MMM16">'[12]Harga Dasar'!$G$59</definedName>
    <definedName name="_____________________MMM17">'[12]Harga Dasar'!$G$60</definedName>
    <definedName name="_____________________MMM18">'[12]Harga Dasar'!$G$62</definedName>
    <definedName name="_____________________MMM19">'[12]Harga Dasar'!$G$63</definedName>
    <definedName name="_____________________MMM20">#REF!</definedName>
    <definedName name="_____________________MMM21">#REF!</definedName>
    <definedName name="_____________________MMM22">#REF!</definedName>
    <definedName name="_____________________MMM23">#REF!</definedName>
    <definedName name="_____________________MMM24">#REF!</definedName>
    <definedName name="_____________________MMM25">#REF!</definedName>
    <definedName name="_____________________MMM26">'[12]Harga Dasar'!$G$70</definedName>
    <definedName name="_____________________MMM27">'[12]Harga Dasar'!$G$71</definedName>
    <definedName name="_____________________MMM28">#REF!</definedName>
    <definedName name="_____________________MMM29">'[12]Harga Dasar'!$G$73</definedName>
    <definedName name="_____________________MMM30">#REF!</definedName>
    <definedName name="_____________________MMM31">'[12]Harga Dasar'!$G$75</definedName>
    <definedName name="_____________________MMM32">#REF!</definedName>
    <definedName name="_____________________MMM33">'[12]Harga Dasar'!$G$77</definedName>
    <definedName name="_____________________MMM34">'[12]Harga Dasar'!$G$78</definedName>
    <definedName name="_____________________MMM35">#REF!</definedName>
    <definedName name="_____________________MMM36">#REF!</definedName>
    <definedName name="_____________________MMM37">#REF!</definedName>
    <definedName name="_____________________MMM38">#REF!</definedName>
    <definedName name="_____________________MMM39">#REF!</definedName>
    <definedName name="_____________________MMM40">#REF!</definedName>
    <definedName name="_____________________MMM41">#REF!</definedName>
    <definedName name="_____________________MMM411">#REF!</definedName>
    <definedName name="_____________________MMM42">'[12]Harga Dasar'!$G$88</definedName>
    <definedName name="_____________________MMM43">#REF!</definedName>
    <definedName name="_____________________MMM44">#REF!</definedName>
    <definedName name="_____________________MMM45">#REF!</definedName>
    <definedName name="_____________________MMM46">#REF!</definedName>
    <definedName name="_____________________MMM47">#REF!</definedName>
    <definedName name="_____________________MMM48">#REF!</definedName>
    <definedName name="_____________________MMM49">#REF!</definedName>
    <definedName name="_____________________MMM50">#REF!</definedName>
    <definedName name="_____________________MMM51">#REF!</definedName>
    <definedName name="_____________________MMM52">#REF!</definedName>
    <definedName name="_____________________MMM53">#REF!</definedName>
    <definedName name="_____________________MMM54">#REF!</definedName>
    <definedName name="____________________DIV1">#REF!</definedName>
    <definedName name="____________________DIV10">'[16]Kuantitas &amp; Harga'!$H$498</definedName>
    <definedName name="____________________DIV11">#REF!</definedName>
    <definedName name="____________________DIV2">#REF!</definedName>
    <definedName name="____________________DIV3">#REF!</definedName>
    <definedName name="____________________DIV4">#REF!</definedName>
    <definedName name="____________________DIV5">#REF!</definedName>
    <definedName name="____________________DIV6">'[16]Kuantitas &amp; Harga'!$H$177</definedName>
    <definedName name="____________________DIV7">'[16]Kuantitas &amp; Harga'!$H$344</definedName>
    <definedName name="____________________DIV8">'[16]Kuantitas &amp; Harga'!$H$368</definedName>
    <definedName name="____________________DIV9">'[16]Kuantitas &amp; Harga'!$H$435</definedName>
    <definedName name="____________________EEE01">#REF!</definedName>
    <definedName name="____________________EEE02">#REF!</definedName>
    <definedName name="____________________EEE03">#REF!</definedName>
    <definedName name="____________________EEE04">#REF!</definedName>
    <definedName name="____________________EEE05">#REF!</definedName>
    <definedName name="____________________EEE06">#REF!</definedName>
    <definedName name="____________________EEE07">#REF!</definedName>
    <definedName name="____________________EEE08">#REF!</definedName>
    <definedName name="____________________EEE09">'[12]Alat (1)'!$AW$16</definedName>
    <definedName name="____________________EEE10">'[12]Alat (1)'!$AW$17</definedName>
    <definedName name="____________________EEE11">#REF!</definedName>
    <definedName name="____________________EEE12">#REF!</definedName>
    <definedName name="____________________EEE13">#REF!</definedName>
    <definedName name="____________________EEE14">#REF!</definedName>
    <definedName name="____________________EEE15">#REF!</definedName>
    <definedName name="____________________EEE16">#REF!</definedName>
    <definedName name="____________________EEE17">#REF!</definedName>
    <definedName name="____________________EEE18">#REF!</definedName>
    <definedName name="____________________EEE19">#REF!</definedName>
    <definedName name="____________________EEE20">#REF!</definedName>
    <definedName name="____________________EEE21">#REF!</definedName>
    <definedName name="____________________EEE22">#REF!</definedName>
    <definedName name="____________________EEE23">#REF!</definedName>
    <definedName name="____________________EEE24">#REF!</definedName>
    <definedName name="____________________EEE25">#REF!</definedName>
    <definedName name="____________________EEE26">#REF!</definedName>
    <definedName name="____________________EEE27">#REF!</definedName>
    <definedName name="____________________EEE28">#REF!</definedName>
    <definedName name="____________________EEE29">#REF!</definedName>
    <definedName name="____________________EEE30">#REF!</definedName>
    <definedName name="____________________EEE31">#REF!</definedName>
    <definedName name="____________________EEE32">#REF!</definedName>
    <definedName name="____________________EEE33">#REF!</definedName>
    <definedName name="____________________EEE59">'[12]Alat (1)'!$AW$66</definedName>
    <definedName name="____________________EER03">'[12]Alat (1)'!$AX$10</definedName>
    <definedName name="____________________EER05">'[12]Alat (1)'!$AX$12</definedName>
    <definedName name="____________________EER06">'[12]Alat (1)'!$AX$13</definedName>
    <definedName name="____________________EER08">'[12]Alat (1)'!$AX$15</definedName>
    <definedName name="____________________EER13">'[12]Alat (1)'!$AX$20</definedName>
    <definedName name="____________________EER17">'[12]Alat (1)'!$AX$24</definedName>
    <definedName name="____________________EER24">'[12]Alat (1)'!$AX$31</definedName>
    <definedName name="____________________EER25">'[12]Alat (1)'!$AX$32</definedName>
    <definedName name="____________________EER26">'[12]Alat (1)'!$AX$33</definedName>
    <definedName name="____________________EER47">'[12]Alat (1)'!$AX$54</definedName>
    <definedName name="____________________EER48">'[12]Alat (1)'!$AX$55</definedName>
    <definedName name="____________________EER56">'[12]Alat (1)'!$AX$63</definedName>
    <definedName name="____________________EER57">'[12]Alat (1)'!$AX$64</definedName>
    <definedName name="____________________EER58">'[12]Alat (1)'!$AX$65</definedName>
    <definedName name="____________________EER59">'[12]Alat (1)'!$AX$66</definedName>
    <definedName name="____________________EER60">'[12]Alat (1)'!$AX$67</definedName>
    <definedName name="____________________HAL1">#REF!</definedName>
    <definedName name="____________________HAL2">#REF!</definedName>
    <definedName name="____________________HAL3">#REF!</definedName>
    <definedName name="____________________HAL4">#REF!</definedName>
    <definedName name="____________________HAL5">#REF!</definedName>
    <definedName name="____________________HAL6">#REF!</definedName>
    <definedName name="____________________HAL7">#REF!</definedName>
    <definedName name="____________________HAL8">#REF!</definedName>
    <definedName name="____________________LLL01">'[12]Harga Dasar'!$G$9</definedName>
    <definedName name="____________________LLL02">'[12]Harga Dasar'!$G$18</definedName>
    <definedName name="____________________LLL03">'[12]Harga Dasar'!$G$10</definedName>
    <definedName name="____________________LLL04">'[12]Harga Dasar'!$G$11</definedName>
    <definedName name="____________________LLL05">'[12]Harga Dasar'!$G$12</definedName>
    <definedName name="____________________LLL06">'[11]Basic Price'!#REF!</definedName>
    <definedName name="____________________LLL07">#REF!</definedName>
    <definedName name="____________________LLL08">'[12]Harga Dasar'!$G$15</definedName>
    <definedName name="____________________LLL09">#REF!</definedName>
    <definedName name="____________________LLL10">#REF!</definedName>
    <definedName name="____________________LLL11">'[10]Harga Dasar'!#REF!</definedName>
    <definedName name="____________________MDE01">#REF!</definedName>
    <definedName name="____________________MDE02">#REF!</definedName>
    <definedName name="____________________MDE03">#REF!</definedName>
    <definedName name="____________________MDE04">#REF!</definedName>
    <definedName name="____________________MDE05">#REF!</definedName>
    <definedName name="____________________MDE06">#REF!</definedName>
    <definedName name="____________________MDE07">#REF!</definedName>
    <definedName name="____________________MDE08">#REF!</definedName>
    <definedName name="____________________MDE09">#REF!</definedName>
    <definedName name="____________________MDE10">#REF!</definedName>
    <definedName name="____________________MDE11">#REF!</definedName>
    <definedName name="____________________MDE12">#REF!</definedName>
    <definedName name="____________________MDE13">#REF!</definedName>
    <definedName name="____________________MDE14">#REF!</definedName>
    <definedName name="____________________MDE15">#REF!</definedName>
    <definedName name="____________________MDE16">#REF!</definedName>
    <definedName name="____________________MDE17">#REF!</definedName>
    <definedName name="____________________MDE18">#REF!</definedName>
    <definedName name="____________________MDE19">#REF!</definedName>
    <definedName name="____________________MDE20">#REF!</definedName>
    <definedName name="____________________MDE21">#REF!</definedName>
    <definedName name="____________________MDE22">#REF!</definedName>
    <definedName name="____________________MDE23">#REF!</definedName>
    <definedName name="____________________MDE24">#REF!</definedName>
    <definedName name="____________________MDE25">#REF!</definedName>
    <definedName name="____________________MDE26">#REF!</definedName>
    <definedName name="____________________MDE27">#REF!</definedName>
    <definedName name="____________________MDE28">#REF!</definedName>
    <definedName name="____________________MDE29">#REF!</definedName>
    <definedName name="____________________MDE30">#REF!</definedName>
    <definedName name="____________________MDE31">#REF!</definedName>
    <definedName name="____________________MDE32">#REF!</definedName>
    <definedName name="____________________MDE33">#REF!</definedName>
    <definedName name="____________________MDE34">#REF!</definedName>
    <definedName name="____________________MDE35">#REF!</definedName>
    <definedName name="____________________MDE36">#REF!</definedName>
    <definedName name="____________________MDE37">#REF!</definedName>
    <definedName name="____________________MDE38">#REF!</definedName>
    <definedName name="____________________MDE39">#REF!</definedName>
    <definedName name="____________________MDE40">#REF!</definedName>
    <definedName name="____________________MDE41">#REF!</definedName>
    <definedName name="____________________MDE42">#REF!</definedName>
    <definedName name="____________________MDE43">#REF!</definedName>
    <definedName name="____________________MDE44">#REF!</definedName>
    <definedName name="____________________MDE45">#REF!</definedName>
    <definedName name="____________________MDE46">#REF!</definedName>
    <definedName name="____________________MDE47">#REF!</definedName>
    <definedName name="____________________MDE48">#REF!</definedName>
    <definedName name="____________________MDE49">#REF!</definedName>
    <definedName name="____________________MDE50">#REF!</definedName>
    <definedName name="____________________MDE51">#REF!</definedName>
    <definedName name="____________________MDE52">#REF!</definedName>
    <definedName name="____________________MDE53">#REF!</definedName>
    <definedName name="____________________MDE54">#REF!</definedName>
    <definedName name="____________________MDE55">#REF!</definedName>
    <definedName name="____________________MDE56">#REF!</definedName>
    <definedName name="____________________MDE57">#REF!</definedName>
    <definedName name="____________________MDE58">#REF!</definedName>
    <definedName name="____________________MDE59">#REF!</definedName>
    <definedName name="____________________MDE60">#REF!</definedName>
    <definedName name="____________________MDE61">#REF!</definedName>
    <definedName name="____________________MDE62">#REF!</definedName>
    <definedName name="____________________MDE63">#REF!</definedName>
    <definedName name="____________________MDE64">#REF!</definedName>
    <definedName name="____________________MDE65">#REF!</definedName>
    <definedName name="____________________MDE66">#REF!</definedName>
    <definedName name="____________________MDE67">#REF!</definedName>
    <definedName name="____________________MDE68">#REF!</definedName>
    <definedName name="____________________ME01">#REF!</definedName>
    <definedName name="____________________ME02">#REF!</definedName>
    <definedName name="____________________ME03">#REF!</definedName>
    <definedName name="____________________ME04">#REF!</definedName>
    <definedName name="____________________ME05">#REF!</definedName>
    <definedName name="____________________ME06">#REF!</definedName>
    <definedName name="____________________ME07">#REF!</definedName>
    <definedName name="____________________ME08">#REF!</definedName>
    <definedName name="____________________ME09">#REF!</definedName>
    <definedName name="____________________ME10">#REF!</definedName>
    <definedName name="____________________ME11">#REF!</definedName>
    <definedName name="____________________ME12">#REF!</definedName>
    <definedName name="____________________ME13">#REF!</definedName>
    <definedName name="____________________ME14">#REF!</definedName>
    <definedName name="____________________ME15">#REF!</definedName>
    <definedName name="____________________ME16">#REF!</definedName>
    <definedName name="____________________ME17">#REF!</definedName>
    <definedName name="____________________ME18">#REF!</definedName>
    <definedName name="____________________ME19">#REF!</definedName>
    <definedName name="____________________ME20">#REF!</definedName>
    <definedName name="____________________ME21">#REF!</definedName>
    <definedName name="____________________ME22">#REF!</definedName>
    <definedName name="____________________ME23">#REF!</definedName>
    <definedName name="____________________ME24">#REF!</definedName>
    <definedName name="____________________ME25">#REF!</definedName>
    <definedName name="____________________ME26">#REF!</definedName>
    <definedName name="____________________ME27">#REF!</definedName>
    <definedName name="____________________ME28">#REF!</definedName>
    <definedName name="____________________ME29">#REF!</definedName>
    <definedName name="____________________ME30">#REF!</definedName>
    <definedName name="____________________ME31">#REF!</definedName>
    <definedName name="____________________ME32">#REF!</definedName>
    <definedName name="____________________ME33">#REF!</definedName>
    <definedName name="____________________ME34">#REF!</definedName>
    <definedName name="____________________ME35">#REF!</definedName>
    <definedName name="____________________ME36">#REF!</definedName>
    <definedName name="____________________ME37">#REF!</definedName>
    <definedName name="____________________ME38">#REF!</definedName>
    <definedName name="____________________ME39">#REF!</definedName>
    <definedName name="____________________ME40">#REF!</definedName>
    <definedName name="____________________ME41">#REF!</definedName>
    <definedName name="____________________ME42">#REF!</definedName>
    <definedName name="____________________ME43">#REF!</definedName>
    <definedName name="____________________ME44">#REF!</definedName>
    <definedName name="____________________ME45">#REF!</definedName>
    <definedName name="____________________ME46">#REF!</definedName>
    <definedName name="____________________ME47">#REF!</definedName>
    <definedName name="____________________ME48">#REF!</definedName>
    <definedName name="____________________ME49">#REF!</definedName>
    <definedName name="____________________ME50">#REF!</definedName>
    <definedName name="____________________ME51">#REF!</definedName>
    <definedName name="____________________ME52">#REF!</definedName>
    <definedName name="____________________ME53">#REF!</definedName>
    <definedName name="____________________ME54">#REF!</definedName>
    <definedName name="____________________ME55">#REF!</definedName>
    <definedName name="____________________ME56">#REF!</definedName>
    <definedName name="____________________ME57">#REF!</definedName>
    <definedName name="____________________ME58">#REF!</definedName>
    <definedName name="____________________ME59">#REF!</definedName>
    <definedName name="____________________ME60">#REF!</definedName>
    <definedName name="____________________ME61">#REF!</definedName>
    <definedName name="____________________ME62">#REF!</definedName>
    <definedName name="____________________ME63">#REF!</definedName>
    <definedName name="____________________ME64">#REF!</definedName>
    <definedName name="____________________ME65">#REF!</definedName>
    <definedName name="____________________ME66">#REF!</definedName>
    <definedName name="____________________ME67">#REF!</definedName>
    <definedName name="____________________ME68">#REF!</definedName>
    <definedName name="____________________MMM01">'[9]4-Basic Price'!$F$48</definedName>
    <definedName name="____________________MMM02">'[12]Harga Dasar'!$G$42</definedName>
    <definedName name="____________________MMM03">'[12]Harga Dasar'!$G$44</definedName>
    <definedName name="____________________MMM04">'[12]Harga Dasar'!$G$45</definedName>
    <definedName name="____________________MMM05">#REF!</definedName>
    <definedName name="____________________MMM06">'[12]Harga Dasar'!$G$47</definedName>
    <definedName name="____________________MMM07">#REF!</definedName>
    <definedName name="____________________MMM08">'[12]Harga Dasar'!$G$49</definedName>
    <definedName name="____________________MMM09">'[12]Harga Dasar'!$G$50</definedName>
    <definedName name="____________________MMM10">'[12]Harga Dasar'!$G$51</definedName>
    <definedName name="____________________MMM11">#REF!</definedName>
    <definedName name="____________________MMM12">#REF!</definedName>
    <definedName name="____________________MMM13">'[12]Harga Dasar'!$G$56</definedName>
    <definedName name="____________________MMM14">'[12]Harga Dasar'!$G$57</definedName>
    <definedName name="____________________MMM15">#REF!</definedName>
    <definedName name="____________________MMM16">'[12]Harga Dasar'!$G$59</definedName>
    <definedName name="____________________MMM17">'[12]Harga Dasar'!$G$60</definedName>
    <definedName name="____________________MMM18">'[12]Harga Dasar'!$G$62</definedName>
    <definedName name="____________________MMM19">'[12]Harga Dasar'!$G$63</definedName>
    <definedName name="____________________MMM20">#REF!</definedName>
    <definedName name="____________________MMM21">#REF!</definedName>
    <definedName name="____________________MMM22">#REF!</definedName>
    <definedName name="____________________MMM23">#REF!</definedName>
    <definedName name="____________________MMM24">#REF!</definedName>
    <definedName name="____________________MMM25">#REF!</definedName>
    <definedName name="____________________MMM26">'[12]Harga Dasar'!$G$70</definedName>
    <definedName name="____________________MMM27">'[12]Harga Dasar'!$G$71</definedName>
    <definedName name="____________________MMM28">#REF!</definedName>
    <definedName name="____________________MMM29">'[12]Harga Dasar'!$G$73</definedName>
    <definedName name="____________________MMM30">#REF!</definedName>
    <definedName name="____________________MMM31">'[12]Harga Dasar'!$G$75</definedName>
    <definedName name="____________________MMM32">#REF!</definedName>
    <definedName name="____________________MMM33">'[12]Harga Dasar'!$G$77</definedName>
    <definedName name="____________________MMM34">'[12]Harga Dasar'!$G$78</definedName>
    <definedName name="____________________MMM35">#REF!</definedName>
    <definedName name="____________________MMM36">#REF!</definedName>
    <definedName name="____________________MMM37">#REF!</definedName>
    <definedName name="____________________MMM38">#REF!</definedName>
    <definedName name="____________________MMM39">'[8]4-Basic Price'!$F$91</definedName>
    <definedName name="____________________MMM40">#REF!</definedName>
    <definedName name="____________________MMM41">#REF!</definedName>
    <definedName name="____________________MMM411">#REF!</definedName>
    <definedName name="____________________MMM42">'[12]Harga Dasar'!$G$88</definedName>
    <definedName name="____________________MMM43">#REF!</definedName>
    <definedName name="____________________MMM44">#REF!</definedName>
    <definedName name="____________________MMM45">#REF!</definedName>
    <definedName name="____________________MMM46">#REF!</definedName>
    <definedName name="____________________MMM47">#REF!</definedName>
    <definedName name="____________________MMM48">#REF!</definedName>
    <definedName name="____________________MMM49">#REF!</definedName>
    <definedName name="____________________MMM50">#REF!</definedName>
    <definedName name="____________________MMM51">#REF!</definedName>
    <definedName name="____________________MMM52">#REF!</definedName>
    <definedName name="____________________MMM53">#REF!</definedName>
    <definedName name="____________________MMM54">#REF!</definedName>
    <definedName name="___________________DIV1">#REF!</definedName>
    <definedName name="___________________DIV10">'[16]Kuantitas &amp; Harga'!$H$498</definedName>
    <definedName name="___________________DIV11">#REF!</definedName>
    <definedName name="___________________DIV2">#REF!</definedName>
    <definedName name="___________________DIV3">#REF!</definedName>
    <definedName name="___________________DIV4">#REF!</definedName>
    <definedName name="___________________DIV5">#REF!</definedName>
    <definedName name="___________________DIV6">'[16]Kuantitas &amp; Harga'!$H$177</definedName>
    <definedName name="___________________DIV7">'[16]Kuantitas &amp; Harga'!$H$344</definedName>
    <definedName name="___________________DIV8">'[16]Kuantitas &amp; Harga'!$H$368</definedName>
    <definedName name="___________________DIV9">'[16]Kuantitas &amp; Harga'!$H$435</definedName>
    <definedName name="___________________EEE01">#REF!</definedName>
    <definedName name="___________________EEE02">#REF!</definedName>
    <definedName name="___________________EEE03">#REF!</definedName>
    <definedName name="___________________EEE04">#REF!</definedName>
    <definedName name="___________________EEE05">#REF!</definedName>
    <definedName name="___________________EEE06">#REF!</definedName>
    <definedName name="___________________EEE07">#REF!</definedName>
    <definedName name="___________________EEE08">#REF!</definedName>
    <definedName name="___________________EEE09">'[12]Alat (1)'!$AW$16</definedName>
    <definedName name="___________________EEE10">'[12]Alat (1)'!$AW$17</definedName>
    <definedName name="___________________EEE11">#REF!</definedName>
    <definedName name="___________________EEE12">#REF!</definedName>
    <definedName name="___________________EEE13">#REF!</definedName>
    <definedName name="___________________EEE14">#REF!</definedName>
    <definedName name="___________________EEE15">#REF!</definedName>
    <definedName name="___________________EEE16">#REF!</definedName>
    <definedName name="___________________EEE17">#REF!</definedName>
    <definedName name="___________________EEE18">#REF!</definedName>
    <definedName name="___________________EEE19">#REF!</definedName>
    <definedName name="___________________EEE20">#REF!</definedName>
    <definedName name="___________________EEE21">#REF!</definedName>
    <definedName name="___________________EEE22">#REF!</definedName>
    <definedName name="___________________EEE23">#REF!</definedName>
    <definedName name="___________________EEE24">#REF!</definedName>
    <definedName name="___________________EEE25">#REF!</definedName>
    <definedName name="___________________EEE26">#REF!</definedName>
    <definedName name="___________________EEE27">#REF!</definedName>
    <definedName name="___________________EEE28">#REF!</definedName>
    <definedName name="___________________EEE29">#REF!</definedName>
    <definedName name="___________________EEE30">#REF!</definedName>
    <definedName name="___________________EEE31">#REF!</definedName>
    <definedName name="___________________EEE32">#REF!</definedName>
    <definedName name="___________________EEE33">#REF!</definedName>
    <definedName name="___________________EEE59">'[12]Alat (1)'!$AW$66</definedName>
    <definedName name="___________________EER03">'[12]Alat (1)'!$AX$10</definedName>
    <definedName name="___________________EER05">'[12]Alat (1)'!$AX$12</definedName>
    <definedName name="___________________EER06">'[12]Alat (1)'!$AX$13</definedName>
    <definedName name="___________________EER08">'[12]Alat (1)'!$AX$15</definedName>
    <definedName name="___________________EER13">'[12]Alat (1)'!$AX$20</definedName>
    <definedName name="___________________EER17">'[12]Alat (1)'!$AX$24</definedName>
    <definedName name="___________________EER24">'[12]Alat (1)'!$AX$31</definedName>
    <definedName name="___________________EER25">'[12]Alat (1)'!$AX$32</definedName>
    <definedName name="___________________EER26">'[12]Alat (1)'!$AX$33</definedName>
    <definedName name="___________________EER47">'[12]Alat (1)'!$AX$54</definedName>
    <definedName name="___________________EER48">'[12]Alat (1)'!$AX$55</definedName>
    <definedName name="___________________EER56">'[12]Alat (1)'!$AX$63</definedName>
    <definedName name="___________________EER57">'[12]Alat (1)'!$AX$64</definedName>
    <definedName name="___________________EER58">'[12]Alat (1)'!$AX$65</definedName>
    <definedName name="___________________EER59">'[12]Alat (1)'!$AX$66</definedName>
    <definedName name="___________________EER60">'[12]Alat (1)'!$AX$67</definedName>
    <definedName name="___________________HAL1">#REF!</definedName>
    <definedName name="___________________HAL2">#REF!</definedName>
    <definedName name="___________________HAL3">#REF!</definedName>
    <definedName name="___________________HAL4">#REF!</definedName>
    <definedName name="___________________HAL5">#REF!</definedName>
    <definedName name="___________________HAL6">#REF!</definedName>
    <definedName name="___________________HAL7">#REF!</definedName>
    <definedName name="___________________HAL8">#REF!</definedName>
    <definedName name="___________________LLL01">'[10]Harga Dasar'!$G$9</definedName>
    <definedName name="___________________LLL02">'[12]Harga Dasar'!$G$18</definedName>
    <definedName name="___________________LLL03">'[10]Harga Dasar'!$G$10</definedName>
    <definedName name="___________________LLL04">'[12]Harga Dasar'!$G$11</definedName>
    <definedName name="___________________LLL05">'[12]Harga Dasar'!$G$12</definedName>
    <definedName name="___________________LLL06">'[11]Basic Price'!#REF!</definedName>
    <definedName name="___________________LLL07">#REF!</definedName>
    <definedName name="___________________LLL08">'[12]Harga Dasar'!$G$15</definedName>
    <definedName name="___________________LLL09">#REF!</definedName>
    <definedName name="___________________LLL10">#REF!</definedName>
    <definedName name="___________________LLL11">'[10]Harga Dasar'!#REF!</definedName>
    <definedName name="___________________MDE01">#REF!</definedName>
    <definedName name="___________________MDE02">#REF!</definedName>
    <definedName name="___________________MDE03">#REF!</definedName>
    <definedName name="___________________MDE04">#REF!</definedName>
    <definedName name="___________________MDE05">#REF!</definedName>
    <definedName name="___________________MDE06">#REF!</definedName>
    <definedName name="___________________MDE07">#REF!</definedName>
    <definedName name="___________________MDE08">#REF!</definedName>
    <definedName name="___________________MDE09">#REF!</definedName>
    <definedName name="___________________MDE10">#REF!</definedName>
    <definedName name="___________________MDE11">#REF!</definedName>
    <definedName name="___________________MDE12">#REF!</definedName>
    <definedName name="___________________MDE13">#REF!</definedName>
    <definedName name="___________________MDE14">#REF!</definedName>
    <definedName name="___________________MDE15">#REF!</definedName>
    <definedName name="___________________MDE16">#REF!</definedName>
    <definedName name="___________________MDE17">#REF!</definedName>
    <definedName name="___________________MDE18">#REF!</definedName>
    <definedName name="___________________MDE19">#REF!</definedName>
    <definedName name="___________________MDE20">#REF!</definedName>
    <definedName name="___________________MDE21">#REF!</definedName>
    <definedName name="___________________MDE22">#REF!</definedName>
    <definedName name="___________________MDE23">#REF!</definedName>
    <definedName name="___________________MDE24">#REF!</definedName>
    <definedName name="___________________MDE25">#REF!</definedName>
    <definedName name="___________________MDE26">#REF!</definedName>
    <definedName name="___________________MDE27">#REF!</definedName>
    <definedName name="___________________MDE28">#REF!</definedName>
    <definedName name="___________________MDE29">#REF!</definedName>
    <definedName name="___________________MDE30">#REF!</definedName>
    <definedName name="___________________MDE31">#REF!</definedName>
    <definedName name="___________________MDE32">#REF!</definedName>
    <definedName name="___________________MDE33">#REF!</definedName>
    <definedName name="___________________MDE34">#REF!</definedName>
    <definedName name="___________________MDE35">#REF!</definedName>
    <definedName name="___________________MDE36">#REF!</definedName>
    <definedName name="___________________MDE37">#REF!</definedName>
    <definedName name="___________________MDE38">#REF!</definedName>
    <definedName name="___________________MDE39">#REF!</definedName>
    <definedName name="___________________MDE40">#REF!</definedName>
    <definedName name="___________________MDE41">#REF!</definedName>
    <definedName name="___________________MDE42">#REF!</definedName>
    <definedName name="___________________MDE43">#REF!</definedName>
    <definedName name="___________________MDE44">#REF!</definedName>
    <definedName name="___________________MDE45">#REF!</definedName>
    <definedName name="___________________MDE46">#REF!</definedName>
    <definedName name="___________________MDE47">#REF!</definedName>
    <definedName name="___________________MDE48">#REF!</definedName>
    <definedName name="___________________MDE49">#REF!</definedName>
    <definedName name="___________________MDE50">#REF!</definedName>
    <definedName name="___________________MDE51">#REF!</definedName>
    <definedName name="___________________MDE52">#REF!</definedName>
    <definedName name="___________________MDE53">#REF!</definedName>
    <definedName name="___________________MDE54">#REF!</definedName>
    <definedName name="___________________MDE55">#REF!</definedName>
    <definedName name="___________________MDE56">#REF!</definedName>
    <definedName name="___________________MDE57">#REF!</definedName>
    <definedName name="___________________MDE58">#REF!</definedName>
    <definedName name="___________________MDE59">#REF!</definedName>
    <definedName name="___________________MDE60">#REF!</definedName>
    <definedName name="___________________MDE61">#REF!</definedName>
    <definedName name="___________________MDE62">#REF!</definedName>
    <definedName name="___________________MDE63">#REF!</definedName>
    <definedName name="___________________MDE64">#REF!</definedName>
    <definedName name="___________________MDE65">#REF!</definedName>
    <definedName name="___________________MDE66">#REF!</definedName>
    <definedName name="___________________MDE67">#REF!</definedName>
    <definedName name="___________________MDE68">#REF!</definedName>
    <definedName name="___________________ME01">#REF!</definedName>
    <definedName name="___________________ME02">#REF!</definedName>
    <definedName name="___________________ME03">#REF!</definedName>
    <definedName name="___________________ME04">#REF!</definedName>
    <definedName name="___________________ME05">#REF!</definedName>
    <definedName name="___________________ME06">#REF!</definedName>
    <definedName name="___________________ME07">#REF!</definedName>
    <definedName name="___________________ME08">#REF!</definedName>
    <definedName name="___________________ME09">#REF!</definedName>
    <definedName name="___________________ME10">#REF!</definedName>
    <definedName name="___________________ME11">#REF!</definedName>
    <definedName name="___________________ME12">#REF!</definedName>
    <definedName name="___________________ME13">#REF!</definedName>
    <definedName name="___________________ME14">#REF!</definedName>
    <definedName name="___________________ME15">#REF!</definedName>
    <definedName name="___________________ME16">#REF!</definedName>
    <definedName name="___________________ME17">#REF!</definedName>
    <definedName name="___________________ME18">#REF!</definedName>
    <definedName name="___________________ME19">#REF!</definedName>
    <definedName name="___________________ME20">#REF!</definedName>
    <definedName name="___________________ME21">#REF!</definedName>
    <definedName name="___________________ME22">#REF!</definedName>
    <definedName name="___________________ME23">#REF!</definedName>
    <definedName name="___________________ME24">#REF!</definedName>
    <definedName name="___________________ME25">#REF!</definedName>
    <definedName name="___________________ME26">#REF!</definedName>
    <definedName name="___________________ME27">#REF!</definedName>
    <definedName name="___________________ME28">#REF!</definedName>
    <definedName name="___________________ME29">#REF!</definedName>
    <definedName name="___________________ME30">#REF!</definedName>
    <definedName name="___________________ME31">#REF!</definedName>
    <definedName name="___________________ME32">#REF!</definedName>
    <definedName name="___________________ME33">#REF!</definedName>
    <definedName name="___________________ME34">#REF!</definedName>
    <definedName name="___________________ME35">#REF!</definedName>
    <definedName name="___________________ME36">#REF!</definedName>
    <definedName name="___________________ME37">#REF!</definedName>
    <definedName name="___________________ME38">#REF!</definedName>
    <definedName name="___________________ME39">#REF!</definedName>
    <definedName name="___________________ME40">#REF!</definedName>
    <definedName name="___________________ME41">#REF!</definedName>
    <definedName name="___________________ME42">#REF!</definedName>
    <definedName name="___________________ME43">#REF!</definedName>
    <definedName name="___________________ME44">#REF!</definedName>
    <definedName name="___________________ME45">#REF!</definedName>
    <definedName name="___________________ME46">#REF!</definedName>
    <definedName name="___________________ME47">#REF!</definedName>
    <definedName name="___________________ME48">#REF!</definedName>
    <definedName name="___________________ME49">#REF!</definedName>
    <definedName name="___________________ME50">#REF!</definedName>
    <definedName name="___________________ME51">#REF!</definedName>
    <definedName name="___________________ME52">#REF!</definedName>
    <definedName name="___________________ME53">#REF!</definedName>
    <definedName name="___________________ME54">#REF!</definedName>
    <definedName name="___________________ME55">#REF!</definedName>
    <definedName name="___________________ME56">#REF!</definedName>
    <definedName name="___________________ME57">#REF!</definedName>
    <definedName name="___________________ME58">#REF!</definedName>
    <definedName name="___________________ME59">#REF!</definedName>
    <definedName name="___________________ME60">#REF!</definedName>
    <definedName name="___________________ME61">#REF!</definedName>
    <definedName name="___________________ME62">#REF!</definedName>
    <definedName name="___________________ME63">#REF!</definedName>
    <definedName name="___________________ME64">#REF!</definedName>
    <definedName name="___________________ME65">#REF!</definedName>
    <definedName name="___________________ME66">#REF!</definedName>
    <definedName name="___________________ME67">#REF!</definedName>
    <definedName name="___________________ME68">#REF!</definedName>
    <definedName name="___________________MMM01">'[11]Basic Price'!#REF!</definedName>
    <definedName name="___________________MMM02">'[12]Harga Dasar'!$G$42</definedName>
    <definedName name="___________________MMM03">'[10]Harga Dasar'!$G$43</definedName>
    <definedName name="___________________MMM04">'[12]Harga Dasar'!$G$45</definedName>
    <definedName name="___________________MMM05">#REF!</definedName>
    <definedName name="___________________MMM06">'[12]Harga Dasar'!$G$47</definedName>
    <definedName name="___________________MMM07">#REF!</definedName>
    <definedName name="___________________MMM08">'[12]Harga Dasar'!$G$49</definedName>
    <definedName name="___________________MMM09">'[12]Harga Dasar'!$G$50</definedName>
    <definedName name="___________________MMM10">'[12]Harga Dasar'!$G$51</definedName>
    <definedName name="___________________MMM11">#REF!</definedName>
    <definedName name="___________________MMM12">#REF!</definedName>
    <definedName name="___________________MMM13">'[12]Harga Dasar'!$G$56</definedName>
    <definedName name="___________________MMM14">'[12]Harga Dasar'!$G$57</definedName>
    <definedName name="___________________MMM15">#REF!</definedName>
    <definedName name="___________________MMM16">'[12]Harga Dasar'!$G$59</definedName>
    <definedName name="___________________MMM17">'[12]Harga Dasar'!$G$60</definedName>
    <definedName name="___________________MMM18">'[10]Harga Dasar'!$G$61</definedName>
    <definedName name="___________________MMM19">'[10]Harga Dasar'!$G$62</definedName>
    <definedName name="___________________MMM20">#REF!</definedName>
    <definedName name="___________________MMM21">#REF!</definedName>
    <definedName name="___________________MMM22">#REF!</definedName>
    <definedName name="___________________MMM23">#REF!</definedName>
    <definedName name="___________________MMM24">#REF!</definedName>
    <definedName name="___________________MMM25">#REF!</definedName>
    <definedName name="___________________MMM26">'[12]Harga Dasar'!$G$70</definedName>
    <definedName name="___________________MMM27">'[12]Harga Dasar'!$G$71</definedName>
    <definedName name="___________________MMM28">#REF!</definedName>
    <definedName name="___________________MMM29">'[12]Harga Dasar'!$G$73</definedName>
    <definedName name="___________________MMM30">#REF!</definedName>
    <definedName name="___________________MMM31">'[12]Harga Dasar'!$G$75</definedName>
    <definedName name="___________________MMM32">#REF!</definedName>
    <definedName name="___________________MMM33">'[12]Harga Dasar'!$G$77</definedName>
    <definedName name="___________________MMM34">'[12]Harga Dasar'!$G$78</definedName>
    <definedName name="___________________MMM35">#REF!</definedName>
    <definedName name="___________________MMM36">#REF!</definedName>
    <definedName name="___________________MMM37">#REF!</definedName>
    <definedName name="___________________MMM38">#REF!</definedName>
    <definedName name="___________________MMM39">'[8]4-Basic Price'!$F$91</definedName>
    <definedName name="___________________MMM40">#REF!</definedName>
    <definedName name="___________________MMM41">#REF!</definedName>
    <definedName name="___________________MMM411">#REF!</definedName>
    <definedName name="___________________MMM42">'[12]Harga Dasar'!$G$88</definedName>
    <definedName name="___________________MMM43">#REF!</definedName>
    <definedName name="___________________MMM44">#REF!</definedName>
    <definedName name="___________________MMM45">#REF!</definedName>
    <definedName name="___________________MMM46">#REF!</definedName>
    <definedName name="___________________MMM47">#REF!</definedName>
    <definedName name="___________________MMM48">#REF!</definedName>
    <definedName name="___________________MMM49">#REF!</definedName>
    <definedName name="___________________MMM50">#REF!</definedName>
    <definedName name="___________________MMM51">#REF!</definedName>
    <definedName name="___________________MMM52">#REF!</definedName>
    <definedName name="___________________MMM53">#REF!</definedName>
    <definedName name="___________________MMM54">#REF!</definedName>
    <definedName name="__________________DIV1">#REF!</definedName>
    <definedName name="__________________DIV10">'[16]Kuantitas &amp; Harga'!$H$498</definedName>
    <definedName name="__________________DIV11">#REF!</definedName>
    <definedName name="__________________DIV2">#REF!</definedName>
    <definedName name="__________________DIV3">#REF!</definedName>
    <definedName name="__________________DIV4">#REF!</definedName>
    <definedName name="__________________DIV5">#REF!</definedName>
    <definedName name="__________________DIV6">'[16]Kuantitas &amp; Harga'!$H$177</definedName>
    <definedName name="__________________DIV7">'[16]Kuantitas &amp; Harga'!$H$344</definedName>
    <definedName name="__________________DIV8">'[6]BOQ Rutin Jemb.'!#REF!</definedName>
    <definedName name="__________________DIV9">'[16]Kuantitas &amp; Harga'!$H$435</definedName>
    <definedName name="__________________EEE01">#REF!</definedName>
    <definedName name="__________________EEE02">#REF!</definedName>
    <definedName name="__________________EEE03">#REF!</definedName>
    <definedName name="__________________EEE04">#REF!</definedName>
    <definedName name="__________________EEE05">#REF!</definedName>
    <definedName name="__________________EEE06">#REF!</definedName>
    <definedName name="__________________EEE07">#REF!</definedName>
    <definedName name="__________________EEE08">#REF!</definedName>
    <definedName name="__________________EEE09">'[12]Alat (1)'!$AW$16</definedName>
    <definedName name="__________________EEE10">'[10]Alat (1)'!$AW$17</definedName>
    <definedName name="__________________EEE11">#REF!</definedName>
    <definedName name="__________________EEE12">#REF!</definedName>
    <definedName name="__________________EEE13">#REF!</definedName>
    <definedName name="__________________EEE14">#REF!</definedName>
    <definedName name="__________________EEE15">#REF!</definedName>
    <definedName name="__________________EEE16">#REF!</definedName>
    <definedName name="__________________EEE17">#REF!</definedName>
    <definedName name="__________________EEE18">#REF!</definedName>
    <definedName name="__________________EEE19">#REF!</definedName>
    <definedName name="__________________EEE20">#REF!</definedName>
    <definedName name="__________________EEE21">#REF!</definedName>
    <definedName name="__________________EEE22">#REF!</definedName>
    <definedName name="__________________EEE23">#REF!</definedName>
    <definedName name="__________________EEE24">#REF!</definedName>
    <definedName name="__________________EEE25">#REF!</definedName>
    <definedName name="__________________EEE26">#REF!</definedName>
    <definedName name="__________________EEE27">#REF!</definedName>
    <definedName name="__________________EEE28">#REF!</definedName>
    <definedName name="__________________EEE29">#REF!</definedName>
    <definedName name="__________________EEE30">#REF!</definedName>
    <definedName name="__________________EEE31">#REF!</definedName>
    <definedName name="__________________EEE32">#REF!</definedName>
    <definedName name="__________________EEE33">#REF!</definedName>
    <definedName name="__________________EEE59">'[12]Alat (1)'!$AW$66</definedName>
    <definedName name="__________________EER03">'[12]Alat (1)'!$AX$10</definedName>
    <definedName name="__________________EER05">'[12]Alat (1)'!$AX$12</definedName>
    <definedName name="__________________EER06">'[12]Alat (1)'!$AX$13</definedName>
    <definedName name="__________________EER08">'[12]Alat (1)'!$AX$15</definedName>
    <definedName name="__________________EER13">'[12]Alat (1)'!$AX$20</definedName>
    <definedName name="__________________EER17">'[12]Alat (1)'!$AX$24</definedName>
    <definedName name="__________________EER24">'[12]Alat (1)'!$AX$31</definedName>
    <definedName name="__________________EER25">'[12]Alat (1)'!$AX$32</definedName>
    <definedName name="__________________EER26">'[12]Alat (1)'!$AX$33</definedName>
    <definedName name="__________________EER47">'[12]Alat (1)'!$AX$54</definedName>
    <definedName name="__________________EER48">'[12]Alat (1)'!$AX$55</definedName>
    <definedName name="__________________EER56">'[12]Alat (1)'!$AX$63</definedName>
    <definedName name="__________________EER57">'[12]Alat (1)'!$AX$64</definedName>
    <definedName name="__________________EER58">'[12]Alat (1)'!$AX$65</definedName>
    <definedName name="__________________EER59">'[12]Alat (1)'!$AX$66</definedName>
    <definedName name="__________________EER60">'[12]Alat (1)'!$AX$67</definedName>
    <definedName name="__________________HAL1">#REF!</definedName>
    <definedName name="__________________HAL2">#REF!</definedName>
    <definedName name="__________________HAL3">#REF!</definedName>
    <definedName name="__________________HAL4">#REF!</definedName>
    <definedName name="__________________HAL5">#REF!</definedName>
    <definedName name="__________________HAL6">#REF!</definedName>
    <definedName name="__________________HAL7">#REF!</definedName>
    <definedName name="__________________HAL8">#REF!</definedName>
    <definedName name="__________________LLL01">'[10]Harga Dasar'!$G$9</definedName>
    <definedName name="__________________LLL02">'[10]Harga Dasar'!$G$18</definedName>
    <definedName name="__________________LLL03">'[10]Harga Dasar'!$G$10</definedName>
    <definedName name="__________________LLL04">'[12]Harga Dasar'!$G$11</definedName>
    <definedName name="__________________LLL05">'[12]Harga Dasar'!$G$12</definedName>
    <definedName name="__________________LLL06">'[11]Basic Price'!#REF!</definedName>
    <definedName name="__________________LLL07">#REF!</definedName>
    <definedName name="__________________LLL08">'[12]Harga Dasar'!$G$15</definedName>
    <definedName name="__________________LLL09">#REF!</definedName>
    <definedName name="__________________LLL10">#REF!</definedName>
    <definedName name="__________________LLL11">'[10]Harga Dasar'!#REF!</definedName>
    <definedName name="__________________MDE01">#REF!</definedName>
    <definedName name="__________________MDE02">#REF!</definedName>
    <definedName name="__________________MDE03">#REF!</definedName>
    <definedName name="__________________MDE04">#REF!</definedName>
    <definedName name="__________________MDE05">#REF!</definedName>
    <definedName name="__________________MDE06">#REF!</definedName>
    <definedName name="__________________MDE07">#REF!</definedName>
    <definedName name="__________________MDE08">#REF!</definedName>
    <definedName name="__________________MDE09">#REF!</definedName>
    <definedName name="__________________MDE10">#REF!</definedName>
    <definedName name="__________________MDE11">#REF!</definedName>
    <definedName name="__________________MDE12">#REF!</definedName>
    <definedName name="__________________MDE13">#REF!</definedName>
    <definedName name="__________________MDE14">#REF!</definedName>
    <definedName name="__________________MDE15">#REF!</definedName>
    <definedName name="__________________MDE16">#REF!</definedName>
    <definedName name="__________________MDE17">#REF!</definedName>
    <definedName name="__________________MDE18">#REF!</definedName>
    <definedName name="__________________MDE19">#REF!</definedName>
    <definedName name="__________________MDE20">#REF!</definedName>
    <definedName name="__________________MDE21">#REF!</definedName>
    <definedName name="__________________MDE22">#REF!</definedName>
    <definedName name="__________________MDE23">#REF!</definedName>
    <definedName name="__________________MDE24">#REF!</definedName>
    <definedName name="__________________MDE25">#REF!</definedName>
    <definedName name="__________________MDE26">#REF!</definedName>
    <definedName name="__________________MDE27">#REF!</definedName>
    <definedName name="__________________MDE28">#REF!</definedName>
    <definedName name="__________________MDE29">#REF!</definedName>
    <definedName name="__________________MDE30">#REF!</definedName>
    <definedName name="__________________MDE31">#REF!</definedName>
    <definedName name="__________________MDE32">#REF!</definedName>
    <definedName name="__________________MDE33">#REF!</definedName>
    <definedName name="__________________MDE34">#REF!</definedName>
    <definedName name="__________________MDE35">#REF!</definedName>
    <definedName name="__________________MDE36">#REF!</definedName>
    <definedName name="__________________MDE37">#REF!</definedName>
    <definedName name="__________________MDE38">#REF!</definedName>
    <definedName name="__________________MDE39">#REF!</definedName>
    <definedName name="__________________MDE40">#REF!</definedName>
    <definedName name="__________________MDE41">#REF!</definedName>
    <definedName name="__________________MDE42">#REF!</definedName>
    <definedName name="__________________MDE43">#REF!</definedName>
    <definedName name="__________________MDE44">#REF!</definedName>
    <definedName name="__________________MDE45">#REF!</definedName>
    <definedName name="__________________MDE46">#REF!</definedName>
    <definedName name="__________________MDE47">#REF!</definedName>
    <definedName name="__________________MDE48">#REF!</definedName>
    <definedName name="__________________MDE49">#REF!</definedName>
    <definedName name="__________________MDE50">#REF!</definedName>
    <definedName name="__________________MDE51">#REF!</definedName>
    <definedName name="__________________MDE52">#REF!</definedName>
    <definedName name="__________________MDE53">#REF!</definedName>
    <definedName name="__________________MDE54">#REF!</definedName>
    <definedName name="__________________MDE55">#REF!</definedName>
    <definedName name="__________________MDE56">#REF!</definedName>
    <definedName name="__________________MDE57">#REF!</definedName>
    <definedName name="__________________MDE58">#REF!</definedName>
    <definedName name="__________________MDE59">#REF!</definedName>
    <definedName name="__________________MDE60">#REF!</definedName>
    <definedName name="__________________MDE61">#REF!</definedName>
    <definedName name="__________________MDE62">#REF!</definedName>
    <definedName name="__________________MDE63">#REF!</definedName>
    <definedName name="__________________MDE64">#REF!</definedName>
    <definedName name="__________________MDE65">#REF!</definedName>
    <definedName name="__________________MDE66">#REF!</definedName>
    <definedName name="__________________MDE67">#REF!</definedName>
    <definedName name="__________________MDE68">#REF!</definedName>
    <definedName name="__________________ME01">#REF!</definedName>
    <definedName name="__________________ME02">#REF!</definedName>
    <definedName name="__________________ME03">#REF!</definedName>
    <definedName name="__________________ME04">#REF!</definedName>
    <definedName name="__________________ME05">#REF!</definedName>
    <definedName name="__________________ME06">#REF!</definedName>
    <definedName name="__________________ME07">#REF!</definedName>
    <definedName name="__________________ME08">#REF!</definedName>
    <definedName name="__________________ME09">#REF!</definedName>
    <definedName name="__________________ME10">#REF!</definedName>
    <definedName name="__________________ME11">#REF!</definedName>
    <definedName name="__________________ME12">#REF!</definedName>
    <definedName name="__________________ME13">#REF!</definedName>
    <definedName name="__________________ME14">#REF!</definedName>
    <definedName name="__________________ME15">#REF!</definedName>
    <definedName name="__________________ME16">#REF!</definedName>
    <definedName name="__________________ME17">#REF!</definedName>
    <definedName name="__________________ME18">#REF!</definedName>
    <definedName name="__________________ME19">#REF!</definedName>
    <definedName name="__________________ME20">#REF!</definedName>
    <definedName name="__________________ME21">#REF!</definedName>
    <definedName name="__________________ME22">#REF!</definedName>
    <definedName name="__________________ME23">#REF!</definedName>
    <definedName name="__________________ME24">#REF!</definedName>
    <definedName name="__________________ME25">#REF!</definedName>
    <definedName name="__________________ME26">#REF!</definedName>
    <definedName name="__________________ME27">#REF!</definedName>
    <definedName name="__________________ME28">#REF!</definedName>
    <definedName name="__________________ME29">#REF!</definedName>
    <definedName name="__________________ME30">#REF!</definedName>
    <definedName name="__________________ME31">#REF!</definedName>
    <definedName name="__________________ME32">#REF!</definedName>
    <definedName name="__________________ME33">#REF!</definedName>
    <definedName name="__________________ME34">#REF!</definedName>
    <definedName name="__________________ME35">#REF!</definedName>
    <definedName name="__________________ME36">#REF!</definedName>
    <definedName name="__________________ME37">#REF!</definedName>
    <definedName name="__________________ME38">#REF!</definedName>
    <definedName name="__________________ME39">#REF!</definedName>
    <definedName name="__________________ME40">#REF!</definedName>
    <definedName name="__________________ME41">#REF!</definedName>
    <definedName name="__________________ME42">#REF!</definedName>
    <definedName name="__________________ME43">#REF!</definedName>
    <definedName name="__________________ME44">#REF!</definedName>
    <definedName name="__________________ME45">#REF!</definedName>
    <definedName name="__________________ME46">#REF!</definedName>
    <definedName name="__________________ME47">#REF!</definedName>
    <definedName name="__________________ME48">#REF!</definedName>
    <definedName name="__________________ME49">#REF!</definedName>
    <definedName name="__________________ME50">#REF!</definedName>
    <definedName name="__________________ME51">#REF!</definedName>
    <definedName name="__________________ME52">#REF!</definedName>
    <definedName name="__________________ME53">#REF!</definedName>
    <definedName name="__________________ME54">#REF!</definedName>
    <definedName name="__________________ME55">#REF!</definedName>
    <definedName name="__________________ME56">#REF!</definedName>
    <definedName name="__________________ME57">#REF!</definedName>
    <definedName name="__________________ME58">#REF!</definedName>
    <definedName name="__________________ME59">#REF!</definedName>
    <definedName name="__________________ME60">#REF!</definedName>
    <definedName name="__________________ME61">#REF!</definedName>
    <definedName name="__________________ME62">#REF!</definedName>
    <definedName name="__________________ME63">#REF!</definedName>
    <definedName name="__________________ME64">#REF!</definedName>
    <definedName name="__________________ME65">#REF!</definedName>
    <definedName name="__________________ME66">#REF!</definedName>
    <definedName name="__________________ME67">#REF!</definedName>
    <definedName name="__________________ME68">#REF!</definedName>
    <definedName name="__________________MMM01">'[11]Basic Price'!#REF!</definedName>
    <definedName name="__________________MMM02">'[12]Harga Dasar'!$G$42</definedName>
    <definedName name="__________________MMM03">'[10]Harga Dasar'!$G$43</definedName>
    <definedName name="__________________MMM04">'[12]Harga Dasar'!$G$45</definedName>
    <definedName name="__________________MMM05">#REF!</definedName>
    <definedName name="__________________MMM06">'[12]Harga Dasar'!$G$47</definedName>
    <definedName name="__________________MMM07">#REF!</definedName>
    <definedName name="__________________MMM08">'[12]Harga Dasar'!$G$49</definedName>
    <definedName name="__________________MMM09">'[12]Harga Dasar'!$G$50</definedName>
    <definedName name="__________________MMM10">'[12]Harga Dasar'!$G$51</definedName>
    <definedName name="__________________MMM11">#REF!</definedName>
    <definedName name="__________________MMM12">#REF!</definedName>
    <definedName name="__________________MMM13">'[12]Harga Dasar'!$G$56</definedName>
    <definedName name="__________________MMM14">'[12]Harga Dasar'!$G$57</definedName>
    <definedName name="__________________MMM15">#REF!</definedName>
    <definedName name="__________________MMM16">'[12]Harga Dasar'!$G$59</definedName>
    <definedName name="__________________MMM17">'[12]Harga Dasar'!$G$60</definedName>
    <definedName name="__________________MMM18">'[10]Harga Dasar'!$G$61</definedName>
    <definedName name="__________________MMM19">'[10]Harga Dasar'!$G$62</definedName>
    <definedName name="__________________MMM20">#REF!</definedName>
    <definedName name="__________________MMM21">#REF!</definedName>
    <definedName name="__________________MMM22">#REF!</definedName>
    <definedName name="__________________MMM23">#REF!</definedName>
    <definedName name="__________________MMM24">#REF!</definedName>
    <definedName name="__________________MMM25">#REF!</definedName>
    <definedName name="__________________MMM26">'[12]Harga Dasar'!$G$70</definedName>
    <definedName name="__________________MMM27">'[10]Harga Dasar'!$G$70</definedName>
    <definedName name="__________________MMM28">#REF!</definedName>
    <definedName name="__________________MMM29">'[12]Harga Dasar'!$G$73</definedName>
    <definedName name="__________________MMM30">#REF!</definedName>
    <definedName name="__________________MMM31">'[12]Harga Dasar'!$G$75</definedName>
    <definedName name="__________________MMM32">#REF!</definedName>
    <definedName name="__________________MMM33">'[12]Harga Dasar'!$G$77</definedName>
    <definedName name="__________________MMM34">'[12]Harga Dasar'!$G$78</definedName>
    <definedName name="__________________MMM35">#REF!</definedName>
    <definedName name="__________________MMM36">#REF!</definedName>
    <definedName name="__________________MMM37">#REF!</definedName>
    <definedName name="__________________MMM38">#REF!</definedName>
    <definedName name="__________________MMM39">'[8]4-Basic Price'!$F$91</definedName>
    <definedName name="__________________MMM40">#REF!</definedName>
    <definedName name="__________________MMM41">#REF!</definedName>
    <definedName name="__________________MMM411">#REF!</definedName>
    <definedName name="__________________MMM42">'[12]Harga Dasar'!$G$88</definedName>
    <definedName name="__________________MMM43">#REF!</definedName>
    <definedName name="__________________MMM44">#REF!</definedName>
    <definedName name="__________________MMM45">#REF!</definedName>
    <definedName name="__________________MMM46">#REF!</definedName>
    <definedName name="__________________MMM47">#REF!</definedName>
    <definedName name="__________________MMM48">#REF!</definedName>
    <definedName name="__________________MMM49">#REF!</definedName>
    <definedName name="__________________MMM50">#REF!</definedName>
    <definedName name="__________________MMM51">#REF!</definedName>
    <definedName name="__________________MMM52">#REF!</definedName>
    <definedName name="__________________MMM53">#REF!</definedName>
    <definedName name="__________________MMM54">#REF!</definedName>
    <definedName name="_________________DIV1">#REF!</definedName>
    <definedName name="_________________DIV10">'[6]BOQ Rutin Jemb.'!#REF!</definedName>
    <definedName name="_________________DIV11">#REF!</definedName>
    <definedName name="_________________DIV2">#REF!</definedName>
    <definedName name="_________________DIV3">#REF!</definedName>
    <definedName name="_________________DIV4">#REF!</definedName>
    <definedName name="_________________DIV5">#REF!</definedName>
    <definedName name="_________________DIV6">'[6]BOQ Rutin Jemb.'!#REF!</definedName>
    <definedName name="_________________DIV7">'[6]BOQ Rutin Jemb.'!#REF!</definedName>
    <definedName name="_________________DIV8">#REF!</definedName>
    <definedName name="_________________DIV9">'[6]BOQ Rutin Jemb.'!#REF!</definedName>
    <definedName name="_________________EEE01">#REF!</definedName>
    <definedName name="_________________EEE02">#REF!</definedName>
    <definedName name="_________________EEE03">#REF!</definedName>
    <definedName name="_________________EEE04">#REF!</definedName>
    <definedName name="_________________EEE05">#REF!</definedName>
    <definedName name="_________________EEE06">#REF!</definedName>
    <definedName name="_________________EEE07">#REF!</definedName>
    <definedName name="_________________EEE08">#REF!</definedName>
    <definedName name="_________________EEE09">'[12]Alat (1)'!$AW$16</definedName>
    <definedName name="_________________EEE10">'[10]Alat (1)'!$AW$17</definedName>
    <definedName name="_________________EEE11">#REF!</definedName>
    <definedName name="_________________EEE12">#REF!</definedName>
    <definedName name="_________________EEE13">#REF!</definedName>
    <definedName name="_________________EEE14">#REF!</definedName>
    <definedName name="_________________EEE15">#REF!</definedName>
    <definedName name="_________________EEE16">#REF!</definedName>
    <definedName name="_________________EEE17">#REF!</definedName>
    <definedName name="_________________EEE18">#REF!</definedName>
    <definedName name="_________________EEE19">#REF!</definedName>
    <definedName name="_________________EEE20">#REF!</definedName>
    <definedName name="_________________EEE21">#REF!</definedName>
    <definedName name="_________________EEE22">#REF!</definedName>
    <definedName name="_________________EEE23">#REF!</definedName>
    <definedName name="_________________EEE24">#REF!</definedName>
    <definedName name="_________________EEE25">#REF!</definedName>
    <definedName name="_________________EEE26">#REF!</definedName>
    <definedName name="_________________EEE27">#REF!</definedName>
    <definedName name="_________________EEE28">#REF!</definedName>
    <definedName name="_________________EEE29">#REF!</definedName>
    <definedName name="_________________EEE30">#REF!</definedName>
    <definedName name="_________________EEE31">#REF!</definedName>
    <definedName name="_________________EEE32">#REF!</definedName>
    <definedName name="_________________EEE33">#REF!</definedName>
    <definedName name="_________________EEE59">'[10]Alat (1)'!$AW$66</definedName>
    <definedName name="_________________EER03">'[10]Alat (1)'!$AX$10</definedName>
    <definedName name="_________________EER05">'[10]Alat (1)'!$AX$12</definedName>
    <definedName name="_________________EER06">'[10]Alat (1)'!$AX$13</definedName>
    <definedName name="_________________EER08">'[10]Alat (1)'!$AX$15</definedName>
    <definedName name="_________________EER13">'[10]Alat (1)'!$AX$20</definedName>
    <definedName name="_________________EER17">'[10]Alat (1)'!$AX$24</definedName>
    <definedName name="_________________EER24">'[10]Alat (1)'!$AX$31</definedName>
    <definedName name="_________________EER25">'[10]Alat (1)'!$AX$32</definedName>
    <definedName name="_________________EER26">'[10]Alat (1)'!$AX$33</definedName>
    <definedName name="_________________EER47">'[10]Alat (1)'!$AX$54</definedName>
    <definedName name="_________________EER48">'[10]Alat (1)'!$AX$55</definedName>
    <definedName name="_________________EER56">'[10]Alat (1)'!$AX$63</definedName>
    <definedName name="_________________EER57">'[10]Alat (1)'!$AX$64</definedName>
    <definedName name="_________________EER58">'[10]Alat (1)'!$AX$65</definedName>
    <definedName name="_________________EER59">'[10]Alat (1)'!$AX$66</definedName>
    <definedName name="_________________EER60">'[10]Alat (1)'!$AX$67</definedName>
    <definedName name="_________________HAL1">#REF!</definedName>
    <definedName name="_________________HAL2">#REF!</definedName>
    <definedName name="_________________HAL3">#REF!</definedName>
    <definedName name="_________________HAL4">#REF!</definedName>
    <definedName name="_________________HAL5">#REF!</definedName>
    <definedName name="_________________HAL6">#REF!</definedName>
    <definedName name="_________________HAL7">#REF!</definedName>
    <definedName name="_________________HAL8">#REF!</definedName>
    <definedName name="_________________LLL01">'[10]Harga Dasar'!$G$9</definedName>
    <definedName name="_________________LLL02">'[10]Harga Dasar'!$G$18</definedName>
    <definedName name="_________________LLL03">'[10]Harga Dasar'!$G$10</definedName>
    <definedName name="_________________LLL04">'[12]Harga Dasar'!$G$11</definedName>
    <definedName name="_________________LLL05">'[12]Harga Dasar'!$G$12</definedName>
    <definedName name="_________________LLL06">'[10]Harga Dasar'!$G$13</definedName>
    <definedName name="_________________LLL07">#REF!</definedName>
    <definedName name="_________________LLL08">'[12]Harga Dasar'!$G$15</definedName>
    <definedName name="_________________LLL09">#REF!</definedName>
    <definedName name="_________________LLL10">#REF!</definedName>
    <definedName name="_________________LLL11">'[12]Harga Dasar'!#REF!</definedName>
    <definedName name="_________________MDE01">#REF!</definedName>
    <definedName name="_________________MDE02">#REF!</definedName>
    <definedName name="_________________MDE03">#REF!</definedName>
    <definedName name="_________________MDE04">#REF!</definedName>
    <definedName name="_________________MDE05">#REF!</definedName>
    <definedName name="_________________MDE06">#REF!</definedName>
    <definedName name="_________________MDE07">#REF!</definedName>
    <definedName name="_________________MDE08">#REF!</definedName>
    <definedName name="_________________MDE09">#REF!</definedName>
    <definedName name="_________________MDE10">#REF!</definedName>
    <definedName name="_________________MDE11">#REF!</definedName>
    <definedName name="_________________MDE12">#REF!</definedName>
    <definedName name="_________________MDE13">#REF!</definedName>
    <definedName name="_________________MDE14">#REF!</definedName>
    <definedName name="_________________MDE15">#REF!</definedName>
    <definedName name="_________________MDE16">#REF!</definedName>
    <definedName name="_________________MDE17">#REF!</definedName>
    <definedName name="_________________MDE18">#REF!</definedName>
    <definedName name="_________________MDE19">#REF!</definedName>
    <definedName name="_________________MDE20">#REF!</definedName>
    <definedName name="_________________MDE21">#REF!</definedName>
    <definedName name="_________________MDE22">#REF!</definedName>
    <definedName name="_________________MDE23">#REF!</definedName>
    <definedName name="_________________MDE24">#REF!</definedName>
    <definedName name="_________________MDE25">#REF!</definedName>
    <definedName name="_________________MDE26">#REF!</definedName>
    <definedName name="_________________MDE27">#REF!</definedName>
    <definedName name="_________________MDE28">#REF!</definedName>
    <definedName name="_________________MDE29">#REF!</definedName>
    <definedName name="_________________MDE30">#REF!</definedName>
    <definedName name="_________________MDE31">#REF!</definedName>
    <definedName name="_________________MDE32">#REF!</definedName>
    <definedName name="_________________MDE33">#REF!</definedName>
    <definedName name="_________________MDE34">#REF!</definedName>
    <definedName name="_________________MDE35">#REF!</definedName>
    <definedName name="_________________MDE36">#REF!</definedName>
    <definedName name="_________________MDE37">#REF!</definedName>
    <definedName name="_________________MDE38">#REF!</definedName>
    <definedName name="_________________MDE39">#REF!</definedName>
    <definedName name="_________________MDE40">#REF!</definedName>
    <definedName name="_________________MDE41">#REF!</definedName>
    <definedName name="_________________MDE42">#REF!</definedName>
    <definedName name="_________________MDE43">#REF!</definedName>
    <definedName name="_________________MDE44">#REF!</definedName>
    <definedName name="_________________MDE45">#REF!</definedName>
    <definedName name="_________________MDE46">#REF!</definedName>
    <definedName name="_________________MDE47">#REF!</definedName>
    <definedName name="_________________MDE48">#REF!</definedName>
    <definedName name="_________________MDE49">#REF!</definedName>
    <definedName name="_________________MDE50">#REF!</definedName>
    <definedName name="_________________MDE51">#REF!</definedName>
    <definedName name="_________________MDE52">#REF!</definedName>
    <definedName name="_________________MDE53">#REF!</definedName>
    <definedName name="_________________MDE54">#REF!</definedName>
    <definedName name="_________________MDE55">#REF!</definedName>
    <definedName name="_________________MDE56">#REF!</definedName>
    <definedName name="_________________MDE57">#REF!</definedName>
    <definedName name="_________________MDE58">#REF!</definedName>
    <definedName name="_________________MDE59">#REF!</definedName>
    <definedName name="_________________MDE60">#REF!</definedName>
    <definedName name="_________________MDE61">#REF!</definedName>
    <definedName name="_________________MDE62">#REF!</definedName>
    <definedName name="_________________MDE63">#REF!</definedName>
    <definedName name="_________________MDE64">#REF!</definedName>
    <definedName name="_________________MDE65">#REF!</definedName>
    <definedName name="_________________MDE66">#REF!</definedName>
    <definedName name="_________________MDE67">#REF!</definedName>
    <definedName name="_________________MDE68">#REF!</definedName>
    <definedName name="_________________ME01">#REF!</definedName>
    <definedName name="_________________ME02">#REF!</definedName>
    <definedName name="_________________ME03">#REF!</definedName>
    <definedName name="_________________ME04">#REF!</definedName>
    <definedName name="_________________ME05">#REF!</definedName>
    <definedName name="_________________ME06">#REF!</definedName>
    <definedName name="_________________ME07">#REF!</definedName>
    <definedName name="_________________ME08">#REF!</definedName>
    <definedName name="_________________ME09">#REF!</definedName>
    <definedName name="_________________ME10">#REF!</definedName>
    <definedName name="_________________ME11">#REF!</definedName>
    <definedName name="_________________ME12">#REF!</definedName>
    <definedName name="_________________ME13">#REF!</definedName>
    <definedName name="_________________ME14">#REF!</definedName>
    <definedName name="_________________ME15">#REF!</definedName>
    <definedName name="_________________ME16">#REF!</definedName>
    <definedName name="_________________ME17">#REF!</definedName>
    <definedName name="_________________ME18">#REF!</definedName>
    <definedName name="_________________ME19">#REF!</definedName>
    <definedName name="_________________ME20">#REF!</definedName>
    <definedName name="_________________ME21">#REF!</definedName>
    <definedName name="_________________ME22">#REF!</definedName>
    <definedName name="_________________ME23">#REF!</definedName>
    <definedName name="_________________ME24">#REF!</definedName>
    <definedName name="_________________ME25">#REF!</definedName>
    <definedName name="_________________ME26">#REF!</definedName>
    <definedName name="_________________ME27">#REF!</definedName>
    <definedName name="_________________ME28">#REF!</definedName>
    <definedName name="_________________ME29">#REF!</definedName>
    <definedName name="_________________ME30">#REF!</definedName>
    <definedName name="_________________ME31">#REF!</definedName>
    <definedName name="_________________ME32">#REF!</definedName>
    <definedName name="_________________ME33">#REF!</definedName>
    <definedName name="_________________ME34">#REF!</definedName>
    <definedName name="_________________ME35">#REF!</definedName>
    <definedName name="_________________ME36">#REF!</definedName>
    <definedName name="_________________ME37">#REF!</definedName>
    <definedName name="_________________ME38">#REF!</definedName>
    <definedName name="_________________ME39">#REF!</definedName>
    <definedName name="_________________ME40">#REF!</definedName>
    <definedName name="_________________ME41">#REF!</definedName>
    <definedName name="_________________ME42">#REF!</definedName>
    <definedName name="_________________ME43">#REF!</definedName>
    <definedName name="_________________ME44">#REF!</definedName>
    <definedName name="_________________ME45">#REF!</definedName>
    <definedName name="_________________ME46">#REF!</definedName>
    <definedName name="_________________ME47">#REF!</definedName>
    <definedName name="_________________ME48">#REF!</definedName>
    <definedName name="_________________ME49">#REF!</definedName>
    <definedName name="_________________ME50">#REF!</definedName>
    <definedName name="_________________ME51">#REF!</definedName>
    <definedName name="_________________ME52">#REF!</definedName>
    <definedName name="_________________ME53">#REF!</definedName>
    <definedName name="_________________ME54">#REF!</definedName>
    <definedName name="_________________ME55">#REF!</definedName>
    <definedName name="_________________ME56">#REF!</definedName>
    <definedName name="_________________ME57">#REF!</definedName>
    <definedName name="_________________ME58">#REF!</definedName>
    <definedName name="_________________ME59">#REF!</definedName>
    <definedName name="_________________ME60">#REF!</definedName>
    <definedName name="_________________ME61">#REF!</definedName>
    <definedName name="_________________ME62">#REF!</definedName>
    <definedName name="_________________ME63">#REF!</definedName>
    <definedName name="_________________ME64">#REF!</definedName>
    <definedName name="_________________ME65">#REF!</definedName>
    <definedName name="_________________ME66">#REF!</definedName>
    <definedName name="_________________ME67">#REF!</definedName>
    <definedName name="_________________ME68">#REF!</definedName>
    <definedName name="_________________MMM01">'[11]Basic Price'!#REF!</definedName>
    <definedName name="_________________MMM02">'[12]Harga Dasar'!$G$42</definedName>
    <definedName name="_________________MMM03">'[10]Harga Dasar'!$G$43</definedName>
    <definedName name="_________________MMM04">'[12]Harga Dasar'!$G$45</definedName>
    <definedName name="_________________MMM05">#REF!</definedName>
    <definedName name="_________________MMM06">'[12]Harga Dasar'!$G$47</definedName>
    <definedName name="_________________MMM07">#REF!</definedName>
    <definedName name="_________________MMM08">'[12]Harga Dasar'!$G$49</definedName>
    <definedName name="_________________MMM09">'[12]Harga Dasar'!$G$50</definedName>
    <definedName name="_________________MMM10">'[10]Harga Dasar'!$G$50</definedName>
    <definedName name="_________________MMM11">#REF!</definedName>
    <definedName name="_________________MMM12">#REF!</definedName>
    <definedName name="_________________MMM13">'[12]Harga Dasar'!$G$56</definedName>
    <definedName name="_________________MMM14">'[12]Harga Dasar'!$G$57</definedName>
    <definedName name="_________________MMM15">#REF!</definedName>
    <definedName name="_________________MMM16">'[12]Harga Dasar'!$G$59</definedName>
    <definedName name="_________________MMM17">'[12]Harga Dasar'!$G$60</definedName>
    <definedName name="_________________MMM18">'[10]Harga Dasar'!$G$61</definedName>
    <definedName name="_________________MMM19">'[10]Harga Dasar'!$G$62</definedName>
    <definedName name="_________________MMM20">#REF!</definedName>
    <definedName name="_________________MMM21">#REF!</definedName>
    <definedName name="_________________MMM22">#REF!</definedName>
    <definedName name="_________________MMM23">#REF!</definedName>
    <definedName name="_________________MMM24">#REF!</definedName>
    <definedName name="_________________MMM25">#REF!</definedName>
    <definedName name="_________________MMM26">'[10]Harga Dasar'!$G$69</definedName>
    <definedName name="_________________MMM27">'[10]Harga Dasar'!$G$70</definedName>
    <definedName name="_________________MMM28">#REF!</definedName>
    <definedName name="_________________MMM29">'[12]Harga Dasar'!$G$73</definedName>
    <definedName name="_________________MMM30">#REF!</definedName>
    <definedName name="_________________MMM31">'[12]Harga Dasar'!$G$75</definedName>
    <definedName name="_________________MMM32">#REF!</definedName>
    <definedName name="_________________MMM33">'[12]Harga Dasar'!$G$77</definedName>
    <definedName name="_________________MMM34">'[12]Harga Dasar'!$G$78</definedName>
    <definedName name="_________________MMM35">#REF!</definedName>
    <definedName name="_________________MMM36">#REF!</definedName>
    <definedName name="_________________MMM37">#REF!</definedName>
    <definedName name="_________________MMM38">'[8]4-Basic Price'!#REF!</definedName>
    <definedName name="_________________MMM39">'[8]4-Basic Price'!$F$91</definedName>
    <definedName name="_________________MMM40">#REF!</definedName>
    <definedName name="_________________MMM41">#REF!</definedName>
    <definedName name="_________________MMM411">#REF!</definedName>
    <definedName name="_________________MMM42">'[12]Harga Dasar'!$G$88</definedName>
    <definedName name="_________________MMM43">#REF!</definedName>
    <definedName name="_________________MMM44">#REF!</definedName>
    <definedName name="_________________MMM45">#REF!</definedName>
    <definedName name="_________________MMM46">#REF!</definedName>
    <definedName name="_________________MMM47">#REF!</definedName>
    <definedName name="_________________MMM48">#REF!</definedName>
    <definedName name="_________________MMM49">#REF!</definedName>
    <definedName name="_________________MMM50">#REF!</definedName>
    <definedName name="_________________MMM51">#REF!</definedName>
    <definedName name="_________________MMM52">#REF!</definedName>
    <definedName name="_________________MMM53">#REF!</definedName>
    <definedName name="_________________MMM54">#REF!</definedName>
    <definedName name="________________DIV1">#REF!</definedName>
    <definedName name="________________DIV10">#REF!</definedName>
    <definedName name="________________DIV11">#REF!</definedName>
    <definedName name="________________DIV2">#REF!</definedName>
    <definedName name="________________DIV3">#REF!</definedName>
    <definedName name="________________DIV4">#REF!</definedName>
    <definedName name="________________DIV5">#REF!</definedName>
    <definedName name="________________DIV6">#REF!</definedName>
    <definedName name="________________DIV7">#REF!</definedName>
    <definedName name="________________DIV8">#REF!</definedName>
    <definedName name="________________DIV9">#REF!</definedName>
    <definedName name="________________EEE01">#REF!</definedName>
    <definedName name="________________EEE02">#REF!</definedName>
    <definedName name="________________EEE03">#REF!</definedName>
    <definedName name="________________EEE04">#REF!</definedName>
    <definedName name="________________EEE05">#REF!</definedName>
    <definedName name="________________EEE06">#REF!</definedName>
    <definedName name="________________EEE07">#REF!</definedName>
    <definedName name="________________EEE08">#REF!</definedName>
    <definedName name="________________EEE09">'[10]Alat (1)'!$AW$16</definedName>
    <definedName name="________________EEE10">'[10]Alat (1)'!$AW$17</definedName>
    <definedName name="________________EEE11">#REF!</definedName>
    <definedName name="________________EEE12">#REF!</definedName>
    <definedName name="________________EEE13">#REF!</definedName>
    <definedName name="________________EEE14">#REF!</definedName>
    <definedName name="________________EEE15">#REF!</definedName>
    <definedName name="________________EEE16">#REF!</definedName>
    <definedName name="________________EEE17">#REF!</definedName>
    <definedName name="________________EEE18">#REF!</definedName>
    <definedName name="________________EEE19">#REF!</definedName>
    <definedName name="________________EEE20">#REF!</definedName>
    <definedName name="________________EEE21">#REF!</definedName>
    <definedName name="________________EEE22">#REF!</definedName>
    <definedName name="________________EEE23">#REF!</definedName>
    <definedName name="________________EEE24">#REF!</definedName>
    <definedName name="________________EEE25">#REF!</definedName>
    <definedName name="________________EEE26">#REF!</definedName>
    <definedName name="________________EEE27">#REF!</definedName>
    <definedName name="________________EEE28">#REF!</definedName>
    <definedName name="________________EEE29">#REF!</definedName>
    <definedName name="________________EEE30">#REF!</definedName>
    <definedName name="________________EEE31">#REF!</definedName>
    <definedName name="________________EEE32">#REF!</definedName>
    <definedName name="________________EEE33">#REF!</definedName>
    <definedName name="________________EEE59">'[12]Alat (1)'!$AW$66</definedName>
    <definedName name="________________EER03">'[12]Alat (1)'!$AX$10</definedName>
    <definedName name="________________EER05">'[12]Alat (1)'!$AX$12</definedName>
    <definedName name="________________EER06">'[12]Alat (1)'!$AX$13</definedName>
    <definedName name="________________EER08">'[12]Alat (1)'!$AX$15</definedName>
    <definedName name="________________EER13">'[12]Alat (1)'!$AX$20</definedName>
    <definedName name="________________EER17">'[12]Alat (1)'!$AX$24</definedName>
    <definedName name="________________EER24">'[12]Alat (1)'!$AX$31</definedName>
    <definedName name="________________EER25">'[12]Alat (1)'!$AX$32</definedName>
    <definedName name="________________EER26">'[12]Alat (1)'!$AX$33</definedName>
    <definedName name="________________EER47">'[12]Alat (1)'!$AX$54</definedName>
    <definedName name="________________EER48">'[12]Alat (1)'!$AX$55</definedName>
    <definedName name="________________EER56">'[12]Alat (1)'!$AX$63</definedName>
    <definedName name="________________EER57">'[12]Alat (1)'!$AX$64</definedName>
    <definedName name="________________EER58">'[12]Alat (1)'!$AX$65</definedName>
    <definedName name="________________EER59">'[12]Alat (1)'!$AX$66</definedName>
    <definedName name="________________EER60">'[12]Alat (1)'!$AX$67</definedName>
    <definedName name="________________HAL1">#REF!</definedName>
    <definedName name="________________HAL2">#REF!</definedName>
    <definedName name="________________HAL3">#REF!</definedName>
    <definedName name="________________HAL4">#REF!</definedName>
    <definedName name="________________HAL5">#REF!</definedName>
    <definedName name="________________HAL6">#REF!</definedName>
    <definedName name="________________HAL7">#REF!</definedName>
    <definedName name="________________HAL8">#REF!</definedName>
    <definedName name="________________LLL01">'[10]Harga Dasar'!$G$9</definedName>
    <definedName name="________________LLL02">'[10]Harga Dasar'!$G$18</definedName>
    <definedName name="________________LLL03">'[10]Harga Dasar'!$G$10</definedName>
    <definedName name="________________LLL04">'[10]Harga Dasar'!$G$11</definedName>
    <definedName name="________________LLL05">'[10]Harga Dasar'!$G$12</definedName>
    <definedName name="________________LLL06">'[10]Harga Dasar'!$G$13</definedName>
    <definedName name="________________LLL07">#REF!</definedName>
    <definedName name="________________LLL08">'[10]Harga Dasar'!$G$15</definedName>
    <definedName name="________________LLL09">#REF!</definedName>
    <definedName name="________________LLL10">#REF!</definedName>
    <definedName name="________________LLL11">'[10]Harga Dasar'!#REF!</definedName>
    <definedName name="________________MDE01">#REF!</definedName>
    <definedName name="________________MDE02">#REF!</definedName>
    <definedName name="________________MDE03">#REF!</definedName>
    <definedName name="________________MDE04">#REF!</definedName>
    <definedName name="________________MDE05">#REF!</definedName>
    <definedName name="________________MDE06">#REF!</definedName>
    <definedName name="________________MDE07">#REF!</definedName>
    <definedName name="________________MDE08">#REF!</definedName>
    <definedName name="________________MDE09">#REF!</definedName>
    <definedName name="________________MDE10">#REF!</definedName>
    <definedName name="________________MDE11">#REF!</definedName>
    <definedName name="________________MDE12">#REF!</definedName>
    <definedName name="________________MDE13">#REF!</definedName>
    <definedName name="________________MDE14">#REF!</definedName>
    <definedName name="________________MDE15">#REF!</definedName>
    <definedName name="________________MDE16">#REF!</definedName>
    <definedName name="________________MDE17">#REF!</definedName>
    <definedName name="________________MDE18">#REF!</definedName>
    <definedName name="________________MDE19">#REF!</definedName>
    <definedName name="________________MDE20">#REF!</definedName>
    <definedName name="________________MDE21">#REF!</definedName>
    <definedName name="________________MDE22">#REF!</definedName>
    <definedName name="________________MDE23">#REF!</definedName>
    <definedName name="________________MDE24">#REF!</definedName>
    <definedName name="________________MDE25">#REF!</definedName>
    <definedName name="________________MDE26">#REF!</definedName>
    <definedName name="________________MDE27">#REF!</definedName>
    <definedName name="________________MDE28">#REF!</definedName>
    <definedName name="________________MDE29">#REF!</definedName>
    <definedName name="________________MDE30">#REF!</definedName>
    <definedName name="________________MDE31">#REF!</definedName>
    <definedName name="________________MDE32">#REF!</definedName>
    <definedName name="________________MDE33">#REF!</definedName>
    <definedName name="________________MDE34">#REF!</definedName>
    <definedName name="________________MDE35">#REF!</definedName>
    <definedName name="________________MDE36">#REF!</definedName>
    <definedName name="________________MDE37">#REF!</definedName>
    <definedName name="________________MDE38">#REF!</definedName>
    <definedName name="________________MDE39">#REF!</definedName>
    <definedName name="________________MDE40">#REF!</definedName>
    <definedName name="________________MDE41">#REF!</definedName>
    <definedName name="________________MDE42">#REF!</definedName>
    <definedName name="________________MDE43">#REF!</definedName>
    <definedName name="________________MDE44">#REF!</definedName>
    <definedName name="________________MDE45">#REF!</definedName>
    <definedName name="________________MDE46">#REF!</definedName>
    <definedName name="________________MDE47">#REF!</definedName>
    <definedName name="________________MDE48">#REF!</definedName>
    <definedName name="________________MDE49">#REF!</definedName>
    <definedName name="________________MDE50">#REF!</definedName>
    <definedName name="________________MDE51">#REF!</definedName>
    <definedName name="________________MDE52">#REF!</definedName>
    <definedName name="________________MDE53">#REF!</definedName>
    <definedName name="________________MDE54">#REF!</definedName>
    <definedName name="________________MDE55">#REF!</definedName>
    <definedName name="________________MDE56">#REF!</definedName>
    <definedName name="________________MDE57">#REF!</definedName>
    <definedName name="________________MDE58">#REF!</definedName>
    <definedName name="________________MDE59">#REF!</definedName>
    <definedName name="________________MDE60">#REF!</definedName>
    <definedName name="________________MDE61">#REF!</definedName>
    <definedName name="________________MDE62">#REF!</definedName>
    <definedName name="________________MDE63">#REF!</definedName>
    <definedName name="________________MDE64">#REF!</definedName>
    <definedName name="________________MDE65">#REF!</definedName>
    <definedName name="________________MDE66">#REF!</definedName>
    <definedName name="________________MDE67">#REF!</definedName>
    <definedName name="________________MDE68">#REF!</definedName>
    <definedName name="________________ME01">#REF!</definedName>
    <definedName name="________________ME02">#REF!</definedName>
    <definedName name="________________ME03">#REF!</definedName>
    <definedName name="________________ME04">#REF!</definedName>
    <definedName name="________________ME05">#REF!</definedName>
    <definedName name="________________ME06">#REF!</definedName>
    <definedName name="________________ME07">#REF!</definedName>
    <definedName name="________________ME08">#REF!</definedName>
    <definedName name="________________ME09">#REF!</definedName>
    <definedName name="________________ME10">#REF!</definedName>
    <definedName name="________________ME11">#REF!</definedName>
    <definedName name="________________ME12">#REF!</definedName>
    <definedName name="________________ME13">#REF!</definedName>
    <definedName name="________________ME14">#REF!</definedName>
    <definedName name="________________ME15">#REF!</definedName>
    <definedName name="________________ME16">#REF!</definedName>
    <definedName name="________________ME17">#REF!</definedName>
    <definedName name="________________ME18">#REF!</definedName>
    <definedName name="________________ME19">#REF!</definedName>
    <definedName name="________________ME20">#REF!</definedName>
    <definedName name="________________ME21">#REF!</definedName>
    <definedName name="________________ME22">#REF!</definedName>
    <definedName name="________________ME23">#REF!</definedName>
    <definedName name="________________ME24">#REF!</definedName>
    <definedName name="________________ME25">#REF!</definedName>
    <definedName name="________________ME26">#REF!</definedName>
    <definedName name="________________ME27">#REF!</definedName>
    <definedName name="________________ME28">#REF!</definedName>
    <definedName name="________________ME29">#REF!</definedName>
    <definedName name="________________ME30">#REF!</definedName>
    <definedName name="________________ME31">#REF!</definedName>
    <definedName name="________________ME32">#REF!</definedName>
    <definedName name="________________ME33">#REF!</definedName>
    <definedName name="________________ME34">#REF!</definedName>
    <definedName name="________________ME35">#REF!</definedName>
    <definedName name="________________ME36">#REF!</definedName>
    <definedName name="________________ME37">#REF!</definedName>
    <definedName name="________________ME38">#REF!</definedName>
    <definedName name="________________ME39">#REF!</definedName>
    <definedName name="________________ME40">#REF!</definedName>
    <definedName name="________________ME41">#REF!</definedName>
    <definedName name="________________ME42">#REF!</definedName>
    <definedName name="________________ME43">#REF!</definedName>
    <definedName name="________________ME44">#REF!</definedName>
    <definedName name="________________ME45">#REF!</definedName>
    <definedName name="________________ME46">#REF!</definedName>
    <definedName name="________________ME47">#REF!</definedName>
    <definedName name="________________ME48">#REF!</definedName>
    <definedName name="________________ME49">#REF!</definedName>
    <definedName name="________________ME50">#REF!</definedName>
    <definedName name="________________ME51">#REF!</definedName>
    <definedName name="________________ME52">#REF!</definedName>
    <definedName name="________________ME53">#REF!</definedName>
    <definedName name="________________ME54">#REF!</definedName>
    <definedName name="________________ME55">#REF!</definedName>
    <definedName name="________________ME56">#REF!</definedName>
    <definedName name="________________ME57">#REF!</definedName>
    <definedName name="________________ME58">#REF!</definedName>
    <definedName name="________________ME59">#REF!</definedName>
    <definedName name="________________ME60">#REF!</definedName>
    <definedName name="________________ME61">#REF!</definedName>
    <definedName name="________________ME62">#REF!</definedName>
    <definedName name="________________ME63">#REF!</definedName>
    <definedName name="________________ME64">#REF!</definedName>
    <definedName name="________________ME65">#REF!</definedName>
    <definedName name="________________ME66">#REF!</definedName>
    <definedName name="________________ME67">#REF!</definedName>
    <definedName name="________________ME68">#REF!</definedName>
    <definedName name="________________MMM01">'[12]Harga Dasar'!$G$34</definedName>
    <definedName name="________________MMM02">'[10]Harga Dasar'!$G$42</definedName>
    <definedName name="________________MMM03">'[10]Harga Dasar'!$G$43</definedName>
    <definedName name="________________MMM04">'[10]Harga Dasar'!$G$44</definedName>
    <definedName name="________________MMM05">#REF!</definedName>
    <definedName name="________________MMM06">'[10]Harga Dasar'!$G$46</definedName>
    <definedName name="________________MMM07">#REF!</definedName>
    <definedName name="________________MMM08">'[10]Harga Dasar'!$G$48</definedName>
    <definedName name="________________MMM09">'[10]Harga Dasar'!$G$49</definedName>
    <definedName name="________________MMM10">'[10]Harga Dasar'!$G$50</definedName>
    <definedName name="________________MMM11">#REF!</definedName>
    <definedName name="________________MMM12">#REF!</definedName>
    <definedName name="________________MMM13">'[10]Harga Dasar'!$G$55</definedName>
    <definedName name="________________MMM14">'[10]Harga Dasar'!$G$56</definedName>
    <definedName name="________________MMM15">#REF!</definedName>
    <definedName name="________________MMM16">'[10]Harga Dasar'!$G$58</definedName>
    <definedName name="________________MMM17">'[10]Harga Dasar'!$G$59</definedName>
    <definedName name="________________MMM18">'[10]Harga Dasar'!$G$61</definedName>
    <definedName name="________________MMM19">'[10]Harga Dasar'!$G$62</definedName>
    <definedName name="________________MMM20">#REF!</definedName>
    <definedName name="________________MMM21">#REF!</definedName>
    <definedName name="________________MMM22">#REF!</definedName>
    <definedName name="________________MMM23">#REF!</definedName>
    <definedName name="________________MMM24">#REF!</definedName>
    <definedName name="________________MMM25">#REF!</definedName>
    <definedName name="________________MMM26">'[10]Harga Dasar'!$G$69</definedName>
    <definedName name="________________MMM27">'[10]Harga Dasar'!$G$70</definedName>
    <definedName name="________________MMM28">#REF!</definedName>
    <definedName name="________________MMM29">'[10]Harga Dasar'!$G$72</definedName>
    <definedName name="________________MMM30">#REF!</definedName>
    <definedName name="________________MMM31">'[10]Harga Dasar'!$G$74</definedName>
    <definedName name="________________MMM32">#REF!</definedName>
    <definedName name="________________MMM33">'[10]Harga Dasar'!$G$76</definedName>
    <definedName name="________________MMM34">'[10]Harga Dasar'!$G$77</definedName>
    <definedName name="________________MMM35">#REF!</definedName>
    <definedName name="________________MMM36">#REF!</definedName>
    <definedName name="________________MMM37">#REF!</definedName>
    <definedName name="________________MMM38">'[8]4-Basic Price'!#REF!</definedName>
    <definedName name="________________MMM39">'[9]4-Basic Price'!$F$91</definedName>
    <definedName name="________________MMM40">#REF!</definedName>
    <definedName name="________________MMM41">#REF!</definedName>
    <definedName name="________________MMM411">#REF!</definedName>
    <definedName name="________________MMM42">'[10]Harga Dasar'!$G$87</definedName>
    <definedName name="________________MMM43">#REF!</definedName>
    <definedName name="________________MMM44">#REF!</definedName>
    <definedName name="________________MMM45">#REF!</definedName>
    <definedName name="________________MMM46">#REF!</definedName>
    <definedName name="________________MMM47">#REF!</definedName>
    <definedName name="________________MMM48">#REF!</definedName>
    <definedName name="________________MMM49">#REF!</definedName>
    <definedName name="________________MMM50">#REF!</definedName>
    <definedName name="________________MMM51">#REF!</definedName>
    <definedName name="________________MMM52">#REF!</definedName>
    <definedName name="________________MMM53">#REF!</definedName>
    <definedName name="________________MMM54">#REF!</definedName>
    <definedName name="_______________DIV1">#REF!</definedName>
    <definedName name="_______________DIV10">#REF!</definedName>
    <definedName name="_______________DIV11">#REF!</definedName>
    <definedName name="_______________DIV2">#REF!</definedName>
    <definedName name="_______________DIV3">#REF!</definedName>
    <definedName name="_______________DIV4">#REF!</definedName>
    <definedName name="_______________DIV5">#REF!</definedName>
    <definedName name="_______________DIV6">#REF!</definedName>
    <definedName name="_______________DIV7">#REF!</definedName>
    <definedName name="_______________DIV8">#REF!</definedName>
    <definedName name="_______________DIV9">#REF!</definedName>
    <definedName name="_______________EEE01">#REF!</definedName>
    <definedName name="_______________EEE02">#REF!</definedName>
    <definedName name="_______________EEE03">#REF!</definedName>
    <definedName name="_______________EEE04">#REF!</definedName>
    <definedName name="_______________EEE05">#REF!</definedName>
    <definedName name="_______________EEE06">#REF!</definedName>
    <definedName name="_______________EEE07">#REF!</definedName>
    <definedName name="_______________EEE08">#REF!</definedName>
    <definedName name="_______________EEE09">'[10]Alat (1)'!$AW$16</definedName>
    <definedName name="_______________EEE10">'[10]Alat (1)'!$AW$17</definedName>
    <definedName name="_______________EEE11">#REF!</definedName>
    <definedName name="_______________EEE12">#REF!</definedName>
    <definedName name="_______________EEE13">#REF!</definedName>
    <definedName name="_______________EEE14">#REF!</definedName>
    <definedName name="_______________EEE15">#REF!</definedName>
    <definedName name="_______________EEE16">#REF!</definedName>
    <definedName name="_______________EEE17">#REF!</definedName>
    <definedName name="_______________EEE18">#REF!</definedName>
    <definedName name="_______________EEE19">#REF!</definedName>
    <definedName name="_______________EEE20">#REF!</definedName>
    <definedName name="_______________EEE21">#REF!</definedName>
    <definedName name="_______________EEE22">#REF!</definedName>
    <definedName name="_______________EEE23">#REF!</definedName>
    <definedName name="_______________EEE24">#REF!</definedName>
    <definedName name="_______________EEE25">#REF!</definedName>
    <definedName name="_______________EEE26">#REF!</definedName>
    <definedName name="_______________EEE27">#REF!</definedName>
    <definedName name="_______________EEE28">#REF!</definedName>
    <definedName name="_______________EEE29">#REF!</definedName>
    <definedName name="_______________EEE30">#REF!</definedName>
    <definedName name="_______________EEE31">#REF!</definedName>
    <definedName name="_______________EEE32">#REF!</definedName>
    <definedName name="_______________EEE33">#REF!</definedName>
    <definedName name="_______________EEE59">'[12]Alat (1)'!$AW$66</definedName>
    <definedName name="_______________EER03">'[12]Alat (1)'!$AX$10</definedName>
    <definedName name="_______________EER05">'[12]Alat (1)'!$AX$12</definedName>
    <definedName name="_______________EER06">'[12]Alat (1)'!$AX$13</definedName>
    <definedName name="_______________EER08">'[12]Alat (1)'!$AX$15</definedName>
    <definedName name="_______________EER13">'[12]Alat (1)'!$AX$20</definedName>
    <definedName name="_______________EER17">'[12]Alat (1)'!$AX$24</definedName>
    <definedName name="_______________EER24">'[12]Alat (1)'!$AX$31</definedName>
    <definedName name="_______________EER25">'[12]Alat (1)'!$AX$32</definedName>
    <definedName name="_______________EER26">'[12]Alat (1)'!$AX$33</definedName>
    <definedName name="_______________EER47">'[12]Alat (1)'!$AX$54</definedName>
    <definedName name="_______________EER48">'[12]Alat (1)'!$AX$55</definedName>
    <definedName name="_______________EER56">'[12]Alat (1)'!$AX$63</definedName>
    <definedName name="_______________EER57">'[12]Alat (1)'!$AX$64</definedName>
    <definedName name="_______________EER58">'[12]Alat (1)'!$AX$65</definedName>
    <definedName name="_______________EER59">'[12]Alat (1)'!$AX$66</definedName>
    <definedName name="_______________EER60">'[12]Alat (1)'!$AX$67</definedName>
    <definedName name="_______________HAL1">#REF!</definedName>
    <definedName name="_______________HAL2">#REF!</definedName>
    <definedName name="_______________HAL3">#REF!</definedName>
    <definedName name="_______________HAL4">#REF!</definedName>
    <definedName name="_______________HAL5">#REF!</definedName>
    <definedName name="_______________HAL6">#REF!</definedName>
    <definedName name="_______________HAL7">#REF!</definedName>
    <definedName name="_______________HAL8">#REF!</definedName>
    <definedName name="_______________LLL01">'[10]Harga Dasar'!$G$9</definedName>
    <definedName name="_______________LLL02">'[10]Harga Dasar'!$G$18</definedName>
    <definedName name="_______________LLL03">'[10]Harga Dasar'!$G$10</definedName>
    <definedName name="_______________LLL04">'[10]Harga Dasar'!$G$11</definedName>
    <definedName name="_______________LLL05">'[10]Harga Dasar'!$G$12</definedName>
    <definedName name="_______________LLL06">'[10]Harga Dasar'!$G$13</definedName>
    <definedName name="_______________LLL07">#REF!</definedName>
    <definedName name="_______________LLL08">'[10]Harga Dasar'!$G$15</definedName>
    <definedName name="_______________LLL09">#REF!</definedName>
    <definedName name="_______________LLL10">#REF!</definedName>
    <definedName name="_______________LLL11">'[12]Harga Dasar'!#REF!</definedName>
    <definedName name="_______________MDE01">#REF!</definedName>
    <definedName name="_______________MDE02">#REF!</definedName>
    <definedName name="_______________MDE03">#REF!</definedName>
    <definedName name="_______________MDE04">#REF!</definedName>
    <definedName name="_______________MDE05">#REF!</definedName>
    <definedName name="_______________MDE06">#REF!</definedName>
    <definedName name="_______________MDE07">#REF!</definedName>
    <definedName name="_______________MDE08">#REF!</definedName>
    <definedName name="_______________MDE09">#REF!</definedName>
    <definedName name="_______________MDE10">#REF!</definedName>
    <definedName name="_______________MDE11">#REF!</definedName>
    <definedName name="_______________MDE12">#REF!</definedName>
    <definedName name="_______________MDE13">#REF!</definedName>
    <definedName name="_______________MDE14">#REF!</definedName>
    <definedName name="_______________MDE15">#REF!</definedName>
    <definedName name="_______________MDE16">#REF!</definedName>
    <definedName name="_______________MDE17">#REF!</definedName>
    <definedName name="_______________MDE18">#REF!</definedName>
    <definedName name="_______________MDE19">#REF!</definedName>
    <definedName name="_______________MDE20">#REF!</definedName>
    <definedName name="_______________MDE21">#REF!</definedName>
    <definedName name="_______________MDE22">#REF!</definedName>
    <definedName name="_______________MDE23">#REF!</definedName>
    <definedName name="_______________MDE24">#REF!</definedName>
    <definedName name="_______________MDE25">#REF!</definedName>
    <definedName name="_______________MDE26">#REF!</definedName>
    <definedName name="_______________MDE27">#REF!</definedName>
    <definedName name="_______________MDE28">#REF!</definedName>
    <definedName name="_______________MDE29">#REF!</definedName>
    <definedName name="_______________MDE30">#REF!</definedName>
    <definedName name="_______________MDE31">#REF!</definedName>
    <definedName name="_______________MDE32">#REF!</definedName>
    <definedName name="_______________MDE33">#REF!</definedName>
    <definedName name="_______________MDE34">#REF!</definedName>
    <definedName name="_______________MDE35">#REF!</definedName>
    <definedName name="_______________MDE36">#REF!</definedName>
    <definedName name="_______________MDE37">#REF!</definedName>
    <definedName name="_______________MDE38">#REF!</definedName>
    <definedName name="_______________MDE39">#REF!</definedName>
    <definedName name="_______________MDE40">#REF!</definedName>
    <definedName name="_______________MDE41">#REF!</definedName>
    <definedName name="_______________MDE42">#REF!</definedName>
    <definedName name="_______________MDE43">#REF!</definedName>
    <definedName name="_______________MDE44">#REF!</definedName>
    <definedName name="_______________MDE45">#REF!</definedName>
    <definedName name="_______________MDE46">#REF!</definedName>
    <definedName name="_______________MDE47">#REF!</definedName>
    <definedName name="_______________MDE48">#REF!</definedName>
    <definedName name="_______________MDE49">#REF!</definedName>
    <definedName name="_______________MDE50">#REF!</definedName>
    <definedName name="_______________MDE51">#REF!</definedName>
    <definedName name="_______________MDE52">#REF!</definedName>
    <definedName name="_______________MDE53">#REF!</definedName>
    <definedName name="_______________MDE54">#REF!</definedName>
    <definedName name="_______________MDE55">#REF!</definedName>
    <definedName name="_______________MDE56">#REF!</definedName>
    <definedName name="_______________MDE57">#REF!</definedName>
    <definedName name="_______________MDE58">#REF!</definedName>
    <definedName name="_______________MDE59">#REF!</definedName>
    <definedName name="_______________MDE60">#REF!</definedName>
    <definedName name="_______________MDE61">#REF!</definedName>
    <definedName name="_______________MDE62">#REF!</definedName>
    <definedName name="_______________MDE63">#REF!</definedName>
    <definedName name="_______________MDE64">#REF!</definedName>
    <definedName name="_______________MDE65">#REF!</definedName>
    <definedName name="_______________MDE66">#REF!</definedName>
    <definedName name="_______________MDE67">#REF!</definedName>
    <definedName name="_______________MDE68">#REF!</definedName>
    <definedName name="_______________ME01">#REF!</definedName>
    <definedName name="_______________ME02">#REF!</definedName>
    <definedName name="_______________ME03">#REF!</definedName>
    <definedName name="_______________ME04">#REF!</definedName>
    <definedName name="_______________ME05">#REF!</definedName>
    <definedName name="_______________ME06">#REF!</definedName>
    <definedName name="_______________ME07">#REF!</definedName>
    <definedName name="_______________ME08">#REF!</definedName>
    <definedName name="_______________ME09">#REF!</definedName>
    <definedName name="_______________ME10">#REF!</definedName>
    <definedName name="_______________ME11">#REF!</definedName>
    <definedName name="_______________ME12">#REF!</definedName>
    <definedName name="_______________ME13">#REF!</definedName>
    <definedName name="_______________ME14">#REF!</definedName>
    <definedName name="_______________ME15">#REF!</definedName>
    <definedName name="_______________ME16">#REF!</definedName>
    <definedName name="_______________ME17">#REF!</definedName>
    <definedName name="_______________ME18">#REF!</definedName>
    <definedName name="_______________ME19">#REF!</definedName>
    <definedName name="_______________ME20">#REF!</definedName>
    <definedName name="_______________ME21">#REF!</definedName>
    <definedName name="_______________ME22">#REF!</definedName>
    <definedName name="_______________ME23">#REF!</definedName>
    <definedName name="_______________ME24">#REF!</definedName>
    <definedName name="_______________ME25">#REF!</definedName>
    <definedName name="_______________ME26">#REF!</definedName>
    <definedName name="_______________ME27">#REF!</definedName>
    <definedName name="_______________ME28">#REF!</definedName>
    <definedName name="_______________ME29">#REF!</definedName>
    <definedName name="_______________ME30">#REF!</definedName>
    <definedName name="_______________ME31">#REF!</definedName>
    <definedName name="_______________ME32">#REF!</definedName>
    <definedName name="_______________ME33">#REF!</definedName>
    <definedName name="_______________ME34">#REF!</definedName>
    <definedName name="_______________ME35">#REF!</definedName>
    <definedName name="_______________ME36">#REF!</definedName>
    <definedName name="_______________ME37">#REF!</definedName>
    <definedName name="_______________ME38">#REF!</definedName>
    <definedName name="_______________ME39">#REF!</definedName>
    <definedName name="_______________ME40">#REF!</definedName>
    <definedName name="_______________ME41">#REF!</definedName>
    <definedName name="_______________ME42">#REF!</definedName>
    <definedName name="_______________ME43">#REF!</definedName>
    <definedName name="_______________ME44">#REF!</definedName>
    <definedName name="_______________ME45">#REF!</definedName>
    <definedName name="_______________ME46">#REF!</definedName>
    <definedName name="_______________ME47">#REF!</definedName>
    <definedName name="_______________ME48">#REF!</definedName>
    <definedName name="_______________ME49">#REF!</definedName>
    <definedName name="_______________ME50">#REF!</definedName>
    <definedName name="_______________ME51">#REF!</definedName>
    <definedName name="_______________ME52">#REF!</definedName>
    <definedName name="_______________ME53">#REF!</definedName>
    <definedName name="_______________ME54">#REF!</definedName>
    <definedName name="_______________ME55">#REF!</definedName>
    <definedName name="_______________ME56">#REF!</definedName>
    <definedName name="_______________ME57">#REF!</definedName>
    <definedName name="_______________ME58">#REF!</definedName>
    <definedName name="_______________ME59">#REF!</definedName>
    <definedName name="_______________ME60">#REF!</definedName>
    <definedName name="_______________ME61">#REF!</definedName>
    <definedName name="_______________ME62">#REF!</definedName>
    <definedName name="_______________ME63">#REF!</definedName>
    <definedName name="_______________ME64">#REF!</definedName>
    <definedName name="_______________ME65">#REF!</definedName>
    <definedName name="_______________ME66">#REF!</definedName>
    <definedName name="_______________ME67">#REF!</definedName>
    <definedName name="_______________ME68">#REF!</definedName>
    <definedName name="_______________MMM01">'[12]Harga Dasar'!$G$34</definedName>
    <definedName name="_______________MMM02">'[10]Harga Dasar'!$G$42</definedName>
    <definedName name="_______________MMM03">'[10]Harga Dasar'!$G$43</definedName>
    <definedName name="_______________MMM04">'[10]Harga Dasar'!$G$44</definedName>
    <definedName name="_______________MMM05">#REF!</definedName>
    <definedName name="_______________MMM06">'[10]Harga Dasar'!$G$46</definedName>
    <definedName name="_______________MMM07">#REF!</definedName>
    <definedName name="_______________MMM08">'[10]Harga Dasar'!$G$48</definedName>
    <definedName name="_______________MMM09">'[10]Harga Dasar'!$G$49</definedName>
    <definedName name="_______________MMM10">'[10]Harga Dasar'!$G$50</definedName>
    <definedName name="_______________MMM11">#REF!</definedName>
    <definedName name="_______________MMM12">#REF!</definedName>
    <definedName name="_______________MMM13">'[10]Harga Dasar'!$G$55</definedName>
    <definedName name="_______________MMM14">'[10]Harga Dasar'!$G$56</definedName>
    <definedName name="_______________MMM15">#REF!</definedName>
    <definedName name="_______________MMM16">'[10]Harga Dasar'!$G$58</definedName>
    <definedName name="_______________MMM17">'[10]Harga Dasar'!$G$59</definedName>
    <definedName name="_______________MMM18">'[10]Harga Dasar'!$G$61</definedName>
    <definedName name="_______________MMM19">'[10]Harga Dasar'!$G$62</definedName>
    <definedName name="_______________MMM20">#REF!</definedName>
    <definedName name="_______________MMM21">#REF!</definedName>
    <definedName name="_______________MMM22">#REF!</definedName>
    <definedName name="_______________MMM23">#REF!</definedName>
    <definedName name="_______________MMM24">#REF!</definedName>
    <definedName name="_______________MMM25">#REF!</definedName>
    <definedName name="_______________MMM26">'[10]Harga Dasar'!$G$69</definedName>
    <definedName name="_______________MMM27">'[10]Harga Dasar'!$G$70</definedName>
    <definedName name="_______________MMM28">#REF!</definedName>
    <definedName name="_______________MMM29">'[10]Harga Dasar'!$G$72</definedName>
    <definedName name="_______________MMM30">#REF!</definedName>
    <definedName name="_______________MMM31">'[10]Harga Dasar'!$G$74</definedName>
    <definedName name="_______________MMM32">#REF!</definedName>
    <definedName name="_______________MMM33">'[10]Harga Dasar'!$G$76</definedName>
    <definedName name="_______________MMM34">'[10]Harga Dasar'!$G$77</definedName>
    <definedName name="_______________MMM35">#REF!</definedName>
    <definedName name="_______________MMM36">#REF!</definedName>
    <definedName name="_______________MMM37">#REF!</definedName>
    <definedName name="_______________MMM38">'[8]4-Basic Price'!#REF!</definedName>
    <definedName name="_______________MMM39">'[9]4-Basic Price'!$F$91</definedName>
    <definedName name="_______________MMM40">#REF!</definedName>
    <definedName name="_______________MMM41">#REF!</definedName>
    <definedName name="_______________MMM411">#REF!</definedName>
    <definedName name="_______________MMM42">'[10]Harga Dasar'!$G$87</definedName>
    <definedName name="_______________MMM43">#REF!</definedName>
    <definedName name="_______________MMM44">#REF!</definedName>
    <definedName name="_______________MMM45">#REF!</definedName>
    <definedName name="_______________MMM46">#REF!</definedName>
    <definedName name="_______________MMM47">#REF!</definedName>
    <definedName name="_______________MMM48">#REF!</definedName>
    <definedName name="_______________MMM49">#REF!</definedName>
    <definedName name="_______________MMM50">#REF!</definedName>
    <definedName name="_______________MMM51">#REF!</definedName>
    <definedName name="_______________MMM52">#REF!</definedName>
    <definedName name="_______________MMM53">#REF!</definedName>
    <definedName name="_______________MMM54">#REF!</definedName>
    <definedName name="______________DIV1">#REF!</definedName>
    <definedName name="______________DIV10">#REF!</definedName>
    <definedName name="______________DIV11">#REF!</definedName>
    <definedName name="______________DIV2">#REF!</definedName>
    <definedName name="______________DIV3">#REF!</definedName>
    <definedName name="______________DIV4">#REF!</definedName>
    <definedName name="______________DIV5">#REF!</definedName>
    <definedName name="______________DIV6">#REF!</definedName>
    <definedName name="______________DIV7">#REF!</definedName>
    <definedName name="______________DIV8">#REF!</definedName>
    <definedName name="______________DIV9">#REF!</definedName>
    <definedName name="______________EEE01">#REF!</definedName>
    <definedName name="______________EEE02">#REF!</definedName>
    <definedName name="______________EEE03">#REF!</definedName>
    <definedName name="______________EEE04">#REF!</definedName>
    <definedName name="______________EEE05">'[7]5-ALAT(1)'!#REF!</definedName>
    <definedName name="______________EEE06">#REF!</definedName>
    <definedName name="______________EEE07">#REF!</definedName>
    <definedName name="______________EEE08">#REF!</definedName>
    <definedName name="______________EEE09">'[10]Alat (1)'!$AW$16</definedName>
    <definedName name="______________EEE10">'[10]Alat (1)'!$AW$17</definedName>
    <definedName name="______________EEE11">#REF!</definedName>
    <definedName name="______________EEE12">#REF!</definedName>
    <definedName name="______________EEE13">#REF!</definedName>
    <definedName name="______________EEE14">#REF!</definedName>
    <definedName name="______________EEE15">#REF!</definedName>
    <definedName name="______________EEE16">#REF!</definedName>
    <definedName name="______________EEE17">#REF!</definedName>
    <definedName name="______________EEE18">#REF!</definedName>
    <definedName name="______________EEE19">#REF!</definedName>
    <definedName name="______________EEE20">#REF!</definedName>
    <definedName name="______________EEE21">#REF!</definedName>
    <definedName name="______________EEE22">#REF!</definedName>
    <definedName name="______________EEE23">#REF!</definedName>
    <definedName name="______________EEE24">#REF!</definedName>
    <definedName name="______________EEE25">#REF!</definedName>
    <definedName name="______________EEE26">#REF!</definedName>
    <definedName name="______________EEE27">#REF!</definedName>
    <definedName name="______________EEE28">#REF!</definedName>
    <definedName name="______________EEE29">#REF!</definedName>
    <definedName name="______________EEE30">#REF!</definedName>
    <definedName name="______________EEE31">#REF!</definedName>
    <definedName name="______________EEE32">#REF!</definedName>
    <definedName name="______________EEE33">#REF!</definedName>
    <definedName name="______________EEE59">'[12]Alat (1)'!$AW$66</definedName>
    <definedName name="______________EER03">'[12]Alat (1)'!$AX$10</definedName>
    <definedName name="______________EER05">'[12]Alat (1)'!$AX$12</definedName>
    <definedName name="______________EER06">'[12]Alat (1)'!$AX$13</definedName>
    <definedName name="______________EER08">'[12]Alat (1)'!$AX$15</definedName>
    <definedName name="______________EER13">'[12]Alat (1)'!$AX$20</definedName>
    <definedName name="______________EER17">'[12]Alat (1)'!$AX$24</definedName>
    <definedName name="______________EER24">'[12]Alat (1)'!$AX$31</definedName>
    <definedName name="______________EER25">'[12]Alat (1)'!$AX$32</definedName>
    <definedName name="______________EER26">'[12]Alat (1)'!$AX$33</definedName>
    <definedName name="______________EER47">'[12]Alat (1)'!$AX$54</definedName>
    <definedName name="______________EER48">'[12]Alat (1)'!$AX$55</definedName>
    <definedName name="______________EER56">'[12]Alat (1)'!$AX$63</definedName>
    <definedName name="______________EER57">'[12]Alat (1)'!$AX$64</definedName>
    <definedName name="______________EER58">'[12]Alat (1)'!$AX$65</definedName>
    <definedName name="______________EER59">'[12]Alat (1)'!$AX$66</definedName>
    <definedName name="______________EER60">'[12]Alat (1)'!$AX$67</definedName>
    <definedName name="______________HAL1">#REF!</definedName>
    <definedName name="______________HAL2">#REF!</definedName>
    <definedName name="______________HAL3">#REF!</definedName>
    <definedName name="______________HAL4">#REF!</definedName>
    <definedName name="______________HAL5">#REF!</definedName>
    <definedName name="______________HAL6">#REF!</definedName>
    <definedName name="______________HAL7">#REF!</definedName>
    <definedName name="______________HAL8">#REF!</definedName>
    <definedName name="______________LLL01">'[10]Harga Dasar'!$G$9</definedName>
    <definedName name="______________LLL02">'[10]Harga Dasar'!$G$18</definedName>
    <definedName name="______________LLL03">'[10]Harga Dasar'!$G$10</definedName>
    <definedName name="______________LLL04">'[10]Harga Dasar'!$G$11</definedName>
    <definedName name="______________LLL05">'[10]Harga Dasar'!$G$12</definedName>
    <definedName name="______________LLL06">'[10]Harga Dasar'!$G$13</definedName>
    <definedName name="______________LLL07">#REF!</definedName>
    <definedName name="______________LLL08">'[10]Harga Dasar'!$G$15</definedName>
    <definedName name="______________LLL09">#REF!</definedName>
    <definedName name="______________LLL10">#REF!</definedName>
    <definedName name="______________LLL11">'[10]Harga Dasar'!#REF!</definedName>
    <definedName name="______________MDE01">#REF!</definedName>
    <definedName name="______________MDE02">#REF!</definedName>
    <definedName name="______________MDE03">#REF!</definedName>
    <definedName name="______________MDE04">#REF!</definedName>
    <definedName name="______________MDE05">#REF!</definedName>
    <definedName name="______________MDE06">#REF!</definedName>
    <definedName name="______________MDE07">#REF!</definedName>
    <definedName name="______________MDE08">#REF!</definedName>
    <definedName name="______________MDE09">#REF!</definedName>
    <definedName name="______________MDE10">#REF!</definedName>
    <definedName name="______________MDE11">#REF!</definedName>
    <definedName name="______________MDE12">#REF!</definedName>
    <definedName name="______________MDE13">#REF!</definedName>
    <definedName name="______________MDE14">#REF!</definedName>
    <definedName name="______________MDE15">#REF!</definedName>
    <definedName name="______________MDE16">#REF!</definedName>
    <definedName name="______________MDE17">#REF!</definedName>
    <definedName name="______________MDE18">#REF!</definedName>
    <definedName name="______________MDE19">#REF!</definedName>
    <definedName name="______________MDE20">#REF!</definedName>
    <definedName name="______________MDE21">#REF!</definedName>
    <definedName name="______________MDE22">#REF!</definedName>
    <definedName name="______________MDE23">#REF!</definedName>
    <definedName name="______________MDE24">#REF!</definedName>
    <definedName name="______________MDE25">#REF!</definedName>
    <definedName name="______________MDE26">#REF!</definedName>
    <definedName name="______________MDE27">#REF!</definedName>
    <definedName name="______________MDE28">#REF!</definedName>
    <definedName name="______________MDE29">#REF!</definedName>
    <definedName name="______________MDE30">#REF!</definedName>
    <definedName name="______________MDE31">#REF!</definedName>
    <definedName name="______________MDE32">#REF!</definedName>
    <definedName name="______________MDE33">#REF!</definedName>
    <definedName name="______________MDE34">#REF!</definedName>
    <definedName name="______________MDE35">#REF!</definedName>
    <definedName name="______________MDE36">#REF!</definedName>
    <definedName name="______________MDE37">#REF!</definedName>
    <definedName name="______________MDE38">#REF!</definedName>
    <definedName name="______________MDE39">#REF!</definedName>
    <definedName name="______________MDE40">#REF!</definedName>
    <definedName name="______________MDE41">#REF!</definedName>
    <definedName name="______________MDE42">#REF!</definedName>
    <definedName name="______________MDE43">#REF!</definedName>
    <definedName name="______________MDE44">#REF!</definedName>
    <definedName name="______________MDE45">#REF!</definedName>
    <definedName name="______________MDE46">#REF!</definedName>
    <definedName name="______________MDE47">#REF!</definedName>
    <definedName name="______________MDE48">#REF!</definedName>
    <definedName name="______________MDE49">#REF!</definedName>
    <definedName name="______________MDE50">#REF!</definedName>
    <definedName name="______________MDE51">#REF!</definedName>
    <definedName name="______________MDE52">#REF!</definedName>
    <definedName name="______________MDE53">#REF!</definedName>
    <definedName name="______________MDE54">#REF!</definedName>
    <definedName name="______________MDE55">#REF!</definedName>
    <definedName name="______________MDE56">#REF!</definedName>
    <definedName name="______________MDE57">#REF!</definedName>
    <definedName name="______________MDE58">#REF!</definedName>
    <definedName name="______________MDE59">#REF!</definedName>
    <definedName name="______________MDE60">#REF!</definedName>
    <definedName name="______________MDE61">#REF!</definedName>
    <definedName name="______________MDE62">#REF!</definedName>
    <definedName name="______________MDE63">#REF!</definedName>
    <definedName name="______________MDE64">#REF!</definedName>
    <definedName name="______________MDE65">#REF!</definedName>
    <definedName name="______________MDE66">#REF!</definedName>
    <definedName name="______________MDE67">#REF!</definedName>
    <definedName name="______________MDE68">#REF!</definedName>
    <definedName name="______________ME01">#REF!</definedName>
    <definedName name="______________ME02">#REF!</definedName>
    <definedName name="______________ME03">#REF!</definedName>
    <definedName name="______________ME04">#REF!</definedName>
    <definedName name="______________ME05">#REF!</definedName>
    <definedName name="______________ME06">#REF!</definedName>
    <definedName name="______________ME07">#REF!</definedName>
    <definedName name="______________ME08">#REF!</definedName>
    <definedName name="______________ME09">#REF!</definedName>
    <definedName name="______________ME10">#REF!</definedName>
    <definedName name="______________ME11">#REF!</definedName>
    <definedName name="______________ME12">#REF!</definedName>
    <definedName name="______________ME13">#REF!</definedName>
    <definedName name="______________ME14">#REF!</definedName>
    <definedName name="______________ME15">#REF!</definedName>
    <definedName name="______________ME16">#REF!</definedName>
    <definedName name="______________ME17">#REF!</definedName>
    <definedName name="______________ME18">#REF!</definedName>
    <definedName name="______________ME19">#REF!</definedName>
    <definedName name="______________ME20">#REF!</definedName>
    <definedName name="______________ME21">#REF!</definedName>
    <definedName name="______________ME22">#REF!</definedName>
    <definedName name="______________ME23">#REF!</definedName>
    <definedName name="______________ME24">#REF!</definedName>
    <definedName name="______________ME25">#REF!</definedName>
    <definedName name="______________ME26">#REF!</definedName>
    <definedName name="______________ME27">#REF!</definedName>
    <definedName name="______________ME28">#REF!</definedName>
    <definedName name="______________ME29">#REF!</definedName>
    <definedName name="______________ME30">#REF!</definedName>
    <definedName name="______________ME31">#REF!</definedName>
    <definedName name="______________ME32">#REF!</definedName>
    <definedName name="______________ME33">#REF!</definedName>
    <definedName name="______________ME34">#REF!</definedName>
    <definedName name="______________ME35">#REF!</definedName>
    <definedName name="______________ME36">#REF!</definedName>
    <definedName name="______________ME37">#REF!</definedName>
    <definedName name="______________ME38">#REF!</definedName>
    <definedName name="______________ME39">#REF!</definedName>
    <definedName name="______________ME40">#REF!</definedName>
    <definedName name="______________ME41">#REF!</definedName>
    <definedName name="______________ME42">#REF!</definedName>
    <definedName name="______________ME43">#REF!</definedName>
    <definedName name="______________ME44">#REF!</definedName>
    <definedName name="______________ME45">#REF!</definedName>
    <definedName name="______________ME46">#REF!</definedName>
    <definedName name="______________ME47">#REF!</definedName>
    <definedName name="______________ME48">#REF!</definedName>
    <definedName name="______________ME49">#REF!</definedName>
    <definedName name="______________ME50">#REF!</definedName>
    <definedName name="______________ME51">#REF!</definedName>
    <definedName name="______________ME52">#REF!</definedName>
    <definedName name="______________ME53">#REF!</definedName>
    <definedName name="______________ME54">#REF!</definedName>
    <definedName name="______________ME55">#REF!</definedName>
    <definedName name="______________ME56">#REF!</definedName>
    <definedName name="______________ME57">#REF!</definedName>
    <definedName name="______________ME58">#REF!</definedName>
    <definedName name="______________ME59">#REF!</definedName>
    <definedName name="______________ME60">#REF!</definedName>
    <definedName name="______________ME61">#REF!</definedName>
    <definedName name="______________ME62">#REF!</definedName>
    <definedName name="______________ME63">#REF!</definedName>
    <definedName name="______________ME64">#REF!</definedName>
    <definedName name="______________ME65">#REF!</definedName>
    <definedName name="______________ME66">#REF!</definedName>
    <definedName name="______________ME67">#REF!</definedName>
    <definedName name="______________ME68">#REF!</definedName>
    <definedName name="______________MMM01">'[12]Harga Dasar'!$G$34</definedName>
    <definedName name="______________MMM02">'[10]Harga Dasar'!$G$42</definedName>
    <definedName name="______________MMM03">'[10]Harga Dasar'!$G$43</definedName>
    <definedName name="______________MMM04">'[10]Harga Dasar'!$G$44</definedName>
    <definedName name="______________MMM05">#REF!</definedName>
    <definedName name="______________MMM06">'[10]Harga Dasar'!$G$46</definedName>
    <definedName name="______________MMM07">#REF!</definedName>
    <definedName name="______________MMM08">'[10]Harga Dasar'!$G$48</definedName>
    <definedName name="______________MMM09">'[10]Harga Dasar'!$G$49</definedName>
    <definedName name="______________MMM10">'[10]Harga Dasar'!$G$50</definedName>
    <definedName name="______________MMM11">#REF!</definedName>
    <definedName name="______________MMM12">#REF!</definedName>
    <definedName name="______________MMM13">'[10]Harga Dasar'!$G$55</definedName>
    <definedName name="______________MMM14">'[10]Harga Dasar'!$G$56</definedName>
    <definedName name="______________MMM15">#REF!</definedName>
    <definedName name="______________MMM16">'[10]Harga Dasar'!$G$58</definedName>
    <definedName name="______________MMM17">'[10]Harga Dasar'!$G$59</definedName>
    <definedName name="______________MMM18">'[10]Harga Dasar'!$G$61</definedName>
    <definedName name="______________MMM19">'[10]Harga Dasar'!$G$62</definedName>
    <definedName name="______________MMM20">#REF!</definedName>
    <definedName name="______________MMM21">#REF!</definedName>
    <definedName name="______________MMM22">#REF!</definedName>
    <definedName name="______________MMM23">#REF!</definedName>
    <definedName name="______________MMM24">#REF!</definedName>
    <definedName name="______________MMM25">#REF!</definedName>
    <definedName name="______________MMM26">'[10]Harga Dasar'!$G$69</definedName>
    <definedName name="______________MMM27">'[10]Harga Dasar'!$G$70</definedName>
    <definedName name="______________MMM28">#REF!</definedName>
    <definedName name="______________MMM29">'[10]Harga Dasar'!$G$72</definedName>
    <definedName name="______________MMM30">#REF!</definedName>
    <definedName name="______________MMM31">'[10]Harga Dasar'!$G$74</definedName>
    <definedName name="______________MMM32">#REF!</definedName>
    <definedName name="______________MMM33">'[10]Harga Dasar'!$G$76</definedName>
    <definedName name="______________MMM34">'[10]Harga Dasar'!$G$77</definedName>
    <definedName name="______________MMM35">#REF!</definedName>
    <definedName name="______________MMM36">#REF!</definedName>
    <definedName name="______________MMM37">#REF!</definedName>
    <definedName name="______________MMM38">'[8]4-Basic Price'!#REF!</definedName>
    <definedName name="______________MMM39">'[9]4-Basic Price'!$F$91</definedName>
    <definedName name="______________MMM40">#REF!</definedName>
    <definedName name="______________MMM41">#REF!</definedName>
    <definedName name="______________MMM411">#REF!</definedName>
    <definedName name="______________MMM42">'[10]Harga Dasar'!$G$87</definedName>
    <definedName name="______________MMM43">#REF!</definedName>
    <definedName name="______________MMM44">#REF!</definedName>
    <definedName name="______________MMM45">#REF!</definedName>
    <definedName name="______________MMM46">#REF!</definedName>
    <definedName name="______________MMM47">#REF!</definedName>
    <definedName name="______________MMM48">#REF!</definedName>
    <definedName name="______________MMM49">#REF!</definedName>
    <definedName name="______________MMM50">#REF!</definedName>
    <definedName name="______________MMM51">#REF!</definedName>
    <definedName name="______________MMM52">#REF!</definedName>
    <definedName name="______________MMM53">#REF!</definedName>
    <definedName name="______________MMM54">#REF!</definedName>
    <definedName name="_____________DIV1">#REF!</definedName>
    <definedName name="_____________DIV10">#REF!</definedName>
    <definedName name="_____________DIV11">#REF!</definedName>
    <definedName name="_____________DIV2">#REF!</definedName>
    <definedName name="_____________DIV3">#REF!</definedName>
    <definedName name="_____________DIV4">#REF!</definedName>
    <definedName name="_____________DIV5">#REF!</definedName>
    <definedName name="_____________DIV6">#REF!</definedName>
    <definedName name="_____________DIV7">#REF!</definedName>
    <definedName name="_____________DIV8">[9]BOQ!#REF!</definedName>
    <definedName name="_____________DIV9">#REF!</definedName>
    <definedName name="_____________EEE01">#REF!</definedName>
    <definedName name="_____________EEE02">#REF!</definedName>
    <definedName name="_____________EEE03">#REF!</definedName>
    <definedName name="_____________EEE04">#REF!</definedName>
    <definedName name="_____________EEE05">'[8]5-ALAT(1)'!$AW$12</definedName>
    <definedName name="_____________EEE06">#REF!</definedName>
    <definedName name="_____________EEE07">#REF!</definedName>
    <definedName name="_____________EEE08">'[7]5-ALAT(1)'!#REF!</definedName>
    <definedName name="_____________EEE09">'[10]Alat (1)'!$AW$16</definedName>
    <definedName name="_____________EEE10">'[10]Alat (1)'!$AW$17</definedName>
    <definedName name="_____________EEE11">#REF!</definedName>
    <definedName name="_____________EEE12">#REF!</definedName>
    <definedName name="_____________EEE13">#REF!</definedName>
    <definedName name="_____________EEE14">#REF!</definedName>
    <definedName name="_____________EEE15">#REF!</definedName>
    <definedName name="_____________EEE16">#REF!</definedName>
    <definedName name="_____________EEE17">#REF!</definedName>
    <definedName name="_____________EEE18">#REF!</definedName>
    <definedName name="_____________EEE19">#REF!</definedName>
    <definedName name="_____________EEE20">#REF!</definedName>
    <definedName name="_____________EEE21">#REF!</definedName>
    <definedName name="_____________EEE22">#REF!</definedName>
    <definedName name="_____________EEE23">#REF!</definedName>
    <definedName name="_____________EEE24">#REF!</definedName>
    <definedName name="_____________EEE25">#REF!</definedName>
    <definedName name="_____________EEE26">#REF!</definedName>
    <definedName name="_____________EEE27">#REF!</definedName>
    <definedName name="_____________EEE28">#REF!</definedName>
    <definedName name="_____________EEE29">#REF!</definedName>
    <definedName name="_____________EEE30">#REF!</definedName>
    <definedName name="_____________EEE31">#REF!</definedName>
    <definedName name="_____________EEE32">#REF!</definedName>
    <definedName name="_____________EEE33">#REF!</definedName>
    <definedName name="_____________EEE59">'[12]Alat (1)'!$AW$66</definedName>
    <definedName name="_____________EER03">'[12]Alat (1)'!$AX$10</definedName>
    <definedName name="_____________EER05">'[12]Alat (1)'!$AX$12</definedName>
    <definedName name="_____________EER06">'[12]Alat (1)'!$AX$13</definedName>
    <definedName name="_____________EER08">'[12]Alat (1)'!$AX$15</definedName>
    <definedName name="_____________EER13">'[12]Alat (1)'!$AX$20</definedName>
    <definedName name="_____________EER17">'[12]Alat (1)'!$AX$24</definedName>
    <definedName name="_____________EER24">'[12]Alat (1)'!$AX$31</definedName>
    <definedName name="_____________EER25">'[12]Alat (1)'!$AX$32</definedName>
    <definedName name="_____________EER26">'[12]Alat (1)'!$AX$33</definedName>
    <definedName name="_____________EER47">'[12]Alat (1)'!$AX$54</definedName>
    <definedName name="_____________EER48">'[12]Alat (1)'!$AX$55</definedName>
    <definedName name="_____________EER56">'[12]Alat (1)'!$AX$63</definedName>
    <definedName name="_____________EER57">'[12]Alat (1)'!$AX$64</definedName>
    <definedName name="_____________EER58">'[12]Alat (1)'!$AX$65</definedName>
    <definedName name="_____________EER59">'[12]Alat (1)'!$AX$66</definedName>
    <definedName name="_____________EER60">'[12]Alat (1)'!$AX$67</definedName>
    <definedName name="_____________HAL1">#REF!</definedName>
    <definedName name="_____________HAL2">#REF!</definedName>
    <definedName name="_____________HAL3">#REF!</definedName>
    <definedName name="_____________HAL4">#REF!</definedName>
    <definedName name="_____________HAL5">#REF!</definedName>
    <definedName name="_____________HAL6">#REF!</definedName>
    <definedName name="_____________HAL7">#REF!</definedName>
    <definedName name="_____________HAL8">#REF!</definedName>
    <definedName name="_____________LLL01">'[10]Harga Dasar'!$G$9</definedName>
    <definedName name="_____________LLL02">'[10]Harga Dasar'!$G$18</definedName>
    <definedName name="_____________LLL03">'[10]Harga Dasar'!$G$10</definedName>
    <definedName name="_____________LLL04">'[10]Harga Dasar'!$G$11</definedName>
    <definedName name="_____________LLL05">'[10]Harga Dasar'!$G$12</definedName>
    <definedName name="_____________LLL06">'[10]Harga Dasar'!$G$13</definedName>
    <definedName name="_____________LLL07">#REF!</definedName>
    <definedName name="_____________LLL08">'[10]Harga Dasar'!$G$15</definedName>
    <definedName name="_____________LLL09">#REF!</definedName>
    <definedName name="_____________LLL10">#REF!</definedName>
    <definedName name="_____________LLL11">'[12]Harga Dasar'!#REF!</definedName>
    <definedName name="_____________MDE01">#REF!</definedName>
    <definedName name="_____________MDE02">#REF!</definedName>
    <definedName name="_____________MDE03">#REF!</definedName>
    <definedName name="_____________MDE04">#REF!</definedName>
    <definedName name="_____________MDE05">#REF!</definedName>
    <definedName name="_____________MDE06">#REF!</definedName>
    <definedName name="_____________MDE07">#REF!</definedName>
    <definedName name="_____________MDE08">#REF!</definedName>
    <definedName name="_____________MDE09">#REF!</definedName>
    <definedName name="_____________MDE10">#REF!</definedName>
    <definedName name="_____________MDE11">#REF!</definedName>
    <definedName name="_____________MDE12">#REF!</definedName>
    <definedName name="_____________MDE13">#REF!</definedName>
    <definedName name="_____________MDE14">#REF!</definedName>
    <definedName name="_____________MDE15">#REF!</definedName>
    <definedName name="_____________MDE16">#REF!</definedName>
    <definedName name="_____________MDE17">#REF!</definedName>
    <definedName name="_____________MDE18">#REF!</definedName>
    <definedName name="_____________MDE19">#REF!</definedName>
    <definedName name="_____________MDE20">#REF!</definedName>
    <definedName name="_____________MDE21">#REF!</definedName>
    <definedName name="_____________MDE22">#REF!</definedName>
    <definedName name="_____________MDE23">#REF!</definedName>
    <definedName name="_____________MDE24">#REF!</definedName>
    <definedName name="_____________MDE25">#REF!</definedName>
    <definedName name="_____________MDE26">#REF!</definedName>
    <definedName name="_____________MDE27">#REF!</definedName>
    <definedName name="_____________MDE28">#REF!</definedName>
    <definedName name="_____________MDE29">#REF!</definedName>
    <definedName name="_____________MDE30">#REF!</definedName>
    <definedName name="_____________MDE31">#REF!</definedName>
    <definedName name="_____________MDE32">#REF!</definedName>
    <definedName name="_____________MDE33">#REF!</definedName>
    <definedName name="_____________MDE34">#REF!</definedName>
    <definedName name="_____________MDE35">#REF!</definedName>
    <definedName name="_____________MDE36">#REF!</definedName>
    <definedName name="_____________MDE37">#REF!</definedName>
    <definedName name="_____________MDE38">#REF!</definedName>
    <definedName name="_____________MDE39">#REF!</definedName>
    <definedName name="_____________MDE40">#REF!</definedName>
    <definedName name="_____________MDE41">#REF!</definedName>
    <definedName name="_____________MDE42">#REF!</definedName>
    <definedName name="_____________MDE43">#REF!</definedName>
    <definedName name="_____________MDE44">#REF!</definedName>
    <definedName name="_____________MDE45">#REF!</definedName>
    <definedName name="_____________MDE46">#REF!</definedName>
    <definedName name="_____________MDE47">#REF!</definedName>
    <definedName name="_____________MDE48">#REF!</definedName>
    <definedName name="_____________MDE49">#REF!</definedName>
    <definedName name="_____________MDE50">#REF!</definedName>
    <definedName name="_____________MDE51">#REF!</definedName>
    <definedName name="_____________MDE52">#REF!</definedName>
    <definedName name="_____________MDE53">#REF!</definedName>
    <definedName name="_____________MDE54">#REF!</definedName>
    <definedName name="_____________MDE55">#REF!</definedName>
    <definedName name="_____________MDE56">#REF!</definedName>
    <definedName name="_____________MDE57">#REF!</definedName>
    <definedName name="_____________MDE58">#REF!</definedName>
    <definedName name="_____________MDE59">#REF!</definedName>
    <definedName name="_____________MDE60">#REF!</definedName>
    <definedName name="_____________MDE61">#REF!</definedName>
    <definedName name="_____________MDE62">#REF!</definedName>
    <definedName name="_____________MDE63">#REF!</definedName>
    <definedName name="_____________MDE64">#REF!</definedName>
    <definedName name="_____________MDE65">#REF!</definedName>
    <definedName name="_____________MDE66">#REF!</definedName>
    <definedName name="_____________MDE67">#REF!</definedName>
    <definedName name="_____________MDE68">#REF!</definedName>
    <definedName name="_____________ME01">#REF!</definedName>
    <definedName name="_____________ME02">#REF!</definedName>
    <definedName name="_____________ME03">#REF!</definedName>
    <definedName name="_____________ME04">#REF!</definedName>
    <definedName name="_____________ME05">#REF!</definedName>
    <definedName name="_____________ME06">#REF!</definedName>
    <definedName name="_____________ME07">#REF!</definedName>
    <definedName name="_____________ME08">#REF!</definedName>
    <definedName name="_____________ME09">#REF!</definedName>
    <definedName name="_____________ME10">#REF!</definedName>
    <definedName name="_____________ME11">#REF!</definedName>
    <definedName name="_____________ME12">#REF!</definedName>
    <definedName name="_____________ME13">#REF!</definedName>
    <definedName name="_____________ME14">#REF!</definedName>
    <definedName name="_____________ME15">#REF!</definedName>
    <definedName name="_____________ME16">#REF!</definedName>
    <definedName name="_____________ME17">#REF!</definedName>
    <definedName name="_____________ME18">#REF!</definedName>
    <definedName name="_____________ME19">#REF!</definedName>
    <definedName name="_____________ME20">#REF!</definedName>
    <definedName name="_____________ME21">#REF!</definedName>
    <definedName name="_____________ME22">#REF!</definedName>
    <definedName name="_____________ME23">#REF!</definedName>
    <definedName name="_____________ME24">#REF!</definedName>
    <definedName name="_____________ME25">#REF!</definedName>
    <definedName name="_____________ME26">#REF!</definedName>
    <definedName name="_____________ME27">#REF!</definedName>
    <definedName name="_____________ME28">#REF!</definedName>
    <definedName name="_____________ME29">#REF!</definedName>
    <definedName name="_____________ME30">#REF!</definedName>
    <definedName name="_____________ME31">#REF!</definedName>
    <definedName name="_____________ME32">#REF!</definedName>
    <definedName name="_____________ME33">#REF!</definedName>
    <definedName name="_____________ME34">#REF!</definedName>
    <definedName name="_____________ME35">#REF!</definedName>
    <definedName name="_____________ME36">#REF!</definedName>
    <definedName name="_____________ME37">#REF!</definedName>
    <definedName name="_____________ME38">#REF!</definedName>
    <definedName name="_____________ME39">#REF!</definedName>
    <definedName name="_____________ME40">#REF!</definedName>
    <definedName name="_____________ME41">#REF!</definedName>
    <definedName name="_____________ME42">#REF!</definedName>
    <definedName name="_____________ME43">#REF!</definedName>
    <definedName name="_____________ME44">#REF!</definedName>
    <definedName name="_____________ME45">#REF!</definedName>
    <definedName name="_____________ME46">#REF!</definedName>
    <definedName name="_____________ME47">#REF!</definedName>
    <definedName name="_____________ME48">#REF!</definedName>
    <definedName name="_____________ME49">#REF!</definedName>
    <definedName name="_____________ME50">#REF!</definedName>
    <definedName name="_____________ME51">#REF!</definedName>
    <definedName name="_____________ME52">#REF!</definedName>
    <definedName name="_____________ME53">#REF!</definedName>
    <definedName name="_____________ME54">#REF!</definedName>
    <definedName name="_____________ME55">#REF!</definedName>
    <definedName name="_____________ME56">#REF!</definedName>
    <definedName name="_____________ME57">#REF!</definedName>
    <definedName name="_____________ME58">#REF!</definedName>
    <definedName name="_____________ME59">#REF!</definedName>
    <definedName name="_____________ME60">#REF!</definedName>
    <definedName name="_____________ME61">#REF!</definedName>
    <definedName name="_____________ME62">#REF!</definedName>
    <definedName name="_____________ME63">#REF!</definedName>
    <definedName name="_____________ME64">#REF!</definedName>
    <definedName name="_____________ME65">#REF!</definedName>
    <definedName name="_____________ME66">#REF!</definedName>
    <definedName name="_____________ME67">#REF!</definedName>
    <definedName name="_____________ME68">#REF!</definedName>
    <definedName name="_____________MMM01">'[12]Harga Dasar'!$G$34</definedName>
    <definedName name="_____________MMM02">'[10]Harga Dasar'!$G$42</definedName>
    <definedName name="_____________MMM03">'[10]Harga Dasar'!$G$43</definedName>
    <definedName name="_____________MMM04">'[10]Harga Dasar'!$G$44</definedName>
    <definedName name="_____________MMM05">#REF!</definedName>
    <definedName name="_____________MMM06">'[10]Harga Dasar'!$G$46</definedName>
    <definedName name="_____________MMM07">#REF!</definedName>
    <definedName name="_____________MMM08">'[10]Harga Dasar'!$G$48</definedName>
    <definedName name="_____________MMM09">'[10]Harga Dasar'!$G$49</definedName>
    <definedName name="_____________MMM10">'[10]Harga Dasar'!$G$50</definedName>
    <definedName name="_____________MMM11">#REF!</definedName>
    <definedName name="_____________MMM12">#REF!</definedName>
    <definedName name="_____________MMM13">'[10]Harga Dasar'!$G$55</definedName>
    <definedName name="_____________MMM14">'[10]Harga Dasar'!$G$56</definedName>
    <definedName name="_____________MMM15">#REF!</definedName>
    <definedName name="_____________MMM16">'[10]Harga Dasar'!$G$58</definedName>
    <definedName name="_____________MMM17">'[10]Harga Dasar'!$G$59</definedName>
    <definedName name="_____________MMM18">'[10]Harga Dasar'!$G$61</definedName>
    <definedName name="_____________MMM19">'[10]Harga Dasar'!$G$62</definedName>
    <definedName name="_____________MMM20">#REF!</definedName>
    <definedName name="_____________MMM21">#REF!</definedName>
    <definedName name="_____________MMM22">#REF!</definedName>
    <definedName name="_____________MMM23">#REF!</definedName>
    <definedName name="_____________MMM24">#REF!</definedName>
    <definedName name="_____________MMM25">#REF!</definedName>
    <definedName name="_____________MMM26">'[10]Harga Dasar'!$G$69</definedName>
    <definedName name="_____________MMM27">'[10]Harga Dasar'!$G$70</definedName>
    <definedName name="_____________MMM28">#REF!</definedName>
    <definedName name="_____________MMM29">'[10]Harga Dasar'!$G$72</definedName>
    <definedName name="_____________MMM30">#REF!</definedName>
    <definedName name="_____________MMM31">'[10]Harga Dasar'!$G$74</definedName>
    <definedName name="_____________MMM32">#REF!</definedName>
    <definedName name="_____________MMM33">'[10]Harga Dasar'!$G$76</definedName>
    <definedName name="_____________MMM34">'[10]Harga Dasar'!$G$77</definedName>
    <definedName name="_____________MMM35">#REF!</definedName>
    <definedName name="_____________MMM36">#REF!</definedName>
    <definedName name="_____________MMM37">#REF!</definedName>
    <definedName name="_____________MMM38">'[9]4-Basic Price'!#REF!</definedName>
    <definedName name="_____________MMM39">'[9]4-Basic Price'!$F$91</definedName>
    <definedName name="_____________MMM40">#REF!</definedName>
    <definedName name="_____________MMM41">#REF!</definedName>
    <definedName name="_____________MMM411">#REF!</definedName>
    <definedName name="_____________MMM42">'[10]Harga Dasar'!$G$87</definedName>
    <definedName name="_____________MMM43">#REF!</definedName>
    <definedName name="_____________MMM44">#REF!</definedName>
    <definedName name="_____________MMM45">#REF!</definedName>
    <definedName name="_____________MMM46">#REF!</definedName>
    <definedName name="_____________MMM47">#REF!</definedName>
    <definedName name="_____________MMM48">#REF!</definedName>
    <definedName name="_____________MMM49">#REF!</definedName>
    <definedName name="_____________MMM50">#REF!</definedName>
    <definedName name="_____________MMM51">#REF!</definedName>
    <definedName name="_____________MMM52">#REF!</definedName>
    <definedName name="_____________MMM53">#REF!</definedName>
    <definedName name="_____________MMM54">#REF!</definedName>
    <definedName name="____________ANA1">#REF!</definedName>
    <definedName name="____________ANA2">#REF!</definedName>
    <definedName name="____________DIV1">#REF!</definedName>
    <definedName name="____________DIV10">[9]BOQ!#REF!</definedName>
    <definedName name="____________DIV11">#REF!</definedName>
    <definedName name="____________DIV2">#REF!</definedName>
    <definedName name="____________DIV3">#REF!</definedName>
    <definedName name="____________DIV4">#REF!</definedName>
    <definedName name="____________DIV5">#REF!</definedName>
    <definedName name="____________DIV6">[9]BOQ!#REF!</definedName>
    <definedName name="____________DIV7">[9]BOQ!#REF!</definedName>
    <definedName name="____________DIV8">[9]BOQ!#REF!</definedName>
    <definedName name="____________DIV9">[9]BOQ!#REF!</definedName>
    <definedName name="____________EEE01">#REF!</definedName>
    <definedName name="____________EEE02">#REF!</definedName>
    <definedName name="____________EEE03">#REF!</definedName>
    <definedName name="____________EEE04">#REF!</definedName>
    <definedName name="____________EEE05">'[8]5-ALAT(1)'!$AW$12</definedName>
    <definedName name="____________EEE06">'[7]5-ALAT(1)'!#REF!</definedName>
    <definedName name="____________EEE07">#REF!</definedName>
    <definedName name="____________EEE08">#REF!</definedName>
    <definedName name="____________EEE09">'[10]Alat (1)'!$AW$16</definedName>
    <definedName name="____________EEE10">'[10]Alat (1)'!$AW$17</definedName>
    <definedName name="____________EEE11">#REF!</definedName>
    <definedName name="____________EEE12">#REF!</definedName>
    <definedName name="____________EEE13">#REF!</definedName>
    <definedName name="____________EEE14">#REF!</definedName>
    <definedName name="____________EEE15">#REF!</definedName>
    <definedName name="____________EEE16">#REF!</definedName>
    <definedName name="____________EEE17">'[7]5-ALAT(1)'!#REF!</definedName>
    <definedName name="____________EEE18">#REF!</definedName>
    <definedName name="____________EEE19">#REF!</definedName>
    <definedName name="____________EEE20">#REF!</definedName>
    <definedName name="____________EEE21">#REF!</definedName>
    <definedName name="____________EEE22">#REF!</definedName>
    <definedName name="____________EEE23">'[7]5-ALAT(1)'!#REF!</definedName>
    <definedName name="____________EEE24">#REF!</definedName>
    <definedName name="____________EEE25">#REF!</definedName>
    <definedName name="____________EEE26">#REF!</definedName>
    <definedName name="____________EEE27">#REF!</definedName>
    <definedName name="____________EEE28">#REF!</definedName>
    <definedName name="____________EEE29">#REF!</definedName>
    <definedName name="____________EEE30">#REF!</definedName>
    <definedName name="____________EEE31">#REF!</definedName>
    <definedName name="____________EEE32">#REF!</definedName>
    <definedName name="____________EEE33">#REF!</definedName>
    <definedName name="____________EEE59">'[12]Alat (1)'!$AW$66</definedName>
    <definedName name="____________EER03">'[12]Alat (1)'!$AX$10</definedName>
    <definedName name="____________EER05">'[12]Alat (1)'!$AX$12</definedName>
    <definedName name="____________EER06">'[12]Alat (1)'!$AX$13</definedName>
    <definedName name="____________EER08">'[12]Alat (1)'!$AX$15</definedName>
    <definedName name="____________EER13">'[12]Alat (1)'!$AX$20</definedName>
    <definedName name="____________EER17">'[12]Alat (1)'!$AX$24</definedName>
    <definedName name="____________EER24">'[12]Alat (1)'!$AX$31</definedName>
    <definedName name="____________EER25">'[12]Alat (1)'!$AX$32</definedName>
    <definedName name="____________EER26">'[12]Alat (1)'!$AX$33</definedName>
    <definedName name="____________EER47">'[12]Alat (1)'!$AX$54</definedName>
    <definedName name="____________EER48">'[12]Alat (1)'!$AX$55</definedName>
    <definedName name="____________EER56">'[12]Alat (1)'!$AX$63</definedName>
    <definedName name="____________EER57">'[12]Alat (1)'!$AX$64</definedName>
    <definedName name="____________EER58">'[12]Alat (1)'!$AX$65</definedName>
    <definedName name="____________EER59">'[12]Alat (1)'!$AX$66</definedName>
    <definedName name="____________EER60">'[12]Alat (1)'!$AX$67</definedName>
    <definedName name="____________HAL1">#REF!</definedName>
    <definedName name="____________HAL2">#REF!</definedName>
    <definedName name="____________HAL3">#REF!</definedName>
    <definedName name="____________HAL4">#REF!</definedName>
    <definedName name="____________HAL5">#REF!</definedName>
    <definedName name="____________HAL6">#REF!</definedName>
    <definedName name="____________HAL7">#REF!</definedName>
    <definedName name="____________HAL8">#REF!</definedName>
    <definedName name="____________LLL01">'[10]Harga Dasar'!$G$9</definedName>
    <definedName name="____________LLL02">'[10]Harga Dasar'!$G$18</definedName>
    <definedName name="____________LLL03">'[10]Harga Dasar'!$G$10</definedName>
    <definedName name="____________LLL04">'[10]Harga Dasar'!$G$11</definedName>
    <definedName name="____________LLL05">'[10]Harga Dasar'!$G$12</definedName>
    <definedName name="____________LLL06">'[10]Harga Dasar'!$G$13</definedName>
    <definedName name="____________LLL07">#REF!</definedName>
    <definedName name="____________LLL08">'[10]Harga Dasar'!$G$15</definedName>
    <definedName name="____________LLL09">#REF!</definedName>
    <definedName name="____________LLL10">#REF!</definedName>
    <definedName name="____________LLL11">'[10]Harga Dasar'!#REF!</definedName>
    <definedName name="____________MDE01">#REF!</definedName>
    <definedName name="____________MDE02">#REF!</definedName>
    <definedName name="____________MDE03">#REF!</definedName>
    <definedName name="____________MDE04">#REF!</definedName>
    <definedName name="____________MDE05">#REF!</definedName>
    <definedName name="____________MDE06">#REF!</definedName>
    <definedName name="____________MDE07">#REF!</definedName>
    <definedName name="____________MDE08">#REF!</definedName>
    <definedName name="____________MDE09">#REF!</definedName>
    <definedName name="____________MDE10">#REF!</definedName>
    <definedName name="____________MDE11">#REF!</definedName>
    <definedName name="____________MDE12">#REF!</definedName>
    <definedName name="____________MDE13">#REF!</definedName>
    <definedName name="____________MDE14">#REF!</definedName>
    <definedName name="____________MDE15">#REF!</definedName>
    <definedName name="____________MDE16">#REF!</definedName>
    <definedName name="____________MDE17">#REF!</definedName>
    <definedName name="____________MDE18">#REF!</definedName>
    <definedName name="____________MDE19">#REF!</definedName>
    <definedName name="____________MDE20">#REF!</definedName>
    <definedName name="____________MDE21">#REF!</definedName>
    <definedName name="____________MDE22">#REF!</definedName>
    <definedName name="____________MDE23">#REF!</definedName>
    <definedName name="____________MDE24">#REF!</definedName>
    <definedName name="____________MDE25">#REF!</definedName>
    <definedName name="____________MDE26">#REF!</definedName>
    <definedName name="____________MDE27">#REF!</definedName>
    <definedName name="____________MDE28">#REF!</definedName>
    <definedName name="____________MDE29">#REF!</definedName>
    <definedName name="____________MDE30">#REF!</definedName>
    <definedName name="____________MDE31">#REF!</definedName>
    <definedName name="____________MDE32">#REF!</definedName>
    <definedName name="____________MDE33">#REF!</definedName>
    <definedName name="____________MDE34">#REF!</definedName>
    <definedName name="____________MDE35">#REF!</definedName>
    <definedName name="____________MDE36">#REF!</definedName>
    <definedName name="____________MDE37">#REF!</definedName>
    <definedName name="____________MDE38">#REF!</definedName>
    <definedName name="____________MDE39">#REF!</definedName>
    <definedName name="____________MDE40">#REF!</definedName>
    <definedName name="____________MDE41">#REF!</definedName>
    <definedName name="____________MDE42">#REF!</definedName>
    <definedName name="____________MDE43">#REF!</definedName>
    <definedName name="____________MDE44">#REF!</definedName>
    <definedName name="____________MDE45">#REF!</definedName>
    <definedName name="____________MDE46">#REF!</definedName>
    <definedName name="____________MDE47">#REF!</definedName>
    <definedName name="____________MDE48">#REF!</definedName>
    <definedName name="____________MDE49">#REF!</definedName>
    <definedName name="____________MDE50">#REF!</definedName>
    <definedName name="____________MDE51">#REF!</definedName>
    <definedName name="____________MDE52">#REF!</definedName>
    <definedName name="____________MDE53">#REF!</definedName>
    <definedName name="____________MDE54">#REF!</definedName>
    <definedName name="____________MDE55">#REF!</definedName>
    <definedName name="____________MDE56">#REF!</definedName>
    <definedName name="____________MDE57">#REF!</definedName>
    <definedName name="____________MDE58">#REF!</definedName>
    <definedName name="____________MDE59">#REF!</definedName>
    <definedName name="____________MDE60">#REF!</definedName>
    <definedName name="____________MDE61">#REF!</definedName>
    <definedName name="____________MDE62">#REF!</definedName>
    <definedName name="____________MDE63">#REF!</definedName>
    <definedName name="____________MDE64">#REF!</definedName>
    <definedName name="____________MDE65">#REF!</definedName>
    <definedName name="____________MDE66">#REF!</definedName>
    <definedName name="____________MDE67">#REF!</definedName>
    <definedName name="____________MDE68">#REF!</definedName>
    <definedName name="____________ME01">#REF!</definedName>
    <definedName name="____________ME02">#REF!</definedName>
    <definedName name="____________ME03">#REF!</definedName>
    <definedName name="____________ME04">#REF!</definedName>
    <definedName name="____________ME05">#REF!</definedName>
    <definedName name="____________ME06">#REF!</definedName>
    <definedName name="____________ME07">#REF!</definedName>
    <definedName name="____________ME08">#REF!</definedName>
    <definedName name="____________ME09">#REF!</definedName>
    <definedName name="____________ME10">#REF!</definedName>
    <definedName name="____________ME11">#REF!</definedName>
    <definedName name="____________ME12">#REF!</definedName>
    <definedName name="____________ME13">#REF!</definedName>
    <definedName name="____________ME14">#REF!</definedName>
    <definedName name="____________ME15">#REF!</definedName>
    <definedName name="____________ME16">#REF!</definedName>
    <definedName name="____________ME17">#REF!</definedName>
    <definedName name="____________ME18">#REF!</definedName>
    <definedName name="____________ME19">#REF!</definedName>
    <definedName name="____________ME20">#REF!</definedName>
    <definedName name="____________ME21">#REF!</definedName>
    <definedName name="____________ME22">#REF!</definedName>
    <definedName name="____________ME23">#REF!</definedName>
    <definedName name="____________ME24">#REF!</definedName>
    <definedName name="____________ME25">#REF!</definedName>
    <definedName name="____________ME26">#REF!</definedName>
    <definedName name="____________ME27">#REF!</definedName>
    <definedName name="____________ME28">#REF!</definedName>
    <definedName name="____________ME29">#REF!</definedName>
    <definedName name="____________ME30">#REF!</definedName>
    <definedName name="____________ME31">#REF!</definedName>
    <definedName name="____________ME32">#REF!</definedName>
    <definedName name="____________ME33">#REF!</definedName>
    <definedName name="____________ME34">#REF!</definedName>
    <definedName name="____________ME35">#REF!</definedName>
    <definedName name="____________ME36">#REF!</definedName>
    <definedName name="____________ME37">#REF!</definedName>
    <definedName name="____________ME38">#REF!</definedName>
    <definedName name="____________ME39">#REF!</definedName>
    <definedName name="____________ME40">#REF!</definedName>
    <definedName name="____________ME41">#REF!</definedName>
    <definedName name="____________ME42">#REF!</definedName>
    <definedName name="____________ME43">#REF!</definedName>
    <definedName name="____________ME44">#REF!</definedName>
    <definedName name="____________ME45">#REF!</definedName>
    <definedName name="____________ME46">#REF!</definedName>
    <definedName name="____________ME47">#REF!</definedName>
    <definedName name="____________ME48">#REF!</definedName>
    <definedName name="____________ME49">#REF!</definedName>
    <definedName name="____________ME50">#REF!</definedName>
    <definedName name="____________ME51">#REF!</definedName>
    <definedName name="____________ME52">#REF!</definedName>
    <definedName name="____________ME53">#REF!</definedName>
    <definedName name="____________ME54">#REF!</definedName>
    <definedName name="____________ME55">#REF!</definedName>
    <definedName name="____________ME56">#REF!</definedName>
    <definedName name="____________ME57">#REF!</definedName>
    <definedName name="____________ME58">#REF!</definedName>
    <definedName name="____________ME59">#REF!</definedName>
    <definedName name="____________ME60">#REF!</definedName>
    <definedName name="____________ME61">#REF!</definedName>
    <definedName name="____________ME62">#REF!</definedName>
    <definedName name="____________ME63">#REF!</definedName>
    <definedName name="____________ME64">#REF!</definedName>
    <definedName name="____________ME65">#REF!</definedName>
    <definedName name="____________ME66">#REF!</definedName>
    <definedName name="____________ME67">#REF!</definedName>
    <definedName name="____________ME68">#REF!</definedName>
    <definedName name="____________MMM01">'[12]Harga Dasar'!$G$34</definedName>
    <definedName name="____________MMM02">'[10]Harga Dasar'!$G$42</definedName>
    <definedName name="____________MMM03">'[10]Harga Dasar'!$G$43</definedName>
    <definedName name="____________MMM04">'[10]Harga Dasar'!$G$44</definedName>
    <definedName name="____________MMM05">#REF!</definedName>
    <definedName name="____________MMM06">'[10]Harga Dasar'!$G$46</definedName>
    <definedName name="____________MMM07">#REF!</definedName>
    <definedName name="____________MMM08">'[10]Harga Dasar'!$G$48</definedName>
    <definedName name="____________MMM09">'[10]Harga Dasar'!$G$49</definedName>
    <definedName name="____________MMM10">'[10]Harga Dasar'!$G$50</definedName>
    <definedName name="____________MMM11">#REF!</definedName>
    <definedName name="____________MMM12">#REF!</definedName>
    <definedName name="____________MMM13">'[10]Harga Dasar'!$G$55</definedName>
    <definedName name="____________MMM14">'[10]Harga Dasar'!$G$56</definedName>
    <definedName name="____________MMM15">#REF!</definedName>
    <definedName name="____________MMM16">'[10]Harga Dasar'!$G$58</definedName>
    <definedName name="____________MMM17">'[10]Harga Dasar'!$G$59</definedName>
    <definedName name="____________MMM18">'[10]Harga Dasar'!$G$61</definedName>
    <definedName name="____________MMM19">'[10]Harga Dasar'!$G$62</definedName>
    <definedName name="____________MMM20">#REF!</definedName>
    <definedName name="____________MMM21">#REF!</definedName>
    <definedName name="____________MMM22">#REF!</definedName>
    <definedName name="____________MMM23">#REF!</definedName>
    <definedName name="____________MMM24">#REF!</definedName>
    <definedName name="____________MMM25">#REF!</definedName>
    <definedName name="____________MMM26">'[10]Harga Dasar'!$G$69</definedName>
    <definedName name="____________MMM27">'[10]Harga Dasar'!$G$70</definedName>
    <definedName name="____________MMM28">#REF!</definedName>
    <definedName name="____________MMM29">'[10]Harga Dasar'!$G$72</definedName>
    <definedName name="____________MMM30">#REF!</definedName>
    <definedName name="____________MMM31">'[10]Harga Dasar'!$G$74</definedName>
    <definedName name="____________MMM32">#REF!</definedName>
    <definedName name="____________MMM33">'[10]Harga Dasar'!$G$76</definedName>
    <definedName name="____________MMM34">'[10]Harga Dasar'!$G$77</definedName>
    <definedName name="____________MMM35">#REF!</definedName>
    <definedName name="____________MMM36">#REF!</definedName>
    <definedName name="____________MMM37">#REF!</definedName>
    <definedName name="____________MMM38">'[9]4-Basic Price'!#REF!</definedName>
    <definedName name="____________MMM39">'[11]Basic Price'!#REF!</definedName>
    <definedName name="____________MMM40">#REF!</definedName>
    <definedName name="____________MMM41">#REF!</definedName>
    <definedName name="____________MMM411">#REF!</definedName>
    <definedName name="____________MMM42">'[10]Harga Dasar'!$G$87</definedName>
    <definedName name="____________MMM43">#REF!</definedName>
    <definedName name="____________MMM44">#REF!</definedName>
    <definedName name="____________MMM45">#REF!</definedName>
    <definedName name="____________MMM46">#REF!</definedName>
    <definedName name="____________MMM47">#REF!</definedName>
    <definedName name="____________MMM48">#REF!</definedName>
    <definedName name="____________MMM49">#REF!</definedName>
    <definedName name="____________MMM50">#REF!</definedName>
    <definedName name="____________MMM51">#REF!</definedName>
    <definedName name="____________MMM52">#REF!</definedName>
    <definedName name="____________MMM53">#REF!</definedName>
    <definedName name="____________MMM54">#REF!</definedName>
    <definedName name="___________ANA1">#REF!</definedName>
    <definedName name="___________ANA2">#REF!</definedName>
    <definedName name="___________DIV1">#REF!</definedName>
    <definedName name="___________DIV10">[9]BOQ!#REF!</definedName>
    <definedName name="___________DIV11">#REF!</definedName>
    <definedName name="___________DIV2">#REF!</definedName>
    <definedName name="___________DIV3">#REF!</definedName>
    <definedName name="___________DIV4">#REF!</definedName>
    <definedName name="___________DIV5">#REF!</definedName>
    <definedName name="___________DIV6">[9]BOQ!#REF!</definedName>
    <definedName name="___________DIV7">[9]BOQ!#REF!</definedName>
    <definedName name="___________DIV8">[9]BOQ!#REF!</definedName>
    <definedName name="___________DIV9">[9]BOQ!#REF!</definedName>
    <definedName name="___________EEE01">#REF!</definedName>
    <definedName name="___________EEE02">'[7]5-ALAT(1)'!#REF!</definedName>
    <definedName name="___________EEE03">#REF!</definedName>
    <definedName name="___________EEE04">#REF!</definedName>
    <definedName name="___________EEE05">'[8]5-ALAT(1)'!$AW$12</definedName>
    <definedName name="___________EEE06">#REF!</definedName>
    <definedName name="___________EEE07">'[7]5-ALAT(1)'!#REF!</definedName>
    <definedName name="___________EEE08">#REF!</definedName>
    <definedName name="___________EEE09">'[10]Alat (1)'!$AW$16</definedName>
    <definedName name="___________EEE10">'[10]Alat (1)'!$AW$17</definedName>
    <definedName name="___________EEE11">#REF!</definedName>
    <definedName name="___________EEE12">#REF!</definedName>
    <definedName name="___________EEE13">'[7]5-ALAT(1)'!#REF!</definedName>
    <definedName name="___________EEE14">#REF!</definedName>
    <definedName name="___________EEE15">#REF!</definedName>
    <definedName name="___________EEE16">#REF!</definedName>
    <definedName name="___________EEE17">#REF!</definedName>
    <definedName name="___________EEE18">#REF!</definedName>
    <definedName name="___________EEE19">'[7]5-ALAT(1)'!#REF!</definedName>
    <definedName name="___________EEE20">#REF!</definedName>
    <definedName name="___________EEE21">#REF!</definedName>
    <definedName name="___________EEE22">#REF!</definedName>
    <definedName name="___________EEE23">#REF!</definedName>
    <definedName name="___________EEE24">#REF!</definedName>
    <definedName name="___________EEE25">#REF!</definedName>
    <definedName name="___________EEE26">#REF!</definedName>
    <definedName name="___________EEE27">#REF!</definedName>
    <definedName name="___________EEE28">#REF!</definedName>
    <definedName name="___________EEE29">#REF!</definedName>
    <definedName name="___________EEE30">#REF!</definedName>
    <definedName name="___________EEE31">'[7]5-ALAT(1)'!#REF!</definedName>
    <definedName name="___________EEE32">#REF!</definedName>
    <definedName name="___________EEE33">#REF!</definedName>
    <definedName name="___________EEE59">'[12]Alat (1)'!$AW$66</definedName>
    <definedName name="___________EER03">'[12]Alat (1)'!$AX$10</definedName>
    <definedName name="___________EER05">'[12]Alat (1)'!$AX$12</definedName>
    <definedName name="___________EER06">'[12]Alat (1)'!$AX$13</definedName>
    <definedName name="___________EER08">'[12]Alat (1)'!$AX$15</definedName>
    <definedName name="___________EER13">'[12]Alat (1)'!$AX$20</definedName>
    <definedName name="___________EER17">'[12]Alat (1)'!$AX$24</definedName>
    <definedName name="___________EER24">'[12]Alat (1)'!$AX$31</definedName>
    <definedName name="___________EER25">'[12]Alat (1)'!$AX$32</definedName>
    <definedName name="___________EER26">'[12]Alat (1)'!$AX$33</definedName>
    <definedName name="___________EER47">'[12]Alat (1)'!$AX$54</definedName>
    <definedName name="___________EER48">'[12]Alat (1)'!$AX$55</definedName>
    <definedName name="___________EER56">'[12]Alat (1)'!$AX$63</definedName>
    <definedName name="___________EER57">'[12]Alat (1)'!$AX$64</definedName>
    <definedName name="___________EER58">'[12]Alat (1)'!$AX$65</definedName>
    <definedName name="___________EER59">'[12]Alat (1)'!$AX$66</definedName>
    <definedName name="___________EER60">'[12]Alat (1)'!$AX$67</definedName>
    <definedName name="___________HAL1">#REF!</definedName>
    <definedName name="___________HAL2">#REF!</definedName>
    <definedName name="___________HAL3">#REF!</definedName>
    <definedName name="___________HAL4">#REF!</definedName>
    <definedName name="___________HAL5">#REF!</definedName>
    <definedName name="___________HAL6">#REF!</definedName>
    <definedName name="___________HAL7">#REF!</definedName>
    <definedName name="___________HAL8">#REF!</definedName>
    <definedName name="___________LLL01">'[10]Harga Dasar'!$G$9</definedName>
    <definedName name="___________LLL02">'[10]Harga Dasar'!$G$18</definedName>
    <definedName name="___________LLL03">'[10]Harga Dasar'!$G$10</definedName>
    <definedName name="___________LLL04">'[10]Harga Dasar'!$G$11</definedName>
    <definedName name="___________LLL05">'[10]Harga Dasar'!$G$12</definedName>
    <definedName name="___________LLL06">'[10]Harga Dasar'!$G$13</definedName>
    <definedName name="___________LLL07">#REF!</definedName>
    <definedName name="___________LLL08">'[10]Harga Dasar'!$G$15</definedName>
    <definedName name="___________LLL09">#REF!</definedName>
    <definedName name="___________LLL10">#REF!</definedName>
    <definedName name="___________LLL11">'[12]Harga Dasar'!#REF!</definedName>
    <definedName name="___________MDE01">#REF!</definedName>
    <definedName name="___________MDE02">#REF!</definedName>
    <definedName name="___________MDE03">#REF!</definedName>
    <definedName name="___________MDE04">#REF!</definedName>
    <definedName name="___________MDE05">#REF!</definedName>
    <definedName name="___________MDE06">#REF!</definedName>
    <definedName name="___________MDE07">#REF!</definedName>
    <definedName name="___________MDE08">#REF!</definedName>
    <definedName name="___________MDE09">#REF!</definedName>
    <definedName name="___________MDE10">#REF!</definedName>
    <definedName name="___________MDE11">#REF!</definedName>
    <definedName name="___________MDE12">#REF!</definedName>
    <definedName name="___________MDE13">#REF!</definedName>
    <definedName name="___________MDE14">#REF!</definedName>
    <definedName name="___________MDE15">#REF!</definedName>
    <definedName name="___________MDE16">#REF!</definedName>
    <definedName name="___________MDE17">#REF!</definedName>
    <definedName name="___________MDE18">#REF!</definedName>
    <definedName name="___________MDE19">#REF!</definedName>
    <definedName name="___________MDE20">#REF!</definedName>
    <definedName name="___________MDE21">#REF!</definedName>
    <definedName name="___________MDE22">#REF!</definedName>
    <definedName name="___________MDE23">#REF!</definedName>
    <definedName name="___________MDE24">#REF!</definedName>
    <definedName name="___________MDE25">#REF!</definedName>
    <definedName name="___________MDE26">#REF!</definedName>
    <definedName name="___________MDE27">#REF!</definedName>
    <definedName name="___________MDE28">#REF!</definedName>
    <definedName name="___________MDE29">#REF!</definedName>
    <definedName name="___________MDE30">#REF!</definedName>
    <definedName name="___________MDE31">#REF!</definedName>
    <definedName name="___________MDE32">#REF!</definedName>
    <definedName name="___________MDE33">#REF!</definedName>
    <definedName name="___________MDE34">#REF!</definedName>
    <definedName name="___________MDE35">#REF!</definedName>
    <definedName name="___________MDE36">#REF!</definedName>
    <definedName name="___________MDE37">#REF!</definedName>
    <definedName name="___________MDE38">#REF!</definedName>
    <definedName name="___________MDE39">#REF!</definedName>
    <definedName name="___________MDE40">#REF!</definedName>
    <definedName name="___________MDE41">#REF!</definedName>
    <definedName name="___________MDE42">#REF!</definedName>
    <definedName name="___________MDE43">#REF!</definedName>
    <definedName name="___________MDE44">#REF!</definedName>
    <definedName name="___________MDE45">#REF!</definedName>
    <definedName name="___________MDE46">#REF!</definedName>
    <definedName name="___________MDE47">#REF!</definedName>
    <definedName name="___________MDE48">#REF!</definedName>
    <definedName name="___________MDE49">#REF!</definedName>
    <definedName name="___________MDE50">#REF!</definedName>
    <definedName name="___________MDE51">#REF!</definedName>
    <definedName name="___________MDE52">#REF!</definedName>
    <definedName name="___________MDE53">#REF!</definedName>
    <definedName name="___________MDE54">#REF!</definedName>
    <definedName name="___________MDE55">#REF!</definedName>
    <definedName name="___________MDE56">#REF!</definedName>
    <definedName name="___________MDE57">#REF!</definedName>
    <definedName name="___________MDE58">#REF!</definedName>
    <definedName name="___________MDE59">#REF!</definedName>
    <definedName name="___________MDE60">#REF!</definedName>
    <definedName name="___________MDE61">#REF!</definedName>
    <definedName name="___________MDE62">#REF!</definedName>
    <definedName name="___________MDE63">#REF!</definedName>
    <definedName name="___________MDE64">#REF!</definedName>
    <definedName name="___________MDE65">#REF!</definedName>
    <definedName name="___________MDE66">#REF!</definedName>
    <definedName name="___________MDE67">#REF!</definedName>
    <definedName name="___________MDE68">#REF!</definedName>
    <definedName name="___________ME01">#REF!</definedName>
    <definedName name="___________ME02">#REF!</definedName>
    <definedName name="___________ME03">#REF!</definedName>
    <definedName name="___________ME04">#REF!</definedName>
    <definedName name="___________ME05">#REF!</definedName>
    <definedName name="___________ME06">#REF!</definedName>
    <definedName name="___________ME07">#REF!</definedName>
    <definedName name="___________ME08">#REF!</definedName>
    <definedName name="___________ME09">#REF!</definedName>
    <definedName name="___________ME10">#REF!</definedName>
    <definedName name="___________ME11">#REF!</definedName>
    <definedName name="___________ME12">#REF!</definedName>
    <definedName name="___________ME13">#REF!</definedName>
    <definedName name="___________ME14">#REF!</definedName>
    <definedName name="___________ME15">#REF!</definedName>
    <definedName name="___________ME16">#REF!</definedName>
    <definedName name="___________ME17">#REF!</definedName>
    <definedName name="___________ME18">#REF!</definedName>
    <definedName name="___________ME19">#REF!</definedName>
    <definedName name="___________ME20">#REF!</definedName>
    <definedName name="___________ME21">#REF!</definedName>
    <definedName name="___________ME22">#REF!</definedName>
    <definedName name="___________ME23">#REF!</definedName>
    <definedName name="___________ME24">#REF!</definedName>
    <definedName name="___________ME25">#REF!</definedName>
    <definedName name="___________ME26">#REF!</definedName>
    <definedName name="___________ME27">#REF!</definedName>
    <definedName name="___________ME28">#REF!</definedName>
    <definedName name="___________ME29">#REF!</definedName>
    <definedName name="___________ME30">#REF!</definedName>
    <definedName name="___________ME31">#REF!</definedName>
    <definedName name="___________ME32">#REF!</definedName>
    <definedName name="___________ME33">#REF!</definedName>
    <definedName name="___________ME34">#REF!</definedName>
    <definedName name="___________ME35">#REF!</definedName>
    <definedName name="___________ME36">#REF!</definedName>
    <definedName name="___________ME37">#REF!</definedName>
    <definedName name="___________ME38">#REF!</definedName>
    <definedName name="___________ME39">#REF!</definedName>
    <definedName name="___________ME40">#REF!</definedName>
    <definedName name="___________ME41">#REF!</definedName>
    <definedName name="___________ME42">#REF!</definedName>
    <definedName name="___________ME43">#REF!</definedName>
    <definedName name="___________ME44">#REF!</definedName>
    <definedName name="___________ME45">#REF!</definedName>
    <definedName name="___________ME46">#REF!</definedName>
    <definedName name="___________ME47">#REF!</definedName>
    <definedName name="___________ME48">#REF!</definedName>
    <definedName name="___________ME49">#REF!</definedName>
    <definedName name="___________ME50">#REF!</definedName>
    <definedName name="___________ME51">#REF!</definedName>
    <definedName name="___________ME52">#REF!</definedName>
    <definedName name="___________ME53">#REF!</definedName>
    <definedName name="___________ME54">#REF!</definedName>
    <definedName name="___________ME55">#REF!</definedName>
    <definedName name="___________ME56">#REF!</definedName>
    <definedName name="___________ME57">#REF!</definedName>
    <definedName name="___________ME58">#REF!</definedName>
    <definedName name="___________ME59">#REF!</definedName>
    <definedName name="___________ME60">#REF!</definedName>
    <definedName name="___________ME61">#REF!</definedName>
    <definedName name="___________ME62">#REF!</definedName>
    <definedName name="___________ME63">#REF!</definedName>
    <definedName name="___________ME64">#REF!</definedName>
    <definedName name="___________ME65">#REF!</definedName>
    <definedName name="___________ME66">#REF!</definedName>
    <definedName name="___________ME67">#REF!</definedName>
    <definedName name="___________ME68">#REF!</definedName>
    <definedName name="___________MMM01">'[12]Harga Dasar'!$G$34</definedName>
    <definedName name="___________MMM02">'[10]Harga Dasar'!$G$42</definedName>
    <definedName name="___________MMM03">'[10]Harga Dasar'!$G$43</definedName>
    <definedName name="___________MMM04">'[10]Harga Dasar'!$G$44</definedName>
    <definedName name="___________MMM05">#REF!</definedName>
    <definedName name="___________MMM06">'[10]Harga Dasar'!$G$46</definedName>
    <definedName name="___________MMM07">#REF!</definedName>
    <definedName name="___________MMM08">'[10]Harga Dasar'!$G$48</definedName>
    <definedName name="___________MMM09">'[10]Harga Dasar'!$G$49</definedName>
    <definedName name="___________MMM10">'[10]Harga Dasar'!$G$50</definedName>
    <definedName name="___________MMM11">#REF!</definedName>
    <definedName name="___________MMM12">#REF!</definedName>
    <definedName name="___________MMM13">'[10]Harga Dasar'!$G$55</definedName>
    <definedName name="___________MMM14">'[10]Harga Dasar'!$G$56</definedName>
    <definedName name="___________MMM15">#REF!</definedName>
    <definedName name="___________MMM16">'[10]Harga Dasar'!$G$58</definedName>
    <definedName name="___________MMM17">'[10]Harga Dasar'!$G$59</definedName>
    <definedName name="___________MMM18">'[10]Harga Dasar'!$G$61</definedName>
    <definedName name="___________MMM19">'[10]Harga Dasar'!$G$62</definedName>
    <definedName name="___________MMM20">#REF!</definedName>
    <definedName name="___________MMM21">#REF!</definedName>
    <definedName name="___________MMM22">#REF!</definedName>
    <definedName name="___________MMM23">#REF!</definedName>
    <definedName name="___________MMM24">#REF!</definedName>
    <definedName name="___________MMM25">#REF!</definedName>
    <definedName name="___________MMM26">'[10]Harga Dasar'!$G$69</definedName>
    <definedName name="___________MMM27">'[10]Harga Dasar'!$G$70</definedName>
    <definedName name="___________MMM28">#REF!</definedName>
    <definedName name="___________MMM29">'[10]Harga Dasar'!$G$72</definedName>
    <definedName name="___________MMM30">#REF!</definedName>
    <definedName name="___________MMM31">'[10]Harga Dasar'!$G$74</definedName>
    <definedName name="___________MMM32">#REF!</definedName>
    <definedName name="___________MMM33">'[10]Harga Dasar'!$G$76</definedName>
    <definedName name="___________MMM34">'[10]Harga Dasar'!$G$77</definedName>
    <definedName name="___________MMM35">#REF!</definedName>
    <definedName name="___________MMM36">#REF!</definedName>
    <definedName name="___________MMM37">'[11]Basic Price'!#REF!</definedName>
    <definedName name="___________MMM38">'[9]4-Basic Price'!#REF!</definedName>
    <definedName name="___________MMM39">'[11]Basic Price'!#REF!</definedName>
    <definedName name="___________MMM40">#REF!</definedName>
    <definedName name="___________MMM41">#REF!</definedName>
    <definedName name="___________MMM411">#REF!</definedName>
    <definedName name="___________MMM42">'[10]Harga Dasar'!$G$87</definedName>
    <definedName name="___________MMM43">#REF!</definedName>
    <definedName name="___________MMM44">#REF!</definedName>
    <definedName name="___________MMM45">#REF!</definedName>
    <definedName name="___________MMM46">#REF!</definedName>
    <definedName name="___________MMM47">#REF!</definedName>
    <definedName name="___________MMM48">#REF!</definedName>
    <definedName name="___________MMM49">#REF!</definedName>
    <definedName name="___________MMM50">#REF!</definedName>
    <definedName name="___________MMM51">#REF!</definedName>
    <definedName name="___________MMM52">#REF!</definedName>
    <definedName name="___________MMM53">#REF!</definedName>
    <definedName name="___________MMM54">#REF!</definedName>
    <definedName name="__________ANA1">#REF!</definedName>
    <definedName name="__________ANA2">#REF!</definedName>
    <definedName name="__________DIV1">#REF!</definedName>
    <definedName name="__________DIV10">[9]BOQ!#REF!</definedName>
    <definedName name="__________DIV11">#REF!</definedName>
    <definedName name="__________DIV2">#REF!</definedName>
    <definedName name="__________DIV3">#REF!</definedName>
    <definedName name="__________DIV4">#REF!</definedName>
    <definedName name="__________DIV5">#REF!</definedName>
    <definedName name="__________DIV6">[9]BOQ!#REF!</definedName>
    <definedName name="__________DIV7">[9]BOQ!#REF!</definedName>
    <definedName name="__________DIV8">[17]BOQ!$H$186</definedName>
    <definedName name="__________DIV9">[9]BOQ!#REF!</definedName>
    <definedName name="__________EEE01">'[7]5-ALAT(1)'!#REF!</definedName>
    <definedName name="__________EEE02">#REF!</definedName>
    <definedName name="__________EEE03">'[7]5-ALAT(1)'!#REF!</definedName>
    <definedName name="__________EEE04">'[7]5-ALAT(1)'!#REF!</definedName>
    <definedName name="__________EEE05">'[8]5-ALAT(1)'!$AW$12</definedName>
    <definedName name="__________EEE06">#REF!</definedName>
    <definedName name="__________EEE07">#REF!</definedName>
    <definedName name="__________EEE08">#REF!</definedName>
    <definedName name="__________EEE09">'[10]Alat (1)'!$AW$16</definedName>
    <definedName name="__________EEE10">'[10]Alat (1)'!$AW$17</definedName>
    <definedName name="__________EEE11">'[7]5-ALAT(1)'!#REF!</definedName>
    <definedName name="__________EEE12">'[7]5-ALAT(1)'!#REF!</definedName>
    <definedName name="__________EEE13">#REF!</definedName>
    <definedName name="__________EEE14">'[7]5-ALAT(1)'!#REF!</definedName>
    <definedName name="__________EEE15">'[7]5-ALAT(1)'!#REF!</definedName>
    <definedName name="__________EEE16">'[7]5-ALAT(1)'!#REF!</definedName>
    <definedName name="__________EEE17">#REF!</definedName>
    <definedName name="__________EEE18">'[7]5-ALAT(1)'!#REF!</definedName>
    <definedName name="__________EEE19">#REF!</definedName>
    <definedName name="__________EEE20">'[7]5-ALAT(1)'!#REF!</definedName>
    <definedName name="__________EEE21">'[7]5-ALAT(1)'!#REF!</definedName>
    <definedName name="__________EEE22">'[7]5-ALAT(1)'!#REF!</definedName>
    <definedName name="__________EEE23">#REF!</definedName>
    <definedName name="__________EEE24">'[7]5-ALAT(1)'!#REF!</definedName>
    <definedName name="__________EEE25">'[7]5-ALAT(1)'!#REF!</definedName>
    <definedName name="__________EEE26">'[7]5-ALAT(1)'!#REF!</definedName>
    <definedName name="__________EEE27">'[7]5-ALAT(1)'!#REF!</definedName>
    <definedName name="__________EEE28">'[7]5-ALAT(1)'!#REF!</definedName>
    <definedName name="__________EEE29">'[7]5-ALAT(1)'!#REF!</definedName>
    <definedName name="__________EEE30">'[7]5-ALAT(1)'!#REF!</definedName>
    <definedName name="__________EEE31">#REF!</definedName>
    <definedName name="__________EEE32">'[7]5-ALAT(1)'!#REF!</definedName>
    <definedName name="__________EEE33">'[7]5-ALAT(1)'!#REF!</definedName>
    <definedName name="__________EEE59">'[10]Alat (1)'!$AW$66</definedName>
    <definedName name="__________EER03">'[10]Alat (1)'!$AX$10</definedName>
    <definedName name="__________EER05">'[10]Alat (1)'!$AX$12</definedName>
    <definedName name="__________EER06">'[10]Alat (1)'!$AX$13</definedName>
    <definedName name="__________EER08">'[10]Alat (1)'!$AX$15</definedName>
    <definedName name="__________EER13">'[10]Alat (1)'!$AX$20</definedName>
    <definedName name="__________EER17">'[10]Alat (1)'!$AX$24</definedName>
    <definedName name="__________EER24">'[10]Alat (1)'!$AX$31</definedName>
    <definedName name="__________EER25">'[10]Alat (1)'!$AX$32</definedName>
    <definedName name="__________EER26">'[10]Alat (1)'!$AX$33</definedName>
    <definedName name="__________EER47">'[10]Alat (1)'!$AX$54</definedName>
    <definedName name="__________EER48">'[10]Alat (1)'!$AX$55</definedName>
    <definedName name="__________EER56">'[10]Alat (1)'!$AX$63</definedName>
    <definedName name="__________EER57">'[10]Alat (1)'!$AX$64</definedName>
    <definedName name="__________EER58">'[10]Alat (1)'!$AX$65</definedName>
    <definedName name="__________EER59">'[10]Alat (1)'!$AX$66</definedName>
    <definedName name="__________EER60">'[10]Alat (1)'!$AX$67</definedName>
    <definedName name="__________H70000">#REF!</definedName>
    <definedName name="__________HAL1">#REF!</definedName>
    <definedName name="__________HAL2">#REF!</definedName>
    <definedName name="__________HAL3">#REF!</definedName>
    <definedName name="__________HAL4">#REF!</definedName>
    <definedName name="__________HAL5">#REF!</definedName>
    <definedName name="__________HAL6">#REF!</definedName>
    <definedName name="__________HAL7">#REF!</definedName>
    <definedName name="__________HAL8">#REF!</definedName>
    <definedName name="__________LLL01">'[10]Harga Dasar'!$G$9</definedName>
    <definedName name="__________LLL02">'[10]Harga Dasar'!$G$18</definedName>
    <definedName name="__________LLL03">'[10]Harga Dasar'!$G$10</definedName>
    <definedName name="__________LLL04">'[10]Harga Dasar'!$G$11</definedName>
    <definedName name="__________LLL05">'[10]Harga Dasar'!$G$12</definedName>
    <definedName name="__________LLL06">'[10]Harga Dasar'!$G$13</definedName>
    <definedName name="__________LLL07">#REF!</definedName>
    <definedName name="__________LLL08">'[10]Harga Dasar'!$G$15</definedName>
    <definedName name="__________LLL09">#REF!</definedName>
    <definedName name="__________LLL10">#REF!</definedName>
    <definedName name="__________LLL11">'[10]Harga Dasar'!#REF!</definedName>
    <definedName name="__________MDE01">'[7]5-ALAT(1)'!#REF!</definedName>
    <definedName name="__________MDE02">'[7]5-ALAT(1)'!#REF!</definedName>
    <definedName name="__________MDE03">'[7]5-ALAT(1)'!#REF!</definedName>
    <definedName name="__________MDE04">'[7]5-ALAT(1)'!#REF!</definedName>
    <definedName name="__________MDE05">'[7]5-ALAT(1)'!#REF!</definedName>
    <definedName name="__________MDE06">'[7]5-ALAT(1)'!#REF!</definedName>
    <definedName name="__________MDE07">'[7]5-ALAT(1)'!#REF!</definedName>
    <definedName name="__________MDE08">#REF!</definedName>
    <definedName name="__________MDE09">#REF!</definedName>
    <definedName name="__________MDE10">'[7]5-ALAT(1)'!#REF!</definedName>
    <definedName name="__________MDE11">'[7]5-ALAT(1)'!#REF!</definedName>
    <definedName name="__________MDE12">'[7]5-ALAT(1)'!#REF!</definedName>
    <definedName name="__________MDE13">'[7]5-ALAT(1)'!#REF!</definedName>
    <definedName name="__________MDE14">'[7]5-ALAT(1)'!#REF!</definedName>
    <definedName name="__________MDE15">'[7]5-ALAT(1)'!#REF!</definedName>
    <definedName name="__________MDE16">'[7]5-ALAT(1)'!#REF!</definedName>
    <definedName name="__________MDE17">'[7]5-ALAT(1)'!#REF!</definedName>
    <definedName name="__________MDE18">'[7]5-ALAT(1)'!#REF!</definedName>
    <definedName name="__________MDE19">'[7]5-ALAT(1)'!#REF!</definedName>
    <definedName name="__________MDE20">'[7]5-ALAT(1)'!#REF!</definedName>
    <definedName name="__________MDE21">'[7]5-ALAT(1)'!#REF!</definedName>
    <definedName name="__________MDE22">'[7]5-ALAT(1)'!#REF!</definedName>
    <definedName name="__________MDE23">'[7]5-ALAT(1)'!#REF!</definedName>
    <definedName name="__________MDE24">'[7]5-ALAT(1)'!#REF!</definedName>
    <definedName name="__________MDE25">'[7]5-ALAT(1)'!#REF!</definedName>
    <definedName name="__________MDE26">'[7]5-ALAT(1)'!#REF!</definedName>
    <definedName name="__________MDE27">'[7]5-ALAT(1)'!#REF!</definedName>
    <definedName name="__________MDE28">'[7]5-ALAT(1)'!#REF!</definedName>
    <definedName name="__________MDE29">'[7]5-ALAT(1)'!#REF!</definedName>
    <definedName name="__________MDE30">'[7]5-ALAT(1)'!#REF!</definedName>
    <definedName name="__________MDE31">'[7]5-ALAT(1)'!#REF!</definedName>
    <definedName name="__________MDE32">'[7]5-ALAT(1)'!#REF!</definedName>
    <definedName name="__________MDE33">'[7]5-ALAT(1)'!#REF!</definedName>
    <definedName name="__________MDE34">'[7]5-ALAT(1)'!#REF!</definedName>
    <definedName name="__________MDE35">#REF!</definedName>
    <definedName name="__________MDE36">#REF!</definedName>
    <definedName name="__________MDE37">#REF!</definedName>
    <definedName name="__________MDE38">#REF!</definedName>
    <definedName name="__________MDE39">#REF!</definedName>
    <definedName name="__________MDE40">#REF!</definedName>
    <definedName name="__________MDE41">#REF!</definedName>
    <definedName name="__________MDE42">#REF!</definedName>
    <definedName name="__________MDE43">#REF!</definedName>
    <definedName name="__________MDE44">#REF!</definedName>
    <definedName name="__________MDE45">#REF!</definedName>
    <definedName name="__________MDE46">#REF!</definedName>
    <definedName name="__________MDE47">#REF!</definedName>
    <definedName name="__________MDE48">#REF!</definedName>
    <definedName name="__________MDE49">#REF!</definedName>
    <definedName name="__________MDE50">#REF!</definedName>
    <definedName name="__________MDE51">#REF!</definedName>
    <definedName name="__________MDE52">#REF!</definedName>
    <definedName name="__________MDE53">#REF!</definedName>
    <definedName name="__________MDE54">#REF!</definedName>
    <definedName name="__________MDE55">#REF!</definedName>
    <definedName name="__________MDE56">#REF!</definedName>
    <definedName name="__________MDE57">#REF!</definedName>
    <definedName name="__________MDE58">#REF!</definedName>
    <definedName name="__________MDE59">#REF!</definedName>
    <definedName name="__________MDE60">#REF!</definedName>
    <definedName name="__________MDE61">#REF!</definedName>
    <definedName name="__________MDE62">#REF!</definedName>
    <definedName name="__________MDE63">#REF!</definedName>
    <definedName name="__________MDE64">#REF!</definedName>
    <definedName name="__________MDE65">#REF!</definedName>
    <definedName name="__________MDE66">#REF!</definedName>
    <definedName name="__________MDE67">#REF!</definedName>
    <definedName name="__________MDE68">#REF!</definedName>
    <definedName name="__________ME01">'[7]5-ALAT(1)'!#REF!</definedName>
    <definedName name="__________ME02">'[7]5-ALAT(1)'!#REF!</definedName>
    <definedName name="__________ME03">'[7]5-ALAT(1)'!#REF!</definedName>
    <definedName name="__________ME04">'[7]5-ALAT(1)'!#REF!</definedName>
    <definedName name="__________ME05">'[7]5-ALAT(1)'!#REF!</definedName>
    <definedName name="__________ME06">'[7]5-ALAT(1)'!#REF!</definedName>
    <definedName name="__________ME07">'[7]5-ALAT(1)'!#REF!</definedName>
    <definedName name="__________ME08">'[7]5-ALAT(1)'!#REF!</definedName>
    <definedName name="__________ME09">'[7]5-ALAT(1)'!#REF!</definedName>
    <definedName name="__________ME10">'[7]5-ALAT(1)'!#REF!</definedName>
    <definedName name="__________ME11">'[7]5-ALAT(1)'!#REF!</definedName>
    <definedName name="__________ME12">'[7]5-ALAT(1)'!#REF!</definedName>
    <definedName name="__________ME13">'[7]5-ALAT(1)'!#REF!</definedName>
    <definedName name="__________ME14">'[7]5-ALAT(1)'!#REF!</definedName>
    <definedName name="__________ME15">'[7]5-ALAT(1)'!#REF!</definedName>
    <definedName name="__________ME16">'[7]5-ALAT(1)'!#REF!</definedName>
    <definedName name="__________ME17">'[7]5-ALAT(1)'!#REF!</definedName>
    <definedName name="__________ME18">'[7]5-ALAT(1)'!#REF!</definedName>
    <definedName name="__________ME19">'[7]5-ALAT(1)'!#REF!</definedName>
    <definedName name="__________ME20">'[7]5-ALAT(1)'!#REF!</definedName>
    <definedName name="__________ME21">'[7]5-ALAT(1)'!#REF!</definedName>
    <definedName name="__________ME22">'[7]5-ALAT(1)'!#REF!</definedName>
    <definedName name="__________ME23">'[7]5-ALAT(1)'!#REF!</definedName>
    <definedName name="__________ME24">'[7]5-ALAT(1)'!#REF!</definedName>
    <definedName name="__________ME25">'[7]5-ALAT(1)'!#REF!</definedName>
    <definedName name="__________ME26">'[7]5-ALAT(1)'!#REF!</definedName>
    <definedName name="__________ME27">'[7]5-ALAT(1)'!#REF!</definedName>
    <definedName name="__________ME28">'[7]5-ALAT(1)'!#REF!</definedName>
    <definedName name="__________ME29">'[7]5-ALAT(1)'!#REF!</definedName>
    <definedName name="__________ME30">'[7]5-ALAT(1)'!#REF!</definedName>
    <definedName name="__________ME31">'[7]5-ALAT(1)'!#REF!</definedName>
    <definedName name="__________ME32">'[7]5-ALAT(1)'!#REF!</definedName>
    <definedName name="__________ME33">'[7]5-ALAT(1)'!#REF!</definedName>
    <definedName name="__________ME34">'[7]5-ALAT(1)'!#REF!</definedName>
    <definedName name="__________ME35">#REF!</definedName>
    <definedName name="__________ME36">#REF!</definedName>
    <definedName name="__________ME37">#REF!</definedName>
    <definedName name="__________ME38">#REF!</definedName>
    <definedName name="__________ME39">#REF!</definedName>
    <definedName name="__________ME40">#REF!</definedName>
    <definedName name="__________ME41">#REF!</definedName>
    <definedName name="__________ME42">#REF!</definedName>
    <definedName name="__________ME43">#REF!</definedName>
    <definedName name="__________ME44">#REF!</definedName>
    <definedName name="__________ME45">#REF!</definedName>
    <definedName name="__________ME46">#REF!</definedName>
    <definedName name="__________ME47">#REF!</definedName>
    <definedName name="__________ME48">#REF!</definedName>
    <definedName name="__________ME49">#REF!</definedName>
    <definedName name="__________ME50">#REF!</definedName>
    <definedName name="__________ME51">#REF!</definedName>
    <definedName name="__________ME52">#REF!</definedName>
    <definedName name="__________ME53">#REF!</definedName>
    <definedName name="__________ME54">#REF!</definedName>
    <definedName name="__________ME55">#REF!</definedName>
    <definedName name="__________ME56">#REF!</definedName>
    <definedName name="__________ME57">#REF!</definedName>
    <definedName name="__________ME58">#REF!</definedName>
    <definedName name="__________ME59">#REF!</definedName>
    <definedName name="__________ME60">#REF!</definedName>
    <definedName name="__________ME61">#REF!</definedName>
    <definedName name="__________ME62">#REF!</definedName>
    <definedName name="__________ME63">#REF!</definedName>
    <definedName name="__________ME64">#REF!</definedName>
    <definedName name="__________ME65">#REF!</definedName>
    <definedName name="__________ME66">#REF!</definedName>
    <definedName name="__________ME67">#REF!</definedName>
    <definedName name="__________ME68">#REF!</definedName>
    <definedName name="__________MMM01">'[12]Harga Dasar'!$G$34</definedName>
    <definedName name="__________MMM02">'[10]Harga Dasar'!$G$42</definedName>
    <definedName name="__________MMM03">'[10]Harga Dasar'!$G$43</definedName>
    <definedName name="__________MMM04">'[10]Harga Dasar'!$G$44</definedName>
    <definedName name="__________MMM05">#REF!</definedName>
    <definedName name="__________MMM06">'[10]Harga Dasar'!$G$46</definedName>
    <definedName name="__________MMM07">#REF!</definedName>
    <definedName name="__________MMM08">'[10]Harga Dasar'!$G$48</definedName>
    <definedName name="__________MMM09">'[10]Harga Dasar'!$G$49</definedName>
    <definedName name="__________MMM10">'[10]Harga Dasar'!$G$50</definedName>
    <definedName name="__________MMM11">'[11]Basic Price'!#REF!</definedName>
    <definedName name="__________MMM12">#REF!</definedName>
    <definedName name="__________MMM13">'[10]Harga Dasar'!$G$55</definedName>
    <definedName name="__________MMM14">'[10]Harga Dasar'!$G$56</definedName>
    <definedName name="__________MMM15">#REF!</definedName>
    <definedName name="__________MMM16">'[10]Harga Dasar'!$G$58</definedName>
    <definedName name="__________MMM17">'[10]Harga Dasar'!$G$59</definedName>
    <definedName name="__________MMM18">'[10]Harga Dasar'!$G$61</definedName>
    <definedName name="__________MMM19">'[10]Harga Dasar'!$G$62</definedName>
    <definedName name="__________MMM20">#REF!</definedName>
    <definedName name="__________MMM21">#REF!</definedName>
    <definedName name="__________MMM22">#REF!</definedName>
    <definedName name="__________MMM23">#REF!</definedName>
    <definedName name="__________MMM24">#REF!</definedName>
    <definedName name="__________MMM25">#REF!</definedName>
    <definedName name="__________MMM26">'[10]Harga Dasar'!$G$69</definedName>
    <definedName name="__________MMM27">'[10]Harga Dasar'!$G$70</definedName>
    <definedName name="__________MMM28">#REF!</definedName>
    <definedName name="__________MMM29">'[10]Harga Dasar'!$G$72</definedName>
    <definedName name="__________MMM30">#REF!</definedName>
    <definedName name="__________MMM31">'[10]Harga Dasar'!$G$74</definedName>
    <definedName name="__________MMM32">#REF!</definedName>
    <definedName name="__________MMM33">'[10]Harga Dasar'!$G$76</definedName>
    <definedName name="__________MMM34">'[10]Harga Dasar'!$G$77</definedName>
    <definedName name="__________MMM35">#REF!</definedName>
    <definedName name="__________MMM36">#REF!</definedName>
    <definedName name="__________MMM37">'[11]Basic Price'!#REF!</definedName>
    <definedName name="__________MMM38">'[9]4-Basic Price'!#REF!</definedName>
    <definedName name="__________MMM39">'[11]Basic Price'!#REF!</definedName>
    <definedName name="__________MMM40">#REF!</definedName>
    <definedName name="__________MMM41">#REF!</definedName>
    <definedName name="__________MMM411">#REF!</definedName>
    <definedName name="__________MMM42">'[10]Harga Dasar'!$G$87</definedName>
    <definedName name="__________MMM43">#REF!</definedName>
    <definedName name="__________MMM44">'[11]Basic Price'!#REF!</definedName>
    <definedName name="__________MMM45">#REF!</definedName>
    <definedName name="__________MMM46">#REF!</definedName>
    <definedName name="__________MMM47">#REF!</definedName>
    <definedName name="__________MMM48">'[11]Basic Price'!#REF!</definedName>
    <definedName name="__________MMM49">#REF!</definedName>
    <definedName name="__________MMM50">#REF!</definedName>
    <definedName name="__________MMM51">#REF!</definedName>
    <definedName name="__________MMM52">#REF!</definedName>
    <definedName name="__________MMM53">#REF!</definedName>
    <definedName name="__________MMM54">#REF!</definedName>
    <definedName name="__________PR1">#REF!</definedName>
    <definedName name="__________PR10">#REF!</definedName>
    <definedName name="__________PR11">#REF!</definedName>
    <definedName name="__________PR12">#REF!</definedName>
    <definedName name="__________PR13">#REF!</definedName>
    <definedName name="__________PR14">#REF!</definedName>
    <definedName name="__________PR15">#REF!</definedName>
    <definedName name="__________PR16">#REF!</definedName>
    <definedName name="__________PR17">#REF!</definedName>
    <definedName name="__________PR18">#REF!</definedName>
    <definedName name="__________PR19">#REF!</definedName>
    <definedName name="__________PR2">#REF!</definedName>
    <definedName name="__________PR20">#REF!</definedName>
    <definedName name="__________PR3">#REF!</definedName>
    <definedName name="__________PR4">#REF!</definedName>
    <definedName name="__________PR5">#REF!</definedName>
    <definedName name="__________PR6">#REF!</definedName>
    <definedName name="__________PR7">#REF!</definedName>
    <definedName name="__________PR8">#REF!</definedName>
    <definedName name="__________PR9">#REF!</definedName>
    <definedName name="__________RA1">#REF!</definedName>
    <definedName name="__________RA10">#REF!</definedName>
    <definedName name="__________RA11">#REF!</definedName>
    <definedName name="__________RA12">#REF!</definedName>
    <definedName name="__________RA13">#REF!</definedName>
    <definedName name="__________RA14">#REF!</definedName>
    <definedName name="__________RA15">#REF!</definedName>
    <definedName name="__________RA16">#REF!</definedName>
    <definedName name="__________RA17">#REF!</definedName>
    <definedName name="__________RA2">#REF!</definedName>
    <definedName name="__________RA3">#REF!</definedName>
    <definedName name="__________RA4">#REF!</definedName>
    <definedName name="__________RA5">#REF!</definedName>
    <definedName name="__________RA6">#REF!</definedName>
    <definedName name="__________RA7">#REF!</definedName>
    <definedName name="__________RA8">#REF!</definedName>
    <definedName name="__________RA9">#REF!</definedName>
    <definedName name="__________TR1">#REF!</definedName>
    <definedName name="__________TR10">#REF!</definedName>
    <definedName name="__________TR11">#REF!</definedName>
    <definedName name="__________TR12">#REF!</definedName>
    <definedName name="__________TR13">#REF!</definedName>
    <definedName name="__________TR14">#REF!</definedName>
    <definedName name="__________TR15">#REF!</definedName>
    <definedName name="__________TR16">#REF!</definedName>
    <definedName name="__________TR17">#REF!</definedName>
    <definedName name="__________TR18">#REF!</definedName>
    <definedName name="__________TR19">#REF!</definedName>
    <definedName name="__________TR2">#REF!</definedName>
    <definedName name="__________TR20">#REF!</definedName>
    <definedName name="__________TR3">#REF!</definedName>
    <definedName name="__________TR4">#REF!</definedName>
    <definedName name="__________TR5">#REF!</definedName>
    <definedName name="__________TR6">#REF!</definedName>
    <definedName name="__________TR7">#REF!</definedName>
    <definedName name="__________TR8">#REF!</definedName>
    <definedName name="__________TR9">#REF!</definedName>
    <definedName name="_________10A">'[18]Anls Hrg'!#REF!</definedName>
    <definedName name="_________ANA1">#REF!</definedName>
    <definedName name="_________ANA11">'[18]Anls Hrg'!#REF!</definedName>
    <definedName name="_________ANA12">'[18]Anls Hrg'!#REF!</definedName>
    <definedName name="_________ANA17">'[18]Anls Hrg'!#REF!</definedName>
    <definedName name="_________ANA2">#REF!</definedName>
    <definedName name="_________ANA21">'[18]Anls Hrg'!#REF!</definedName>
    <definedName name="_________ANA24">'[18]Anls Hrg'!#REF!</definedName>
    <definedName name="_________ANA25">'[18]Anls Hrg'!#REF!</definedName>
    <definedName name="_________ANA32">'[18]Anls Hrg'!#REF!</definedName>
    <definedName name="_________ANA38">'[18]Anls Hrg'!#REF!</definedName>
    <definedName name="_________ANA8">'[18]Anls Hrg'!#REF!</definedName>
    <definedName name="_________ANA9">'[18]Anls Hrg'!#REF!</definedName>
    <definedName name="_________DIV1">#REF!</definedName>
    <definedName name="_________DIV10">#REF!</definedName>
    <definedName name="_________DIV11">#REF!</definedName>
    <definedName name="_________DIV2">#REF!</definedName>
    <definedName name="_________DIV3">#REF!</definedName>
    <definedName name="_________DIV4">#REF!</definedName>
    <definedName name="_________DIV5">#REF!</definedName>
    <definedName name="_________DIV6">#REF!</definedName>
    <definedName name="_________DIV7">#REF!</definedName>
    <definedName name="_________DIV8">'[13]BOQ Rutin Jalan'!#REF!</definedName>
    <definedName name="_________DIV9">#REF!</definedName>
    <definedName name="_________EEE01">#REF!</definedName>
    <definedName name="_________EEE02">#REF!</definedName>
    <definedName name="_________EEE03">#REF!</definedName>
    <definedName name="_________EEE04">#REF!</definedName>
    <definedName name="_________EEE05">#REF!</definedName>
    <definedName name="_________EEE06">#REF!</definedName>
    <definedName name="_________EEE07">#REF!</definedName>
    <definedName name="_________EEE08">'[19]5-ALAT(1)'!$AW$15</definedName>
    <definedName name="_________EEE09">'[10]Alat (1)'!$AW$16</definedName>
    <definedName name="_________EEE10">'[10]Alat (1)'!$AW$17</definedName>
    <definedName name="_________EEE11">#REF!</definedName>
    <definedName name="_________EEE12">#REF!</definedName>
    <definedName name="_________EEE13">#REF!</definedName>
    <definedName name="_________EEE14">#REF!</definedName>
    <definedName name="_________EEE15">#REF!</definedName>
    <definedName name="_________EEE16">#REF!</definedName>
    <definedName name="_________EEE17">#REF!</definedName>
    <definedName name="_________EEE18">#REF!</definedName>
    <definedName name="_________EEE19">#REF!</definedName>
    <definedName name="_________EEE20">#REF!</definedName>
    <definedName name="_________EEE21">#REF!</definedName>
    <definedName name="_________EEE22">#REF!</definedName>
    <definedName name="_________EEE23">#REF!</definedName>
    <definedName name="_________EEE24">#REF!</definedName>
    <definedName name="_________EEE25">#REF!</definedName>
    <definedName name="_________EEE26">#REF!</definedName>
    <definedName name="_________EEE27">#REF!</definedName>
    <definedName name="_________EEE28">#REF!</definedName>
    <definedName name="_________EEE29">#REF!</definedName>
    <definedName name="_________EEE30">#REF!</definedName>
    <definedName name="_________EEE31">#REF!</definedName>
    <definedName name="_________EEE32">#REF!</definedName>
    <definedName name="_________EEE33">#REF!</definedName>
    <definedName name="_________EEE59">'[10]Alat (1)'!$AW$66</definedName>
    <definedName name="_________EER03">'[10]Alat (1)'!$AX$10</definedName>
    <definedName name="_________EER05">'[10]Alat (1)'!$AX$12</definedName>
    <definedName name="_________EER06">'[10]Alat (1)'!$AX$13</definedName>
    <definedName name="_________EER08">'[10]Alat (1)'!$AX$15</definedName>
    <definedName name="_________EER13">'[10]Alat (1)'!$AX$20</definedName>
    <definedName name="_________EER17">'[10]Alat (1)'!$AX$24</definedName>
    <definedName name="_________EER24">'[10]Alat (1)'!$AX$31</definedName>
    <definedName name="_________EER25">'[10]Alat (1)'!$AX$32</definedName>
    <definedName name="_________EER26">'[10]Alat (1)'!$AX$33</definedName>
    <definedName name="_________EER47">'[10]Alat (1)'!$AX$54</definedName>
    <definedName name="_________EER48">'[10]Alat (1)'!$AX$55</definedName>
    <definedName name="_________EER56">'[10]Alat (1)'!$AX$63</definedName>
    <definedName name="_________EER57">'[10]Alat (1)'!$AX$64</definedName>
    <definedName name="_________EER58">'[10]Alat (1)'!$AX$65</definedName>
    <definedName name="_________EER59">'[10]Alat (1)'!$AX$66</definedName>
    <definedName name="_________EER60">'[10]Alat (1)'!$AX$67</definedName>
    <definedName name="_________H70000">#REF!</definedName>
    <definedName name="_________HAL1">#REF!</definedName>
    <definedName name="_________HAL2">#REF!</definedName>
    <definedName name="_________HAL3">#REF!</definedName>
    <definedName name="_________HAL4">#REF!</definedName>
    <definedName name="_________HAL5">#REF!</definedName>
    <definedName name="_________HAL6">#REF!</definedName>
    <definedName name="_________HAL7">#REF!</definedName>
    <definedName name="_________HAL8">#REF!</definedName>
    <definedName name="_________LLL01">'[19]4-Basic Price'!$F$8</definedName>
    <definedName name="_________LLL02">'[10]Harga Dasar'!$G$18</definedName>
    <definedName name="_________LLL03">'[19]4-Basic Price'!$F$10</definedName>
    <definedName name="_________LLL04">'[10]Harga Dasar'!$G$11</definedName>
    <definedName name="_________LLL05">'[10]Harga Dasar'!$G$12</definedName>
    <definedName name="_________LLL06">'[10]Harga Dasar'!$G$13</definedName>
    <definedName name="_________LLL07">'[11]Basic Price'!#REF!</definedName>
    <definedName name="_________LLL08">'[10]Harga Dasar'!$G$15</definedName>
    <definedName name="_________LLL09">'[11]Basic Price'!#REF!</definedName>
    <definedName name="_________LLL10">'[11]Basic Price'!#REF!</definedName>
    <definedName name="_________LLL11">'[10]Harga Dasar'!#REF!</definedName>
    <definedName name="_________MDE01">#REF!</definedName>
    <definedName name="_________MDE02">#REF!</definedName>
    <definedName name="_________MDE03">#REF!</definedName>
    <definedName name="_________MDE04">#REF!</definedName>
    <definedName name="_________MDE05">#REF!</definedName>
    <definedName name="_________MDE06">#REF!</definedName>
    <definedName name="_________MDE07">#REF!</definedName>
    <definedName name="_________MDE08">'[7]5-ALAT(1)'!#REF!</definedName>
    <definedName name="_________MDE09">'[7]5-ALAT(1)'!#REF!</definedName>
    <definedName name="_________MDE10">#REF!</definedName>
    <definedName name="_________MDE11">#REF!</definedName>
    <definedName name="_________MDE12">#REF!</definedName>
    <definedName name="_________MDE13">#REF!</definedName>
    <definedName name="_________MDE14">#REF!</definedName>
    <definedName name="_________MDE15">#REF!</definedName>
    <definedName name="_________MDE16">#REF!</definedName>
    <definedName name="_________MDE17">#REF!</definedName>
    <definedName name="_________MDE18">#REF!</definedName>
    <definedName name="_________MDE19">#REF!</definedName>
    <definedName name="_________MDE20">#REF!</definedName>
    <definedName name="_________MDE21">#REF!</definedName>
    <definedName name="_________MDE22">#REF!</definedName>
    <definedName name="_________MDE23">#REF!</definedName>
    <definedName name="_________MDE24">#REF!</definedName>
    <definedName name="_________MDE25">#REF!</definedName>
    <definedName name="_________MDE26">#REF!</definedName>
    <definedName name="_________MDE27">#REF!</definedName>
    <definedName name="_________MDE28">#REF!</definedName>
    <definedName name="_________MDE29">#REF!</definedName>
    <definedName name="_________MDE30">#REF!</definedName>
    <definedName name="_________MDE31">#REF!</definedName>
    <definedName name="_________MDE32">#REF!</definedName>
    <definedName name="_________MDE33">#REF!</definedName>
    <definedName name="_________MDE34">#REF!</definedName>
    <definedName name="_________MDE35">#REF!</definedName>
    <definedName name="_________MDE36">#REF!</definedName>
    <definedName name="_________MDE37">#REF!</definedName>
    <definedName name="_________MDE38">#REF!</definedName>
    <definedName name="_________MDE39">#REF!</definedName>
    <definedName name="_________MDE40">#REF!</definedName>
    <definedName name="_________MDE41">#REF!</definedName>
    <definedName name="_________MDE42">#REF!</definedName>
    <definedName name="_________MDE43">#REF!</definedName>
    <definedName name="_________MDE44">#REF!</definedName>
    <definedName name="_________MDE45">#REF!</definedName>
    <definedName name="_________MDE46">#REF!</definedName>
    <definedName name="_________MDE47">#REF!</definedName>
    <definedName name="_________MDE48">#REF!</definedName>
    <definedName name="_________MDE49">#REF!</definedName>
    <definedName name="_________MDE50">#REF!</definedName>
    <definedName name="_________MDE51">#REF!</definedName>
    <definedName name="_________MDE52">#REF!</definedName>
    <definedName name="_________MDE53">#REF!</definedName>
    <definedName name="_________MDE54">#REF!</definedName>
    <definedName name="_________MDE55">#REF!</definedName>
    <definedName name="_________MDE56">#REF!</definedName>
    <definedName name="_________MDE57">#REF!</definedName>
    <definedName name="_________MDE58">#REF!</definedName>
    <definedName name="_________MDE59">#REF!</definedName>
    <definedName name="_________MDE60">#REF!</definedName>
    <definedName name="_________MDE61">#REF!</definedName>
    <definedName name="_________MDE62">#REF!</definedName>
    <definedName name="_________MDE63">#REF!</definedName>
    <definedName name="_________MDE64">#REF!</definedName>
    <definedName name="_________MDE65">#REF!</definedName>
    <definedName name="_________MDE66">#REF!</definedName>
    <definedName name="_________MDE67">#REF!</definedName>
    <definedName name="_________MDE68">#REF!</definedName>
    <definedName name="_________ME01">#REF!</definedName>
    <definedName name="_________ME02">#REF!</definedName>
    <definedName name="_________ME03">#REF!</definedName>
    <definedName name="_________ME04">#REF!</definedName>
    <definedName name="_________ME05">#REF!</definedName>
    <definedName name="_________ME06">#REF!</definedName>
    <definedName name="_________ME07">#REF!</definedName>
    <definedName name="_________ME08">#REF!</definedName>
    <definedName name="_________ME09">#REF!</definedName>
    <definedName name="_________ME10">#REF!</definedName>
    <definedName name="_________ME11">#REF!</definedName>
    <definedName name="_________ME12">#REF!</definedName>
    <definedName name="_________ME13">#REF!</definedName>
    <definedName name="_________ME14">#REF!</definedName>
    <definedName name="_________ME15">#REF!</definedName>
    <definedName name="_________ME16">#REF!</definedName>
    <definedName name="_________ME17">#REF!</definedName>
    <definedName name="_________ME18">#REF!</definedName>
    <definedName name="_________ME19">#REF!</definedName>
    <definedName name="_________ME20">#REF!</definedName>
    <definedName name="_________ME21">#REF!</definedName>
    <definedName name="_________ME22">#REF!</definedName>
    <definedName name="_________ME23">#REF!</definedName>
    <definedName name="_________ME24">#REF!</definedName>
    <definedName name="_________ME25">#REF!</definedName>
    <definedName name="_________ME26">#REF!</definedName>
    <definedName name="_________ME27">#REF!</definedName>
    <definedName name="_________ME28">#REF!</definedName>
    <definedName name="_________ME29">#REF!</definedName>
    <definedName name="_________ME30">#REF!</definedName>
    <definedName name="_________ME31">#REF!</definedName>
    <definedName name="_________ME32">#REF!</definedName>
    <definedName name="_________ME33">#REF!</definedName>
    <definedName name="_________ME34">#REF!</definedName>
    <definedName name="_________ME35">#REF!</definedName>
    <definedName name="_________ME36">#REF!</definedName>
    <definedName name="_________ME37">#REF!</definedName>
    <definedName name="_________ME38">#REF!</definedName>
    <definedName name="_________ME39">#REF!</definedName>
    <definedName name="_________ME40">#REF!</definedName>
    <definedName name="_________ME41">#REF!</definedName>
    <definedName name="_________ME42">#REF!</definedName>
    <definedName name="_________ME43">#REF!</definedName>
    <definedName name="_________ME44">#REF!</definedName>
    <definedName name="_________ME45">#REF!</definedName>
    <definedName name="_________ME46">#REF!</definedName>
    <definedName name="_________ME47">#REF!</definedName>
    <definedName name="_________ME48">#REF!</definedName>
    <definedName name="_________ME49">#REF!</definedName>
    <definedName name="_________ME50">#REF!</definedName>
    <definedName name="_________ME51">#REF!</definedName>
    <definedName name="_________ME52">#REF!</definedName>
    <definedName name="_________ME53">#REF!</definedName>
    <definedName name="_________ME54">#REF!</definedName>
    <definedName name="_________ME55">#REF!</definedName>
    <definedName name="_________ME56">#REF!</definedName>
    <definedName name="_________ME57">#REF!</definedName>
    <definedName name="_________ME58">#REF!</definedName>
    <definedName name="_________ME59">#REF!</definedName>
    <definedName name="_________ME60">#REF!</definedName>
    <definedName name="_________ME61">#REF!</definedName>
    <definedName name="_________ME62">#REF!</definedName>
    <definedName name="_________ME63">#REF!</definedName>
    <definedName name="_________ME64">#REF!</definedName>
    <definedName name="_________ME65">#REF!</definedName>
    <definedName name="_________ME66">#REF!</definedName>
    <definedName name="_________ME67">#REF!</definedName>
    <definedName name="_________ME68">#REF!</definedName>
    <definedName name="_________MMM01">'[12]Harga Dasar'!$G$34</definedName>
    <definedName name="_________MMM02">'[10]Harga Dasar'!$G$42</definedName>
    <definedName name="_________MMM03">'[19]4-Basic Price'!$F$53</definedName>
    <definedName name="_________MMM04">'[10]Harga Dasar'!$G$44</definedName>
    <definedName name="_________MMM05">'[11]Basic Price'!#REF!</definedName>
    <definedName name="_________MMM06">'[10]Harga Dasar'!$G$46</definedName>
    <definedName name="_________MMM07">'[11]Basic Price'!#REF!</definedName>
    <definedName name="_________MMM08">'[10]Harga Dasar'!$G$48</definedName>
    <definedName name="_________MMM09">'[10]Harga Dasar'!$G$49</definedName>
    <definedName name="_________MMM10">'[10]Harga Dasar'!$G$50</definedName>
    <definedName name="_________MMM11">'[11]Basic Price'!#REF!</definedName>
    <definedName name="_________MMM12">'[11]Basic Price'!#REF!</definedName>
    <definedName name="_________MMM13">'[10]Harga Dasar'!$G$55</definedName>
    <definedName name="_________MMM14">'[10]Harga Dasar'!$G$56</definedName>
    <definedName name="_________MMM15">'[11]Basic Price'!#REF!</definedName>
    <definedName name="_________MMM16">'[10]Harga Dasar'!$G$58</definedName>
    <definedName name="_________MMM17">'[10]Harga Dasar'!$G$59</definedName>
    <definedName name="_________MMM18">'[19]4-Basic Price'!$F$70</definedName>
    <definedName name="_________MMM19">'[19]4-Basic Price'!$F$71</definedName>
    <definedName name="_________MMM20">'[11]Basic Price'!#REF!</definedName>
    <definedName name="_________MMM21">'[11]Basic Price'!#REF!</definedName>
    <definedName name="_________MMM22">'[11]Basic Price'!#REF!</definedName>
    <definedName name="_________MMM23">'[11]Basic Price'!#REF!</definedName>
    <definedName name="_________MMM24">'[11]Basic Price'!#REF!</definedName>
    <definedName name="_________MMM25">'[11]Basic Price'!#REF!</definedName>
    <definedName name="_________MMM26">'[10]Harga Dasar'!$G$69</definedName>
    <definedName name="_________MMM27">'[10]Harga Dasar'!$G$70</definedName>
    <definedName name="_________MMM28">'[11]Basic Price'!#REF!</definedName>
    <definedName name="_________MMM29">'[10]Harga Dasar'!$G$72</definedName>
    <definedName name="_________MMM30">'[11]Basic Price'!#REF!</definedName>
    <definedName name="_________MMM31">'[10]Harga Dasar'!$G$74</definedName>
    <definedName name="_________MMM32">'[11]Basic Price'!#REF!</definedName>
    <definedName name="_________MMM33">'[10]Harga Dasar'!$G$76</definedName>
    <definedName name="_________MMM34">'[10]Harga Dasar'!$G$77</definedName>
    <definedName name="_________MMM35">'[11]Basic Price'!#REF!</definedName>
    <definedName name="_________MMM36">'[11]Basic Price'!#REF!</definedName>
    <definedName name="_________MMM37">'[11]Basic Price'!#REF!</definedName>
    <definedName name="_________MMM38">'[11]Basic Price'!#REF!</definedName>
    <definedName name="_________MMM39">'[19]4-Basic Price'!$F$91</definedName>
    <definedName name="_________MMM40">'[11]Basic Price'!#REF!</definedName>
    <definedName name="_________MMM41">'[11]Basic Price'!#REF!</definedName>
    <definedName name="_________MMM411">'[11]Basic Price'!#REF!</definedName>
    <definedName name="_________MMM42">'[10]Harga Dasar'!$G$87</definedName>
    <definedName name="_________MMM43">'[11]Basic Price'!#REF!</definedName>
    <definedName name="_________MMM44">'[11]Basic Price'!#REF!</definedName>
    <definedName name="_________MMM45">'[11]Basic Price'!#REF!</definedName>
    <definedName name="_________MMM46">'[11]Basic Price'!#REF!</definedName>
    <definedName name="_________MMM47">'[11]Basic Price'!#REF!</definedName>
    <definedName name="_________MMM48">'[11]Basic Price'!#REF!</definedName>
    <definedName name="_________MMM49">'[11]Basic Price'!#REF!</definedName>
    <definedName name="_________MMM50">'[11]Basic Price'!#REF!</definedName>
    <definedName name="_________MMM51">'[11]Basic Price'!#REF!</definedName>
    <definedName name="_________MMM52">'[11]Basic Price'!#REF!</definedName>
    <definedName name="_________MMM53">'[11]Basic Price'!#REF!</definedName>
    <definedName name="_________MMM54">'[11]Basic Price'!#REF!</definedName>
    <definedName name="_________ON2">'[18]M. Onsite'!#REF!</definedName>
    <definedName name="_________ON3">'[18]M. Onsite'!#REF!</definedName>
    <definedName name="_________ON4">'[18]M. Onsite'!#REF!</definedName>
    <definedName name="_________ON5">'[18]M. Onsite'!#REF!</definedName>
    <definedName name="_________PR1">#REF!</definedName>
    <definedName name="_________PR10">#REF!</definedName>
    <definedName name="_________PR11">#REF!</definedName>
    <definedName name="_________PR12">#REF!</definedName>
    <definedName name="_________PR13">#REF!</definedName>
    <definedName name="_________PR14">#REF!</definedName>
    <definedName name="_________PR15">#REF!</definedName>
    <definedName name="_________PR16">#REF!</definedName>
    <definedName name="_________PR17">#REF!</definedName>
    <definedName name="_________PR18">#REF!</definedName>
    <definedName name="_________PR19">#REF!</definedName>
    <definedName name="_________PR2">#REF!</definedName>
    <definedName name="_________PR20">#REF!</definedName>
    <definedName name="_________PR3">#REF!</definedName>
    <definedName name="_________PR4">#REF!</definedName>
    <definedName name="_________PR5">#REF!</definedName>
    <definedName name="_________PR6">#REF!</definedName>
    <definedName name="_________PR7">#REF!</definedName>
    <definedName name="_________PR8">#REF!</definedName>
    <definedName name="_________PR9">#REF!</definedName>
    <definedName name="_________RA1">#REF!</definedName>
    <definedName name="_________RA10">#REF!</definedName>
    <definedName name="_________RA11">#REF!</definedName>
    <definedName name="_________RA12">#REF!</definedName>
    <definedName name="_________RA13">#REF!</definedName>
    <definedName name="_________RA14">#REF!</definedName>
    <definedName name="_________RA15">#REF!</definedName>
    <definedName name="_________RA16">#REF!</definedName>
    <definedName name="_________RA17">#REF!</definedName>
    <definedName name="_________RA2">#REF!</definedName>
    <definedName name="_________RA3">#REF!</definedName>
    <definedName name="_________RA4">#REF!</definedName>
    <definedName name="_________RA5">#REF!</definedName>
    <definedName name="_________RA6">#REF!</definedName>
    <definedName name="_________RA7">#REF!</definedName>
    <definedName name="_________RA8">#REF!</definedName>
    <definedName name="_________RA9">#REF!</definedName>
    <definedName name="_________SC1">#REF!</definedName>
    <definedName name="_________SC2">#REF!</definedName>
    <definedName name="_________SC3">#REF!</definedName>
    <definedName name="_________SC4">#REF!</definedName>
    <definedName name="_________TR1">#REF!</definedName>
    <definedName name="_________TR10">#REF!</definedName>
    <definedName name="_________TR11">#REF!</definedName>
    <definedName name="_________TR12">#REF!</definedName>
    <definedName name="_________TR13">#REF!</definedName>
    <definedName name="_________TR14">#REF!</definedName>
    <definedName name="_________TR15">#REF!</definedName>
    <definedName name="_________TR16">#REF!</definedName>
    <definedName name="_________TR17">#REF!</definedName>
    <definedName name="_________TR18">#REF!</definedName>
    <definedName name="_________TR19">#REF!</definedName>
    <definedName name="_________TR2">#REF!</definedName>
    <definedName name="_________TR20">#REF!</definedName>
    <definedName name="_________TR3">#REF!</definedName>
    <definedName name="_________TR4">#REF!</definedName>
    <definedName name="_________TR5">#REF!</definedName>
    <definedName name="_________TR6">#REF!</definedName>
    <definedName name="_________TR7">#REF!</definedName>
    <definedName name="_________TR8">#REF!</definedName>
    <definedName name="_________TR9">#REF!</definedName>
    <definedName name="________10A">'[20]Anls Hrg'!#REF!</definedName>
    <definedName name="________7B">'[18]Anls Hrg'!#REF!</definedName>
    <definedName name="________ANA1">'[18]Anls Hrg'!#REF!</definedName>
    <definedName name="________ANA11">'[20]Anls Hrg'!#REF!</definedName>
    <definedName name="________ANA12">'[20]Anls Hrg'!#REF!</definedName>
    <definedName name="________ANA16">'[18]Anls Hrg'!#REF!</definedName>
    <definedName name="________ANA17">'[20]Anls Hrg'!#REF!</definedName>
    <definedName name="________ANA2">'[18]Anls Hrg'!#REF!</definedName>
    <definedName name="________ANA21">'[20]Anls Hrg'!#REF!</definedName>
    <definedName name="________ANA24">'[20]Anls Hrg'!#REF!</definedName>
    <definedName name="________ANA25">'[20]Anls Hrg'!#REF!</definedName>
    <definedName name="________ANA32">'[20]Anls Hrg'!#REF!</definedName>
    <definedName name="________ANA33">'[18]Anls Hrg'!#REF!</definedName>
    <definedName name="________ANA37">'[18]Anls Hrg'!#REF!</definedName>
    <definedName name="________ANA38">'[20]Anls Hrg'!#REF!</definedName>
    <definedName name="________ANA4">'[18]Anls Hrg'!#REF!</definedName>
    <definedName name="________ANA7">'[18]Anls Hrg'!#REF!</definedName>
    <definedName name="________ANA8">'[20]Anls Hrg'!#REF!</definedName>
    <definedName name="________ANA9">'[20]Anls Hrg'!#REF!</definedName>
    <definedName name="________BRE1">#REF!</definedName>
    <definedName name="________DAF1">#REF!</definedName>
    <definedName name="________DIV1">#REF!</definedName>
    <definedName name="________DIV10">'[13]BOQ Rutin Jalan'!#REF!</definedName>
    <definedName name="________DIV11">#REF!</definedName>
    <definedName name="________DIV2">#REF!</definedName>
    <definedName name="________DIV3">#REF!</definedName>
    <definedName name="________DIV4">#REF!</definedName>
    <definedName name="________DIV5">#REF!</definedName>
    <definedName name="________DIV6">'[13]BOQ Rutin Jalan'!#REF!</definedName>
    <definedName name="________DIV7">'[13]BOQ Rutin Jalan'!#REF!</definedName>
    <definedName name="________DIV8">[1]BOQ!#REF!</definedName>
    <definedName name="________DIV9">'[13]BOQ Rutin Jalan'!#REF!</definedName>
    <definedName name="________EEE01">#REF!</definedName>
    <definedName name="________EEE02">#REF!</definedName>
    <definedName name="________EEE03">#REF!</definedName>
    <definedName name="________EEE04">#REF!</definedName>
    <definedName name="________EEE05">#REF!</definedName>
    <definedName name="________EEE06">'[19]5-ALAT(1)'!$AW$13</definedName>
    <definedName name="________EEE07">#REF!</definedName>
    <definedName name="________EEE08">'[21]5-ALAT(1)'!$AW$15</definedName>
    <definedName name="________EEE09">'[10]Alat (1)'!$AW$16</definedName>
    <definedName name="________EEE10">'[19]5-ALAT(1)'!$AW$17</definedName>
    <definedName name="________EEE11">#REF!</definedName>
    <definedName name="________EEE12">#REF!</definedName>
    <definedName name="________EEE13">#REF!</definedName>
    <definedName name="________EEE14">#REF!</definedName>
    <definedName name="________EEE15">#REF!</definedName>
    <definedName name="________EEE16">#REF!</definedName>
    <definedName name="________EEE17">'[19]5-ALAT(1)'!$AW$24</definedName>
    <definedName name="________EEE18">#REF!</definedName>
    <definedName name="________EEE19">#REF!</definedName>
    <definedName name="________EEE20">#REF!</definedName>
    <definedName name="________EEE21">#REF!</definedName>
    <definedName name="________EEE22">#REF!</definedName>
    <definedName name="________EEE23">'[19]5-ALAT(1)'!$AW$30</definedName>
    <definedName name="________EEE24">#REF!</definedName>
    <definedName name="________EEE25">#REF!</definedName>
    <definedName name="________EEE26">#REF!</definedName>
    <definedName name="________EEE27">#REF!</definedName>
    <definedName name="________EEE28">#REF!</definedName>
    <definedName name="________EEE29">#REF!</definedName>
    <definedName name="________EEE30">#REF!</definedName>
    <definedName name="________EEE31">#REF!</definedName>
    <definedName name="________EEE32">#REF!</definedName>
    <definedName name="________EEE33">#REF!</definedName>
    <definedName name="________EEE59">'[10]Alat (1)'!$AW$66</definedName>
    <definedName name="________EER03">'[10]Alat (1)'!$AX$10</definedName>
    <definedName name="________EER05">'[10]Alat (1)'!$AX$12</definedName>
    <definedName name="________EER06">'[10]Alat (1)'!$AX$13</definedName>
    <definedName name="________EER08">'[10]Alat (1)'!$AX$15</definedName>
    <definedName name="________EER13">'[10]Alat (1)'!$AX$20</definedName>
    <definedName name="________EER17">'[10]Alat (1)'!$AX$24</definedName>
    <definedName name="________EER24">'[10]Alat (1)'!$AX$31</definedName>
    <definedName name="________EER25">'[10]Alat (1)'!$AX$32</definedName>
    <definedName name="________EER26">'[10]Alat (1)'!$AX$33</definedName>
    <definedName name="________EER47">'[10]Alat (1)'!$AX$54</definedName>
    <definedName name="________EER48">'[10]Alat (1)'!$AX$55</definedName>
    <definedName name="________EER56">'[10]Alat (1)'!$AX$63</definedName>
    <definedName name="________EER57">'[10]Alat (1)'!$AX$64</definedName>
    <definedName name="________EER58">'[10]Alat (1)'!$AX$65</definedName>
    <definedName name="________EER59">'[10]Alat (1)'!$AX$66</definedName>
    <definedName name="________EER60">'[10]Alat (1)'!$AX$67</definedName>
    <definedName name="________FOR1">#REF!</definedName>
    <definedName name="________H70000">#REF!</definedName>
    <definedName name="________HAL1">#REF!</definedName>
    <definedName name="________HAL2">#REF!</definedName>
    <definedName name="________HAL3">#REF!</definedName>
    <definedName name="________HAL4">#REF!</definedName>
    <definedName name="________HAL5">#REF!</definedName>
    <definedName name="________HAL6">#REF!</definedName>
    <definedName name="________HAL7">#REF!</definedName>
    <definedName name="________HAL8">#REF!</definedName>
    <definedName name="________KOE1">#REF!</definedName>
    <definedName name="________KOE10">#REF!</definedName>
    <definedName name="________KOE2">#REF!</definedName>
    <definedName name="________KOE3">#REF!</definedName>
    <definedName name="________KOE4">#REF!</definedName>
    <definedName name="________KOE5">#REF!</definedName>
    <definedName name="________KOE6">#REF!</definedName>
    <definedName name="________KOE7">#REF!</definedName>
    <definedName name="________KOE8">#REF!</definedName>
    <definedName name="________KOE9">#REF!</definedName>
    <definedName name="________LLL01">'[21]4-Basic Price'!$F$8</definedName>
    <definedName name="________LLL02">'[19]4-Basic Price'!$F$9</definedName>
    <definedName name="________LLL03">'[21]4-Basic Price'!$F$10</definedName>
    <definedName name="________LLL04">'[10]Harga Dasar'!$G$11</definedName>
    <definedName name="________LLL05">'[10]Harga Dasar'!$G$12</definedName>
    <definedName name="________LLL06">'[10]Harga Dasar'!$G$13</definedName>
    <definedName name="________LLL07">'[11]Basic Price'!#REF!</definedName>
    <definedName name="________LLL08">'[10]Harga Dasar'!$G$15</definedName>
    <definedName name="________LLL09">'[11]Basic Price'!#REF!</definedName>
    <definedName name="________LLL10">'[11]Basic Price'!#REF!</definedName>
    <definedName name="________LLL11">'[10]Harga Dasar'!#REF!</definedName>
    <definedName name="________MDE01">#REF!</definedName>
    <definedName name="________MDE02">#REF!</definedName>
    <definedName name="________MDE03">#REF!</definedName>
    <definedName name="________MDE04">#REF!</definedName>
    <definedName name="________MDE05">#REF!</definedName>
    <definedName name="________MDE06">#REF!</definedName>
    <definedName name="________MDE07">#REF!</definedName>
    <definedName name="________MDE08">#REF!</definedName>
    <definedName name="________MDE09">#REF!</definedName>
    <definedName name="________MDE10">#REF!</definedName>
    <definedName name="________MDE11">#REF!</definedName>
    <definedName name="________MDE12">#REF!</definedName>
    <definedName name="________MDE13">#REF!</definedName>
    <definedName name="________MDE14">#REF!</definedName>
    <definedName name="________MDE15">#REF!</definedName>
    <definedName name="________MDE16">#REF!</definedName>
    <definedName name="________MDE17">#REF!</definedName>
    <definedName name="________MDE18">#REF!</definedName>
    <definedName name="________MDE19">#REF!</definedName>
    <definedName name="________MDE20">#REF!</definedName>
    <definedName name="________MDE21">#REF!</definedName>
    <definedName name="________MDE22">#REF!</definedName>
    <definedName name="________MDE23">#REF!</definedName>
    <definedName name="________MDE24">#REF!</definedName>
    <definedName name="________MDE25">#REF!</definedName>
    <definedName name="________MDE26">#REF!</definedName>
    <definedName name="________MDE27">#REF!</definedName>
    <definedName name="________MDE28">#REF!</definedName>
    <definedName name="________MDE29">#REF!</definedName>
    <definedName name="________MDE30">#REF!</definedName>
    <definedName name="________MDE31">#REF!</definedName>
    <definedName name="________MDE32">#REF!</definedName>
    <definedName name="________MDE33">#REF!</definedName>
    <definedName name="________MDE34">#REF!</definedName>
    <definedName name="________MDE35">#REF!</definedName>
    <definedName name="________MDE36">#REF!</definedName>
    <definedName name="________MDE37">#REF!</definedName>
    <definedName name="________MDE38">#REF!</definedName>
    <definedName name="________MDE39">#REF!</definedName>
    <definedName name="________MDE40">#REF!</definedName>
    <definedName name="________MDE41">#REF!</definedName>
    <definedName name="________MDE42">#REF!</definedName>
    <definedName name="________MDE43">#REF!</definedName>
    <definedName name="________MDE44">#REF!</definedName>
    <definedName name="________MDE45">#REF!</definedName>
    <definedName name="________MDE46">#REF!</definedName>
    <definedName name="________MDE47">#REF!</definedName>
    <definedName name="________MDE48">#REF!</definedName>
    <definedName name="________MDE49">#REF!</definedName>
    <definedName name="________MDE50">#REF!</definedName>
    <definedName name="________MDE51">#REF!</definedName>
    <definedName name="________MDE52">#REF!</definedName>
    <definedName name="________MDE53">#REF!</definedName>
    <definedName name="________MDE54">#REF!</definedName>
    <definedName name="________MDE55">#REF!</definedName>
    <definedName name="________MDE56">#REF!</definedName>
    <definedName name="________MDE57">#REF!</definedName>
    <definedName name="________MDE58">#REF!</definedName>
    <definedName name="________MDE59">#REF!</definedName>
    <definedName name="________MDE60">#REF!</definedName>
    <definedName name="________MDE61">#REF!</definedName>
    <definedName name="________MDE62">#REF!</definedName>
    <definedName name="________MDE63">#REF!</definedName>
    <definedName name="________MDE64">#REF!</definedName>
    <definedName name="________MDE65">#REF!</definedName>
    <definedName name="________MDE66">#REF!</definedName>
    <definedName name="________MDE67">#REF!</definedName>
    <definedName name="________MDE68">#REF!</definedName>
    <definedName name="________ME01">#REF!</definedName>
    <definedName name="________ME02">#REF!</definedName>
    <definedName name="________ME03">#REF!</definedName>
    <definedName name="________ME04">#REF!</definedName>
    <definedName name="________ME05">#REF!</definedName>
    <definedName name="________ME06">#REF!</definedName>
    <definedName name="________ME07">#REF!</definedName>
    <definedName name="________ME08">#REF!</definedName>
    <definedName name="________ME09">#REF!</definedName>
    <definedName name="________ME10">#REF!</definedName>
    <definedName name="________ME11">#REF!</definedName>
    <definedName name="________ME12">#REF!</definedName>
    <definedName name="________ME13">#REF!</definedName>
    <definedName name="________ME14">#REF!</definedName>
    <definedName name="________ME15">#REF!</definedName>
    <definedName name="________ME16">#REF!</definedName>
    <definedName name="________ME17">#REF!</definedName>
    <definedName name="________ME18">#REF!</definedName>
    <definedName name="________ME19">#REF!</definedName>
    <definedName name="________ME20">#REF!</definedName>
    <definedName name="________ME21">#REF!</definedName>
    <definedName name="________ME22">#REF!</definedName>
    <definedName name="________ME23">#REF!</definedName>
    <definedName name="________ME24">#REF!</definedName>
    <definedName name="________ME25">#REF!</definedName>
    <definedName name="________ME26">#REF!</definedName>
    <definedName name="________ME27">#REF!</definedName>
    <definedName name="________ME28">#REF!</definedName>
    <definedName name="________ME29">#REF!</definedName>
    <definedName name="________ME30">#REF!</definedName>
    <definedName name="________ME31">#REF!</definedName>
    <definedName name="________ME32">#REF!</definedName>
    <definedName name="________ME33">#REF!</definedName>
    <definedName name="________ME34">#REF!</definedName>
    <definedName name="________ME35">#REF!</definedName>
    <definedName name="________ME36">#REF!</definedName>
    <definedName name="________ME37">#REF!</definedName>
    <definedName name="________ME38">#REF!</definedName>
    <definedName name="________ME39">#REF!</definedName>
    <definedName name="________ME40">#REF!</definedName>
    <definedName name="________ME41">#REF!</definedName>
    <definedName name="________ME42">#REF!</definedName>
    <definedName name="________ME43">#REF!</definedName>
    <definedName name="________ME44">#REF!</definedName>
    <definedName name="________ME45">#REF!</definedName>
    <definedName name="________ME46">#REF!</definedName>
    <definedName name="________ME47">#REF!</definedName>
    <definedName name="________ME48">#REF!</definedName>
    <definedName name="________ME49">#REF!</definedName>
    <definedName name="________ME50">#REF!</definedName>
    <definedName name="________ME51">#REF!</definedName>
    <definedName name="________ME52">#REF!</definedName>
    <definedName name="________ME53">#REF!</definedName>
    <definedName name="________ME54">#REF!</definedName>
    <definedName name="________ME55">#REF!</definedName>
    <definedName name="________ME56">#REF!</definedName>
    <definedName name="________ME57">#REF!</definedName>
    <definedName name="________ME58">#REF!</definedName>
    <definedName name="________ME59">#REF!</definedName>
    <definedName name="________ME60">#REF!</definedName>
    <definedName name="________ME61">#REF!</definedName>
    <definedName name="________ME62">#REF!</definedName>
    <definedName name="________ME63">#REF!</definedName>
    <definedName name="________ME64">#REF!</definedName>
    <definedName name="________ME65">#REF!</definedName>
    <definedName name="________ME66">#REF!</definedName>
    <definedName name="________ME67">#REF!</definedName>
    <definedName name="________ME68">#REF!</definedName>
    <definedName name="________MMM01">'[12]Harga Dasar'!$G$34</definedName>
    <definedName name="________MMM02">'[10]Harga Dasar'!$G$42</definedName>
    <definedName name="________MMM03">'[21]4-Basic Price'!$F$53</definedName>
    <definedName name="________MMM04">'[10]Harga Dasar'!$G$44</definedName>
    <definedName name="________MMM05">'[11]Basic Price'!#REF!</definedName>
    <definedName name="________MMM06">'[10]Harga Dasar'!$G$46</definedName>
    <definedName name="________MMM07">'[11]Basic Price'!#REF!</definedName>
    <definedName name="________MMM08">'[10]Harga Dasar'!$G$48</definedName>
    <definedName name="________MMM09">'[10]Harga Dasar'!$G$49</definedName>
    <definedName name="________MMM10">'[10]Harga Dasar'!$G$50</definedName>
    <definedName name="________MMM11">'[11]Basic Price'!#REF!</definedName>
    <definedName name="________MMM12">'[11]Basic Price'!#REF!</definedName>
    <definedName name="________MMM13">'[10]Harga Dasar'!$G$55</definedName>
    <definedName name="________MMM14">'[10]Harga Dasar'!$G$56</definedName>
    <definedName name="________MMM15">'[11]Basic Price'!#REF!</definedName>
    <definedName name="________MMM16">'[10]Harga Dasar'!$G$58</definedName>
    <definedName name="________MMM17">'[10]Harga Dasar'!$G$59</definedName>
    <definedName name="________MMM18">'[21]4-Basic Price'!$F$70</definedName>
    <definedName name="________MMM19">'[21]4-Basic Price'!$F$71</definedName>
    <definedName name="________MMM20">'[11]Basic Price'!#REF!</definedName>
    <definedName name="________MMM21">'[11]Basic Price'!#REF!</definedName>
    <definedName name="________MMM22">'[11]Basic Price'!#REF!</definedName>
    <definedName name="________MMM23">'[11]Basic Price'!#REF!</definedName>
    <definedName name="________MMM24">'[11]Basic Price'!#REF!</definedName>
    <definedName name="________MMM25">'[11]Basic Price'!#REF!</definedName>
    <definedName name="________MMM26">'[10]Harga Dasar'!$G$69</definedName>
    <definedName name="________MMM27">'[19]4-Basic Price'!$F$79</definedName>
    <definedName name="________MMM28">'[11]Basic Price'!#REF!</definedName>
    <definedName name="________MMM29">'[10]Harga Dasar'!$G$72</definedName>
    <definedName name="________MMM30">'[11]Basic Price'!#REF!</definedName>
    <definedName name="________MMM31">'[10]Harga Dasar'!$G$74</definedName>
    <definedName name="________MMM32">'[11]Basic Price'!#REF!</definedName>
    <definedName name="________MMM33">'[10]Harga Dasar'!$G$76</definedName>
    <definedName name="________MMM34">'[10]Harga Dasar'!$G$77</definedName>
    <definedName name="________MMM35">'[11]Basic Price'!#REF!</definedName>
    <definedName name="________MMM36">'[11]Basic Price'!#REF!</definedName>
    <definedName name="________MMM37">'[19]4-Basic Price'!$F$90</definedName>
    <definedName name="________MMM38">'[11]Basic Price'!#REF!</definedName>
    <definedName name="________MMM39">'[21]4-Basic Price'!$F$91</definedName>
    <definedName name="________MMM40">'[11]Basic Price'!#REF!</definedName>
    <definedName name="________MMM41">'[11]Basic Price'!#REF!</definedName>
    <definedName name="________MMM411">'[11]Basic Price'!#REF!</definedName>
    <definedName name="________MMM42">'[10]Harga Dasar'!$G$87</definedName>
    <definedName name="________MMM43">'[11]Basic Price'!#REF!</definedName>
    <definedName name="________MMM44">'[11]Basic Price'!#REF!</definedName>
    <definedName name="________MMM45">'[11]Basic Price'!#REF!</definedName>
    <definedName name="________MMM46">'[11]Basic Price'!#REF!</definedName>
    <definedName name="________MMM47">'[11]Basic Price'!#REF!</definedName>
    <definedName name="________MMM48">'[11]Basic Price'!#REF!</definedName>
    <definedName name="________MMM49">'[11]Basic Price'!#REF!</definedName>
    <definedName name="________MMM50">'[11]Basic Price'!#REF!</definedName>
    <definedName name="________MMM51">'[11]Basic Price'!#REF!</definedName>
    <definedName name="________MMM52">'[11]Basic Price'!#REF!</definedName>
    <definedName name="________MMM53">'[11]Basic Price'!#REF!</definedName>
    <definedName name="________MMM54">'[11]Basic Price'!#REF!</definedName>
    <definedName name="________ON2">'[20]M. Onsite'!#REF!</definedName>
    <definedName name="________ON3">'[20]M. Onsite'!#REF!</definedName>
    <definedName name="________ON4">'[20]M. Onsite'!#REF!</definedName>
    <definedName name="________ON5">'[20]M. Onsite'!#REF!</definedName>
    <definedName name="________PR1">#REF!</definedName>
    <definedName name="________PR10">#REF!</definedName>
    <definedName name="________PR11">#REF!</definedName>
    <definedName name="________PR12">#REF!</definedName>
    <definedName name="________PR13">#REF!</definedName>
    <definedName name="________PR14">#REF!</definedName>
    <definedName name="________PR15">#REF!</definedName>
    <definedName name="________PR16">#REF!</definedName>
    <definedName name="________PR17">#REF!</definedName>
    <definedName name="________PR18">#REF!</definedName>
    <definedName name="________PR19">#REF!</definedName>
    <definedName name="________PR2">#REF!</definedName>
    <definedName name="________PR20">#REF!</definedName>
    <definedName name="________PR3">#REF!</definedName>
    <definedName name="________PR4">#REF!</definedName>
    <definedName name="________PR5">#REF!</definedName>
    <definedName name="________PR6">#REF!</definedName>
    <definedName name="________PR7">#REF!</definedName>
    <definedName name="________PR8">#REF!</definedName>
    <definedName name="________PR9">#REF!</definedName>
    <definedName name="________RA1">#REF!</definedName>
    <definedName name="________RA10">#REF!</definedName>
    <definedName name="________RA11">#REF!</definedName>
    <definedName name="________RA12">#REF!</definedName>
    <definedName name="________RA13">#REF!</definedName>
    <definedName name="________RA14">#REF!</definedName>
    <definedName name="________RA15">#REF!</definedName>
    <definedName name="________RA16">#REF!</definedName>
    <definedName name="________RA17">#REF!</definedName>
    <definedName name="________RA2">#REF!</definedName>
    <definedName name="________RA3">#REF!</definedName>
    <definedName name="________RA4">#REF!</definedName>
    <definedName name="________RA5">#REF!</definedName>
    <definedName name="________RA6">#REF!</definedName>
    <definedName name="________RA7">#REF!</definedName>
    <definedName name="________RA8">#REF!</definedName>
    <definedName name="________RA9">#REF!</definedName>
    <definedName name="________SC1">#REF!</definedName>
    <definedName name="________SC2">#REF!</definedName>
    <definedName name="________SC3">#REF!</definedName>
    <definedName name="________SC4">#REF!</definedName>
    <definedName name="________SUB1">#REF!</definedName>
    <definedName name="________TR1">#REF!</definedName>
    <definedName name="________TR10">#REF!</definedName>
    <definedName name="________TR11">#REF!</definedName>
    <definedName name="________TR12">#REF!</definedName>
    <definedName name="________TR13">#REF!</definedName>
    <definedName name="________TR14">#REF!</definedName>
    <definedName name="________TR15">#REF!</definedName>
    <definedName name="________TR16">#REF!</definedName>
    <definedName name="________TR17">#REF!</definedName>
    <definedName name="________TR18">#REF!</definedName>
    <definedName name="________TR19">#REF!</definedName>
    <definedName name="________TR2">#REF!</definedName>
    <definedName name="________TR20">#REF!</definedName>
    <definedName name="________TR3">#REF!</definedName>
    <definedName name="________TR4">#REF!</definedName>
    <definedName name="________TR5">#REF!</definedName>
    <definedName name="________TR6">#REF!</definedName>
    <definedName name="________TR7">#REF!</definedName>
    <definedName name="________TR8">#REF!</definedName>
    <definedName name="________TR9">#REF!</definedName>
    <definedName name="________UTA1">#REF!</definedName>
    <definedName name="_______10A">'[20]Anls Hrg'!#REF!</definedName>
    <definedName name="_______7B">'[20]Anls Hrg'!#REF!</definedName>
    <definedName name="_______ANA1">'[20]Anls Hrg'!#REF!</definedName>
    <definedName name="_______ANA11">'[20]Anls Hrg'!#REF!</definedName>
    <definedName name="_______ANA12">'[20]Anls Hrg'!#REF!</definedName>
    <definedName name="_______ANA13">'[20]Anls Hrg'!#REF!</definedName>
    <definedName name="_______ANA16">'[20]Anls Hrg'!#REF!</definedName>
    <definedName name="_______ANA17">'[20]Anls Hrg'!#REF!</definedName>
    <definedName name="_______ANA2">'[20]Anls Hrg'!#REF!</definedName>
    <definedName name="_______ANA21">'[20]Anls Hrg'!#REF!</definedName>
    <definedName name="_______ANA24">'[20]Anls Hrg'!#REF!</definedName>
    <definedName name="_______ANA25">'[20]Anls Hrg'!#REF!</definedName>
    <definedName name="_______ANA32">'[20]Anls Hrg'!#REF!</definedName>
    <definedName name="_______ANA33">'[20]Anls Hrg'!#REF!</definedName>
    <definedName name="_______ANA37">'[20]Anls Hrg'!#REF!</definedName>
    <definedName name="_______ANA38">'[20]Anls Hrg'!#REF!</definedName>
    <definedName name="_______ANA4">'[20]Anls Hrg'!#REF!</definedName>
    <definedName name="_______ANA5">'[20]Anls Hrg'!#REF!</definedName>
    <definedName name="_______ANA7">'[20]Anls Hrg'!#REF!</definedName>
    <definedName name="_______ANA8">'[20]Anls Hrg'!#REF!</definedName>
    <definedName name="_______ANA9">'[20]Anls Hrg'!#REF!</definedName>
    <definedName name="_______BRE1">#REF!</definedName>
    <definedName name="_______DAF1">#REF!</definedName>
    <definedName name="_______DIV1">#REF!</definedName>
    <definedName name="_______DIV10">#REF!</definedName>
    <definedName name="_______DIV11">[1]BOQ!#REF!</definedName>
    <definedName name="_______DIV2">#REF!</definedName>
    <definedName name="_______DIV3">#REF!</definedName>
    <definedName name="_______DIV4">#REF!</definedName>
    <definedName name="_______DIV5">#REF!</definedName>
    <definedName name="_______DIV6">#REF!</definedName>
    <definedName name="_______DIV7">#REF!</definedName>
    <definedName name="_______DIV8">#REF!</definedName>
    <definedName name="_______DIV9">#REF!</definedName>
    <definedName name="_______EEE01">#REF!</definedName>
    <definedName name="_______EEE02">'[19]5-ALAT(1)'!$AW$9</definedName>
    <definedName name="_______EEE03">#REF!</definedName>
    <definedName name="_______EEE04">#REF!</definedName>
    <definedName name="_______EEE05">#REF!</definedName>
    <definedName name="_______EEE06">'[21]5-ALAT(1)'!$AW$13</definedName>
    <definedName name="_______EEE07">'[19]5-ALAT(1)'!$AW$14</definedName>
    <definedName name="_______EEE08">'[21]5-ALAT(1)'!$AW$15</definedName>
    <definedName name="_______EEE09">'[10]Alat (1)'!$AW$16</definedName>
    <definedName name="_______EEE10">'[21]5-ALAT(1)'!$AW$17</definedName>
    <definedName name="_______EEE11">#REF!</definedName>
    <definedName name="_______EEE12">#REF!</definedName>
    <definedName name="_______EEE13">'[19]5-ALAT(1)'!$AW$20</definedName>
    <definedName name="_______EEE14">#REF!</definedName>
    <definedName name="_______EEE15">#REF!</definedName>
    <definedName name="_______EEE16">#REF!</definedName>
    <definedName name="_______EEE17">'[21]5-ALAT(1)'!$AW$24</definedName>
    <definedName name="_______EEE18">#REF!</definedName>
    <definedName name="_______EEE19">'[19]5-ALAT(1)'!$AW$26</definedName>
    <definedName name="_______EEE20">#REF!</definedName>
    <definedName name="_______EEE21">#REF!</definedName>
    <definedName name="_______EEE22">#REF!</definedName>
    <definedName name="_______EEE23">'[21]5-ALAT(1)'!$AW$30</definedName>
    <definedName name="_______EEE24">#REF!</definedName>
    <definedName name="_______EEE25">#REF!</definedName>
    <definedName name="_______EEE26">#REF!</definedName>
    <definedName name="_______EEE27">#REF!</definedName>
    <definedName name="_______EEE28">#REF!</definedName>
    <definedName name="_______EEE29">#REF!</definedName>
    <definedName name="_______EEE30">#REF!</definedName>
    <definedName name="_______EEE31">'[19]5-ALAT(1)'!$AW$38</definedName>
    <definedName name="_______EEE32">#REF!</definedName>
    <definedName name="_______EEE33">#REF!</definedName>
    <definedName name="_______EEE59">'[10]Alat (1)'!$AW$66</definedName>
    <definedName name="_______EER03">'[10]Alat (1)'!$AX$10</definedName>
    <definedName name="_______EER05">'[10]Alat (1)'!$AX$12</definedName>
    <definedName name="_______EER06">'[10]Alat (1)'!$AX$13</definedName>
    <definedName name="_______EER08">'[10]Alat (1)'!$AX$15</definedName>
    <definedName name="_______EER13">'[10]Alat (1)'!$AX$20</definedName>
    <definedName name="_______EER17">'[10]Alat (1)'!$AX$24</definedName>
    <definedName name="_______EER24">'[10]Alat (1)'!$AX$31</definedName>
    <definedName name="_______EER25">'[10]Alat (1)'!$AX$32</definedName>
    <definedName name="_______EER26">'[10]Alat (1)'!$AX$33</definedName>
    <definedName name="_______EER47">'[10]Alat (1)'!$AX$54</definedName>
    <definedName name="_______EER48">'[10]Alat (1)'!$AX$55</definedName>
    <definedName name="_______EER56">'[10]Alat (1)'!$AX$63</definedName>
    <definedName name="_______EER57">'[10]Alat (1)'!$AX$64</definedName>
    <definedName name="_______EER58">'[10]Alat (1)'!$AX$65</definedName>
    <definedName name="_______EER59">'[10]Alat (1)'!$AX$66</definedName>
    <definedName name="_______EER60">'[10]Alat (1)'!$AX$67</definedName>
    <definedName name="_______FOR1">#REF!</definedName>
    <definedName name="_______H70000">#REF!</definedName>
    <definedName name="_______HAL1">#REF!</definedName>
    <definedName name="_______HAL2">#REF!</definedName>
    <definedName name="_______HAL3">#REF!</definedName>
    <definedName name="_______HAL4">#REF!</definedName>
    <definedName name="_______HAL5">#REF!</definedName>
    <definedName name="_______HAL6">#REF!</definedName>
    <definedName name="_______HAL7">#REF!</definedName>
    <definedName name="_______HAL8">#REF!</definedName>
    <definedName name="_______KOE1">#REF!</definedName>
    <definedName name="_______KOE10">#REF!</definedName>
    <definedName name="_______KOE2">#REF!</definedName>
    <definedName name="_______KOE3">#REF!</definedName>
    <definedName name="_______KOE4">#REF!</definedName>
    <definedName name="_______KOE5">#REF!</definedName>
    <definedName name="_______KOE6">#REF!</definedName>
    <definedName name="_______KOE7">#REF!</definedName>
    <definedName name="_______KOE8">#REF!</definedName>
    <definedName name="_______KOE9">#REF!</definedName>
    <definedName name="_______LLL01">'[21]4-Basic Price'!$F$8</definedName>
    <definedName name="_______LLL02">'[21]4-Basic Price'!$F$9</definedName>
    <definedName name="_______LLL03">'[21]4-Basic Price'!$F$10</definedName>
    <definedName name="_______LLL04">'[10]Harga Dasar'!$G$11</definedName>
    <definedName name="_______LLL05">'[10]Harga Dasar'!$G$12</definedName>
    <definedName name="_______LLL06">'[10]Harga Dasar'!$G$13</definedName>
    <definedName name="_______LLL07">'[11]Basic Price'!#REF!</definedName>
    <definedName name="_______LLL08">'[10]Harga Dasar'!$G$15</definedName>
    <definedName name="_______LLL09">'[11]Basic Price'!#REF!</definedName>
    <definedName name="_______LLL10">'[11]Basic Price'!#REF!</definedName>
    <definedName name="_______LLL11">'[10]Harga Dasar'!#REF!</definedName>
    <definedName name="_______MDE01">#REF!</definedName>
    <definedName name="_______MDE02">#REF!</definedName>
    <definedName name="_______MDE03">#REF!</definedName>
    <definedName name="_______MDE04">#REF!</definedName>
    <definedName name="_______MDE05">#REF!</definedName>
    <definedName name="_______MDE06">#REF!</definedName>
    <definedName name="_______MDE07">#REF!</definedName>
    <definedName name="_______MDE08">#REF!</definedName>
    <definedName name="_______MDE09">#REF!</definedName>
    <definedName name="_______MDE10">#REF!</definedName>
    <definedName name="_______MDE11">#REF!</definedName>
    <definedName name="_______MDE12">#REF!</definedName>
    <definedName name="_______MDE13">#REF!</definedName>
    <definedName name="_______MDE14">#REF!</definedName>
    <definedName name="_______MDE15">#REF!</definedName>
    <definedName name="_______MDE16">#REF!</definedName>
    <definedName name="_______MDE17">#REF!</definedName>
    <definedName name="_______MDE18">#REF!</definedName>
    <definedName name="_______MDE19">#REF!</definedName>
    <definedName name="_______MDE20">#REF!</definedName>
    <definedName name="_______MDE21">#REF!</definedName>
    <definedName name="_______MDE22">#REF!</definedName>
    <definedName name="_______MDE23">#REF!</definedName>
    <definedName name="_______MDE24">#REF!</definedName>
    <definedName name="_______MDE25">#REF!</definedName>
    <definedName name="_______MDE26">#REF!</definedName>
    <definedName name="_______MDE27">#REF!</definedName>
    <definedName name="_______MDE28">#REF!</definedName>
    <definedName name="_______MDE29">#REF!</definedName>
    <definedName name="_______MDE30">#REF!</definedName>
    <definedName name="_______MDE31">#REF!</definedName>
    <definedName name="_______MDE32">#REF!</definedName>
    <definedName name="_______MDE33">#REF!</definedName>
    <definedName name="_______MDE34">#REF!</definedName>
    <definedName name="_______MDE35">#REF!</definedName>
    <definedName name="_______MDE36">#REF!</definedName>
    <definedName name="_______MDE37">#REF!</definedName>
    <definedName name="_______MDE38">#REF!</definedName>
    <definedName name="_______MDE39">#REF!</definedName>
    <definedName name="_______MDE40">#REF!</definedName>
    <definedName name="_______MDE41">#REF!</definedName>
    <definedName name="_______MDE42">#REF!</definedName>
    <definedName name="_______MDE43">#REF!</definedName>
    <definedName name="_______MDE44">#REF!</definedName>
    <definedName name="_______MDE45">#REF!</definedName>
    <definedName name="_______MDE46">#REF!</definedName>
    <definedName name="_______MDE47">#REF!</definedName>
    <definedName name="_______MDE48">#REF!</definedName>
    <definedName name="_______MDE49">#REF!</definedName>
    <definedName name="_______MDE50">#REF!</definedName>
    <definedName name="_______MDE51">#REF!</definedName>
    <definedName name="_______MDE52">#REF!</definedName>
    <definedName name="_______MDE53">#REF!</definedName>
    <definedName name="_______MDE54">#REF!</definedName>
    <definedName name="_______MDE55">#REF!</definedName>
    <definedName name="_______MDE56">#REF!</definedName>
    <definedName name="_______MDE57">#REF!</definedName>
    <definedName name="_______MDE58">#REF!</definedName>
    <definedName name="_______MDE59">#REF!</definedName>
    <definedName name="_______MDE60">#REF!</definedName>
    <definedName name="_______MDE61">#REF!</definedName>
    <definedName name="_______MDE62">#REF!</definedName>
    <definedName name="_______MDE63">#REF!</definedName>
    <definedName name="_______MDE64">#REF!</definedName>
    <definedName name="_______MDE65">#REF!</definedName>
    <definedName name="_______MDE66">#REF!</definedName>
    <definedName name="_______MDE67">#REF!</definedName>
    <definedName name="_______MDE68">#REF!</definedName>
    <definedName name="_______ME01">#REF!</definedName>
    <definedName name="_______ME02">#REF!</definedName>
    <definedName name="_______ME03">#REF!</definedName>
    <definedName name="_______ME04">#REF!</definedName>
    <definedName name="_______ME05">#REF!</definedName>
    <definedName name="_______ME06">#REF!</definedName>
    <definedName name="_______ME07">#REF!</definedName>
    <definedName name="_______ME08">#REF!</definedName>
    <definedName name="_______ME09">#REF!</definedName>
    <definedName name="_______ME10">#REF!</definedName>
    <definedName name="_______ME11">#REF!</definedName>
    <definedName name="_______ME12">#REF!</definedName>
    <definedName name="_______ME13">#REF!</definedName>
    <definedName name="_______ME14">#REF!</definedName>
    <definedName name="_______ME15">#REF!</definedName>
    <definedName name="_______ME16">#REF!</definedName>
    <definedName name="_______ME17">#REF!</definedName>
    <definedName name="_______ME18">#REF!</definedName>
    <definedName name="_______ME19">#REF!</definedName>
    <definedName name="_______ME20">#REF!</definedName>
    <definedName name="_______ME21">#REF!</definedName>
    <definedName name="_______ME22">#REF!</definedName>
    <definedName name="_______ME23">#REF!</definedName>
    <definedName name="_______ME24">#REF!</definedName>
    <definedName name="_______ME25">#REF!</definedName>
    <definedName name="_______ME26">#REF!</definedName>
    <definedName name="_______ME27">#REF!</definedName>
    <definedName name="_______ME28">#REF!</definedName>
    <definedName name="_______ME29">#REF!</definedName>
    <definedName name="_______ME30">#REF!</definedName>
    <definedName name="_______ME31">#REF!</definedName>
    <definedName name="_______ME32">#REF!</definedName>
    <definedName name="_______ME33">#REF!</definedName>
    <definedName name="_______ME34">#REF!</definedName>
    <definedName name="_______ME35">#REF!</definedName>
    <definedName name="_______ME36">#REF!</definedName>
    <definedName name="_______ME37">#REF!</definedName>
    <definedName name="_______ME38">#REF!</definedName>
    <definedName name="_______ME39">#REF!</definedName>
    <definedName name="_______ME40">#REF!</definedName>
    <definedName name="_______ME41">#REF!</definedName>
    <definedName name="_______ME42">#REF!</definedName>
    <definedName name="_______ME43">#REF!</definedName>
    <definedName name="_______ME44">#REF!</definedName>
    <definedName name="_______ME45">#REF!</definedName>
    <definedName name="_______ME46">#REF!</definedName>
    <definedName name="_______ME47">#REF!</definedName>
    <definedName name="_______ME48">#REF!</definedName>
    <definedName name="_______ME49">#REF!</definedName>
    <definedName name="_______ME50">#REF!</definedName>
    <definedName name="_______ME51">#REF!</definedName>
    <definedName name="_______ME52">#REF!</definedName>
    <definedName name="_______ME53">#REF!</definedName>
    <definedName name="_______ME54">#REF!</definedName>
    <definedName name="_______ME55">#REF!</definedName>
    <definedName name="_______ME56">#REF!</definedName>
    <definedName name="_______ME57">#REF!</definedName>
    <definedName name="_______ME58">#REF!</definedName>
    <definedName name="_______ME59">#REF!</definedName>
    <definedName name="_______ME60">#REF!</definedName>
    <definedName name="_______ME61">#REF!</definedName>
    <definedName name="_______ME62">#REF!</definedName>
    <definedName name="_______ME63">#REF!</definedName>
    <definedName name="_______ME64">#REF!</definedName>
    <definedName name="_______ME65">#REF!</definedName>
    <definedName name="_______ME66">#REF!</definedName>
    <definedName name="_______ME67">#REF!</definedName>
    <definedName name="_______ME68">#REF!</definedName>
    <definedName name="_______MMM01">'[12]Harga Dasar'!$G$34</definedName>
    <definedName name="_______MMM02">'[10]Harga Dasar'!$G$42</definedName>
    <definedName name="_______MMM03">'[21]4-Basic Price'!$F$53</definedName>
    <definedName name="_______MMM04">'[10]Harga Dasar'!$G$44</definedName>
    <definedName name="_______MMM05">'[11]Basic Price'!#REF!</definedName>
    <definedName name="_______MMM06">'[10]Harga Dasar'!$G$46</definedName>
    <definedName name="_______MMM07">'[11]Basic Price'!#REF!</definedName>
    <definedName name="_______MMM08">'[10]Harga Dasar'!$G$48</definedName>
    <definedName name="_______MMM09">'[10]Harga Dasar'!$G$49</definedName>
    <definedName name="_______MMM10">'[19]4-Basic Price'!$F$60</definedName>
    <definedName name="_______MMM11">'[19]4-Basic Price'!$F$61</definedName>
    <definedName name="_______MMM12">'[11]Basic Price'!#REF!</definedName>
    <definedName name="_______MMM13">'[10]Harga Dasar'!$G$55</definedName>
    <definedName name="_______MMM14">'[10]Harga Dasar'!$G$56</definedName>
    <definedName name="_______MMM15">'[11]Basic Price'!#REF!</definedName>
    <definedName name="_______MMM16">'[10]Harga Dasar'!$G$58</definedName>
    <definedName name="_______MMM17">'[10]Harga Dasar'!$G$59</definedName>
    <definedName name="_______MMM18">'[21]4-Basic Price'!$F$70</definedName>
    <definedName name="_______MMM19">'[21]4-Basic Price'!$F$71</definedName>
    <definedName name="_______MMM20">'[11]Basic Price'!#REF!</definedName>
    <definedName name="_______MMM21">'[11]Basic Price'!#REF!</definedName>
    <definedName name="_______MMM22">'[11]Basic Price'!#REF!</definedName>
    <definedName name="_______MMM23">'[11]Basic Price'!#REF!</definedName>
    <definedName name="_______MMM24">'[11]Basic Price'!#REF!</definedName>
    <definedName name="_______MMM25">'[11]Basic Price'!#REF!</definedName>
    <definedName name="_______MMM26">'[19]4-Basic Price'!$F$78</definedName>
    <definedName name="_______MMM27">'[21]4-Basic Price'!$F$79</definedName>
    <definedName name="_______MMM28">'[11]Basic Price'!#REF!</definedName>
    <definedName name="_______MMM29">'[10]Harga Dasar'!$G$72</definedName>
    <definedName name="_______MMM30">'[11]Basic Price'!#REF!</definedName>
    <definedName name="_______MMM31">'[10]Harga Dasar'!$G$74</definedName>
    <definedName name="_______MMM32">'[11]Basic Price'!#REF!</definedName>
    <definedName name="_______MMM33">'[10]Harga Dasar'!$G$76</definedName>
    <definedName name="_______MMM34">'[10]Harga Dasar'!$G$77</definedName>
    <definedName name="_______MMM35">'[11]Basic Price'!#REF!</definedName>
    <definedName name="_______MMM36">'[11]Basic Price'!#REF!</definedName>
    <definedName name="_______MMM37">'[21]4-Basic Price'!$F$90</definedName>
    <definedName name="_______MMM38">'[11]Basic Price'!#REF!</definedName>
    <definedName name="_______MMM39">'[21]4-Basic Price'!$F$91</definedName>
    <definedName name="_______MMM40">'[11]Basic Price'!#REF!</definedName>
    <definedName name="_______MMM41">'[11]Basic Price'!#REF!</definedName>
    <definedName name="_______MMM411">'[11]Basic Price'!#REF!</definedName>
    <definedName name="_______MMM42">'[10]Harga Dasar'!$G$87</definedName>
    <definedName name="_______MMM43">'[11]Basic Price'!#REF!</definedName>
    <definedName name="_______MMM44">'[19]4-Basic Price'!$F$98</definedName>
    <definedName name="_______MMM45">'[11]Basic Price'!#REF!</definedName>
    <definedName name="_______MMM46">'[11]Basic Price'!#REF!</definedName>
    <definedName name="_______MMM47">'[11]Basic Price'!#REF!</definedName>
    <definedName name="_______MMM48">'[19]4-Basic Price'!$F$102</definedName>
    <definedName name="_______MMM49">'[11]Basic Price'!#REF!</definedName>
    <definedName name="_______MMM50">'[11]Basic Price'!#REF!</definedName>
    <definedName name="_______MMM51">'[11]Basic Price'!#REF!</definedName>
    <definedName name="_______MMM52">'[11]Basic Price'!#REF!</definedName>
    <definedName name="_______MMM53">'[11]Basic Price'!#REF!</definedName>
    <definedName name="_______MMM54">'[11]Basic Price'!#REF!</definedName>
    <definedName name="_______ON2">'[20]M. Onsite'!#REF!</definedName>
    <definedName name="_______ON3">'[20]M. Onsite'!#REF!</definedName>
    <definedName name="_______ON4">'[20]M. Onsite'!#REF!</definedName>
    <definedName name="_______ON5">'[20]M. Onsite'!#REF!</definedName>
    <definedName name="_______PC450">#REF!</definedName>
    <definedName name="_______PC600">#REF!</definedName>
    <definedName name="_______PR1">#REF!</definedName>
    <definedName name="_______PR10">#REF!</definedName>
    <definedName name="_______PR11">#REF!</definedName>
    <definedName name="_______PR12">#REF!</definedName>
    <definedName name="_______PR13">#REF!</definedName>
    <definedName name="_______PR14">#REF!</definedName>
    <definedName name="_______PR15">#REF!</definedName>
    <definedName name="_______PR16">#REF!</definedName>
    <definedName name="_______PR17">#REF!</definedName>
    <definedName name="_______PR18">#REF!</definedName>
    <definedName name="_______PR19">#REF!</definedName>
    <definedName name="_______PR2">#REF!</definedName>
    <definedName name="_______PR20">#REF!</definedName>
    <definedName name="_______PR3">#REF!</definedName>
    <definedName name="_______PR4">#REF!</definedName>
    <definedName name="_______PR5">#REF!</definedName>
    <definedName name="_______PR6">#REF!</definedName>
    <definedName name="_______PR7">#REF!</definedName>
    <definedName name="_______PR8">#REF!</definedName>
    <definedName name="_______PR9">#REF!</definedName>
    <definedName name="_______RA1">#REF!</definedName>
    <definedName name="_______RA10">#REF!</definedName>
    <definedName name="_______RA11">#REF!</definedName>
    <definedName name="_______RA12">#REF!</definedName>
    <definedName name="_______RA13">#REF!</definedName>
    <definedName name="_______RA14">#REF!</definedName>
    <definedName name="_______RA15">#REF!</definedName>
    <definedName name="_______RA16">#REF!</definedName>
    <definedName name="_______RA17">#REF!</definedName>
    <definedName name="_______RA2">#REF!</definedName>
    <definedName name="_______RA3">#REF!</definedName>
    <definedName name="_______RA4">#REF!</definedName>
    <definedName name="_______RA5">#REF!</definedName>
    <definedName name="_______RA6">#REF!</definedName>
    <definedName name="_______RA7">#REF!</definedName>
    <definedName name="_______RA8">#REF!</definedName>
    <definedName name="_______RA9">#REF!</definedName>
    <definedName name="_______SC1">#REF!</definedName>
    <definedName name="_______SC2">#REF!</definedName>
    <definedName name="_______SC3">#REF!</definedName>
    <definedName name="_______SC4">#REF!</definedName>
    <definedName name="_______SUB1">#REF!</definedName>
    <definedName name="_______TR1">#REF!</definedName>
    <definedName name="_______TR10">#REF!</definedName>
    <definedName name="_______TR11">#REF!</definedName>
    <definedName name="_______TR12">#REF!</definedName>
    <definedName name="_______TR13">#REF!</definedName>
    <definedName name="_______TR14">#REF!</definedName>
    <definedName name="_______TR15">#REF!</definedName>
    <definedName name="_______TR16">#REF!</definedName>
    <definedName name="_______TR17">#REF!</definedName>
    <definedName name="_______TR18">#REF!</definedName>
    <definedName name="_______TR19">#REF!</definedName>
    <definedName name="_______TR2">#REF!</definedName>
    <definedName name="_______TR20">#REF!</definedName>
    <definedName name="_______TR3">#REF!</definedName>
    <definedName name="_______TR4">#REF!</definedName>
    <definedName name="_______TR5">#REF!</definedName>
    <definedName name="_______TR6">#REF!</definedName>
    <definedName name="_______TR7">#REF!</definedName>
    <definedName name="_______TR8">#REF!</definedName>
    <definedName name="_______TR9">#REF!</definedName>
    <definedName name="_______UTA1">#REF!</definedName>
    <definedName name="______10A">'[20]Anls Hrg'!#REF!</definedName>
    <definedName name="______7B">'[20]Anls Hrg'!#REF!</definedName>
    <definedName name="______ahu100">#REF!</definedName>
    <definedName name="______ahu150">#REF!</definedName>
    <definedName name="______ako100">#REF!</definedName>
    <definedName name="______ako150">#REF!</definedName>
    <definedName name="______ako50">#REF!</definedName>
    <definedName name="______ako80">#REF!</definedName>
    <definedName name="______aku100">#REF!</definedName>
    <definedName name="______aku150">#REF!</definedName>
    <definedName name="______ANA1">'[20]Anls Hrg'!#REF!</definedName>
    <definedName name="______ANA11">'[20]Anls Hrg'!#REF!</definedName>
    <definedName name="______ANA12">'[20]Anls Hrg'!#REF!</definedName>
    <definedName name="______ANA13">'[20]Anls Hrg'!#REF!</definedName>
    <definedName name="______ANA16">'[20]Anls Hrg'!#REF!</definedName>
    <definedName name="______ANA17">'[20]Anls Hrg'!#REF!</definedName>
    <definedName name="______ANA2">'[20]Anls Hrg'!#REF!</definedName>
    <definedName name="______ANA21">'[20]Anls Hrg'!#REF!</definedName>
    <definedName name="______ANA24">'[20]Anls Hrg'!#REF!</definedName>
    <definedName name="______ANA25">'[20]Anls Hrg'!#REF!</definedName>
    <definedName name="______ANA32">'[20]Anls Hrg'!#REF!</definedName>
    <definedName name="______ANA33">'[20]Anls Hrg'!#REF!</definedName>
    <definedName name="______ANA37">'[20]Anls Hrg'!#REF!</definedName>
    <definedName name="______ANA38">'[20]Anls Hrg'!#REF!</definedName>
    <definedName name="______ANA4">'[20]Anls Hrg'!#REF!</definedName>
    <definedName name="______ANA5">'[20]Anls Hrg'!#REF!</definedName>
    <definedName name="______ANA7">'[20]Anls Hrg'!#REF!</definedName>
    <definedName name="______ANA8">'[20]Anls Hrg'!#REF!</definedName>
    <definedName name="______ANA9">'[20]Anls Hrg'!#REF!</definedName>
    <definedName name="______bcv100">#REF!</definedName>
    <definedName name="______bcv125">#REF!</definedName>
    <definedName name="______bcv150">#REF!</definedName>
    <definedName name="______BRE1">#REF!</definedName>
    <definedName name="______cas80">#REF!</definedName>
    <definedName name="______cvd100">#REF!</definedName>
    <definedName name="______cvd15">#REF!</definedName>
    <definedName name="______cvd150">#REF!</definedName>
    <definedName name="______cvd50">#REF!</definedName>
    <definedName name="______cvd65">#REF!</definedName>
    <definedName name="______DAF1">#REF!</definedName>
    <definedName name="______dia6">#REF!</definedName>
    <definedName name="______DIV1">[19]BOQ!$G$28</definedName>
    <definedName name="______DIV10">[19]BOQ!$G$384</definedName>
    <definedName name="______DIV11">#REF!</definedName>
    <definedName name="______DIV2">[19]BOQ!$G$53</definedName>
    <definedName name="______DIV3">[19]BOQ!$G$76</definedName>
    <definedName name="______DIV4">[19]BOQ!$G$89</definedName>
    <definedName name="______DIV5">[19]BOQ!$G$106</definedName>
    <definedName name="______DIV6">[19]BOQ!$G$164</definedName>
    <definedName name="______DIV7">[19]BOQ!$G$289</definedName>
    <definedName name="______DIV8">[19]BOQ!$G$347</definedName>
    <definedName name="______DIV9">[19]BOQ!$G$373</definedName>
    <definedName name="______EEE01">#REF!</definedName>
    <definedName name="______EEE02">'[21]5-ALAT(1)'!$AW$9</definedName>
    <definedName name="______EEE03">#REF!</definedName>
    <definedName name="______EEE04">#REF!</definedName>
    <definedName name="______EEE05">'[19]5-ALAT(1)'!$AW$12</definedName>
    <definedName name="______EEE06">'[21]5-ALAT(1)'!$AW$13</definedName>
    <definedName name="______EEE07">'[21]5-ALAT(1)'!$AW$14</definedName>
    <definedName name="______EEE08">'[21]5-ALAT(1)'!$AW$15</definedName>
    <definedName name="______EEE09">'[19]5-ALAT(1)'!$AW$16</definedName>
    <definedName name="______EEE10">'[21]5-ALAT(1)'!$AW$17</definedName>
    <definedName name="______EEE11">'[19]5-ALAT(1)'!$AW$18</definedName>
    <definedName name="______EEE12">#REF!</definedName>
    <definedName name="______EEE13">'[21]5-ALAT(1)'!$AW$20</definedName>
    <definedName name="______EEE14">#REF!</definedName>
    <definedName name="______EEE15">'[19]5-ALAT(1)'!$AW$22</definedName>
    <definedName name="______EEE16">'[19]5-ALAT(1)'!$AW$23</definedName>
    <definedName name="______EEE17">'[21]5-ALAT(1)'!$AW$24</definedName>
    <definedName name="______EEE18">#REF!</definedName>
    <definedName name="______EEE19">'[21]5-ALAT(1)'!$AW$26</definedName>
    <definedName name="______EEE20">#REF!</definedName>
    <definedName name="______EEE21">#REF!</definedName>
    <definedName name="______EEE22">'[19]5-ALAT(1)'!$AW$29</definedName>
    <definedName name="______EEE23">'[21]5-ALAT(1)'!$AW$30</definedName>
    <definedName name="______EEE24">#REF!</definedName>
    <definedName name="______EEE25">#REF!</definedName>
    <definedName name="______EEE26">#REF!</definedName>
    <definedName name="______EEE27">'[19]5-ALAT(1)'!$AW$34</definedName>
    <definedName name="______EEE28">#REF!</definedName>
    <definedName name="______EEE29">'[19]5-ALAT(1)'!$AW$36</definedName>
    <definedName name="______EEE30">#REF!</definedName>
    <definedName name="______EEE31">'[21]5-ALAT(1)'!$AW$38</definedName>
    <definedName name="______EEE32">#REF!</definedName>
    <definedName name="______EEE33">#REF!</definedName>
    <definedName name="______EEE59">'[10]Alat (1)'!$AW$66</definedName>
    <definedName name="______EER03">'[10]Alat (1)'!$AX$10</definedName>
    <definedName name="______EER05">'[10]Alat (1)'!$AX$12</definedName>
    <definedName name="______EER06">'[10]Alat (1)'!$AX$13</definedName>
    <definedName name="______EER08">'[10]Alat (1)'!$AX$15</definedName>
    <definedName name="______EER13">'[10]Alat (1)'!$AX$20</definedName>
    <definedName name="______EER17">'[10]Alat (1)'!$AX$24</definedName>
    <definedName name="______EER24">'[10]Alat (1)'!$AX$31</definedName>
    <definedName name="______EER25">'[10]Alat (1)'!$AX$32</definedName>
    <definedName name="______EER26">'[10]Alat (1)'!$AX$33</definedName>
    <definedName name="______EER47">'[10]Alat (1)'!$AX$54</definedName>
    <definedName name="______EER48">'[10]Alat (1)'!$AX$55</definedName>
    <definedName name="______EER56">'[10]Alat (1)'!$AX$63</definedName>
    <definedName name="______EER57">'[10]Alat (1)'!$AX$64</definedName>
    <definedName name="______EER58">'[10]Alat (1)'!$AX$65</definedName>
    <definedName name="______EER59">'[10]Alat (1)'!$AX$66</definedName>
    <definedName name="______EER60">'[10]Alat (1)'!$AX$67</definedName>
    <definedName name="______fjd100">#REF!</definedName>
    <definedName name="______fjd150">#REF!</definedName>
    <definedName name="______fjd50">#REF!</definedName>
    <definedName name="______fjd65">#REF!</definedName>
    <definedName name="______fmd150">#REF!</definedName>
    <definedName name="______FOR1">#REF!</definedName>
    <definedName name="______grc1">#REF!</definedName>
    <definedName name="______gvd100">#REF!</definedName>
    <definedName name="______gvd15">#REF!</definedName>
    <definedName name="______gvd150">#REF!</definedName>
    <definedName name="______gvd25">#REF!</definedName>
    <definedName name="______gvd50">#REF!</definedName>
    <definedName name="______gvd65">#REF!</definedName>
    <definedName name="______H70000">#REF!</definedName>
    <definedName name="______HAL1">#REF!</definedName>
    <definedName name="______HAL2">#REF!</definedName>
    <definedName name="______HAL3">#REF!</definedName>
    <definedName name="______HAL4">#REF!</definedName>
    <definedName name="______HAL5">#REF!</definedName>
    <definedName name="______HAL6">#REF!</definedName>
    <definedName name="______HAL7">#REF!</definedName>
    <definedName name="______HAL8">#REF!</definedName>
    <definedName name="______hdw1">#REF!</definedName>
    <definedName name="______KOE1">#REF!</definedName>
    <definedName name="______KOE10">#REF!</definedName>
    <definedName name="______KOE2">#REF!</definedName>
    <definedName name="______KOE3">#REF!</definedName>
    <definedName name="______KOE4">#REF!</definedName>
    <definedName name="______KOE5">#REF!</definedName>
    <definedName name="______KOE6">#REF!</definedName>
    <definedName name="______KOE7">#REF!</definedName>
    <definedName name="______KOE8">#REF!</definedName>
    <definedName name="______KOE9">#REF!</definedName>
    <definedName name="______kof1">[22]Analisa!$AB$17</definedName>
    <definedName name="______LLL01">'[21]4-Basic Price'!$F$8</definedName>
    <definedName name="______LLL02">'[21]4-Basic Price'!$F$9</definedName>
    <definedName name="______LLL03">'[21]4-Basic Price'!$F$10</definedName>
    <definedName name="______LLL04">#REF!</definedName>
    <definedName name="______LLL05">#REF!</definedName>
    <definedName name="______LLL06">#REF!</definedName>
    <definedName name="______LLL07">#REF!</definedName>
    <definedName name="______LLL08">#REF!</definedName>
    <definedName name="______LLL09">#REF!</definedName>
    <definedName name="______LLL10">#REF!</definedName>
    <definedName name="______LLL11">#REF!</definedName>
    <definedName name="______MDE01">#REF!</definedName>
    <definedName name="______MDE02">#REF!</definedName>
    <definedName name="______MDE03">#REF!</definedName>
    <definedName name="______MDE04">#REF!</definedName>
    <definedName name="______MDE05">#REF!</definedName>
    <definedName name="______MDE06">#REF!</definedName>
    <definedName name="______MDE07">#REF!</definedName>
    <definedName name="______MDE08">#REF!</definedName>
    <definedName name="______MDE09">#REF!</definedName>
    <definedName name="______MDE10">#REF!</definedName>
    <definedName name="______MDE11">#REF!</definedName>
    <definedName name="______MDE12">#REF!</definedName>
    <definedName name="______MDE13">#REF!</definedName>
    <definedName name="______MDE14">#REF!</definedName>
    <definedName name="______MDE15">#REF!</definedName>
    <definedName name="______MDE16">#REF!</definedName>
    <definedName name="______MDE17">#REF!</definedName>
    <definedName name="______MDE18">#REF!</definedName>
    <definedName name="______MDE19">#REF!</definedName>
    <definedName name="______MDE20">#REF!</definedName>
    <definedName name="______MDE21">#REF!</definedName>
    <definedName name="______MDE22">#REF!</definedName>
    <definedName name="______MDE23">#REF!</definedName>
    <definedName name="______MDE24">#REF!</definedName>
    <definedName name="______MDE25">#REF!</definedName>
    <definedName name="______MDE26">#REF!</definedName>
    <definedName name="______MDE27">#REF!</definedName>
    <definedName name="______MDE28">#REF!</definedName>
    <definedName name="______MDE29">#REF!</definedName>
    <definedName name="______MDE30">#REF!</definedName>
    <definedName name="______MDE31">#REF!</definedName>
    <definedName name="______MDE32">#REF!</definedName>
    <definedName name="______MDE33">#REF!</definedName>
    <definedName name="______MDE34">#REF!</definedName>
    <definedName name="______MDE35">#REF!</definedName>
    <definedName name="______MDE36">#REF!</definedName>
    <definedName name="______MDE37">#REF!</definedName>
    <definedName name="______MDE38">#REF!</definedName>
    <definedName name="______MDE39">#REF!</definedName>
    <definedName name="______MDE40">#REF!</definedName>
    <definedName name="______MDE41">#REF!</definedName>
    <definedName name="______MDE42">#REF!</definedName>
    <definedName name="______MDE43">#REF!</definedName>
    <definedName name="______MDE44">#REF!</definedName>
    <definedName name="______MDE45">#REF!</definedName>
    <definedName name="______MDE46">#REF!</definedName>
    <definedName name="______MDE47">#REF!</definedName>
    <definedName name="______MDE48">#REF!</definedName>
    <definedName name="______MDE49">#REF!</definedName>
    <definedName name="______MDE50">#REF!</definedName>
    <definedName name="______MDE51">#REF!</definedName>
    <definedName name="______MDE52">#REF!</definedName>
    <definedName name="______MDE53">#REF!</definedName>
    <definedName name="______MDE54">#REF!</definedName>
    <definedName name="______MDE55">#REF!</definedName>
    <definedName name="______MDE56">#REF!</definedName>
    <definedName name="______MDE57">#REF!</definedName>
    <definedName name="______MDE58">#REF!</definedName>
    <definedName name="______MDE59">#REF!</definedName>
    <definedName name="______MDE60">#REF!</definedName>
    <definedName name="______MDE61">#REF!</definedName>
    <definedName name="______MDE62">#REF!</definedName>
    <definedName name="______MDE63">#REF!</definedName>
    <definedName name="______MDE64">#REF!</definedName>
    <definedName name="______MDE65">#REF!</definedName>
    <definedName name="______MDE66">#REF!</definedName>
    <definedName name="______MDE67">#REF!</definedName>
    <definedName name="______MDE68">#REF!</definedName>
    <definedName name="______ME01">[23]Peralatan!$BO$26</definedName>
    <definedName name="______ME02">[23]Peralatan!$BO$46</definedName>
    <definedName name="______ME03">[23]Peralatan!$BO$66</definedName>
    <definedName name="______ME04">[23]Peralatan!$BO$86</definedName>
    <definedName name="______ME05">[23]Peralatan!$BO$106</definedName>
    <definedName name="______ME06">[23]Peralatan!$BO$126</definedName>
    <definedName name="______ME07">[23]Peralatan!$BO$146</definedName>
    <definedName name="______ME08">[23]Peralatan!$BO$166</definedName>
    <definedName name="______ME09">[23]Peralatan!$BO$186</definedName>
    <definedName name="______ME10">[23]Peralatan!$BO$206</definedName>
    <definedName name="______ME11">[23]Peralatan!$BO$226</definedName>
    <definedName name="______ME12">[23]Peralatan!$BO$246</definedName>
    <definedName name="______ME13">[23]Peralatan!$BO$266</definedName>
    <definedName name="______ME14">[23]Peralatan!$BO$286</definedName>
    <definedName name="______ME15">[23]Peralatan!$BO$306</definedName>
    <definedName name="______ME16">[23]Peralatan!$BO$326</definedName>
    <definedName name="______ME17">[23]Peralatan!$BO$346</definedName>
    <definedName name="______ME18">[23]Peralatan!$BO$366</definedName>
    <definedName name="______ME19">[23]Peralatan!$BO$386</definedName>
    <definedName name="______ME20">[23]Peralatan!$BO$406</definedName>
    <definedName name="______ME21">[23]Peralatan!$BO$426</definedName>
    <definedName name="______ME22">[23]Peralatan!$BO$446</definedName>
    <definedName name="______ME23">[23]Peralatan!$BO$466</definedName>
    <definedName name="______ME24">[23]Peralatan!$BO$486</definedName>
    <definedName name="______ME25">[23]Peralatan!$BO$506</definedName>
    <definedName name="______ME26">[23]Peralatan!$BO$526</definedName>
    <definedName name="______ME27">[23]Peralatan!$BO$546</definedName>
    <definedName name="______ME28">[23]Peralatan!$BO$566</definedName>
    <definedName name="______ME29">[23]Peralatan!$BO$586</definedName>
    <definedName name="______ME30">[23]Peralatan!$BO$606</definedName>
    <definedName name="______ME31">[23]Peralatan!$BO$626</definedName>
    <definedName name="______ME32">[23]Peralatan!$BO$646</definedName>
    <definedName name="______ME33">[23]Peralatan!$BO$666</definedName>
    <definedName name="______ME34">[23]Peralatan!$BO$697</definedName>
    <definedName name="______ME35">#REF!</definedName>
    <definedName name="______ME36">#REF!</definedName>
    <definedName name="______ME37">#REF!</definedName>
    <definedName name="______ME38">#REF!</definedName>
    <definedName name="______ME39">#REF!</definedName>
    <definedName name="______ME40">#REF!</definedName>
    <definedName name="______ME41">#REF!</definedName>
    <definedName name="______ME42">#REF!</definedName>
    <definedName name="______ME43">#REF!</definedName>
    <definedName name="______ME44">#REF!</definedName>
    <definedName name="______ME45">#REF!</definedName>
    <definedName name="______ME46">#REF!</definedName>
    <definedName name="______ME47">#REF!</definedName>
    <definedName name="______ME48">#REF!</definedName>
    <definedName name="______ME49">#REF!</definedName>
    <definedName name="______ME50">#REF!</definedName>
    <definedName name="______ME51">#REF!</definedName>
    <definedName name="______ME52">#REF!</definedName>
    <definedName name="______ME53">#REF!</definedName>
    <definedName name="______ME54">#REF!</definedName>
    <definedName name="______ME55">#REF!</definedName>
    <definedName name="______ME56">#REF!</definedName>
    <definedName name="______ME57">#REF!</definedName>
    <definedName name="______ME58">#REF!</definedName>
    <definedName name="______ME59">#REF!</definedName>
    <definedName name="______ME60">#REF!</definedName>
    <definedName name="______ME61">#REF!</definedName>
    <definedName name="______ME62">#REF!</definedName>
    <definedName name="______ME63">#REF!</definedName>
    <definedName name="______ME64">#REF!</definedName>
    <definedName name="______ME65">#REF!</definedName>
    <definedName name="______ME66">#REF!</definedName>
    <definedName name="______ME67">#REF!</definedName>
    <definedName name="______ME68">#REF!</definedName>
    <definedName name="______MMM01">#REF!</definedName>
    <definedName name="______MMM02">#REF!</definedName>
    <definedName name="______MMM03">'[21]4-Basic Price'!$F$53</definedName>
    <definedName name="______MMM04">'[19]4-Basic Price'!$F$54</definedName>
    <definedName name="______MMM05">#REF!</definedName>
    <definedName name="______MMM06">#REF!</definedName>
    <definedName name="______MMM07">#REF!</definedName>
    <definedName name="______MMM08">#REF!</definedName>
    <definedName name="______MMM09">#REF!</definedName>
    <definedName name="______MMM10">'[21]4-Basic Price'!$F$60</definedName>
    <definedName name="______MMM11">'[21]4-Basic Price'!$F$61</definedName>
    <definedName name="______MMM12">'[19]4-Basic Price'!$F$62</definedName>
    <definedName name="______MMM13">#REF!</definedName>
    <definedName name="______MMM14">#REF!</definedName>
    <definedName name="______MMM15">#REF!</definedName>
    <definedName name="______MMM16">'[19]4-Basic Price'!$F$67</definedName>
    <definedName name="______MMM17">#REF!</definedName>
    <definedName name="______MMM18">'[21]4-Basic Price'!$F$70</definedName>
    <definedName name="______MMM19">'[21]4-Basic Price'!$F$71</definedName>
    <definedName name="______MMM20">#REF!</definedName>
    <definedName name="______MMM21">#REF!</definedName>
    <definedName name="______MMM22">#REF!</definedName>
    <definedName name="______MMM23">#REF!</definedName>
    <definedName name="______MMM24">#REF!</definedName>
    <definedName name="______MMM25">#REF!</definedName>
    <definedName name="______MMM26">'[21]4-Basic Price'!$F$78</definedName>
    <definedName name="______MMM27">'[21]4-Basic Price'!$F$79</definedName>
    <definedName name="______MMM28">#REF!</definedName>
    <definedName name="______MMM29">#REF!</definedName>
    <definedName name="______MMM30">#REF!</definedName>
    <definedName name="______MMM31">#REF!</definedName>
    <definedName name="______MMM32">#REF!</definedName>
    <definedName name="______MMM33">#REF!</definedName>
    <definedName name="______MMM34">#REF!</definedName>
    <definedName name="______MMM35">#REF!</definedName>
    <definedName name="______MMM36">#REF!</definedName>
    <definedName name="______MMM37">'[21]4-Basic Price'!$F$90</definedName>
    <definedName name="______MMM38">'[24]4-Basic Price'!#REF!</definedName>
    <definedName name="______MMM39">'[21]4-Basic Price'!$F$91</definedName>
    <definedName name="______MMM40">#REF!</definedName>
    <definedName name="______MMM41">#REF!</definedName>
    <definedName name="______MMM411">#REF!</definedName>
    <definedName name="______MMM42">#REF!</definedName>
    <definedName name="______MMM43">#REF!</definedName>
    <definedName name="______MMM44">'[21]4-Basic Price'!$F$98</definedName>
    <definedName name="______MMM45">#REF!</definedName>
    <definedName name="______MMM46">#REF!</definedName>
    <definedName name="______MMM47">'[19]4-Basic Price'!$F$101</definedName>
    <definedName name="______MMM48">'[21]4-Basic Price'!$F$102</definedName>
    <definedName name="______MMM49">#REF!</definedName>
    <definedName name="______MMM50">#REF!</definedName>
    <definedName name="______MMM51">#REF!</definedName>
    <definedName name="______MMM52">#REF!</definedName>
    <definedName name="______MMM53">#REF!</definedName>
    <definedName name="______MMM54">#REF!</definedName>
    <definedName name="______ON2">'[20]M. Onsite'!#REF!</definedName>
    <definedName name="______ON3">'[20]M. Onsite'!#REF!</definedName>
    <definedName name="______ON4">'[20]M. Onsite'!#REF!</definedName>
    <definedName name="______ON5">'[20]M. Onsite'!#REF!</definedName>
    <definedName name="______pab100">#REF!</definedName>
    <definedName name="______pab125">#REF!</definedName>
    <definedName name="______pab15">#REF!</definedName>
    <definedName name="______pab150">#REF!</definedName>
    <definedName name="______pab2">#REF!</definedName>
    <definedName name="______pab20">#REF!</definedName>
    <definedName name="______pab25">#REF!</definedName>
    <definedName name="______pab32">#REF!</definedName>
    <definedName name="______pab4">#REF!</definedName>
    <definedName name="______pab40">#REF!</definedName>
    <definedName name="______pab50">#REF!</definedName>
    <definedName name="______pab6">#REF!</definedName>
    <definedName name="______pab65">#REF!</definedName>
    <definedName name="______pab80">#REF!</definedName>
    <definedName name="______pah150">#REF!</definedName>
    <definedName name="______pak100">#REF!</definedName>
    <definedName name="______pak150">#REF!</definedName>
    <definedName name="______pak50">#REF!</definedName>
    <definedName name="______pak80">#REF!</definedName>
    <definedName name="______pbs100">#REF!</definedName>
    <definedName name="______pbs15">#REF!</definedName>
    <definedName name="______pbs150">#REF!</definedName>
    <definedName name="______pbs40">#REF!</definedName>
    <definedName name="______pbs50">#REF!</definedName>
    <definedName name="______pbs65">#REF!</definedName>
    <definedName name="______pbs80">#REF!</definedName>
    <definedName name="______PC450">#REF!</definedName>
    <definedName name="______pc50">#REF!</definedName>
    <definedName name="______PC600">#REF!</definedName>
    <definedName name="______pc80">#REF!</definedName>
    <definedName name="______pcf80">#REF!</definedName>
    <definedName name="______ph100">#REF!</definedName>
    <definedName name="______ph150">#REF!</definedName>
    <definedName name="______phf100">#REF!</definedName>
    <definedName name="______phf150">#REF!</definedName>
    <definedName name="______PR1">#REF!</definedName>
    <definedName name="______PR10">#REF!</definedName>
    <definedName name="______PR11">#REF!</definedName>
    <definedName name="______PR12">#REF!</definedName>
    <definedName name="______PR13">#REF!</definedName>
    <definedName name="______PR14">#REF!</definedName>
    <definedName name="______PR15">#REF!</definedName>
    <definedName name="______PR16">#REF!</definedName>
    <definedName name="______PR17">#REF!</definedName>
    <definedName name="______PR18">#REF!</definedName>
    <definedName name="______PR19">#REF!</definedName>
    <definedName name="______PR2">#REF!</definedName>
    <definedName name="______PR20">#REF!</definedName>
    <definedName name="______PR3">#REF!</definedName>
    <definedName name="______PR4">#REF!</definedName>
    <definedName name="______PR5">#REF!</definedName>
    <definedName name="______PR6">#REF!</definedName>
    <definedName name="______PR7">#REF!</definedName>
    <definedName name="______PR8">#REF!</definedName>
    <definedName name="______PR9">#REF!</definedName>
    <definedName name="______pv100">#REF!</definedName>
    <definedName name="______pv40">#REF!</definedName>
    <definedName name="______pv50">#REF!</definedName>
    <definedName name="______pv80">#REF!</definedName>
    <definedName name="______pvf100">#REF!</definedName>
    <definedName name="______pvf80">#REF!</definedName>
    <definedName name="______RA1">#REF!</definedName>
    <definedName name="______RA10">#REF!</definedName>
    <definedName name="______RA11">#REF!</definedName>
    <definedName name="______RA12">#REF!</definedName>
    <definedName name="______RA13">#REF!</definedName>
    <definedName name="______RA14">#REF!</definedName>
    <definedName name="______RA15">#REF!</definedName>
    <definedName name="______RA16">#REF!</definedName>
    <definedName name="______RA17">#REF!</definedName>
    <definedName name="______RA2">#REF!</definedName>
    <definedName name="______RA3">#REF!</definedName>
    <definedName name="______RA4">#REF!</definedName>
    <definedName name="______RA5">#REF!</definedName>
    <definedName name="______RA6">#REF!</definedName>
    <definedName name="______RA7">#REF!</definedName>
    <definedName name="______RA8">#REF!</definedName>
    <definedName name="______RA9">#REF!</definedName>
    <definedName name="______SC1">#REF!</definedName>
    <definedName name="______SC2">#REF!</definedName>
    <definedName name="______SC3">#REF!</definedName>
    <definedName name="______SC4">#REF!</definedName>
    <definedName name="______sfv150">#REF!</definedName>
    <definedName name="______std100">#REF!</definedName>
    <definedName name="______std150">#REF!</definedName>
    <definedName name="______std50">#REF!</definedName>
    <definedName name="______std65">#REF!</definedName>
    <definedName name="______SUB1">#REF!</definedName>
    <definedName name="______TR1">#REF!</definedName>
    <definedName name="______TR10">#REF!</definedName>
    <definedName name="______TR11">#REF!</definedName>
    <definedName name="______TR12">#REF!</definedName>
    <definedName name="______TR13">#REF!</definedName>
    <definedName name="______TR14">#REF!</definedName>
    <definedName name="______TR15">#REF!</definedName>
    <definedName name="______TR16">#REF!</definedName>
    <definedName name="______TR17">#REF!</definedName>
    <definedName name="______TR18">#REF!</definedName>
    <definedName name="______TR19">#REF!</definedName>
    <definedName name="______TR2">#REF!</definedName>
    <definedName name="______TR20">#REF!</definedName>
    <definedName name="______TR3">#REF!</definedName>
    <definedName name="______TR4">#REF!</definedName>
    <definedName name="______TR5">#REF!</definedName>
    <definedName name="______TR6">#REF!</definedName>
    <definedName name="______TR7">#REF!</definedName>
    <definedName name="______TR8">#REF!</definedName>
    <definedName name="______TR9">#REF!</definedName>
    <definedName name="______tsv25">#REF!</definedName>
    <definedName name="______UTA1">#REF!</definedName>
    <definedName name="______vnt100">#REF!</definedName>
    <definedName name="______vnt40">#REF!</definedName>
    <definedName name="______vnt50">#REF!</definedName>
    <definedName name="______vnt80">#REF!</definedName>
    <definedName name="_____10A">'[20]Anls Hrg'!#REF!</definedName>
    <definedName name="_____7B">'[20]Anls Hrg'!#REF!</definedName>
    <definedName name="_____abs100">#REF!</definedName>
    <definedName name="_____ahu100">#REF!</definedName>
    <definedName name="_____ahu150">#REF!</definedName>
    <definedName name="_____ako100">#REF!</definedName>
    <definedName name="_____ako150">#REF!</definedName>
    <definedName name="_____ako50">#REF!</definedName>
    <definedName name="_____ako80">#REF!</definedName>
    <definedName name="_____aku100">#REF!</definedName>
    <definedName name="_____aku150">#REF!</definedName>
    <definedName name="_____ANA1">'[20]Anls Hrg'!#REF!</definedName>
    <definedName name="_____ANA11">'[20]Anls Hrg'!#REF!</definedName>
    <definedName name="_____ANA12">'[20]Anls Hrg'!#REF!</definedName>
    <definedName name="_____ANA13">'[20]Anls Hrg'!#REF!</definedName>
    <definedName name="_____ANA16">'[20]Anls Hrg'!#REF!</definedName>
    <definedName name="_____ANA17">'[20]Anls Hrg'!#REF!</definedName>
    <definedName name="_____ANA2">'[20]Anls Hrg'!#REF!</definedName>
    <definedName name="_____ANA21">'[20]Anls Hrg'!#REF!</definedName>
    <definedName name="_____ANA24">'[20]Anls Hrg'!#REF!</definedName>
    <definedName name="_____ANA25">'[20]Anls Hrg'!#REF!</definedName>
    <definedName name="_____ANA32">'[20]Anls Hrg'!#REF!</definedName>
    <definedName name="_____ANA33">'[20]Anls Hrg'!#REF!</definedName>
    <definedName name="_____ANA37">'[20]Anls Hrg'!#REF!</definedName>
    <definedName name="_____ANA38">'[20]Anls Hrg'!#REF!</definedName>
    <definedName name="_____ANA4">'[20]Anls Hrg'!#REF!</definedName>
    <definedName name="_____ANA5">'[20]Anls Hrg'!#REF!</definedName>
    <definedName name="_____ANA7">'[20]Anls Hrg'!#REF!</definedName>
    <definedName name="_____ANA8">'[20]Anls Hrg'!#REF!</definedName>
    <definedName name="_____ANA9">'[20]Anls Hrg'!#REF!</definedName>
    <definedName name="_____bcv100">#REF!</definedName>
    <definedName name="_____bcv125">#REF!</definedName>
    <definedName name="_____bcv150">#REF!</definedName>
    <definedName name="_____BRE1">#REF!</definedName>
    <definedName name="_____cas80">#REF!</definedName>
    <definedName name="_____cvd100">#REF!</definedName>
    <definedName name="_____cvd15">#REF!</definedName>
    <definedName name="_____cvd150">#REF!</definedName>
    <definedName name="_____cvd50">#REF!</definedName>
    <definedName name="_____cvd65">#REF!</definedName>
    <definedName name="_____DAF1">#REF!</definedName>
    <definedName name="_____dia6">#REF!</definedName>
    <definedName name="_____DIV1">[21]BOQ!$G$28</definedName>
    <definedName name="_____DIV10">[21]BOQ!$G$384</definedName>
    <definedName name="_____DIV11">#REF!</definedName>
    <definedName name="_____DIV2">[21]BOQ!$G$53</definedName>
    <definedName name="_____DIV3">[21]BOQ!$G$76</definedName>
    <definedName name="_____DIV4">[21]BOQ!$G$89</definedName>
    <definedName name="_____DIV5">[21]BOQ!$G$106</definedName>
    <definedName name="_____DIV6">[21]BOQ!$G$164</definedName>
    <definedName name="_____DIV7">[21]BOQ!$G$289</definedName>
    <definedName name="_____DIV8">[21]BOQ!$G$347</definedName>
    <definedName name="_____DIV9">[21]BOQ!$G$373</definedName>
    <definedName name="_____EEE01">'[19]5-ALAT(1)'!$AW$8</definedName>
    <definedName name="_____EEE02">'[21]5-ALAT(1)'!$AW$9</definedName>
    <definedName name="_____EEE03">#REF!</definedName>
    <definedName name="_____EEE04">#REF!</definedName>
    <definedName name="_____EEE05">'[21]5-ALAT(1)'!$AW$12</definedName>
    <definedName name="_____EEE06">'[21]5-ALAT(1)'!$AW$13</definedName>
    <definedName name="_____EEE07">'[21]5-ALAT(1)'!$AW$14</definedName>
    <definedName name="_____EEE08">'[21]5-ALAT(1)'!$AW$15</definedName>
    <definedName name="_____EEE09">'[21]5-ALAT(1)'!$AW$16</definedName>
    <definedName name="_____EEE10">'[21]5-ALAT(1)'!$AW$17</definedName>
    <definedName name="_____EEE11">'[21]5-ALAT(1)'!$AW$18</definedName>
    <definedName name="_____EEE12">'[19]5-ALAT(1)'!$AW$19</definedName>
    <definedName name="_____EEE13">'[21]5-ALAT(1)'!$AW$20</definedName>
    <definedName name="_____EEE14">#REF!</definedName>
    <definedName name="_____EEE15">'[21]5-ALAT(1)'!$AW$22</definedName>
    <definedName name="_____EEE16">'[21]5-ALAT(1)'!$AW$23</definedName>
    <definedName name="_____EEE17">'[21]5-ALAT(1)'!$AW$24</definedName>
    <definedName name="_____EEE18">'[19]5-ALAT(1)'!$AW$25</definedName>
    <definedName name="_____EEE19">'[21]5-ALAT(1)'!$AW$26</definedName>
    <definedName name="_____EEE20">#REF!</definedName>
    <definedName name="_____EEE21">#REF!</definedName>
    <definedName name="_____EEE22">'[21]5-ALAT(1)'!$AW$29</definedName>
    <definedName name="_____EEE23">'[21]5-ALAT(1)'!$AW$30</definedName>
    <definedName name="_____EEE24">#REF!</definedName>
    <definedName name="_____EEE25">#REF!</definedName>
    <definedName name="_____EEE26">#REF!</definedName>
    <definedName name="_____EEE27">'[21]5-ALAT(1)'!$AW$34</definedName>
    <definedName name="_____EEE28">#REF!</definedName>
    <definedName name="_____EEE29">'[21]5-ALAT(1)'!$AW$36</definedName>
    <definedName name="_____EEE30">#REF!</definedName>
    <definedName name="_____EEE31">'[21]5-ALAT(1)'!$AW$38</definedName>
    <definedName name="_____EEE32">#REF!</definedName>
    <definedName name="_____EEE33">#REF!</definedName>
    <definedName name="_____EEE59">'[10]Alat (1)'!$AW$66</definedName>
    <definedName name="_____EER03">'[10]Alat (1)'!$AX$10</definedName>
    <definedName name="_____EER05">'[10]Alat (1)'!$AX$12</definedName>
    <definedName name="_____EER06">'[10]Alat (1)'!$AX$13</definedName>
    <definedName name="_____EER08">'[10]Alat (1)'!$AX$15</definedName>
    <definedName name="_____EER13">'[10]Alat (1)'!$AX$20</definedName>
    <definedName name="_____EER17">'[10]Alat (1)'!$AX$24</definedName>
    <definedName name="_____EER24">'[10]Alat (1)'!$AX$31</definedName>
    <definedName name="_____EER25">'[10]Alat (1)'!$AX$32</definedName>
    <definedName name="_____EER26">'[10]Alat (1)'!$AX$33</definedName>
    <definedName name="_____EER47">'[10]Alat (1)'!$AX$54</definedName>
    <definedName name="_____EER48">'[10]Alat (1)'!$AX$55</definedName>
    <definedName name="_____EER56">'[10]Alat (1)'!$AX$63</definedName>
    <definedName name="_____EER57">'[10]Alat (1)'!$AX$64</definedName>
    <definedName name="_____EER58">'[10]Alat (1)'!$AX$65</definedName>
    <definedName name="_____EER59">'[10]Alat (1)'!$AX$66</definedName>
    <definedName name="_____EER60">'[10]Alat (1)'!$AX$67</definedName>
    <definedName name="_____fjd100">#REF!</definedName>
    <definedName name="_____fjd150">#REF!</definedName>
    <definedName name="_____fjd50">#REF!</definedName>
    <definedName name="_____fjd65">#REF!</definedName>
    <definedName name="_____fmd150">#REF!</definedName>
    <definedName name="_____FOR1">#REF!</definedName>
    <definedName name="_____grc1">#REF!</definedName>
    <definedName name="_____gvd100">#REF!</definedName>
    <definedName name="_____gvd15">#REF!</definedName>
    <definedName name="_____gvd150">#REF!</definedName>
    <definedName name="_____gvd25">#REF!</definedName>
    <definedName name="_____gvd50">#REF!</definedName>
    <definedName name="_____gvd65">#REF!</definedName>
    <definedName name="_____H70000">#REF!</definedName>
    <definedName name="_____HAL1">#REF!</definedName>
    <definedName name="_____HAL2">#REF!</definedName>
    <definedName name="_____HAL3">#REF!</definedName>
    <definedName name="_____HAL4">#REF!</definedName>
    <definedName name="_____HAL5">#REF!</definedName>
    <definedName name="_____HAL6">#REF!</definedName>
    <definedName name="_____HAL7">#REF!</definedName>
    <definedName name="_____HAL8">#REF!</definedName>
    <definedName name="_____hdw1">#REF!</definedName>
    <definedName name="_____KOE1">#REF!</definedName>
    <definedName name="_____KOE10">#REF!</definedName>
    <definedName name="_____KOE2">#REF!</definedName>
    <definedName name="_____KOE3">#REF!</definedName>
    <definedName name="_____KOE4">#REF!</definedName>
    <definedName name="_____KOE5">#REF!</definedName>
    <definedName name="_____KOE6">#REF!</definedName>
    <definedName name="_____KOE7">#REF!</definedName>
    <definedName name="_____KOE8">#REF!</definedName>
    <definedName name="_____KOE9">#REF!</definedName>
    <definedName name="_____kof1">[22]Analisa!$AB$17</definedName>
    <definedName name="_____LLL01">'[21]4-Basic Price'!$F$8</definedName>
    <definedName name="_____LLL02">'[21]4-Basic Price'!$F$9</definedName>
    <definedName name="_____LLL03">'[21]4-Basic Price'!$F$10</definedName>
    <definedName name="_____LLL04">#REF!</definedName>
    <definedName name="_____LLL05">#REF!</definedName>
    <definedName name="_____LLL06">#REF!</definedName>
    <definedName name="_____LLL07">#REF!</definedName>
    <definedName name="_____LLL08">#REF!</definedName>
    <definedName name="_____LLL09">#REF!</definedName>
    <definedName name="_____LLL10">#REF!</definedName>
    <definedName name="_____LLL11">#REF!</definedName>
    <definedName name="_____MDE01">#REF!</definedName>
    <definedName name="_____MDE02">#REF!</definedName>
    <definedName name="_____MDE03">#REF!</definedName>
    <definedName name="_____MDE04">#REF!</definedName>
    <definedName name="_____MDE05">#REF!</definedName>
    <definedName name="_____MDE06">#REF!</definedName>
    <definedName name="_____MDE07">#REF!</definedName>
    <definedName name="_____MDE08">#REF!</definedName>
    <definedName name="_____MDE09">#REF!</definedName>
    <definedName name="_____MDE10">#REF!</definedName>
    <definedName name="_____MDE11">#REF!</definedName>
    <definedName name="_____MDE12">#REF!</definedName>
    <definedName name="_____MDE13">#REF!</definedName>
    <definedName name="_____MDE14">#REF!</definedName>
    <definedName name="_____MDE15">#REF!</definedName>
    <definedName name="_____MDE16">#REF!</definedName>
    <definedName name="_____MDE17">#REF!</definedName>
    <definedName name="_____MDE18">#REF!</definedName>
    <definedName name="_____MDE19">#REF!</definedName>
    <definedName name="_____MDE20">#REF!</definedName>
    <definedName name="_____MDE21">#REF!</definedName>
    <definedName name="_____MDE22">#REF!</definedName>
    <definedName name="_____MDE23">#REF!</definedName>
    <definedName name="_____MDE24">#REF!</definedName>
    <definedName name="_____MDE25">#REF!</definedName>
    <definedName name="_____MDE26">#REF!</definedName>
    <definedName name="_____MDE27">#REF!</definedName>
    <definedName name="_____MDE28">#REF!</definedName>
    <definedName name="_____MDE29">#REF!</definedName>
    <definedName name="_____MDE30">#REF!</definedName>
    <definedName name="_____MDE31">#REF!</definedName>
    <definedName name="_____MDE32">#REF!</definedName>
    <definedName name="_____MDE33">#REF!</definedName>
    <definedName name="_____MDE34">#REF!</definedName>
    <definedName name="_____MDE35">#REF!</definedName>
    <definedName name="_____MDE36">#REF!</definedName>
    <definedName name="_____MDE37">#REF!</definedName>
    <definedName name="_____MDE38">#REF!</definedName>
    <definedName name="_____MDE39">#REF!</definedName>
    <definedName name="_____MDE40">#REF!</definedName>
    <definedName name="_____MDE41">#REF!</definedName>
    <definedName name="_____MDE42">#REF!</definedName>
    <definedName name="_____MDE43">#REF!</definedName>
    <definedName name="_____MDE44">#REF!</definedName>
    <definedName name="_____MDE45">#REF!</definedName>
    <definedName name="_____MDE46">#REF!</definedName>
    <definedName name="_____MDE47">#REF!</definedName>
    <definedName name="_____MDE48">#REF!</definedName>
    <definedName name="_____MDE49">#REF!</definedName>
    <definedName name="_____MDE50">#REF!</definedName>
    <definedName name="_____MDE51">#REF!</definedName>
    <definedName name="_____MDE52">#REF!</definedName>
    <definedName name="_____MDE53">#REF!</definedName>
    <definedName name="_____MDE54">#REF!</definedName>
    <definedName name="_____MDE55">#REF!</definedName>
    <definedName name="_____MDE56">#REF!</definedName>
    <definedName name="_____MDE57">#REF!</definedName>
    <definedName name="_____MDE58">#REF!</definedName>
    <definedName name="_____MDE59">#REF!</definedName>
    <definedName name="_____MDE60">#REF!</definedName>
    <definedName name="_____MDE61">#REF!</definedName>
    <definedName name="_____MDE62">#REF!</definedName>
    <definedName name="_____MDE63">#REF!</definedName>
    <definedName name="_____MDE64">#REF!</definedName>
    <definedName name="_____MDE65">#REF!</definedName>
    <definedName name="_____MDE66">#REF!</definedName>
    <definedName name="_____MDE67">#REF!</definedName>
    <definedName name="_____MDE68">#REF!</definedName>
    <definedName name="_____ME01">[23]Peralatan!$BO$26</definedName>
    <definedName name="_____ME02">[23]Peralatan!$BO$46</definedName>
    <definedName name="_____ME03">[23]Peralatan!$BO$66</definedName>
    <definedName name="_____ME04">[23]Peralatan!$BO$86</definedName>
    <definedName name="_____ME05">[23]Peralatan!$BO$106</definedName>
    <definedName name="_____ME06">[23]Peralatan!$BO$126</definedName>
    <definedName name="_____ME07">[23]Peralatan!$BO$146</definedName>
    <definedName name="_____ME08">[23]Peralatan!$BO$166</definedName>
    <definedName name="_____ME09">[23]Peralatan!$BO$186</definedName>
    <definedName name="_____ME10">[23]Peralatan!$BO$206</definedName>
    <definedName name="_____ME11">[23]Peralatan!$BO$226</definedName>
    <definedName name="_____ME12">[23]Peralatan!$BO$246</definedName>
    <definedName name="_____ME13">[23]Peralatan!$BO$266</definedName>
    <definedName name="_____ME14">[23]Peralatan!$BO$286</definedName>
    <definedName name="_____ME15">[23]Peralatan!$BO$306</definedName>
    <definedName name="_____ME16">[23]Peralatan!$BO$326</definedName>
    <definedName name="_____ME17">[23]Peralatan!$BO$346</definedName>
    <definedName name="_____ME18">[23]Peralatan!$BO$366</definedName>
    <definedName name="_____ME19">[23]Peralatan!$BO$386</definedName>
    <definedName name="_____ME20">[23]Peralatan!$BO$406</definedName>
    <definedName name="_____ME21">[23]Peralatan!$BO$426</definedName>
    <definedName name="_____ME22">[23]Peralatan!$BO$446</definedName>
    <definedName name="_____ME23">[23]Peralatan!$BO$466</definedName>
    <definedName name="_____ME24">[23]Peralatan!$BO$486</definedName>
    <definedName name="_____ME25">[23]Peralatan!$BO$506</definedName>
    <definedName name="_____ME26">[23]Peralatan!$BO$526</definedName>
    <definedName name="_____ME27">[23]Peralatan!$BO$546</definedName>
    <definedName name="_____ME28">[23]Peralatan!$BO$566</definedName>
    <definedName name="_____ME29">[23]Peralatan!$BO$586</definedName>
    <definedName name="_____ME30">[23]Peralatan!$BO$606</definedName>
    <definedName name="_____ME31">[23]Peralatan!$BO$626</definedName>
    <definedName name="_____ME32">[23]Peralatan!$BO$646</definedName>
    <definedName name="_____ME33">[23]Peralatan!$BO$666</definedName>
    <definedName name="_____ME34">[23]Peralatan!$BO$697</definedName>
    <definedName name="_____ME35">#REF!</definedName>
    <definedName name="_____ME36">#REF!</definedName>
    <definedName name="_____ME37">#REF!</definedName>
    <definedName name="_____ME38">#REF!</definedName>
    <definedName name="_____ME39">#REF!</definedName>
    <definedName name="_____ME40">#REF!</definedName>
    <definedName name="_____ME41">#REF!</definedName>
    <definedName name="_____ME42">#REF!</definedName>
    <definedName name="_____ME43">#REF!</definedName>
    <definedName name="_____ME44">#REF!</definedName>
    <definedName name="_____ME45">#REF!</definedName>
    <definedName name="_____ME46">#REF!</definedName>
    <definedName name="_____ME47">#REF!</definedName>
    <definedName name="_____ME48">#REF!</definedName>
    <definedName name="_____ME49">#REF!</definedName>
    <definedName name="_____ME50">#REF!</definedName>
    <definedName name="_____ME51">#REF!</definedName>
    <definedName name="_____ME52">#REF!</definedName>
    <definedName name="_____ME53">#REF!</definedName>
    <definedName name="_____ME54">#REF!</definedName>
    <definedName name="_____ME55">#REF!</definedName>
    <definedName name="_____ME56">#REF!</definedName>
    <definedName name="_____ME57">#REF!</definedName>
    <definedName name="_____ME58">#REF!</definedName>
    <definedName name="_____ME59">#REF!</definedName>
    <definedName name="_____ME60">#REF!</definedName>
    <definedName name="_____ME61">#REF!</definedName>
    <definedName name="_____ME62">#REF!</definedName>
    <definedName name="_____ME63">#REF!</definedName>
    <definedName name="_____ME64">#REF!</definedName>
    <definedName name="_____ME65">#REF!</definedName>
    <definedName name="_____ME66">#REF!</definedName>
    <definedName name="_____ME67">#REF!</definedName>
    <definedName name="_____ME68">#REF!</definedName>
    <definedName name="_____MMM01">#REF!</definedName>
    <definedName name="_____MMM02">#REF!</definedName>
    <definedName name="_____MMM03">'[21]4-Basic Price'!$F$53</definedName>
    <definedName name="_____MMM04">'[21]4-Basic Price'!$F$54</definedName>
    <definedName name="_____MMM05">'[19]4-Basic Price'!$F$55</definedName>
    <definedName name="_____MMM06">#REF!</definedName>
    <definedName name="_____MMM07">#REF!</definedName>
    <definedName name="_____MMM08">#REF!</definedName>
    <definedName name="_____MMM09">#REF!</definedName>
    <definedName name="_____MMM10">'[21]4-Basic Price'!$F$60</definedName>
    <definedName name="_____MMM11">'[21]4-Basic Price'!$F$61</definedName>
    <definedName name="_____MMM12">'[21]4-Basic Price'!$F$62</definedName>
    <definedName name="_____MMM13">#REF!</definedName>
    <definedName name="_____MMM14">#REF!</definedName>
    <definedName name="_____MMM15">#REF!</definedName>
    <definedName name="_____MMM16">'[21]4-Basic Price'!$F$67</definedName>
    <definedName name="_____MMM17">#REF!</definedName>
    <definedName name="_____MMM18">'[21]4-Basic Price'!$F$70</definedName>
    <definedName name="_____MMM19">'[25]4-Basic Price'!$F$79</definedName>
    <definedName name="_____MMM20">#REF!</definedName>
    <definedName name="_____MMM21">#REF!</definedName>
    <definedName name="_____MMM22">#REF!</definedName>
    <definedName name="_____MMM23">#REF!</definedName>
    <definedName name="_____MMM24">#REF!</definedName>
    <definedName name="_____MMM25">#REF!</definedName>
    <definedName name="_____MMM26">'[21]4-Basic Price'!$F$78</definedName>
    <definedName name="_____MMM27">'[21]4-Basic Price'!$F$79</definedName>
    <definedName name="_____MMM28">#REF!</definedName>
    <definedName name="_____MMM29">#REF!</definedName>
    <definedName name="_____MMM30">#REF!</definedName>
    <definedName name="_____MMM31">#REF!</definedName>
    <definedName name="_____MMM32">#REF!</definedName>
    <definedName name="_____MMM33">'[19]4-Basic Price'!$F$85</definedName>
    <definedName name="_____MMM34">#REF!</definedName>
    <definedName name="_____MMM35">#REF!</definedName>
    <definedName name="_____MMM36">#REF!</definedName>
    <definedName name="_____MMM37">'[21]4-Basic Price'!$F$90</definedName>
    <definedName name="_____MMM38">'[19]4-Basic Price'!#REF!</definedName>
    <definedName name="_____MMM39">'[21]4-Basic Price'!$F$91</definedName>
    <definedName name="_____MMM40">#REF!</definedName>
    <definedName name="_____MMM41">#REF!</definedName>
    <definedName name="_____MMM411">#REF!</definedName>
    <definedName name="_____MMM42">#REF!</definedName>
    <definedName name="_____MMM43">#REF!</definedName>
    <definedName name="_____MMM44">'[21]4-Basic Price'!$F$98</definedName>
    <definedName name="_____MMM45">#REF!</definedName>
    <definedName name="_____MMM46">#REF!</definedName>
    <definedName name="_____MMM47">'[21]4-Basic Price'!$F$101</definedName>
    <definedName name="_____MMM48">'[21]4-Basic Price'!$F$102</definedName>
    <definedName name="_____MMM49">#REF!</definedName>
    <definedName name="_____MMM50">#REF!</definedName>
    <definedName name="_____MMM51">#REF!</definedName>
    <definedName name="_____MMM52">#REF!</definedName>
    <definedName name="_____MMM53">#REF!</definedName>
    <definedName name="_____MMM54">#REF!</definedName>
    <definedName name="_____ON2">'[20]M. Onsite'!#REF!</definedName>
    <definedName name="_____ON3">'[20]M. Onsite'!#REF!</definedName>
    <definedName name="_____ON4">'[20]M. Onsite'!#REF!</definedName>
    <definedName name="_____ON5">'[20]M. Onsite'!#REF!</definedName>
    <definedName name="_____pab100">#REF!</definedName>
    <definedName name="_____pab125">#REF!</definedName>
    <definedName name="_____pab15">#REF!</definedName>
    <definedName name="_____pab150">#REF!</definedName>
    <definedName name="_____pab2">#REF!</definedName>
    <definedName name="_____pab20">#REF!</definedName>
    <definedName name="_____pab25">#REF!</definedName>
    <definedName name="_____pab32">#REF!</definedName>
    <definedName name="_____pab4">#REF!</definedName>
    <definedName name="_____pab40">#REF!</definedName>
    <definedName name="_____pab50">#REF!</definedName>
    <definedName name="_____pab6">#REF!</definedName>
    <definedName name="_____pab65">#REF!</definedName>
    <definedName name="_____pab80">#REF!</definedName>
    <definedName name="_____pah150">#REF!</definedName>
    <definedName name="_____pak100">#REF!</definedName>
    <definedName name="_____pak150">#REF!</definedName>
    <definedName name="_____pak50">#REF!</definedName>
    <definedName name="_____pak80">#REF!</definedName>
    <definedName name="_____pbs100">#REF!</definedName>
    <definedName name="_____pbs15">#REF!</definedName>
    <definedName name="_____pbs150">#REF!</definedName>
    <definedName name="_____pbs40">#REF!</definedName>
    <definedName name="_____pbs50">#REF!</definedName>
    <definedName name="_____pbs65">#REF!</definedName>
    <definedName name="_____pbs80">#REF!</definedName>
    <definedName name="_____PC450">#REF!</definedName>
    <definedName name="_____pc50">#REF!</definedName>
    <definedName name="_____PC600">#REF!</definedName>
    <definedName name="_____pc80">#REF!</definedName>
    <definedName name="_____pcf80">#REF!</definedName>
    <definedName name="_____ph100">#REF!</definedName>
    <definedName name="_____ph150">#REF!</definedName>
    <definedName name="_____phf100">#REF!</definedName>
    <definedName name="_____phf150">#REF!</definedName>
    <definedName name="_____PR1">#REF!</definedName>
    <definedName name="_____PR10">#REF!</definedName>
    <definedName name="_____PR11">#REF!</definedName>
    <definedName name="_____PR12">#REF!</definedName>
    <definedName name="_____PR13">#REF!</definedName>
    <definedName name="_____PR14">#REF!</definedName>
    <definedName name="_____PR15">#REF!</definedName>
    <definedName name="_____PR16">#REF!</definedName>
    <definedName name="_____PR17">#REF!</definedName>
    <definedName name="_____PR18">#REF!</definedName>
    <definedName name="_____PR19">#REF!</definedName>
    <definedName name="_____PR2">#REF!</definedName>
    <definedName name="_____PR20">#REF!</definedName>
    <definedName name="_____PR3">#REF!</definedName>
    <definedName name="_____PR4">#REF!</definedName>
    <definedName name="_____PR5">#REF!</definedName>
    <definedName name="_____PR6">#REF!</definedName>
    <definedName name="_____PR7">#REF!</definedName>
    <definedName name="_____PR8">#REF!</definedName>
    <definedName name="_____PR9">#REF!</definedName>
    <definedName name="_____pv100">#REF!</definedName>
    <definedName name="_____pv40">#REF!</definedName>
    <definedName name="_____pv50">#REF!</definedName>
    <definedName name="_____pv80">#REF!</definedName>
    <definedName name="_____pvf100">#REF!</definedName>
    <definedName name="_____pvf80">#REF!</definedName>
    <definedName name="_____RA1">#REF!</definedName>
    <definedName name="_____RA10">#REF!</definedName>
    <definedName name="_____RA11">#REF!</definedName>
    <definedName name="_____RA12">#REF!</definedName>
    <definedName name="_____RA13">#REF!</definedName>
    <definedName name="_____RA14">#REF!</definedName>
    <definedName name="_____RA15">#REF!</definedName>
    <definedName name="_____RA16">#REF!</definedName>
    <definedName name="_____RA17">#REF!</definedName>
    <definedName name="_____RA2">#REF!</definedName>
    <definedName name="_____RA3">#REF!</definedName>
    <definedName name="_____RA4">#REF!</definedName>
    <definedName name="_____RA5">#REF!</definedName>
    <definedName name="_____RA6">#REF!</definedName>
    <definedName name="_____RA7">#REF!</definedName>
    <definedName name="_____RA8">#REF!</definedName>
    <definedName name="_____RA9">#REF!</definedName>
    <definedName name="_____SC1">#REF!</definedName>
    <definedName name="_____SC2">#REF!</definedName>
    <definedName name="_____SC3">#REF!</definedName>
    <definedName name="_____SC4">#REF!</definedName>
    <definedName name="_____sfv150">#REF!</definedName>
    <definedName name="_____std100">#REF!</definedName>
    <definedName name="_____std150">#REF!</definedName>
    <definedName name="_____std50">#REF!</definedName>
    <definedName name="_____std65">#REF!</definedName>
    <definedName name="_____SUB1">#REF!</definedName>
    <definedName name="_____TR1">#REF!</definedName>
    <definedName name="_____TR10">#REF!</definedName>
    <definedName name="_____TR11">#REF!</definedName>
    <definedName name="_____TR12">#REF!</definedName>
    <definedName name="_____TR13">#REF!</definedName>
    <definedName name="_____TR14">#REF!</definedName>
    <definedName name="_____TR15">#REF!</definedName>
    <definedName name="_____TR16">#REF!</definedName>
    <definedName name="_____TR17">#REF!</definedName>
    <definedName name="_____TR18">#REF!</definedName>
    <definedName name="_____TR19">#REF!</definedName>
    <definedName name="_____TR2">#REF!</definedName>
    <definedName name="_____TR20">#REF!</definedName>
    <definedName name="_____TR3">#REF!</definedName>
    <definedName name="_____TR4">#REF!</definedName>
    <definedName name="_____TR5">#REF!</definedName>
    <definedName name="_____TR6">#REF!</definedName>
    <definedName name="_____TR7">#REF!</definedName>
    <definedName name="_____TR8">#REF!</definedName>
    <definedName name="_____TR9">#REF!</definedName>
    <definedName name="_____tsv25">#REF!</definedName>
    <definedName name="_____UTA1">#REF!</definedName>
    <definedName name="_____vnt100">#REF!</definedName>
    <definedName name="_____vnt40">#REF!</definedName>
    <definedName name="_____vnt50">#REF!</definedName>
    <definedName name="_____vnt80">#REF!</definedName>
    <definedName name="____7B">'[20]Anls Hrg'!#REF!</definedName>
    <definedName name="____abs100">#REF!</definedName>
    <definedName name="____ahu100">#REF!</definedName>
    <definedName name="____ahu150">#REF!</definedName>
    <definedName name="____ako100">#REF!</definedName>
    <definedName name="____ako150">#REF!</definedName>
    <definedName name="____ako50">#REF!</definedName>
    <definedName name="____ako80">#REF!</definedName>
    <definedName name="____aku100">#REF!</definedName>
    <definedName name="____aku150">#REF!</definedName>
    <definedName name="____ANA1">'[20]Anls Hrg'!#REF!</definedName>
    <definedName name="____ANA13">'[20]Anls Hrg'!#REF!</definedName>
    <definedName name="____ANA16">'[20]Anls Hrg'!#REF!</definedName>
    <definedName name="____ANA2">'[20]Anls Hrg'!#REF!</definedName>
    <definedName name="____ANA33">'[20]Anls Hrg'!#REF!</definedName>
    <definedName name="____ANA37">'[20]Anls Hrg'!#REF!</definedName>
    <definedName name="____ANA4">'[20]Anls Hrg'!#REF!</definedName>
    <definedName name="____ANA5">'[20]Anls Hrg'!#REF!</definedName>
    <definedName name="____ANA7">'[20]Anls Hrg'!#REF!</definedName>
    <definedName name="____bcv100">#REF!</definedName>
    <definedName name="____bcv125">#REF!</definedName>
    <definedName name="____bcv150">#REF!</definedName>
    <definedName name="____BOQ1">#REF!</definedName>
    <definedName name="____BOQ2">#REF!</definedName>
    <definedName name="____BRE1">#REF!</definedName>
    <definedName name="____cas80">#REF!</definedName>
    <definedName name="____CON1">#REF!</definedName>
    <definedName name="____CON2">#REF!</definedName>
    <definedName name="____cvd100">#REF!</definedName>
    <definedName name="____cvd15">#REF!</definedName>
    <definedName name="____cvd150">#REF!</definedName>
    <definedName name="____cvd50">#REF!</definedName>
    <definedName name="____cvd65">#REF!</definedName>
    <definedName name="____CWA12">#REF!</definedName>
    <definedName name="____DAF1">#REF!</definedName>
    <definedName name="____dcd021">#REF!</definedName>
    <definedName name="____dia6">#REF!</definedName>
    <definedName name="____DIV1">[21]BOQ!$G$28</definedName>
    <definedName name="____DIV10">[21]BOQ!$G$384</definedName>
    <definedName name="____DIV11">#REF!</definedName>
    <definedName name="____DIV2">[21]BOQ!$G$53</definedName>
    <definedName name="____DIV3">[21]BOQ!$G$76</definedName>
    <definedName name="____DIV4">[21]BOQ!$G$89</definedName>
    <definedName name="____DIV5">[21]BOQ!$G$106</definedName>
    <definedName name="____DIV6">[21]BOQ!$G$164</definedName>
    <definedName name="____DIV7">[21]BOQ!$G$289</definedName>
    <definedName name="____DIV8">[21]BOQ!$G$347</definedName>
    <definedName name="____DIV9">[21]BOQ!$G$373</definedName>
    <definedName name="____E112720" localSheetId="2">[26]Concrete!#REF!</definedName>
    <definedName name="____E112720">[26]Concrete!#REF!</definedName>
    <definedName name="____EEE01">'[21]5-ALAT(1)'!$AW$8</definedName>
    <definedName name="____EEE02">'[21]5-ALAT(1)'!$AW$9</definedName>
    <definedName name="____EEE03">#REF!</definedName>
    <definedName name="____EEE04">#REF!</definedName>
    <definedName name="____EEE05">'[21]5-ALAT(1)'!$AW$12</definedName>
    <definedName name="____EEE06">'[21]5-ALAT(1)'!$AW$13</definedName>
    <definedName name="____EEE07">'[21]5-ALAT(1)'!$AW$14</definedName>
    <definedName name="____EEE08">'[25]5-ALAT(1)'!$AW$15</definedName>
    <definedName name="____EEE09">'[21]5-ALAT(1)'!$AW$16</definedName>
    <definedName name="____EEE10">'[21]5-ALAT(1)'!$AW$17</definedName>
    <definedName name="____EEE11">'[21]5-ALAT(1)'!$AW$18</definedName>
    <definedName name="____EEE12">'[21]5-ALAT(1)'!$AW$19</definedName>
    <definedName name="____EEE13">'[21]5-ALAT(1)'!$AW$20</definedName>
    <definedName name="____EEE14">#REF!</definedName>
    <definedName name="____EEE15">'[21]5-ALAT(1)'!$AW$22</definedName>
    <definedName name="____EEE16">'[21]5-ALAT(1)'!$AW$23</definedName>
    <definedName name="____EEE17">'[21]5-ALAT(1)'!$AW$24</definedName>
    <definedName name="____EEE18">'[21]5-ALAT(1)'!$AW$25</definedName>
    <definedName name="____EEE19">'[21]5-ALAT(1)'!$AW$26</definedName>
    <definedName name="____EEE20">#REF!</definedName>
    <definedName name="____EEE21">#REF!</definedName>
    <definedName name="____EEE22">'[21]5-ALAT(1)'!$AW$29</definedName>
    <definedName name="____EEE23">'[21]5-ALAT(1)'!$AW$30</definedName>
    <definedName name="____EEE24">#REF!</definedName>
    <definedName name="____EEE25">#REF!</definedName>
    <definedName name="____EEE26">#REF!</definedName>
    <definedName name="____EEE27">'[21]5-ALAT(1)'!$AW$34</definedName>
    <definedName name="____EEE28">#REF!</definedName>
    <definedName name="____EEE29">'[21]5-ALAT(1)'!$AW$36</definedName>
    <definedName name="____EEE30">#REF!</definedName>
    <definedName name="____EEE31">'[21]5-ALAT(1)'!$AW$38</definedName>
    <definedName name="____EEE32">#REF!</definedName>
    <definedName name="____EEE33">#REF!</definedName>
    <definedName name="____EEE59">'[10]Alat (1)'!$AW$66</definedName>
    <definedName name="____EER03">'[10]Alat (1)'!$AX$10</definedName>
    <definedName name="____EER05">'[10]Alat (1)'!$AX$12</definedName>
    <definedName name="____EER06">'[10]Alat (1)'!$AX$13</definedName>
    <definedName name="____EER08">'[10]Alat (1)'!$AX$15</definedName>
    <definedName name="____EER13">'[10]Alat (1)'!$AX$20</definedName>
    <definedName name="____EER17">'[10]Alat (1)'!$AX$24</definedName>
    <definedName name="____EER24">'[10]Alat (1)'!$AX$31</definedName>
    <definedName name="____EER25">'[10]Alat (1)'!$AX$32</definedName>
    <definedName name="____EER26">'[10]Alat (1)'!$AX$33</definedName>
    <definedName name="____EER47">'[10]Alat (1)'!$AX$54</definedName>
    <definedName name="____EER48">'[10]Alat (1)'!$AX$55</definedName>
    <definedName name="____EER56">'[10]Alat (1)'!$AX$63</definedName>
    <definedName name="____EER57">'[10]Alat (1)'!$AX$64</definedName>
    <definedName name="____EER58">'[10]Alat (1)'!$AX$65</definedName>
    <definedName name="____EER59">'[10]Alat (1)'!$AX$66</definedName>
    <definedName name="____EER60">'[10]Alat (1)'!$AX$67</definedName>
    <definedName name="____EST1">#REF!</definedName>
    <definedName name="____EST2">#REF!</definedName>
    <definedName name="____fjd100">#REF!</definedName>
    <definedName name="____fjd150">#REF!</definedName>
    <definedName name="____fjd50">#REF!</definedName>
    <definedName name="____fjd65">#REF!</definedName>
    <definedName name="____fmd150">#REF!</definedName>
    <definedName name="____FOR1">#REF!</definedName>
    <definedName name="____grc1">#REF!</definedName>
    <definedName name="____gvd100">#REF!</definedName>
    <definedName name="____gvd15">#REF!</definedName>
    <definedName name="____gvd150">#REF!</definedName>
    <definedName name="____gvd25">#REF!</definedName>
    <definedName name="____gvd50">#REF!</definedName>
    <definedName name="____gvd65">#REF!</definedName>
    <definedName name="____H70000">#REF!</definedName>
    <definedName name="____HAL1">#REF!</definedName>
    <definedName name="____HAL2">#REF!</definedName>
    <definedName name="____HAL3">#REF!</definedName>
    <definedName name="____HAL4">#REF!</definedName>
    <definedName name="____HAL5">#REF!</definedName>
    <definedName name="____HAL6">#REF!</definedName>
    <definedName name="____HAL7">#REF!</definedName>
    <definedName name="____HAL8">#REF!</definedName>
    <definedName name="____hdw1">#REF!</definedName>
    <definedName name="____KOE1">#REF!</definedName>
    <definedName name="____KOE10">#REF!</definedName>
    <definedName name="____KOE2">#REF!</definedName>
    <definedName name="____KOE3">#REF!</definedName>
    <definedName name="____KOE4">#REF!</definedName>
    <definedName name="____KOE5">#REF!</definedName>
    <definedName name="____KOE6">#REF!</definedName>
    <definedName name="____KOE7">#REF!</definedName>
    <definedName name="____KOE8">#REF!</definedName>
    <definedName name="____KOE9">#REF!</definedName>
    <definedName name="____kof1">[22]Analisa!$AB$17</definedName>
    <definedName name="____LBP1">#REF!</definedName>
    <definedName name="____LBP2">#REF!</definedName>
    <definedName name="____LLL01">'[25]4-Basic Price'!$F$8</definedName>
    <definedName name="____LLL02">'[21]4-Basic Price'!$F$9</definedName>
    <definedName name="____LLL03">'[25]4-Basic Price'!$F$10</definedName>
    <definedName name="____LLL04">#REF!</definedName>
    <definedName name="____LLL05">#REF!</definedName>
    <definedName name="____LLL06">#REF!</definedName>
    <definedName name="____LLL07">#REF!</definedName>
    <definedName name="____LLL08">#REF!</definedName>
    <definedName name="____LLL09">#REF!</definedName>
    <definedName name="____LLL10">#REF!</definedName>
    <definedName name="____LLL11">#REF!</definedName>
    <definedName name="____MDE01">#REF!</definedName>
    <definedName name="____MDE02">#REF!</definedName>
    <definedName name="____MDE03">#REF!</definedName>
    <definedName name="____MDE04">#REF!</definedName>
    <definedName name="____MDE05">#REF!</definedName>
    <definedName name="____MDE06">#REF!</definedName>
    <definedName name="____MDE07">#REF!</definedName>
    <definedName name="____MDE08">#REF!</definedName>
    <definedName name="____MDE09">#REF!</definedName>
    <definedName name="____MDE10">#REF!</definedName>
    <definedName name="____MDE11">#REF!</definedName>
    <definedName name="____MDE12">#REF!</definedName>
    <definedName name="____MDE13">#REF!</definedName>
    <definedName name="____MDE14">#REF!</definedName>
    <definedName name="____MDE15">#REF!</definedName>
    <definedName name="____MDE16">#REF!</definedName>
    <definedName name="____MDE17">#REF!</definedName>
    <definedName name="____MDE18">#REF!</definedName>
    <definedName name="____MDE19">#REF!</definedName>
    <definedName name="____MDE20">#REF!</definedName>
    <definedName name="____MDE21">#REF!</definedName>
    <definedName name="____MDE22">#REF!</definedName>
    <definedName name="____MDE23">#REF!</definedName>
    <definedName name="____MDE24">#REF!</definedName>
    <definedName name="____MDE25">#REF!</definedName>
    <definedName name="____MDE26">#REF!</definedName>
    <definedName name="____MDE27">#REF!</definedName>
    <definedName name="____MDE28">#REF!</definedName>
    <definedName name="____MDE29">#REF!</definedName>
    <definedName name="____MDE30">#REF!</definedName>
    <definedName name="____MDE31">#REF!</definedName>
    <definedName name="____MDE32">#REF!</definedName>
    <definedName name="____MDE33">#REF!</definedName>
    <definedName name="____MDE34">#REF!</definedName>
    <definedName name="____MDE35">#REF!</definedName>
    <definedName name="____MDE36">#REF!</definedName>
    <definedName name="____MDE37">#REF!</definedName>
    <definedName name="____MDE38">#REF!</definedName>
    <definedName name="____MDE39">#REF!</definedName>
    <definedName name="____MDE40">#REF!</definedName>
    <definedName name="____MDE41">#REF!</definedName>
    <definedName name="____MDE42">#REF!</definedName>
    <definedName name="____MDE43">#REF!</definedName>
    <definedName name="____MDE44">#REF!</definedName>
    <definedName name="____MDE45">#REF!</definedName>
    <definedName name="____MDE46">#REF!</definedName>
    <definedName name="____MDE47">#REF!</definedName>
    <definedName name="____MDE48">#REF!</definedName>
    <definedName name="____MDE49">#REF!</definedName>
    <definedName name="____MDE50">#REF!</definedName>
    <definedName name="____MDE51">#REF!</definedName>
    <definedName name="____MDE52">#REF!</definedName>
    <definedName name="____MDE53">#REF!</definedName>
    <definedName name="____MDE54">#REF!</definedName>
    <definedName name="____MDE55">#REF!</definedName>
    <definedName name="____MDE56">#REF!</definedName>
    <definedName name="____MDE57">#REF!</definedName>
    <definedName name="____MDE58">#REF!</definedName>
    <definedName name="____MDE59">#REF!</definedName>
    <definedName name="____MDE60">#REF!</definedName>
    <definedName name="____MDE61">#REF!</definedName>
    <definedName name="____MDE62">#REF!</definedName>
    <definedName name="____MDE63">#REF!</definedName>
    <definedName name="____MDE64">#REF!</definedName>
    <definedName name="____MDE65">#REF!</definedName>
    <definedName name="____MDE66">#REF!</definedName>
    <definedName name="____MDE67">#REF!</definedName>
    <definedName name="____MDE68">#REF!</definedName>
    <definedName name="____ME01">[23]Peralatan!$BO$26</definedName>
    <definedName name="____ME02">[23]Peralatan!$BO$46</definedName>
    <definedName name="____ME03">[23]Peralatan!$BO$66</definedName>
    <definedName name="____ME04">[23]Peralatan!$BO$86</definedName>
    <definedName name="____ME05">[23]Peralatan!$BO$106</definedName>
    <definedName name="____ME06">[23]Peralatan!$BO$126</definedName>
    <definedName name="____ME07">[23]Peralatan!$BO$146</definedName>
    <definedName name="____ME08">[23]Peralatan!$BO$166</definedName>
    <definedName name="____ME09">[23]Peralatan!$BO$186</definedName>
    <definedName name="____ME10">[23]Peralatan!$BO$206</definedName>
    <definedName name="____ME11">[23]Peralatan!$BO$226</definedName>
    <definedName name="____ME12">[23]Peralatan!$BO$246</definedName>
    <definedName name="____ME13">[23]Peralatan!$BO$266</definedName>
    <definedName name="____ME14">[23]Peralatan!$BO$286</definedName>
    <definedName name="____ME15">[23]Peralatan!$BO$306</definedName>
    <definedName name="____ME16">[23]Peralatan!$BO$326</definedName>
    <definedName name="____ME17">[23]Peralatan!$BO$346</definedName>
    <definedName name="____ME18">[23]Peralatan!$BO$366</definedName>
    <definedName name="____ME19">[23]Peralatan!$BO$386</definedName>
    <definedName name="____ME20">[23]Peralatan!$BO$406</definedName>
    <definedName name="____ME21">[23]Peralatan!$BO$426</definedName>
    <definedName name="____ME22">[23]Peralatan!$BO$446</definedName>
    <definedName name="____ME23">[23]Peralatan!$BO$466</definedName>
    <definedName name="____ME24">[23]Peralatan!$BO$486</definedName>
    <definedName name="____ME25">[23]Peralatan!$BO$506</definedName>
    <definedName name="____ME26">[23]Peralatan!$BO$526</definedName>
    <definedName name="____ME27">[23]Peralatan!$BO$546</definedName>
    <definedName name="____ME28">[23]Peralatan!$BO$566</definedName>
    <definedName name="____ME29">[23]Peralatan!$BO$586</definedName>
    <definedName name="____ME30">[23]Peralatan!$BO$606</definedName>
    <definedName name="____ME31">[23]Peralatan!$BO$626</definedName>
    <definedName name="____ME32">[23]Peralatan!$BO$646</definedName>
    <definedName name="____ME33">[23]Peralatan!$BO$666</definedName>
    <definedName name="____ME34">[23]Peralatan!$BO$697</definedName>
    <definedName name="____ME35">#REF!</definedName>
    <definedName name="____ME36">#REF!</definedName>
    <definedName name="____ME37">#REF!</definedName>
    <definedName name="____ME38">#REF!</definedName>
    <definedName name="____ME39">#REF!</definedName>
    <definedName name="____ME40">#REF!</definedName>
    <definedName name="____ME41">#REF!</definedName>
    <definedName name="____ME42">#REF!</definedName>
    <definedName name="____ME43">#REF!</definedName>
    <definedName name="____ME44">#REF!</definedName>
    <definedName name="____ME45">#REF!</definedName>
    <definedName name="____ME46">#REF!</definedName>
    <definedName name="____ME47">#REF!</definedName>
    <definedName name="____ME48">#REF!</definedName>
    <definedName name="____ME49">#REF!</definedName>
    <definedName name="____ME50">#REF!</definedName>
    <definedName name="____ME51">#REF!</definedName>
    <definedName name="____ME52">#REF!</definedName>
    <definedName name="____ME53">#REF!</definedName>
    <definedName name="____ME54">#REF!</definedName>
    <definedName name="____ME55">#REF!</definedName>
    <definedName name="____ME56">#REF!</definedName>
    <definedName name="____ME57">#REF!</definedName>
    <definedName name="____ME58">#REF!</definedName>
    <definedName name="____ME59">#REF!</definedName>
    <definedName name="____ME60">#REF!</definedName>
    <definedName name="____ME61">#REF!</definedName>
    <definedName name="____ME62">#REF!</definedName>
    <definedName name="____ME63">#REF!</definedName>
    <definedName name="____ME64">#REF!</definedName>
    <definedName name="____ME65">#REF!</definedName>
    <definedName name="____ME66">#REF!</definedName>
    <definedName name="____ME67">#REF!</definedName>
    <definedName name="____ME68">#REF!</definedName>
    <definedName name="____MEN1">#REF!</definedName>
    <definedName name="____MET1">#REF!</definedName>
    <definedName name="____MET2">#REF!</definedName>
    <definedName name="____MJ1">#REF!</definedName>
    <definedName name="____MJ2">#REF!</definedName>
    <definedName name="____MMM01">'[27]4-Basic Price'!$F$48</definedName>
    <definedName name="____MMM02">#REF!</definedName>
    <definedName name="____MMM03">'[25]4-Basic Price'!#REF!</definedName>
    <definedName name="____MMM04">'[21]4-Basic Price'!$F$54</definedName>
    <definedName name="____MMM05">'[21]4-Basic Price'!$F$55</definedName>
    <definedName name="____MMM06">#REF!</definedName>
    <definedName name="____MMM07">#REF!</definedName>
    <definedName name="____MMM08">#REF!</definedName>
    <definedName name="____MMM09">#REF!</definedName>
    <definedName name="____MMM10">'[21]4-Basic Price'!$F$60</definedName>
    <definedName name="____MMM11">'[21]4-Basic Price'!$F$61</definedName>
    <definedName name="____MMM12">'[21]4-Basic Price'!$F$62</definedName>
    <definedName name="____MMM13">#REF!</definedName>
    <definedName name="____MMM14">#REF!</definedName>
    <definedName name="____MMM15">#REF!</definedName>
    <definedName name="____MMM16">'[21]4-Basic Price'!$F$67</definedName>
    <definedName name="____MMM17">#REF!</definedName>
    <definedName name="____MMM18">'[25]4-Basic Price'!$F$78</definedName>
    <definedName name="____MMM19">'[25]4-Basic Price'!$F$79</definedName>
    <definedName name="____MMM20">#REF!</definedName>
    <definedName name="____MMM21">#REF!</definedName>
    <definedName name="____MMM22">#REF!</definedName>
    <definedName name="____MMM23">#REF!</definedName>
    <definedName name="____MMM24">#REF!</definedName>
    <definedName name="____MMM25">#REF!</definedName>
    <definedName name="____MMM26">'[21]4-Basic Price'!$F$78</definedName>
    <definedName name="____MMM27">'[21]4-Basic Price'!$F$79</definedName>
    <definedName name="____MMM28">#REF!</definedName>
    <definedName name="____MMM29">#REF!</definedName>
    <definedName name="____MMM30">#REF!</definedName>
    <definedName name="____MMM31">#REF!</definedName>
    <definedName name="____MMM32">#REF!</definedName>
    <definedName name="____MMM33">'[21]4-Basic Price'!$F$85</definedName>
    <definedName name="____MMM34">#REF!</definedName>
    <definedName name="____MMM35">#REF!</definedName>
    <definedName name="____MMM36">#REF!</definedName>
    <definedName name="____MMM37">'[21]4-Basic Price'!$F$90</definedName>
    <definedName name="____MMM38">'[21]4-Basic Price'!#REF!</definedName>
    <definedName name="____MMM39">'[25]4-Basic Price'!$F$100</definedName>
    <definedName name="____MMM40">#REF!</definedName>
    <definedName name="____MMM41">#REF!</definedName>
    <definedName name="____MMM411">#REF!</definedName>
    <definedName name="____MMM42">#REF!</definedName>
    <definedName name="____MMM43">#REF!</definedName>
    <definedName name="____MMM44">'[21]4-Basic Price'!$F$98</definedName>
    <definedName name="____MMM45">#REF!</definedName>
    <definedName name="____MMM46">#REF!</definedName>
    <definedName name="____MMM47">'[21]4-Basic Price'!$F$101</definedName>
    <definedName name="____MMM48">'[21]4-Basic Price'!$F$102</definedName>
    <definedName name="____MMM49">#REF!</definedName>
    <definedName name="____MMM50">#REF!</definedName>
    <definedName name="____MMM51">#REF!</definedName>
    <definedName name="____MMM52">#REF!</definedName>
    <definedName name="____MMM53">#REF!</definedName>
    <definedName name="____MMM54">#REF!</definedName>
    <definedName name="____MOB1">#REF!</definedName>
    <definedName name="____MOB2">#REF!</definedName>
    <definedName name="____MS1">#REF!</definedName>
    <definedName name="____MS2">#REF!</definedName>
    <definedName name="____pab100">#REF!</definedName>
    <definedName name="____pab125">#REF!</definedName>
    <definedName name="____pab15">#REF!</definedName>
    <definedName name="____pab150">#REF!</definedName>
    <definedName name="____pab2">#REF!</definedName>
    <definedName name="____pab20">#REF!</definedName>
    <definedName name="____pab25">#REF!</definedName>
    <definedName name="____pab32">#REF!</definedName>
    <definedName name="____pab4">#REF!</definedName>
    <definedName name="____pab40">#REF!</definedName>
    <definedName name="____pab50">#REF!</definedName>
    <definedName name="____pab6">#REF!</definedName>
    <definedName name="____pab65">#REF!</definedName>
    <definedName name="____pab80">#REF!</definedName>
    <definedName name="____pah150">#REF!</definedName>
    <definedName name="____pak100">#REF!</definedName>
    <definedName name="____pak150">#REF!</definedName>
    <definedName name="____pak50">#REF!</definedName>
    <definedName name="____pak80">#REF!</definedName>
    <definedName name="____pbs100">#REF!</definedName>
    <definedName name="____pbs15">#REF!</definedName>
    <definedName name="____pbs150">#REF!</definedName>
    <definedName name="____pbs40">#REF!</definedName>
    <definedName name="____pbs50">#REF!</definedName>
    <definedName name="____pbs65">#REF!</definedName>
    <definedName name="____pbs80">#REF!</definedName>
    <definedName name="____PC200">#REF!</definedName>
    <definedName name="____PC450">#REF!</definedName>
    <definedName name="____pc50">#REF!</definedName>
    <definedName name="____PC600">#REF!</definedName>
    <definedName name="____pc80">#REF!</definedName>
    <definedName name="____pcf80">#REF!</definedName>
    <definedName name="____ph100">#REF!</definedName>
    <definedName name="____ph150">#REF!</definedName>
    <definedName name="____phf100">#REF!</definedName>
    <definedName name="____phf150">#REF!</definedName>
    <definedName name="____PR1">#REF!</definedName>
    <definedName name="____PR10">#REF!</definedName>
    <definedName name="____PR11">#REF!</definedName>
    <definedName name="____PR12">#REF!</definedName>
    <definedName name="____PR13">#REF!</definedName>
    <definedName name="____PR14">#REF!</definedName>
    <definedName name="____PR15">#REF!</definedName>
    <definedName name="____PR16">#REF!</definedName>
    <definedName name="____PR17">#REF!</definedName>
    <definedName name="____PR18">#REF!</definedName>
    <definedName name="____PR19">#REF!</definedName>
    <definedName name="____PR2">#REF!</definedName>
    <definedName name="____PR20">#REF!</definedName>
    <definedName name="____PR3">#REF!</definedName>
    <definedName name="____PR4">#REF!</definedName>
    <definedName name="____PR5">#REF!</definedName>
    <definedName name="____PR6">#REF!</definedName>
    <definedName name="____PR7">#REF!</definedName>
    <definedName name="____PR8">#REF!</definedName>
    <definedName name="____PR9">#REF!</definedName>
    <definedName name="____pv100">#REF!</definedName>
    <definedName name="____pv40">#REF!</definedName>
    <definedName name="____pv50">#REF!</definedName>
    <definedName name="____pv80">#REF!</definedName>
    <definedName name="____pvf100">#REF!</definedName>
    <definedName name="____pvf80">#REF!</definedName>
    <definedName name="____RA1">#REF!</definedName>
    <definedName name="____RA10">#REF!</definedName>
    <definedName name="____RA11">#REF!</definedName>
    <definedName name="____RA12">#REF!</definedName>
    <definedName name="____RA13">#REF!</definedName>
    <definedName name="____RA14">#REF!</definedName>
    <definedName name="____RA15">#REF!</definedName>
    <definedName name="____RA16">#REF!</definedName>
    <definedName name="____RA17">#REF!</definedName>
    <definedName name="____RA2">#REF!</definedName>
    <definedName name="____RA3">#REF!</definedName>
    <definedName name="____RA4">#REF!</definedName>
    <definedName name="____RA5">#REF!</definedName>
    <definedName name="____RA6">#REF!</definedName>
    <definedName name="____RA7">#REF!</definedName>
    <definedName name="____RA8">#REF!</definedName>
    <definedName name="____RA9">#REF!</definedName>
    <definedName name="____sfv150">#REF!</definedName>
    <definedName name="____std100">#REF!</definedName>
    <definedName name="____std150">#REF!</definedName>
    <definedName name="____std50">#REF!</definedName>
    <definedName name="____std65">#REF!</definedName>
    <definedName name="____SUB1">#REF!</definedName>
    <definedName name="____tgl2">[28]Ch!$A$16</definedName>
    <definedName name="____TR1">#REF!</definedName>
    <definedName name="____TR10">#REF!</definedName>
    <definedName name="____TR11">#REF!</definedName>
    <definedName name="____TR12">#REF!</definedName>
    <definedName name="____TR13">#REF!</definedName>
    <definedName name="____TR14">#REF!</definedName>
    <definedName name="____TR15">#REF!</definedName>
    <definedName name="____TR16">#REF!</definedName>
    <definedName name="____TR17">#REF!</definedName>
    <definedName name="____TR18">#REF!</definedName>
    <definedName name="____TR19">#REF!</definedName>
    <definedName name="____TR2">#REF!</definedName>
    <definedName name="____TR20">#REF!</definedName>
    <definedName name="____TR3">#REF!</definedName>
    <definedName name="____TR4">#REF!</definedName>
    <definedName name="____TR5">#REF!</definedName>
    <definedName name="____TR6">#REF!</definedName>
    <definedName name="____TR7">#REF!</definedName>
    <definedName name="____TR8">#REF!</definedName>
    <definedName name="____TR9">#REF!</definedName>
    <definedName name="____tsv25">#REF!</definedName>
    <definedName name="____UTA1">#REF!</definedName>
    <definedName name="____vnt100">#REF!</definedName>
    <definedName name="____vnt40">#REF!</definedName>
    <definedName name="____vnt50">#REF!</definedName>
    <definedName name="____vnt80">#REF!</definedName>
    <definedName name="___10A">'[29]Anls Hrg'!#REF!</definedName>
    <definedName name="___7B">'[29]Anls Hrg'!#REF!</definedName>
    <definedName name="___abs100">#REF!</definedName>
    <definedName name="___ahu100">#REF!</definedName>
    <definedName name="___ahu150">#REF!</definedName>
    <definedName name="___ako100">#REF!</definedName>
    <definedName name="___ako150">#REF!</definedName>
    <definedName name="___ako50">#REF!</definedName>
    <definedName name="___ako80">#REF!</definedName>
    <definedName name="___aku100">#REF!</definedName>
    <definedName name="___aku150">#REF!</definedName>
    <definedName name="___ANA1">'[29]Anls Hrg'!#REF!</definedName>
    <definedName name="___ANA11">'[29]Anls Hrg'!#REF!</definedName>
    <definedName name="___ANA12">'[29]Anls Hrg'!#REF!</definedName>
    <definedName name="___ANA13">'[29]Anls Hrg'!#REF!</definedName>
    <definedName name="___ANA16">'[29]Anls Hrg'!#REF!</definedName>
    <definedName name="___ANA17">'[29]Anls Hrg'!#REF!</definedName>
    <definedName name="___ANA2">'[29]Anls Hrg'!#REF!</definedName>
    <definedName name="___ANA21">'[29]Anls Hrg'!#REF!</definedName>
    <definedName name="___ANA24">'[29]Anls Hrg'!#REF!</definedName>
    <definedName name="___ANA25">'[29]Anls Hrg'!#REF!</definedName>
    <definedName name="___ANA32">'[29]Anls Hrg'!#REF!</definedName>
    <definedName name="___ANA33">'[29]Anls Hrg'!#REF!</definedName>
    <definedName name="___ANA37">'[29]Anls Hrg'!#REF!</definedName>
    <definedName name="___ANA38">'[29]Anls Hrg'!#REF!</definedName>
    <definedName name="___ANA4">'[29]Anls Hrg'!#REF!</definedName>
    <definedName name="___ANA5">'[29]Anls Hrg'!#REF!</definedName>
    <definedName name="___ANA7">'[29]Anls Hrg'!#REF!</definedName>
    <definedName name="___ANA8">'[29]Anls Hrg'!#REF!</definedName>
    <definedName name="___ANA9">'[29]Anls Hrg'!#REF!</definedName>
    <definedName name="___bcv100">#REF!</definedName>
    <definedName name="___bcv125">#REF!</definedName>
    <definedName name="___bcv150">#REF!</definedName>
    <definedName name="___BOQ1">#REF!</definedName>
    <definedName name="___BOQ2">#REF!</definedName>
    <definedName name="___BRE1">#REF!</definedName>
    <definedName name="___cas80">#REF!</definedName>
    <definedName name="___CON1">#REF!</definedName>
    <definedName name="___CON2">#REF!</definedName>
    <definedName name="___cvd100">#REF!</definedName>
    <definedName name="___cvd15">#REF!</definedName>
    <definedName name="___cvd150">#REF!</definedName>
    <definedName name="___cvd50">#REF!</definedName>
    <definedName name="___cvd65">#REF!</definedName>
    <definedName name="___CWA12">#REF!</definedName>
    <definedName name="___DAF1">#REF!</definedName>
    <definedName name="___dcd021">#REF!</definedName>
    <definedName name="___dia6">#REF!</definedName>
    <definedName name="___DIV1">[21]BOQ!$G$28</definedName>
    <definedName name="___DIV10">[21]BOQ!$G$384</definedName>
    <definedName name="___DIV11">#REF!</definedName>
    <definedName name="___DIV2">[21]BOQ!$G$53</definedName>
    <definedName name="___DIV3">[21]BOQ!$G$76</definedName>
    <definedName name="___DIV4">[21]BOQ!$G$89</definedName>
    <definedName name="___DIV5">[21]BOQ!$G$106</definedName>
    <definedName name="___DIV6">[21]BOQ!$G$164</definedName>
    <definedName name="___DIV7">[21]BOQ!$G$289</definedName>
    <definedName name="___DIV8">[21]BOQ!$G$347</definedName>
    <definedName name="___DIV9">[21]BOQ!$G$373</definedName>
    <definedName name="___EEE01">'[21]5-ALAT(1)'!$AW$8</definedName>
    <definedName name="___EEE02">'[21]5-ALAT(1)'!$AW$9</definedName>
    <definedName name="___EEE03">#REF!</definedName>
    <definedName name="___EEE04">#REF!</definedName>
    <definedName name="___EEE05">'[21]5-ALAT(1)'!$AW$12</definedName>
    <definedName name="___EEE06">'[25]5-ALAT(1)'!$AW$13</definedName>
    <definedName name="___EEE07">'[21]5-ALAT(1)'!$AW$14</definedName>
    <definedName name="___EEE08">'[25]5-ALAT(1)'!$AW$15</definedName>
    <definedName name="___EEE09">'[21]5-ALAT(1)'!$AW$16</definedName>
    <definedName name="___EEE11">'[21]5-ALAT(1)'!$AW$18</definedName>
    <definedName name="___EEE12">'[21]5-ALAT(1)'!$AW$19</definedName>
    <definedName name="___EEE13">'[21]5-ALAT(1)'!$AW$20</definedName>
    <definedName name="___EEE14">#REF!</definedName>
    <definedName name="___EEE15">'[21]5-ALAT(1)'!$AW$22</definedName>
    <definedName name="___EEE16">'[21]5-ALAT(1)'!$AW$23</definedName>
    <definedName name="___EEE17">'[25]5-ALAT(1)'!$AW$24</definedName>
    <definedName name="___EEE18">'[21]5-ALAT(1)'!$AW$25</definedName>
    <definedName name="___EEE19">'[21]5-ALAT(1)'!$AW$26</definedName>
    <definedName name="___EEE20">'[30]5-ALAT(1)'!$AW$27</definedName>
    <definedName name="___EEE21">#REF!</definedName>
    <definedName name="___EEE22">'[21]5-ALAT(1)'!$AW$29</definedName>
    <definedName name="___EEE23">'[25]5-ALAT(1)'!$AW$30</definedName>
    <definedName name="___EEE24">#REF!</definedName>
    <definedName name="___EEE25">[31]Alatt!$AW$32</definedName>
    <definedName name="___EEE26">#REF!</definedName>
    <definedName name="___EEE27">'[21]5-ALAT(1)'!$AW$34</definedName>
    <definedName name="___EEE28">#REF!</definedName>
    <definedName name="___EEE29">'[21]5-ALAT(1)'!$AW$36</definedName>
    <definedName name="___EEE30">#REF!</definedName>
    <definedName name="___EEE31">'[21]5-ALAT(1)'!$AW$38</definedName>
    <definedName name="___EEE32">#REF!</definedName>
    <definedName name="___EEE33">#REF!</definedName>
    <definedName name="___EEE59">'[10]Alat (1)'!$AW$66</definedName>
    <definedName name="___EER03">'[10]Alat (1)'!$AX$10</definedName>
    <definedName name="___EER05">'[10]Alat (1)'!$AX$12</definedName>
    <definedName name="___EER06">'[10]Alat (1)'!$AX$13</definedName>
    <definedName name="___EER08">'[10]Alat (1)'!$AX$15</definedName>
    <definedName name="___EER13">'[10]Alat (1)'!$AX$20</definedName>
    <definedName name="___EER17">'[10]Alat (1)'!$AX$24</definedName>
    <definedName name="___EER24">'[10]Alat (1)'!$AX$31</definedName>
    <definedName name="___EER25">'[10]Alat (1)'!$AX$32</definedName>
    <definedName name="___EER26">'[10]Alat (1)'!$AX$33</definedName>
    <definedName name="___EER47">'[10]Alat (1)'!$AX$54</definedName>
    <definedName name="___EER48">'[10]Alat (1)'!$AX$55</definedName>
    <definedName name="___EER56">'[10]Alat (1)'!$AX$63</definedName>
    <definedName name="___EER57">'[10]Alat (1)'!$AX$64</definedName>
    <definedName name="___EER58">'[10]Alat (1)'!$AX$65</definedName>
    <definedName name="___EER59">'[10]Alat (1)'!$AX$66</definedName>
    <definedName name="___EER60">'[10]Alat (1)'!$AX$67</definedName>
    <definedName name="___EST1">#REF!</definedName>
    <definedName name="___EST2">#REF!</definedName>
    <definedName name="___fjd100">#REF!</definedName>
    <definedName name="___fjd150">#REF!</definedName>
    <definedName name="___fjd50">#REF!</definedName>
    <definedName name="___fjd65">#REF!</definedName>
    <definedName name="___fmd150">#REF!</definedName>
    <definedName name="___FOR1">#REF!</definedName>
    <definedName name="___grc1">#REF!</definedName>
    <definedName name="___gvd100">#REF!</definedName>
    <definedName name="___gvd15">#REF!</definedName>
    <definedName name="___gvd150">#REF!</definedName>
    <definedName name="___gvd25">#REF!</definedName>
    <definedName name="___gvd50">#REF!</definedName>
    <definedName name="___gvd65">#REF!</definedName>
    <definedName name="___H70000">#REF!</definedName>
    <definedName name="___HAL1">#REF!</definedName>
    <definedName name="___HAL2">#REF!</definedName>
    <definedName name="___HAL3">#REF!</definedName>
    <definedName name="___HAL4">#REF!</definedName>
    <definedName name="___HAL5">#REF!</definedName>
    <definedName name="___HAL6">#REF!</definedName>
    <definedName name="___HAL7">#REF!</definedName>
    <definedName name="___HAL8">#REF!</definedName>
    <definedName name="___hdw1">#REF!</definedName>
    <definedName name="___KOE1">#REF!</definedName>
    <definedName name="___KOE10">#REF!</definedName>
    <definedName name="___KOE2">#REF!</definedName>
    <definedName name="___KOE3">#REF!</definedName>
    <definedName name="___KOE4">#REF!</definedName>
    <definedName name="___KOE5">#REF!</definedName>
    <definedName name="___KOE6">#REF!</definedName>
    <definedName name="___KOE7">#REF!</definedName>
    <definedName name="___KOE8">#REF!</definedName>
    <definedName name="___KOE9">#REF!</definedName>
    <definedName name="___kof1">[22]Analisa!$AB$17</definedName>
    <definedName name="___LBP1">#REF!</definedName>
    <definedName name="___LBP2">#REF!</definedName>
    <definedName name="___LLL01">'[25]4-Basic Price'!$F$8</definedName>
    <definedName name="___LLL02">'[25]4-Basic Price'!$F$9</definedName>
    <definedName name="___LLL03">'[25]4-Basic Price'!$F$10</definedName>
    <definedName name="___LLL04">[31]Bahan!#REF!</definedName>
    <definedName name="___LLL05">[31]Bahan!#REF!</definedName>
    <definedName name="___LLL06">[31]Bahan!#REF!</definedName>
    <definedName name="___LLL07">[31]Bahan!#REF!</definedName>
    <definedName name="___LLL08">[31]Bahan!#REF!</definedName>
    <definedName name="___LLL09">[31]Bahan!#REF!</definedName>
    <definedName name="___LLL10">[31]Bahan!#REF!</definedName>
    <definedName name="___LLL11">[31]Bahan!#REF!</definedName>
    <definedName name="___MDE01">#REF!</definedName>
    <definedName name="___MDE02">#REF!</definedName>
    <definedName name="___MDE03">#REF!</definedName>
    <definedName name="___MDE04">#REF!</definedName>
    <definedName name="___MDE05">#REF!</definedName>
    <definedName name="___MDE06">#REF!</definedName>
    <definedName name="___MDE07">#REF!</definedName>
    <definedName name="___MDE08">#REF!</definedName>
    <definedName name="___MDE09">#REF!</definedName>
    <definedName name="___MDE10">#REF!</definedName>
    <definedName name="___MDE11">#REF!</definedName>
    <definedName name="___MDE12">#REF!</definedName>
    <definedName name="___MDE13">#REF!</definedName>
    <definedName name="___MDE14">#REF!</definedName>
    <definedName name="___MDE15">#REF!</definedName>
    <definedName name="___MDE16">#REF!</definedName>
    <definedName name="___MDE17">#REF!</definedName>
    <definedName name="___MDE18">#REF!</definedName>
    <definedName name="___MDE19">#REF!</definedName>
    <definedName name="___MDE20">#REF!</definedName>
    <definedName name="___MDE21">#REF!</definedName>
    <definedName name="___MDE22">#REF!</definedName>
    <definedName name="___MDE23">#REF!</definedName>
    <definedName name="___MDE24">#REF!</definedName>
    <definedName name="___MDE25">#REF!</definedName>
    <definedName name="___MDE26">#REF!</definedName>
    <definedName name="___MDE27">#REF!</definedName>
    <definedName name="___MDE28">#REF!</definedName>
    <definedName name="___MDE29">#REF!</definedName>
    <definedName name="___MDE30">#REF!</definedName>
    <definedName name="___MDE31">#REF!</definedName>
    <definedName name="___MDE32">#REF!</definedName>
    <definedName name="___MDE33">#REF!</definedName>
    <definedName name="___MDE34">#REF!</definedName>
    <definedName name="___MDE35">#REF!</definedName>
    <definedName name="___MDE36">#REF!</definedName>
    <definedName name="___MDE37">#REF!</definedName>
    <definedName name="___MDE38">#REF!</definedName>
    <definedName name="___MDE39">#REF!</definedName>
    <definedName name="___MDE40">#REF!</definedName>
    <definedName name="___MDE41">#REF!</definedName>
    <definedName name="___MDE42">#REF!</definedName>
    <definedName name="___MDE43">#REF!</definedName>
    <definedName name="___MDE44">#REF!</definedName>
    <definedName name="___MDE45">#REF!</definedName>
    <definedName name="___MDE46">#REF!</definedName>
    <definedName name="___MDE47">#REF!</definedName>
    <definedName name="___MDE48">#REF!</definedName>
    <definedName name="___MDE49">#REF!</definedName>
    <definedName name="___MDE50">#REF!</definedName>
    <definedName name="___MDE51">#REF!</definedName>
    <definedName name="___MDE52">#REF!</definedName>
    <definedName name="___MDE53">#REF!</definedName>
    <definedName name="___MDE54">#REF!</definedName>
    <definedName name="___MDE55">#REF!</definedName>
    <definedName name="___MDE56">#REF!</definedName>
    <definedName name="___MDE57">#REF!</definedName>
    <definedName name="___MDE58">#REF!</definedName>
    <definedName name="___MDE59">#REF!</definedName>
    <definedName name="___MDE60">#REF!</definedName>
    <definedName name="___MDE61">#REF!</definedName>
    <definedName name="___MDE62">#REF!</definedName>
    <definedName name="___MDE63">#REF!</definedName>
    <definedName name="___MDE64">#REF!</definedName>
    <definedName name="___MDE65">#REF!</definedName>
    <definedName name="___MDE66">#REF!</definedName>
    <definedName name="___MDE67">#REF!</definedName>
    <definedName name="___MDE68">#REF!</definedName>
    <definedName name="___ME01">[23]Peralatan!$BO$26</definedName>
    <definedName name="___ME02">[23]Peralatan!$BO$46</definedName>
    <definedName name="___ME03">[23]Peralatan!$BO$66</definedName>
    <definedName name="___ME04">[23]Peralatan!$BO$86</definedName>
    <definedName name="___ME05">[23]Peralatan!$BO$106</definedName>
    <definedName name="___ME06">[23]Peralatan!$BO$126</definedName>
    <definedName name="___ME07">[23]Peralatan!$BO$146</definedName>
    <definedName name="___ME08">[23]Peralatan!$BO$166</definedName>
    <definedName name="___ME09">[23]Peralatan!$BO$186</definedName>
    <definedName name="___ME10">[23]Peralatan!$BO$206</definedName>
    <definedName name="___ME11">[23]Peralatan!$BO$226</definedName>
    <definedName name="___ME12">[23]Peralatan!$BO$246</definedName>
    <definedName name="___ME13">[23]Peralatan!$BO$266</definedName>
    <definedName name="___ME14">[23]Peralatan!$BO$286</definedName>
    <definedName name="___ME15">[23]Peralatan!$BO$306</definedName>
    <definedName name="___ME16">[23]Peralatan!$BO$326</definedName>
    <definedName name="___ME17">[23]Peralatan!$BO$346</definedName>
    <definedName name="___ME18">[23]Peralatan!$BO$366</definedName>
    <definedName name="___ME19">[23]Peralatan!$BO$386</definedName>
    <definedName name="___ME20">[23]Peralatan!$BO$406</definedName>
    <definedName name="___ME21">[23]Peralatan!$BO$426</definedName>
    <definedName name="___ME22">[23]Peralatan!$BO$446</definedName>
    <definedName name="___ME23">[23]Peralatan!$BO$466</definedName>
    <definedName name="___ME24">[23]Peralatan!$BO$486</definedName>
    <definedName name="___ME25">[23]Peralatan!$BO$506</definedName>
    <definedName name="___ME26">[23]Peralatan!$BO$526</definedName>
    <definedName name="___ME27">[23]Peralatan!$BO$546</definedName>
    <definedName name="___ME28">[23]Peralatan!$BO$566</definedName>
    <definedName name="___ME29">[23]Peralatan!$BO$586</definedName>
    <definedName name="___ME30">[23]Peralatan!$BO$606</definedName>
    <definedName name="___ME31">[23]Peralatan!$BO$626</definedName>
    <definedName name="___ME32">[23]Peralatan!$BO$646</definedName>
    <definedName name="___ME33">[23]Peralatan!$BO$666</definedName>
    <definedName name="___ME34">[23]Peralatan!$BO$697</definedName>
    <definedName name="___ME35">#REF!</definedName>
    <definedName name="___ME36">#REF!</definedName>
    <definedName name="___ME37">#REF!</definedName>
    <definedName name="___ME38">#REF!</definedName>
    <definedName name="___ME39">#REF!</definedName>
    <definedName name="___ME40">#REF!</definedName>
    <definedName name="___ME41">#REF!</definedName>
    <definedName name="___ME42">#REF!</definedName>
    <definedName name="___ME43">#REF!</definedName>
    <definedName name="___ME44">#REF!</definedName>
    <definedName name="___ME45">#REF!</definedName>
    <definedName name="___ME46">#REF!</definedName>
    <definedName name="___ME47">#REF!</definedName>
    <definedName name="___ME48">#REF!</definedName>
    <definedName name="___ME49">#REF!</definedName>
    <definedName name="___ME50">#REF!</definedName>
    <definedName name="___ME51">#REF!</definedName>
    <definedName name="___ME52">#REF!</definedName>
    <definedName name="___ME53">#REF!</definedName>
    <definedName name="___ME54">#REF!</definedName>
    <definedName name="___ME55">#REF!</definedName>
    <definedName name="___ME56">#REF!</definedName>
    <definedName name="___ME57">#REF!</definedName>
    <definedName name="___ME58">#REF!</definedName>
    <definedName name="___ME59">#REF!</definedName>
    <definedName name="___ME60">#REF!</definedName>
    <definedName name="___ME61">#REF!</definedName>
    <definedName name="___ME62">#REF!</definedName>
    <definedName name="___ME63">#REF!</definedName>
    <definedName name="___ME64">#REF!</definedName>
    <definedName name="___ME65">#REF!</definedName>
    <definedName name="___ME66">#REF!</definedName>
    <definedName name="___ME67">#REF!</definedName>
    <definedName name="___ME68">#REF!</definedName>
    <definedName name="___MEN1">#REF!</definedName>
    <definedName name="___MET1">#REF!</definedName>
    <definedName name="___MET2">#REF!</definedName>
    <definedName name="___MJ1">#REF!</definedName>
    <definedName name="___MJ2">#REF!</definedName>
    <definedName name="___MMM01">#REF!</definedName>
    <definedName name="___MMM02">#REF!</definedName>
    <definedName name="___MMM03">'[25]4-Basic Price'!#REF!</definedName>
    <definedName name="___MMM04">'[21]4-Basic Price'!$F$54</definedName>
    <definedName name="___MMM05">'[21]4-Basic Price'!$F$55</definedName>
    <definedName name="___MMM06">#REF!</definedName>
    <definedName name="___MMM07">#REF!</definedName>
    <definedName name="___MMM08">#REF!</definedName>
    <definedName name="___MMM09">#REF!</definedName>
    <definedName name="___MMM10">'[21]4-Basic Price'!$F$60</definedName>
    <definedName name="___MMM11">'[21]4-Basic Price'!$F$61</definedName>
    <definedName name="___MMM12">'[21]4-Basic Price'!$F$62</definedName>
    <definedName name="___MMM13">#REF!</definedName>
    <definedName name="___MMM14">'[30]4-Basic Price'!$F$65</definedName>
    <definedName name="___MMM15">#REF!</definedName>
    <definedName name="___MMM16">'[21]4-Basic Price'!$F$67</definedName>
    <definedName name="___MMM17">#REF!</definedName>
    <definedName name="___MMM18">'[25]4-Basic Price'!$F$78</definedName>
    <definedName name="___MMM20">#REF!</definedName>
    <definedName name="___MMM21">#REF!</definedName>
    <definedName name="___MMM22">#REF!</definedName>
    <definedName name="___MMM23">#REF!</definedName>
    <definedName name="___MMM24">#REF!</definedName>
    <definedName name="___MMM25">#REF!</definedName>
    <definedName name="___MMM26">'[21]4-Basic Price'!$F$78</definedName>
    <definedName name="___MMM27">'[25]4-Basic Price'!$F$88</definedName>
    <definedName name="___MMM28">#REF!</definedName>
    <definedName name="___MMM29">#REF!</definedName>
    <definedName name="___MMM30">#REF!</definedName>
    <definedName name="___MMM31">#REF!</definedName>
    <definedName name="___MMM32">#REF!</definedName>
    <definedName name="___MMM33">'[21]4-Basic Price'!$F$85</definedName>
    <definedName name="___MMM34">#REF!</definedName>
    <definedName name="___MMM35">#REF!</definedName>
    <definedName name="___MMM36">#REF!</definedName>
    <definedName name="___MMM38">'[21]4-Basic Price'!#REF!</definedName>
    <definedName name="___MMM39">'[25]4-Basic Price'!$F$100</definedName>
    <definedName name="___MMM40">#REF!</definedName>
    <definedName name="___MMM41">#REF!</definedName>
    <definedName name="___MMM411">#REF!</definedName>
    <definedName name="___MMM42">#REF!</definedName>
    <definedName name="___MMM43">#REF!</definedName>
    <definedName name="___MMM44">'[21]4-Basic Price'!$F$98</definedName>
    <definedName name="___MMM45">#REF!</definedName>
    <definedName name="___MMM46">#REF!</definedName>
    <definedName name="___MMM47">'[21]4-Basic Price'!$F$101</definedName>
    <definedName name="___MMM48">'[21]4-Basic Price'!$F$102</definedName>
    <definedName name="___MMM49">#REF!</definedName>
    <definedName name="___MMM50">#REF!</definedName>
    <definedName name="___MMM51">#REF!</definedName>
    <definedName name="___MMM52">#REF!</definedName>
    <definedName name="___MMM53">#REF!</definedName>
    <definedName name="___MMM54">#REF!</definedName>
    <definedName name="___MOB1">#REF!</definedName>
    <definedName name="___MOB2">#REF!</definedName>
    <definedName name="___MS1">#REF!</definedName>
    <definedName name="___MS2">#REF!</definedName>
    <definedName name="___ON2">'[29]M. Onsite'!#REF!</definedName>
    <definedName name="___ON3">'[29]M. Onsite'!#REF!</definedName>
    <definedName name="___ON4">'[29]M. Onsite'!#REF!</definedName>
    <definedName name="___ON5">'[29]M. Onsite'!#REF!</definedName>
    <definedName name="___ON6">'[29]M. Onsite'!#REF!</definedName>
    <definedName name="___pab100">#REF!</definedName>
    <definedName name="___pab125">#REF!</definedName>
    <definedName name="___pab15">#REF!</definedName>
    <definedName name="___pab150">#REF!</definedName>
    <definedName name="___pab2">#REF!</definedName>
    <definedName name="___pab20">#REF!</definedName>
    <definedName name="___pab25">#REF!</definedName>
    <definedName name="___pab32">#REF!</definedName>
    <definedName name="___pab4">#REF!</definedName>
    <definedName name="___pab40">#REF!</definedName>
    <definedName name="___pab50">#REF!</definedName>
    <definedName name="___pab6">#REF!</definedName>
    <definedName name="___pab65">#REF!</definedName>
    <definedName name="___pab80">#REF!</definedName>
    <definedName name="___pah150">#REF!</definedName>
    <definedName name="___pak100">#REF!</definedName>
    <definedName name="___pak150">#REF!</definedName>
    <definedName name="___pak50">#REF!</definedName>
    <definedName name="___pak80">#REF!</definedName>
    <definedName name="___pbs100">#REF!</definedName>
    <definedName name="___pbs15">#REF!</definedName>
    <definedName name="___pbs150">#REF!</definedName>
    <definedName name="___pbs40">#REF!</definedName>
    <definedName name="___pbs50">#REF!</definedName>
    <definedName name="___pbs65">#REF!</definedName>
    <definedName name="___pbs80">#REF!</definedName>
    <definedName name="___PC200">#REF!</definedName>
    <definedName name="___PC450">#REF!</definedName>
    <definedName name="___pc50">#REF!</definedName>
    <definedName name="___PC600">#REF!</definedName>
    <definedName name="___pc80">#REF!</definedName>
    <definedName name="___pcf80">#REF!</definedName>
    <definedName name="___PEL1">#REF!</definedName>
    <definedName name="___PEL2">#REF!</definedName>
    <definedName name="___PEL3">#REF!</definedName>
    <definedName name="___PEL4">#REF!</definedName>
    <definedName name="___ph100">#REF!</definedName>
    <definedName name="___ph150">#REF!</definedName>
    <definedName name="___phf100">#REF!</definedName>
    <definedName name="___phf150">#REF!</definedName>
    <definedName name="___PR1">#REF!</definedName>
    <definedName name="___PR10">#REF!</definedName>
    <definedName name="___PR11">#REF!</definedName>
    <definedName name="___PR12">#REF!</definedName>
    <definedName name="___PR13">#REF!</definedName>
    <definedName name="___PR14">#REF!</definedName>
    <definedName name="___PR15">#REF!</definedName>
    <definedName name="___PR16">#REF!</definedName>
    <definedName name="___PR17">#REF!</definedName>
    <definedName name="___PR18">#REF!</definedName>
    <definedName name="___PR19">#REF!</definedName>
    <definedName name="___PR2">#REF!</definedName>
    <definedName name="___PR20">#REF!</definedName>
    <definedName name="___PR3">#REF!</definedName>
    <definedName name="___PR4">#REF!</definedName>
    <definedName name="___PR5">#REF!</definedName>
    <definedName name="___PR6">#REF!</definedName>
    <definedName name="___PR7">#REF!</definedName>
    <definedName name="___PR8">#REF!</definedName>
    <definedName name="___PR9">#REF!</definedName>
    <definedName name="___ps7">[32]RL!$F$5</definedName>
    <definedName name="___pv100">#REF!</definedName>
    <definedName name="___pv40">#REF!</definedName>
    <definedName name="___pv50">#REF!</definedName>
    <definedName name="___pv80">#REF!</definedName>
    <definedName name="___pvf100">#REF!</definedName>
    <definedName name="___pvf80">#REF!</definedName>
    <definedName name="___RA1">#REF!</definedName>
    <definedName name="___RA10">#REF!</definedName>
    <definedName name="___RA11">#REF!</definedName>
    <definedName name="___RA12">#REF!</definedName>
    <definedName name="___RA13">#REF!</definedName>
    <definedName name="___RA14">#REF!</definedName>
    <definedName name="___RA15">#REF!</definedName>
    <definedName name="___RA16">#REF!</definedName>
    <definedName name="___RA17">#REF!</definedName>
    <definedName name="___RA2">#REF!</definedName>
    <definedName name="___RA3">#REF!</definedName>
    <definedName name="___RA4">#REF!</definedName>
    <definedName name="___RA5">#REF!</definedName>
    <definedName name="___RA6">#REF!</definedName>
    <definedName name="___RA7">#REF!</definedName>
    <definedName name="___RA8">#REF!</definedName>
    <definedName name="___RA9">#REF!</definedName>
    <definedName name="___SC1">#REF!</definedName>
    <definedName name="___SC2">#REF!</definedName>
    <definedName name="___SC3">#REF!</definedName>
    <definedName name="___SC4">#REF!</definedName>
    <definedName name="___sfv150">#REF!</definedName>
    <definedName name="___std100">#REF!</definedName>
    <definedName name="___std150">#REF!</definedName>
    <definedName name="___std50">#REF!</definedName>
    <definedName name="___std65">#REF!</definedName>
    <definedName name="___SUB1">#REF!</definedName>
    <definedName name="___tgl2">[28]Ch!$A$16</definedName>
    <definedName name="___TR1">#REF!</definedName>
    <definedName name="___TR10">#REF!</definedName>
    <definedName name="___TR11">#REF!</definedName>
    <definedName name="___TR12">#REF!</definedName>
    <definedName name="___TR13">#REF!</definedName>
    <definedName name="___TR14">#REF!</definedName>
    <definedName name="___TR15">#REF!</definedName>
    <definedName name="___TR16">#REF!</definedName>
    <definedName name="___TR17">#REF!</definedName>
    <definedName name="___TR18">#REF!</definedName>
    <definedName name="___TR19">#REF!</definedName>
    <definedName name="___TR2">#REF!</definedName>
    <definedName name="___TR20">#REF!</definedName>
    <definedName name="___TR3">#REF!</definedName>
    <definedName name="___TR4">#REF!</definedName>
    <definedName name="___TR5">#REF!</definedName>
    <definedName name="___TR6">#REF!</definedName>
    <definedName name="___TR7">#REF!</definedName>
    <definedName name="___TR8">#REF!</definedName>
    <definedName name="___TR9">#REF!</definedName>
    <definedName name="___tsv25">#REF!</definedName>
    <definedName name="___UTA1">#REF!</definedName>
    <definedName name="___vnt100">#REF!</definedName>
    <definedName name="___vnt40">#REF!</definedName>
    <definedName name="___vnt50">#REF!</definedName>
    <definedName name="___vnt80">#REF!</definedName>
    <definedName name="__1__123Graph_ACHART_2" hidden="1">[33]Perhit.Alat!#REF!</definedName>
    <definedName name="__10A">'[29]Anls Hrg'!#REF!</definedName>
    <definedName name="__123Graph_A" hidden="1">#REF!</definedName>
    <definedName name="__123Graph_B" hidden="1">#REF!</definedName>
    <definedName name="__123Graph_C" hidden="1">[34]bbtest2!$C$10:$C$10</definedName>
    <definedName name="__123Graph_D" hidden="1">[1]COVER!#REF!</definedName>
    <definedName name="__123Graph_E" hidden="1">[1]COVER!#REF!</definedName>
    <definedName name="__123Graph_F" hidden="1">[1]COVER!#REF!</definedName>
    <definedName name="__123Graph_X" hidden="1">#REF!</definedName>
    <definedName name="__7B">'[29]Anls Hrg'!#REF!</definedName>
    <definedName name="__abs100">#REF!</definedName>
    <definedName name="__ahu100">#REF!</definedName>
    <definedName name="__ahu150">#REF!</definedName>
    <definedName name="__ako100">#REF!</definedName>
    <definedName name="__ako150">#REF!</definedName>
    <definedName name="__ako50">#REF!</definedName>
    <definedName name="__ako80">#REF!</definedName>
    <definedName name="__aku100">#REF!</definedName>
    <definedName name="__aku150">#REF!</definedName>
    <definedName name="__ANA1">'[29]Anls Hrg'!#REF!</definedName>
    <definedName name="__ANA11">'[29]Anls Hrg'!#REF!</definedName>
    <definedName name="__ANA12">'[29]Anls Hrg'!#REF!</definedName>
    <definedName name="__ANA13">'[29]Anls Hrg'!#REF!</definedName>
    <definedName name="__ANA16">'[29]Anls Hrg'!#REF!</definedName>
    <definedName name="__ANA17">'[29]Anls Hrg'!#REF!</definedName>
    <definedName name="__ANA2">'[29]Anls Hrg'!#REF!</definedName>
    <definedName name="__ANA21">'[29]Anls Hrg'!#REF!</definedName>
    <definedName name="__ANA24">'[29]Anls Hrg'!#REF!</definedName>
    <definedName name="__ANA25">'[29]Anls Hrg'!#REF!</definedName>
    <definedName name="__ANA32">'[29]Anls Hrg'!#REF!</definedName>
    <definedName name="__ANA33">'[29]Anls Hrg'!#REF!</definedName>
    <definedName name="__ANA37">'[29]Anls Hrg'!#REF!</definedName>
    <definedName name="__ANA38">'[29]Anls Hrg'!#REF!</definedName>
    <definedName name="__ANA4">'[29]Anls Hrg'!#REF!</definedName>
    <definedName name="__ANA5">'[29]Anls Hrg'!#REF!</definedName>
    <definedName name="__ANA7">'[29]Anls Hrg'!#REF!</definedName>
    <definedName name="__ANA8">'[29]Anls Hrg'!#REF!</definedName>
    <definedName name="__ANA9">'[29]Anls Hrg'!#REF!</definedName>
    <definedName name="__bcv100">#REF!</definedName>
    <definedName name="__bcv125">#REF!</definedName>
    <definedName name="__bcv150">#REF!</definedName>
    <definedName name="__BOQ1">#REF!</definedName>
    <definedName name="__BOQ2">#REF!</definedName>
    <definedName name="__BRE1">#REF!</definedName>
    <definedName name="__cas80">#REF!</definedName>
    <definedName name="__CON1">#REF!</definedName>
    <definedName name="__CON2">#REF!</definedName>
    <definedName name="__cvd100">#REF!</definedName>
    <definedName name="__cvd15">#REF!</definedName>
    <definedName name="__cvd150">#REF!</definedName>
    <definedName name="__cvd50">#REF!</definedName>
    <definedName name="__cvd65">#REF!</definedName>
    <definedName name="__CWA12">#REF!</definedName>
    <definedName name="__DAF1">#REF!</definedName>
    <definedName name="__dcd021">#REF!</definedName>
    <definedName name="__dia6">#REF!</definedName>
    <definedName name="__DIV1">[21]BOQ!$G$28</definedName>
    <definedName name="__DIV10">[21]BOQ!$G$384</definedName>
    <definedName name="__DIV11">#REF!</definedName>
    <definedName name="__DIV2">[21]BOQ!$G$53</definedName>
    <definedName name="__DIV3">[21]BOQ!$G$76</definedName>
    <definedName name="__DIV4">[21]BOQ!$G$89</definedName>
    <definedName name="__DIV5">[21]BOQ!$G$106</definedName>
    <definedName name="__DIV6">[21]BOQ!$G$164</definedName>
    <definedName name="__DIV7">[21]BOQ!$G$289</definedName>
    <definedName name="__DIV8">[21]BOQ!$G$347</definedName>
    <definedName name="__DIV9">[21]BOQ!$G$373</definedName>
    <definedName name="__E112720" localSheetId="2">[26]Concrete!#REF!</definedName>
    <definedName name="__E112720">[26]Concrete!#REF!</definedName>
    <definedName name="__EEE01">'[21]5-ALAT(1)'!$AW$8</definedName>
    <definedName name="__EEE02">'[25]5-ALAT(1)'!$AW$9</definedName>
    <definedName name="__EEE03">#REF!</definedName>
    <definedName name="__EEE04">#REF!</definedName>
    <definedName name="__EEE05">'[21]5-ALAT(1)'!$AW$12</definedName>
    <definedName name="__EEE07">'[25]5-ALAT(1)'!$AW$14</definedName>
    <definedName name="__EEE09">'[21]5-ALAT(1)'!$AW$16</definedName>
    <definedName name="__EEE11">'[21]5-ALAT(1)'!$AW$18</definedName>
    <definedName name="__EEE12">'[21]5-ALAT(1)'!$AW$19</definedName>
    <definedName name="__EEE13">'[25]5-ALAT(1)'!$AW$20</definedName>
    <definedName name="__EEE14">#REF!</definedName>
    <definedName name="__EEE15">'[21]5-ALAT(1)'!$AW$22</definedName>
    <definedName name="__EEE16">'[21]5-ALAT(1)'!$AW$23</definedName>
    <definedName name="__EEE18">'[21]5-ALAT(1)'!$AW$25</definedName>
    <definedName name="__EEE20">'[30]5-ALAT(1)'!$AW$27</definedName>
    <definedName name="__EEE21">#REF!</definedName>
    <definedName name="__EEE22">'[21]5-ALAT(1)'!$AW$29</definedName>
    <definedName name="__EEE24">#REF!</definedName>
    <definedName name="__EEE25">#REF!</definedName>
    <definedName name="__EEE26">#REF!</definedName>
    <definedName name="__EEE27">'[21]5-ALAT(1)'!$AW$34</definedName>
    <definedName name="__EEE28">#REF!</definedName>
    <definedName name="__EEE29">'[21]5-ALAT(1)'!$AW$36</definedName>
    <definedName name="__EEE30">'[35]5-ALAT(1)'!$AW$37</definedName>
    <definedName name="__EEE31">'[25]5-ALAT(1)'!$AW$38</definedName>
    <definedName name="__EEE32">'[36]5-ALAT(1)'!$AW$39</definedName>
    <definedName name="__EEE33">#REF!</definedName>
    <definedName name="__EEE59">'[10]Alat (1)'!$AW$66</definedName>
    <definedName name="__EER03">'[10]Alat (1)'!$AX$10</definedName>
    <definedName name="__EER05">'[10]Alat (1)'!$AX$12</definedName>
    <definedName name="__EER06">'[10]Alat (1)'!$AX$13</definedName>
    <definedName name="__EER08">'[10]Alat (1)'!$AX$15</definedName>
    <definedName name="__EER13">'[10]Alat (1)'!$AX$20</definedName>
    <definedName name="__EER17">'[10]Alat (1)'!$AX$24</definedName>
    <definedName name="__EER24">'[10]Alat (1)'!$AX$31</definedName>
    <definedName name="__EER25">'[10]Alat (1)'!$AX$32</definedName>
    <definedName name="__EER26">'[10]Alat (1)'!$AX$33</definedName>
    <definedName name="__EER47">'[10]Alat (1)'!$AX$54</definedName>
    <definedName name="__EER48">'[10]Alat (1)'!$AX$55</definedName>
    <definedName name="__EER56">'[10]Alat (1)'!$AX$63</definedName>
    <definedName name="__EER57">'[10]Alat (1)'!$AX$64</definedName>
    <definedName name="__EER58">'[10]Alat (1)'!$AX$65</definedName>
    <definedName name="__EER59">'[10]Alat (1)'!$AX$66</definedName>
    <definedName name="__EER60">'[10]Alat (1)'!$AX$67</definedName>
    <definedName name="__EST1">#REF!</definedName>
    <definedName name="__EST2">#REF!</definedName>
    <definedName name="__fjd100">#REF!</definedName>
    <definedName name="__fjd150">#REF!</definedName>
    <definedName name="__fjd50">#REF!</definedName>
    <definedName name="__fjd65">#REF!</definedName>
    <definedName name="__fmd150">#REF!</definedName>
    <definedName name="__FOR1">#REF!</definedName>
    <definedName name="__grc1">#REF!</definedName>
    <definedName name="__gvd100">#REF!</definedName>
    <definedName name="__gvd15">#REF!</definedName>
    <definedName name="__gvd150">#REF!</definedName>
    <definedName name="__gvd25">#REF!</definedName>
    <definedName name="__gvd50">#REF!</definedName>
    <definedName name="__gvd65">#REF!</definedName>
    <definedName name="__H70000">#REF!</definedName>
    <definedName name="__HAL1">#REF!</definedName>
    <definedName name="__HAL2">#REF!</definedName>
    <definedName name="__HAL3">#REF!</definedName>
    <definedName name="__HAL4">#REF!</definedName>
    <definedName name="__HAL5">#REF!</definedName>
    <definedName name="__HAL6">#REF!</definedName>
    <definedName name="__HAL7">#REF!</definedName>
    <definedName name="__HAL8">#REF!</definedName>
    <definedName name="__hdw1">#REF!</definedName>
    <definedName name="__KOE1">#REF!</definedName>
    <definedName name="__KOE10">#REF!</definedName>
    <definedName name="__KOE2">#REF!</definedName>
    <definedName name="__KOE3">#REF!</definedName>
    <definedName name="__KOE4">#REF!</definedName>
    <definedName name="__KOE5">#REF!</definedName>
    <definedName name="__KOE6">#REF!</definedName>
    <definedName name="__KOE7">#REF!</definedName>
    <definedName name="__KOE8">#REF!</definedName>
    <definedName name="__KOE9">#REF!</definedName>
    <definedName name="__kof1">[22]Analisa!$AB$17</definedName>
    <definedName name="__LBP1">#REF!</definedName>
    <definedName name="__LBP2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'[37]AN-ALAT'!#REF!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'[37]AN-ALAT'!#REF!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'[37]AN-ALAT'!#REF!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DE35">#REF!</definedName>
    <definedName name="__MDE36">#REF!</definedName>
    <definedName name="__MDE37">#REF!</definedName>
    <definedName name="__MDE38">#REF!</definedName>
    <definedName name="__MDE39">#REF!</definedName>
    <definedName name="__MDE40">#REF!</definedName>
    <definedName name="__MDE41">#REF!</definedName>
    <definedName name="__MDE42">#REF!</definedName>
    <definedName name="__MDE43">#REF!</definedName>
    <definedName name="__MDE44">#REF!</definedName>
    <definedName name="__MDE45">#REF!</definedName>
    <definedName name="__MDE46">#REF!</definedName>
    <definedName name="__MDE47">#REF!</definedName>
    <definedName name="__MDE48">#REF!</definedName>
    <definedName name="__MDE49">#REF!</definedName>
    <definedName name="__MDE50">#REF!</definedName>
    <definedName name="__MDE51">#REF!</definedName>
    <definedName name="__MDE52">#REF!</definedName>
    <definedName name="__MDE53">#REF!</definedName>
    <definedName name="__MDE54">#REF!</definedName>
    <definedName name="__MDE55">#REF!</definedName>
    <definedName name="__MDE56">#REF!</definedName>
    <definedName name="__MDE57">#REF!</definedName>
    <definedName name="__MDE58">#REF!</definedName>
    <definedName name="__MDE59">#REF!</definedName>
    <definedName name="__MDE60">#REF!</definedName>
    <definedName name="__MDE61">#REF!</definedName>
    <definedName name="__MDE62">#REF!</definedName>
    <definedName name="__MDE63">#REF!</definedName>
    <definedName name="__MDE64">#REF!</definedName>
    <definedName name="__MDE65">#REF!</definedName>
    <definedName name="__MDE66">#REF!</definedName>
    <definedName name="__MDE67">#REF!</definedName>
    <definedName name="__MDE68">#REF!</definedName>
    <definedName name="__ME01">[23]Peralatan!$BO$26</definedName>
    <definedName name="__ME02">[23]Peralatan!$BO$46</definedName>
    <definedName name="__ME03">[23]Peralatan!$BO$66</definedName>
    <definedName name="__ME04">[23]Peralatan!$BO$86</definedName>
    <definedName name="__ME05">[23]Peralatan!$BO$106</definedName>
    <definedName name="__ME06">[23]Peralatan!$BO$126</definedName>
    <definedName name="__ME07">[23]Peralatan!$BO$146</definedName>
    <definedName name="__ME08">[23]Peralatan!$BO$166</definedName>
    <definedName name="__ME09">[23]Peralatan!$BO$186</definedName>
    <definedName name="__ME10">[23]Peralatan!$BO$206</definedName>
    <definedName name="__ME11">[23]Peralatan!$BO$226</definedName>
    <definedName name="__ME12">[23]Peralatan!$BO$246</definedName>
    <definedName name="__ME13">[23]Peralatan!$BO$266</definedName>
    <definedName name="__ME14">[23]Peralatan!$BO$286</definedName>
    <definedName name="__ME15">[23]Peralatan!$BO$306</definedName>
    <definedName name="__ME16">[23]Peralatan!$BO$326</definedName>
    <definedName name="__ME17">[23]Peralatan!$BO$346</definedName>
    <definedName name="__ME18">[23]Peralatan!$BO$366</definedName>
    <definedName name="__ME19">[23]Peralatan!$BO$386</definedName>
    <definedName name="__ME20">[23]Peralatan!$BO$406</definedName>
    <definedName name="__ME21">[23]Peralatan!$BO$426</definedName>
    <definedName name="__ME22">[23]Peralatan!$BO$446</definedName>
    <definedName name="__ME23">[23]Peralatan!$BO$466</definedName>
    <definedName name="__ME24">[23]Peralatan!$BO$486</definedName>
    <definedName name="__ME25">[23]Peralatan!$BO$506</definedName>
    <definedName name="__ME26">[23]Peralatan!$BO$526</definedName>
    <definedName name="__ME27">[23]Peralatan!$BO$546</definedName>
    <definedName name="__ME28">[23]Peralatan!$BO$566</definedName>
    <definedName name="__ME29">[23]Peralatan!$BO$586</definedName>
    <definedName name="__ME30">[23]Peralatan!$BO$606</definedName>
    <definedName name="__ME31">[23]Peralatan!$BO$626</definedName>
    <definedName name="__ME32">[23]Peralatan!$BO$646</definedName>
    <definedName name="__ME33">[23]Peralatan!$BO$666</definedName>
    <definedName name="__ME34">[23]Peralatan!$BO$697</definedName>
    <definedName name="__ME35">#REF!</definedName>
    <definedName name="__ME36">#REF!</definedName>
    <definedName name="__ME37">#REF!</definedName>
    <definedName name="__ME38">#REF!</definedName>
    <definedName name="__ME39">#REF!</definedName>
    <definedName name="__ME40">#REF!</definedName>
    <definedName name="__ME41">#REF!</definedName>
    <definedName name="__ME42">#REF!</definedName>
    <definedName name="__ME43">#REF!</definedName>
    <definedName name="__ME44">#REF!</definedName>
    <definedName name="__ME45">#REF!</definedName>
    <definedName name="__ME46">#REF!</definedName>
    <definedName name="__ME47">#REF!</definedName>
    <definedName name="__ME48">#REF!</definedName>
    <definedName name="__ME49">#REF!</definedName>
    <definedName name="__ME50">#REF!</definedName>
    <definedName name="__ME51">#REF!</definedName>
    <definedName name="__ME52">#REF!</definedName>
    <definedName name="__ME53">#REF!</definedName>
    <definedName name="__ME54">#REF!</definedName>
    <definedName name="__ME55">#REF!</definedName>
    <definedName name="__ME56">#REF!</definedName>
    <definedName name="__ME57">#REF!</definedName>
    <definedName name="__ME58">#REF!</definedName>
    <definedName name="__ME59">#REF!</definedName>
    <definedName name="__ME60">#REF!</definedName>
    <definedName name="__ME61">#REF!</definedName>
    <definedName name="__ME62">#REF!</definedName>
    <definedName name="__ME63">#REF!</definedName>
    <definedName name="__ME64">#REF!</definedName>
    <definedName name="__ME65">#REF!</definedName>
    <definedName name="__ME66">#REF!</definedName>
    <definedName name="__ME67">#REF!</definedName>
    <definedName name="__ME68">#REF!</definedName>
    <definedName name="__MEN1">#REF!</definedName>
    <definedName name="__MET1">#REF!</definedName>
    <definedName name="__MET2">#REF!</definedName>
    <definedName name="__MJ1">#REF!</definedName>
    <definedName name="__MJ2">#REF!</definedName>
    <definedName name="__MMM">#REF!</definedName>
    <definedName name="__MMM01">'[38]4-Basic Price'!$F$49</definedName>
    <definedName name="__MMM02">#REF!</definedName>
    <definedName name="__MMM03">'[25]4-Basic Price'!#REF!</definedName>
    <definedName name="__MMM04">'[21]4-Basic Price'!$F$54</definedName>
    <definedName name="__MMM05">'[21]4-Basic Price'!$F$55</definedName>
    <definedName name="__MMM06">#REF!</definedName>
    <definedName name="__MMM07">#REF!</definedName>
    <definedName name="__MMM08">#REF!</definedName>
    <definedName name="__MMM09">#REF!</definedName>
    <definedName name="__MMM12">'[21]4-Basic Price'!$F$62</definedName>
    <definedName name="__MMM13">#REF!</definedName>
    <definedName name="__MMM14">'[30]4-Basic Price'!$F$65</definedName>
    <definedName name="__MMM15">#REF!</definedName>
    <definedName name="__MMM16">'[21]4-Basic Price'!$F$67</definedName>
    <definedName name="__MMM17">#REF!</definedName>
    <definedName name="__MMM19">'[25]4-Basic Price'!$F$79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'[25]4-Basic Price'!$F$87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'[21]4-Basic Price'!$F$85</definedName>
    <definedName name="__MMM34">#REF!</definedName>
    <definedName name="__MMM35">#REF!</definedName>
    <definedName name="__MMM36">#REF!</definedName>
    <definedName name="__MMM38">'[21]4-Basic Price'!#REF!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'[39]4-Basic Price'!$F$98</definedName>
    <definedName name="__MMM45">#REF!</definedName>
    <definedName name="__MMM46">#REF!</definedName>
    <definedName name="__MMM47">'[21]4-Basic Price'!$F$101</definedName>
    <definedName name="__MMM48">'[25]4-Basic Price'!$F$111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MOB1">#REF!</definedName>
    <definedName name="__MOB2">#REF!</definedName>
    <definedName name="__MS1">#REF!</definedName>
    <definedName name="__MS2">#REF!</definedName>
    <definedName name="__ON2">'[29]M. Onsite'!#REF!</definedName>
    <definedName name="__ON3">'[29]M. Onsite'!#REF!</definedName>
    <definedName name="__ON4">'[29]M. Onsite'!#REF!</definedName>
    <definedName name="__ON5">'[29]M. Onsite'!#REF!</definedName>
    <definedName name="__ON6">'[29]M. Onsite'!#REF!</definedName>
    <definedName name="__pab100">#REF!</definedName>
    <definedName name="__pab125">#REF!</definedName>
    <definedName name="__pab15">#REF!</definedName>
    <definedName name="__pab150">#REF!</definedName>
    <definedName name="__pab2">#REF!</definedName>
    <definedName name="__pab20">#REF!</definedName>
    <definedName name="__pab25">#REF!</definedName>
    <definedName name="__pab32">#REF!</definedName>
    <definedName name="__pab4">#REF!</definedName>
    <definedName name="__pab40">#REF!</definedName>
    <definedName name="__pab50">#REF!</definedName>
    <definedName name="__pab6">#REF!</definedName>
    <definedName name="__pab65">#REF!</definedName>
    <definedName name="__pab80">#REF!</definedName>
    <definedName name="__pah150">#REF!</definedName>
    <definedName name="__pak100">#REF!</definedName>
    <definedName name="__pak150">#REF!</definedName>
    <definedName name="__pak50">#REF!</definedName>
    <definedName name="__pak80">#REF!</definedName>
    <definedName name="__pbs100">#REF!</definedName>
    <definedName name="__pbs15">#REF!</definedName>
    <definedName name="__pbs150">#REF!</definedName>
    <definedName name="__pbs40">#REF!</definedName>
    <definedName name="__pbs50">#REF!</definedName>
    <definedName name="__pbs65">#REF!</definedName>
    <definedName name="__pbs80">#REF!</definedName>
    <definedName name="__PC200">#REF!</definedName>
    <definedName name="__PC450">#REF!</definedName>
    <definedName name="__pc50">#REF!</definedName>
    <definedName name="__PC600">#REF!</definedName>
    <definedName name="__pc80">#REF!</definedName>
    <definedName name="__pcf80">#REF!</definedName>
    <definedName name="__PEL1">#REF!</definedName>
    <definedName name="__PEL2">#REF!</definedName>
    <definedName name="__PEL3">#REF!</definedName>
    <definedName name="__PEL4">#REF!</definedName>
    <definedName name="__ph100">#REF!</definedName>
    <definedName name="__ph150">#REF!</definedName>
    <definedName name="__phf100">#REF!</definedName>
    <definedName name="__phf150">#REF!</definedName>
    <definedName name="__PR1">#REF!</definedName>
    <definedName name="__PR10">#REF!</definedName>
    <definedName name="__PR11">#REF!</definedName>
    <definedName name="__PR12">#REF!</definedName>
    <definedName name="__PR13">#REF!</definedName>
    <definedName name="__PR14">#REF!</definedName>
    <definedName name="__PR15">#REF!</definedName>
    <definedName name="__PR16">#REF!</definedName>
    <definedName name="__PR17">#REF!</definedName>
    <definedName name="__PR18">#REF!</definedName>
    <definedName name="__PR19">#REF!</definedName>
    <definedName name="__PR2">#REF!</definedName>
    <definedName name="__PR20">#REF!</definedName>
    <definedName name="__PR3">#REF!</definedName>
    <definedName name="__PR4">#REF!</definedName>
    <definedName name="__PR5">#REF!</definedName>
    <definedName name="__PR6">#REF!</definedName>
    <definedName name="__PR7">#REF!</definedName>
    <definedName name="__PR8">#REF!</definedName>
    <definedName name="__PR9">#REF!</definedName>
    <definedName name="__pv100">#REF!</definedName>
    <definedName name="__pv40">#REF!</definedName>
    <definedName name="__pv50">#REF!</definedName>
    <definedName name="__pv80">#REF!</definedName>
    <definedName name="__pvf100">#REF!</definedName>
    <definedName name="__pvf80">#REF!</definedName>
    <definedName name="__RA1">#REF!</definedName>
    <definedName name="__RA10">#REF!</definedName>
    <definedName name="__RA11">#REF!</definedName>
    <definedName name="__RA12">#REF!</definedName>
    <definedName name="__RA13">#REF!</definedName>
    <definedName name="__RA14">#REF!</definedName>
    <definedName name="__RA15">#REF!</definedName>
    <definedName name="__RA16">#REF!</definedName>
    <definedName name="__RA17">#REF!</definedName>
    <definedName name="__RA2">#REF!</definedName>
    <definedName name="__RA3">#REF!</definedName>
    <definedName name="__RA4">#REF!</definedName>
    <definedName name="__RA5">#REF!</definedName>
    <definedName name="__RA6">#REF!</definedName>
    <definedName name="__RA7">#REF!</definedName>
    <definedName name="__RA8">#REF!</definedName>
    <definedName name="__RA9">#REF!</definedName>
    <definedName name="__rab1">#REF!</definedName>
    <definedName name="__SC1">#REF!</definedName>
    <definedName name="__SC2">#REF!</definedName>
    <definedName name="__SC3">#REF!</definedName>
    <definedName name="__SC4">#REF!</definedName>
    <definedName name="__sfv150">#REF!</definedName>
    <definedName name="__std100">#REF!</definedName>
    <definedName name="__std150">#REF!</definedName>
    <definedName name="__std50">#REF!</definedName>
    <definedName name="__std65">#REF!</definedName>
    <definedName name="__SUB1">#REF!</definedName>
    <definedName name="__TA1">'[40]DATA PROYEK'!$C$5</definedName>
    <definedName name="__tgl2">[28]Ch!$A$16</definedName>
    <definedName name="__TR1">'[41]Kuantitas &amp; Harga'!#REF!</definedName>
    <definedName name="__TR10">#REF!</definedName>
    <definedName name="__TR11">#REF!</definedName>
    <definedName name="__TR12">#REF!</definedName>
    <definedName name="__TR13">#REF!</definedName>
    <definedName name="__TR14">#REF!</definedName>
    <definedName name="__TR15">#REF!</definedName>
    <definedName name="__TR16">#REF!</definedName>
    <definedName name="__TR17">#REF!</definedName>
    <definedName name="__TR18">#REF!</definedName>
    <definedName name="__TR19">#REF!</definedName>
    <definedName name="__TR2">#REF!</definedName>
    <definedName name="__TR20">#REF!</definedName>
    <definedName name="__TR3">#REF!</definedName>
    <definedName name="__TR4">#REF!</definedName>
    <definedName name="__TR5">#REF!</definedName>
    <definedName name="__TR6">#REF!</definedName>
    <definedName name="__TR7">#REF!</definedName>
    <definedName name="__TR8">#REF!</definedName>
    <definedName name="__TR9">#REF!</definedName>
    <definedName name="__tsv25">#REF!</definedName>
    <definedName name="__UTA1">#REF!</definedName>
    <definedName name="__vnt100">#REF!</definedName>
    <definedName name="__vnt40">#REF!</definedName>
    <definedName name="__vnt50">#REF!</definedName>
    <definedName name="__vnt80">#REF!</definedName>
    <definedName name="__ZZ10">#REF!</definedName>
    <definedName name="__ZZ12">#REF!</definedName>
    <definedName name="__ZZ13">#REF!</definedName>
    <definedName name="__ZZ14">#REF!</definedName>
    <definedName name="__ZZ16">#REF!</definedName>
    <definedName name="__ZZ20">#REF!</definedName>
    <definedName name="__ZZ25">#REF!</definedName>
    <definedName name="__ZZ32">#REF!</definedName>
    <definedName name="__ZZ9">#REF!</definedName>
    <definedName name="_1" localSheetId="2">#REF!</definedName>
    <definedName name="_1">#N/A</definedName>
    <definedName name="_1.2A">[42]AHS!$A$61:$K$111</definedName>
    <definedName name="_1__123Graph_ACHART_1" hidden="1">#REF!</definedName>
    <definedName name="_1__123Graph_ACHART_2" hidden="1">[33]Perhit.Alat!#REF!</definedName>
    <definedName name="_10">[1]COVER!#REF!</definedName>
    <definedName name="_10A">'[29]Anls Hrg'!#REF!</definedName>
    <definedName name="_10MP_1011">[43]an.pemel.rutin!$J$232</definedName>
    <definedName name="_11111">'[44]3-DIV2'!#REF!</definedName>
    <definedName name="_11MP_1012">[43]an.pemel.rutin!$J$288</definedName>
    <definedName name="_12">[1]COVER!#REF!</definedName>
    <definedName name="_12I">#REF!</definedName>
    <definedName name="_12MP_12">[43]an.mobilisasi!$M$30</definedName>
    <definedName name="_13MP_21">[43]an.dmpu!$L$1342</definedName>
    <definedName name="_14MP_22">[43]an.dmpu!$L$974</definedName>
    <definedName name="_15MP_318">[43]an.dmpu!$L$795</definedName>
    <definedName name="_16MP_322">[43]an.dmpu!$L$1040</definedName>
    <definedName name="_17MP_33">[43]an.dmpu!$L$849</definedName>
    <definedName name="_1DIV_1">[43]daftar.kuantita!$K$17</definedName>
    <definedName name="_2">#N/A</definedName>
    <definedName name="_2.02">#REF!</definedName>
    <definedName name="_2.1">[42]AHS!#REF!</definedName>
    <definedName name="_2.2">[42]AHS!$A$164:$K$216</definedName>
    <definedName name="_2.3.3">[42]AHS!#REF!</definedName>
    <definedName name="_2__123Graph_ACHART_2" hidden="1">'[45]Rekap Addendum'!#REF!</definedName>
    <definedName name="_2__123Graph_BCHART_1" hidden="1">#REF!</definedName>
    <definedName name="_2DIV_10">[43]daftar.kuantita!$K$74</definedName>
    <definedName name="_2L2W">[46]Tabel!$S$89:$S$98</definedName>
    <definedName name="_3">#N/A</definedName>
    <definedName name="_3.08_1_">#REF!</definedName>
    <definedName name="_3.08_8_">#REF!</definedName>
    <definedName name="_3.2.2">[42]AHS!#REF!</definedName>
    <definedName name="_3.3">[42]AHS!#REF!</definedName>
    <definedName name="_3__123Graph_ACHART_1" hidden="1">[47]A!$J$70:$AC$70</definedName>
    <definedName name="_3__123Graph_ACHART_4" hidden="1">'[45]Rekap Addendum'!#REF!</definedName>
    <definedName name="_3__123Graph_CCHART_1" hidden="1">#REF!</definedName>
    <definedName name="_311FA">[48]B_7!#REF!</definedName>
    <definedName name="_311PK">[48]B_7!#REF!</definedName>
    <definedName name="_312FA">[48]B_7!#REF!</definedName>
    <definedName name="_312PK">[48]B_7!#REF!</definedName>
    <definedName name="_321FA">[48]B_7!#REF!</definedName>
    <definedName name="_321PK">[48]B_7!#REF!</definedName>
    <definedName name="_322FA">[48]B_7!#REF!</definedName>
    <definedName name="_322PK">[48]B_7!#REF!</definedName>
    <definedName name="_345">[1]COVER!#REF!</definedName>
    <definedName name="_3DIV_2">[43]daftar.kuantita!$K$24</definedName>
    <definedName name="_4">#N/A</definedName>
    <definedName name="_4__123Graph_ACHART_1" hidden="1">#REF!</definedName>
    <definedName name="_4__123Graph_ACHART_5" hidden="1">'[45]Rekap Addendum'!#REF!</definedName>
    <definedName name="_4__123Graph_DCHART_1" hidden="1">#REF!</definedName>
    <definedName name="_411FA">[48]B_8!#REF!</definedName>
    <definedName name="_411PK">[48]B_8!#REF!</definedName>
    <definedName name="_412FA">[48]B_8!#REF!</definedName>
    <definedName name="_412PK">[48]B_8!#REF!</definedName>
    <definedName name="_421FA">[48]B_8!#REF!</definedName>
    <definedName name="_421PK">[48]B_8!#REF!</definedName>
    <definedName name="_422FA">[48]B_8!#REF!</definedName>
    <definedName name="_4DIV_3">[43]daftar.kuantita!$K$31</definedName>
    <definedName name="_4L2WD_3">[46]Tabel!$Q$73:$Q$87</definedName>
    <definedName name="_5">#N/A</definedName>
    <definedName name="_5.01">#REF!</definedName>
    <definedName name="_5.1">[42]AHS!#REF!</definedName>
    <definedName name="_5.1.2">[42]AHS!#REF!</definedName>
    <definedName name="_5__123Graph_ECHART_1" hidden="1">#REF!</definedName>
    <definedName name="_511FA">[48]B_8!#REF!</definedName>
    <definedName name="_511PK">[48]B_8!#REF!</definedName>
    <definedName name="_512FA">[48]B_8!#REF!</definedName>
    <definedName name="_512PK">[48]B_8!#REF!</definedName>
    <definedName name="_521FA">[48]B_8!#REF!</definedName>
    <definedName name="_521PK">[48]B_8!#REF!</definedName>
    <definedName name="_522FA">[48]B_8!#REF!</definedName>
    <definedName name="_522PK">[48]B_8!#REF!</definedName>
    <definedName name="_541FA">[48]B_8!#REF!</definedName>
    <definedName name="_541PK">[48]B_8!#REF!</definedName>
    <definedName name="_542FA">[48]B_8!#REF!</definedName>
    <definedName name="_545_VLOOKUP_M18__M_49__N_173_2">[49]Sheet1!$Y$18</definedName>
    <definedName name="_5DIV_5">[43]daftar.kuantita!$K$37</definedName>
    <definedName name="_6.02_1_">#REF!</definedName>
    <definedName name="_6.02_2_">#REF!</definedName>
    <definedName name="_6.05">#REF!</definedName>
    <definedName name="_6.1.1">[42]AHS!#REF!</definedName>
    <definedName name="_6__123Graph_FCHART_1" hidden="1">#REF!</definedName>
    <definedName name="_621FA">[48]B_9!#REF!</definedName>
    <definedName name="_621PK">[48]B_9!#REF!</definedName>
    <definedName name="_622FA">[48]B_9!#REF!</definedName>
    <definedName name="_622PK">[48]B_9!#REF!</definedName>
    <definedName name="_623FA">[48]B_9!#REF!</definedName>
    <definedName name="_623PK">[48]B_9!#REF!</definedName>
    <definedName name="_67">[1]COVER!#REF!</definedName>
    <definedName name="_6DIV_6">[43]daftar.kuantita!$K$46</definedName>
    <definedName name="_7.07_2_">#REF!</definedName>
    <definedName name="_7.08_2_">#REF!</definedName>
    <definedName name="_7.08_3_">#REF!</definedName>
    <definedName name="_7.09">#REF!</definedName>
    <definedName name="_7.1__2">'[21]D7(1)'!#REF!</definedName>
    <definedName name="_7.10_2_">#REF!</definedName>
    <definedName name="_7.4">[42]AHS!#REF!</definedName>
    <definedName name="_7__123Graph_XCHART_1" hidden="1">#REF!</definedName>
    <definedName name="_712FA">'[48]B_10 (4)'!#REF!</definedName>
    <definedName name="_712PK">'[48]B_10 (4)'!#REF!</definedName>
    <definedName name="_72FA">'[48]B_10 (4)'!#REF!</definedName>
    <definedName name="_72PK">'[48]B_10 (4)'!#REF!</definedName>
    <definedName name="_74FA">'[48]B_10 (4)'!#REF!</definedName>
    <definedName name="_74PK">'[48]B_10 (4)'!#REF!</definedName>
    <definedName name="_751FA">'[48]B_10 (4)'!#REF!</definedName>
    <definedName name="_751PK">'[48]B_10 (4)'!#REF!</definedName>
    <definedName name="_752FA">'[48]B_10 (4)'!#REF!</definedName>
    <definedName name="_752PK">'[48]B_10 (4)'!#REF!</definedName>
    <definedName name="_753FA">'[48]B_10 (4)'!#REF!</definedName>
    <definedName name="_753PK">'[48]B_10 (4)'!#REF!</definedName>
    <definedName name="_754FA">'[48]B_10 (4)'!#REF!</definedName>
    <definedName name="_754PK">'[48]B_10 (4)'!#REF!</definedName>
    <definedName name="_7B">'[29]Anls Hrg'!#REF!</definedName>
    <definedName name="_7DIV_7">[43]daftar.kuantita!$K$54</definedName>
    <definedName name="_8">[1]COVER!#REF!</definedName>
    <definedName name="_8.01_9_">#REF!</definedName>
    <definedName name="_8.02_13_">#REF!</definedName>
    <definedName name="_8.02_21_A">#REF!</definedName>
    <definedName name="_8.02_4_">#REF!</definedName>
    <definedName name="_8.03_1_">#REF!</definedName>
    <definedName name="_8.03_2_A">#REF!</definedName>
    <definedName name="_8.03_4_A">#REF!</definedName>
    <definedName name="_8.05_2_">#REF!</definedName>
    <definedName name="_8.1.7">[42]AHS!#REF!</definedName>
    <definedName name="_8.1__1">#REF!</definedName>
    <definedName name="_8__123Graph_ACHART_1" hidden="1">[47]A!$J$70:$AC$70</definedName>
    <definedName name="_818FA">#REF!</definedName>
    <definedName name="_818PK">#REF!</definedName>
    <definedName name="_8DIV_9">[43]daftar.kuantita!$K$61</definedName>
    <definedName name="_9">[1]COVER!#REF!</definedName>
    <definedName name="_9.02">#REF!</definedName>
    <definedName name="_9.05_1_">#REF!</definedName>
    <definedName name="_9.09_1_">#REF!</definedName>
    <definedName name="_9DT_K">[43]alat!$G$14</definedName>
    <definedName name="_a" localSheetId="2">#REF!</definedName>
    <definedName name="_a">#REF!</definedName>
    <definedName name="_abs100">#REF!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NA1">'[29]Anls Hrg'!#REF!</definedName>
    <definedName name="_ANA11">'[29]Anls Hrg'!#REF!</definedName>
    <definedName name="_ANA12">'[29]Anls Hrg'!#REF!</definedName>
    <definedName name="_ANA13">'[29]Anls Hrg'!#REF!</definedName>
    <definedName name="_ANA16">'[29]Anls Hrg'!#REF!</definedName>
    <definedName name="_ANA17">'[29]Anls Hrg'!#REF!</definedName>
    <definedName name="_ANA2">'[29]Anls Hrg'!#REF!</definedName>
    <definedName name="_ANA21">'[29]Anls Hrg'!#REF!</definedName>
    <definedName name="_ANA24">'[29]Anls Hrg'!#REF!</definedName>
    <definedName name="_ANA25">'[29]Anls Hrg'!#REF!</definedName>
    <definedName name="_ANA32">'[29]Anls Hrg'!#REF!</definedName>
    <definedName name="_ANA33">'[29]Anls Hrg'!#REF!</definedName>
    <definedName name="_ANA37">'[29]Anls Hrg'!#REF!</definedName>
    <definedName name="_ANA38">'[29]Anls Hrg'!#REF!</definedName>
    <definedName name="_ANA4">'[29]Anls Hrg'!#REF!</definedName>
    <definedName name="_ANA5">'[29]Anls Hrg'!#REF!</definedName>
    <definedName name="_ANA7">'[29]Anls Hrg'!#REF!</definedName>
    <definedName name="_ANA8">'[29]Anls Hrg'!#REF!</definedName>
    <definedName name="_ANA9">'[29]Anls Hrg'!#REF!</definedName>
    <definedName name="_BBT10" localSheetId="2">#REF!</definedName>
    <definedName name="_BBT10">#REF!</definedName>
    <definedName name="_BBT12" localSheetId="2">#REF!</definedName>
    <definedName name="_BBT12">#REF!</definedName>
    <definedName name="_bcv100">#REF!</definedName>
    <definedName name="_bcv125">#REF!</definedName>
    <definedName name="_bcv150">#REF!</definedName>
    <definedName name="_bjls_28">'[50]dftr harga'!$E$129</definedName>
    <definedName name="_BOQ1">#REF!</definedName>
    <definedName name="_BOQ2">#REF!</definedName>
    <definedName name="_BRE1">#REF!</definedName>
    <definedName name="_cas80">#REF!</definedName>
    <definedName name="_CER15" localSheetId="2">#REF!</definedName>
    <definedName name="_CER15">#REF!</definedName>
    <definedName name="_CON1">#REF!</definedName>
    <definedName name="_CON2">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CWA12">#REF!</definedName>
    <definedName name="_DAF1">#REF!</definedName>
    <definedName name="_dcd021">#REF!</definedName>
    <definedName name="_dia6">#REF!</definedName>
    <definedName name="_Dist_Bin" hidden="1">[2]H.Satuan!#REF!</definedName>
    <definedName name="_Dist_Values" hidden="1">#REF!</definedName>
    <definedName name="_DIV1">[25]BOQ!$I$48</definedName>
    <definedName name="_DIV11">#REF!</definedName>
    <definedName name="_DIV7">[25]BOQ!#REF!</definedName>
    <definedName name="_DIV9">[25]BOQ!#REF!</definedName>
    <definedName name="_E112720" localSheetId="2">[26]Concrete!#REF!</definedName>
    <definedName name="_E112720">[26]Concrete!#REF!</definedName>
    <definedName name="_EEE">'[51]5-ALAT(1)'!$AW$25</definedName>
    <definedName name="_EEE01">'[21]5-ALAT(1)'!$AW$8</definedName>
    <definedName name="_EEE03">'[52]5-ALAT(1)'!$AW$10</definedName>
    <definedName name="_EEE04">[53]Alt!$AW$13</definedName>
    <definedName name="_EEE05">'[25]5-ALAT(1)'!$AW$12</definedName>
    <definedName name="_EEE08">'[54]5-ALAT(1)'!$AW$15</definedName>
    <definedName name="_EEE09">'[25]5-ALAT(1)'!$AW$16</definedName>
    <definedName name="_EEE10">'[25]5-ALAT(1)'!$AW$17</definedName>
    <definedName name="_EEE11">'[25]5-ALAT(1)'!$AW$18</definedName>
    <definedName name="_EEE12">'[21]5-ALAT(1)'!$AW$19</definedName>
    <definedName name="_EEE14">#REF!</definedName>
    <definedName name="_EEE16">'[25]5-ALAT(1)'!$AW$23</definedName>
    <definedName name="_EEE17">'[54]5-ALAT(1)'!$AW$24</definedName>
    <definedName name="_EEE18">'[21]5-ALAT(1)'!$AW$25</definedName>
    <definedName name="_EEE21">#REF!</definedName>
    <definedName name="_EEE24">#REF!</definedName>
    <definedName name="_EEE25">'[54]5-ALAT(1)'!$AW$32</definedName>
    <definedName name="_EEE26">[53]Alt!$AW$35</definedName>
    <definedName name="_EEE27">'[54]5-ALAT(1)'!$AW$34</definedName>
    <definedName name="_EEE28">[53]Alt!$AW$37</definedName>
    <definedName name="_EEE30">'[54]5-ALAT(1)'!$AW$37</definedName>
    <definedName name="_EEE31">'[25]5-ALAT(1)'!$AW$38</definedName>
    <definedName name="_EEE32">'[54]5-ALAT(1)'!$AW$39</definedName>
    <definedName name="_EEE33">#REF!</definedName>
    <definedName name="_EEE59">'[10]Alat (1)'!$AW$66</definedName>
    <definedName name="_EEEE">#REF!</definedName>
    <definedName name="_EER03">'[10]Alat (1)'!$AX$10</definedName>
    <definedName name="_EER05">'[10]Alat (1)'!$AX$12</definedName>
    <definedName name="_EER06">'[10]Alat (1)'!$AX$13</definedName>
    <definedName name="_EER08">'[10]Alat (1)'!$AX$15</definedName>
    <definedName name="_EER10">[55]Peralatan!$AY$17</definedName>
    <definedName name="_EER11">[55]Peralatan!$AY$18</definedName>
    <definedName name="_EER12">[55]Peralatan!$AY$19</definedName>
    <definedName name="_EER13">'[10]Alat (1)'!$AX$20</definedName>
    <definedName name="_EER14">[55]Peralatan!$AY$21</definedName>
    <definedName name="_EER15">[55]Peralatan!$AY$22</definedName>
    <definedName name="_EER16">[55]Peralatan!$AY$23</definedName>
    <definedName name="_EER17">'[10]Alat (1)'!$AX$24</definedName>
    <definedName name="_EER18">[55]Peralatan!$AY$25</definedName>
    <definedName name="_EER19">[55]Peralatan!$AY$26</definedName>
    <definedName name="_EER2">[55]Peralatan!$AY$9</definedName>
    <definedName name="_EER20">[55]Peralatan!$AY$27</definedName>
    <definedName name="_EER21">[55]Peralatan!$AY$28</definedName>
    <definedName name="_EER22">[55]Peralatan!$AY$29</definedName>
    <definedName name="_EER23">[55]Peralatan!$AY$30</definedName>
    <definedName name="_EER24">'[10]Alat (1)'!$AX$31</definedName>
    <definedName name="_EER25">'[10]Alat (1)'!$AX$32</definedName>
    <definedName name="_EER26">'[10]Alat (1)'!$AX$33</definedName>
    <definedName name="_EER27">[55]Peralatan!$AY$34</definedName>
    <definedName name="_EER28">[55]Peralatan!$AY$35</definedName>
    <definedName name="_EER29">[55]Peralatan!$AY$36</definedName>
    <definedName name="_EER3">[55]Peralatan!$AY$10</definedName>
    <definedName name="_EER30">[55]Peralatan!$AY$37</definedName>
    <definedName name="_EER31">[55]Peralatan!$AY$38</definedName>
    <definedName name="_EER32">[55]Peralatan!$AY$39</definedName>
    <definedName name="_EER33">[55]Peralatan!$AY$40</definedName>
    <definedName name="_EER4">[55]Peralatan!$AY$11</definedName>
    <definedName name="_EER47">'[10]Alat (1)'!$AX$54</definedName>
    <definedName name="_EER48">'[10]Alat (1)'!$AX$55</definedName>
    <definedName name="_EER5">[55]Peralatan!$AY$12</definedName>
    <definedName name="_EER56">'[10]Alat (1)'!$AX$63</definedName>
    <definedName name="_EER57">'[10]Alat (1)'!$AX$64</definedName>
    <definedName name="_EER58">'[10]Alat (1)'!$AX$65</definedName>
    <definedName name="_EER59">'[10]Alat (1)'!$AX$66</definedName>
    <definedName name="_EER6">[55]Peralatan!$AY$13</definedName>
    <definedName name="_EER60">'[10]Alat (1)'!$AX$67</definedName>
    <definedName name="_EER7">[55]Peralatan!$AY$14</definedName>
    <definedName name="_EER8">[55]Peralatan!$AY$15</definedName>
    <definedName name="_EER9">[55]Peralatan!$AY$16</definedName>
    <definedName name="_EST1">#REF!</definedName>
    <definedName name="_EST2">#REF!</definedName>
    <definedName name="_Fill" localSheetId="2" hidden="1">#REF!</definedName>
    <definedName name="_Fill" hidden="1">#REF!</definedName>
    <definedName name="_fjd100">#REF!</definedName>
    <definedName name="_fjd150">#REF!</definedName>
    <definedName name="_fjd50">#REF!</definedName>
    <definedName name="_fjd65">#REF!</definedName>
    <definedName name="_fmd150">#REF!</definedName>
    <definedName name="_FOR1">#REF!</definedName>
    <definedName name="_GOTO_A1227__M_">[56]Harga!#REF!</definedName>
    <definedName name="_GOTO_A1350__M_">[56]Harga!#REF!</definedName>
    <definedName name="_GOTO_A3__M_WS3">[56]Harga!#REF!</definedName>
    <definedName name="_GOTO_A30__M_WS">[56]Harga!#REF!</definedName>
    <definedName name="_GOTO_A51__M_WS">[56]Harga!#REF!</definedName>
    <definedName name="_GOTO_A735__M_W">[56]Harga!#REF!</definedName>
    <definedName name="_GOTO_A833__M_W">[56]Harga!#REF!</definedName>
    <definedName name="_GOTO_V30__M_WS">[56]Harga!#REF!</definedName>
    <definedName name="_grc1">#REF!</definedName>
    <definedName name="_gvd100">#REF!</definedName>
    <definedName name="_gvd15">#REF!</definedName>
    <definedName name="_gvd150">#REF!</definedName>
    <definedName name="_gvd25">#REF!</definedName>
    <definedName name="_gvd50">#REF!</definedName>
    <definedName name="_gvd65">#REF!</definedName>
    <definedName name="_H70000">#REF!</definedName>
    <definedName name="_HAL">#REF!</definedName>
    <definedName name="_HAL1">#REF!</definedName>
    <definedName name="_HAL2">#REF!</definedName>
    <definedName name="_HAL3">#REF!</definedName>
    <definedName name="_HAL4">#REF!</definedName>
    <definedName name="_HAL5">#REF!</definedName>
    <definedName name="_HAL6">#REF!</definedName>
    <definedName name="_HAL7">#REF!</definedName>
    <definedName name="_HAL8">#REF!</definedName>
    <definedName name="_hdw1">#REF!</definedName>
    <definedName name="_keg1">[57]INPUT!$C$4</definedName>
    <definedName name="_Key1" hidden="1">#REF!</definedName>
    <definedName name="_Key2" hidden="1">#REF!</definedName>
    <definedName name="_KOE1">#REF!</definedName>
    <definedName name="_KOE10">#REF!</definedName>
    <definedName name="_KOE2">#REF!</definedName>
    <definedName name="_KOE3">#REF!</definedName>
    <definedName name="_KOE4">#REF!</definedName>
    <definedName name="_KOE5">#REF!</definedName>
    <definedName name="_KOE6">#REF!</definedName>
    <definedName name="_KOE7">#REF!</definedName>
    <definedName name="_KOE8">#REF!</definedName>
    <definedName name="_KOE9">#REF!</definedName>
    <definedName name="_kof1">[22]Analisa!$AB$17</definedName>
    <definedName name="_LBP1">#REF!</definedName>
    <definedName name="_LBP2">#REF!</definedName>
    <definedName name="_LLL04">#REF!</definedName>
    <definedName name="_LLL05">#REF!</definedName>
    <definedName name="_LLL06">#REF!</definedName>
    <definedName name="_LLL07">#REF!</definedName>
    <definedName name="_LLL08">#REF!</definedName>
    <definedName name="_LLL09">#REF!</definedName>
    <definedName name="_LLL10">#REF!</definedName>
    <definedName name="_LLL11">#REF!</definedName>
    <definedName name="_lok2">[58]data!$B$15</definedName>
    <definedName name="_MA023">#REF!</definedName>
    <definedName name="_MDE01">[59]Alt!$BP$27</definedName>
    <definedName name="_MDE02">[59]Alt!$BP$47</definedName>
    <definedName name="_MDE03">[59]Alt!$BP$67</definedName>
    <definedName name="_MDE04">[59]Alt!$BP$87</definedName>
    <definedName name="_MDE05">[59]Alt!$BP$107</definedName>
    <definedName name="_MDE06">[59]Alt!$BP$127</definedName>
    <definedName name="_MDE07">[59]Alt!$BP$147</definedName>
    <definedName name="_MDE08">[59]Alt!$BP$167</definedName>
    <definedName name="_MDE09">[59]Alt!$BP$187</definedName>
    <definedName name="_MDE10">[59]Alt!$BP$207</definedName>
    <definedName name="_MDE11">[59]Alt!$BP$227</definedName>
    <definedName name="_MDE12">[59]Alt!$BP$247</definedName>
    <definedName name="_MDE13">[59]Alt!$BP$267</definedName>
    <definedName name="_MDE14">[59]Alt!$BP$287</definedName>
    <definedName name="_MDE15">[59]Alt!$BP$307</definedName>
    <definedName name="_MDE16">[59]Alt!$BP$327</definedName>
    <definedName name="_MDE17">[59]Alt!$BP$347</definedName>
    <definedName name="_MDE18">[59]Alt!$BP$367</definedName>
    <definedName name="_MDE19">[59]Alt!$BP$387</definedName>
    <definedName name="_MDE20">[59]Alt!$BP$407</definedName>
    <definedName name="_MDE21">[59]Alt!$BP$427</definedName>
    <definedName name="_MDE22">[59]Alt!$BP$447</definedName>
    <definedName name="_MDE23">[59]Alt!$BP$467</definedName>
    <definedName name="_MDE24">[59]Alt!$BP$487</definedName>
    <definedName name="_MDE25">[59]Alt!$BP$507</definedName>
    <definedName name="_MDE26">[59]Alt!$BP$527</definedName>
    <definedName name="_MDE27">[59]Alt!$BP$547</definedName>
    <definedName name="_MDE28">[59]Alt!$BP$567</definedName>
    <definedName name="_MDE29">[59]Alt!$BP$587</definedName>
    <definedName name="_MDE30">[59]Alt!$BP$607</definedName>
    <definedName name="_MDE31">[59]Alt!$BP$627</definedName>
    <definedName name="_MDE32">[59]Alt!$BP$647</definedName>
    <definedName name="_MDE33">[59]Alt!$BP$667</definedName>
    <definedName name="_MDE34">[59]Alt!$BP$698</definedName>
    <definedName name="_MDE35">[59]Sheet1!$R$27</definedName>
    <definedName name="_MDE36">[59]Sheet1!$R$47</definedName>
    <definedName name="_MDE37">[59]Sheet1!$R$125</definedName>
    <definedName name="_MDE38">[59]Sheet1!$R$145</definedName>
    <definedName name="_MDE39">[59]Sheet1!$R$165</definedName>
    <definedName name="_MDE40">[59]Sheet1!$R$185</definedName>
    <definedName name="_MDE41">[59]Sheet1!$R$205</definedName>
    <definedName name="_MDE42">[59]Sheet1!$R$225</definedName>
    <definedName name="_MDE43">[59]Sheet1!$R$245</definedName>
    <definedName name="_MDE44">[59]Sheet1!$R$265</definedName>
    <definedName name="_MDE45">[59]Sheet1!$R$285</definedName>
    <definedName name="_MDE46">[59]Sheet1!$R$305</definedName>
    <definedName name="_MDE47">[59]Sheet1!$R$325</definedName>
    <definedName name="_MDE48">[59]Sheet1!$R$345</definedName>
    <definedName name="_MDE49">[59]Sheet1!$R$365</definedName>
    <definedName name="_MDE50">[59]Sheet1!$R$385</definedName>
    <definedName name="_MDE51">[59]Sheet1!$R$405</definedName>
    <definedName name="_MDE52">[59]Sheet1!$R$425</definedName>
    <definedName name="_MDE53">[59]Sheet1!$R$445</definedName>
    <definedName name="_MDE54">[59]Sheet1!$R$465</definedName>
    <definedName name="_MDE55">[59]Sheet1!$R$485</definedName>
    <definedName name="_MDE56">[59]Sheet1!$R$505</definedName>
    <definedName name="_MDE57">[59]Sheet1!$R$525</definedName>
    <definedName name="_MDE58">[59]Sheet1!$R$545</definedName>
    <definedName name="_MDE59">[59]Sheet1!$R$565</definedName>
    <definedName name="_MDE60">[59]Sheet1!$R$585</definedName>
    <definedName name="_MDE61">[59]Sheet1!$R$605</definedName>
    <definedName name="_MDE62">[59]Sheet1!$R$625</definedName>
    <definedName name="_MDE63">[59]Sheet1!$R$645</definedName>
    <definedName name="_MDE64">[59]Sheet1!$R$665</definedName>
    <definedName name="_MDE65">[59]Sheet1!$R$685</definedName>
    <definedName name="_MDE66">[59]Sheet1!$R$705</definedName>
    <definedName name="_MDE67">[59]Sheet1!$R$725</definedName>
    <definedName name="_MDE68">[59]Sheet1!$R$756</definedName>
    <definedName name="_ME01">[59]Alt!$BP$26</definedName>
    <definedName name="_ME02">[59]Alt!$BP$46</definedName>
    <definedName name="_ME03">[59]Alt!$BP$66</definedName>
    <definedName name="_ME04">[59]Alt!$BP$86</definedName>
    <definedName name="_ME05">[59]Alt!$BP$106</definedName>
    <definedName name="_ME06">[59]Alt!$BP$126</definedName>
    <definedName name="_ME07">[59]Alt!$BP$146</definedName>
    <definedName name="_ME08">[59]Alt!$BP$166</definedName>
    <definedName name="_ME09">[59]Alt!$BP$186</definedName>
    <definedName name="_ME10">[59]Alt!$BP$206</definedName>
    <definedName name="_ME11">[59]Alt!$BP$226</definedName>
    <definedName name="_ME12">[59]Alt!$BP$246</definedName>
    <definedName name="_ME13">[59]Alt!$BP$266</definedName>
    <definedName name="_ME14">[59]Alt!$BP$286</definedName>
    <definedName name="_ME15">[59]Alt!$BP$306</definedName>
    <definedName name="_ME16">[59]Alt!$BP$326</definedName>
    <definedName name="_ME17">[59]Alt!$BP$346</definedName>
    <definedName name="_ME18">[59]Alt!$BP$366</definedName>
    <definedName name="_ME19">[59]Alt!$BP$386</definedName>
    <definedName name="_ME20">[59]Alt!$BP$406</definedName>
    <definedName name="_ME21">[59]Alt!$BP$426</definedName>
    <definedName name="_ME22">[59]Alt!$BP$446</definedName>
    <definedName name="_ME23">[59]Alt!$BP$466</definedName>
    <definedName name="_ME24">[59]Alt!$BP$486</definedName>
    <definedName name="_ME25">[59]Alt!$BP$506</definedName>
    <definedName name="_ME26">[59]Alt!$BP$526</definedName>
    <definedName name="_ME27">[59]Alt!$BP$546</definedName>
    <definedName name="_ME28">[59]Alt!$BP$566</definedName>
    <definedName name="_ME29">[59]Alt!$BP$586</definedName>
    <definedName name="_ME30">[59]Alt!$BP$606</definedName>
    <definedName name="_ME31">[59]Alt!$BP$626</definedName>
    <definedName name="_ME32">[59]Alt!$BP$646</definedName>
    <definedName name="_ME33">[59]Alt!$BP$666</definedName>
    <definedName name="_ME34">[59]Alt!$BP$697</definedName>
    <definedName name="_ME35">[59]Sheet1!$R$26</definedName>
    <definedName name="_ME36">[59]Sheet1!$R$46</definedName>
    <definedName name="_ME37">[59]Sheet1!$R$124</definedName>
    <definedName name="_ME38">[59]Sheet1!$R$144</definedName>
    <definedName name="_ME39">[59]Sheet1!$R$164</definedName>
    <definedName name="_ME40">[59]Sheet1!$R$184</definedName>
    <definedName name="_ME41">[59]Sheet1!$R$204</definedName>
    <definedName name="_ME42">[59]Sheet1!$R$224</definedName>
    <definedName name="_ME43">[59]Sheet1!$R$244</definedName>
    <definedName name="_ME44">[59]Sheet1!$R$264</definedName>
    <definedName name="_ME45">[59]Sheet1!$R$284</definedName>
    <definedName name="_ME46">[59]Sheet1!$R$304</definedName>
    <definedName name="_ME47">[59]Sheet1!$R$324</definedName>
    <definedName name="_ME48">[59]Sheet1!$R$344</definedName>
    <definedName name="_ME49">[59]Sheet1!$R$364</definedName>
    <definedName name="_ME50">[59]Sheet1!$R$384</definedName>
    <definedName name="_ME51">[59]Sheet1!$R$404</definedName>
    <definedName name="_ME52">[59]Sheet1!$R$424</definedName>
    <definedName name="_ME53">[59]Sheet1!$R$444</definedName>
    <definedName name="_ME54">[59]Sheet1!$R$464</definedName>
    <definedName name="_ME55">[59]Sheet1!$R$484</definedName>
    <definedName name="_ME56">[59]Sheet1!$R$504</definedName>
    <definedName name="_ME57">[59]Sheet1!$R$524</definedName>
    <definedName name="_ME58">[59]Sheet1!$R$544</definedName>
    <definedName name="_ME59">[59]Sheet1!$R$564</definedName>
    <definedName name="_ME60">[59]Sheet1!$R$584</definedName>
    <definedName name="_ME61">[59]Sheet1!$R$604</definedName>
    <definedName name="_ME62">[59]Sheet1!$R$624</definedName>
    <definedName name="_ME63">[59]Sheet1!$R$644</definedName>
    <definedName name="_ME64">[59]Sheet1!$R$664</definedName>
    <definedName name="_ME65">[59]Sheet1!$R$684</definedName>
    <definedName name="_ME66">[59]Sheet1!$R$704</definedName>
    <definedName name="_ME67">[59]Sheet1!$R$724</definedName>
    <definedName name="_ME68">[59]Sheet1!$R$755</definedName>
    <definedName name="_MEN1">#REF!</definedName>
    <definedName name="_MET1">#REF!</definedName>
    <definedName name="_MET2">#REF!</definedName>
    <definedName name="_MJ1">#REF!</definedName>
    <definedName name="_MJ2">#REF!</definedName>
    <definedName name="_MM40">'[60]Basic Price'!#REF!</definedName>
    <definedName name="_MMM01">'[54]4-Basic Price'!$F$48</definedName>
    <definedName name="_MMM02">[53]B!$G$16</definedName>
    <definedName name="_MMM03">'[54]4-Basic Price'!$F$53</definedName>
    <definedName name="_MMM04">'[25]4-Basic Price'!#REF!</definedName>
    <definedName name="_MMM05">'[21]4-Basic Price'!$F$55</definedName>
    <definedName name="_MMM06">[61]B!#REF!</definedName>
    <definedName name="_MMM07">'[54]4-Basic Price'!$F$57</definedName>
    <definedName name="_MMM08">'[52]4-Basic Price'!$G$59</definedName>
    <definedName name="_MMM09">[53]B!$G$23</definedName>
    <definedName name="_mmm1">'[62]4-Basic Price'!$F$69</definedName>
    <definedName name="_MMM11">'[54]4-Basic Price'!$F$61</definedName>
    <definedName name="_MMM12">'[25]4-Basic Price'!$F$69</definedName>
    <definedName name="_MMM13">'[54]4-Basic Price'!$F$64</definedName>
    <definedName name="_MMM14">'[25]4-Basic Price'!$F$72</definedName>
    <definedName name="_MMM15">#REF!</definedName>
    <definedName name="_MMM17">[61]B!#REF!</definedName>
    <definedName name="_MMM19">'[21]4-Basic Price'!$F$71</definedName>
    <definedName name="_MMM20">#REF!</definedName>
    <definedName name="_MMM21">'[54]4-Basic Price'!$F$74</definedName>
    <definedName name="_MMM22">#REF!</definedName>
    <definedName name="_MMM23">[61]B!#REF!</definedName>
    <definedName name="_MMM24">#REF!</definedName>
    <definedName name="_MMM25">[61]B!#REF!</definedName>
    <definedName name="_MMM26">'[54]4-Basic Price'!$F$79</definedName>
    <definedName name="_MMM27">'[54]4-Basic Price'!$F$80</definedName>
    <definedName name="_MMM28">[61]B!#REF!</definedName>
    <definedName name="_MMM29">'[54]4-Basic Price'!$F$82</definedName>
    <definedName name="_MMM30">[61]B!#REF!</definedName>
    <definedName name="_MMM32">[61]B!#REF!</definedName>
    <definedName name="_MMM33">'[21]4-Basic Price'!$F$85</definedName>
    <definedName name="_MMM34">[61]B!#REF!</definedName>
    <definedName name="_MMM35">[61]B!#REF!</definedName>
    <definedName name="_MMM36">'[54]4-Basic Price'!$F$90</definedName>
    <definedName name="_MMM37" localSheetId="2">'[25]4-Basic Price'!$F$99</definedName>
    <definedName name="_MMM37">'[63]4-Basic Price'!$F$90</definedName>
    <definedName name="_MMM38">'[21]4-Basic Price'!#REF!</definedName>
    <definedName name="_MMM40">[61]B!#REF!</definedName>
    <definedName name="_MMM41">[61]B!#REF!</definedName>
    <definedName name="_MMM411">[61]B!#REF!</definedName>
    <definedName name="_MMM412">'[64]Basic Price'!#REF!</definedName>
    <definedName name="_MMM42">'[54]4-Basic Price'!$F$97</definedName>
    <definedName name="_MMM43">[61]B!#REF!</definedName>
    <definedName name="_MMM44">'[54]4-Basic Price'!$F$99</definedName>
    <definedName name="_MMM45">[61]B!#REF!</definedName>
    <definedName name="_MMM46">[61]B!#REF!</definedName>
    <definedName name="_MMM48">'[25]4-Basic Price'!$F$111</definedName>
    <definedName name="_MMM49">'[54]4-Basic Price'!$F$106</definedName>
    <definedName name="_MMM50">[61]B!#REF!</definedName>
    <definedName name="_MMM51">'[54]4-Basic Price'!$F$110</definedName>
    <definedName name="_MMM52">'[54]4-Basic Price'!$F$111</definedName>
    <definedName name="_MMM53">[61]B!#REF!</definedName>
    <definedName name="_MMM54">'[25]4-Basic Price'!$F$118</definedName>
    <definedName name="_MMM55">'[64]Basic Price'!#REF!</definedName>
    <definedName name="_MMM56">'[60]Basic Price'!#REF!</definedName>
    <definedName name="_MOB1">#REF!</definedName>
    <definedName name="_MOB2">#REF!</definedName>
    <definedName name="_Mpa10">#REF!</definedName>
    <definedName name="_Mpa20">#REF!</definedName>
    <definedName name="_Mpa25">#REF!</definedName>
    <definedName name="_Mpa40">#REF!</definedName>
    <definedName name="_Mpa45">#REF!</definedName>
    <definedName name="_Mpa50">#REF!</definedName>
    <definedName name="_Mpa55">#REF!</definedName>
    <definedName name="_MS1">#REF!</definedName>
    <definedName name="_MS2">#REF!</definedName>
    <definedName name="_nip1">[65]Input!#REF!</definedName>
    <definedName name="_nip2">[65]Input!#REF!</definedName>
    <definedName name="_nnnnn">#REF!</definedName>
    <definedName name="_ON2">'[29]M. Onsite'!#REF!</definedName>
    <definedName name="_ON3">'[29]M. Onsite'!#REF!</definedName>
    <definedName name="_ON4">'[29]M. Onsite'!#REF!</definedName>
    <definedName name="_ON5">'[29]M. Onsite'!#REF!</definedName>
    <definedName name="_ON6">'[29]M. Onsite'!#REF!</definedName>
    <definedName name="_Order1" hidden="1">255</definedName>
    <definedName name="_Order2" hidden="1">255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h150">#REF!</definedName>
    <definedName name="_pak1">[66]Data!$B$12</definedName>
    <definedName name="_pak100">#REF!</definedName>
    <definedName name="_pak150">#REF!</definedName>
    <definedName name="_Pak2">[67]data!#REF!</definedName>
    <definedName name="_pak3">[67]data!#REF!</definedName>
    <definedName name="_pak4">[67]data!#REF!</definedName>
    <definedName name="_pak5">[67]data!#REF!</definedName>
    <definedName name="_pak50">#REF!</definedName>
    <definedName name="_pak6">[67]data!#REF!</definedName>
    <definedName name="_pak80">#REF!</definedName>
    <definedName name="_pan1">[68]INPUT!#REF!</definedName>
    <definedName name="_pan2">[68]INPUT!#REF!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200">#REF!</definedName>
    <definedName name="_PC40" localSheetId="2">#REF!</definedName>
    <definedName name="_PC40">#REF!</definedName>
    <definedName name="_PC450">#REF!</definedName>
    <definedName name="_pc50" localSheetId="2">#REF!</definedName>
    <definedName name="_PC50">#REF!</definedName>
    <definedName name="_PC600">#REF!</definedName>
    <definedName name="_pc80">#REF!</definedName>
    <definedName name="_pcf80">#REF!</definedName>
    <definedName name="_pek1">[66]Data!$B$9</definedName>
    <definedName name="_pek2">[66]Data!#REF!</definedName>
    <definedName name="_pek3">#REF!</definedName>
    <definedName name="_PEL1">#REF!</definedName>
    <definedName name="_PEL2">#REF!</definedName>
    <definedName name="_PEL3">#REF!</definedName>
    <definedName name="_PEL4">#REF!</definedName>
    <definedName name="_ph100">#REF!</definedName>
    <definedName name="_ph150">#REF!</definedName>
    <definedName name="_phf100">#REF!</definedName>
    <definedName name="_phf150">#REF!</definedName>
    <definedName name="_pjg1">[66]Data!$B$14</definedName>
    <definedName name="_pjg2">[66]Data!$B$15</definedName>
    <definedName name="_ppp25">'[69]Basic Price'!#REF!</definedName>
    <definedName name="_PR1">#REF!</definedName>
    <definedName name="_PR10">#REF!</definedName>
    <definedName name="_PR11">#REF!</definedName>
    <definedName name="_PR12">#REF!</definedName>
    <definedName name="_PR13">#REF!</definedName>
    <definedName name="_PR14">#REF!</definedName>
    <definedName name="_PR15">#REF!</definedName>
    <definedName name="_PR16">#REF!</definedName>
    <definedName name="_PR17">#REF!</definedName>
    <definedName name="_PR18">#REF!</definedName>
    <definedName name="_PR19">#REF!</definedName>
    <definedName name="_PR2">#REF!</definedName>
    <definedName name="_PR20">#REF!</definedName>
    <definedName name="_PR3">#REF!</definedName>
    <definedName name="_PR4">#REF!</definedName>
    <definedName name="_PR5">#REF!</definedName>
    <definedName name="_PR6">#REF!</definedName>
    <definedName name="_PR7">#REF!</definedName>
    <definedName name="_PR8">#REF!</definedName>
    <definedName name="_PR9">#REF!</definedName>
    <definedName name="_pv100">#REF!</definedName>
    <definedName name="_pv40">#REF!</definedName>
    <definedName name="_pv50">#REF!</definedName>
    <definedName name="_pv80">#REF!</definedName>
    <definedName name="_pvf100">#REF!</definedName>
    <definedName name="_pvf80">#REF!</definedName>
    <definedName name="_RA1">#REF!</definedName>
    <definedName name="_RA10">#REF!</definedName>
    <definedName name="_RA11">#REF!</definedName>
    <definedName name="_RA12">#REF!</definedName>
    <definedName name="_RA13">#REF!</definedName>
    <definedName name="_RA14">#REF!</definedName>
    <definedName name="_RA15">#REF!</definedName>
    <definedName name="_RA16">#REF!</definedName>
    <definedName name="_RA17">#REF!</definedName>
    <definedName name="_RA2">#REF!</definedName>
    <definedName name="_RA3">#REF!</definedName>
    <definedName name="_RA4">#REF!</definedName>
    <definedName name="_RA5">#REF!</definedName>
    <definedName name="_RA6">#REF!</definedName>
    <definedName name="_RA7">#REF!</definedName>
    <definedName name="_RA8">#REF!</definedName>
    <definedName name="_RA9">#REF!</definedName>
    <definedName name="_rab1" localSheetId="2">#REF!</definedName>
    <definedName name="_rab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GHT__M_WS1__">[56]Harga!#REF!</definedName>
    <definedName name="_RIGHT__M_WS10_">[56]Harga!#REF!</definedName>
    <definedName name="_RIGHT__M_WS11_">[56]Harga!#REF!</definedName>
    <definedName name="_RIGHT__M_WS3__">[56]Harga!#REF!</definedName>
    <definedName name="_RIGHT__M_WS5__">[56]Harga!#REF!</definedName>
    <definedName name="_RIGHT__M_WS9__">[56]Harga!#REF!</definedName>
    <definedName name="_SC1">#REF!</definedName>
    <definedName name="_SC2">#REF!</definedName>
    <definedName name="_SC3">#REF!</definedName>
    <definedName name="_SC4">#REF!</definedName>
    <definedName name="_sfv150">#REF!</definedName>
    <definedName name="_Sort" hidden="1">#REF!</definedName>
    <definedName name="_std100">#REF!</definedName>
    <definedName name="_std150">#REF!</definedName>
    <definedName name="_std50">#REF!</definedName>
    <definedName name="_std65">#REF!</definedName>
    <definedName name="_SUB1">#REF!</definedName>
    <definedName name="_TA1">'[40]DATA PROYEK'!$C$5</definedName>
    <definedName name="_Table1_In1" hidden="1">#REF!</definedName>
    <definedName name="_Table1_Out" hidden="1">#REF!</definedName>
    <definedName name="_Table2_In1" hidden="1">[2]H.Satuan!#REF!</definedName>
    <definedName name="_Table2_Out" hidden="1">#REF!</definedName>
    <definedName name="_tgl2">[28]Ch!$A$16</definedName>
    <definedName name="_TR1">'[41]Kuantitas &amp; Harga'!#REF!</definedName>
    <definedName name="_TR10">#REF!</definedName>
    <definedName name="_TR11">#REF!</definedName>
    <definedName name="_TR12">#REF!</definedName>
    <definedName name="_TR13">#REF!</definedName>
    <definedName name="_TR14">#REF!</definedName>
    <definedName name="_TR15">#REF!</definedName>
    <definedName name="_TR16">#REF!</definedName>
    <definedName name="_TR17">#REF!</definedName>
    <definedName name="_TR18">#REF!</definedName>
    <definedName name="_TR19">#REF!</definedName>
    <definedName name="_TR2">#REF!</definedName>
    <definedName name="_TR20">#REF!</definedName>
    <definedName name="_TR3">#REF!</definedName>
    <definedName name="_TR4">#REF!</definedName>
    <definedName name="_TR5">#REF!</definedName>
    <definedName name="_TR6">#REF!</definedName>
    <definedName name="_TR7">#REF!</definedName>
    <definedName name="_TR8">#REF!</definedName>
    <definedName name="_TR9">#REF!</definedName>
    <definedName name="_tsv25">#REF!</definedName>
    <definedName name="_Up1">[70]UP_an!$A$1:$L$3828</definedName>
    <definedName name="_Up2">[71]UP_an!$A$1:$L$6600</definedName>
    <definedName name="_UTA1">#REF!</definedName>
    <definedName name="_vnt100">#REF!</definedName>
    <definedName name="_vnt40">#REF!</definedName>
    <definedName name="_vnt50">#REF!</definedName>
    <definedName name="_vnt80">#REF!</definedName>
    <definedName name="_VVV01">#REF!</definedName>
    <definedName name="_VVV02">#REF!</definedName>
    <definedName name="_wow">#REF!</definedName>
    <definedName name="_Xm100">#REF!</definedName>
    <definedName name="_ZZ10">#REF!</definedName>
    <definedName name="_ZZ12">#REF!</definedName>
    <definedName name="_ZZ13">#REF!</definedName>
    <definedName name="_ZZ14">#REF!</definedName>
    <definedName name="_ZZ16">#REF!</definedName>
    <definedName name="_ZZ20">#REF!</definedName>
    <definedName name="_ZZ25">#REF!</definedName>
    <definedName name="_ZZ32">#REF!</definedName>
    <definedName name="_ZZ9">#REF!</definedName>
    <definedName name="a" localSheetId="2">[72]H.Satuan!#REF!</definedName>
    <definedName name="A">[73]A!$A$32:$I$32</definedName>
    <definedName name="a.01">'[74]ANALISA-HST'!#REF!</definedName>
    <definedName name="a.02">'[74]ANALISA-HST'!#REF!</definedName>
    <definedName name="a.03">'[74]ANALISA-HST'!#REF!</definedName>
    <definedName name="a.04">'[74]ANALISA-HST'!#REF!</definedName>
    <definedName name="a.05">'[74]ANALISA-HST'!#REF!</definedName>
    <definedName name="a.06">'[74]ANALISA-HST'!#REF!</definedName>
    <definedName name="a.07">'[74]ANALISA-HST'!#REF!</definedName>
    <definedName name="a.08">'[74]ANALISA-HST'!#REF!</definedName>
    <definedName name="a.09">'[74]ANALISA-HST'!#REF!</definedName>
    <definedName name="A.1">#REF!</definedName>
    <definedName name="a.10">'[74]ANALISA-HST'!#REF!</definedName>
    <definedName name="A.12">#REF!</definedName>
    <definedName name="A.18">#REF!</definedName>
    <definedName name="A.2">#REF!</definedName>
    <definedName name="a.21">[75]ANALISA!$H$51</definedName>
    <definedName name="a.22">[75]ANALISA!$H$105</definedName>
    <definedName name="a.232">[75]ANALISA!$H$159</definedName>
    <definedName name="a.233">[75]ANALISA!$H$213</definedName>
    <definedName name="A.3">#REF!</definedName>
    <definedName name="a.311">[75]ANALISA!$H$267</definedName>
    <definedName name="a.312">[75]ANALISA!$H$321</definedName>
    <definedName name="a.321">[75]ANALISA!$H$375</definedName>
    <definedName name="a.322">[75]ANALISA!$H$429</definedName>
    <definedName name="a.33">[75]ANALISA!$H$483</definedName>
    <definedName name="A.4">#REF!</definedName>
    <definedName name="a.428">[75]ANALISA!$H$537</definedName>
    <definedName name="A.5">#REF!</definedName>
    <definedName name="a.511">[75]ANALISA!$H$591</definedName>
    <definedName name="a.512">[75]ANALISA!$H$645</definedName>
    <definedName name="a.611">[75]ANALISA!$H$699</definedName>
    <definedName name="a.612">[75]ANALISA!$H$753</definedName>
    <definedName name="a.633">[75]ANALISA!$H$807</definedName>
    <definedName name="a.633a">[75]ANALISA!$H$861</definedName>
    <definedName name="a.715">[75]ANALISA!$H$915</definedName>
    <definedName name="a.731">[75]ANALISA!$H$969</definedName>
    <definedName name="a.79">[75]ANALISA!$H$1023</definedName>
    <definedName name="a.841">[75]ANALISA!$H$1077</definedName>
    <definedName name="a.843">[75]ANALISA!$H$1131</definedName>
    <definedName name="a.845">[75]ANALISA!$H$1185</definedName>
    <definedName name="a.846">[75]ANALISA!$H$1239</definedName>
    <definedName name="A_1" localSheetId="2">#REF!</definedName>
    <definedName name="a_1">'[50]dftr harga'!$E$133</definedName>
    <definedName name="a_10">'[50]dftr harga'!$E$142</definedName>
    <definedName name="a_100">'[50]dftr harga'!$E$230</definedName>
    <definedName name="a_101">'[50]dftr harga'!$E$231</definedName>
    <definedName name="a_102">'[50]dftr harga'!$E$232</definedName>
    <definedName name="a_103">'[50]dftr harga'!$E$233</definedName>
    <definedName name="a_104">'[50]dftr harga'!$E$234</definedName>
    <definedName name="a_105">'[50]dftr harga'!$E$235</definedName>
    <definedName name="a_106">'[50]dftr harga'!$E$236</definedName>
    <definedName name="a_107">'[50]dftr harga'!$E$237</definedName>
    <definedName name="a_108">'[50]dftr harga'!$E$238</definedName>
    <definedName name="a_109">'[50]dftr harga'!$E$239</definedName>
    <definedName name="a_11">'[50]dftr harga'!$E$143</definedName>
    <definedName name="a_110">'[50]dftr harga'!$E$240</definedName>
    <definedName name="a_12">'[50]dftr harga'!$E$144</definedName>
    <definedName name="a_13">'[50]dftr harga'!$E$145</definedName>
    <definedName name="a_14">'[50]dftr harga'!$E$146</definedName>
    <definedName name="a_15">'[50]dftr harga'!$E$147</definedName>
    <definedName name="a_16">'[50]dftr harga'!$E$148</definedName>
    <definedName name="a_17">'[50]dftr harga'!$E$149</definedName>
    <definedName name="a_18">'[50]dftr harga'!$E$150</definedName>
    <definedName name="a_19">'[50]dftr harga'!$E$151</definedName>
    <definedName name="A_2" localSheetId="2">#REF!</definedName>
    <definedName name="a_2">'[50]dftr harga'!$E$134</definedName>
    <definedName name="a_20">'[50]dftr harga'!$E$152</definedName>
    <definedName name="a_21">'[50]dftr harga'!$E$153</definedName>
    <definedName name="a_22">'[50]dftr harga'!$E$154</definedName>
    <definedName name="a_23">'[50]dftr harga'!$E$155</definedName>
    <definedName name="a_24">'[50]dftr harga'!$E$156</definedName>
    <definedName name="a_25">'[50]dftr harga'!$E$157</definedName>
    <definedName name="a_26">'[50]dftr harga'!$E$158</definedName>
    <definedName name="a_27">'[50]dftr harga'!$E$159</definedName>
    <definedName name="a_28">'[50]dftr harga'!$E$160</definedName>
    <definedName name="a_29">'[50]dftr harga'!$E$161</definedName>
    <definedName name="a_30">'[50]dftr harga'!$E$162</definedName>
    <definedName name="a_31">'[50]dftr harga'!$E$163</definedName>
    <definedName name="a_32">'[50]dftr harga'!$E$164</definedName>
    <definedName name="a_33">'[50]dftr harga'!$E$165</definedName>
    <definedName name="a_34">'[50]dftr harga'!$E$166</definedName>
    <definedName name="a_35">'[50]dftr harga'!$E$167</definedName>
    <definedName name="a_36">'[50]dftr harga'!$E$168</definedName>
    <definedName name="a_37">'[50]dftr harga'!$E$169</definedName>
    <definedName name="a_38">'[50]dftr harga'!$E$170</definedName>
    <definedName name="a_39">'[50]dftr harga'!$E$171</definedName>
    <definedName name="a_4">'[50]dftr harga'!$E$136</definedName>
    <definedName name="a_40">'[50]dftr harga'!$E$172</definedName>
    <definedName name="a_41">'[50]dftr harga'!$E$173</definedName>
    <definedName name="a_42">'[50]dftr harga'!$E$174</definedName>
    <definedName name="a_43">'[50]dftr harga'!$E$175</definedName>
    <definedName name="a_44">'[50]dftr harga'!$E$176</definedName>
    <definedName name="a_45">'[50]dftr harga'!$E$177</definedName>
    <definedName name="a_46">'[50]dftr harga'!$E$178</definedName>
    <definedName name="a_47">'[50]dftr harga'!$E$179</definedName>
    <definedName name="a_48">'[50]dftr harga'!$E$180</definedName>
    <definedName name="a_49">'[50]dftr harga'!$E$181</definedName>
    <definedName name="a_5">'[50]dftr harga'!$E$137</definedName>
    <definedName name="a_50">'[50]dftr harga'!$E$182</definedName>
    <definedName name="a_51">'[50]dftr harga'!$E$183</definedName>
    <definedName name="a_52">'[50]dftr harga'!$E$184</definedName>
    <definedName name="a_53">'[50]dftr harga'!$E$185</definedName>
    <definedName name="a_54">'[50]dftr harga'!$E$186</definedName>
    <definedName name="a_55">'[50]dftr harga'!$E$187</definedName>
    <definedName name="a_56">'[50]dftr harga'!$E$188</definedName>
    <definedName name="a_57">'[50]dftr harga'!$E$189</definedName>
    <definedName name="a_58">'[50]dftr harga'!$E$190</definedName>
    <definedName name="a_59">'[50]dftr harga'!$E$191</definedName>
    <definedName name="A_6" localSheetId="2">'[76]D -12'!#REF!</definedName>
    <definedName name="a_6">'[50]dftr harga'!$E$138</definedName>
    <definedName name="a_60">'[50]dftr harga'!$E$192</definedName>
    <definedName name="a_61">'[50]dftr harga'!$E$193</definedName>
    <definedName name="a_62">'[50]dftr harga'!$E$194</definedName>
    <definedName name="a_63">'[50]dftr harga'!$E$195</definedName>
    <definedName name="a_64">'[50]dftr harga'!$E$196</definedName>
    <definedName name="a_65">'[50]dftr harga'!$E$197</definedName>
    <definedName name="a_66">'[50]dftr harga'!#REF!</definedName>
    <definedName name="a_67">'[50]dftr harga'!$E$198</definedName>
    <definedName name="a_68">'[50]dftr harga'!$E$199</definedName>
    <definedName name="a_69">'[50]dftr harga'!$E$200</definedName>
    <definedName name="A_7" localSheetId="2">'[76]D -12'!#REF!</definedName>
    <definedName name="a_7">'[50]dftr harga'!$E$139</definedName>
    <definedName name="a_70">'[50]dftr harga'!$E$201</definedName>
    <definedName name="a_71">'[50]dftr harga'!$E$202</definedName>
    <definedName name="a_72">'[50]dftr harga'!$E$203</definedName>
    <definedName name="a_73">'[50]dftr harga'!$E$204</definedName>
    <definedName name="a_74">'[50]dftr harga'!$E$205</definedName>
    <definedName name="a_75">'[50]dftr harga'!$E$206</definedName>
    <definedName name="a_76">'[50]dftr harga'!$E$207</definedName>
    <definedName name="a_77">'[50]dftr harga'!$E$208</definedName>
    <definedName name="a_78">'[50]dftr harga'!$E$209</definedName>
    <definedName name="a_79">'[50]dftr harga'!$E$210</definedName>
    <definedName name="a_8">'[50]dftr harga'!$E$140</definedName>
    <definedName name="a_80">'[50]dftr harga'!$E$211</definedName>
    <definedName name="a_81">'[50]dftr harga'!$E$212</definedName>
    <definedName name="a_82">'[50]dftr harga'!$E$213</definedName>
    <definedName name="a_83">'[50]dftr harga'!$E$214</definedName>
    <definedName name="a_84">'[50]dftr harga'!$E$215</definedName>
    <definedName name="a_85">'[50]dftr harga'!$E$216</definedName>
    <definedName name="a_86">'[50]dftr harga'!$E$217</definedName>
    <definedName name="a_87">'[50]dftr harga'!$E$218</definedName>
    <definedName name="a_88">'[50]dftr harga'!$E$219</definedName>
    <definedName name="a_89">'[50]dftr harga'!$E$220</definedName>
    <definedName name="a_9">'[50]dftr harga'!$E$141</definedName>
    <definedName name="a_90">'[50]dftr harga'!$E$221</definedName>
    <definedName name="a_91">'[50]dftr harga'!$E$222</definedName>
    <definedName name="a_92">'[50]dftr harga'!#REF!</definedName>
    <definedName name="a_93">'[50]dftr harga'!$E$223</definedName>
    <definedName name="a_94">'[50]dftr harga'!$E$224</definedName>
    <definedName name="a_95">'[50]dftr harga'!$E$225</definedName>
    <definedName name="a_96">'[50]dftr harga'!$E$226</definedName>
    <definedName name="a_98">'[50]dftr harga'!$E$228</definedName>
    <definedName name="a_99">'[50]dftr harga'!$E$229</definedName>
    <definedName name="a_acian">'[50]hrg. sat pek'!$J$1371</definedName>
    <definedName name="a_adre">'[50]hrg. sat pek'!#REF!</definedName>
    <definedName name="a_airkerja">'[50]hrg. sat pek'!$J$31</definedName>
    <definedName name="a_atap">'[50]hrg. sat pek'!$J$1263</definedName>
    <definedName name="a_bakcuci">'[50]hrg. sat pek'!$J$1633</definedName>
    <definedName name="a_bakkontrol">'[50]hrg. sat pek'!$J$1738</definedName>
    <definedName name="a_balok">'[50]hrg. sat pek'!#REF!</definedName>
    <definedName name="a_balokdinding">'[50]hrg. sat pek'!$J$1161</definedName>
    <definedName name="a_balokkonsol">'[50]hrg. sat pek'!#REF!</definedName>
    <definedName name="a_bekisting_balok">'[50]hrg. sat pek'!$J$190</definedName>
    <definedName name="a_bekisting_kolom">'[50]hrg. sat pek'!$J$176</definedName>
    <definedName name="a_bekisting_plat">'[50]hrg. sat pek'!$J$204</definedName>
    <definedName name="a_bekisting_sloof">'[50]hrg. sat pek'!$J$160</definedName>
    <definedName name="a_betoncor">'[50]hrg. sat pek'!#REF!</definedName>
    <definedName name="a_bkstg_Pplat">'[50]hrg. sat pek'!$J$235</definedName>
    <definedName name="a_blk_1520">'[50]hrg. sat pek'!$J$688</definedName>
    <definedName name="a_blk_1525">'[50]hrg. sat pek'!$J$705</definedName>
    <definedName name="a_blk_1530">'[50]hrg. sat pek'!$J$722</definedName>
    <definedName name="a_blk_2020">'[50]hrg. sat pek'!$J$739</definedName>
    <definedName name="a_blk_2025">'[50]hrg. sat pek'!$J$757</definedName>
    <definedName name="a_blk_2030">'[50]hrg. sat pek'!$J$774</definedName>
    <definedName name="a_blk_2035">'[50]hrg. sat pek'!$J$791</definedName>
    <definedName name="a_blk_2040">'[50]hrg. sat pek'!$J$808</definedName>
    <definedName name="a_blk_2525">'[50]hrg. sat pek'!$J$825</definedName>
    <definedName name="a_blk_2530">'[50]hrg. sat pek'!$J$842</definedName>
    <definedName name="a_blk_2535">'[50]hrg. sat pek'!$J$859</definedName>
    <definedName name="a_blk_2540">'[50]hrg. sat pek'!$J$876</definedName>
    <definedName name="a_blk_2545">'[50]hrg. sat pek'!$J$893</definedName>
    <definedName name="a_blk_2550">'[50]hrg. sat pek'!$J$910</definedName>
    <definedName name="a_blk_3030">'[50]hrg. sat pek'!$J$927</definedName>
    <definedName name="a_blk_3035">'[50]hrg. sat pek'!$J$944</definedName>
    <definedName name="a_blk_3040">'[50]hrg. sat pek'!$J$962</definedName>
    <definedName name="a_blk_3545">'[50]hrg. sat pek'!$J$979</definedName>
    <definedName name="a_blk_3550">'[50]hrg. sat pek'!$J$996</definedName>
    <definedName name="a_blk_4040">'[50]hrg. sat pek'!$J$1013</definedName>
    <definedName name="a_blk_4045">'[50]hrg. sat pek'!$J$1030</definedName>
    <definedName name="a_blk_4050">'[50]hrg. sat pek'!$J$1047</definedName>
    <definedName name="a_dinding_1_2">'[50]hrg. sat pek'!$J$1130</definedName>
    <definedName name="a_dinding_1_4">'[50]hrg. sat pek'!$J$1115</definedName>
    <definedName name="a_engsel">'[50]hrg. sat pek'!$J$1491</definedName>
    <definedName name="a_floordrain">'[50]hrg. sat pek'!$J$1620</definedName>
    <definedName name="a_galian_2m">'[50]hrg. sat pek'!$J$61</definedName>
    <definedName name="a_galian_3m">'[50]hrg. sat pek'!$J$69</definedName>
    <definedName name="a_galian_cadas">'[50]hrg. sat pek'!$J$85</definedName>
    <definedName name="a_galian_keras">'[50]hrg. sat pek'!$J$77</definedName>
    <definedName name="a_galian_lumpur">'[50]hrg. sat pek'!$J$93</definedName>
    <definedName name="a_galianpondasi">'[50]hrg. sat pek'!$J$53</definedName>
    <definedName name="a_gording">'[50]hrg. sat pek'!$J$1232</definedName>
    <definedName name="a_kabeljaringan">'[50]hrg. sat pek'!#REF!</definedName>
    <definedName name="a_klm__2040">'[50]hrg. sat pek'!$J$432</definedName>
    <definedName name="a_klm_1515">'[50]hrg. sat pek'!$J$296</definedName>
    <definedName name="a_klm_1520">'[50]hrg. sat pek'!$J$313</definedName>
    <definedName name="a_klm_1525">'[50]hrg. sat pek'!$J$330</definedName>
    <definedName name="a_klm_1530">'[50]hrg. sat pek'!$J$347</definedName>
    <definedName name="a_klm_2020">'[50]hrg. sat pek'!$J$364</definedName>
    <definedName name="a_klm_2025">'[50]hrg. sat pek'!$J$381</definedName>
    <definedName name="a_klm_2030">'[50]hrg. sat pek'!$J$398</definedName>
    <definedName name="a_klm_2035">'[50]hrg. sat pek'!$J$415</definedName>
    <definedName name="a_klm_2525">'[50]hrg. sat pek'!$J$449</definedName>
    <definedName name="a_klm_2530">'[50]hrg. sat pek'!$J$467</definedName>
    <definedName name="a_klm_2535">'[50]hrg. sat pek'!$J$484</definedName>
    <definedName name="a_klm_2540">'[50]hrg. sat pek'!$J$501</definedName>
    <definedName name="a_klm_2545">'[50]hrg. sat pek'!$J$518</definedName>
    <definedName name="a_klm_2550">'[50]hrg. sat pek'!$J$535</definedName>
    <definedName name="a_klm_3030">'[50]hrg. sat pek'!$J$552</definedName>
    <definedName name="a_klm_3035">'[50]hrg. sat pek'!$J$569</definedName>
    <definedName name="a_klm_3040">'[50]hrg. sat pek'!$J$586</definedName>
    <definedName name="a_klm_3545">'[50]hrg. sat pek'!$J$603</definedName>
    <definedName name="a_klm_3550">'[50]hrg. sat pek'!$J$620</definedName>
    <definedName name="a_klm_4045">'[50]hrg. sat pek'!$J$654</definedName>
    <definedName name="a_klm_4050">'[50]hrg. sat pek'!$J$671</definedName>
    <definedName name="a_klm4040">'[50]hrg. sat pek'!$J$637</definedName>
    <definedName name="a_kloset_duduk">'[50]hrg. sat pek'!$J$1606</definedName>
    <definedName name="a_kloset_jongkok">'[50]hrg. sat pek'!$J$1591</definedName>
    <definedName name="a_kolom">'[50]hrg. sat pek'!#REF!</definedName>
    <definedName name="a_kran">'[50]hrg. sat pek'!$J$1708</definedName>
    <definedName name="a_kuda2">'[50]hrg. sat pek'!$J$1175</definedName>
    <definedName name="a_kunci_tanamantik">'[50]hrg. sat pek'!$J$1504</definedName>
    <definedName name="a_kusen_pj">'[50]hrg. sat pek'!$J$1146</definedName>
    <definedName name="a_lampupijar">'[50]hrg. sat pek'!#REF!</definedName>
    <definedName name="a_lampuTL">'[50]hrg. sat pek'!#REF!</definedName>
    <definedName name="a_lisplafon">'[50]hrg. sat pek'!$J$1327</definedName>
    <definedName name="a_lisplank">'[50]hrg. sat pek'!$J$1205</definedName>
    <definedName name="a_listrik">'[50]hrg. sat pek'!$J$1568</definedName>
    <definedName name="a_loskerja">'[50]hrg. sat pek'!#REF!</definedName>
    <definedName name="a_MBC">'[50]hrg. sat pek'!#REF!</definedName>
    <definedName name="a_mendempul">'[50]hrg. sat pek'!$J$1518</definedName>
    <definedName name="a_mengecat_kayu">'[50]hrg. sat pek'!$J$1535</definedName>
    <definedName name="a_mengecat_tembok">'[50]hrg. sat pek'!$J$1552</definedName>
    <definedName name="a_pas_kaca_15mm">'[50]hrg. sat pek'!$J$1477</definedName>
    <definedName name="a_pas_keramik20">'[50]hrg. sat pek'!$J$1430</definedName>
    <definedName name="a_pas_keramik33">'[50]hrg. sat pek'!$J$1414</definedName>
    <definedName name="a_pas_pintu">'[50]hrg. sat pek'!$J$1448</definedName>
    <definedName name="a_pasangan_jendela">'[50]hrg. sat pek'!$J$1461</definedName>
    <definedName name="a_pasanganaanstampang">'[50]hrg. sat pek'!$J$129</definedName>
    <definedName name="a_pasanganpondasibatukali">'[50]hrg. sat pek'!$J$143</definedName>
    <definedName name="a_pemadatan">'[50]hrg. sat pek'!$J$109</definedName>
    <definedName name="a_pemasanganbouplank">'[50]hrg. sat pek'!$J$15</definedName>
    <definedName name="a_pembersihanlapangan">'[50]hrg. sat pek'!$J$7</definedName>
    <definedName name="a_pembuatangudang">'[50]hrg. sat pek'!$J$33</definedName>
    <definedName name="a_perabung">'[50]hrg. sat pek'!$J$1277</definedName>
    <definedName name="a_pilar">'[50]hrg. sat pek'!#REF!</definedName>
    <definedName name="a_pipa_1_2dim">'[50]hrg. sat pek'!$J$1694</definedName>
    <definedName name="a_pipa_3_4dim">'[50]hrg. sat pek'!$J$1680</definedName>
    <definedName name="a_pipa_3dim">'[50]hrg. sat pek'!$J$1665</definedName>
    <definedName name="a_pipa_airkotor">'[50]hrg. sat pek'!#REF!</definedName>
    <definedName name="a_plafon">'[50]hrg. sat pek'!$J$1312</definedName>
    <definedName name="a_plasteran_1.2">'[50]hrg. sat pek'!$J$1343</definedName>
    <definedName name="a_plasteran_1.4">'[50]hrg. sat pek'!$J$1357</definedName>
    <definedName name="a_plat">'[50]hrg. sat pek'!$J$1064</definedName>
    <definedName name="a_pondasi_plat">'[50]hrg. sat pek'!$J$280</definedName>
    <definedName name="a_rabatbeton">'[50]hrg. sat pek'!$J$1723</definedName>
    <definedName name="a_rangkaatap">'[50]hrg. sat pek'!$J$1190</definedName>
    <definedName name="a_rangkaplafon">'[50]hrg. sat pek'!$J$1297</definedName>
    <definedName name="a_resapan">'[50]hrg. sat pek'!$J$1767</definedName>
    <definedName name="a_ringbalok">'[50]hrg. sat pek'!$J$1080</definedName>
    <definedName name="a_septictank">'[50]hrg. sat pek'!$J$1756</definedName>
    <definedName name="a_sloof">'[50]hrg. sat pek'!$J$263</definedName>
    <definedName name="a_stopkontak">'[50]hrg. sat pek'!#REF!</definedName>
    <definedName name="a_talang">'[50]hrg. sat pek'!$J$1246</definedName>
    <definedName name="a_tangga">'[50]hrg. sat pek'!$J$1097</definedName>
    <definedName name="a_turapporslen">'[50]hrg. sat pek'!$J$1383</definedName>
    <definedName name="a_urugankembali">'[50]hrg. sat pek'!$J$101</definedName>
    <definedName name="a_uruganpasir_bwhlantai">'[50]hrg. sat pek'!$J$1401</definedName>
    <definedName name="a_uruganpasir_Pplat">'[50]hrg. sat pek'!#REF!</definedName>
    <definedName name="a_uruganpasirbawahpondasi">'[50]hrg. sat pek'!$J$118</definedName>
    <definedName name="a_wastafel">'[50]hrg. sat pek'!$J$1649</definedName>
    <definedName name="a0">#REF!</definedName>
    <definedName name="a1..2349">#REF!</definedName>
    <definedName name="aa">[77]H.Satuan!#REF!</definedName>
    <definedName name="AAA" localSheetId="2">[78]Summary!$H$18</definedName>
    <definedName name="aaa">#REF!</definedName>
    <definedName name="aaaa" hidden="1">[79]HK!$H$12:$H$20</definedName>
    <definedName name="aaaaa" localSheetId="2">"{""asd"",""SDSDS"",""dfdfdf""}"</definedName>
    <definedName name="aaaaa">#REF!</definedName>
    <definedName name="aaaaaaa">#REF!</definedName>
    <definedName name="aac">[55]bahan!$I$242</definedName>
    <definedName name="AAUSGZ">[80]Sheet1!#REF!</definedName>
    <definedName name="aax">#REF!</definedName>
    <definedName name="ab">#REF!</definedName>
    <definedName name="aba">#REF!</definedName>
    <definedName name="ABC">#REF!</definedName>
    <definedName name="ABCD">#REF!</definedName>
    <definedName name="ABCDE">#REF!</definedName>
    <definedName name="ABCDEF">#REF!</definedName>
    <definedName name="abch100">#REF!</definedName>
    <definedName name="aber100">#REF!</definedName>
    <definedName name="aber15">#REF!</definedName>
    <definedName name="Aber150">#REF!</definedName>
    <definedName name="aber2">#REF!</definedName>
    <definedName name="aber20">#REF!</definedName>
    <definedName name="aber25">#REF!</definedName>
    <definedName name="aber32">#REF!</definedName>
    <definedName name="aber4">#REF!</definedName>
    <definedName name="aber40">#REF!</definedName>
    <definedName name="aber50">#REF!</definedName>
    <definedName name="Aber6">#REF!</definedName>
    <definedName name="aber80">#REF!</definedName>
    <definedName name="aberf100">#REF!</definedName>
    <definedName name="aberf150">#REF!</definedName>
    <definedName name="aberf4">#REF!</definedName>
    <definedName name="aberf6">#REF!</definedName>
    <definedName name="aberf80">#REF!</definedName>
    <definedName name="abfj100">#REF!</definedName>
    <definedName name="abfj150">#REF!</definedName>
    <definedName name="abfj40">#REF!</definedName>
    <definedName name="abfj50">#REF!</definedName>
    <definedName name="abfl40">#REF!</definedName>
    <definedName name="abft100">#REF!</definedName>
    <definedName name="abft150">#REF!</definedName>
    <definedName name="abft50">#REF!</definedName>
    <definedName name="abfv100">#REF!</definedName>
    <definedName name="abfv150">#REF!</definedName>
    <definedName name="abfv50">#REF!</definedName>
    <definedName name="abfv80">#REF!</definedName>
    <definedName name="abgv100">#REF!</definedName>
    <definedName name="abgv150">#REF!</definedName>
    <definedName name="abgv20">#REF!</definedName>
    <definedName name="abgv32">#REF!</definedName>
    <definedName name="abgv40">#REF!</definedName>
    <definedName name="abgv50">#REF!</definedName>
    <definedName name="abka15">#REF!</definedName>
    <definedName name="abpg">#REF!</definedName>
    <definedName name="abwl">#REF!</definedName>
    <definedName name="ABX">#REF!</definedName>
    <definedName name="AC">#REF!</definedName>
    <definedName name="AC.1011">#REF!</definedName>
    <definedName name="AC_4cm">#REF!</definedName>
    <definedName name="ACARGZ1">[80]Sheet1!#REF!</definedName>
    <definedName name="ACARGZ2">[80]Sheet1!#REF!</definedName>
    <definedName name="ACBase">#REF!</definedName>
    <definedName name="ACBd">#REF!</definedName>
    <definedName name="ACBd_6cm">#REF!</definedName>
    <definedName name="ACROSSGZ">[80]Sheet1!#REF!</definedName>
    <definedName name="ActualTimeExpended">'[81]Progres Rasio LR'!$G$84</definedName>
    <definedName name="acwc">#REF!</definedName>
    <definedName name="ACWC_5cm">#REF!</definedName>
    <definedName name="ACX">#REF!</definedName>
    <definedName name="add">#REF!</definedName>
    <definedName name="ADDENDUM_DOKUMEN">#REF!</definedName>
    <definedName name="adh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DM_PQ_1">[82]Administrasi!$F$35</definedName>
    <definedName name="adukan">#REF!</definedName>
    <definedName name="adukan1">[77]H.Satuan!#REF!</definedName>
    <definedName name="ADX">#REF!</definedName>
    <definedName name="AEAFGZ">[80]Sheet1!#REF!</definedName>
    <definedName name="AESAGZ">[80]Sheet1!#REF!</definedName>
    <definedName name="AEURGZ">[80]Sheet1!#REF!</definedName>
    <definedName name="AF.636C">[43]metode.dmpu!$L$705</definedName>
    <definedName name="Agg">#REF!</definedName>
    <definedName name="agg.hls">[55]bahan!$I$241</definedName>
    <definedName name="agg.ksr">[55]bahan!$I$240</definedName>
    <definedName name="Agg_Klas_A">#REF!</definedName>
    <definedName name="Agg_Klas_B">#REF!</definedName>
    <definedName name="AGGA">'[83]upah bahan'!$G$23</definedName>
    <definedName name="AGGB">'[83]upah bahan'!$G$24</definedName>
    <definedName name="aggc">'[84]upah bahan'!$G$26</definedName>
    <definedName name="agghalus">'[83]upah bahan'!$G$22</definedName>
    <definedName name="agghls">'[85]upah bahan'!$G$22</definedName>
    <definedName name="aggkasar">'[83]upah bahan'!$G$21</definedName>
    <definedName name="aggksr">'[85]upah bahan'!$G$21</definedName>
    <definedName name="aggregathalus">#REF!</definedName>
    <definedName name="aggregatkasar">#REF!</definedName>
    <definedName name="AGH.636C">[43]metode.dmpu!$L$645</definedName>
    <definedName name="AGK.636C">[43]metode.dmpu!$L$644</definedName>
    <definedName name="agkasar">[86]HDM!#REF!</definedName>
    <definedName name="AGKXGZ">[80]Sheet1!#REF!</definedName>
    <definedName name="AGREGAT">#REF!</definedName>
    <definedName name="Agregat_Halus">#REF!</definedName>
    <definedName name="Agregat_Halus___Sub_Base">#REF!</definedName>
    <definedName name="Agregat_halus__Cor">#REF!</definedName>
    <definedName name="Agregat_Kasar">#REF!</definedName>
    <definedName name="Agregat_Kasar___Sub_Base">#REF!</definedName>
    <definedName name="AGREGATA">#REF!</definedName>
    <definedName name="AGREGATB">#REF!</definedName>
    <definedName name="AGREGATC">#REF!</definedName>
    <definedName name="AgregatHalus">#REF!</definedName>
    <definedName name="AgregatHalusuntukBase">#REF!</definedName>
    <definedName name="AgregatKasar">#REF!</definedName>
    <definedName name="AgregatKasaruntukBase">#REF!</definedName>
    <definedName name="ahrd100">#REF!</definedName>
    <definedName name="ahrd150">#REF!</definedName>
    <definedName name="Ahs">'[62]4-Basic Price'!$F$68</definedName>
    <definedName name="ahuf100">#REF!</definedName>
    <definedName name="ahuf150">#REF!</definedName>
    <definedName name="ahuf150ahuf150">#REF!</definedName>
    <definedName name="AIATGZ">[80]Sheet1!#REF!</definedName>
    <definedName name="Air_Compresor">#REF!</definedName>
    <definedName name="Air_compressor">#REF!</definedName>
    <definedName name="ajibarang2">[87]D7!#REF!</definedName>
    <definedName name="ajs" localSheetId="2">#REF!</definedName>
    <definedName name="ajs">#REF!</definedName>
    <definedName name="akco100">#REF!</definedName>
    <definedName name="akco150">#REF!</definedName>
    <definedName name="akco80">#REF!</definedName>
    <definedName name="akfd50">#REF!</definedName>
    <definedName name="akfj100">#REF!</definedName>
    <definedName name="akgv100">#REF!</definedName>
    <definedName name="akgv80">#REF!</definedName>
    <definedName name="AKHIRJAMIN">#REF!</definedName>
    <definedName name="akof100">#REF!</definedName>
    <definedName name="akof150">#REF!</definedName>
    <definedName name="akof4">#REF!</definedName>
    <definedName name="akof6">#REF!</definedName>
    <definedName name="akof80">#REF!</definedName>
    <definedName name="akofl80">#REF!</definedName>
    <definedName name="akogv100">#REF!</definedName>
    <definedName name="akogv80">#REF!</definedName>
    <definedName name="al">'[88]Bangunan Utama'!$AL$17</definedName>
    <definedName name="alamat">[59]Input!$B$8</definedName>
    <definedName name="ALAT">#REF!</definedName>
    <definedName name="Alat_Pancang">#REF!</definedName>
    <definedName name="ALAT1">'[89]Analisa 2'!$B$1459:$J$1665</definedName>
    <definedName name="alatbantu">'[83]upah bahan'!$G$56</definedName>
    <definedName name="AlatPokok">'[90]Kebut. Alat'!$C$8:$F$20</definedName>
    <definedName name="ALATUTAMA">[91]Peralatan!$AZ$1:$BI$118</definedName>
    <definedName name="alb">[92]K210!$I$18</definedName>
    <definedName name="alber">#REF!</definedName>
    <definedName name="alian">'[93]Data Alat'!#REF!</definedName>
    <definedName name="AlmtKaCabang">'[81]DATA PROYEK'!$F$78</definedName>
    <definedName name="AlmtOwner">'[81]DATA PROYEK'!$F$62</definedName>
    <definedName name="als">[94]D7!#REF!</definedName>
    <definedName name="ALT">[42]AHS!#REF!</definedName>
    <definedName name="AMEDGZ">[80]Sheet1!#REF!</definedName>
    <definedName name="AMP">[91]Peralatan!$A$1:$J$59</definedName>
    <definedName name="AMP.636C">[43]metode.dmpu!$L$682</definedName>
    <definedName name="ampelas">'[95]dft-harga'!$G$7</definedName>
    <definedName name="amplas">#REF!</definedName>
    <definedName name="AN.30">#REF!</definedName>
    <definedName name="ANA10C">'[29]Anls Hrg'!#REF!</definedName>
    <definedName name="ANA9A">'[29]Anls Hrg'!#REF!</definedName>
    <definedName name="anaHSPL" localSheetId="2">#REF!</definedName>
    <definedName name="anaHSPL">#REF!</definedName>
    <definedName name="Anal2">#REF!</definedName>
    <definedName name="ANALAT">#REF!</definedName>
    <definedName name="analisa">#REF!</definedName>
    <definedName name="ANALISA_HARGA_SATUAN_MATA_PEMBAYARAN_UTAMA">#REF!</definedName>
    <definedName name="analisa1">#REF!</definedName>
    <definedName name="Analisa101A">#REF!</definedName>
    <definedName name="Analisa101B">#REF!</definedName>
    <definedName name="Analisa101C">#REF!</definedName>
    <definedName name="Analisa101D">#REF!</definedName>
    <definedName name="Analisa101E">#REF!</definedName>
    <definedName name="AnalisaCCOIntern">'[81]Analisa Harsat CCO Intern'!$A$9:$O$500</definedName>
    <definedName name="AnalisaHarsat">'[81]Analisa Harsat'!$AH$8:$AL$500</definedName>
    <definedName name="AnalisaHarsatCCOIntern">'[81]Analisa Harsat CCO Intern'!$AA$8:$AE$500</definedName>
    <definedName name="AnalisaHarsatRealisasiSaatIni">'[81]AnHarSat Real Saat Ini'!$AA$8:$AD$500</definedName>
    <definedName name="AnalisaHarsatRealisasiSdSaatLalu">'[81]AnHarSat Real Sd Saat Lalu'!$AA$8:$AD$500</definedName>
    <definedName name="AnalisaRAB">'[90]Analisa RAB'!$A$2:$J$3174</definedName>
    <definedName name="AnalisaRealisasiSaatIni">'[81]AnHarSat Real Saat Ini'!$A$9:$O$500</definedName>
    <definedName name="AnalisaRealisasiSdSaatLalu">'[81]AnHarSat Real Sd Saat Lalu'!$A$9:$O$500</definedName>
    <definedName name="ancs" localSheetId="2">#REF!</definedName>
    <definedName name="ancs">#REF!</definedName>
    <definedName name="anggota1">[65]Input!#REF!</definedName>
    <definedName name="anggota2">[65]Input!#REF!</definedName>
    <definedName name="anggota3">[65]Input!#REF!</definedName>
    <definedName name="anggota4">[96]Input!#REF!</definedName>
    <definedName name="anggota5">[96]Input!#REF!</definedName>
    <definedName name="Anggota6">#REF!</definedName>
    <definedName name="Anggota7">#REF!</definedName>
    <definedName name="angka">#REF!</definedName>
    <definedName name="anHsPl">#REF!</definedName>
    <definedName name="ANI">[97]CH!$C$29</definedName>
    <definedName name="anplnew" localSheetId="2">#REF!</definedName>
    <definedName name="anplnew">#REF!</definedName>
    <definedName name="ANT">[98]DIV.1!$A$69:$I$112</definedName>
    <definedName name="ANWCGZ">[80]Sheet1!#REF!</definedName>
    <definedName name="ANWIJZING">#REF!</definedName>
    <definedName name="ANZPGZ">[80]Sheet1!#REF!</definedName>
    <definedName name="AP">#REF!</definedName>
    <definedName name="APATGZ">[80]Sheet1!#REF!</definedName>
    <definedName name="Apr_All">#REF!</definedName>
    <definedName name="Apr_Bahapal">#REF!</definedName>
    <definedName name="Apr_Barumun">#REF!</definedName>
    <definedName name="Apr_Buaya">#REF!</definedName>
    <definedName name="Apr_Dua1">#REF!</definedName>
    <definedName name="Apr_Dua2">#REF!</definedName>
    <definedName name="Apr_Hantu">#REF!</definedName>
    <definedName name="Apr_Pane">#REF!</definedName>
    <definedName name="Apr_Poncan">#REF!</definedName>
    <definedName name="Apr_Raso">#REF!</definedName>
    <definedName name="Apr_Sibintang">#REF!</definedName>
    <definedName name="Apr_Sibuluh">#REF!</definedName>
    <definedName name="Apr_Ujung">#REF!</definedName>
    <definedName name="area">#REF!</definedName>
    <definedName name="AREDGZ">[80]Sheet1!#REF!</definedName>
    <definedName name="as">[99]Peralatan!$AW$15</definedName>
    <definedName name="ASA">'[93]Data Alat'!#REF!</definedName>
    <definedName name="ASAFGZ1">[80]Sheet1!#REF!</definedName>
    <definedName name="ASAFGZ2">[80]Sheet1!#REF!</definedName>
    <definedName name="ASASGZ">[80]Sheet1!#REF!</definedName>
    <definedName name="asdas">IF(OR(AND([100]Analisa!$D2&lt;&gt;0,[100]Analisa!$D1=0),AND([100]Analisa!$A1&lt;&gt;0,[100]Analisa!$A2&lt;&gt;0,[100]Analisa!$G1&lt;&gt;0)),1,0)</definedName>
    <definedName name="asdasfdsad">IF(OR(#REF!="Upah",#REF!="Bahan",#REF!="Alat",#REF!="Sub Kontraktor"),1,0)</definedName>
    <definedName name="asdfas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eng" localSheetId="2">#REF!</definedName>
    <definedName name="aseng">#REF!</definedName>
    <definedName name="ashan">[101]ANALISA!#REF!</definedName>
    <definedName name="asitelin">[102]bahan!$G$158</definedName>
    <definedName name="ASP.636C">[43]metode.dmpu!$L$647</definedName>
    <definedName name="ASPAL">#REF!</definedName>
    <definedName name="Aspal_Minor">#REF!</definedName>
    <definedName name="Aspal_Pelaburan">#REF!</definedName>
    <definedName name="aspalcurah">[86]HDM!$M$26</definedName>
    <definedName name="AspalEmulsi">#REF!</definedName>
    <definedName name="Asphalt_Finisher">#REF!</definedName>
    <definedName name="AsphaltSprayer">#REF!</definedName>
    <definedName name="as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UMSI">[103]Resume!#REF!</definedName>
    <definedName name="ATAS">#REF!</definedName>
    <definedName name="ATB">#REF!</definedName>
    <definedName name="ATB.1011">#REF!</definedName>
    <definedName name="ATBL">#REF!</definedName>
    <definedName name="ATENGGR">'[104]RINCIAN HAR06'!#REF!</definedName>
    <definedName name="ATHPS">#REF!</definedName>
    <definedName name="ATIM">'[104]RINCIAN HAR06'!#REF!</definedName>
    <definedName name="atk">[55]RKA!$Y$388</definedName>
    <definedName name="Aug_All">#REF!</definedName>
    <definedName name="Aug_Bahapal">#REF!</definedName>
    <definedName name="Aug_Barumun">#REF!</definedName>
    <definedName name="Aug_Buaya">#REF!</definedName>
    <definedName name="Aug_Dua1">#REF!</definedName>
    <definedName name="Aug_Dua2">#REF!</definedName>
    <definedName name="Aug_Hantu">#REF!</definedName>
    <definedName name="Aug_Pane">#REF!</definedName>
    <definedName name="Aug_Poncan">#REF!</definedName>
    <definedName name="Aug_Raso">#REF!</definedName>
    <definedName name="Aug_Sibintang">#REF!</definedName>
    <definedName name="Aug_Sibuluh">#REF!</definedName>
    <definedName name="Aug_Ujung">#REF!</definedName>
    <definedName name="auto">#REF!</definedName>
    <definedName name="Aw">#REF!</definedName>
    <definedName name="AWAF2">[80]Sheet1!#REF!</definedName>
    <definedName name="AWAFGZ1">[80]Sheet1!#REF!</definedName>
    <definedName name="AWAFGZ2">[80]Sheet1!#REF!</definedName>
    <definedName name="AWSAGZ">[80]Sheet1!#REF!</definedName>
    <definedName name="B">#REF!</definedName>
    <definedName name="b.01">'[74]ANALISA-HST'!#REF!</definedName>
    <definedName name="b.02">'[74]ANALISA-HST'!#REF!</definedName>
    <definedName name="b.03">'[74]ANALISA-HST'!#REF!</definedName>
    <definedName name="b.04">'[74]ANALISA-HST'!#REF!</definedName>
    <definedName name="b.05">'[74]ANALISA-HST'!#REF!</definedName>
    <definedName name="b.06">'[74]ANALISA-HST'!#REF!</definedName>
    <definedName name="b.07">'[74]ANALISA-HST'!#REF!</definedName>
    <definedName name="b.08">'[74]ANALISA-HST'!#REF!</definedName>
    <definedName name="b.09">'[74]ANALISA-HST'!#REF!</definedName>
    <definedName name="b.10">'[74]ANALISA-HST'!#REF!</definedName>
    <definedName name="b.11">'[74]ANALISA-HST'!#REF!</definedName>
    <definedName name="b.12">'[74]ANALISA-HST'!#REF!</definedName>
    <definedName name="b.12a">'[74]ANALISA-HST'!#REF!</definedName>
    <definedName name="b.13">'[74]ANALISA-HST'!#REF!</definedName>
    <definedName name="b.14">'[74]ANALISA-HST'!#REF!</definedName>
    <definedName name="b.15">'[74]ANALISA-HST'!#REF!</definedName>
    <definedName name="b.16">'[74]ANALISA-HST'!#REF!</definedName>
    <definedName name="B.17">[40]ANALISA!$I$1101</definedName>
    <definedName name="B.18">[40]ANALISA!$I$1149</definedName>
    <definedName name="B.19">[40]ANALISA!$I$1197</definedName>
    <definedName name="B.20">[40]ANALISA!$I$1245</definedName>
    <definedName name="B.21">[40]ANALISA!$I$1293</definedName>
    <definedName name="B.22">[40]ANALISA!$I$1341</definedName>
    <definedName name="b.2a">'[74]ANALISA-HST'!#REF!</definedName>
    <definedName name="B.Aparatur">#REF!</definedName>
    <definedName name="B.Publik">#REF!</definedName>
    <definedName name="B_1">#REF!</definedName>
    <definedName name="b_dua">[105]Breakdown!#REF!</definedName>
    <definedName name="BA.AAN">#REF!</definedName>
    <definedName name="BA.ADM">#REF!</definedName>
    <definedName name="BA.BUKA">#REF!</definedName>
    <definedName name="BA.KLAR">#REF!</definedName>
    <definedName name="BA.PQ">#REF!</definedName>
    <definedName name="BA.TEKNIS">#REF!</definedName>
    <definedName name="BA.WAJAR">#REF!</definedName>
    <definedName name="ba_1">#REF!</definedName>
    <definedName name="ba_2">#REF!</definedName>
    <definedName name="ba_3">#REF!</definedName>
    <definedName name="babat">[55]RKA!#REF!</definedName>
    <definedName name="BABY">#REF!</definedName>
    <definedName name="BabyRoller">'[106]Harga Dasar'!$H$89</definedName>
    <definedName name="badan_jalan">#REF!</definedName>
    <definedName name="bagi">#REF!</definedName>
    <definedName name="BAGIAN_1">'[107]Daf 1'!$K$423</definedName>
    <definedName name="BagPro">'[81]DATA PROYEK'!$F$12</definedName>
    <definedName name="bagpro1">#REF!</definedName>
    <definedName name="BagPro2">'[81]DATA PROYEK'!$F$13</definedName>
    <definedName name="BAHAN">#REF!</definedName>
    <definedName name="BAHAN_ALAT">#REF!</definedName>
    <definedName name="bahanbaku">[55]RKA!#REF!</definedName>
    <definedName name="BahanPokok">'[90]Kebut. Bahan'!$C$8:$F$20</definedName>
    <definedName name="BAHP">#REF!</definedName>
    <definedName name="BAHU">#REF!</definedName>
    <definedName name="Baja">#REF!</definedName>
    <definedName name="Baja_Str_2500">#REF!</definedName>
    <definedName name="Baja_Str_2800">#REF!</definedName>
    <definedName name="Baja_U24">#REF!</definedName>
    <definedName name="Baja_U32">#REF!</definedName>
    <definedName name="Bak">[108]Sheet1!$C$46:$C$56</definedName>
    <definedName name="BALO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_Pratekan">#REF!</definedName>
    <definedName name="BALT">#REF!</definedName>
    <definedName name="bambu">'[78]Harga S Dasar UNTUK IDISI'!#REF!</definedName>
    <definedName name="BANDA">'[104]RINCIAN HAR06'!#REF!</definedName>
    <definedName name="Bank">'[81]DATA PROYEK'!$F$82</definedName>
    <definedName name="bantu">'[84]upah bahan'!$G$58</definedName>
    <definedName name="BAOP">#REF!</definedName>
    <definedName name="BASE">[109]Umum!$T$36</definedName>
    <definedName name="BASEA">#REF!</definedName>
    <definedName name="BASEB">#REF!</definedName>
    <definedName name="BaseC">#REF!</definedName>
    <definedName name="BASIC">#REF!</definedName>
    <definedName name="BASICHD">#REF!</definedName>
    <definedName name="BATA">#REF!</definedName>
    <definedName name="BATAS">#REF!</definedName>
    <definedName name="batkal1520">[55]bahan!$I$275</definedName>
    <definedName name="BATU" localSheetId="2">#REF!</definedName>
    <definedName name="BATU">#REF!</definedName>
    <definedName name="Batu_Gunung">#REF!</definedName>
    <definedName name="BATU_PECAH">#REF!</definedName>
    <definedName name="BATUBELAH">'[91]Analisa Quarry'!$A$263:$H$374</definedName>
    <definedName name="BATUKALI">'[91]Analisa Quarry'!$A$151:$H$262</definedName>
    <definedName name="batumangga">#REF!</definedName>
    <definedName name="BAUT" localSheetId="2">#REF!</definedName>
    <definedName name="BAUT">#REF!</definedName>
    <definedName name="BAX">#REF!</definedName>
    <definedName name="bb">#REF!</definedName>
    <definedName name="BBahan">MAX([110]RAP!$L$1:$L$65536)</definedName>
    <definedName name="bbahu">[55]RKA!$Y$585</definedName>
    <definedName name="BBASE">#REF!</definedName>
    <definedName name="bbata" localSheetId="2">#REF!</definedName>
    <definedName name="bbata">#REF!</definedName>
    <definedName name="bbbb">'[31]D6-1b'!$B$355:$L$413</definedName>
    <definedName name="bbkr">[111]H.Satuan!#REF!</definedName>
    <definedName name="bbm">[55]RKA!#REF!</definedName>
    <definedName name="bbminyak" localSheetId="2">#REF!</definedName>
    <definedName name="bbminyak">#REF!</definedName>
    <definedName name="BBPOL" localSheetId="2">#REF!</definedName>
    <definedName name="BBPOL">#REF!</definedName>
    <definedName name="bbusing" localSheetId="2">#REF!</definedName>
    <definedName name="bbusing">#REF!</definedName>
    <definedName name="BBX">#REF!</definedName>
    <definedName name="BC">#REF!</definedName>
    <definedName name="BC_PR">#REF!</definedName>
    <definedName name="bcuciparit">[55]RKA!$Y$489</definedName>
    <definedName name="BCX">#REF!</definedName>
    <definedName name="bdg">[112]CH!$A$1</definedName>
    <definedName name="bdia6">#REF!</definedName>
    <definedName name="BEGISTING">'[78]Harga S Dasar UNTUK IDISI'!$E$49</definedName>
    <definedName name="bego">'[85]upah bahan'!$G$52</definedName>
    <definedName name="bekisting" localSheetId="2">#REF!</definedName>
    <definedName name="bekisting">#REF!</definedName>
    <definedName name="belanjabahan">[55]RKA!#REF!</definedName>
    <definedName name="belanjabarang">[55]RKA!$Y$386</definedName>
    <definedName name="belanjamodal">#REF!</definedName>
    <definedName name="Belanjapegawai">'[113]DPA OK'!$Y$35</definedName>
    <definedName name="BELASAN">'[38]TERBIL prog 2017'!$M$2:$N$11</definedName>
    <definedName name="belbahan">[55]RKA!#REF!</definedName>
    <definedName name="BEN">#REF!</definedName>
    <definedName name="Benang">#REF!</definedName>
    <definedName name="Bender">#REF!</definedName>
    <definedName name="bendrat">'[95]dft-harga'!$G$49</definedName>
    <definedName name="Benkleman">#REF!</definedName>
    <definedName name="BenklemanBeam">#REF!</definedName>
    <definedName name="Bensin">#REF!</definedName>
    <definedName name="besi">#REF!</definedName>
    <definedName name="Besi_beton">#REF!</definedName>
    <definedName name="Besi_IWF_200">#REF!</definedName>
    <definedName name="Besi_Siku_100_x_100_x_10_mm">#REF!</definedName>
    <definedName name="besi6">#REF!</definedName>
    <definedName name="BESIBTON">#REF!</definedName>
    <definedName name="besipolos">#REF!</definedName>
    <definedName name="Beto_K350_Diaf">#REF!</definedName>
    <definedName name="beton">#REF!</definedName>
    <definedName name="Beton_B0">#REF!</definedName>
    <definedName name="Beton_K125">#REF!</definedName>
    <definedName name="Beton_K175">#REF!</definedName>
    <definedName name="Beton_K175_Siklop">#REF!</definedName>
    <definedName name="Beton_K250">#REF!</definedName>
    <definedName name="Beton_K300">#REF!</definedName>
    <definedName name="Beton_K350">#REF!</definedName>
    <definedName name="beton2">#REF!</definedName>
    <definedName name="Beton225">#REF!</definedName>
    <definedName name="Beton300">#REF!</definedName>
    <definedName name="Beton400">#REF!</definedName>
    <definedName name="BetonBO">#REF!</definedName>
    <definedName name="betonk275">#REF!</definedName>
    <definedName name="betonkk275">#REF!</definedName>
    <definedName name="BH">#REF!</definedName>
    <definedName name="BhnQ">[114]QUARRY!$D$7:$M$14</definedName>
    <definedName name="bhotmix">[55]RKA!$Y$497</definedName>
    <definedName name="BIAYA__PERJALANAN">#REF!</definedName>
    <definedName name="BIAYA_LANGSUNG_KONSTRUKSI">#REF!</definedName>
    <definedName name="BIAYA_UMUM">#REF!</definedName>
    <definedName name="BIAYA_UPAH___FIXED_RATE">#REF!</definedName>
    <definedName name="BILANW">#REF!</definedName>
    <definedName name="BILATHPS">#REF!</definedName>
    <definedName name="BILBWHHPS">#REF!</definedName>
    <definedName name="BILDAF">#REF!</definedName>
    <definedName name="BILHPS">#REF!</definedName>
    <definedName name="BILJAMIN">#REF!</definedName>
    <definedName name="BILJW">#REF!</definedName>
    <definedName name="BILLKP">#REF!</definedName>
    <definedName name="BILMASUK">#REF!</definedName>
    <definedName name="BILMLJAMIN">#REF!</definedName>
    <definedName name="BILMLPWR">#REF!</definedName>
    <definedName name="BILPAGU">#REF!</definedName>
    <definedName name="BILTLKP">#REF!</definedName>
    <definedName name="bina3">#REF!</definedName>
    <definedName name="binda1">#REF!</definedName>
    <definedName name="BINDER">#REF!</definedName>
    <definedName name="binjai">#REF!</definedName>
    <definedName name="binjai.xls" hidden="1">[115]H.Satuan!#REF!</definedName>
    <definedName name="BIREUEN">'[104]RINCIAN HAR06'!#REF!</definedName>
    <definedName name="BJ">#REF!</definedName>
    <definedName name="bjbt">'[116]4-Quarry'!$G$32</definedName>
    <definedName name="bjlagr">'[116]4-Quarry'!$G$43</definedName>
    <definedName name="bjpsrp">'[116]4-Quarry'!$G$30</definedName>
    <definedName name="bk">#REF!</definedName>
    <definedName name="BKB" localSheetId="2">#REF!</definedName>
    <definedName name="BKB">#REF!</definedName>
    <definedName name="bkl">#REF!</definedName>
    <definedName name="BKP">#REF!</definedName>
    <definedName name="BL">[117]Umum!$T$36</definedName>
    <definedName name="BlackLabel">IF(OR([90]ANALISA!$E1="Upah",[90]ANALISA!$E1="Bahan",[90]ANALISA!$E1="Alat",[90]ANALISA!$E1="Sub Kontraktor"),1,0)</definedName>
    <definedName name="BlackSum">SUMIF([90]ANALISA!N2:N90,"Total"&amp;[90]ANALISA!M1,[90]ANALISA!A2:A90)</definedName>
    <definedName name="BLKJRN">'[104]RINCIAN HAR06'!#REF!</definedName>
    <definedName name="blondos">#REF!</definedName>
    <definedName name="blonhls">#REF!</definedName>
    <definedName name="BLOW">#REF!</definedName>
    <definedName name="bmn">#REF!</definedName>
    <definedName name="bmortar">[55]RKA!$Y$600</definedName>
    <definedName name="bodem">#REF!</definedName>
    <definedName name="bongkar1">[111]H.Satuan!#REF!</definedName>
    <definedName name="boq">[118]BOQ!$A$15:$G$385</definedName>
    <definedName name="bor">[102]bahan!$G$203</definedName>
    <definedName name="borlis">[102]bahan!$G$204</definedName>
    <definedName name="BOSS">[119]CH!$C$31</definedName>
    <definedName name="BOSS1">[97]CH!$C$31</definedName>
    <definedName name="bp">[120]ch!$E$15</definedName>
    <definedName name="bpengikat">[55]RKA!$Y$517</definedName>
    <definedName name="bperekat">[55]RKA!$Y$505</definedName>
    <definedName name="bpk">[78]isian!$D$13</definedName>
    <definedName name="Bplat" localSheetId="2">#REF!</definedName>
    <definedName name="Bplat">#REF!</definedName>
    <definedName name="bprinta1" localSheetId="2">#REF!</definedName>
    <definedName name="bprinta1">#REF!</definedName>
    <definedName name="bprinta3" localSheetId="2">#REF!</definedName>
    <definedName name="bprinta3">#REF!</definedName>
    <definedName name="BPT">#REF!</definedName>
    <definedName name="BQ">#REF!</definedName>
    <definedName name="BQ_1">[42]AHS!#REF!</definedName>
    <definedName name="BQHEADER">#REF!</definedName>
    <definedName name="Br" localSheetId="2">#REF!</definedName>
    <definedName name="Br">#REF!</definedName>
    <definedName name="Bronjong">#REF!</definedName>
    <definedName name="broti">[121]bahan!$G$150</definedName>
    <definedName name="BS">#REF!</definedName>
    <definedName name="bsiku" localSheetId="2">#REF!</definedName>
    <definedName name="bsiku">#REF!</definedName>
    <definedName name="bt">'[84]upah bahan'!$G$27</definedName>
    <definedName name="btl" hidden="1">#REF!</definedName>
    <definedName name="btpecah" localSheetId="2">#REF!</definedName>
    <definedName name="btpecah">#REF!</definedName>
    <definedName name="btt">'[122]harga upah'!$D$9</definedName>
    <definedName name="bu">[123]FINISHING!#REF!</definedName>
    <definedName name="buis">#REF!</definedName>
    <definedName name="BUL">[81]BUL!$L$108</definedName>
    <definedName name="Bulan">#REF!</definedName>
    <definedName name="buldozer" localSheetId="2">[124]BAHAN!$I$71</definedName>
    <definedName name="buldozer">[125]BAHAN!$I$71</definedName>
    <definedName name="bulir" localSheetId="2">#REF!</definedName>
    <definedName name="bulir">#REF!</definedName>
    <definedName name="BULLDOZER">[91]Peralatan!$A$178:$J$236</definedName>
    <definedName name="Burda">#REF!</definedName>
    <definedName name="Burtu">#REF!</definedName>
    <definedName name="BURUH1">#REF!</definedName>
    <definedName name="BURUH2">#REF!</definedName>
    <definedName name="busi">#REF!</definedName>
    <definedName name="Bw">#REF!</definedName>
    <definedName name="BWHHPS">#REF!</definedName>
    <definedName name="c.01">'[74]ANALISA-HST'!#REF!</definedName>
    <definedName name="c.02">'[74]ANALISA-HST'!#REF!</definedName>
    <definedName name="c.03">'[74]ANALISA-HST'!#REF!</definedName>
    <definedName name="c.04">'[74]ANALISA-HST'!#REF!</definedName>
    <definedName name="c.05">'[74]ANALISA-HST'!#REF!</definedName>
    <definedName name="c.06">'[74]ANALISA-HST'!#REF!</definedName>
    <definedName name="c.07">'[74]ANALISA-HST'!#REF!</definedName>
    <definedName name="c.08">'[74]ANALISA-HST'!#REF!</definedName>
    <definedName name="c.09">'[74]ANALISA-HST'!#REF!</definedName>
    <definedName name="c.2a">'[74]ANALISA-HST'!#REF!</definedName>
    <definedName name="c.3a">'[74]ANALISA-HST'!#REF!</definedName>
    <definedName name="c.9a">'[74]ANALISA-HST'!#REF!</definedName>
    <definedName name="C_">[1]COVER!#REF!</definedName>
    <definedName name="C_1">#REF!</definedName>
    <definedName name="C_2">#REF!</definedName>
    <definedName name="ca">#REF!</definedName>
    <definedName name="Cabutsheet">#REF!</definedName>
    <definedName name="CAINSAW" localSheetId="2">#REF!</definedName>
    <definedName name="CAINSAW">#REF!</definedName>
    <definedName name="camera" localSheetId="2">#REF!</definedName>
    <definedName name="camera">#REF!</definedName>
    <definedName name="cangkul">#REF!</definedName>
    <definedName name="capecah">[86]HDM!$M$16</definedName>
    <definedName name="capecaha">[86]HDM!$M$19</definedName>
    <definedName name="capecahb">[86]HDM!$M$20</definedName>
    <definedName name="casf80">#REF!</definedName>
    <definedName name="casirtubc">[86]HDM!$M$22</definedName>
    <definedName name="cat" localSheetId="2">#REF!</definedName>
    <definedName name="cat">#REF!</definedName>
    <definedName name="Cat_Coaltar_Epoxy_Coating">#REF!</definedName>
    <definedName name="Cat_Thermoplastic">'[126]HARGA SATUAN'!$K$74</definedName>
    <definedName name="catbesi" localSheetId="2">'[95]dft-harga'!$G$29</definedName>
    <definedName name="CATBESI">#REF!</definedName>
    <definedName name="catmarka">'[83]upah bahan'!$G$33</definedName>
    <definedName name="catmin">#REF!</definedName>
    <definedName name="catminyak" localSheetId="2">#REF!</definedName>
    <definedName name="catminyak">#REF!</definedName>
    <definedName name="cattbk" localSheetId="2">#REF!</definedName>
    <definedName name="cattbk">#REF!</definedName>
    <definedName name="cattembok">'[95]dft-harga'!$G$33</definedName>
    <definedName name="cb">'[127]upah bahan'!$G$73</definedName>
    <definedName name="CC">'[78]Harga S Dasar UNTUK IDISI'!#REF!</definedName>
    <definedName name="cccc">'[31]D6-1b'!$B$591:$L$649</definedName>
    <definedName name="CCO2_Div1_Bahapal">#REF!</definedName>
    <definedName name="CCO2_Div1_Barumun">#REF!</definedName>
    <definedName name="CCO2_Div1_Buaya">#REF!</definedName>
    <definedName name="CCO2_Div1_Dua1">#REF!</definedName>
    <definedName name="CCO2_Div1_Dua2">#REF!</definedName>
    <definedName name="CCO2_Div1_Hantu">#REF!</definedName>
    <definedName name="CCO2_Div1_Pane">#REF!</definedName>
    <definedName name="CCO2_Div1_Poncan">#REF!</definedName>
    <definedName name="CCO2_Div1_Raso">#REF!</definedName>
    <definedName name="CCO2_Div1_Sibintang">#REF!</definedName>
    <definedName name="CCO2_Div1_Sibuluh">#REF!</definedName>
    <definedName name="CCO2_Div1_Total">#REF!</definedName>
    <definedName name="CCO2_Div1_Ujung">#REF!</definedName>
    <definedName name="CCO2_Div2_Bahapal">#REF!</definedName>
    <definedName name="CCO2_Div2_Barumun">#REF!</definedName>
    <definedName name="CCO2_Div2_Buaya">#REF!</definedName>
    <definedName name="CCO2_Div2_Dua1">#REF!</definedName>
    <definedName name="CCO2_Div2_Dua2">#REF!</definedName>
    <definedName name="CCO2_Div2_Hantu">#REF!</definedName>
    <definedName name="CCO2_Div2_Pane">#REF!</definedName>
    <definedName name="CCO2_Div2_Poncan">#REF!</definedName>
    <definedName name="CCO2_Div2_Raso">#REF!</definedName>
    <definedName name="CCO2_Div2_Sibintang">#REF!</definedName>
    <definedName name="CCO2_Div2_Sibuluh">#REF!</definedName>
    <definedName name="CCO2_Div2_Total">#REF!</definedName>
    <definedName name="CCO2_Div2_Ujung">#REF!</definedName>
    <definedName name="CCO2_Div3_Bahapal">#REF!</definedName>
    <definedName name="CCO2_Div3_Barumun">#REF!</definedName>
    <definedName name="CCO2_Div3_Buaya">#REF!</definedName>
    <definedName name="CCO2_Div3_Dua1">#REF!</definedName>
    <definedName name="CCO2_Div3_Dua2">#REF!</definedName>
    <definedName name="CCO2_Div3_Hantu">#REF!</definedName>
    <definedName name="CCO2_Div3_Pane">#REF!</definedName>
    <definedName name="CCO2_Div3_Poncan">#REF!</definedName>
    <definedName name="CCO2_Div3_Raso">#REF!</definedName>
    <definedName name="CCO2_Div3_Sibintang">#REF!</definedName>
    <definedName name="CCO2_Div3_Sibuluh">#REF!</definedName>
    <definedName name="CCO2_Div3_Total">#REF!</definedName>
    <definedName name="CCO2_Div3_Ujung">#REF!</definedName>
    <definedName name="CCO2_Div4_Bahapal">#REF!</definedName>
    <definedName name="CCO2_Div4_Barumun">#REF!</definedName>
    <definedName name="CCO2_Div4_Buaya">#REF!</definedName>
    <definedName name="CCO2_Div4_Dua1">#REF!</definedName>
    <definedName name="CCO2_Div4_Dua2">#REF!</definedName>
    <definedName name="CCO2_Div4_Hantu">#REF!</definedName>
    <definedName name="CCO2_Div4_Pane">#REF!</definedName>
    <definedName name="CCO2_Div4_Poncan">#REF!</definedName>
    <definedName name="CCO2_Div4_Raso">#REF!</definedName>
    <definedName name="CCO2_Div4_Sibintang">#REF!</definedName>
    <definedName name="CCO2_Div4_Sibuluh">#REF!</definedName>
    <definedName name="CCO2_Div4_Total">#REF!</definedName>
    <definedName name="CCO2_Div4_Ujung">#REF!</definedName>
    <definedName name="CCO2_Div5_Bahapal">#REF!</definedName>
    <definedName name="CCO2_Div5_Barumun">#REF!</definedName>
    <definedName name="CCO2_Div5_Buaya">#REF!</definedName>
    <definedName name="CCO2_Div5_Dua1">#REF!</definedName>
    <definedName name="CCO2_Div5_Dua2">#REF!</definedName>
    <definedName name="CCO2_Div5_Hantu">#REF!</definedName>
    <definedName name="CCO2_Div5_Pane">#REF!</definedName>
    <definedName name="CCO2_Div5_Poncan">#REF!</definedName>
    <definedName name="CCO2_Div5_Raso">#REF!</definedName>
    <definedName name="CCO2_Div5_Sibintang">#REF!</definedName>
    <definedName name="CCO2_Div5_Sibuluh">#REF!</definedName>
    <definedName name="CCO2_Div5_Total">#REF!</definedName>
    <definedName name="CCO2_Div5_Ujung">#REF!</definedName>
    <definedName name="CCO2_Div6_Bahapal">#REF!</definedName>
    <definedName name="CCO2_Div6_Barumun">#REF!</definedName>
    <definedName name="CCO2_Div6_Buaya">#REF!</definedName>
    <definedName name="CCO2_Div6_Dua1">#REF!</definedName>
    <definedName name="CCO2_Div6_Dua2">#REF!</definedName>
    <definedName name="CCO2_Div6_Hantu">#REF!</definedName>
    <definedName name="CCO2_Div6_Pane">#REF!</definedName>
    <definedName name="CCO2_Div6_Poncan">#REF!</definedName>
    <definedName name="CCO2_Div6_Raso">#REF!</definedName>
    <definedName name="CCO2_Div6_Sibintang">#REF!</definedName>
    <definedName name="CCO2_Div6_Sibuluh">#REF!</definedName>
    <definedName name="CCO2_Div6_Total">#REF!</definedName>
    <definedName name="CCO2_Div6_Ujung">#REF!</definedName>
    <definedName name="CCO2_Div7_Bahapal">#REF!</definedName>
    <definedName name="CCO2_Div7_Barumun">#REF!</definedName>
    <definedName name="CCO2_Div7_Buaya">#REF!</definedName>
    <definedName name="CCO2_Div7_Dua1">#REF!</definedName>
    <definedName name="CCO2_Div7_Dua2">#REF!</definedName>
    <definedName name="CCO2_Div7_Hantu">#REF!</definedName>
    <definedName name="CCO2_Div7_Pane">#REF!</definedName>
    <definedName name="CCO2_Div7_Poncan">#REF!</definedName>
    <definedName name="CCO2_Div7_Raso">#REF!</definedName>
    <definedName name="CCO2_Div7_Sibintang">#REF!</definedName>
    <definedName name="CCO2_Div7_Sibuluh">#REF!</definedName>
    <definedName name="CCO2_Div7_Total">#REF!</definedName>
    <definedName name="CCO2_Div7_Ujung">#REF!</definedName>
    <definedName name="ccon">#REF!</definedName>
    <definedName name="ce">#REF!</definedName>
    <definedName name="cek">[25]Rekap!$K$27</definedName>
    <definedName name="CEKNILAIALAT">#N/A</definedName>
    <definedName name="CEKNILAIBAHAN">#N/A</definedName>
    <definedName name="CEKNILAIITEM">SUMIF(#REF!,#REF!,#REF!)</definedName>
    <definedName name="CEKNILAISUB">#N/A</definedName>
    <definedName name="CEKNILAIUPAH">#N/A</definedName>
    <definedName name="CEKSTATUS">#N/A</definedName>
    <definedName name="CEKTOTALUPAH">#N/A</definedName>
    <definedName name="CekUbasSelanjutnya">IF(TRIM(CONCATENATE(#REF!,#REF!,#REF!,#REF!))=TRIM(CONCATENATE(#REF!,#REF!,#REF!,#REF!)),1,0)</definedName>
    <definedName name="CekVertikal">IF(MAX(#REF!)&lt;&gt;0,1,0)</definedName>
    <definedName name="centi">#REF!</definedName>
    <definedName name="cerucuk">'[95]dft-harga'!$G$58</definedName>
    <definedName name="cetakan">'[128]3'!#REF!</definedName>
    <definedName name="CeTakGanda">'[113]DPA OK OK'!$Y$154</definedName>
    <definedName name="Ceve">#REF!</definedName>
    <definedName name="CHAIN_SAW" localSheetId="2">#REF!</definedName>
    <definedName name="CHAIN_SAW">#REF!</definedName>
    <definedName name="CHAIN_SAW2" localSheetId="2">#REF!</definedName>
    <definedName name="CHAIN_SAW2">#REF!</definedName>
    <definedName name="CHAINSAW">#REF!</definedName>
    <definedName name="checking">[129]Rekap!$I$31</definedName>
    <definedName name="CLEARFOOT">#REF!</definedName>
    <definedName name="CLEARHEAD">#REF!</definedName>
    <definedName name="CO">#REF!</definedName>
    <definedName name="COAT">#REF!</definedName>
    <definedName name="coba">[130]Harga!$I$12</definedName>
    <definedName name="Coef">[131]Analisa!#REF!</definedName>
    <definedName name="coldmilling">#REF!</definedName>
    <definedName name="colt">#REF!</definedName>
    <definedName name="COMBO">#REF!</definedName>
    <definedName name="comp">#REF!</definedName>
    <definedName name="compac">#REF!</definedName>
    <definedName name="COMPACTO">#REF!</definedName>
    <definedName name="compresor">'[132]hrga dasar'!$G$57</definedName>
    <definedName name="COMPRESSOR">#REF!</definedName>
    <definedName name="CON">#REF!</definedName>
    <definedName name="CON._MIXER">#REF!</definedName>
    <definedName name="CON._VIBRATOR">#REF!</definedName>
    <definedName name="concrete">'[83]upah bahan'!$G$53</definedName>
    <definedName name="CONCRETE_MIXER" localSheetId="2">#REF!</definedName>
    <definedName name="CONCRETE_MIXER">#REF!</definedName>
    <definedName name="Concrete_Pump">#REF!</definedName>
    <definedName name="Concrete_Vibrator">#REF!</definedName>
    <definedName name="CONCRETE_VIBRO">#REF!</definedName>
    <definedName name="CONCRETEMIXER">[91]Peralatan!$A$296:$J$354</definedName>
    <definedName name="Concretepump">#REF!</definedName>
    <definedName name="ConcreteVibrator">#REF!</definedName>
    <definedName name="CONCRETEVIBRO">[91]Peralatan!$A$1122:$J$1180</definedName>
    <definedName name="CONFIR">#REF!</definedName>
    <definedName name="CONMIX" localSheetId="2">#REF!</definedName>
    <definedName name="CONMIX">#REF!</definedName>
    <definedName name="CONTRACT">#REF!</definedName>
    <definedName name="CONVIB">#REF!</definedName>
    <definedName name="COOO">[133]D7!#REF!</definedName>
    <definedName name="CostControl">'[134]Cost Control Utk Perub RAP'!$A$11:$AQ$230</definedName>
    <definedName name="coutfod">[135]carburant!$E$12</definedName>
    <definedName name="coutfod2">#REF!</definedName>
    <definedName name="coutgo">[135]carburant!$E$13</definedName>
    <definedName name="coutgo2">#REF!</definedName>
    <definedName name="Cover1">'[81]DATA PROYEK'!$C$4</definedName>
    <definedName name="Cover2">'[81]DATA PROYEK'!$C$5</definedName>
    <definedName name="CRANE">[91]Peralatan!$A$355:$J$413</definedName>
    <definedName name="Crane35">#REF!</definedName>
    <definedName name="CRF">#REF!</definedName>
    <definedName name="_xlnm.Criteria">#REF!</definedName>
    <definedName name="crusher">#REF!</definedName>
    <definedName name="CS">#REF!</definedName>
    <definedName name="cshaw">#REF!</definedName>
    <definedName name="CSSSSSS">#REF!</definedName>
    <definedName name="ctnh">#REF!</definedName>
    <definedName name="ctnh2">#REF!</definedName>
    <definedName name="cuciparit">[55]RKA!#REF!</definedName>
    <definedName name="Currency">#REF!</definedName>
    <definedName name="Cutter">#REF!</definedName>
    <definedName name="cv">[136]Profil!$C$2</definedName>
    <definedName name="cvibra">#REF!</definedName>
    <definedName name="cvibrator">'[78]Harga S Dasar UNTUK IDISI'!$L$52</definedName>
    <definedName name="d" hidden="1">#REF!</definedName>
    <definedName name="d.01">'[74]ANALISA-HST'!#REF!</definedName>
    <definedName name="d.02">'[74]ANALISA-HST'!#REF!</definedName>
    <definedName name="d.03">'[74]ANALISA-HST'!#REF!</definedName>
    <definedName name="d.04">'[74]ANALISA-HST'!#REF!</definedName>
    <definedName name="d.05">'[74]ANALISA-HST'!#REF!</definedName>
    <definedName name="d.06">'[74]ANALISA-HST'!#REF!</definedName>
    <definedName name="d.07">'[74]ANALISA-HST'!#REF!</definedName>
    <definedName name="d.1a">'[74]ANALISA-HST'!#REF!</definedName>
    <definedName name="d.2a">'[74]ANALISA-HST'!#REF!</definedName>
    <definedName name="d.4a">'[74]ANALISA-HST'!#REF!</definedName>
    <definedName name="d.6a">'[74]ANALISA-HST'!#REF!</definedName>
    <definedName name="D_1">#REF!</definedName>
    <definedName name="d_10">#REF!</definedName>
    <definedName name="d_21">#REF!</definedName>
    <definedName name="d_bk">#REF!</definedName>
    <definedName name="d_br">#REF!</definedName>
    <definedName name="d_bt">#REF!</definedName>
    <definedName name="d_g">#REF!</definedName>
    <definedName name="d_ga">#REF!</definedName>
    <definedName name="d_m">#REF!</definedName>
    <definedName name="d_p">#REF!</definedName>
    <definedName name="d_pbm">#REF!</definedName>
    <definedName name="d_t">#REF!</definedName>
    <definedName name="d_tb">#REF!</definedName>
    <definedName name="d3bru">'[137]3-DIV2'!#REF!</definedName>
    <definedName name="Daerah">#REF!</definedName>
    <definedName name="DAFTAR">#REF!</definedName>
    <definedName name="daftar_pemda">[138]KLDI!$B$2:$B$540</definedName>
    <definedName name="DaftarAlat">'[81]Daftar Alat'!$C$4:$C$38</definedName>
    <definedName name="DAFTARSEWA">[91]Peralatan!$AO$1:$AX$49</definedName>
    <definedName name="dancs" localSheetId="2">#REF!</definedName>
    <definedName name="dancs">#REF!</definedName>
    <definedName name="dapat">#REF!</definedName>
    <definedName name="DASARE">[139]DASAR!$A$10:$F$118</definedName>
    <definedName name="DAT_BQ">#REF!</definedName>
    <definedName name="data">#REF!</definedName>
    <definedName name="data_alat">'[140]Data Alat'!#REF!</definedName>
    <definedName name="Data_Bahan">'[141]4-Basic Price'!$B$27:$F$280</definedName>
    <definedName name="Data_Peralatan">'[141]5-ALAT(1)'!$AP$8:$AX$110</definedName>
    <definedName name="Data_Upah">'[141]4-Basic Price'!$B$8:$F$17</definedName>
    <definedName name="_xlnm.Database">#REF!</definedName>
    <definedName name="DataBUL">[81]BUL!$D$10:$N$109</definedName>
    <definedName name="DataK5">[81]K5!$A$11:$AI$253</definedName>
    <definedName name="DataKeuangan">'[90]Data Keu'!$B$4:$C$34</definedName>
    <definedName name="DataPemakaianBahan">'[81]Pemakaian Bahan'!$A$11:$IV$100</definedName>
    <definedName name="DataPengadaanBahan">'[81]Pengadaan Bahan'!$A$11:$IV$100</definedName>
    <definedName name="DataProgress">'[81]Volume Intern'!$A$11:$ES$500</definedName>
    <definedName name="DataProyek">[90]CekList!$B$23:$C$31</definedName>
    <definedName name="DataProyek2">'[81]DATA PROYEK'!$D$11</definedName>
    <definedName name="DataProyek3">'[81]DATA PROYEK'!$C$12</definedName>
    <definedName name="DATAR">[46]Tabel!$D$6:$D$60</definedName>
    <definedName name="DataRAB">#REF!</definedName>
    <definedName name="DataRAP">[81]RAP!$A$9:$U$1001</definedName>
    <definedName name="DataTeknik">'[142]Data Teknik'!$B$4:$C$204</definedName>
    <definedName name="date">'[143]L3 An H Sat Mob'!$I$43</definedName>
    <definedName name="Dati1">#REF!</definedName>
    <definedName name="Dati2">#REF!</definedName>
    <definedName name="DAX">#REF!</definedName>
    <definedName name="DAYWORKS">#REF!</definedName>
    <definedName name="db">#REF!</definedName>
    <definedName name="DBX">#REF!</definedName>
    <definedName name="DCP">#REF!</definedName>
    <definedName name="DCX">#REF!</definedName>
    <definedName name="dd" hidden="1">#REF!</definedName>
    <definedName name="dddd">#REF!</definedName>
    <definedName name="DDX">#REF!</definedName>
    <definedName name="Dec_All">#REF!</definedName>
    <definedName name="Dec_Bahapal">#REF!</definedName>
    <definedName name="Dec_Barumun">#REF!</definedName>
    <definedName name="Dec_Buaya">#REF!</definedName>
    <definedName name="Dec_Dua1">#REF!</definedName>
    <definedName name="Dec_Dua2">#REF!</definedName>
    <definedName name="Dec_Hantu">#REF!</definedName>
    <definedName name="Dec_Pane">#REF!</definedName>
    <definedName name="Dec_Poncan">#REF!</definedName>
    <definedName name="Dec_Raso">#REF!</definedName>
    <definedName name="Dec_Sibintang">#REF!</definedName>
    <definedName name="Dec_Sibuluh">#REF!</definedName>
    <definedName name="Dec_Ujung">#REF!</definedName>
    <definedName name="Dec02_All">#REF!</definedName>
    <definedName name="Dec02_Bahapal">#REF!</definedName>
    <definedName name="Dec02_Barumun">#REF!</definedName>
    <definedName name="Dec02_Buaya">#REF!</definedName>
    <definedName name="Dec02_Dua1">#REF!</definedName>
    <definedName name="Dec02_Dua2">#REF!</definedName>
    <definedName name="Dec02_Hantu">#REF!</definedName>
    <definedName name="Dec02_Pane">#REF!</definedName>
    <definedName name="Dec02_Poncan">#REF!</definedName>
    <definedName name="Dec02_Raso">#REF!</definedName>
    <definedName name="Dec02_Sibintang">#REF!</definedName>
    <definedName name="Dec02_Sibuluh">#REF!</definedName>
    <definedName name="Dec02_Ujung">#REF!</definedName>
    <definedName name="Deckslab316">#REF!</definedName>
    <definedName name="Deckslab400">#REF!</definedName>
    <definedName name="dempultembok">'[95]dft-harga'!$G$36</definedName>
    <definedName name="deng" localSheetId="2">#REF!</definedName>
    <definedName name="deng">#REF!</definedName>
    <definedName name="DeretSamping">'[144]Sch Tender'!XFD1+1</definedName>
    <definedName name="des">[48]B_7!#REF!</definedName>
    <definedName name="detib2100">#REF!</definedName>
    <definedName name="detib2120">#REF!</definedName>
    <definedName name="detib250">#REF!</definedName>
    <definedName name="detib260">#REF!</definedName>
    <definedName name="detib280">#REF!</definedName>
    <definedName name="dev">[145]BOQ!$G$53</definedName>
    <definedName name="DeviasiAkibatX">'[134]Sel Dev'!$Q$222</definedName>
    <definedName name="DeviasiAkibatY">'[134]Sel Dev'!$R$222</definedName>
    <definedName name="DeviasiAkibatZI">'[134]Sel Dev'!$S$222</definedName>
    <definedName name="DeviasiAkibatZII">'[134]Sel Dev'!$T$222</definedName>
    <definedName name="DeviasiAlat">'[134]Sel Dev'!$O$144</definedName>
    <definedName name="DeviasiBahan">'[134]Sel Dev'!$O$121</definedName>
    <definedName name="DeviasiBUL">'[134]Sel Dev'!$O$219</definedName>
    <definedName name="DeviasiSub">'[134]Sel Dev'!$O$159</definedName>
    <definedName name="DeviasiUpah">'[134]Sel Dev'!$O$84</definedName>
    <definedName name="df">'[93]Data Alat'!#REF!</definedName>
    <definedName name="dh">[146]Harga!#REF!</definedName>
    <definedName name="Diapragma316">#REF!</definedName>
    <definedName name="Diapragma400">#REF!</definedName>
    <definedName name="diapragma405">#REF!</definedName>
    <definedName name="Diesel_Hammer">#REF!</definedName>
    <definedName name="DIGIT">'[38]TERBIL prog 2017'!$D$12</definedName>
    <definedName name="DIP">'[81]DATA PROYEK'!$F$25</definedName>
    <definedName name="dir">[147]ISIAN!$D$21</definedName>
    <definedName name="DirectCost">[148]DC!$A$1:$H$65536</definedName>
    <definedName name="DIREKTUR">[149]Input!$B$7</definedName>
    <definedName name="DIRUT">[150]CH!$C$42</definedName>
    <definedName name="div.1">[75]RAB!$H$15</definedName>
    <definedName name="div.10">[75]RAB!$H$386</definedName>
    <definedName name="div.2">[75]RAB!$H$52</definedName>
    <definedName name="div.3">[75]RAB!$H$85</definedName>
    <definedName name="div.4">[75]RAB!$H$109</definedName>
    <definedName name="div.5">[75]RAB!$H$126</definedName>
    <definedName name="div.6">[75]RAB!$H$172</definedName>
    <definedName name="div.7">[75]RAB!$H$306</definedName>
    <definedName name="div.8">[75]RAB!$H$354</definedName>
    <definedName name="div.9">[75]RAB!$H$377</definedName>
    <definedName name="DIV.I">#REF!</definedName>
    <definedName name="DIV.II">#REF!</definedName>
    <definedName name="DIV.III">#REF!</definedName>
    <definedName name="DIV.IV">#REF!</definedName>
    <definedName name="DIV.IX">#REF!</definedName>
    <definedName name="DIV.V">#REF!</definedName>
    <definedName name="DIV.VI">#REF!</definedName>
    <definedName name="DIV.VII">#REF!</definedName>
    <definedName name="DIV.VIII">#REF!</definedName>
    <definedName name="DIV.X">#REF!</definedName>
    <definedName name="div_10">#REF!</definedName>
    <definedName name="Div1_Bahapal">#REF!</definedName>
    <definedName name="Div1_Barumun">#REF!</definedName>
    <definedName name="Div1_Buaya">#REF!</definedName>
    <definedName name="Div1_Dua1">#REF!</definedName>
    <definedName name="Div1_Dua2">#REF!</definedName>
    <definedName name="Div1_Hantu">#REF!</definedName>
    <definedName name="Div1_Pane">#REF!</definedName>
    <definedName name="Div1_Poncan">#REF!</definedName>
    <definedName name="Div1_Raso">#REF!</definedName>
    <definedName name="Div1_Sibintang">#REF!</definedName>
    <definedName name="Div1_Sibuluh">#REF!</definedName>
    <definedName name="Div1_Total">#REF!</definedName>
    <definedName name="Div1_Ujung">#REF!</definedName>
    <definedName name="DIV10ASB">'[11]Kuantitas &amp; Harga'!$H$499</definedName>
    <definedName name="DIV1ASB">'[11]Kuantitas &amp; Harga'!$H$21</definedName>
    <definedName name="Div2_Bahapal">#REF!</definedName>
    <definedName name="Div2_Barumun">#REF!</definedName>
    <definedName name="Div2_Buaya">#REF!</definedName>
    <definedName name="Div2_Dua1">#REF!</definedName>
    <definedName name="Div2_Dua2">#REF!</definedName>
    <definedName name="Div2_Hantu">#REF!</definedName>
    <definedName name="Div2_Pane">#REF!</definedName>
    <definedName name="Div2_Poncan">#REF!</definedName>
    <definedName name="Div2_Raso">#REF!</definedName>
    <definedName name="Div2_Sibintang">#REF!</definedName>
    <definedName name="Div2_Sibuluh">#REF!</definedName>
    <definedName name="Div2_Total">#REF!</definedName>
    <definedName name="Div2_Ujung">#REF!</definedName>
    <definedName name="DIV2ASB">'[11]Kuantitas &amp; Harga'!$H$40</definedName>
    <definedName name="Div3_Bahapal">#REF!</definedName>
    <definedName name="Div3_Barumun">#REF!</definedName>
    <definedName name="Div3_Buaya">#REF!</definedName>
    <definedName name="Div3_Dua1">#REF!</definedName>
    <definedName name="Div3_Dua2">#REF!</definedName>
    <definedName name="Div3_Hantu">#REF!</definedName>
    <definedName name="Div3_Pane">#REF!</definedName>
    <definedName name="Div3_Poncan">#REF!</definedName>
    <definedName name="Div3_Raso">#REF!</definedName>
    <definedName name="Div3_Sibintang">#REF!</definedName>
    <definedName name="Div3_Sibuluh">#REF!</definedName>
    <definedName name="Div3_Total">#REF!</definedName>
    <definedName name="Div3_Ujung">#REF!</definedName>
    <definedName name="DIV3ASB">'[11]Kuantitas &amp; Harga'!$H$65</definedName>
    <definedName name="Div4_Bahapal">#REF!</definedName>
    <definedName name="Div4_Barumun">#REF!</definedName>
    <definedName name="Div4_Buaya">#REF!</definedName>
    <definedName name="Div4_Dua1">#REF!</definedName>
    <definedName name="Div4_Dua2">#REF!</definedName>
    <definedName name="Div4_Hantu">#REF!</definedName>
    <definedName name="Div4_Pane">#REF!</definedName>
    <definedName name="Div4_Poncan">#REF!</definedName>
    <definedName name="Div4_Raso">#REF!</definedName>
    <definedName name="Div4_Sibintang">#REF!</definedName>
    <definedName name="Div4_Sibuluh">#REF!</definedName>
    <definedName name="Div4_Total">#REF!</definedName>
    <definedName name="Div4_Ujung">#REF!</definedName>
    <definedName name="DIV4ASB">'[11]Kuantitas &amp; Harga'!$H$99</definedName>
    <definedName name="Div5_Bahapal">#REF!</definedName>
    <definedName name="Div5_Barumun">#REF!</definedName>
    <definedName name="Div5_Buaya">#REF!</definedName>
    <definedName name="Div5_Dua1">#REF!</definedName>
    <definedName name="Div5_Dua2">#REF!</definedName>
    <definedName name="Div5_Hantu">#REF!</definedName>
    <definedName name="Div5_Pane">#REF!</definedName>
    <definedName name="Div5_Poncan">#REF!</definedName>
    <definedName name="Div5_Raso">#REF!</definedName>
    <definedName name="Div5_Sibintang">#REF!</definedName>
    <definedName name="Div5_Sibuluh">#REF!</definedName>
    <definedName name="Div5_Total">#REF!</definedName>
    <definedName name="Div5_Ujung">#REF!</definedName>
    <definedName name="DIV5ASB">'[11]Kuantitas &amp; Harga'!$H$114</definedName>
    <definedName name="Div6_Bahapal">#REF!</definedName>
    <definedName name="Div6_Barumun">#REF!</definedName>
    <definedName name="Div6_Buaya">#REF!</definedName>
    <definedName name="Div6_Dua1">#REF!</definedName>
    <definedName name="Div6_Dua2">#REF!</definedName>
    <definedName name="Div6_Hantu">#REF!</definedName>
    <definedName name="Div6_Pane">#REF!</definedName>
    <definedName name="Div6_Poncan">#REF!</definedName>
    <definedName name="Div6_Raso">#REF!</definedName>
    <definedName name="Div6_Sibintang">#REF!</definedName>
    <definedName name="Div6_Sibuluh">#REF!</definedName>
    <definedName name="Div6_Total">#REF!</definedName>
    <definedName name="Div6_Ujung">#REF!</definedName>
    <definedName name="DIV6ASB">'[11]Kuantitas &amp; Harga'!$H$183</definedName>
    <definedName name="Div7_Bahapal">#REF!</definedName>
    <definedName name="Div7_Barumun">#REF!</definedName>
    <definedName name="Div7_Buaya">#REF!</definedName>
    <definedName name="Div7_Dua1">#REF!</definedName>
    <definedName name="Div7_Dua2">#REF!</definedName>
    <definedName name="Div7_Hantu">#REF!</definedName>
    <definedName name="Div7_Pane">#REF!</definedName>
    <definedName name="Div7_Poncan">#REF!</definedName>
    <definedName name="Div7_Raso">#REF!</definedName>
    <definedName name="Div7_Sibintang">#REF!</definedName>
    <definedName name="Div7_Sibuluh">#REF!</definedName>
    <definedName name="Div7_Total">#REF!</definedName>
    <definedName name="Div7_Ujung">#REF!</definedName>
    <definedName name="DIV7ASB">'[11]Kuantitas &amp; Harga'!$H$362</definedName>
    <definedName name="DIV8ASB">'[11]Kuantitas &amp; Harga'!$H$436</definedName>
    <definedName name="DIV9ASB">'[11]Kuantitas &amp; Harga'!$H$483</definedName>
    <definedName name="DIVISI">[1]COVER!#REF!</definedName>
    <definedName name="DO">#REF!</definedName>
    <definedName name="dodol">#REF!</definedName>
    <definedName name="DOKUMENLELANG">#REF!</definedName>
    <definedName name="dolken">#REF!</definedName>
    <definedName name="DOMISILI">[151]data!$B$6</definedName>
    <definedName name="DOSER" localSheetId="2">#REF!</definedName>
    <definedName name="DOSER">#REF!</definedName>
    <definedName name="dozer" localSheetId="2">#REF!</definedName>
    <definedName name="dozer">#REF!</definedName>
    <definedName name="Dozzer">#REF!</definedName>
    <definedName name="DPAPAKET">#REF!</definedName>
    <definedName name="dquary">[86]MTD!$T$17</definedName>
    <definedName name="dr">[75]MASTER!$D$108</definedName>
    <definedName name="DRAINASE">#REF!</definedName>
    <definedName name="DRE">#REF!</definedName>
    <definedName name="drilb2100">#REF!</definedName>
    <definedName name="drilb2120">#REF!</definedName>
    <definedName name="drilb250">#REF!</definedName>
    <definedName name="drilb260">#REF!</definedName>
    <definedName name="drilb280">#REF!</definedName>
    <definedName name="drildl3a100">#REF!</definedName>
    <definedName name="drildl3a120">#REF!</definedName>
    <definedName name="drildl3a50">#REF!</definedName>
    <definedName name="drildl3a60">#REF!</definedName>
    <definedName name="drildl3a80">#REF!</definedName>
    <definedName name="drill1100">#REF!</definedName>
    <definedName name="drill1120">#REF!</definedName>
    <definedName name="drill150">#REF!</definedName>
    <definedName name="drill160">#REF!</definedName>
    <definedName name="drill180">#REF!</definedName>
    <definedName name="drill3100">#REF!</definedName>
    <definedName name="drill3120">#REF!</definedName>
    <definedName name="drill350">#REF!</definedName>
    <definedName name="drill360">#REF!</definedName>
    <definedName name="drill380">#REF!</definedName>
    <definedName name="drill5100">#REF!</definedName>
    <definedName name="drill5120">#REF!</definedName>
    <definedName name="drill550">#REF!</definedName>
    <definedName name="drill560">#REF!</definedName>
    <definedName name="drill580">#REF!</definedName>
    <definedName name="drill5a100">#REF!</definedName>
    <definedName name="drill5a120">#REF!</definedName>
    <definedName name="drill5a50">#REF!</definedName>
    <definedName name="drill5a60">#REF!</definedName>
    <definedName name="drill5a80">#REF!</definedName>
    <definedName name="drill6a100">#REF!</definedName>
    <definedName name="drill6a120">#REF!</definedName>
    <definedName name="drill6a50">#REF!</definedName>
    <definedName name="drill6a60">#REF!</definedName>
    <definedName name="drill6a80">#REF!</definedName>
    <definedName name="drillug100">#REF!</definedName>
    <definedName name="drillug120">#REF!</definedName>
    <definedName name="drillug50">#REF!</definedName>
    <definedName name="drillug60">#REF!</definedName>
    <definedName name="drillug80">#REF!</definedName>
    <definedName name="Driver">#REF!</definedName>
    <definedName name="dr聩ldl3a80">#REF!</definedName>
    <definedName name="ds">'[152]Upah,Bhn,Alat'!#REF!</definedName>
    <definedName name="DSDSS">'[41]Kuantitas &amp; Harga'!#REF!</definedName>
    <definedName name="dsfs">[119]MET!#REF!</definedName>
    <definedName name="dsfsadfewf">[153]RAB!$D$75</definedName>
    <definedName name="dsfsdfsdf">NilaiFisik*110%</definedName>
    <definedName name="DSHP">[42]AHS!#REF!</definedName>
    <definedName name="dsilb2100">#REF!</definedName>
    <definedName name="dsilb2120">#REF!</definedName>
    <definedName name="dsilb250">#REF!</definedName>
    <definedName name="dsilb260">#REF!</definedName>
    <definedName name="dsilb280">#REF!</definedName>
    <definedName name="dsildb2100">#REF!</definedName>
    <definedName name="dsildb2120">#REF!</definedName>
    <definedName name="dsildb250">#REF!</definedName>
    <definedName name="dsildb260">#REF!</definedName>
    <definedName name="dsildb280">#REF!</definedName>
    <definedName name="dsildl1100">#REF!</definedName>
    <definedName name="dsildl1120">#REF!</definedName>
    <definedName name="dsildl150">#REF!</definedName>
    <definedName name="dsildl160">#REF!</definedName>
    <definedName name="dsildl180">#REF!</definedName>
    <definedName name="dsildl3100">#REF!</definedName>
    <definedName name="dsildl3120">#REF!</definedName>
    <definedName name="dsildl350">#REF!</definedName>
    <definedName name="dsildl360">#REF!</definedName>
    <definedName name="dsildl380">#REF!</definedName>
    <definedName name="dsildl3a100">#REF!</definedName>
    <definedName name="dsildl3a120">#REF!</definedName>
    <definedName name="dsildl3a50">#REF!</definedName>
    <definedName name="dsildl3a60">#REF!</definedName>
    <definedName name="dsildl3a80">#REF!</definedName>
    <definedName name="dsildl5100">#REF!</definedName>
    <definedName name="dsildl5120">#REF!</definedName>
    <definedName name="dsildl550">#REF!</definedName>
    <definedName name="dsildl560">#REF!</definedName>
    <definedName name="dsildl580">#REF!</definedName>
    <definedName name="dsildl5a100">#REF!</definedName>
    <definedName name="dsildl5a120">#REF!</definedName>
    <definedName name="dsildl5a50">#REF!</definedName>
    <definedName name="dsildl5a60">#REF!</definedName>
    <definedName name="dsildl5a80">#REF!</definedName>
    <definedName name="dsildl6a100">#REF!</definedName>
    <definedName name="dsildl6a120">#REF!</definedName>
    <definedName name="dsildl6a50">#REF!</definedName>
    <definedName name="dsildl6a60">#REF!</definedName>
    <definedName name="dsildl6a80">#REF!</definedName>
    <definedName name="dsildlug100">#REF!</definedName>
    <definedName name="dsildlug120">#REF!</definedName>
    <definedName name="dsildlug50">#REF!</definedName>
    <definedName name="dsildlug60">#REF!</definedName>
    <definedName name="dsildlug80">#REF!</definedName>
    <definedName name="dsill1100">#REF!</definedName>
    <definedName name="dsill1120">#REF!</definedName>
    <definedName name="dsill150">#REF!</definedName>
    <definedName name="dsill160">#REF!</definedName>
    <definedName name="dsill180">#REF!</definedName>
    <definedName name="dsill3100">#REF!</definedName>
    <definedName name="dsill3120">#REF!</definedName>
    <definedName name="dsill350">#REF!</definedName>
    <definedName name="dsill360">#REF!</definedName>
    <definedName name="dsill380">#REF!</definedName>
    <definedName name="dsill3a100">#REF!</definedName>
    <definedName name="dsill3a120">#REF!</definedName>
    <definedName name="dsill3a50">#REF!</definedName>
    <definedName name="dsill3a60">#REF!</definedName>
    <definedName name="dsill3a80">#REF!</definedName>
    <definedName name="dsill5100">#REF!</definedName>
    <definedName name="dsill5120">#REF!</definedName>
    <definedName name="dsill550">#REF!</definedName>
    <definedName name="dsill560">#REF!</definedName>
    <definedName name="dsill580">#REF!</definedName>
    <definedName name="dsill5a100">#REF!</definedName>
    <definedName name="dsill5a120">#REF!</definedName>
    <definedName name="dsill5a50">#REF!</definedName>
    <definedName name="dsill5a60">#REF!</definedName>
    <definedName name="dsill5a80">#REF!</definedName>
    <definedName name="dsill6a100">#REF!</definedName>
    <definedName name="dsill6a120">#REF!</definedName>
    <definedName name="dsill6a50">#REF!</definedName>
    <definedName name="dsill6a60">#REF!</definedName>
    <definedName name="dsill6a80">#REF!</definedName>
    <definedName name="dsillug100">#REF!</definedName>
    <definedName name="dsillug120">#REF!</definedName>
    <definedName name="dsillug50">#REF!</definedName>
    <definedName name="dsillug60">#REF!</definedName>
    <definedName name="dsillug80">#REF!</definedName>
    <definedName name="dstib2100">#REF!</definedName>
    <definedName name="dstib2120">#REF!</definedName>
    <definedName name="dstib250">#REF!</definedName>
    <definedName name="dstib260">#REF!</definedName>
    <definedName name="dstib280">#REF!</definedName>
    <definedName name="DSVDSV">#REF!</definedName>
    <definedName name="dswa">[48]B_7!#REF!</definedName>
    <definedName name="DT" localSheetId="2">#REF!</definedName>
    <definedName name="DT">#REF!</definedName>
    <definedName name="DT.1013">#REF!</definedName>
    <definedName name="DT.636C">[43]metode.dmpu!$L$699</definedName>
    <definedName name="DT35_">#REF!</definedName>
    <definedName name="dt4t" localSheetId="2">#REF!</definedName>
    <definedName name="dt4t">#REF!</definedName>
    <definedName name="dt6t" localSheetId="2">#REF!</definedName>
    <definedName name="dt6t">#REF!</definedName>
    <definedName name="dtbesar">#REF!</definedName>
    <definedName name="dtbsr">'[85]upah bahan'!$G$48</definedName>
    <definedName name="DTengkel">#REF!</definedName>
    <definedName name="DTI">#REF!</definedName>
    <definedName name="DTII">#REF!</definedName>
    <definedName name="dtkecil">#REF!</definedName>
    <definedName name="DTtronton">#REF!</definedName>
    <definedName name="du">#REF!</definedName>
    <definedName name="dua">#REF!</definedName>
    <definedName name="dump">#REF!</definedName>
    <definedName name="DUMP_TRUCK">#REF!</definedName>
    <definedName name="DUMPTRUCK1">[91]Peralatan!$A$414:$J$472</definedName>
    <definedName name="DUMPTRUCK2">[91]Peralatan!$A$473:$J$531</definedName>
    <definedName name="E">#REF!</definedName>
    <definedName name="E.001">[151]upah.bahan.alat!$H$60</definedName>
    <definedName name="E.01">'[75]ANALIS-ALAT'!$I$42</definedName>
    <definedName name="E.010">[151]upah.bahan.alat!$H$65</definedName>
    <definedName name="E.02">'[75]ANALIS-ALAT'!$I$89</definedName>
    <definedName name="E.03">'[75]ANALIS-ALAT'!$I$136</definedName>
    <definedName name="E.031">[151]upah.bahan.alat!$H$63</definedName>
    <definedName name="E.032">#REF!</definedName>
    <definedName name="E.04">'[75]ANALIS-ALAT'!$I$183</definedName>
    <definedName name="E.040">[154]alat!$H$217</definedName>
    <definedName name="E.05">'[75]ANALIS-ALAT'!$I$230</definedName>
    <definedName name="E.052">[151]upah.bahan.alat!$H$61</definedName>
    <definedName name="E.053">[154]alat!$H$1575</definedName>
    <definedName name="E.06">'[75]ANALIS-ALAT'!$I$277</definedName>
    <definedName name="E.07">'[75]ANALIS-ALAT'!$I$324</definedName>
    <definedName name="E.08">'[75]ANALIS-ALAT'!$I$371</definedName>
    <definedName name="E.080">[151]upah.bahan.alat!$H$74</definedName>
    <definedName name="E.081">[154]alat!$H$394</definedName>
    <definedName name="E.082">[151]upah.bahan.alat!$H$71</definedName>
    <definedName name="E.084">[151]upah.bahan.alat!$H$73</definedName>
    <definedName name="E.087">#REF!</definedName>
    <definedName name="E.088">[151]upah.bahan.alat!$H$70</definedName>
    <definedName name="E.089">[151]upah.bahan.alat!$H$66</definedName>
    <definedName name="E.09">'[75]ANALIS-ALAT'!$I$418</definedName>
    <definedName name="E.10">'[75]ANALIS-ALAT'!$I$465</definedName>
    <definedName name="E.11">'[75]ANALIS-ALAT'!$I$512</definedName>
    <definedName name="E.12">'[75]ANALIS-ALAT'!$I$559</definedName>
    <definedName name="E.125">'[75]ANALIS-ALAT'!$I$1499</definedName>
    <definedName name="E.13">'[75]ANALIS-ALAT'!$I$606</definedName>
    <definedName name="E.130">[154]alat!$H$1634</definedName>
    <definedName name="E.14">'[75]ANALIS-ALAT'!$I$653</definedName>
    <definedName name="E.15">'[75]ANALIS-ALAT'!$I$700</definedName>
    <definedName name="E.153">[151]upah.bahan.alat!$H$75</definedName>
    <definedName name="E.154">[154]alat!$H$808</definedName>
    <definedName name="E.155">[151]upah.bahan.alat!$H$64</definedName>
    <definedName name="E.157">[151]upah.bahan.alat!$H$76</definedName>
    <definedName name="E.16">'[75]ANALIS-ALAT'!$I$747</definedName>
    <definedName name="E.17">'[75]ANALIS-ALAT'!$I$794</definedName>
    <definedName name="E.18">'[75]ANALIS-ALAT'!$I$841</definedName>
    <definedName name="E.182">[151]upah.bahan.alat!$H$72</definedName>
    <definedName name="E.19">'[75]ANALIS-ALAT'!$I$888</definedName>
    <definedName name="E.20">'[75]ANALIS-ALAT'!$I$935</definedName>
    <definedName name="E.21">'[75]ANALIS-ALAT'!$I$982</definedName>
    <definedName name="E.211">[154]alat!$H$1044</definedName>
    <definedName name="E.212">[151]upah.bahan.alat!$H$62</definedName>
    <definedName name="E.213">[155]E!$L$116</definedName>
    <definedName name="E.22">'[75]ANALIS-ALAT'!$I$1029</definedName>
    <definedName name="E.221">#REF!</definedName>
    <definedName name="E.23">'[75]ANALIS-ALAT'!$I$1076</definedName>
    <definedName name="E.24">'[75]ANALIS-ALAT'!$I$1123</definedName>
    <definedName name="E.25">'[75]ANALIS-ALAT'!$I$1170</definedName>
    <definedName name="E.251">[151]upah.bahan.alat!$H$67</definedName>
    <definedName name="E.252">[151]upah.bahan.alat!#REF!</definedName>
    <definedName name="E.26">'[75]ANALIS-ALAT'!$I$1217</definedName>
    <definedName name="E.27">'[75]ANALIS-ALAT'!$I$1264</definedName>
    <definedName name="E.28">'[75]ANALIS-ALAT'!$I$1311</definedName>
    <definedName name="E.29">'[75]ANALIS-ALAT'!$I$1358</definedName>
    <definedName name="E.30">'[75]ANALIS-ALAT'!$I$1405</definedName>
    <definedName name="E.301">[151]upah.bahan.alat!$H$77</definedName>
    <definedName name="E.31">'[75]ANALIS-ALAT'!$I$1452</definedName>
    <definedName name="e.32">'[75]ANALIS-ALAT'!$I$1499</definedName>
    <definedName name="E.33">'[75]ANALIS-ALAT'!$I$1546</definedName>
    <definedName name="E.34">'[75]ANALIS-ALAT'!$I$1593</definedName>
    <definedName name="E.341">[151]upah.bahan.alat!$H$69</definedName>
    <definedName name="E.35">'[75]ANALIS-ALAT'!$I$1640</definedName>
    <definedName name="E.36">'[75]ANALIS-ALAT'!$I$1687</definedName>
    <definedName name="E.37">'[75]ANALIS-ALAT'!$I$1734</definedName>
    <definedName name="E.401">[154]alat!$H$1988</definedName>
    <definedName name="E_1">#REF!</definedName>
    <definedName name="EE">'[156]ES STG'!#REF!</definedName>
    <definedName name="EEE" localSheetId="2">#REF!</definedName>
    <definedName name="eee">[26]Concrete!#REF!</definedName>
    <definedName name="EEE06REV">'[157]5-Peralatan'!$AW$13</definedName>
    <definedName name="EEE09REV1">'[157]5-Peralatan'!$AW$16</definedName>
    <definedName name="EEE17REV">'[157]5-Peralatan'!$AW$24</definedName>
    <definedName name="EEE17REV1">'[157]5-Peralatan'!$AW$24</definedName>
    <definedName name="EEX">#REF!</definedName>
    <definedName name="eff">[59]Input!$B$20</definedName>
    <definedName name="EFISIENSI">[53]Input!$B$22</definedName>
    <definedName name="EFX">#REF!</definedName>
    <definedName name="EGX">#REF!</definedName>
    <definedName name="EHX">#REF!</definedName>
    <definedName name="eib">[75]MASTER!$E$102</definedName>
    <definedName name="EIB_112">#REF!</definedName>
    <definedName name="EJX">#REF!</definedName>
    <definedName name="Ekstern_Real_PeriodeIni">'[81]Progress Ekstern'!$U$8</definedName>
    <definedName name="Ekstern_Real_sd_PeriodeIni">'[81]Progress Ekstern'!$Y$8</definedName>
    <definedName name="Ekstern_Real_sd_PeriodeLalu">'[81]Progress Ekstern'!$Q$8</definedName>
    <definedName name="EKX">#REF!</definedName>
    <definedName name="El">#REF!</definedName>
    <definedName name="EL_411">#REF!</definedName>
    <definedName name="Elastomer">#REF!</definedName>
    <definedName name="ElastomericA">#REF!</definedName>
    <definedName name="ElastomericB">#REF!</definedName>
    <definedName name="elek">#REF!</definedName>
    <definedName name="Elpigi">#REF!</definedName>
    <definedName name="ELX">#REF!</definedName>
    <definedName name="email">[4]Nama!$H$12</definedName>
    <definedName name="embankment">#REF!</definedName>
    <definedName name="ember">#REF!</definedName>
    <definedName name="engineer" localSheetId="2">#REF!</definedName>
    <definedName name="engineer">#REF!</definedName>
    <definedName name="engsel" localSheetId="2">#REF!</definedName>
    <definedName name="engsel">#REF!</definedName>
    <definedName name="ENTRANCE">#REF!</definedName>
    <definedName name="EQ">[158]EQ!$C$5:$I$300</definedName>
    <definedName name="EQ_an1">[159]EQ_an!$A$1:$K$6600</definedName>
    <definedName name="EQ_an2">[160]EQ_an!$A$1:$K$6600</definedName>
    <definedName name="erection">#REF!</definedName>
    <definedName name="erewr">#REF!</definedName>
    <definedName name="errr" localSheetId="2">[26]Concrete!#REF!</definedName>
    <definedName name="errr">[26]Concrete!#REF!</definedName>
    <definedName name="erwwq">[161]H.Satuan!#REF!</definedName>
    <definedName name="ESSO">'[162]Harga Sat Dasar'!#REF!</definedName>
    <definedName name="EST">#REF!</definedName>
    <definedName name="ESTIMATE">#REF!</definedName>
    <definedName name="exavator" localSheetId="2">'[83]upah bahan'!$G$49</definedName>
    <definedName name="EXAVATOR">#REF!</definedName>
    <definedName name="exc" localSheetId="2">#REF!</definedName>
    <definedName name="exc">#REF!</definedName>
    <definedName name="excavator" localSheetId="2">[124]BAHAN!$I$73</definedName>
    <definedName name="EXCAVATOR">#REF!</definedName>
    <definedName name="EXCAVZTOR">#REF!</definedName>
    <definedName name="Excel_BuiltIn_Database">#REF!</definedName>
    <definedName name="Excel_BuiltIn_Print_Titles_1">#REF!</definedName>
    <definedName name="Expansion_Jt">#REF!</definedName>
    <definedName name="Expantion">#REF!</definedName>
    <definedName name="EXTRA">#REF!</definedName>
    <definedName name="_xlnm.Extract">#REF!</definedName>
    <definedName name="f">[163]Hrg!$B$8:$F$9</definedName>
    <definedName name="f.01">'[74]ANALISA-HST'!#REF!</definedName>
    <definedName name="f.02">'[74]ANALISA-HST'!#REF!</definedName>
    <definedName name="f.03">'[74]ANALISA-HST'!#REF!</definedName>
    <definedName name="f.04">'[74]ANALISA-HST'!#REF!</definedName>
    <definedName name="f.05">'[74]ANALISA-HST'!#REF!</definedName>
    <definedName name="f.06">'[74]ANALISA-HST'!#REF!</definedName>
    <definedName name="f.07">'[74]ANALISA-HST'!#REF!</definedName>
    <definedName name="f.08">'[74]ANALISA-HST'!#REF!</definedName>
    <definedName name="f.09">'[74]ANALISA-HST'!#REF!</definedName>
    <definedName name="f.10">'[74]ANALISA-HST'!#REF!</definedName>
    <definedName name="f.11">'[74]ANALISA-HST'!#REF!</definedName>
    <definedName name="f.12">'[74]ANALISA-HST'!#REF!</definedName>
    <definedName name="f.13">'[74]ANALISA-HST'!#REF!</definedName>
    <definedName name="f.14">'[74]ANALISA-HST'!#REF!</definedName>
    <definedName name="f.15">'[74]ANALISA-HST'!#REF!</definedName>
    <definedName name="f.16">'[74]ANALISA-HST'!#REF!</definedName>
    <definedName name="F.16.a">#REF!</definedName>
    <definedName name="f.17">'[74]ANALISA-HST'!#REF!</definedName>
    <definedName name="f.18">'[74]ANALISA-HST'!#REF!</definedName>
    <definedName name="F.19">[40]ANALISA!$I$3201</definedName>
    <definedName name="F.21">#REF!</definedName>
    <definedName name="F.21.a">#REF!</definedName>
    <definedName name="F.22.">#REF!</definedName>
    <definedName name="F.22a">#REF!</definedName>
    <definedName name="F.23">#REF!</definedName>
    <definedName name="F.26">#REF!</definedName>
    <definedName name="F.27">#REF!</definedName>
    <definedName name="F.30">#REF!</definedName>
    <definedName name="F.30.a">#REF!</definedName>
    <definedName name="F.34">#REF!</definedName>
    <definedName name="F.35">#REF!</definedName>
    <definedName name="F.38">#REF!</definedName>
    <definedName name="F.39">#REF!</definedName>
    <definedName name="f.4a">'[74]ANALISA-HST'!#REF!</definedName>
    <definedName name="f.5a">'[74]ANALISA-HST'!#REF!</definedName>
    <definedName name="F_all">#REF!</definedName>
    <definedName name="fa">#REF!</definedName>
    <definedName name="faktor">[59]Input!$B$23</definedName>
    <definedName name="fall" hidden="1">#REF!</definedName>
    <definedName name="fapecah">[86]HDM!$M$17</definedName>
    <definedName name="fapecahab">[86]HDM!$M$21</definedName>
    <definedName name="FASILITAS__KERJA">#REF!</definedName>
    <definedName name="fasirtubc">[86]HDM!$M$23</definedName>
    <definedName name="fax">[4]Nama!$H$11</definedName>
    <definedName name="fdr">#REF!</definedName>
    <definedName name="fea">'[164]Faktor Konversi'!$N$64</definedName>
    <definedName name="Feb_All">#REF!</definedName>
    <definedName name="Feb_Bahapal">#REF!</definedName>
    <definedName name="Feb_Barumun">#REF!</definedName>
    <definedName name="Feb_Buaya">#REF!</definedName>
    <definedName name="Feb_Dua1">#REF!</definedName>
    <definedName name="Feb_Dua2">#REF!</definedName>
    <definedName name="Feb_Hantu">#REF!</definedName>
    <definedName name="Feb_Pane">#REF!</definedName>
    <definedName name="Feb_Poncan">#REF!</definedName>
    <definedName name="Feb_Raso">#REF!</definedName>
    <definedName name="Feb_Sibintang">#REF!</definedName>
    <definedName name="Feb_Sibuluh">#REF!</definedName>
    <definedName name="Feb_Ujung">#REF!</definedName>
    <definedName name="fec">'[164]Faktor Konversi'!$N$70</definedName>
    <definedName name="feco25">#REF!</definedName>
    <definedName name="fed">'[164]Faktor Konversi'!$N$65</definedName>
    <definedName name="fedc2">#REF!</definedName>
    <definedName name="fedc35">#REF!</definedName>
    <definedName name="fef">'[164]Faktor Konversi'!$N$67</definedName>
    <definedName name="fej">'[164]Faktor Konversi'!$N$69</definedName>
    <definedName name="fem">'[164]Faktor Konversi'!$N$71</definedName>
    <definedName name="fere">[161]H.Satuan!#REF!</definedName>
    <definedName name="FERRO">[165]ANALHASA!$J$79</definedName>
    <definedName name="fes">'[164]Faktor Konversi'!$N$63</definedName>
    <definedName name="fet">'[164]Faktor Konversi'!$N$68</definedName>
    <definedName name="fetp">'[164]Faktor Konversi'!$N$72</definedName>
    <definedName name="few">'[164]Faktor Konversi'!$N$62</definedName>
    <definedName name="FEX">#REF!</definedName>
    <definedName name="ffff">'[31]6b'!#REF!</definedName>
    <definedName name="FFX">#REF!</definedName>
    <definedName name="FGX">#REF!</definedName>
    <definedName name="FHX">#REF!</definedName>
    <definedName name="FIL.636C">[43]metode.dmpu!$L$646</definedName>
    <definedName name="filer">'[83]upah bahan'!$G$20</definedName>
    <definedName name="filler">#REF!</definedName>
    <definedName name="Fillerhotmix">'[166]H-Dasar-Bahan'!$Q$20</definedName>
    <definedName name="fillerpecah">[86]HDM!$M$18</definedName>
    <definedName name="film" localSheetId="2">#REF!</definedName>
    <definedName name="film">#REF!</definedName>
    <definedName name="fin">#REF!</definedName>
    <definedName name="FINISHER">#REF!</definedName>
    <definedName name="FIRST_FLOOR">#REF!</definedName>
    <definedName name="fix_cost">#REF!</definedName>
    <definedName name="FJX">#REF!</definedName>
    <definedName name="fka" localSheetId="2">#REF!</definedName>
    <definedName name="fka">#REF!</definedName>
    <definedName name="fkb" localSheetId="2">#REF!</definedName>
    <definedName name="fkb">#REF!</definedName>
    <definedName name="fkieifi" hidden="1">[161]H.Satuan!$C$106:$P$132</definedName>
    <definedName name="fkoiieifd">[161]H.Satuan!#REF!</definedName>
    <definedName name="fku" localSheetId="2">#REF!</definedName>
    <definedName name="fku">#REF!</definedName>
    <definedName name="fkx">#REF!</definedName>
    <definedName name="flad">'[167]upah bahan'!$G$33</definedName>
    <definedName name="FladBedTruck">[168]HDS!#REF!</definedName>
    <definedName name="flat">'[83]upah bahan'!$G$45</definedName>
    <definedName name="FLAT.1011">#REF!</definedName>
    <definedName name="FLAT.1014">#REF!</definedName>
    <definedName name="FLAT_BED">#REF!</definedName>
    <definedName name="Flat_Bed_Truck">#REF!</definedName>
    <definedName name="flatbed">#REF!</definedName>
    <definedName name="FLATBEDTRUCK">#REF!</definedName>
    <definedName name="floieodjf">[161]H.Satuan!#REF!</definedName>
    <definedName name="floioidife">[161]H.Satuan!#REF!</definedName>
    <definedName name="flx">#REF!</definedName>
    <definedName name="FO">#REF!</definedName>
    <definedName name="FOOT">#REF!</definedName>
    <definedName name="FOOTER">#REF!</definedName>
    <definedName name="FOR">#REF!</definedName>
    <definedName name="Forklif">#REF!</definedName>
    <definedName name="FORM101">'[91]NP-10'!$L$1:$V$61</definedName>
    <definedName name="FORM1011">#REF!</definedName>
    <definedName name="FORM1012">#REF!</definedName>
    <definedName name="FORM1013">#REF!</definedName>
    <definedName name="FORM1014">#REF!</definedName>
    <definedName name="FORM1015">#REF!</definedName>
    <definedName name="FORM1021">'[91]NP-10'!$L$123:$V$183</definedName>
    <definedName name="FORM1022">'[91]NP-10'!$L$245:$V$305</definedName>
    <definedName name="FORM1031">'[91]NP-10'!$L$367:$V$427</definedName>
    <definedName name="FORM1032">'[91]NP-10'!$L$489:$V$549</definedName>
    <definedName name="FORM1041">'[91]NP-10'!$L$611:$V$671</definedName>
    <definedName name="FORM1042">'[91]NP-10'!$L$731:$V$791</definedName>
    <definedName name="FORM21">'[169]3-DIV2'!$L$1:$V$61</definedName>
    <definedName name="FORM22E">'[169]3-DIV2'!#REF!</definedName>
    <definedName name="FORM22L">'[169]3-DIV2'!$L$121:$V$121</definedName>
    <definedName name="FORM231">'[169]3-DIV2'!$L$123:$V$183</definedName>
    <definedName name="FORM232">'[169]3-DIV2'!$L$243:$V$303</definedName>
    <definedName name="FORM233">'[169]3-DIV2'!$L$363:$V$423</definedName>
    <definedName name="Form234">'[169]3-DIV2'!$L$483:$V$543</definedName>
    <definedName name="FORM234B">'[170]2'!$L$721:$V$781</definedName>
    <definedName name="FORM234L">'[171]NP-2'!#REF!</definedName>
    <definedName name="Form235">'[169]3-DIV2'!$L$603:$V$663</definedName>
    <definedName name="Form236">'[169]3-DIV2'!$L$854:$V$914</definedName>
    <definedName name="FORM241">'[169]3-DIV2'!#REF!</definedName>
    <definedName name="FORM242">'[169]3-DIV2'!$L$978:$V$1038</definedName>
    <definedName name="FORM243">'[169]3-DIV2'!$L$1039:$V$1100</definedName>
    <definedName name="FORM311">'[172]3-DIV3'!$L$1:$V$61</definedName>
    <definedName name="FORM312">'[172]3-DIV3'!$L$121:$V$181</definedName>
    <definedName name="FORM313">'[172]3-DIV3'!$L$255:$V$315</definedName>
    <definedName name="FORM314">'[172]3-DIV3'!$L$375:$V$435</definedName>
    <definedName name="FORM315">'[172]3-DIV3'!$L$1766:$V$1826</definedName>
    <definedName name="FORM316">#REF!</definedName>
    <definedName name="FORM319">'[172]3-DIV3'!$L$1886:$V$1946</definedName>
    <definedName name="FORM321">[173]Anl!#REF!</definedName>
    <definedName name="FORM322">'[172]3-DIV3'!$L$1947:$V$2007</definedName>
    <definedName name="FORM323">'[172]3-DIV3'!$L$2126:$V$2186</definedName>
    <definedName name="FORM323L">#REF!</definedName>
    <definedName name="FORM324">'[172]3-DIV3'!$L$2305:$V$2365</definedName>
    <definedName name="FORM33">#REF!</definedName>
    <definedName name="FORM331">'[172]3-DIV3'!$L$2427:$V$2487</definedName>
    <definedName name="FORM346">'[172]3-DIV3'!$L$2547:$V$2607</definedName>
    <definedName name="FORM4">'[61]9'!#REF!</definedName>
    <definedName name="FORM421">'[174]3-DIV4'!$L$1:$V$61</definedName>
    <definedName name="FORM422">'[174]3-DIV4'!$L$180:$V$240</definedName>
    <definedName name="FORM423">'[174]3-DIV4'!$L$479:$V$539</definedName>
    <definedName name="FORM424">'[174]3-DIV4'!$L$359:$V$419</definedName>
    <definedName name="FORM425">'[174]3-DIV4'!$L$718:$V$778</definedName>
    <definedName name="FORM426">'[174]3-DIV4'!$L$897:$V$957</definedName>
    <definedName name="FORM427">'[174]3-DIV4'!$L$1017:$V$1077</definedName>
    <definedName name="FORM511">'[175]3-DIV5'!$L$1:$V$61</definedName>
    <definedName name="FORM512">'[175]3-DIV5'!$L$180:$V$240</definedName>
    <definedName name="FORM521">'[175]3-DIV5'!$L$359:$V$419</definedName>
    <definedName name="FORM522">'[175]3-DIV5'!$L$3075:$V$3135</definedName>
    <definedName name="FORM541">'[175]3-DIV5'!$L$3254:$V$3314</definedName>
    <definedName name="FORM542">'[175]3-DIV5'!$L$3374:$V$3434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'[31]6b'!#REF!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41L">#REF!</definedName>
    <definedName name="FORM642">#REF!</definedName>
    <definedName name="FORM65">#REF!</definedName>
    <definedName name="FORM651">'[31]6b'!#REF!</definedName>
    <definedName name="FORM66">'[91]NP-6'!$L$1614:$V$1674</definedName>
    <definedName name="FORM661">'[31]6b'!#REF!</definedName>
    <definedName name="FORM662">'[176]AHS Aspal'!#REF!</definedName>
    <definedName name="FORM66PERATA">#REF!</definedName>
    <definedName name="FORM66PERMUKAAN">#REF!</definedName>
    <definedName name="FORM7101">#REF!</definedName>
    <definedName name="FORM7102">#REF!</definedName>
    <definedName name="FORM7103">#REF!</definedName>
    <definedName name="FORM711">#REF!</definedName>
    <definedName name="FORM712">#REF!</definedName>
    <definedName name="FORM713">#REF!</definedName>
    <definedName name="FORM714">#REF!</definedName>
    <definedName name="FORM715">#REF!</definedName>
    <definedName name="FORM716">#REF!</definedName>
    <definedName name="FORM717">#REF!</definedName>
    <definedName name="FORM718">#REF!</definedName>
    <definedName name="FORM721">#REF!</definedName>
    <definedName name="FORM73">'[91]NP-7'!$L$1079:$V$1139</definedName>
    <definedName name="FORM731">#REF!</definedName>
    <definedName name="FORM732">#REF!</definedName>
    <definedName name="FORM733">#REF!</definedName>
    <definedName name="FORM734">#REF!</definedName>
    <definedName name="FORM735">#REF!</definedName>
    <definedName name="FORM73PL">[173]Anl!#REF!</definedName>
    <definedName name="FORM744">#REF!</definedName>
    <definedName name="FORM745">#REF!</definedName>
    <definedName name="FORM7610">#REF!</definedName>
    <definedName name="FORM7612a">#REF!</definedName>
    <definedName name="FORM7612b">#REF!</definedName>
    <definedName name="FORM7612c">#REF!</definedName>
    <definedName name="FORM7613a">#REF!</definedName>
    <definedName name="FORM7613b">#REF!</definedName>
    <definedName name="FORM7613c">#REF!</definedName>
    <definedName name="FORM7614a">#REF!</definedName>
    <definedName name="FORM7614b">#REF!</definedName>
    <definedName name="FORM7614c">#REF!</definedName>
    <definedName name="FORM7614d">#REF!</definedName>
    <definedName name="FORM7614e">#REF!</definedName>
    <definedName name="FORM7618">#REF!</definedName>
    <definedName name="FORM7619">#REF!</definedName>
    <definedName name="FORM768">#REF!</definedName>
    <definedName name="FORM769">#REF!</definedName>
    <definedName name="FORM76X">#REF!</definedName>
    <definedName name="FORM771a">#REF!</definedName>
    <definedName name="FORM771b">#REF!</definedName>
    <definedName name="FORM771c">#REF!</definedName>
    <definedName name="FORM771d">#REF!</definedName>
    <definedName name="FORM772a">#REF!</definedName>
    <definedName name="FORM772b">#REF!</definedName>
    <definedName name="FORM772c">#REF!</definedName>
    <definedName name="FORM772d">#REF!</definedName>
    <definedName name="FORM79">[173]Anl!#REF!</definedName>
    <definedName name="FORM79manual">#REF!</definedName>
    <definedName name="FORM79mekanis">#REF!</definedName>
    <definedName name="FORM811">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8">#REF!</definedName>
    <definedName name="FORM819">#REF!</definedName>
    <definedName name="FORM82">#REF!</definedName>
    <definedName name="FORM821">'[171]8.4(7)'!#REF!</definedName>
    <definedName name="FORM83">'[91]NP-8'!$L$1494:$V$1554</definedName>
    <definedName name="FORM841">#REF!</definedName>
    <definedName name="FORM8410">#REF!</definedName>
    <definedName name="FORM842">#REF!</definedName>
    <definedName name="FORM843">#REF!</definedName>
    <definedName name="FORM843a">'[171]8.4(7)'!#REF!</definedName>
    <definedName name="FORM843b">'[171]8.4(7)'!#REF!</definedName>
    <definedName name="FORM844">#REF!</definedName>
    <definedName name="FORM845">#REF!</definedName>
    <definedName name="FORM846">#REF!</definedName>
    <definedName name="FORM846a">'[171]8.4(7)'!#REF!</definedName>
    <definedName name="FORM847">#REF!</definedName>
    <definedName name="FORM910">'[59]9'!$L$373:$W$434</definedName>
    <definedName name="FORM911">'[59]9'!$L$435:$W$496</definedName>
    <definedName name="FORM912">'[59]9'!$L$497:$W$558</definedName>
    <definedName name="FORM913">'[59]9'!$L$559:$W$620</definedName>
    <definedName name="FORM914">'[59]9'!$L$621:$W$682</definedName>
    <definedName name="FORM915">'[59]9'!$L$683:$W$744</definedName>
    <definedName name="FORM916">'[59]9'!$L$745:$W$806</definedName>
    <definedName name="FORM917">'[59]9'!$L$807:$W$868</definedName>
    <definedName name="FORM918">'[59]9'!$L$869:$W$930</definedName>
    <definedName name="FORM919">'[59]9'!$L$931:$W$992</definedName>
    <definedName name="FORM920">'[59]9'!$L$993:$W$1054</definedName>
    <definedName name="FORM94">'[59]9'!$L$1:$W$62</definedName>
    <definedName name="FORM95">'[59]9'!$L$63:$W$124</definedName>
    <definedName name="FORM96">'[59]9'!$L$125:$W$186</definedName>
    <definedName name="FORM97">'[59]9'!$L$187:$W$248</definedName>
    <definedName name="FORM98">'[59]9'!$L$249:$W$310</definedName>
    <definedName name="FORM99">'[59]9'!$L$311:$W$372</definedName>
    <definedName name="FORMGEOTEKSTIL">#REF!</definedName>
    <definedName name="FORMLatasirK">#REF!</definedName>
    <definedName name="FORMLatasirKL">#REF!</definedName>
    <definedName name="FR">#REF!</definedName>
    <definedName name="FRRDS">#REF!</definedName>
    <definedName name="frsk">#REF!</definedName>
    <definedName name="fsvd100">#REF!</definedName>
    <definedName name="fsvd150">#REF!</definedName>
    <definedName name="fsvd65">#REF!</definedName>
    <definedName name="FULVIMIXER">#REF!</definedName>
    <definedName name="fung">[59]Input!$B$21</definedName>
    <definedName name="FURNITURE__FURNISHING">#REF!</definedName>
    <definedName name="g">[177]Hrg!$B$8:$F$10</definedName>
    <definedName name="G.1">#REF!</definedName>
    <definedName name="G.2">#REF!</definedName>
    <definedName name="G.32">#REF!</definedName>
    <definedName name="G.32.c">#REF!</definedName>
    <definedName name="G.32.l">#REF!</definedName>
    <definedName name="G.32.m">#REF!</definedName>
    <definedName name="G.33.e">#REF!</definedName>
    <definedName name="G.33.g">#REF!</definedName>
    <definedName name="G.33.h">#REF!</definedName>
    <definedName name="G.33.i">#REF!</definedName>
    <definedName name="G.33.m">#REF!</definedName>
    <definedName name="G.33g">#REF!</definedName>
    <definedName name="G.4">#REF!</definedName>
    <definedName name="G.41">#REF!</definedName>
    <definedName name="G.44">#REF!</definedName>
    <definedName name="G.5.a">#REF!</definedName>
    <definedName name="G.5.b">#REF!</definedName>
    <definedName name="G.5.c">#REF!</definedName>
    <definedName name="G.50.g">#REF!</definedName>
    <definedName name="G.50.H">#REF!</definedName>
    <definedName name="G.50.I">#REF!</definedName>
    <definedName name="G.50.k">#REF!</definedName>
    <definedName name="G.50.p">#REF!</definedName>
    <definedName name="G.50.q">#REF!</definedName>
    <definedName name="G.51.C">#REF!</definedName>
    <definedName name="G.51.d">#REF!</definedName>
    <definedName name="G.61">#REF!</definedName>
    <definedName name="G.67">#REF!</definedName>
    <definedName name="G.72">#REF!</definedName>
    <definedName name="GABUNG">'[178]gabungan (2)'!$C$58:$AB$65</definedName>
    <definedName name="GAL">[179]ANALHASA!$J$9</definedName>
    <definedName name="Gal.Sal">#REF!</definedName>
    <definedName name="GALI">#REF!</definedName>
    <definedName name="Galian_Biasa">#REF!</definedName>
    <definedName name="Galian_dg_CM">#REF!</definedName>
    <definedName name="Galian_Selokan">#REF!</definedName>
    <definedName name="Galian_Str_2">#REF!</definedName>
    <definedName name="Galian_Str_2_4">#REF!</definedName>
    <definedName name="Galian_Str_4_6">#REF!</definedName>
    <definedName name="Galian_tnp_CM">#REF!</definedName>
    <definedName name="GALKON">#REF!</definedName>
    <definedName name="GALTAN_MANUAL" localSheetId="2">#REF!</definedName>
    <definedName name="GALTAN_MANUAL">#REF!</definedName>
    <definedName name="galvanis">[102]bahan!$G$159</definedName>
    <definedName name="GarisBawah">IF(OR(AND(#REF!&lt;&gt;0,#REF!=0),AND(#REF!&lt;&gt;0,#REF!&lt;&gt;0,#REF!&lt;&gt;0)),1,0)</definedName>
    <definedName name="garu">#REF!</definedName>
    <definedName name="gayung">[55]bahan!$I$330</definedName>
    <definedName name="Gemuk">#REF!</definedName>
    <definedName name="GEN.636C">[43]metode.dmpu!$L$744</definedName>
    <definedName name="Generator_Set">#REF!</definedName>
    <definedName name="GENSET">#REF!</definedName>
    <definedName name="GensetAMP">#REF!</definedName>
    <definedName name="GensetPenerangan">#REF!</definedName>
    <definedName name="Geotekstil">#REF!</definedName>
    <definedName name="GEOTEX">'[162]Harga Sat Dasar'!#REF!</definedName>
    <definedName name="Geotextile">#REF!</definedName>
    <definedName name="gerobak" localSheetId="2">#REF!</definedName>
    <definedName name="gerobak">#REF!</definedName>
    <definedName name="gewn">[161]H.Satuan!#REF!</definedName>
    <definedName name="gf" hidden="1">[180]H.Satuan!$CF$82</definedName>
    <definedName name="GFFGF">'[41]Kuantitas &amp; Harga'!#REF!</definedName>
    <definedName name="GFGD">'[41]Kuantitas &amp; Harga'!#REF!</definedName>
    <definedName name="ggg" hidden="1">#REF!</definedName>
    <definedName name="GIAT">[78]isian!$D$12</definedName>
    <definedName name="GILSONIT">'[162]Harga Sat Dasar'!#REF!</definedName>
    <definedName name="Girder316">#REF!</definedName>
    <definedName name="Girder400">#REF!</definedName>
    <definedName name="Girder405">#REF!</definedName>
    <definedName name="GL">#REF!</definedName>
    <definedName name="glasbid">'[85]upah bahan'!$G$35</definedName>
    <definedName name="glasbit">'[167]upah bahan'!$G$23</definedName>
    <definedName name="Glass_Bit">'[126]HARGA SATUAN'!$K$75</definedName>
    <definedName name="glassbid">'[84]upah bahan'!$G$37</definedName>
    <definedName name="glassbit">'[83]upah bahan'!$G$35</definedName>
    <definedName name="GO" localSheetId="2">#REF!</definedName>
    <definedName name="GO">#REF!</definedName>
    <definedName name="GOO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orong60" localSheetId="2">#REF!</definedName>
    <definedName name="gorong60">#REF!</definedName>
    <definedName name="govpd15">#REF!</definedName>
    <definedName name="GPB">[148]Staff!$E$86:$I$125</definedName>
    <definedName name="GRADER" localSheetId="2">#REF!</definedName>
    <definedName name="GRADER">#REF!</definedName>
    <definedName name="GRAND_PALEMBANG_HOTEL___PALEMBANG">#REF!</definedName>
    <definedName name="GRAVEL">#REF!</definedName>
    <definedName name="grc">#REF!</definedName>
    <definedName name="grease">#REF!</definedName>
    <definedName name="grease2">#REF!</definedName>
    <definedName name="GROUND_FLOOR">#REF!</definedName>
    <definedName name="gs">#REF!</definedName>
    <definedName name="GSI">'[81]DATA PROYEK'!$F$93</definedName>
    <definedName name="gth" localSheetId="2">[26]Concrete!#REF!</definedName>
    <definedName name="gth">[26]Concrete!#REF!</definedName>
    <definedName name="GuardRail">#REF!</definedName>
    <definedName name="Guide_Post">#REF!</definedName>
    <definedName name="Guidepost">#REF!</definedName>
    <definedName name="Guidesign">#REF!</definedName>
    <definedName name="h">[181]Meto!#REF!</definedName>
    <definedName name="H.10">#REF!</definedName>
    <definedName name="H.10.a">#REF!</definedName>
    <definedName name="H.15">#REF!</definedName>
    <definedName name="H.2">#REF!</definedName>
    <definedName name="H.6">#REF!</definedName>
    <definedName name="H.9">#REF!</definedName>
    <definedName name="H.9a">#REF!</definedName>
    <definedName name="h.m01">'[75]AN-HSD'!$K$54</definedName>
    <definedName name="h.m02">'[75]AN-HSD'!$K$107</definedName>
    <definedName name="h.m03">'[75]AN-Agregat'!$H$62</definedName>
    <definedName name="h.m04">'[75]AN-Agregat'!$H$73</definedName>
    <definedName name="h.m06">'[75]AN-HSD'!$K$187</definedName>
    <definedName name="h.m07">'[75]AN-HSD'!$K$240</definedName>
    <definedName name="h.m16">'[75]AN-HSD'!$K$293</definedName>
    <definedName name="h.m44">'[75]AN-HSD'!$K$346</definedName>
    <definedName name="h_airkerja">'[50]dftr harga'!$E$13</definedName>
    <definedName name="h_asesoris_bakcuci">'[50]dftr harga'!$E$117</definedName>
    <definedName name="h_bakcuci">'[50]dftr harga'!$E$114</definedName>
    <definedName name="h_batako">'[50]dftr harga'!$E$29</definedName>
    <definedName name="h_batuapung">'[50]dftr harga'!$E$27</definedName>
    <definedName name="h_batubata">'[50]dftr harga'!$E$28</definedName>
    <definedName name="h_batukali">'[50]dftr harga'!$E$30</definedName>
    <definedName name="h_bekisting_tangga">'[50]hrg. sat pek'!$J$219</definedName>
    <definedName name="h_beluccikunci">'[50]dftr harga'!$E$34</definedName>
    <definedName name="h_bengkirai_23_btg">'[50]dftr harga'!$E$67</definedName>
    <definedName name="h_bengkirai_57_btg">'[50]dftr harga'!$E$66</definedName>
    <definedName name="h_besid10">'[50]dftr harga'!$E$35</definedName>
    <definedName name="h_besid12">'[50]dftr harga'!$E$36</definedName>
    <definedName name="h_besid8">'[50]dftr harga'!$E$38</definedName>
    <definedName name="h_besistrip">'[50]dftr harga'!$E$43</definedName>
    <definedName name="h_beton">'[50]hrg. sat pek'!$J$249</definedName>
    <definedName name="h_blk_bengkirai_I_btg">'[50]dftr harga'!$E$68</definedName>
    <definedName name="h_bokMBC">'[50]dftr harga'!$E$128</definedName>
    <definedName name="h_cat_kayu">'[50]dftr harga'!$E$16</definedName>
    <definedName name="h_catdasar">'[50]dftr harga'!$E$15</definedName>
    <definedName name="h_catmeni">'[50]dftr harga'!$E$17</definedName>
    <definedName name="h_catminyak">'[50]dftr harga'!$E$104</definedName>
    <definedName name="h_catpenutup">'[50]dftr harga'!$E$18</definedName>
    <definedName name="h_dempul">'[50]dftr harga'!$E$50</definedName>
    <definedName name="h_engseljendela3in">'[50]dftr harga'!$E$45</definedName>
    <definedName name="h_floordrain">'[50]dftr harga'!$E$116</definedName>
    <definedName name="h_gypsum">'[50]dftr harga'!$E$47</definedName>
    <definedName name="h_k_tukang">'[50]dftr harga'!$E$8</definedName>
    <definedName name="h_kabel_listrik">'[50]dftr harga'!$E$120</definedName>
    <definedName name="h_kacabening5mm">'[50]dftr harga'!$E$54</definedName>
    <definedName name="h_kawatbeton">'[50]dftr harga'!$E$57</definedName>
    <definedName name="h_keramikkasar20x20">'[50]dftr harga'!$E$44</definedName>
    <definedName name="h_kerikilbeton">'[50]dftr harga'!$E$76</definedName>
    <definedName name="h_kiakeramik40x40">'[50]dftr harga'!$E$77</definedName>
    <definedName name="h_klosetduduk">'[50]dftr harga'!$E$19</definedName>
    <definedName name="h_klosetjongkok">'[50]dftr harga'!$E$112</definedName>
    <definedName name="h_kramikpor">'[50]dftr harga'!$E$78</definedName>
    <definedName name="h_kran">'[50]dftr harga'!$E$79</definedName>
    <definedName name="h_lampu_neon">'[50]dftr harga'!$E$127</definedName>
    <definedName name="h_lampupijar">'[50]dftr harga'!$E$122</definedName>
    <definedName name="h_listprofil">'[50]dftr harga'!$E$84</definedName>
    <definedName name="h_mandor">'[50]dftr harga'!$E$7</definedName>
    <definedName name="h_MBC">'[50]dftr harga'!$E$130</definedName>
    <definedName name="h_meni">'[50]dftr harga'!$E$17</definedName>
    <definedName name="h_meranti57perbatang">'[50]dftr harga'!$E$62</definedName>
    <definedName name="h_merantipapankls2perbatang">'[50]dftr harga'!$E$60</definedName>
    <definedName name="h_minyakbekisting">'[50]dftr harga'!$E$86</definedName>
    <definedName name="h_nok">'[50]dftr harga'!$E$89</definedName>
    <definedName name="h_paku">'[50]dftr harga'!$E$90</definedName>
    <definedName name="h_pakuskrup">'[50]dftr harga'!$E$91</definedName>
    <definedName name="h_papan_bengkirai_kls1">'[50]dftr harga'!$E$69</definedName>
    <definedName name="h_pasircor">'[50]dftr harga'!$E$94</definedName>
    <definedName name="h_pasirpasang">'[50]dftr harga'!$E$95</definedName>
    <definedName name="h_pasirurug">'[50]dftr harga'!$E$96</definedName>
    <definedName name="h_pekerja">'[50]dftr harga'!$E$10</definedName>
    <definedName name="h_penutupatap">'[50]dftr harga'!$E$22</definedName>
    <definedName name="h_peralatankcl">'[50]dftr harga'!$E$98</definedName>
    <definedName name="h_pintu">'[50]dftr harga'!$E$100</definedName>
    <definedName name="h_pipa_3dim">'[50]dftr harga'!$E$26</definedName>
    <definedName name="h_pipa_AW_1_2">'[50]dftr harga'!$E$24</definedName>
    <definedName name="h_pipa_AW_3_4">'[50]dftr harga'!$E$25</definedName>
    <definedName name="h_pipalistrik">'[50]dftr harga'!$E$118</definedName>
    <definedName name="h_pk">'[50]dftr harga'!#REF!</definedName>
    <definedName name="h_plamir">'[50]dftr harga'!$E$93</definedName>
    <definedName name="h_playwood9mm">'[50]dftr harga'!$E$102</definedName>
    <definedName name="h_psg_listrik">'[50]dftr harga'!$E$97</definedName>
    <definedName name="h_saklar_tunggal">'[50]dftr harga'!$E$119</definedName>
    <definedName name="h_semen">'[50]dftr harga'!$E$113</definedName>
    <definedName name="h_semenwarna">'[50]dftr harga'!$E$52</definedName>
    <definedName name="h_senggelombang">'[50]dftr harga'!$E$107</definedName>
    <definedName name="h_stopkontak">'[50]dftr harga'!$E$126</definedName>
    <definedName name="h_tdos">'[50]dftr harga'!$E$99</definedName>
    <definedName name="h_tukang">'[50]dftr harga'!$E$9</definedName>
    <definedName name="h_tul_d10_lnjr">'[50]dftr harga'!$E$39</definedName>
    <definedName name="h_tul_d8_lnjr">'[50]dftr harga'!$E$42</definedName>
    <definedName name="h_ulin_510_btg">'[50]dftr harga'!$E$71</definedName>
    <definedName name="h_wastafel">'[50]dftr harga'!$E$83</definedName>
    <definedName name="H285_">[42]AHS!$H$158</definedName>
    <definedName name="hagis">[161]H.Satuan!#REF!</definedName>
    <definedName name="HAGO">#REF!</definedName>
    <definedName name="Halat">'[182]UMUR ALAT'!$A$1:$I$55</definedName>
    <definedName name="hammer">[86]HDA!$H$24</definedName>
    <definedName name="Hand_Compactor" localSheetId="2">#REF!</definedName>
    <definedName name="HAND_COMPACTOR">#REF!</definedName>
    <definedName name="haraga">[183]Hrg!$B$8:$F$10</definedName>
    <definedName name="harga" localSheetId="2">#REF!</definedName>
    <definedName name="harga">#REF!</definedName>
    <definedName name="Harga_Dasar">#REF!</definedName>
    <definedName name="HARGA_JADI">#REF!</definedName>
    <definedName name="harga1">[184]Hrg!$B$8:$F$9</definedName>
    <definedName name="HARGAALAT">#N/A</definedName>
    <definedName name="HargaAlatB">'[90]Alat B'!$C$7:$H$58</definedName>
    <definedName name="HARGABAHAN">#N/A</definedName>
    <definedName name="HargaBahanB">'[90]Bahan B'!$C$7:$H$94</definedName>
    <definedName name="HARGAITEM">SUMIF(#REF!,"Total"&amp;#REF!,#REF!)</definedName>
    <definedName name="HARGAJADI">IF(#REF!&lt;&gt;0,#REF!*#REF!,0)</definedName>
    <definedName name="HARGAJADIRAP">IF(#REF!&lt;&gt;0,#REF!*#REF!,0)</definedName>
    <definedName name="HARGALABEL">SUMIF(#REF!,LEFT(#REF!,1)&amp;#REF!,#REF!)</definedName>
    <definedName name="hargamob" localSheetId="2">#REF!</definedName>
    <definedName name="hargamob">#REF!</definedName>
    <definedName name="HargaSatuan">[185]Bahan!$D$6:$J$211</definedName>
    <definedName name="HARGASUB">#N/A</definedName>
    <definedName name="HARGAUPAH">#N/A</definedName>
    <definedName name="HargaUpahB">'[90]Upah B'!$C$8:$H$36</definedName>
    <definedName name="hari">[112]CH!$B$33</definedName>
    <definedName name="harian">[55]RKA!$Y$101</definedName>
    <definedName name="HarianBukuStandar">'[81]Laporan Harian'!$A$18:$K$65</definedName>
    <definedName name="HarianI">'[81]Hrn I'!$Z$1:$EG$6</definedName>
    <definedName name="HarianII">'[81]Hrn II'!$Z$1:$EG$6</definedName>
    <definedName name="HarianIII">'[81]Hrn III'!$Z$1:$EG$6</definedName>
    <definedName name="HarianJenisBreakdown">'[81]Laporan Harian'!$E$109:$E$501</definedName>
    <definedName name="HarianJumlahBreakdown">'[81]Laporan Harian'!$Q$109:$Q$501</definedName>
    <definedName name="HarianPeriodeI">'[81]Hrn I'!$AA$10:$EG$13</definedName>
    <definedName name="HarianPeriodeII">'[81]Hrn II'!$AA$10:$EG$13</definedName>
    <definedName name="HarianPeriodeIII">'[81]Hrn III'!$AA$10:$EG$13</definedName>
    <definedName name="HarianVolI">'[81]Hrn I'!$A$11:$EG$500</definedName>
    <definedName name="HarianVolII">'[81]Hrn II'!$A$11:$EG$500</definedName>
    <definedName name="HarianVolIII">'[81]Hrn III'!$A$11:$EG$500</definedName>
    <definedName name="harikerja">[150]CH!$C$25</definedName>
    <definedName name="HariPemeriksaan">#REF!</definedName>
    <definedName name="harsat">#REF!</definedName>
    <definedName name="HarsatAlat">'[81]Harsat Alat'!$A$8:$L$500</definedName>
    <definedName name="HarsatBahan">'[81]Harsat Bahan'!$A$8:$L$500</definedName>
    <definedName name="HarsatSub">'[81]Harsat SubKon'!$A$8:$L$500</definedName>
    <definedName name="HarsatUpah">'[81]Harsat Upah'!$A$8:$L$500</definedName>
    <definedName name="haul">'[186]meth hsl nego'!#REF!</definedName>
    <definedName name="hbbp" localSheetId="2">#REF!</definedName>
    <definedName name="hbbp">#REF!</definedName>
    <definedName name="hdw">#REF!</definedName>
    <definedName name="HEAD">#REF!</definedName>
    <definedName name="HEADER">#REF!</definedName>
    <definedName name="HEADFOOT">#REF!</definedName>
    <definedName name="Hektometer">#REF!</definedName>
    <definedName name="helm">#REF!</definedName>
    <definedName name="hil">#REF!</definedName>
    <definedName name="hj">'[93]Data Alat'!#REF!</definedName>
    <definedName name="hjkhh">'[187]Data Alat'!#REF!</definedName>
    <definedName name="hkerja">[188]CH!$A$12</definedName>
    <definedName name="hkh">[161]H.Satuan!#REF!</definedName>
    <definedName name="HO" localSheetId="2">#REF!</definedName>
    <definedName name="HO">#REF!</definedName>
    <definedName name="honorer">[55]RKA!$Y$96</definedName>
    <definedName name="horrybeam">#REF!</definedName>
    <definedName name="hotmix">[189]Meth!#REF!</definedName>
    <definedName name="HOTMIX.1011">#REF!</definedName>
    <definedName name="HPS">#REF!</definedName>
    <definedName name="HPSPAKET">#REF!</definedName>
    <definedName name="HPSTEXT">#REF!</definedName>
    <definedName name="hrgsat">#REF!</definedName>
    <definedName name="hrkj">[190]CH!$C$26</definedName>
    <definedName name="hrs">#REF!</definedName>
    <definedName name="HSBETON2">[179]ANALHASA!$J$66</definedName>
    <definedName name="HSD">#REF!</definedName>
    <definedName name="hspt">#REF!</definedName>
    <definedName name="hsut">#REF!</definedName>
    <definedName name="hswt">#REF!</definedName>
    <definedName name="HTML_CodePage" hidden="1">1252</definedName>
    <definedName name="HTML_Control" hidden="1">{"'A'!$A$1:$W$63"}</definedName>
    <definedName name="HTML_Description" hidden="1">""</definedName>
    <definedName name="HTML_Email" hidden="1">""</definedName>
    <definedName name="HTML_Header" hidden="1">"A"</definedName>
    <definedName name="HTML_LastUpdate" hidden="1">"3/29/00"</definedName>
    <definedName name="HTML_LineAfter" hidden="1">FALSE</definedName>
    <definedName name="HTML_LineBefore" hidden="1">FALSE</definedName>
    <definedName name="HTML_Name" hidden="1">"Windows 97"</definedName>
    <definedName name="HTML_OBDlg2" hidden="1">TRUE</definedName>
    <definedName name="HTML_OBDlg4" hidden="1">TRUE</definedName>
    <definedName name="HTML_OS" hidden="1">0</definedName>
    <definedName name="HTML_PathFile" hidden="1">"C:\Data Bahilang\Smsn\QP-R1\STRUK.htm"</definedName>
    <definedName name="HTML_Title" hidden="1">"Struk"</definedName>
    <definedName name="hw">#REF!</definedName>
    <definedName name="I" localSheetId="2">'[186]meth hsl nego'!#REF!</definedName>
    <definedName name="I">#REF!</definedName>
    <definedName name="I.2.a">#REF!</definedName>
    <definedName name="I.2.b">#REF!</definedName>
    <definedName name="I.2.c">#REF!</definedName>
    <definedName name="I.2.d">#REF!</definedName>
    <definedName name="IdemAtasAnalisaRAB">'[90]Analisa RAB'!$J1048576</definedName>
    <definedName name="ihb">#REF!</definedName>
    <definedName name="ihbl">#REF!</definedName>
    <definedName name="II">'[156]ES STG'!#REF!</definedName>
    <definedName name="II.6" localSheetId="2">[191]An!$F$272</definedName>
    <definedName name="II.6">[192]An!$F$272</definedName>
    <definedName name="II.6." localSheetId="2">[191]An!$F$272</definedName>
    <definedName name="II.6.">[192]An!$F$272</definedName>
    <definedName name="II.61">[193]Anl.!#REF!</definedName>
    <definedName name="II.66">[193]Anl.!#REF!</definedName>
    <definedName name="ijuk" localSheetId="2">#REF!</definedName>
    <definedName name="ijuk">#REF!</definedName>
    <definedName name="im">#REF!</definedName>
    <definedName name="inalat" localSheetId="2">#REF!</definedName>
    <definedName name="inalat">#REF!</definedName>
    <definedName name="INFO1">#REF!</definedName>
    <definedName name="inlain" localSheetId="2">#REF!</definedName>
    <definedName name="inlain">#REF!</definedName>
    <definedName name="inmat">#REF!</definedName>
    <definedName name="inupah">#REF!</definedName>
    <definedName name="Irem_VIII.062a">'[194]pembongkaran,elastomerik'!#REF!</definedName>
    <definedName name="isi">[53]Input!$B$13</definedName>
    <definedName name="ITEM">#N/A</definedName>
    <definedName name="Item_I.17">#REF!</definedName>
    <definedName name="Item_I.29">'[194]pembongkaran,elastomerik'!#REF!</definedName>
    <definedName name="Item_I16">'[194]pembongkaran,elastomerik'!#REF!</definedName>
    <definedName name="Item_III.033">'[194]pembongkaran,elastomerik'!#REF!</definedName>
    <definedName name="Item_III.061">'[194]pembongkaran,elastomerik'!#REF!</definedName>
    <definedName name="Item_III.062">'[194]pembongkaran,elastomerik'!#REF!</definedName>
    <definedName name="Item_III.064">'[194]pembongkaran,elastomerik'!#REF!</definedName>
    <definedName name="Item_III.081">'[194]pembongkaran,elastomerik'!#REF!</definedName>
    <definedName name="Item_III.085">'[194]pembongkaran,elastomerik'!#REF!</definedName>
    <definedName name="Item_III.093">'[194]pembongkaran,elastomerik'!#REF!</definedName>
    <definedName name="Item_IV.01">'[194]pembongkaran,elastomerik'!#REF!</definedName>
    <definedName name="Item_IX.02">'[194]pembongkaran,elastomerik'!#REF!</definedName>
    <definedName name="Item_IX.051">'[194]pembongkaran,elastomerik'!#REF!</definedName>
    <definedName name="Item_IX.052">'[194]pembongkaran,elastomerik'!#REF!</definedName>
    <definedName name="Item_IX.07">'[194]pembongkaran,elastomerik'!#REF!</definedName>
    <definedName name="Item_IX.085">'[194]pembongkaran,elastomerik'!#REF!</definedName>
    <definedName name="Item_IX.086">'[194]pembongkaran,elastomerik'!#REF!</definedName>
    <definedName name="Item_IX.087">'[194]pembongkaran,elastomerik'!#REF!</definedName>
    <definedName name="ITEM_PEMBAYARAN_No.">#REF!</definedName>
    <definedName name="Item_V.01">'[194]pembongkaran,elastomerik'!#REF!</definedName>
    <definedName name="Item_VI.021">'[194]pembongkaran,elastomerik'!#REF!</definedName>
    <definedName name="Item_VI.022">'[194]pembongkaran,elastomerik'!#REF!</definedName>
    <definedName name="Item_VI.032">'[194]pembongkaran,elastomerik'!#REF!</definedName>
    <definedName name="Item_VII.01">'[194]pembongkaran,elastomerik'!#REF!</definedName>
    <definedName name="Item_VII.041">'[194]pembongkaran,elastomerik'!#REF!</definedName>
    <definedName name="Item_VII.044">'[194]pembongkaran,elastomerik'!#REF!</definedName>
    <definedName name="Item_VII.045">'[194]pembongkaran,elastomerik'!#REF!</definedName>
    <definedName name="Item_VIII.011">'[194]pembongkaran,elastomerik'!#REF!</definedName>
    <definedName name="Item_VIII.011c">'[194]pembongkaran,elastomerik'!#REF!</definedName>
    <definedName name="Item_VIII.012">'[194]pembongkaran,elastomerik'!#REF!</definedName>
    <definedName name="Item_VIII.014a">'[194]pembongkaran,elastomerik'!#REF!</definedName>
    <definedName name="Item_VIII.015">'[194]pembongkaran,elastomerik'!#REF!</definedName>
    <definedName name="Item_VIII.016">'[194]pembongkaran,elastomerik'!#REF!</definedName>
    <definedName name="Item_VIII.017">'[194]pembongkaran,elastomerik'!#REF!</definedName>
    <definedName name="Item_VIII.0227a">'[194]pembongkaran,elastomerik'!#REF!</definedName>
    <definedName name="Item_VIII.0227b">'[194]pembongkaran,elastomerik'!#REF!</definedName>
    <definedName name="Item_VIII.023a">'[194]pembongkaran,elastomerik'!#REF!</definedName>
    <definedName name="Item_VIII.023b">'[194]pembongkaran,elastomerik'!#REF!</definedName>
    <definedName name="Item_VIII.03">'[194]pembongkaran,elastomerik'!#REF!</definedName>
    <definedName name="Item_VIII.042">'[194]pembongkaran,elastomerik'!#REF!</definedName>
    <definedName name="iTEM_VIII.044a">'[194]pembongkaran,elastomerik'!#REF!</definedName>
    <definedName name="Item_VIII.046">'[194]pembongkaran,elastomerik'!#REF!</definedName>
    <definedName name="Item_VIII.051">'[194]pembongkaran,elastomerik'!#REF!</definedName>
    <definedName name="Item_VIII.051a">'[194]pembongkaran,elastomerik'!#REF!</definedName>
    <definedName name="Item_VIII.051b">'[194]pembongkaran,elastomerik'!#REF!</definedName>
    <definedName name="Item_VIII.053A">'[194]pembongkaran,elastomerik'!#REF!</definedName>
    <definedName name="Item_VIII.053B">'[194]pembongkaran,elastomerik'!#REF!</definedName>
    <definedName name="Item_VIII.062a">'[194]pembongkaran,elastomerik'!#REF!</definedName>
    <definedName name="Item_VIII.062b">'[194]pembongkaran,elastomerik'!#REF!</definedName>
    <definedName name="Item_VIII.063">'[194]pembongkaran,elastomerik'!#REF!</definedName>
    <definedName name="ITEM851">'[91]HSLAIN-LAIN'!$A$1:$H$54</definedName>
    <definedName name="ITEMALAT">#REF!</definedName>
    <definedName name="ITEMBAHAN">#REF!</definedName>
    <definedName name="ItemSama">#REF!</definedName>
    <definedName name="ItemSelanjutnya">MAX([195]Analisa!$Y1048575:$Y1048576)+1</definedName>
    <definedName name="ITEMSUB">#REF!</definedName>
    <definedName name="ITEMUPAH">#REF!</definedName>
    <definedName name="ITONG">COLUMN([90]ANALISA!$F$1)</definedName>
    <definedName name="izal">'[196]3-DIV2'!#REF!</definedName>
    <definedName name="j">#REF!</definedName>
    <definedName name="j.1">#REF!</definedName>
    <definedName name="j.2">#REF!</definedName>
    <definedName name="jab">[147]ISIAN!$D$22</definedName>
    <definedName name="JABATAN">[149]Input!$B$8</definedName>
    <definedName name="jabatanb">[4]Nama!$J$8</definedName>
    <definedName name="JabatanOwner1">'[81]DATA PROYEK'!$F$61</definedName>
    <definedName name="JabatanOwner2">'[81]DATA PROYEK'!$F$67</definedName>
    <definedName name="jack">'[132]hrga dasar'!$G$62</definedName>
    <definedName name="jackhamer">'[197]uph bhn'!$G$50</definedName>
    <definedName name="JACKHAMMER">#REF!</definedName>
    <definedName name="jad">'[198]Kuantitas &amp; Harga'!#REF!</definedName>
    <definedName name="JadwalBahan">[199]bahan!#REF!</definedName>
    <definedName name="JadwalPemakaianUBA">'[81]Schedule UBA'!$C$12:$AG$1156</definedName>
    <definedName name="jalan">[46]Tabel!$M$63:$M$71</definedName>
    <definedName name="jam">[4]Nama!$C$13</definedName>
    <definedName name="JAMIN1">#REF!</definedName>
    <definedName name="JAMINAN">#REF!</definedName>
    <definedName name="jamkerja">#REF!</definedName>
    <definedName name="jaml">#REF!</definedName>
    <definedName name="JAN">[46]LHR!$D$11:$D$62</definedName>
    <definedName name="Jan_All">#REF!</definedName>
    <definedName name="Jan_Bahapal">#REF!</definedName>
    <definedName name="Jan_Barumun">#REF!</definedName>
    <definedName name="Jan_Buaya">#REF!</definedName>
    <definedName name="Jan_Dua1">#REF!</definedName>
    <definedName name="Jan_Dua2">#REF!</definedName>
    <definedName name="Jan_Hantu">#REF!</definedName>
    <definedName name="Jan_Pane">#REF!</definedName>
    <definedName name="Jan_Poncan">#REF!</definedName>
    <definedName name="Jan_Raso">#REF!</definedName>
    <definedName name="Jan_Sibintang">#REF!</definedName>
    <definedName name="Jan_Sibuluh">#REF!</definedName>
    <definedName name="Jan_Ujung">#REF!</definedName>
    <definedName name="Jan02_Dua1">#REF!</definedName>
    <definedName name="Jan02_Pane">#REF!</definedName>
    <definedName name="Jan03_All">#REF!</definedName>
    <definedName name="Jan03_Bahapal">#REF!</definedName>
    <definedName name="Jan03_Barumun">#REF!</definedName>
    <definedName name="Jan03_Buaya">#REF!</definedName>
    <definedName name="Jan03_Dua2">#REF!</definedName>
    <definedName name="Jan03_Hantu">#REF!</definedName>
    <definedName name="Jan03_Poncan">#REF!</definedName>
    <definedName name="Jan03_Raso">#REF!</definedName>
    <definedName name="Jan03_Sibintang">#REF!</definedName>
    <definedName name="Jan03_Sibuluh">#REF!</definedName>
    <definedName name="Jan03_Ujung">#REF!</definedName>
    <definedName name="jangan" hidden="1">[200]H.Satuan!#REF!</definedName>
    <definedName name="jangka">[65]Input!#REF!</definedName>
    <definedName name="jarak">[59]Input!$B$14</definedName>
    <definedName name="jarakac">[55]bahan!$E$165</definedName>
    <definedName name="jarakbasea">[55]bahan!$G$165</definedName>
    <definedName name="jarakbatu">[55]bahan!$I$165</definedName>
    <definedName name="jarakquary">[201]MPEL!#REF!</definedName>
    <definedName name="JASA">#REF!</definedName>
    <definedName name="JASD">#REF!</definedName>
    <definedName name="JBT">'[40]DATA PROYEK'!$B$9</definedName>
    <definedName name="JEFTA">#REF!</definedName>
    <definedName name="jembatan">#REF!</definedName>
    <definedName name="JEMNAS">'[104]RINCIAN HAR06'!#REF!</definedName>
    <definedName name="JENISBAHAN">#REF!</definedName>
    <definedName name="JenisBahanB">'[90]Analisa RAB'!$C$4:$C$17878</definedName>
    <definedName name="JenisBahanCCOIntern">'[81]Analisa Harsat CCO Intern'!$E$8:$E$500</definedName>
    <definedName name="JenisBahanRealisasiSaatIni">'[81]AnHarSat Real Saat Ini'!$E$8:$E$500</definedName>
    <definedName name="JenisBahanRealisasiSdSaatLalu">'[81]AnHarSat Real Sd Saat Lalu'!$E$8:$E$500</definedName>
    <definedName name="jfiller" localSheetId="2">#REF!</definedName>
    <definedName name="jfiller">#REF!</definedName>
    <definedName name="jh_pek_persiapan">[50]RAB!$F$11</definedName>
    <definedName name="JJ">#REF!</definedName>
    <definedName name="JJJ">[202]div3!$L$841:$W$901</definedName>
    <definedName name="Jl._Selaparang_No._52_Mataram">#REF!</definedName>
    <definedName name="jmi">[203]MC0!#REF!</definedName>
    <definedName name="jms">[203]MC0!#REF!</definedName>
    <definedName name="JPEMBA">[1]COVER!#REF!</definedName>
    <definedName name="JPENING">[1]COVER!#REF!</definedName>
    <definedName name="JREHAB">[1]COVER!#REF!</definedName>
    <definedName name="Judul">[155]Data!$B$4</definedName>
    <definedName name="Jul_All">#REF!</definedName>
    <definedName name="Jul_Bahapal">#REF!</definedName>
    <definedName name="Jul_Barumun">#REF!</definedName>
    <definedName name="Jul_Buaya">#REF!</definedName>
    <definedName name="Jul_Dua1">#REF!</definedName>
    <definedName name="Jul_Dua2">#REF!</definedName>
    <definedName name="Jul_Hantu">#REF!</definedName>
    <definedName name="Jul_Pane">#REF!</definedName>
    <definedName name="Jul_Poncan">#REF!</definedName>
    <definedName name="Jul_Raso">#REF!</definedName>
    <definedName name="Jul_Sibintang">#REF!</definedName>
    <definedName name="Jul_Sibuluh">#REF!</definedName>
    <definedName name="Jul_Ujung">#REF!</definedName>
    <definedName name="JUMLAH_HARGA_BAHAN">#REF!</definedName>
    <definedName name="JUMLAH_HARGA_PERALATAN">#REF!</definedName>
    <definedName name="JUMLAH_HARGA_TENAGA">#REF!</definedName>
    <definedName name="Jun_All">#REF!</definedName>
    <definedName name="Jun_Bahapal">#REF!</definedName>
    <definedName name="Jun_Barumun">#REF!</definedName>
    <definedName name="Jun_Buaya">#REF!</definedName>
    <definedName name="Jun_Dua1">#REF!</definedName>
    <definedName name="Jun_Dua2">#REF!</definedName>
    <definedName name="Jun_Hantu">#REF!</definedName>
    <definedName name="Jun_Pane">#REF!</definedName>
    <definedName name="Jun_Poncan">#REF!</definedName>
    <definedName name="Jun_Raso">#REF!</definedName>
    <definedName name="Jun_Sibintang">#REF!</definedName>
    <definedName name="Jun_Sibuluh">#REF!</definedName>
    <definedName name="Jun_Ujung">#REF!</definedName>
    <definedName name="JUS">[204]Input!$B$8</definedName>
    <definedName name="JUTA">'[38]TERBIL prog 2017'!$D$9</definedName>
    <definedName name="JW">#REF!</definedName>
    <definedName name="k">#REF!</definedName>
    <definedName name="K.017" localSheetId="2">'[205]Analisa K'!#REF!</definedName>
    <definedName name="K.017">#REF!</definedName>
    <definedName name="K.018">[151]analisa.K!$I$390</definedName>
    <definedName name="K.026">[151]analisa.K!$I$511</definedName>
    <definedName name="K.1">#REF!</definedName>
    <definedName name="K.110">#REF!</definedName>
    <definedName name="K.111">#REF!</definedName>
    <definedName name="K.112">#REF!</definedName>
    <definedName name="K.113">#REF!</definedName>
    <definedName name="K.114">#REF!</definedName>
    <definedName name="K.115">#REF!</definedName>
    <definedName name="K.116">#REF!</definedName>
    <definedName name="K.117">#REF!</definedName>
    <definedName name="K.118">#REF!</definedName>
    <definedName name="K.121">#REF!</definedName>
    <definedName name="K.122">#REF!</definedName>
    <definedName name="K.123">#REF!</definedName>
    <definedName name="K.124">#REF!</definedName>
    <definedName name="K.125">#REF!</definedName>
    <definedName name="K.126">#REF!</definedName>
    <definedName name="K.127">#REF!</definedName>
    <definedName name="K.128">#REF!</definedName>
    <definedName name="K.131">#REF!</definedName>
    <definedName name="K.132">#REF!</definedName>
    <definedName name="K.139">#REF!</definedName>
    <definedName name="K.140">#REF!</definedName>
    <definedName name="K.152">#REF!</definedName>
    <definedName name="K.153">#REF!</definedName>
    <definedName name="K.154">#REF!</definedName>
    <definedName name="K.155">#REF!</definedName>
    <definedName name="K.156">#REF!</definedName>
    <definedName name="K.157">#REF!</definedName>
    <definedName name="K.158">#REF!</definedName>
    <definedName name="k.175">[75]ANALISA!$H$1347</definedName>
    <definedName name="K.210">#REF!</definedName>
    <definedName name="K.211">#REF!</definedName>
    <definedName name="K.220">#REF!</definedName>
    <definedName name="K.221">[151]analisa.K!$I$699</definedName>
    <definedName name="K.224">[151]analisa.K!$I$217</definedName>
    <definedName name="K.225">[151]analisa.K!$I$759</definedName>
    <definedName name="K.2252">[73]Koef!$H$766</definedName>
    <definedName name="K.230">#REF!</definedName>
    <definedName name="K.310">#REF!</definedName>
    <definedName name="K.311">#REF!</definedName>
    <definedName name="K.320">#REF!</definedName>
    <definedName name="K.321">#REF!</definedName>
    <definedName name="K.341">[151]analisa.K!$I$815</definedName>
    <definedName name="K.342">#REF!</definedName>
    <definedName name="K.410">#REF!</definedName>
    <definedName name="K.411">#REF!</definedName>
    <definedName name="K.420">#REF!</definedName>
    <definedName name="K.421">#REF!</definedName>
    <definedName name="K.422">#REF!</definedName>
    <definedName name="K.423">#REF!</definedName>
    <definedName name="K.424">#REF!</definedName>
    <definedName name="K.510">#REF!</definedName>
    <definedName name="K.511">#REF!</definedName>
    <definedName name="K.512">#REF!</definedName>
    <definedName name="K.513">[151]analisa.K!$I$330</definedName>
    <definedName name="K.514">#REF!</definedName>
    <definedName name="K.515">#REF!</definedName>
    <definedName name="K.516">[151]analisa.K!$I$274</definedName>
    <definedName name="K.520">#REF!</definedName>
    <definedName name="K.521">[151]analisa.K!$I$451</definedName>
    <definedName name="K.522">#REF!</definedName>
    <definedName name="K.523">#REF!</definedName>
    <definedName name="K.528">[151]analisa.K!$I$571</definedName>
    <definedName name="K.528.A">[151]analisa.K!$I$634</definedName>
    <definedName name="K.610">#REF!</definedName>
    <definedName name="K.612">#REF!</definedName>
    <definedName name="K.613">#REF!</definedName>
    <definedName name="K.614">#REF!</definedName>
    <definedName name="K.615">#REF!</definedName>
    <definedName name="K.616">#REF!</definedName>
    <definedName name="K.617">#REF!</definedName>
    <definedName name="K.618">#REF!</definedName>
    <definedName name="K.619">#REF!</definedName>
    <definedName name="K.620">#REF!</definedName>
    <definedName name="K.621">#REF!</definedName>
    <definedName name="K.626">#REF!</definedName>
    <definedName name="K.631">#REF!</definedName>
    <definedName name="K.632">#REF!</definedName>
    <definedName name="K.632B">'[58]ANA-PEK'!#REF!</definedName>
    <definedName name="K.636">#REF!</definedName>
    <definedName name="K.637">#REF!</definedName>
    <definedName name="K.638">#REF!</definedName>
    <definedName name="K.639">#REF!</definedName>
    <definedName name="K.640">#REF!</definedName>
    <definedName name="K.641.ROB">#REF!</definedName>
    <definedName name="K.705">#REF!</definedName>
    <definedName name="K.7052">[73]Koef!$H$1672</definedName>
    <definedName name="K.710">[151]analisa.K!$I$869</definedName>
    <definedName name="K.7102">[73]Koef!$H$1707</definedName>
    <definedName name="K.715">#REF!</definedName>
    <definedName name="K.7152">[73]Koef!$H$1743</definedName>
    <definedName name="K.719">#REF!</definedName>
    <definedName name="K.720">[151]analisa.K!$I$926</definedName>
    <definedName name="K.721">#REF!</definedName>
    <definedName name="K.722">#REF!</definedName>
    <definedName name="K.7222">[73]Koef!$H$1976</definedName>
    <definedName name="K.730">#REF!</definedName>
    <definedName name="K.810">[151]analisa.K!$I$45</definedName>
    <definedName name="K.815">#REF!</definedName>
    <definedName name="K.855">#REF!</definedName>
    <definedName name="K.865">#REF!</definedName>
    <definedName name="K.870">#REF!</definedName>
    <definedName name="K.875">#REF!</definedName>
    <definedName name="K.877">#REF!</definedName>
    <definedName name="K.880">#REF!</definedName>
    <definedName name="K.885">#REF!</definedName>
    <definedName name="K.911">[151]analisa.K!$I$102</definedName>
    <definedName name="K.912">[151]analisa.K!$I$159</definedName>
    <definedName name="K_350">#REF!</definedName>
    <definedName name="k_bgl_blk_1520">'[50]prhit tulangan'!$L$112</definedName>
    <definedName name="k_bgl_blk_1525">'[50]prhit tulangan'!$L$113</definedName>
    <definedName name="k_bgl_blk_1530">'[50]prhit tulangan'!$L$114</definedName>
    <definedName name="k_bgl_blk2020">'[50]prhit tulangan'!$L$115</definedName>
    <definedName name="k_bgl_blk2025">'[50]prhit tulangan'!$L$116</definedName>
    <definedName name="k_bgl_blk2030">'[50]prhit tulangan'!$L$117</definedName>
    <definedName name="k_bgl_blk2035">'[50]prhit tulangan'!$L$118</definedName>
    <definedName name="k_bgl_blk2040">'[50]prhit tulangan'!$L$119</definedName>
    <definedName name="k_bgl_blk2525">'[50]prhit tulangan'!$L$120</definedName>
    <definedName name="k_bgl_blk2530">'[50]prhit tulangan'!$L$121</definedName>
    <definedName name="k_bgl_blk2535">'[50]prhit tulangan'!$L$122</definedName>
    <definedName name="k_bgl_blk2540">'[50]prhit tulangan'!$L$123</definedName>
    <definedName name="k_bgl_blk2545">'[50]prhit tulangan'!$L$124</definedName>
    <definedName name="k_bgl_blk2550">'[50]prhit tulangan'!$L$125</definedName>
    <definedName name="k_bgl_blk3030">'[50]prhit tulangan'!$L$126</definedName>
    <definedName name="k_bgl_blk3035">'[50]prhit tulangan'!$L$127</definedName>
    <definedName name="k_bgl_blk3040">'[50]prhit tulangan'!$L$128</definedName>
    <definedName name="k_bgl_blk3545">'[50]prhit tulangan'!$L$129</definedName>
    <definedName name="k_bgl_blk3550">'[50]prhit tulangan'!$L$130</definedName>
    <definedName name="k_bgl_blk4040">'[50]prhit tulangan'!$L$131</definedName>
    <definedName name="k_bgl_blk4045">'[50]prhit tulangan'!$L$132</definedName>
    <definedName name="k_bgl_blk4050">'[50]prhit tulangan'!$L$133</definedName>
    <definedName name="k_bgl_klm_1515">'[50]prhit tulangan'!$L$89</definedName>
    <definedName name="k_bgl_klm_2540">'[50]prhit tulangan'!$L$101</definedName>
    <definedName name="k_bgl_klm1520">'[50]prhit tulangan'!$L$90</definedName>
    <definedName name="k_bgl_klm1525">'[50]prhit tulangan'!$L$91</definedName>
    <definedName name="k_bgl_klm1530">'[50]prhit tulangan'!$L$92</definedName>
    <definedName name="k_bgl_klm2020">'[50]prhit tulangan'!$L$93</definedName>
    <definedName name="k_bgl_klm2025">'[50]prhit tulangan'!$L$94</definedName>
    <definedName name="k_bgl_klm2030">'[50]prhit tulangan'!$L$95</definedName>
    <definedName name="k_bgl_klm2035">'[50]prhit tulangan'!$L$96</definedName>
    <definedName name="k_bgl_klm2040">'[50]prhit tulangan'!$L$97</definedName>
    <definedName name="k_bgl_klm2525">'[50]prhit tulangan'!$L$98</definedName>
    <definedName name="k_bgl_klm2530">'[50]prhit tulangan'!$L$99</definedName>
    <definedName name="k_bgl_klm2535">'[50]prhit tulangan'!$L$100</definedName>
    <definedName name="k_bgl_klm2545">'[50]prhit tulangan'!$L$102</definedName>
    <definedName name="k_bgl_klm2550">'[50]prhit tulangan'!$L$103</definedName>
    <definedName name="K_BGL_KLM3030">'[50]prhit tulangan'!$L$104</definedName>
    <definedName name="k_bgl_klm3035">'[50]prhit tulangan'!$L$105</definedName>
    <definedName name="k_bgl_klm3040">'[50]prhit tulangan'!$L$106</definedName>
    <definedName name="k_bgl_klm3545">'[50]prhit tulangan'!$L$107</definedName>
    <definedName name="k_bgl_klm3550">'[50]prhit tulangan'!$L$108</definedName>
    <definedName name="k_bgl_klm4040">'[50]prhit tulangan'!$L$109</definedName>
    <definedName name="k_bgl_klm4045">'[50]prhit tulangan'!$L$110</definedName>
    <definedName name="k_bgl_klm4050">'[50]prhit tulangan'!$L$111</definedName>
    <definedName name="k_bgl_kolom_1515">'[50]prhit tulangan'!$K$89</definedName>
    <definedName name="k_bgl_rblk">'[50]prhit tulangan'!$L$134</definedName>
    <definedName name="k_bgl_sloof">'[50]prhit tulangan'!$L$88</definedName>
    <definedName name="k_bgl_sloof_1520">'[50]prhit tulangan'!$K$88</definedName>
    <definedName name="k_k__klm4045">'[50]prhit tulangan'!$M$110</definedName>
    <definedName name="k_k_blk1520">'[50]prhit tulangan'!$M$112</definedName>
    <definedName name="k_k_blk1525">'[50]prhit tulangan'!$M$113</definedName>
    <definedName name="k_k_blk1530">'[50]prhit tulangan'!$M$114</definedName>
    <definedName name="k_k_blk2020">'[50]prhit tulangan'!$M$115</definedName>
    <definedName name="k_k_blk2025">'[50]prhit tulangan'!$M$116</definedName>
    <definedName name="k_k_blk2030">'[50]prhit tulangan'!$M$117</definedName>
    <definedName name="k_k_blk2035">'[50]prhit tulangan'!$M$118</definedName>
    <definedName name="k_k_blk2525">'[50]prhit tulangan'!$M$120</definedName>
    <definedName name="k_k_blk2530">'[50]prhit tulangan'!$M$121</definedName>
    <definedName name="k_k_blk2535">'[50]prhit tulangan'!$M$122</definedName>
    <definedName name="k_k_blk2540">'[50]prhit tulangan'!$M$123</definedName>
    <definedName name="k_k_blk2545">'[50]prhit tulangan'!$M$124</definedName>
    <definedName name="k_k_blk2550">'[50]prhit tulangan'!$M$125</definedName>
    <definedName name="k_k_blk3030">'[50]prhit tulangan'!$M$126</definedName>
    <definedName name="k_k_blk3035">'[50]prhit tulangan'!$M$127</definedName>
    <definedName name="k_k_blk3040">'[50]prhit tulangan'!$M$128</definedName>
    <definedName name="k_k_blk3545">'[50]prhit tulangan'!$M$129</definedName>
    <definedName name="k_k_blk3550">'[50]prhit tulangan'!$M$130</definedName>
    <definedName name="k_k_blk4040">'[50]prhit tulangan'!$M$131</definedName>
    <definedName name="k_k_blk4045">'[50]prhit tulangan'!$M$132</definedName>
    <definedName name="k_k_blk4050">'[50]prhit tulangan'!$M$133</definedName>
    <definedName name="k_k_klm1515">'[50]prhit tulangan'!$M$89</definedName>
    <definedName name="k_k_klm1520">'[50]prhit tulangan'!$M$90</definedName>
    <definedName name="k_k_klm1525">'[50]prhit tulangan'!$M$91</definedName>
    <definedName name="k_k_klm1530">'[50]prhit tulangan'!$M$92</definedName>
    <definedName name="k_k_klm2020">'[50]prhit tulangan'!$M$93</definedName>
    <definedName name="k_k_klm2025">'[50]prhit tulangan'!$M$94</definedName>
    <definedName name="k_k_klm2030">'[50]prhit tulangan'!$M$95</definedName>
    <definedName name="k_k_klm2035">'[50]prhit tulangan'!$M$96</definedName>
    <definedName name="k_k_klm2040">'[50]prhit tulangan'!$M$97</definedName>
    <definedName name="k_k_klm2525">'[50]prhit tulangan'!$M$98</definedName>
    <definedName name="k_k_klm2530">'[50]prhit tulangan'!$M$99</definedName>
    <definedName name="k_k_klm2540">'[50]prhit tulangan'!$M$101</definedName>
    <definedName name="k_k_klm2545">'[50]prhit tulangan'!$M$102</definedName>
    <definedName name="k_k_klm2550">'[50]prhit tulangan'!$M$103</definedName>
    <definedName name="k_k_klm3030">'[50]prhit tulangan'!$M$104</definedName>
    <definedName name="k_k_klm3035">'[50]prhit tulangan'!$M$105</definedName>
    <definedName name="k_k_klm3040">'[50]prhit tulangan'!$M$106</definedName>
    <definedName name="k_k_klm3545">'[50]prhit tulangan'!$M$107</definedName>
    <definedName name="k_k_klm3550">'[50]prhit tulangan'!$M$108</definedName>
    <definedName name="k_k_klm4040">'[50]prhit tulangan'!$M$109</definedName>
    <definedName name="k_k_klm4050">'[50]prhit tulangan'!$M$111</definedName>
    <definedName name="k_k_plat">'[50]prhit tulangan'!$M$135</definedName>
    <definedName name="k_k_ringbalok">'[50]prhit tulangan'!$M$134</definedName>
    <definedName name="k_k_sloof">'[50]prhit tulangan'!$M$88</definedName>
    <definedName name="k_k_tangga">'[50]prhit tulangan'!$M$136</definedName>
    <definedName name="k_tlg_kolom_1515">'[50]prhit tulangan'!$K$8</definedName>
    <definedName name="k_tlg_sloof_d10">'[50]prhit tulangan'!$K$7</definedName>
    <definedName name="k_tul_blk_1520">'[50]prhit tulangan'!$L$31</definedName>
    <definedName name="k_tul_blk_1525">'[50]prhit tulangan'!$L$32</definedName>
    <definedName name="k_tul_blk_1530">'[50]prhit tulangan'!$L$33</definedName>
    <definedName name="k_tul_blk2020">'[50]prhit tulangan'!$L$34</definedName>
    <definedName name="k_tul_blk2025">'[50]prhit tulangan'!$L$35</definedName>
    <definedName name="k_tul_blk2030">'[50]prhit tulangan'!$L$36</definedName>
    <definedName name="k_tul_blk2035">'[50]prhit tulangan'!$L$37</definedName>
    <definedName name="k_tul_blk2040">'[50]prhit tulangan'!$L$38</definedName>
    <definedName name="k_tul_blk2525">'[50]prhit tulangan'!$L$39</definedName>
    <definedName name="k_tul_blk2530">'[50]prhit tulangan'!$L$40</definedName>
    <definedName name="k_tul_blk2535">'[50]prhit tulangan'!$L$41</definedName>
    <definedName name="k_tul_blk2540">'[50]prhit tulangan'!$L$42</definedName>
    <definedName name="k_tul_blk2545">'[50]prhit tulangan'!$L$43</definedName>
    <definedName name="k_tul_blk2550">'[50]prhit tulangan'!$L$44</definedName>
    <definedName name="k_tul_blk3030">'[50]prhit tulangan'!$L$45</definedName>
    <definedName name="k_tul_blk3035">'[50]prhit tulangan'!$L$46</definedName>
    <definedName name="k_tul_blk3040">'[50]prhit tulangan'!$L$47</definedName>
    <definedName name="k_tul_blk3545">'[50]prhit tulangan'!$L$48</definedName>
    <definedName name="k_tul_blk3550">'[50]prhit tulangan'!$L$49</definedName>
    <definedName name="k_tul_blk4040">'[50]prhit tulangan'!$L$50</definedName>
    <definedName name="k_tul_blk4045">'[50]prhit tulangan'!$L$51</definedName>
    <definedName name="k_tul_blk4050">'[50]prhit tulangan'!$L$52</definedName>
    <definedName name="k_tul_klm_1515">'[50]prhit tulangan'!$L$8</definedName>
    <definedName name="k_tul_klm_1520">'[50]prhit tulangan'!$L$9</definedName>
    <definedName name="k_tul_klm_1525">'[50]prhit tulangan'!$L$10</definedName>
    <definedName name="k_tul_klm_2030">'[50]prhit tulangan'!$L$14</definedName>
    <definedName name="k_tul_klm1530">'[50]prhit tulangan'!$L$11</definedName>
    <definedName name="k_tul_klm2020">'[50]prhit tulangan'!$L$12</definedName>
    <definedName name="k_tul_klm2025">'[50]prhit tulangan'!$L$13</definedName>
    <definedName name="k_tul_klm2035">'[50]prhit tulangan'!$L$15</definedName>
    <definedName name="k_tul_klm2040">'[50]prhit tulangan'!$L$16</definedName>
    <definedName name="k_tul_klm2525">'[50]prhit tulangan'!$L$17</definedName>
    <definedName name="k_tul_klm2530">'[50]prhit tulangan'!$L$18</definedName>
    <definedName name="k_tul_klm2535">'[50]prhit tulangan'!$L$19</definedName>
    <definedName name="k_tul_klm2540">'[50]prhit tulangan'!$L$20</definedName>
    <definedName name="k_tul_klm2545">'[50]prhit tulangan'!$L$21</definedName>
    <definedName name="k_tul_klm2550">'[50]prhit tulangan'!$L$22</definedName>
    <definedName name="K_TUL_KLM3030">'[50]prhit tulangan'!$L$23</definedName>
    <definedName name="k_tul_klm3035">'[50]prhit tulangan'!$L$24</definedName>
    <definedName name="k_tul_klm3040">'[50]prhit tulangan'!$L$25</definedName>
    <definedName name="k_tul_klm3545">'[50]prhit tulangan'!$L$26</definedName>
    <definedName name="k_tul_klm3550">'[50]prhit tulangan'!$L$27</definedName>
    <definedName name="k_tul_klm4040">'[50]prhit tulangan'!$L$28</definedName>
    <definedName name="k_tul_klm4045">'[50]prhit tulangan'!$L$29</definedName>
    <definedName name="k_tul_klm4050">'[50]prhit tulangan'!$L$30</definedName>
    <definedName name="k_tul_pondasiplat">'[50]prhit tulangan'!$L$54</definedName>
    <definedName name="k_tul_rblk">'[50]prhit tulangan'!$L$53</definedName>
    <definedName name="k_tul_sloof">'[50]prhit tulangan'!$L$7</definedName>
    <definedName name="k_tul_tangga">'[50]prhit tulangan'!$L$56</definedName>
    <definedName name="K5_SalesReal_PeriodeIni">'[81]Rekap K5'!$Q$34:$Q$34</definedName>
    <definedName name="K5_SalesReal_sd_PeriodeIni">'[81]Rekap K5'!$T$34:$T$34</definedName>
    <definedName name="K5_SalesReal_sd_PeriodeLalu">'[81]Rekap K5'!$N$34:$N$34</definedName>
    <definedName name="ka">#REF!</definedName>
    <definedName name="KA.TUK">#REF!</definedName>
    <definedName name="kab">#REF!</definedName>
    <definedName name="Kabag" localSheetId="2">#REF!</definedName>
    <definedName name="Kabag">#REF!</definedName>
    <definedName name="Kabupaten">'[81]DATA PROYEK'!$F$20</definedName>
    <definedName name="KaCabang">'[81]DATA PROYEK'!$F$77</definedName>
    <definedName name="kacarayban">'[95]dft-harga'!$G$48</definedName>
    <definedName name="kaleng">'[206]BAHAN OK'!$H$148</definedName>
    <definedName name="kali">[53]Alt!$AN$5</definedName>
    <definedName name="kalkir" localSheetId="2">#REF!</definedName>
    <definedName name="kalkir">#REF!</definedName>
    <definedName name="kamp">#REF!</definedName>
    <definedName name="kantor">[65]Input!#REF!</definedName>
    <definedName name="kap">[180]H.Satuan!$CC$84:$CD$84</definedName>
    <definedName name="kap_tamp">[207]H.Satuan!#REF!</definedName>
    <definedName name="kapak">[102]bahan!$G$182</definedName>
    <definedName name="kapdozer">[86]MTD!$U$11</definedName>
    <definedName name="kapdt">[86]MTD!$U$6</definedName>
    <definedName name="kapDTBesar">[208]MPEL!$AA$113</definedName>
    <definedName name="kapexc">[86]MTD!$U$7</definedName>
    <definedName name="kapmg">[86]MTD!$U$9</definedName>
    <definedName name="kapmixer">[86]MTD!$U$13</definedName>
    <definedName name="Kapro" localSheetId="2">#REF!</definedName>
    <definedName name="Kapro">#REF!</definedName>
    <definedName name="kaptanki">[86]MTD!$U$12</definedName>
    <definedName name="kapvibrator">[86]MTD!$U$14</definedName>
    <definedName name="kapvibro">[86]MTD!$U$10</definedName>
    <definedName name="kapwl">[86]MTD!$U$8</definedName>
    <definedName name="karung">#REF!</definedName>
    <definedName name="karyawan">#REF!</definedName>
    <definedName name="KASARHALUS">#REF!</definedName>
    <definedName name="katukang" localSheetId="2">[95]Tabels!$K$7</definedName>
    <definedName name="KATUKANG">#REF!</definedName>
    <definedName name="Kawat">#REF!</definedName>
    <definedName name="Kawat_bendrat">#REF!</definedName>
    <definedName name="KAWAT_BETON">#REF!</definedName>
    <definedName name="Kawat_las">#REF!</definedName>
    <definedName name="KawatBendrat">[86]HDM!#REF!</definedName>
    <definedName name="KAWATBET" localSheetId="2">#REF!</definedName>
    <definedName name="KAWATBET">#REF!</definedName>
    <definedName name="kawatbeton">#REF!</definedName>
    <definedName name="KAWATBRO" localSheetId="2">#REF!</definedName>
    <definedName name="KAWATBRO">#REF!</definedName>
    <definedName name="kawatbrojo">[55]bahan!$I$260</definedName>
    <definedName name="kawatlas">[102]bahan!$G$156</definedName>
    <definedName name="KAYU" localSheetId="2">#REF!</definedName>
    <definedName name="KAYU">#REF!</definedName>
    <definedName name="Kayu_Bekisting">#REF!</definedName>
    <definedName name="KAYU_BULAT">#REF!</definedName>
    <definedName name="KAYU_SEGI">#REF!</definedName>
    <definedName name="Kayu_Ulin">#REF!</definedName>
    <definedName name="KAYU1">#REF!</definedName>
    <definedName name="KAYU2">#REF!</definedName>
    <definedName name="KAYU3">#REF!</definedName>
    <definedName name="KAYU4">#REF!</definedName>
    <definedName name="kayu57">#REF!</definedName>
    <definedName name="KayuBekesting">[86]HDM!#REF!</definedName>
    <definedName name="kayubulat">[86]HDM!$M$35</definedName>
    <definedName name="Kayudamarlaut">#REF!</definedName>
    <definedName name="kayuk2" localSheetId="2">#REF!</definedName>
    <definedName name="kayuk2">#REF!</definedName>
    <definedName name="kayuk3" localSheetId="2">#REF!</definedName>
    <definedName name="kayuk3">#REF!</definedName>
    <definedName name="kayuk4">#REF!</definedName>
    <definedName name="kayumrtmrh">'[95]dft-harga'!$G$53</definedName>
    <definedName name="kayuperancah">#REF!</definedName>
    <definedName name="kayurancah">'[83]upah bahan'!$G$29</definedName>
    <definedName name="KB" localSheetId="2">#REF!</definedName>
    <definedName name="KB">#REF!</definedName>
    <definedName name="kd">#REF!</definedName>
    <definedName name="KDOLKEN" localSheetId="2">#REF!</definedName>
    <definedName name="KDOLKEN">#REF!</definedName>
    <definedName name="kdz">#REF!</definedName>
    <definedName name="kecdt">[86]MTD!$V$6</definedName>
    <definedName name="kecDTBesar">[208]MPEL!$X$11</definedName>
    <definedName name="kecmg">[86]MTD!$V$9</definedName>
    <definedName name="kecvibro">[86]MTD!$V$10</definedName>
    <definedName name="keg">[68]INPUT!$C$8</definedName>
    <definedName name="KEGIATAN">[151]data!$B$7</definedName>
    <definedName name="kegiatan1">[65]Input!#REF!</definedName>
    <definedName name="KEJ1A">#REF!</definedName>
    <definedName name="Kenek">#REF!</definedName>
    <definedName name="KEPALA">#REF!</definedName>
    <definedName name="KEPALA_KERJA">#REF!</definedName>
    <definedName name="kepala1">[65]Input!#REF!</definedName>
    <definedName name="KEPPRES">#REF!</definedName>
    <definedName name="keptukang">[4]L2!$H$23</definedName>
    <definedName name="KER" localSheetId="2">#REF!</definedName>
    <definedName name="KER">#REF!</definedName>
    <definedName name="keramik10_20">'[95]dft-harga'!$G$59</definedName>
    <definedName name="keramik20_20">'[95]dft-harga'!$G$60</definedName>
    <definedName name="keramik30_30">'[95]dft-harga'!$G$61</definedName>
    <definedName name="Kerb">#REF!</definedName>
    <definedName name="KERIKIL" localSheetId="2">#REF!</definedName>
    <definedName name="KERIKIL">#REF!</definedName>
    <definedName name="kerikiltersaring">[209]Bahan!#REF!</definedName>
    <definedName name="kerosene">#REF!</definedName>
    <definedName name="kerosin">#REF!</definedName>
    <definedName name="KET">#REF!</definedName>
    <definedName name="ketpan">[65]Input!#REF!</definedName>
    <definedName name="ketpan1">[65]Input!#REF!</definedName>
    <definedName name="ketua">[67]data!#REF!</definedName>
    <definedName name="kexc">#REF!</definedName>
    <definedName name="kickers">#REF!</definedName>
    <definedName name="Kilometer_Pt">#REF!</definedName>
    <definedName name="kjjsdfiie">[161]H.Satuan!#REF!</definedName>
    <definedName name="KK" localSheetId="2">#REF!</definedName>
    <definedName name="KK">#REF!</definedName>
    <definedName name="klasa">#REF!</definedName>
    <definedName name="klasb">#REF!</definedName>
    <definedName name="KLSB">#REF!</definedName>
    <definedName name="km">'[210]Meth '!#REF!</definedName>
    <definedName name="kmg">#REF!</definedName>
    <definedName name="KMpost">#REF!</definedName>
    <definedName name="KODE">#REF!</definedName>
    <definedName name="KODEALAT">INDIRECT(REPLACE(ADDRESS(1,COLUMN(#REF!),2,,"ALAT"),FIND("$",ADDRESS(1,COLUMN(#REF!),2,,"ALAT")),30,"")&amp;MATCH(#REF!,ITEMALAT,0))</definedName>
    <definedName name="KODEBAHAN">INDIRECT(REPLACE(ADDRESS(1,COLUMN(#REF!),2,,"BAHAN"),FIND("$",ADDRESS(1,COLUMN(#REF!),2,,"BAHAN")),30,"")&amp;MATCH(#REF!,ITEMBAHAN,0))</definedName>
    <definedName name="KODEITEM">#N/A</definedName>
    <definedName name="KODERAB">#REF!</definedName>
    <definedName name="KodeSatker">[211]Valid!$B$2:$B$7</definedName>
    <definedName name="KODESUB">REPLACE(LEFT(#REF!,LEN(#REF!)-1)&amp;COUNTIF(#REF!,#REF!),1,2,"15")</definedName>
    <definedName name="KODEUPAH">LEFT(#REF!,LEN(#REF!)-1)&amp;COUNTIF(#REF!,#REF!)</definedName>
    <definedName name="KOEF">[212]Analisa!$L$10</definedName>
    <definedName name="koef1">#REF!</definedName>
    <definedName name="koefAMP">[208]MPEL!$U$12</definedName>
    <definedName name="koefbul">[86]MTD!$T$11</definedName>
    <definedName name="koefCompressor">[208]MPEL!$U$18</definedName>
    <definedName name="koefconmix">[86]MTD!$T$13</definedName>
    <definedName name="koefconvib">[86]MTD!$T$14</definedName>
    <definedName name="koefdt">[86]MTD!$T$6</definedName>
    <definedName name="koefDTBesar">[208]MPEL!$U$11</definedName>
    <definedName name="koefexc">[86]MTD!$T$7</definedName>
    <definedName name="koefFinisher">[208]MPEL!$U$17</definedName>
    <definedName name="koefGenset">[208]MPEL!$U$19</definedName>
    <definedName name="koefGrader">[208]MPEL!$U$20</definedName>
    <definedName name="Koefisien">'[81]Analisa Harsat'!$Z$8:$AC$627</definedName>
    <definedName name="koeflingg">#REF!</definedName>
    <definedName name="koeflingk">#REF!</definedName>
    <definedName name="koefLoader">[208]MPEL!$U$10</definedName>
    <definedName name="koefmg">[86]MTD!$T$9</definedName>
    <definedName name="koefPTR">[208]MPEL!$U$13</definedName>
    <definedName name="koefTandem">[208]MPEL!$U$14</definedName>
    <definedName name="koeftanki">[86]MTD!$T$12</definedName>
    <definedName name="koefVibro">[208]MPEL!$U$15</definedName>
    <definedName name="koefvr">[86]MTD!$T$10</definedName>
    <definedName name="koefWaterTank">[208]MPEL!$U$16</definedName>
    <definedName name="koefwl">[86]MTD!$T$8</definedName>
    <definedName name="kof">#REF!</definedName>
    <definedName name="koling">#REF!</definedName>
    <definedName name="koma">#REF!</definedName>
    <definedName name="kombln">#REF!</definedName>
    <definedName name="komhr">#REF!</definedName>
    <definedName name="Komputer_P_133">'[213]DU-5'!#REF!</definedName>
    <definedName name="KON">[204]Input!$B$5</definedName>
    <definedName name="KONSULTAN">'[81]DATA PROYEK'!$C$69</definedName>
    <definedName name="Konsultan1">'[81]DATA PROYEK'!$C$71</definedName>
    <definedName name="Konsultan2">'[81]DATA PROYEK'!$C$72</definedName>
    <definedName name="Konsultan3">'[81]DATA PROYEK'!$C$73</definedName>
    <definedName name="Konsultan4">'[81]DATA PROYEK'!$C$74</definedName>
    <definedName name="kontraktor">[59]Input!$I$4</definedName>
    <definedName name="kontraktorb">[4]Nama!$J$6</definedName>
    <definedName name="KONTROL">#N/A</definedName>
    <definedName name="KOP_BACCO1">#REF!</definedName>
    <definedName name="KOP_BACCO2">#REF!</definedName>
    <definedName name="KOP1a">'[81]DATA PROYEK'!$F$107</definedName>
    <definedName name="KOP1b">'[81]DATA PROYEK'!$F$108</definedName>
    <definedName name="KOP1c">'[81]DATA PROYEK'!$F$109</definedName>
    <definedName name="KOP1d">'[81]DATA PROYEK'!$F$110</definedName>
    <definedName name="KOP1e">'[81]DATA PROYEK'!$F$111</definedName>
    <definedName name="KOP2a">'[81]DATA PROYEK'!$F$123</definedName>
    <definedName name="KOP2b">'[81]DATA PROYEK'!$F$124</definedName>
    <definedName name="KOP2c">'[81]DATA PROYEK'!$F$125</definedName>
    <definedName name="koreksi_10">#REF!</definedName>
    <definedName name="koreksi_11">#REF!</definedName>
    <definedName name="koreksi_4">#REF!</definedName>
    <definedName name="koreksi_5">#REF!</definedName>
    <definedName name="koreksi_7">#REF!</definedName>
    <definedName name="koreksi_8">#REF!</definedName>
    <definedName name="kosong">[53]Input!$B$14</definedName>
    <definedName name="Kota">'[81]DATA PROYEK'!$F$18</definedName>
    <definedName name="Kota2">'[81]DATA PROYEK'!$F$19</definedName>
    <definedName name="KotaInstansi">'[81]DATA PROYEK'!$F$9</definedName>
    <definedName name="KotaKaCabang">'[81]DATA PROYEK'!$F$79</definedName>
    <definedName name="KotaKapro">'[81]DATA PROYEK'!$F$86</definedName>
    <definedName name="KotaOwner">'[81]DATA PROYEK'!$F$63</definedName>
    <definedName name="KP" localSheetId="2">#REF!</definedName>
    <definedName name="KP">#REF!</definedName>
    <definedName name="kpancang" localSheetId="2">#REF!</definedName>
    <definedName name="kpancang">#REF!</definedName>
    <definedName name="KRIKIL.B">#REF!</definedName>
    <definedName name="ksc">#REF!</definedName>
    <definedName name="KT" localSheetId="2">#REF!</definedName>
    <definedName name="KT">[214]uphbhn!#REF!</definedName>
    <definedName name="ktkbatu" localSheetId="2">#REF!</definedName>
    <definedName name="ktkbatu">#REF!</definedName>
    <definedName name="ktkbesi" localSheetId="2">#REF!</definedName>
    <definedName name="ktkbesi">#REF!</definedName>
    <definedName name="ktkcat" localSheetId="2">#REF!</definedName>
    <definedName name="ktkcat">#REF!</definedName>
    <definedName name="ktkkayu">#REF!</definedName>
    <definedName name="kualifikasi">[65]Input!#REF!</definedName>
    <definedName name="KUANT1">#REF!</definedName>
    <definedName name="KUANTITAS">#REF!</definedName>
    <definedName name="KUAS">[215]Material!$F$55</definedName>
    <definedName name="kukut">[121]bahan!$G$151</definedName>
    <definedName name="KULIT">#REF!</definedName>
    <definedName name="kunci">[102]bahan!$G$185</definedName>
    <definedName name="kuncibesi" localSheetId="2">#REF!</definedName>
    <definedName name="kuncibesi">#REF!</definedName>
    <definedName name="kurva">[216]ANALISA!#REF!</definedName>
    <definedName name="KUSEN__PINTU__JENDELA__ALAT_ALAT_PENGGANTUNG_DAN_CURTAIN_WALL">#REF!</definedName>
    <definedName name="kwl">#REF!</definedName>
    <definedName name="kwtbrj" localSheetId="2">#REF!</definedName>
    <definedName name="kwtbrj">#REF!</definedName>
    <definedName name="kwtbtn">#REF!</definedName>
    <definedName name="kwtharmonika">'[95]dft-harga'!$G$51</definedName>
    <definedName name="kwtlas" localSheetId="2">#REF!</definedName>
    <definedName name="kwtlas">#REF!</definedName>
    <definedName name="ky">#REF!</definedName>
    <definedName name="L">'[40]DATA PROYEK'!$B$3</definedName>
    <definedName name="L._101">#REF!</definedName>
    <definedName name="L.061" localSheetId="2">#REF!</definedName>
    <definedName name="L.061">#REF!</definedName>
    <definedName name="L.071">#REF!</definedName>
    <definedName name="L.072">#REF!</definedName>
    <definedName name="L.073">#REF!</definedName>
    <definedName name="L.079">#REF!</definedName>
    <definedName name="L.081">#REF!</definedName>
    <definedName name="L.082">#REF!</definedName>
    <definedName name="L.083">#REF!</definedName>
    <definedName name="L.089">#REF!</definedName>
    <definedName name="L.091" localSheetId="2">#REF!</definedName>
    <definedName name="L.091">[155]Bahan!$D$18</definedName>
    <definedName name="L.092">#REF!</definedName>
    <definedName name="L.099" localSheetId="2">#REF!</definedName>
    <definedName name="L.099">[155]Bahan!$D$19</definedName>
    <definedName name="L.101" localSheetId="2">#REF!</definedName>
    <definedName name="L.101">#REF!</definedName>
    <definedName name="L.103" localSheetId="2">#REF!</definedName>
    <definedName name="l.103">#REF!</definedName>
    <definedName name="L.106">#REF!</definedName>
    <definedName name="L.11.">#REF!</definedName>
    <definedName name="L.12.">#REF!</definedName>
    <definedName name="L.12.a">#REF!</definedName>
    <definedName name="L.4.">#REF!</definedName>
    <definedName name="L.5.">#REF!</definedName>
    <definedName name="L.6.">#REF!</definedName>
    <definedName name="L.7.">#REF!</definedName>
    <definedName name="L.8.">#REF!</definedName>
    <definedName name="L.9.">#REF!</definedName>
    <definedName name="Laba" localSheetId="2">#REF!</definedName>
    <definedName name="Laba">#REF!</definedName>
    <definedName name="LABEL">IF(OR(#REF!="Upah",#REF!="Bahan",#REF!="Alat",#REF!="Sub Kontraktor"),1,0)</definedName>
    <definedName name="LabelProyek">[217]CekList!$B$23:$B$31</definedName>
    <definedName name="lahanb" localSheetId="2">#REF!</definedName>
    <definedName name="lahanb">#REF!</definedName>
    <definedName name="LAIN_LAIN____FIXED_UNIT_RATE">#REF!</definedName>
    <definedName name="Lain2">[48]B_6!#REF!</definedName>
    <definedName name="LAINLAIN">#REF!</definedName>
    <definedName name="Lampu_Ganda">#REF!</definedName>
    <definedName name="Lampu_Tunggal">#REF!</definedName>
    <definedName name="LANTAI_P3">#REF!</definedName>
    <definedName name="lap">#REF!</definedName>
    <definedName name="las">[102]bahan!$G$197</definedName>
    <definedName name="LAS_POTONG">#REF!</definedName>
    <definedName name="LastRowAlat">MATCH(MAX(#REF!),#REF!,0)+1</definedName>
    <definedName name="LastRowAlatB">MATCH(MAX('[218]Alat B'!$I$1:$I$65536),'[218]Alat B'!$I$1:$I$65536,0)+1</definedName>
    <definedName name="LastRowAnalisa">MATCH(MAX(#REF!),#REF!,0)</definedName>
    <definedName name="LastRowBahan">MATCH(MAX(#REF!),#REF!,0)+1</definedName>
    <definedName name="LastRowBahanB">MATCH(MAX('[218]Bahan B'!$I$1:$I$65536),'[218]Bahan B'!$I$1:$I$65536,0)+1</definedName>
    <definedName name="LastRowRAP">MATCH(MAX(#REF!),#REF!,0)+2</definedName>
    <definedName name="LastRowSub">MATCH(MAX(#REF!),#REF!,0)+1</definedName>
    <definedName name="LastRowTelusur">MATCH(MAX([218]Telusur!$O$1:$O$65536),[218]Telusur!$O$1:$O$65536,0)+1</definedName>
    <definedName name="LastRowUpah">MATCH(MAX(#REF!),#REF!,0)+1</definedName>
    <definedName name="LastRowUpahB">MATCH(MAX('[218]Upah B'!$I$1:$I$65536),'[218]Upah B'!$I$1:$I$65536,0)+1</definedName>
    <definedName name="Latasir">#REF!</definedName>
    <definedName name="Launching">[86]HDM!#REF!</definedName>
    <definedName name="LaunchingBox">#REF!</definedName>
    <definedName name="lb_balokring">'[50]prhit tulangan'!$M$53</definedName>
    <definedName name="lb_blk1520">'[50]prhit tulangan'!$M$31</definedName>
    <definedName name="lb_blk1525">'[50]prhit tulangan'!$M$32</definedName>
    <definedName name="lb_blk1530">'[50]prhit tulangan'!$M$33</definedName>
    <definedName name="lb_blk2020">'[50]prhit tulangan'!$M$34</definedName>
    <definedName name="lb_blk2025">'[50]prhit tulangan'!$M$35</definedName>
    <definedName name="lb_blk2030">'[50]prhit tulangan'!$M$36</definedName>
    <definedName name="lb_blk2035">'[50]prhit tulangan'!$M$37</definedName>
    <definedName name="lb_blk2040">'[50]prhit tulangan'!$M$38</definedName>
    <definedName name="lb_blk2525">'[50]prhit tulangan'!$M$39</definedName>
    <definedName name="lb_blk2530">'[50]prhit tulangan'!$M$40</definedName>
    <definedName name="lb_blk2535">'[50]prhit tulangan'!$M$41</definedName>
    <definedName name="lb_blk2540">'[50]prhit tulangan'!$M$42</definedName>
    <definedName name="lb_blk2545">'[50]prhit tulangan'!$M$43</definedName>
    <definedName name="lb_blk2550">'[50]prhit tulangan'!$M$44</definedName>
    <definedName name="lb_blk3030">'[50]prhit tulangan'!$M$45</definedName>
    <definedName name="lb_blk3035">'[50]prhit tulangan'!$M$46</definedName>
    <definedName name="lb_blk3040">'[50]prhit tulangan'!$M$47</definedName>
    <definedName name="lb_blk3545">'[50]prhit tulangan'!$M$48</definedName>
    <definedName name="lb_blk3550">'[50]prhit tulangan'!$M$49</definedName>
    <definedName name="lb_blk4040">'[50]prhit tulangan'!$M$50</definedName>
    <definedName name="lb_blk4045">'[50]prhit tulangan'!$M$51</definedName>
    <definedName name="lb_blk4050">'[50]prhit tulangan'!$M$52</definedName>
    <definedName name="lb_klm__1530">'[50]prhit tulangan'!$M$11</definedName>
    <definedName name="lb_klm_1515">'[50]prhit tulangan'!$M$8</definedName>
    <definedName name="lb_klm_1520">'[50]prhit tulangan'!$M$9</definedName>
    <definedName name="lb_klm_1525">'[50]prhit tulangan'!$M$10</definedName>
    <definedName name="lb_klm_2020">'[50]prhit tulangan'!$M$12</definedName>
    <definedName name="lb_klm_2025">'[50]prhit tulangan'!$M$13</definedName>
    <definedName name="lb_klm2030">'[50]prhit tulangan'!$M$14</definedName>
    <definedName name="lb_klm2035">'[50]prhit tulangan'!$M$15</definedName>
    <definedName name="lb_klm2040">'[50]prhit tulangan'!$M$16</definedName>
    <definedName name="lb_klm2525">'[50]prhit tulangan'!$M$17</definedName>
    <definedName name="lb_klm2530">'[50]prhit tulangan'!$M$18</definedName>
    <definedName name="lb_klm2535">'[50]prhit tulangan'!$M$19</definedName>
    <definedName name="lb_klm2540">'[50]prhit tulangan'!$M$20</definedName>
    <definedName name="lb_klm2545">'[50]prhit tulangan'!$M$21</definedName>
    <definedName name="lb_klm2550">'[50]prhit tulangan'!$M$22</definedName>
    <definedName name="LB_KLM3030">'[50]prhit tulangan'!$M$23</definedName>
    <definedName name="lb_klm3040">'[50]prhit tulangan'!$M$25</definedName>
    <definedName name="lb_klm3545">'[50]prhit tulangan'!$M$26</definedName>
    <definedName name="lb_klm3550">'[50]prhit tulangan'!$M$27</definedName>
    <definedName name="lb_klm4040">'[50]prhit tulangan'!$M$28</definedName>
    <definedName name="lb_klm4045">'[50]prhit tulangan'!$M$29</definedName>
    <definedName name="lb_klm4050">'[50]prhit tulangan'!$M$30</definedName>
    <definedName name="lb_platlantai">'[50]prhit tulangan'!$M$55</definedName>
    <definedName name="lb_pondasiplat">'[50]prhit tulangan'!$M$54</definedName>
    <definedName name="lb_sloof">'[50]prhit tulangan'!$M$7</definedName>
    <definedName name="lb_tangga">'[50]prhit tulangan'!$M$56</definedName>
    <definedName name="lblademg">[86]MTD!$W$9</definedName>
    <definedName name="LBP">#REF!</definedName>
    <definedName name="ld">#REF!</definedName>
    <definedName name="ldrumvibro">[86]MTD!$Y$10</definedName>
    <definedName name="LE">#REF!</definedName>
    <definedName name="LEM.1011">#REF!</definedName>
    <definedName name="linda">[200]H.Satuan!#REF!</definedName>
    <definedName name="linggis">#REF!</definedName>
    <definedName name="Link1">'[219]4'!#REF!</definedName>
    <definedName name="Link2">'[219]4'!#REF!</definedName>
    <definedName name="linmg">[86]MTD!$X$9</definedName>
    <definedName name="linvibro">[86]MTD!$X$10</definedName>
    <definedName name="listAmdal">[211]DB!$AA$3:$AA$6</definedName>
    <definedName name="listDED">[211]DB!$AB$3:$AB$14</definedName>
    <definedName name="listDukungan">[220]DB!$W$3:$W$12</definedName>
    <definedName name="ListDukungan1">[211]Valid!$A$2:$A$7</definedName>
    <definedName name="listFS">[211]DB!$Z$3:$Z$6</definedName>
    <definedName name="listJenisKontrak">[220]DB!$U$3:$U$5</definedName>
    <definedName name="listJenisPekerjaan">[220]DB!$T$3:$T$4</definedName>
    <definedName name="listKewenangan">[220]DB!$S$3:$S$7</definedName>
    <definedName name="listLahan">[211]DB!$AC$3:$AC$14</definedName>
    <definedName name="listOP">[211]DB!$AD$3:$AD$15</definedName>
    <definedName name="ListOutput">[211]DB!$I$359:$I$393</definedName>
    <definedName name="ListPaketJembatan">[211]DB!$AR$778:$AR$1499</definedName>
    <definedName name="ListProgram">[220]DB!$L$3:$L$11</definedName>
    <definedName name="listProvinsi">[220]DB!$P$3:$P$36</definedName>
    <definedName name="listReadiness">[220]DB!$V$3:$V$14</definedName>
    <definedName name="ListSelectKabKota">[220]DB!$AP$3:$AP$40</definedName>
    <definedName name="listSharing">[211]DB!$AE$3:$AE$15</definedName>
    <definedName name="listSinkronisasi">[220]DB!$X$3:$X$7</definedName>
    <definedName name="lita">[221]Informasi!$A$1:$N$60</definedName>
    <definedName name="llfoeo" hidden="1">[161]H.Satuan!#REF!</definedName>
    <definedName name="lll">'[222]4-Basic Price'!$G$10</definedName>
    <definedName name="LLL01_1">'[223]4-Basic Price'!$F$8</definedName>
    <definedName name="LLL02_1">'[223]4-Basic Price'!$F$9</definedName>
    <definedName name="LLL03_1">'[223]4-Basic Price'!$F$10</definedName>
    <definedName name="LMAJOR">#REF!</definedName>
    <definedName name="loader" localSheetId="2">'[83]upah bahan'!$G$46</definedName>
    <definedName name="LOADER">#REF!</definedName>
    <definedName name="LOBBY">#REF!</definedName>
    <definedName name="lok">[75]MASTER!$E$102</definedName>
    <definedName name="lokasi">[224]DATA!$F$3</definedName>
    <definedName name="lokasi1">[66]Data!#REF!</definedName>
    <definedName name="lokasi2">[66]Data!#REF!</definedName>
    <definedName name="LonstadAlat_sd_PeriodeLalu">'[81]Biaya LONSTAD'!$U$17</definedName>
    <definedName name="LonstadBahan_sd_PeriodeLalu">'[81]Biaya LONSTAD'!$U$16</definedName>
    <definedName name="LonstadBUL_sd_PeriodeLalu">'[81]Biaya LONSTAD'!$U$19</definedName>
    <definedName name="LonstadSUB_sd_PeriodeLalu">'[81]Biaya LONSTAD'!$U$18</definedName>
    <definedName name="LonstadUpah_sd_PeriodeLalu">'[81]Biaya LONSTAD'!$U$15</definedName>
    <definedName name="LP">'[40]DATA PROYEK'!$C$3</definedName>
    <definedName name="lpa">'[83]upah bahan'!#REF!</definedName>
    <definedName name="LPA_Minor">#REF!</definedName>
    <definedName name="lpb">'[83]upah bahan'!#REF!</definedName>
    <definedName name="LPB_Minor">#REF!</definedName>
    <definedName name="LR">'[81]Rekap RAP'!$F$29</definedName>
    <definedName name="Luas_Bangunan">#REF!</definedName>
    <definedName name="lulus1">[225]ReAdm!$B$11</definedName>
    <definedName name="lulus2">[225]ReAdm!$B$14</definedName>
    <definedName name="lulus3">[225]ReAdm!$B$15</definedName>
    <definedName name="lulus4">[225]ReAdm!$B$17</definedName>
    <definedName name="lulus5">[225]ReAdm!$B$19</definedName>
    <definedName name="lulus6">[225]ReAdm!$B$21</definedName>
    <definedName name="lulus7">[225]ReAdm!$B$23</definedName>
    <definedName name="lulus8">[225]ReAdm!$B$24</definedName>
    <definedName name="m">#REF!</definedName>
    <definedName name="M.010" localSheetId="2">#REF!</definedName>
    <definedName name="M.010">#REF!</definedName>
    <definedName name="M.011">#REF!</definedName>
    <definedName name="M.012">#REF!</definedName>
    <definedName name="M.0121">#REF!</definedName>
    <definedName name="M.0122">#REF!</definedName>
    <definedName name="M.013">#REF!</definedName>
    <definedName name="M.013A">[154]harga!$E$66</definedName>
    <definedName name="M.014">#REF!</definedName>
    <definedName name="M.020">#REF!</definedName>
    <definedName name="M.021">#REF!</definedName>
    <definedName name="M.022">#REF!</definedName>
    <definedName name="M.023">#REF!</definedName>
    <definedName name="M.024">#REF!</definedName>
    <definedName name="M.025">#REF!</definedName>
    <definedName name="M.026">#REF!</definedName>
    <definedName name="M.031">#REF!</definedName>
    <definedName name="M.033">#REF!</definedName>
    <definedName name="M.035">#REF!</definedName>
    <definedName name="M.040">#REF!</definedName>
    <definedName name="M.041" localSheetId="2">#REF!</definedName>
    <definedName name="M.041">#REF!</definedName>
    <definedName name="M.041A">[154]harga!$E$82</definedName>
    <definedName name="M.042">#REF!</definedName>
    <definedName name="M.050">#REF!</definedName>
    <definedName name="M.061">#REF!</definedName>
    <definedName name="M.062">#REF!</definedName>
    <definedName name="M.063">#REF!</definedName>
    <definedName name="M.064">#REF!</definedName>
    <definedName name="M.065">#REF!</definedName>
    <definedName name="M.067">[151]upah.bahan.alat!$H$41</definedName>
    <definedName name="M.070">#REF!</definedName>
    <definedName name="M.080" localSheetId="2">#REF!</definedName>
    <definedName name="M.080">#REF!</definedName>
    <definedName name="M.081">#REF!</definedName>
    <definedName name="M.090">#REF!</definedName>
    <definedName name="M.093">#REF!</definedName>
    <definedName name="M.094">#REF!</definedName>
    <definedName name="M.162">#REF!</definedName>
    <definedName name="M.164">#REF!</definedName>
    <definedName name="M.166">#REF!</definedName>
    <definedName name="M.167">#REF!</definedName>
    <definedName name="M.168">#REF!</definedName>
    <definedName name="M.170">#REF!</definedName>
    <definedName name="M.180">#REF!</definedName>
    <definedName name="M.181">#REF!</definedName>
    <definedName name="M.183">#REF!</definedName>
    <definedName name="M.184">#REF!</definedName>
    <definedName name="M.185">#REF!</definedName>
    <definedName name="M.188">#REF!</definedName>
    <definedName name="M.189">[154]harga!$E$115</definedName>
    <definedName name="M.190">[154]harga!$E$116</definedName>
    <definedName name="m.38">#REF!</definedName>
    <definedName name="M1.18">#REF!</definedName>
    <definedName name="M2.02">#REF!</definedName>
    <definedName name="M3.08_1_">#REF!</definedName>
    <definedName name="M3.08_8_">#REF!</definedName>
    <definedName name="M5.01">#REF!</definedName>
    <definedName name="M6.02_1_">#REF!</definedName>
    <definedName name="M6.02_2_">#REF!</definedName>
    <definedName name="M6.05">#REF!</definedName>
    <definedName name="M7.07_2_">#REF!</definedName>
    <definedName name="M7.08_2_">#REF!</definedName>
    <definedName name="M7.08_3_">#REF!</definedName>
    <definedName name="M7.09">#REF!</definedName>
    <definedName name="M7.10_2_">#REF!</definedName>
    <definedName name="M8.01_9_">#REF!</definedName>
    <definedName name="M8.02_13_">#REF!</definedName>
    <definedName name="M8.02_21_A">#REF!</definedName>
    <definedName name="M8.02_4_">#REF!</definedName>
    <definedName name="M8.03_1_">#REF!</definedName>
    <definedName name="M8.03_2_A">#REF!</definedName>
    <definedName name="M8.03_4_A">#REF!</definedName>
    <definedName name="M8.05_2_">#REF!</definedName>
    <definedName name="M9.02">#REF!</definedName>
    <definedName name="M9.05_1_">#REF!</definedName>
    <definedName name="M9.09_1_">#REF!</definedName>
    <definedName name="ma">#REF!</definedName>
    <definedName name="MAJOR">#REF!</definedName>
    <definedName name="malat">#REF!</definedName>
    <definedName name="man" localSheetId="2">#REF!</definedName>
    <definedName name="MAN">[214]uphbhn!#REF!</definedName>
    <definedName name="mandor" localSheetId="2">[95]Tabels!$K$6</definedName>
    <definedName name="MANDOR">#REF!</definedName>
    <definedName name="mandrt">[86]HDU!$H$17</definedName>
    <definedName name="manhole">#REF!</definedName>
    <definedName name="Mar_All">#REF!</definedName>
    <definedName name="Mar_Bahapal">#REF!</definedName>
    <definedName name="Mar_Barumun">#REF!</definedName>
    <definedName name="Mar_Buaya">#REF!</definedName>
    <definedName name="Mar_Dua1">#REF!</definedName>
    <definedName name="Mar_Dua2">#REF!</definedName>
    <definedName name="Mar_Hantu">#REF!</definedName>
    <definedName name="Mar_Pane">#REF!</definedName>
    <definedName name="Mar_Poncan">#REF!</definedName>
    <definedName name="Mar_Raso">#REF!</definedName>
    <definedName name="Mar_Sibintang">#REF!</definedName>
    <definedName name="Mar_Sibuluh">#REF!</definedName>
    <definedName name="Mar_Ujung">#REF!</definedName>
    <definedName name="mark_up">#REF!</definedName>
    <definedName name="Marka">#REF!</definedName>
    <definedName name="Marketing">#REF!</definedName>
    <definedName name="MARKUP">#REF!</definedName>
    <definedName name="masa">[65]Input!#REF!</definedName>
    <definedName name="MasaPelaks">'[81]DATA PROYEK'!$F$31</definedName>
    <definedName name="MasaPemel">'[81]DATA PROYEK'!$F$32</definedName>
    <definedName name="MASUK">#REF!</definedName>
    <definedName name="mat">#REF!</definedName>
    <definedName name="MAT.1013">#REF!</definedName>
    <definedName name="MATERIAL">#REF!</definedName>
    <definedName name="Material_Rangka_Baja">#REF!</definedName>
    <definedName name="matpil">'[84]upah bahan'!$G$34</definedName>
    <definedName name="MATSTRESING">'[162]Harga Sat Dasar'!#REF!</definedName>
    <definedName name="May_All">#REF!</definedName>
    <definedName name="May_Bahapal">#REF!</definedName>
    <definedName name="May_Barumun">#REF!</definedName>
    <definedName name="May_Buaya">#REF!</definedName>
    <definedName name="May_Dua1">#REF!</definedName>
    <definedName name="May_Dua2">#REF!</definedName>
    <definedName name="May_Hantu">#REF!</definedName>
    <definedName name="May_Pane">#REF!</definedName>
    <definedName name="May_Poncan">#REF!</definedName>
    <definedName name="May_Raso">#REF!</definedName>
    <definedName name="May_Sibintang">#REF!</definedName>
    <definedName name="May_Sibuluh">#REF!</definedName>
    <definedName name="May_Ujung">#REF!</definedName>
    <definedName name="mbahan" localSheetId="2">#REF!</definedName>
    <definedName name="mbahan">#REF!</definedName>
    <definedName name="MBOT">#REF!</definedName>
    <definedName name="mcat" localSheetId="2">#REF!</definedName>
    <definedName name="mcat">#REF!</definedName>
    <definedName name="mdr">'[226]hrga dasar'!$G$14</definedName>
    <definedName name="MDR.1011">#REF!</definedName>
    <definedName name="MDR.1013">#REF!</definedName>
    <definedName name="MDR.1014">#REF!</definedName>
    <definedName name="MDR.636C">[43]metode.dmpu!$L$764</definedName>
    <definedName name="ME">#REF!</definedName>
    <definedName name="mek">'[227]Harga Satuan'!$H$18</definedName>
    <definedName name="mekanik">[4]L2!$H$21</definedName>
    <definedName name="MEKANIK1">#REF!</definedName>
    <definedName name="MEKANIK2">#REF!</definedName>
    <definedName name="mekdrt">[86]HDU!$H$21</definedName>
    <definedName name="MENU">#REF!</definedName>
    <definedName name="MENUAG">[48]AGG!#REF!</definedName>
    <definedName name="MENUB">[228]MT!#REF!</definedName>
    <definedName name="MENUBOQ">[1]COVER!#REF!</definedName>
    <definedName name="MENUD2">[48]B_6!#REF!</definedName>
    <definedName name="MENUD2F">[48]B_6!#REF!</definedName>
    <definedName name="MENUD2F2">[48]B_6!#REF!</definedName>
    <definedName name="MENUD2U">[48]B_6!#REF!</definedName>
    <definedName name="MENUD2U2">[48]B_6!#REF!</definedName>
    <definedName name="MENUD3">[48]B_7!#REF!</definedName>
    <definedName name="MENUD3F">[48]B_7!#REF!</definedName>
    <definedName name="MENUD3U">[48]B_7!#REF!</definedName>
    <definedName name="MENUD4">[48]B_8!#REF!</definedName>
    <definedName name="MENUD4F">[48]B_8!#REF!</definedName>
    <definedName name="MENUD4F2">[48]B_8!#REF!</definedName>
    <definedName name="MENUD4U">[48]B_8!#REF!</definedName>
    <definedName name="MENUD4U2">[48]B_8!#REF!</definedName>
    <definedName name="MENUD6">[48]B_9!#REF!</definedName>
    <definedName name="MENUD6F">[48]B_9!#REF!</definedName>
    <definedName name="MENUD6F2">[48]B_9!#REF!</definedName>
    <definedName name="MENUD6U">[48]B_9!#REF!</definedName>
    <definedName name="MENUD6U2">[48]B_9!#REF!</definedName>
    <definedName name="MENUD7">'[48]B_10 (4)'!#REF!</definedName>
    <definedName name="MENUD7F">'[48]B_10 (4)'!#REF!</definedName>
    <definedName name="MENUD7F2">'[48]B_10 (4)'!#REF!</definedName>
    <definedName name="MENUD7U">'[48]B_10 (4)'!#REF!</definedName>
    <definedName name="MENUD7U2">'[48]B_10 (4)'!#REF!</definedName>
    <definedName name="MENUIN">#REF!</definedName>
    <definedName name="MENUMOB">#REF!</definedName>
    <definedName name="MERCURI">'[162]Harga Sat Dasar'!#REF!</definedName>
    <definedName name="Mesin_Las">#REF!</definedName>
    <definedName name="Mesin_Marka_Applicator">'[126]HARGA SATUAN'!$K$120</definedName>
    <definedName name="met">[229]BOQ!$A$14:$G$212</definedName>
    <definedName name="meter">#REF!</definedName>
    <definedName name="METODA">#REF!</definedName>
    <definedName name="mg">[86]HDA!$H$20</definedName>
    <definedName name="mi">#REF!</definedName>
    <definedName name="MILYAR">'[38]TERBIL prog 2017'!$D$8</definedName>
    <definedName name="mincat">#REF!</definedName>
    <definedName name="MingguKe">'[81]Laporan Mingguan'!$T$10</definedName>
    <definedName name="Minivibro">#REF!</definedName>
    <definedName name="MINOR">#REF!</definedName>
    <definedName name="minyak">#REF!</definedName>
    <definedName name="minyaktanah">#REF!</definedName>
    <definedName name="Mixer">#REF!</definedName>
    <definedName name="MJ">#REF!</definedName>
    <definedName name="mk">#REF!</definedName>
    <definedName name="mlasjam">#REF!</definedName>
    <definedName name="mlasunit">#REF!</definedName>
    <definedName name="MLEFT">#REF!</definedName>
    <definedName name="MLJAMIN">#REF!</definedName>
    <definedName name="MLPWR">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dp">#REF!</definedName>
    <definedName name="MMM">'[51]4-Basic Price'!$I$41</definedName>
    <definedName name="MMM17A">[61]B!#REF!</definedName>
    <definedName name="MMM35A">[61]B!#REF!</definedName>
    <definedName name="MMMM12">'[60]Basic Price'!#REF!</definedName>
    <definedName name="MOB">#REF!</definedName>
    <definedName name="mobil" localSheetId="2">#REF!</definedName>
    <definedName name="mobil">#REF!</definedName>
    <definedName name="MOBILISASI">#REF!</definedName>
    <definedName name="Mobilization">#REF!</definedName>
    <definedName name="Molen">#REF!</definedName>
    <definedName name="molenunit">#REF!</definedName>
    <definedName name="mortar">[55]RKA!#REF!</definedName>
    <definedName name="MOS">#REF!</definedName>
    <definedName name="Motor_Grader">#REF!</definedName>
    <definedName name="MP_21">#REF!</definedName>
    <definedName name="MP_221">#REF!</definedName>
    <definedName name="MP_222">#REF!</definedName>
    <definedName name="MP_311">[147]D3!#REF!</definedName>
    <definedName name="MP_311a">[147]D3!#REF!</definedName>
    <definedName name="MP_312">#REF!</definedName>
    <definedName name="MP_312b">[147]D3!#REF!</definedName>
    <definedName name="MP_321">[147]D3!#REF!</definedName>
    <definedName name="MP_322">#REF!</definedName>
    <definedName name="MP_33">#REF!</definedName>
    <definedName name="MP_421">[147]D4!#REF!</definedName>
    <definedName name="MP_422">[230]D4!#REF!</definedName>
    <definedName name="MP_423">[147]D4!#REF!</definedName>
    <definedName name="MP_424">[147]D4!#REF!</definedName>
    <definedName name="MP_511">#REF!</definedName>
    <definedName name="MP_512">[147]D5!#REF!</definedName>
    <definedName name="MP_513">[147]D5!#REF!</definedName>
    <definedName name="MP_52">[147]D5!#REF!</definedName>
    <definedName name="MP_55">[147]D5!#REF!</definedName>
    <definedName name="MP_611">#REF!</definedName>
    <definedName name="MP_612">#REF!</definedName>
    <definedName name="MP_621">[147]D6!#REF!</definedName>
    <definedName name="MP_622">[147]D6!#REF!</definedName>
    <definedName name="MP_623">[147]D6!#REF!</definedName>
    <definedName name="MP_632">[147]D6!#REF!</definedName>
    <definedName name="MP_633">[230]D6!#REF!</definedName>
    <definedName name="MP_634a">[147]D6!#REF!</definedName>
    <definedName name="MP_635">[147]D6!#REF!</definedName>
    <definedName name="MP_66">[147]D6!#REF!</definedName>
    <definedName name="MP_7121">[147]D7!#REF!</definedName>
    <definedName name="MP_7122">[147]D7!#REF!</definedName>
    <definedName name="MP_7123">[147]D7!#REF!</definedName>
    <definedName name="MP_714">[147]D7!#REF!</definedName>
    <definedName name="MP_715">[147]D7!#REF!</definedName>
    <definedName name="MP_716">[147]D7!#REF!</definedName>
    <definedName name="MP_717">[147]D7!#REF!</definedName>
    <definedName name="MP_718">[147]D7!#REF!</definedName>
    <definedName name="MP_7212">[147]D7!#REF!</definedName>
    <definedName name="MP_725">[147]D7!#REF!</definedName>
    <definedName name="MP_731">[147]D7!#REF!</definedName>
    <definedName name="MP_734">[147]D7!#REF!</definedName>
    <definedName name="MP_762">[147]D7!#REF!</definedName>
    <definedName name="MP_781a">#REF!</definedName>
    <definedName name="MP_782">[147]D7!#REF!</definedName>
    <definedName name="MP_783">[147]D7!#REF!</definedName>
    <definedName name="MP_811">[147]D8!#REF!</definedName>
    <definedName name="MP_8110">[147]D8!#REF!</definedName>
    <definedName name="MP_8111">[147]D8!#REF!</definedName>
    <definedName name="MP_812">[147]D8!#REF!</definedName>
    <definedName name="MP_813">[147]D8!#REF!</definedName>
    <definedName name="MP_814">[147]D8!#REF!</definedName>
    <definedName name="MP_815">[147]D8!#REF!</definedName>
    <definedName name="MP_817">[147]D8!#REF!</definedName>
    <definedName name="MP_818">[147]D8!#REF!</definedName>
    <definedName name="MP_819">[147]D8!#REF!</definedName>
    <definedName name="MP_831">[147]D8!#REF!</definedName>
    <definedName name="MP_841">[230]D8!#REF!</definedName>
    <definedName name="MP_843">[147]D8!#REF!</definedName>
    <definedName name="MP_844a">[147]D8!#REF!</definedName>
    <definedName name="MP_844b">[147]D8!#REF!</definedName>
    <definedName name="MP_845">[147]D8!#REF!</definedName>
    <definedName name="MR.012">[154]harga!$E$64</definedName>
    <definedName name="MR.042">[154]harga!$E$84</definedName>
    <definedName name="MR.10">#REF!</definedName>
    <definedName name="MR.11">#REF!</definedName>
    <definedName name="MR.12">#REF!</definedName>
    <definedName name="MR.40">#REF!</definedName>
    <definedName name="MR.42">#REF!</definedName>
    <definedName name="MR.50">#REF!</definedName>
    <definedName name="MR.82">#REF!</definedName>
    <definedName name="MRBS">[231]PERLAYER_Indec!$J$34</definedName>
    <definedName name="MRIGHT">#REF!</definedName>
    <definedName name="MRSB">[231]PERLAYER_Indec!$K$34</definedName>
    <definedName name="MRWC">[231]PERLAYER_Indec!$I$34</definedName>
    <definedName name="ms">[181]Meto!#REF!</definedName>
    <definedName name="MSS_3.11">#REF!</definedName>
    <definedName name="MSS_8.01_1_">#REF!</definedName>
    <definedName name="MSS_8.01_11_A">#REF!</definedName>
    <definedName name="MSS_8.01_2_">#REF!</definedName>
    <definedName name="MSS_8.01_3_">#REF!</definedName>
    <definedName name="MSS_8.04_1_A">#REF!</definedName>
    <definedName name="MSS_9.05_3_">#REF!</definedName>
    <definedName name="MT">[48]MT!$C$6:$V$770</definedName>
    <definedName name="MT_an1">[232]MT_an!$A$1:$L$6600</definedName>
    <definedName name="MT_an2">[233]MT_an!$A$1:$L$6600</definedName>
    <definedName name="MT_an3">[234]MT_an!$A$1:$L$6600</definedName>
    <definedName name="MT_an4">[235]MT_an!$A$1:$L$6600</definedName>
    <definedName name="MT_an5">[236]MT_an!$A$1:$L$6600</definedName>
    <definedName name="MT_an6">[237]MT_an!$A$1:$L$6731</definedName>
    <definedName name="MTa">[158]MTa!$D$6:$H$315</definedName>
    <definedName name="MTOP">#REF!</definedName>
    <definedName name="MU">#REF!</definedName>
    <definedName name="mupah" localSheetId="2">#REF!</definedName>
    <definedName name="mupah">#REF!</definedName>
    <definedName name="musub">#REF!</definedName>
    <definedName name="myktanah">[86]HDM!$M$30</definedName>
    <definedName name="myktnh" localSheetId="2">'[238]Basic P'!$F$92</definedName>
    <definedName name="myktnh">'[239]Basic P'!$F$92</definedName>
    <definedName name="n">[240]Rekap!$S$13</definedName>
    <definedName name="NA">#REF!</definedName>
    <definedName name="nama">[4]Nama!$C$7</definedName>
    <definedName name="NAMA.KPA">#REF!</definedName>
    <definedName name="nama_alat">'[140]Data Alat'!#REF!</definedName>
    <definedName name="Nama1">'[81]DATA PROYEK'!$F$71</definedName>
    <definedName name="Nama2">'[81]DATA PROYEK'!$F$72</definedName>
    <definedName name="Nama3">'[81]DATA PROYEK'!$F$73</definedName>
    <definedName name="Nama4">'[81]DATA PROYEK'!$F$74</definedName>
    <definedName name="NamaAnggaran">#REF!</definedName>
    <definedName name="namab">[4]Nama!$J$7</definedName>
    <definedName name="NamaBagpro">#REF!</definedName>
    <definedName name="NamaKonsultan">'[81]DATA PROYEK'!$F$70</definedName>
    <definedName name="NamaOwner1">'[81]DATA PROYEK'!$F$56</definedName>
    <definedName name="NamaOwner2">'[81]DATA PROYEK'!$F$65</definedName>
    <definedName name="NamaPekerjaan">#REF!</definedName>
    <definedName name="NamaProyek">'[81]DATA PROYEK'!$F$96</definedName>
    <definedName name="NamaSatker">[211]Valid!$C$2:$C$7</definedName>
    <definedName name="name">#REF!</definedName>
    <definedName name="Nilai_Kontrak">'[81]Rekap MC'!$F$35</definedName>
    <definedName name="NILAIALAT">OFFSET(#REF!,LastRowAlat,0)</definedName>
    <definedName name="NILAIBAHAN">OFFSET(#REF!,LastRowBahan,0)</definedName>
    <definedName name="NilaiFisik">'[153]Rekap RAP'!$H$27</definedName>
    <definedName name="NilaiFisikPenawaran">#REF!</definedName>
    <definedName name="NilaiFisikRounded">'[241]MARK UP'!$L$64</definedName>
    <definedName name="NilaiFisikUnrounded">#REF!</definedName>
    <definedName name="NilaiKontrak">#REF!</definedName>
    <definedName name="NilaiPenawaran">#REF!</definedName>
    <definedName name="NILAISUB">OFFSET(#REF!,LastRowSub,0)</definedName>
    <definedName name="NILAIUPAH">OFFSET(#REF!,LastRowUpah,0)</definedName>
    <definedName name="nip">[65]Input!#REF!</definedName>
    <definedName name="nm">[28]Ch!$A$11</definedName>
    <definedName name="NMPAKET">[119]CH!$C$8</definedName>
    <definedName name="nmpek">[242]CH!$A$6</definedName>
    <definedName name="nmpkt">[243]CH!$C$8</definedName>
    <definedName name="nnnnnn">#REF!</definedName>
    <definedName name="no">[75]MASTER!$E$101</definedName>
    <definedName name="NO.KONTR">#REF!</definedName>
    <definedName name="NO.MENANG">#REF!</definedName>
    <definedName name="no.paket">[244]Rekap!$B$52</definedName>
    <definedName name="NO.RUAS">[151]data!$B$10</definedName>
    <definedName name="NO.UMUM">#REF!</definedName>
    <definedName name="No_Addendum">'[81]DATA PROYEK'!$F$42</definedName>
    <definedName name="No_BAEvaluasi">#REF!</definedName>
    <definedName name="No_BAFisik">#REF!</definedName>
    <definedName name="No_BAPeriksa">#REF!</definedName>
    <definedName name="No_CCO">'[81]DATA PROYEK'!$F$38</definedName>
    <definedName name="No_FHO">'[81]DATA PROYEK'!$F$52</definedName>
    <definedName name="No_Kontrak">'[81]DATA PROYEK'!$F$29</definedName>
    <definedName name="No_paket">#REF!</definedName>
    <definedName name="No_PHO">'[81]DATA PROYEK'!$F$49</definedName>
    <definedName name="No_Rek">'[81]DATA PROYEK'!$F$81</definedName>
    <definedName name="No_SrtEvaluasiCCO">#REF!</definedName>
    <definedName name="No_SrtHasilEvaluasi">#REF!</definedName>
    <definedName name="No_SrtKeputusanCCO">'[81]DATA PROYEK'!$F$35</definedName>
    <definedName name="No_SrtKeputusanPHO_FHO">'[81]DATA PROYEK'!$F$46</definedName>
    <definedName name="No_SrtKonsultan">#REF!</definedName>
    <definedName name="No_SrtLapPelakanaanPekerjaan">#REF!</definedName>
    <definedName name="No_SrtPenilaianFHO">#REF!</definedName>
    <definedName name="No_SrtPenilaianPHO">#REF!</definedName>
    <definedName name="No_SrtPenyampaianEvaluasi">#REF!</definedName>
    <definedName name="No_SrtPermhnanCCO">#REF!</definedName>
    <definedName name="No_SrtPermhnanCCO2">#REF!</definedName>
    <definedName name="No_SrtPermhnanFHO">#REF!</definedName>
    <definedName name="No_SrtPermhnanPHO">#REF!</definedName>
    <definedName name="No_SrtPersetujuanCCO">#REF!</definedName>
    <definedName name="No_SrtPersetujuanCCO2">#REF!</definedName>
    <definedName name="No_SrtPropPerubahanRAP">[134]Proposal!$D$3</definedName>
    <definedName name="nok">[32]RL!$F$7</definedName>
    <definedName name="nomer1" localSheetId="2">#REF!</definedName>
    <definedName name="nomer1">#REF!</definedName>
    <definedName name="nomer10" localSheetId="2">#REF!</definedName>
    <definedName name="nomer10">#REF!</definedName>
    <definedName name="nomer11" localSheetId="2">#REF!</definedName>
    <definedName name="nomer11">#REF!</definedName>
    <definedName name="nomer12">#REF!</definedName>
    <definedName name="nomer13">#REF!</definedName>
    <definedName name="nomer14">#REF!</definedName>
    <definedName name="nomer15">#REF!</definedName>
    <definedName name="nomer16">#REF!</definedName>
    <definedName name="nomer17">#REF!</definedName>
    <definedName name="nomer18">#REF!</definedName>
    <definedName name="nomer19">#REF!</definedName>
    <definedName name="nomer2">#REF!</definedName>
    <definedName name="nomer20">#REF!</definedName>
    <definedName name="nomer21">#REF!</definedName>
    <definedName name="nomer3">#REF!</definedName>
    <definedName name="nomer4">#REF!</definedName>
    <definedName name="nomer5">#REF!</definedName>
    <definedName name="nomer6">#REF!</definedName>
    <definedName name="nomer7">#REF!</definedName>
    <definedName name="nomer8">#REF!</definedName>
    <definedName name="nomer9">#REF!</definedName>
    <definedName name="Nomor">#REF!</definedName>
    <definedName name="nonpns">[55]RKA!$Y$95</definedName>
    <definedName name="nopak1">[66]Data!$B$17</definedName>
    <definedName name="nopak2">[66]Data!#REF!</definedName>
    <definedName name="NOPAKET">[119]CH!$C$7</definedName>
    <definedName name="nopen">#REF!</definedName>
    <definedName name="nopen1">[245]INPUT!$C$20</definedName>
    <definedName name="NoProyek">'[81]DATA PROYEK'!$F$97</definedName>
    <definedName name="normalisasi">[105]Breakdown!#REF!</definedName>
    <definedName name="NOSEKSI">#REF!</definedName>
    <definedName name="Nov_All">#REF!</definedName>
    <definedName name="Nov_Bahapal">#REF!</definedName>
    <definedName name="Nov_Barumun">#REF!</definedName>
    <definedName name="Nov_Buaya">#REF!</definedName>
    <definedName name="Nov_Dua1">#REF!</definedName>
    <definedName name="Nov_Dua2">#REF!</definedName>
    <definedName name="Nov_Hantu">#REF!</definedName>
    <definedName name="Nov_Pane">#REF!</definedName>
    <definedName name="Nov_Poncan">#REF!</definedName>
    <definedName name="Nov_Raso">#REF!</definedName>
    <definedName name="Nov_Sibintang">#REF!</definedName>
    <definedName name="Nov_Sibuluh">#REF!</definedName>
    <definedName name="Nov_Ujung">#REF!</definedName>
    <definedName name="Nov02_All">#REF!</definedName>
    <definedName name="Nov02_Bahapal">#REF!</definedName>
    <definedName name="Nov02_Barumun">#REF!</definedName>
    <definedName name="Nov02_Buaya">#REF!</definedName>
    <definedName name="Nov02_Dua1">#REF!</definedName>
    <definedName name="Nov02_Dua2">#REF!</definedName>
    <definedName name="Nov02_Hantu">#REF!</definedName>
    <definedName name="Nov02_Pane">#REF!</definedName>
    <definedName name="Nov02_Poncan">#REF!</definedName>
    <definedName name="Nov02_Raso">#REF!</definedName>
    <definedName name="Nov02_Sibintang">#REF!</definedName>
    <definedName name="Nov02_Sibuluh">#REF!</definedName>
    <definedName name="Nov02_Ujung">#REF!</definedName>
    <definedName name="NP">'[40]DATA PROYEK'!$C$2</definedName>
    <definedName name="npa">#REF!</definedName>
    <definedName name="NPK">[246]Informasi!$G$13</definedName>
    <definedName name="NPWP">'[81]DATA PROYEK'!$F$80</definedName>
    <definedName name="ntb">#REF!</definedName>
    <definedName name="o">[247]Harga!#REF!</definedName>
    <definedName name="Oct_All">#REF!</definedName>
    <definedName name="Oct_Bahapal">#REF!</definedName>
    <definedName name="Oct_Barumun">#REF!</definedName>
    <definedName name="Oct_Buaya">#REF!</definedName>
    <definedName name="Oct_Dua1">#REF!</definedName>
    <definedName name="Oct_Dua2">#REF!</definedName>
    <definedName name="Oct_Hantu">#REF!</definedName>
    <definedName name="Oct_Pane">#REF!</definedName>
    <definedName name="Oct_Poncan">#REF!</definedName>
    <definedName name="Oct_Raso">#REF!</definedName>
    <definedName name="Oct_Sibintang">#REF!</definedName>
    <definedName name="Oct_Sibuluh">#REF!</definedName>
    <definedName name="Oct_Ujung">#REF!</definedName>
    <definedName name="Oct02_All">#REF!</definedName>
    <definedName name="Oct02_Bahapal">#REF!</definedName>
    <definedName name="Oct02_Barumun">#REF!</definedName>
    <definedName name="Oct02_Buaya">#REF!</definedName>
    <definedName name="Oct02_Dua1">#REF!</definedName>
    <definedName name="Oct02_Dua2">#REF!</definedName>
    <definedName name="Oct02_Hantu">#REF!</definedName>
    <definedName name="Oct02_Pane">#REF!</definedName>
    <definedName name="Oct02_Poncan">#REF!</definedName>
    <definedName name="Oct02_Raso">#REF!</definedName>
    <definedName name="Oct02_Sibintang">#REF!</definedName>
    <definedName name="Oct02_Sibuluh">#REF!</definedName>
    <definedName name="Oct02_Ujung">#REF!</definedName>
    <definedName name="oe">#REF!</definedName>
    <definedName name="OE.1">#REF!</definedName>
    <definedName name="ohp">#REF!</definedName>
    <definedName name="OK">'[248]Kuantitas &amp; Harga'!$H$99</definedName>
    <definedName name="Oksigen">#REF!</definedName>
    <definedName name="oli" localSheetId="2">#REF!</definedName>
    <definedName name="oli">#REF!</definedName>
    <definedName name="Olie" localSheetId="2">#REF!</definedName>
    <definedName name="Olie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p" localSheetId="2">'[227]Harga Satuan'!$H$14</definedName>
    <definedName name="OP">[214]uphbhn!#REF!</definedName>
    <definedName name="opdrt">[86]HDU!$H$18</definedName>
    <definedName name="ope">'[206]BAHAN OK'!$E$18</definedName>
    <definedName name="OPERAT.1">#REF!</definedName>
    <definedName name="OPERAT.2">#REF!</definedName>
    <definedName name="OPERAT.3">#REF!</definedName>
    <definedName name="OPERATING_EQUIPMENT">#REF!</definedName>
    <definedName name="Operator" localSheetId="2">#REF!</definedName>
    <definedName name="Operator">#REF!</definedName>
    <definedName name="OptionButton">'[90]REKAP RAP'!#REF!</definedName>
    <definedName name="OP聅RATING_EQUIPMENT">#REF!</definedName>
    <definedName name="orang">#REF!</definedName>
    <definedName name="OriginalDuration">'[81]Progres Rasio LR'!$G$83</definedName>
    <definedName name="ot">#REF!</definedName>
    <definedName name="ov">[75]MASTER!$E$105</definedName>
    <definedName name="over">[249]Overhead!$H$40</definedName>
    <definedName name="ovn">[75]MASTER!$E$106</definedName>
    <definedName name="Owner1">'[81]DATA PROYEK'!$F$57</definedName>
    <definedName name="Owner1b">'[81]DATA PROYEK'!$F$58</definedName>
    <definedName name="Owner1c">'[81]DATA PROYEK'!$F$59</definedName>
    <definedName name="Owner1d">'[81]DATA PROYEK'!$F$60</definedName>
    <definedName name="Owner2">'[81]DATA PROYEK'!$F$66</definedName>
    <definedName name="P">#REF!</definedName>
    <definedName name="P.1">'[40]DATA PROYEK'!$C$4</definedName>
    <definedName name="P.PASANG">#REF!</definedName>
    <definedName name="P.URUG">#REF!</definedName>
    <definedName name="P_TERLATIH">#REF!</definedName>
    <definedName name="P_TUKANG">#REF!</definedName>
    <definedName name="pabf100">#REF!</definedName>
    <definedName name="pabf125">#REF!</definedName>
    <definedName name="pabf150">#REF!</definedName>
    <definedName name="pabf4">#REF!</definedName>
    <definedName name="pabf6">#REF!</definedName>
    <definedName name="pabf65">#REF!</definedName>
    <definedName name="pabf80">#REF!</definedName>
    <definedName name="PADANAN">[250]PADANAN!$A$1:$C$396</definedName>
    <definedName name="padat">[86]MTD!$T$23</definedName>
    <definedName name="pagu">[68]INPUT!$C$14</definedName>
    <definedName name="PAGUDANA">#REF!</definedName>
    <definedName name="pahat">#REF!</definedName>
    <definedName name="pakaihabis">[55]RKA!$Y$387</definedName>
    <definedName name="PAKB" localSheetId="2">#REF!</definedName>
    <definedName name="PAKB">#REF!</definedName>
    <definedName name="PAKBI" localSheetId="2">#REF!</definedName>
    <definedName name="PAKBI">#REF!</definedName>
    <definedName name="PAKET">[53]Input!$B$1</definedName>
    <definedName name="paket1">[4]Nama!$C$2</definedName>
    <definedName name="paket1b">[4]Nama!$J$2</definedName>
    <definedName name="paket2">[4]Nama!$C$3</definedName>
    <definedName name="paket2b">[4]Nama!$J$3</definedName>
    <definedName name="paket3">[4]Nama!$C$4</definedName>
    <definedName name="paket3b">[4]Nama!$J$4</definedName>
    <definedName name="paketb">[4]Nama!$J$1</definedName>
    <definedName name="pakf100">#REF!</definedName>
    <definedName name="pakf150">#REF!</definedName>
    <definedName name="pakf80">#REF!</definedName>
    <definedName name="paku" localSheetId="2">'[95]dft-harga'!$G$75</definedName>
    <definedName name="PAKU">#REF!</definedName>
    <definedName name="pakuseng" localSheetId="2">'[95]dft-harga'!$G$76</definedName>
    <definedName name="pakuseng">#REF!</definedName>
    <definedName name="pakutripleks">'[95]dft-harga'!$G$80</definedName>
    <definedName name="palu">#REF!</definedName>
    <definedName name="pan">[68]INPUT!#REF!</definedName>
    <definedName name="panah">"AutoShape 2"</definedName>
    <definedName name="pancang450">#REF!</definedName>
    <definedName name="pancang600">#REF!</definedName>
    <definedName name="Pancangsheet">#REF!</definedName>
    <definedName name="Panitia">#REF!</definedName>
    <definedName name="panjang">#REF!</definedName>
    <definedName name="panjangruas">[68]INPUT!$C$12</definedName>
    <definedName name="PanjP">[251]Kuantitas!#REF!</definedName>
    <definedName name="papan" localSheetId="2">'[95]dft-harga'!$G$81</definedName>
    <definedName name="papan">#REF!</definedName>
    <definedName name="Papan_Jbt">#REF!</definedName>
    <definedName name="papank4" localSheetId="2">#REF!</definedName>
    <definedName name="papank4">#REF!</definedName>
    <definedName name="PAPAS" localSheetId="2">#REF!</definedName>
    <definedName name="PAPAS">#REF!</definedName>
    <definedName name="parang">#REF!</definedName>
    <definedName name="Pas_Batu">#REF!</definedName>
    <definedName name="Pas_Batu_Mortar">#REF!</definedName>
    <definedName name="PASIR">#REF!</definedName>
    <definedName name="Pasir_Pasang">#REF!</definedName>
    <definedName name="pasirbtn">#REF!</definedName>
    <definedName name="pasirhm">#REF!</definedName>
    <definedName name="pasirpsg">#REF!</definedName>
    <definedName name="pasirtbn">#REF!</definedName>
    <definedName name="PASIRURUG">#REF!</definedName>
    <definedName name="paspas">[55]bahan!$I$269</definedName>
    <definedName name="PASUR" localSheetId="2">#REF!</definedName>
    <definedName name="PASUR">#REF!</definedName>
    <definedName name="patching">[55]RKA!#REF!</definedName>
    <definedName name="Paving">#REF!</definedName>
    <definedName name="pavingblock">#REF!</definedName>
    <definedName name="PB">#REF!</definedName>
    <definedName name="pbeton100">#REF!</definedName>
    <definedName name="pbeton30">#REF!</definedName>
    <definedName name="pbeton40">#REF!</definedName>
    <definedName name="pbeton60">#REF!</definedName>
    <definedName name="pbeton80">#REF!</definedName>
    <definedName name="pbm">#REF!</definedName>
    <definedName name="pbsf100">#REF!</definedName>
    <definedName name="pbsf150">#REF!</definedName>
    <definedName name="pbsf65">#REF!</definedName>
    <definedName name="pbsf80">#REF!</definedName>
    <definedName name="PC">'[78]Harga S Dasar UNTUK IDISI'!$E$50</definedName>
    <definedName name="PC450B">#REF!</definedName>
    <definedName name="PC450U">#REF!</definedName>
    <definedName name="PC600B">#REF!</definedName>
    <definedName name="PC600U">#REF!</definedName>
    <definedName name="PCcurb">#REF!</definedName>
    <definedName name="pecah">[252]bahan!$G$142</definedName>
    <definedName name="pecah12">[55]bahan!$I$277</definedName>
    <definedName name="pecah15">#REF!</definedName>
    <definedName name="pecah35">[55]bahan!$I$279</definedName>
    <definedName name="pecok">#REF!</definedName>
    <definedName name="pedes">#REF!</definedName>
    <definedName name="Pedestrian">#REF!</definedName>
    <definedName name="PEDESTRIANROLLER">#REF!</definedName>
    <definedName name="pegA">#REF!</definedName>
    <definedName name="pek" localSheetId="2">#REF!</definedName>
    <definedName name="PEK">[214]uphbhn!#REF!</definedName>
    <definedName name="pek0">#REF!</definedName>
    <definedName name="pekdrt">[86]HDU!$H$15</definedName>
    <definedName name="PEKE">[215]Upah!$F$33</definedName>
    <definedName name="pekerja" localSheetId="2">[95]Tabels!$K$9</definedName>
    <definedName name="PEKERJA">#REF!</definedName>
    <definedName name="Pekerja_Terlatih___Tukang">#REF!</definedName>
    <definedName name="Pekerjaaan">[108]Sheet1!$C$7:$C$70</definedName>
    <definedName name="PEKERJAAN">[151]data!$B$8</definedName>
    <definedName name="PEKERJAAN__A_C">#REF!</definedName>
    <definedName name="PEKERJAAN_CAT">#REF!</definedName>
    <definedName name="PEKERJAAN_CCTV__SOUND_SYSTEM____MATV">#REF!</definedName>
    <definedName name="PEKERJAAN_DINDING_DAN_FINISHING_DINDING">#REF!</definedName>
    <definedName name="PEKERJAAN_FINISHING_LANTAI">#REF!</definedName>
    <definedName name="PEKERJAAN_GONDOLA">#REF!</definedName>
    <definedName name="PEKERJAAN_LIFT_ex_KOREA">#REF!</definedName>
    <definedName name="PEKERJAAN_LISTRIK___GENSET">#REF!</definedName>
    <definedName name="PEKERJAAN_LUAR">#REF!</definedName>
    <definedName name="PEKERJAAN_PLAFOND">#REF!</definedName>
    <definedName name="PEKERJAAN_PLUMBING___SANITARY">#REF!</definedName>
    <definedName name="PEKERJAAN_PONDASI">#REF!</definedName>
    <definedName name="PEKERJAAN_RAILING_DAN_LAIN___LAIN">#REF!</definedName>
    <definedName name="PEKERJAAN_SPRINKLER___FIRE_FIGHTING">#REF!</definedName>
    <definedName name="PEKERJAAN_STRUKTUR_ATAS_DAN_ATAP">#REF!</definedName>
    <definedName name="PEKERJAAN_SUB_STRUKTUR">#REF!</definedName>
    <definedName name="PEKERJAAN_TANAH">#REF!</definedName>
    <definedName name="PEKERJAAN_TELEPON">#REF!</definedName>
    <definedName name="Pekerjaan1">[253]INPUT!$B$9</definedName>
    <definedName name="Pekerjaan2">'[81]DATA PROYEK'!$F$15</definedName>
    <definedName name="PekerjaT" localSheetId="2">#REF!</definedName>
    <definedName name="PekerjaT">#REF!</definedName>
    <definedName name="PEL" localSheetId="2">#REF!</definedName>
    <definedName name="PEL">#REF!</definedName>
    <definedName name="pelaku">[65]Input!#REF!</definedName>
    <definedName name="Pelayan" localSheetId="2">#REF!</definedName>
    <definedName name="Pelayan">#REF!</definedName>
    <definedName name="Peldya" localSheetId="2">#REF!</definedName>
    <definedName name="Peldya">#REF!</definedName>
    <definedName name="pelicin">#REF!</definedName>
    <definedName name="Pelmud">#REF!</definedName>
    <definedName name="pelumas" localSheetId="2">#REF!</definedName>
    <definedName name="pelumas">[155]Bahan!$D$81</definedName>
    <definedName name="Pelut" localSheetId="2">#REF!</definedName>
    <definedName name="Pelut">#REF!</definedName>
    <definedName name="Pematang" localSheetId="2">#REF!</definedName>
    <definedName name="Pematang">#REF!</definedName>
    <definedName name="Pembantu" localSheetId="2">#REF!</definedName>
    <definedName name="Pembantu">#REF!</definedName>
    <definedName name="Pembantu_operator">#REF!</definedName>
    <definedName name="PembantuO">#REF!</definedName>
    <definedName name="pembesian">'[128]3'!#REF!</definedName>
    <definedName name="pembmekanik">[4]L2!$H$22</definedName>
    <definedName name="Pembongkaran">[254]NP!$L$841:$V$901</definedName>
    <definedName name="Pembongkaran_Bt">#REF!</definedName>
    <definedName name="Pembongkaran_Pas">#REF!</definedName>
    <definedName name="pemboperator">[4]L2!$H$18</definedName>
    <definedName name="pembsupir">[4]L2!$H$20</definedName>
    <definedName name="pemda">[96]Input!$C$4</definedName>
    <definedName name="pemda1">[65]Input!#REF!</definedName>
    <definedName name="pemecahbatu">[255]Bahan!#REF!</definedName>
    <definedName name="pemek">[86]HDU!$H$22</definedName>
    <definedName name="pemopdrt">[86]HDU!$H$19</definedName>
    <definedName name="penawar">[256]ch!$D$6</definedName>
    <definedName name="Penawaran">[257]BQ!$O$43</definedName>
    <definedName name="penawaran_11">#REF!</definedName>
    <definedName name="peng">#REF!</definedName>
    <definedName name="PENGALAMAN_1">[82]Pengalaman!$I$33</definedName>
    <definedName name="Pengamanan_Pantai_Candi_Dasa">#REF!</definedName>
    <definedName name="Pengendalian_LL">#REF!</definedName>
    <definedName name="pengikat">[55]RKA!#REF!</definedName>
    <definedName name="PenyebaranM">#REF!</definedName>
    <definedName name="Penyiapan_BJ">#REF!</definedName>
    <definedName name="PEPE">#REF!</definedName>
    <definedName name="PERALATAN">[258]Alat!$AR$8:$AW$110</definedName>
    <definedName name="Perambuhan">#REF!</definedName>
    <definedName name="PERANCAH">#REF!</definedName>
    <definedName name="perekat">[55]RKA!#REF!</definedName>
    <definedName name="Pergerakan">#REF!</definedName>
    <definedName name="PeriodeBulan">'[81]Volume Mingguan'!$BW$1:$CE$9</definedName>
    <definedName name="PeriodeBulanan">'[81]Laporan Bulanan'!$V$10</definedName>
    <definedName name="PeriodeBulananMC">'[81]Volume Mingguan'!$CS$2:$CZ$3</definedName>
    <definedName name="PeriodeBulanLapEkstern">'[81]Volume Mingguan'!$BW$3:$CD$9</definedName>
    <definedName name="PeriodeIntern">'[81]Volume Intern'!$K$1:$W$9</definedName>
    <definedName name="PeriodeK5">[81]K5!$C$5</definedName>
    <definedName name="PeriodeKumulatifBulan">'[81]Volume Mingguan'!$CI$1:$CZ$9</definedName>
    <definedName name="PeriodeKumulatifBulanLapEkstern">'[81]Volume Mingguan'!$CI$3:$CZ$9</definedName>
    <definedName name="PeriodeKumulatifIntern">'[81]Volume Intern'!$AD$1:$AQ$9</definedName>
    <definedName name="PeriodeLapBulanan">'[81]Volume Mingguan'!$BW$1:$CC$1</definedName>
    <definedName name="PeriodeLapIntern">'[81]Volume Intern'!$K$1:$W$1</definedName>
    <definedName name="PeriodeMinggu">'[81]Laporan Mingguan'!$T$11</definedName>
    <definedName name="PeriodeMingguan">'[81]Volume Mingguan'!$K$1:$AN$7</definedName>
    <definedName name="PeriodePerubRAP">'[81]DATA PROYEK'!$F$101</definedName>
    <definedName name="PerjDinas">'[113]DPA OK OK'!$Y$169</definedName>
    <definedName name="Perletakan_Strip">#REF!</definedName>
    <definedName name="PERMENPU">#REF!</definedName>
    <definedName name="perpus">[96]Input!$C$7</definedName>
    <definedName name="persh_11">#REF!</definedName>
    <definedName name="persh_5">#REF!</definedName>
    <definedName name="Persh6">[259]Rank!$C$20</definedName>
    <definedName name="PerubahanRAP">'[134]RAP Change'!$A$11:$Y$227</definedName>
    <definedName name="PERUSAHAAN">[149]Input!$B$5</definedName>
    <definedName name="pgal25" localSheetId="2">#REF!</definedName>
    <definedName name="pgal25">#REF!</definedName>
    <definedName name="pgal5" localSheetId="2">#REF!</definedName>
    <definedName name="pgal5">#REF!</definedName>
    <definedName name="pgc">#REF!</definedName>
    <definedName name="ph">#REF!</definedName>
    <definedName name="Pick_Up">#REF!</definedName>
    <definedName name="Pick_Up_Truck">'[126]HARGA SATUAN'!$K$124</definedName>
    <definedName name="PickUp">#REF!</definedName>
    <definedName name="PIDIE">'[104]RINCIAN HAR06'!#REF!</definedName>
    <definedName name="Pile_Test">#REF!</definedName>
    <definedName name="pilhan">[86]HDM!#REF!</definedName>
    <definedName name="PILMEN1">#REF!</definedName>
    <definedName name="PILMEN2">#REF!</definedName>
    <definedName name="PIMPINAN">[260]data!$D$7</definedName>
    <definedName name="Pimpro">[244]Rekap!$B$53</definedName>
    <definedName name="PIPA" localSheetId="2">#REF!</definedName>
    <definedName name="PIPA">#REF!</definedName>
    <definedName name="PIPA_508">#REF!</definedName>
    <definedName name="Pipa_dia_273_mm">#REF!</definedName>
    <definedName name="Pipa_galvanized_2.5">#REF!</definedName>
    <definedName name="Pipa_Galvanized_dia._2.5">#REF!</definedName>
    <definedName name="pipa35">[102]bahan!$G$154</definedName>
    <definedName name="pisau">#REF!</definedName>
    <definedName name="PIUTANGHOTMIX">#REF!</definedName>
    <definedName name="PJB">'[40]DATA PROYEK'!$B$8</definedName>
    <definedName name="pkj">'[261]UPAH&amp;BHN'!$I$8</definedName>
    <definedName name="PKJ.1011">#REF!</definedName>
    <definedName name="PKJ.1013">#REF!</definedName>
    <definedName name="PKJ.1014">#REF!</definedName>
    <definedName name="PKJ.636C">[43]metode.dmpu!$L$763</definedName>
    <definedName name="pkt.selokan">[261]ISIAN!$D$5</definedName>
    <definedName name="PL">#REF!</definedName>
    <definedName name="plantshurb">#REF!</definedName>
    <definedName name="planttree">#REF!</definedName>
    <definedName name="Plat_Baja">#REF!</definedName>
    <definedName name="Plat_Bed_Truck">#REF!</definedName>
    <definedName name="PLAT_SAMB">#REF!</definedName>
    <definedName name="pleks12">'[95]dft-harga'!$G$68</definedName>
    <definedName name="plengki">#REF!</definedName>
    <definedName name="plester">#REF!</definedName>
    <definedName name="plum">#REF!</definedName>
    <definedName name="Plywood15">#REF!</definedName>
    <definedName name="PM">[214]uphbhn!#REF!</definedName>
    <definedName name="pneu">'[85]upah bahan'!$G$41</definedName>
    <definedName name="pneumatic">'[83]upah bahan'!$G$39</definedName>
    <definedName name="Pneumatic_Jack_Hummer">#REF!</definedName>
    <definedName name="Pohon">#REF!</definedName>
    <definedName name="POL">'[262]Kuantitas &amp; Harga'!#REF!</definedName>
    <definedName name="POLTAK">[80]Sheet1!#REF!</definedName>
    <definedName name="POMPA" localSheetId="2">#REF!</definedName>
    <definedName name="POMPA">#REF!</definedName>
    <definedName name="Ponton">#REF!</definedName>
    <definedName name="pop">'[227]Harga Satuan'!$H$15</definedName>
    <definedName name="Porous_Mat">#REF!</definedName>
    <definedName name="pos">#REF!</definedName>
    <definedName name="poton">[102]bahan!$G$205</definedName>
    <definedName name="potongtiang">#REF!</definedName>
    <definedName name="PP">[146]Harga!#REF!</definedName>
    <definedName name="ppa" localSheetId="2">#REF!</definedName>
    <definedName name="ppa">#REF!</definedName>
    <definedName name="pph">#REF!</definedName>
    <definedName name="ppn">#REF!</definedName>
    <definedName name="PPO">'[89]Analisa 2'!$B$1459:$J$1665</definedName>
    <definedName name="PQ_PERSON_1">[82]Personil!$E$45</definedName>
    <definedName name="pr">[181]Meto!#REF!</definedName>
    <definedName name="PRACETAK">'[162]Harga Sat Dasar'!#REF!</definedName>
    <definedName name="prancah">'[85]upah bahan'!$G$31</definedName>
    <definedName name="PREM" localSheetId="2">#REF!</definedName>
    <definedName name="PREM">#REF!</definedName>
    <definedName name="premium">'[206]BAHAN OK'!$H$50</definedName>
    <definedName name="PRIME">[263]II!#REF!</definedName>
    <definedName name="Prime_Coat">#REF!</definedName>
    <definedName name="Primecoat">#REF!</definedName>
    <definedName name="_xlnm.Print_Area" localSheetId="5">'DKH full'!$A$1:$G$44</definedName>
    <definedName name="_xlnm.Print_Area" localSheetId="1">'PENGAWASAN (2022) 1,5'!$A$1:$P$73</definedName>
    <definedName name="_xlnm.Print_Area" localSheetId="0">'PENGAWASAN (2022) 2,0'!$A$1:$P$73</definedName>
    <definedName name="_xlnm.Print_Area" localSheetId="3">'RAB '!$A$1:$P$77</definedName>
    <definedName name="_xlnm.Print_Area" localSheetId="6">'RAB  (2)'!$A$1:$P$76</definedName>
    <definedName name="_xlnm.Print_Area" localSheetId="2">sampul!$A$1:$I$38</definedName>
    <definedName name="_xlnm.Print_Area">#REF!</definedName>
    <definedName name="Print_Area_MI" localSheetId="1">#REF!</definedName>
    <definedName name="Print_Area_MI" localSheetId="0">#REF!</definedName>
    <definedName name="Print_Area_MI" localSheetId="3">#REF!</definedName>
    <definedName name="Print_Area_MI" localSheetId="6">#REF!</definedName>
    <definedName name="Print_Area_MI">#REF!</definedName>
    <definedName name="_xlnm.Print_Titles">#REF!</definedName>
    <definedName name="PRINT_TITLES_MI">#REF!</definedName>
    <definedName name="Printer_BJC_800___BJC_210_SP">'[213]DU-5'!#REF!</definedName>
    <definedName name="prioritas">#REF!</definedName>
    <definedName name="pro">[261]ISIAN!$D$8</definedName>
    <definedName name="PROFIL.4">#REF!</definedName>
    <definedName name="Profit">[130]Info!$H$46</definedName>
    <definedName name="program">#REF!</definedName>
    <definedName name="program1">#REF!</definedName>
    <definedName name="ProgressBulanan">'[81]Laporan Bulanan'!$A$15:$AA$500</definedName>
    <definedName name="ProgressEkstern">'[81]Progress Ekstern'!$A$9:$AD$288</definedName>
    <definedName name="ProgressMC">'[81]Rekap MC'!$J$65</definedName>
    <definedName name="ProgressMCPerBulan">'[81]Volume Mingguan'!$CT$3:$DA$12</definedName>
    <definedName name="ProgressRasio">'[81]Schedule Intern'!$M$1:$AK$9</definedName>
    <definedName name="ProgressRasioBantu">'[81]Schedule Intern'!$M$3:$AK$9</definedName>
    <definedName name="PROP">[78]isian!$D$17</definedName>
    <definedName name="propinsi">[4]Nama!$C$5</definedName>
    <definedName name="Propinsi2">'[81]DATA PROYEK'!$F$17</definedName>
    <definedName name="propinsib">[4]Nama!$J$5</definedName>
    <definedName name="proses">#REF!</definedName>
    <definedName name="proyek">[59]Input!$B$2</definedName>
    <definedName name="Proyek1">#REF!</definedName>
    <definedName name="Proyek2">'[81]DATA PROYEK'!$F$11</definedName>
    <definedName name="proyekb">[4]Nama!$J$1</definedName>
    <definedName name="prs">#REF!</definedName>
    <definedName name="prus">[75]MASTER!$D$106</definedName>
    <definedName name="pry">[75]MASTER!$E$104</definedName>
    <definedName name="Ps.cor">#REF!</definedName>
    <definedName name="Ps.pasang">#REF!</definedName>
    <definedName name="Ps.Urug">#REF!</definedName>
    <definedName name="psop">'[227]Harga Satuan'!$H$17</definedName>
    <definedName name="psr">'[83]upah bahan'!$G$27</definedName>
    <definedName name="psrsaring">[255]Bahan!#REF!</definedName>
    <definedName name="pt">[28]Ch!$A$10</definedName>
    <definedName name="PTJW">#REF!</definedName>
    <definedName name="ptr">#REF!</definedName>
    <definedName name="PTR.636C">[43]metode.dmpu!$L$723</definedName>
    <definedName name="punya">#REF!</definedName>
    <definedName name="pupuk" localSheetId="2">#REF!</definedName>
    <definedName name="pupuk">#REF!</definedName>
    <definedName name="PUSAT">'[264]LS-Rutin'!$E$12</definedName>
    <definedName name="PVCconduit">#REF!</definedName>
    <definedName name="q" localSheetId="2">'[265]5-ALAT(1)'!$AW$12</definedName>
    <definedName name="Q">#N/A</definedName>
    <definedName name="QB">[117]Umum!$T$34</definedName>
    <definedName name="qkb">[206]Inf!#REF!</definedName>
    <definedName name="QL">[117]Umum!$T$35</definedName>
    <definedName name="qqq">'[62]4-Basic Price'!$D$8:$F$38</definedName>
    <definedName name="QQQQQQQQQQQQQQ">#REF!</definedName>
    <definedName name="QR_BC">#REF!</definedName>
    <definedName name="Quantity">#REF!</definedName>
    <definedName name="R_BETON">[50]Rekapitulasi!$D$6</definedName>
    <definedName name="R_DINDING">[50]Rekapitulasi!$D$8</definedName>
    <definedName name="R_KAPDANATAP">[50]Rekapitulasi!$D$10</definedName>
    <definedName name="R_KESELURUHAN">[50]Rekapitulasi!$D$26</definedName>
    <definedName name="R_LANTAI">[50]Rekapitulasi!$D$16</definedName>
    <definedName name="R_PENGECATAN">[50]Rekapitulasi!$D$20</definedName>
    <definedName name="R_PERLENGKAPANDALAM">[50]Rekapitulasi!$D$22</definedName>
    <definedName name="R_PERLENGKAPANLUAR">[50]Rekapitulasi!$D$24</definedName>
    <definedName name="R_PINTUDANJENDELA">[50]Rekapitulasi!$D$18</definedName>
    <definedName name="R_PLAFON">[50]Rekapitulasi!$D$12</definedName>
    <definedName name="R_PLASTERAN">[50]Rekapitulasi!$D$14</definedName>
    <definedName name="R_PONDASI">[50]Rekapitulasi!$D$4</definedName>
    <definedName name="RA">#REF!</definedName>
    <definedName name="rab" localSheetId="2">#REF!</definedName>
    <definedName name="rab">#REF!</definedName>
    <definedName name="RAB.1">#REF!</definedName>
    <definedName name="RAB.2">#REF!</definedName>
    <definedName name="RAB.3">#REF!</definedName>
    <definedName name="RAB.4">#REF!</definedName>
    <definedName name="RAB.5">#REF!</definedName>
    <definedName name="RAB.6">[40]RAB!$I$294</definedName>
    <definedName name="RAB.7">[40]RAB!$I$320</definedName>
    <definedName name="RAB.I">[151]daftarkuantitas!$L$33</definedName>
    <definedName name="RAB.II">[151]daftarkuantitas!$L$39</definedName>
    <definedName name="RAB.III">[151]daftarkuantitas!$L$43</definedName>
    <definedName name="RAB.IV">[151]daftarkuantitas!$L$50</definedName>
    <definedName name="RAB.IX">[151]daftarkuantitas!$L$75</definedName>
    <definedName name="RAB.V">[151]daftarkuantitas!$L$56</definedName>
    <definedName name="RAB.VI">[151]daftarkuantitas!$L$62</definedName>
    <definedName name="RAB.VII">[151]daftarkuantitas!$L$66</definedName>
    <definedName name="RAB.VIII">[151]daftarkuantitas!$L$72</definedName>
    <definedName name="RAB_APBD">#REF!</definedName>
    <definedName name="RAB_APBN">#REF!</definedName>
    <definedName name="rab_atap">[50]RAB!$F$110</definedName>
    <definedName name="rab_balokplafon">[50]RAB!$F$115</definedName>
    <definedName name="rab_batukali">[50]RAB!$F$28</definedName>
    <definedName name="rab_betonbertulang">[50]RAB!$F$82</definedName>
    <definedName name="rab_betoncor">[50]RAB!$F$86</definedName>
    <definedName name="rab_dinding">[50]RAB!$F$92</definedName>
    <definedName name="rab_galian">[50]RAB!$F$22</definedName>
    <definedName name="rab_kapdanrangkaatap">[50]RAB!$F$106</definedName>
    <definedName name="rab_kasa">[50]RAB!$F$147</definedName>
    <definedName name="rab_kusen">[50]RAB!$F$96</definedName>
    <definedName name="rab_mendempuldanmengecat">[50]RAB!$F$158</definedName>
    <definedName name="rab_pasanganlantai">[50]RAB!$F$138</definedName>
    <definedName name="rab_pasanganlistrik">[50]RAB!$F$163</definedName>
    <definedName name="rab_pasangplafon">[50]RAB!$F$119</definedName>
    <definedName name="rab_penggantungkunci">[50]RAB!$F$152</definedName>
    <definedName name="rab_perlengkapanluar">[50]RAB!$F$181</definedName>
    <definedName name="rab_pintudanjendela">[50]RAB!$F$144</definedName>
    <definedName name="rab_plasteran">[50]RAB!$F$126</definedName>
    <definedName name="rab_sanitair">[50]RAB!$F$174</definedName>
    <definedName name="rab_turapporslen">[50]RAB!$F$129</definedName>
    <definedName name="rab_urugan_bawalantai">[50]RAB!$F$134</definedName>
    <definedName name="RABSblmPerubahan">'[134]RAP Change'!$L$222</definedName>
    <definedName name="RABSsdhPerubahan">'[134]RAP Change'!$S$222</definedName>
    <definedName name="rake">#REF!</definedName>
    <definedName name="rambu">'[78]Harga S Dasar UNTUK IDISI'!#REF!</definedName>
    <definedName name="Rambu_Engin">#REF!</definedName>
    <definedName name="Rambu_Hgh_Int">#REF!</definedName>
    <definedName name="RAP">#REF!</definedName>
    <definedName name="RAPAwal">'[81]DATA PROYEK'!$F$99</definedName>
    <definedName name="RAPSblmPerubahan">'[134]RAP Change'!$O$222</definedName>
    <definedName name="RAPSsdhPerubahan">'[134]RAP Change'!$X$222</definedName>
    <definedName name="rawatpatok">[55]RKA!#REF!</definedName>
    <definedName name="RCP_110_130">#REF!</definedName>
    <definedName name="RCP_140_150">#REF!</definedName>
    <definedName name="RCP_50">#REF!</definedName>
    <definedName name="RCP_50_70">#REF!</definedName>
    <definedName name="RCP_80_100">#REF!</definedName>
    <definedName name="REAL">#REF!</definedName>
    <definedName name="Realisasi" localSheetId="2">'[266]SCHEDULE '!$J$92</definedName>
    <definedName name="Realisasi">'[267]SCHEDULE '!$J$92</definedName>
    <definedName name="RECAP">#REF!</definedName>
    <definedName name="Rekanan">[244]Rekap!$B$39</definedName>
    <definedName name="REKAP">#REF!</definedName>
    <definedName name="rekaphspl" localSheetId="2">#REF!</definedName>
    <definedName name="rekaphspl">#REF!</definedName>
    <definedName name="REKAPITULASI" localSheetId="2">#REF!</definedName>
    <definedName name="REKAPITULASI">#REF!</definedName>
    <definedName name="REKAPITULASI_PERINCIAN_BIAYA">#REF!</definedName>
    <definedName name="rekapppp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ncanaIntern">'[81]Schedule Intern'!$AL$1:$AZ$96</definedName>
    <definedName name="res">'[189]AN-E'!#REF!</definedName>
    <definedName name="Reskem">[268]DATA!$D$21</definedName>
    <definedName name="ret" localSheetId="2">'[186]meth hsl nego'!#REF!</definedName>
    <definedName name="RET">#REF!</definedName>
    <definedName name="RevDiv1_Bahapal">#REF!</definedName>
    <definedName name="RevDiv1_Barumun">#REF!</definedName>
    <definedName name="RevDiv1_Buaya">#REF!</definedName>
    <definedName name="RevDiv1_Dua1">#REF!</definedName>
    <definedName name="RevDiv1_Dua2">#REF!</definedName>
    <definedName name="RevDiv1_Hantu">#REF!</definedName>
    <definedName name="RevDiv1_Pane">#REF!</definedName>
    <definedName name="RevDiv1_Poncan">#REF!</definedName>
    <definedName name="RevDiv1_Raso">#REF!</definedName>
    <definedName name="RevDiv1_Sibintang">#REF!</definedName>
    <definedName name="RevDiv1_Sibuluh">#REF!</definedName>
    <definedName name="RevDiv1_Total">#REF!</definedName>
    <definedName name="RevDiv1_Ujung">#REF!</definedName>
    <definedName name="RevDiv2_Bahapal">#REF!</definedName>
    <definedName name="RevDiv2_Barumun">#REF!</definedName>
    <definedName name="RevDiv2_Buaya">#REF!</definedName>
    <definedName name="RevDiv2_Dua1">#REF!</definedName>
    <definedName name="RevDiv2_Dua2">#REF!</definedName>
    <definedName name="RevDiv2_Hantu">#REF!</definedName>
    <definedName name="RevDiv2_Pane">#REF!</definedName>
    <definedName name="RevDiv2_Poncan">#REF!</definedName>
    <definedName name="RevDiv2_Raso">#REF!</definedName>
    <definedName name="RevDiv2_Sibintang">#REF!</definedName>
    <definedName name="RevDiv2_Sibuluh">#REF!</definedName>
    <definedName name="RevDiv2_Total">#REF!</definedName>
    <definedName name="RevDiv2_Ujung">#REF!</definedName>
    <definedName name="RevDiv3_Bahapal">#REF!</definedName>
    <definedName name="RevDiv3_Barumun">#REF!</definedName>
    <definedName name="RevDiv3_Buaya">#REF!</definedName>
    <definedName name="RevDiv3_Dua1">#REF!</definedName>
    <definedName name="RevDiv3_Dua2">#REF!</definedName>
    <definedName name="RevDiv3_Hantu">#REF!</definedName>
    <definedName name="RevDiv3_Pane">#REF!</definedName>
    <definedName name="RevDiv3_Poncan">#REF!</definedName>
    <definedName name="RevDiv3_Raso">#REF!</definedName>
    <definedName name="RevDiv3_Sibintang">#REF!</definedName>
    <definedName name="RevDiv3_Sibuluh">#REF!</definedName>
    <definedName name="RevDiv3_Total">#REF!</definedName>
    <definedName name="RevDiv3_Ujung">#REF!</definedName>
    <definedName name="RevDiv4_Bahapal">#REF!</definedName>
    <definedName name="RevDiv4_Barumun">#REF!</definedName>
    <definedName name="RevDiv4_Buaya">#REF!</definedName>
    <definedName name="RevDiv4_Dua1">#REF!</definedName>
    <definedName name="RevDiv4_Dua2">#REF!</definedName>
    <definedName name="RevDiv4_Hantu">#REF!</definedName>
    <definedName name="RevDiv4_Pane">#REF!</definedName>
    <definedName name="RevDiv4_Poncan">#REF!</definedName>
    <definedName name="RevDiv4_Raso">#REF!</definedName>
    <definedName name="RevDiv4_Sibintang">#REF!</definedName>
    <definedName name="RevDiv4_Sibuluh">#REF!</definedName>
    <definedName name="RevDiv4_Total">#REF!</definedName>
    <definedName name="RevDiv4_Ujung">#REF!</definedName>
    <definedName name="RevDiv5_Bahapal">#REF!</definedName>
    <definedName name="RevDiv5_Barumun">#REF!</definedName>
    <definedName name="RevDiv5_Buaya">#REF!</definedName>
    <definedName name="RevDiv5_Dua1">#REF!</definedName>
    <definedName name="RevDiv5_Dua2">#REF!</definedName>
    <definedName name="RevDiv5_Hantu">#REF!</definedName>
    <definedName name="RevDiv5_Pane">#REF!</definedName>
    <definedName name="RevDiv5_Poncan">#REF!</definedName>
    <definedName name="RevDiv5_Raso">#REF!</definedName>
    <definedName name="RevDiv5_Sibintang">#REF!</definedName>
    <definedName name="RevDiv5_Sibuluh">#REF!</definedName>
    <definedName name="RevDiv5_Total">#REF!</definedName>
    <definedName name="RevDiv5_Ujung">#REF!</definedName>
    <definedName name="RevDiv6_Bahapal">#REF!</definedName>
    <definedName name="RevDiv6_Barumun">#REF!</definedName>
    <definedName name="RevDiv6_Buaya">#REF!</definedName>
    <definedName name="RevDiv6_Dua1">#REF!</definedName>
    <definedName name="RevDiv6_Dua2">#REF!</definedName>
    <definedName name="RevDiv6_Hantu">#REF!</definedName>
    <definedName name="RevDiv6_Pane">#REF!</definedName>
    <definedName name="RevDiv6_Poncan">#REF!</definedName>
    <definedName name="RevDiv6_Raso">#REF!</definedName>
    <definedName name="RevDiv6_Sibintang">#REF!</definedName>
    <definedName name="RevDiv6_Sibuluh">#REF!</definedName>
    <definedName name="RevDiv6_Total">#REF!</definedName>
    <definedName name="RevDiv6_Ujung">#REF!</definedName>
    <definedName name="RevDiv7_Bahapal">#REF!</definedName>
    <definedName name="RevDiv7_Barumun">#REF!</definedName>
    <definedName name="RevDiv7_Buaya">#REF!</definedName>
    <definedName name="RevDiv7_Dua1">#REF!</definedName>
    <definedName name="RevDiv7_Dua2">#REF!</definedName>
    <definedName name="RevDiv7_Hantu">#REF!</definedName>
    <definedName name="RevDiv7_Pane">#REF!</definedName>
    <definedName name="RevDiv7_Poncan">#REF!</definedName>
    <definedName name="RevDiv7_Raso">#REF!</definedName>
    <definedName name="RevDiv7_Sibintang">#REF!</definedName>
    <definedName name="RevDiv7_Sibuluh">#REF!</definedName>
    <definedName name="RevDiv7_Total">#REF!</definedName>
    <definedName name="RevDiv7_Ujung">#REF!</definedName>
    <definedName name="RIBU">'[38]TERBIL prog 2017'!$D$10</definedName>
    <definedName name="rigid">[269]H.Satuan!#REF!</definedName>
    <definedName name="RincianJumlah">SUMIF([90]ANALISA!$W2:$W92,[90]ANALISA!$W1,[90]ANALISA!A2:A92)</definedName>
    <definedName name="RINCIANSEWA">#REF!</definedName>
    <definedName name="RINCIANSEWA2">[59]Alt!$L$60:$AM$118</definedName>
    <definedName name="rit">#REF!</definedName>
    <definedName name="rl">#REF!</definedName>
    <definedName name="rmpt" localSheetId="2">#REF!</definedName>
    <definedName name="rmpt">#REF!</definedName>
    <definedName name="Roller_Vibrator">#REF!</definedName>
    <definedName name="roller10">#REF!</definedName>
    <definedName name="roller25">#REF!</definedName>
    <definedName name="round">#REF!</definedName>
    <definedName name="Rounding">[257]BQ!$O$45</definedName>
    <definedName name="ROWpost">#REF!</definedName>
    <definedName name="RPGLTNMA" localSheetId="2">#REF!</definedName>
    <definedName name="RPGLTNMA">#REF!</definedName>
    <definedName name="RT">'[270]10.1 (1)'!#REF!</definedName>
    <definedName name="RTYRWO">#REF!</definedName>
    <definedName name="RUAS">[78]isian!$D$15</definedName>
    <definedName name="Rubber_Joint">#REF!</definedName>
    <definedName name="Rucika_Wavin">#REF!</definedName>
    <definedName name="rukan_a">[271]TOWN!#REF!</definedName>
    <definedName name="rukan_aa">[271]TOWN!#REF!</definedName>
    <definedName name="rukan_b">[271]TOWN!#REF!</definedName>
    <definedName name="rukan_c">[271]TOWN!#REF!</definedName>
    <definedName name="rukan_cc">[271]TOWN!#REF!</definedName>
    <definedName name="rukan_d">[271]TOWN!#REF!</definedName>
    <definedName name="rukan_dd">[271]TOWN!#REF!</definedName>
    <definedName name="rukan_e">[271]TOWN!#REF!</definedName>
    <definedName name="rukan_ee">[271]TOWN!#REF!</definedName>
    <definedName name="rumahdinas" localSheetId="2">'[272]ANALISA 2004'!#REF!</definedName>
    <definedName name="rumahdinas">'[272]ANALISA 2004'!#REF!</definedName>
    <definedName name="rumput" localSheetId="2">#REF!</definedName>
    <definedName name="rumput">#REF!</definedName>
    <definedName name="RUMUS">[56]Harga!#REF!</definedName>
    <definedName name="Run_cost">#REF!</definedName>
    <definedName name="running_cost">[148]BUL!$N$118</definedName>
    <definedName name="RUTIN">#REF!</definedName>
    <definedName name="Rutin_1a">'[270]10.1 (1)'!$B$4:$L$78</definedName>
    <definedName name="Rutin_1b">'[270]10.1 (1)'!#REF!</definedName>
    <definedName name="Rutin_1c">'[270]10.1 (1)'!#REF!</definedName>
    <definedName name="Rutin_1d">'[270]10.1 (1)'!#REF!</definedName>
    <definedName name="Rutin_1e">'[270]10.1 (1)'!#REF!</definedName>
    <definedName name="Rutin_1f">'[270]10.1 (1)'!$B$79:$L$141</definedName>
    <definedName name="Rutin_1g">'[270]10.1 (1)'!#REF!</definedName>
    <definedName name="Rutin_2a">'[270]10.1 (2)'!$B$4:$L$77</definedName>
    <definedName name="Rutin_2b">'[270]10.1 (2)'!$B$78:$L$151</definedName>
    <definedName name="Rutin_2c">'[270]10.1 (2)'!$B$152:$L$225</definedName>
    <definedName name="Rutin_2d">'[270]10.1 (2)'!$B$226:$L$285</definedName>
    <definedName name="Rutin_3a">'[270]10.1 (3)'!$B$4:$L$77</definedName>
    <definedName name="Rutin_3b">'[270]10.1 (3)'!$B$78:$L$151</definedName>
    <definedName name="Rutin_3c">'[270]10.1 (3)'!$B$152:$L$225</definedName>
    <definedName name="Rutin_3d">'[270]10.1 (3)'!$B$226:$L$299</definedName>
    <definedName name="Rutin_3e">'[270]10.1 (3)'!$B$300:$L$373</definedName>
    <definedName name="Rutin_3f">'[270]10.1 (3)'!$B$374:$L$432</definedName>
    <definedName name="Rutin_4a">'[270]10.1 (4)'!$B$4:$L$77</definedName>
    <definedName name="Rutin_4b">'[270]10.1 (4)'!$B$78:$L$151</definedName>
    <definedName name="Rutin_4c">'[270]10.1 (4)'!$B$152:$L$225</definedName>
    <definedName name="Rutin_4d">'[270]10.1 (4)'!$B$226:$L$284</definedName>
    <definedName name="Rutin_5a">'[270]10.1 (5)'!$B$3:$L$77</definedName>
    <definedName name="Rutin_5b">'[270]10.1 (5)'!$B$78:$L$151</definedName>
    <definedName name="Rutin_5c">'[270]10.1 (5)'!$B$152:$L$225</definedName>
    <definedName name="Rutin_5d">'[270]10.1 (5)'!$B$226:$L$299</definedName>
    <definedName name="Rutin_5e">'[270]10.1 (5)'!$B$300:$L$373</definedName>
    <definedName name="Rutin_5f">'[270]10.1 (5)'!$B$374:$L$447</definedName>
    <definedName name="Rutin_5g">'[270]10.1 (5)'!$B$448:$L$506</definedName>
    <definedName name="s">[181]Meto!#REF!</definedName>
    <definedName name="S_DIGIT">'[38]TERBIL prog 2017'!$F$38</definedName>
    <definedName name="S_JUTA">'[38]TERBIL prog 2017'!$F$24</definedName>
    <definedName name="S_MILYAR">'[38]TERBIL prog 2017'!$F$18</definedName>
    <definedName name="S_RIBU">'[38]TERBIL prog 2017'!$F$30</definedName>
    <definedName name="S_SATU">'[38]TERBIL prog 2017'!$F$36</definedName>
    <definedName name="S6D110">#REF!</definedName>
    <definedName name="sa">#REF!</definedName>
    <definedName name="sabu">CONCATENATE([90]ANALISA!$AD1,[90]ANALISA!$AE1,[90]ANALISA!$AF1,[90]ANALISA!$AG1)</definedName>
    <definedName name="SAH">#REF!</definedName>
    <definedName name="SALAT">#REF!</definedName>
    <definedName name="Saluran" localSheetId="2">#REF!</definedName>
    <definedName name="Saluran">#REF!</definedName>
    <definedName name="sambung450">#REF!</definedName>
    <definedName name="sambung600">#REF!</definedName>
    <definedName name="SANDAR" localSheetId="2">#REF!</definedName>
    <definedName name="SANDAR">#REF!</definedName>
    <definedName name="Sandaran_Jbt">#REF!</definedName>
    <definedName name="sapu">#REF!</definedName>
    <definedName name="sasa">#REF!</definedName>
    <definedName name="Sat_Bahan">[108]Sheet1!$C$59:$E$84</definedName>
    <definedName name="Sat_Pek">[108]Sheet1!$C$7:$D$70</definedName>
    <definedName name="satker">[273]Sheet3!$B$25:$B$32</definedName>
    <definedName name="satker1">#REF!</definedName>
    <definedName name="Satpam" localSheetId="2">#REF!</definedName>
    <definedName name="Satpam">#REF!</definedName>
    <definedName name="SatPek">#REF!</definedName>
    <definedName name="satu">#REF!</definedName>
    <definedName name="Satuan">#REF!</definedName>
    <definedName name="SATUANALAT">INDIRECT(REPLACE(ADDRESS(1,COLUMN(#REF!),2,,"ALAT"),FIND("$",ADDRESS(1,COLUMN(#REF!),2,,"ALAT")),30,"")&amp;MATCH(#REF!,ITEMALAT,0))</definedName>
    <definedName name="SatuanAlatB">IF(ISNA(VLOOKUP('[90]Analisa RAB'!$C1,HargaAlatB,'[90]Analisa RAB'!A$1,FALSE)),IF(ISNA(VLOOKUP("- "&amp;'[90]Analisa RAB'!$C1,HargaAlatB,'[90]Analisa RAB'!A$1,FALSE)),0,VLOOKUP("- "&amp;'[90]Analisa RAB'!$C1,HargaAlatB,'[90]Analisa RAB'!A$1,FALSE)),VLOOKUP('[90]Analisa RAB'!$C1,HargaAlatB,'[90]Analisa RAB'!A$1,FALSE))</definedName>
    <definedName name="SATUANBAHAN">INDIRECT(REPLACE(ADDRESS(1,COLUMN(#REF!),2,,"BAHAN"),FIND("$",ADDRESS(1,COLUMN(#REF!),2,,"BAHAN")),30,"")&amp;MATCH(#REF!,ITEMBAHAN,0))</definedName>
    <definedName name="SatuanBahanB">IF(ISNA(VLOOKUP('[90]Analisa RAB'!$C1,HargaBahanB,'[90]Analisa RAB'!A$1,FALSE)),IF(ISNA(VLOOKUP("- "&amp;'[90]Analisa RAB'!$C1,HargaBahanB,'[90]Analisa RAB'!A$1,FALSE)),0,VLOOKUP("- "&amp;'[90]Analisa RAB'!$C1,HargaBahanB,'[90]Analisa RAB'!A$1,FALSE)),VLOOKUP('[90]Analisa RAB'!$C1,HargaBahanB,'[90]Analisa RAB'!A$1,FALSE))</definedName>
    <definedName name="SATUANITEM">INDIRECT(REPLACE(ADDRESS(1,COLUMN(#REF!),2,,"DC"),FIND("$",ADDRESS(1,COLUMN(#REF!),2,,"DC")),30,"")&amp;MATCH(#REF!,KODERAB,0))</definedName>
    <definedName name="SATUANSUB">INDIRECT(REPLACE(ADDRESS(1,COLUMN(#REF!),2,,"SUB"),FIND("$",ADDRESS(1,COLUMN(#REF!),2,,"SUB")),30,"")&amp;MATCH(#REF!,ITEMSUB,0))</definedName>
    <definedName name="SATUANUPAH">INDIRECT(REPLACE(ADDRESS(1,COLUMN(#REF!),2,,"UPAH"),FIND("$",ADDRESS(1,COLUMN(#REF!),2,,"UPAH")),30,"")&amp;MATCH(#REF!,ITEMUPAH,0))</definedName>
    <definedName name="SatuanUpahB">IF(ISNA(VLOOKUP('[90]Analisa RAB'!$C1,HargaUpahB,'[90]Analisa RAB'!A$1,FALSE)),IF(ISNA(VLOOKUP("- "&amp;'[90]Analisa RAB'!$C1,HargaUpahB,'[90]Analisa RAB'!A$1,FALSE)),0,VLOOKUP("- "&amp;'[90]Analisa RAB'!$C1,HargaUpahB,'[90]Analisa RAB'!A$1,FALSE)),VLOOKUP('[90]Analisa RAB'!$C1,HargaUpahB,'[90]Analisa RAB'!A$1,FALSE))</definedName>
    <definedName name="SBASE">#REF!</definedName>
    <definedName name="SBOQ">#REF!</definedName>
    <definedName name="SBOQ1">#REF!</definedName>
    <definedName name="SBOQ2">#REF!</definedName>
    <definedName name="SBQ">#REF!</definedName>
    <definedName name="sc">#REF!</definedName>
    <definedName name="scafolding">#REF!</definedName>
    <definedName name="scc">#REF!</definedName>
    <definedName name="SCEC">[274]Profil!$C$2</definedName>
    <definedName name="scedu">#REF!</definedName>
    <definedName name="SCH">#REF!</definedName>
    <definedName name="ScheduleIntern">'[81]Schedule Intern'!$A$15:$GA$564</definedName>
    <definedName name="ScheduleInternDeviasi">'[81]Schedule Intern'!$BB$1:$BL$91</definedName>
    <definedName name="ScheduleInternSdPeriodeIni">'[81]Schedule Intern'!$AN$1:$AX$5</definedName>
    <definedName name="scrap">#REF!</definedName>
    <definedName name="SCRENING">#REF!</definedName>
    <definedName name="sds">[275]D6!#REF!</definedName>
    <definedName name="se">#REF!</definedName>
    <definedName name="SEBUT">'[38]TERBIL prog 2017'!$G$2:$K$11</definedName>
    <definedName name="sedia">#REF!</definedName>
    <definedName name="sekarang">#REF!</definedName>
    <definedName name="sekop">#REF!</definedName>
    <definedName name="sekretaris">[65]Input!#REF!</definedName>
    <definedName name="sektor">[66]Data!#REF!</definedName>
    <definedName name="sembarang">#REF!</definedName>
    <definedName name="semen" localSheetId="2">'[95]dft-harga'!$G$95</definedName>
    <definedName name="SEMEN">#REF!</definedName>
    <definedName name="semenputih">'[95]dft-harga'!$G$96</definedName>
    <definedName name="sen">[188]CH!$A$2</definedName>
    <definedName name="seng" localSheetId="2">#REF!</definedName>
    <definedName name="seng">#REF!</definedName>
    <definedName name="senggelkecil">'[95]dft-harga'!$G$98</definedName>
    <definedName name="Sep_All">#REF!</definedName>
    <definedName name="Sep_Bahapal">#REF!</definedName>
    <definedName name="Sep_Barumun">#REF!</definedName>
    <definedName name="Sep_Buaya">#REF!</definedName>
    <definedName name="Sep_Dua1">#REF!</definedName>
    <definedName name="Sep_Dua2">#REF!</definedName>
    <definedName name="Sep_Hantu">#REF!</definedName>
    <definedName name="Sep_Pane">#REF!</definedName>
    <definedName name="Sep_Poncan">#REF!</definedName>
    <definedName name="Sep_Raso">#REF!</definedName>
    <definedName name="Sep_Sibintang">#REF!</definedName>
    <definedName name="Sep_Sibuluh">#REF!</definedName>
    <definedName name="Sep_Ujung">#REF!</definedName>
    <definedName name="sepatu">#REF!</definedName>
    <definedName name="SerbaM">'[90]REKAP RAP'!$H$31</definedName>
    <definedName name="Sertifikat_No">'[81]Rekap MC'!$I$10</definedName>
    <definedName name="SETFOOT">#REF!</definedName>
    <definedName name="SETHEAD">#REF!</definedName>
    <definedName name="sewa_alat">'[187]Data Alat'!#REF!</definedName>
    <definedName name="sewagedung">[55]RKA!$Y$1190</definedName>
    <definedName name="sewamobil">[276]DPAL!$Y$245</definedName>
    <definedName name="sewarmha" localSheetId="2">#REF!</definedName>
    <definedName name="sewarmha">#REF!</definedName>
    <definedName name="sewarmhb" localSheetId="2">#REF!</definedName>
    <definedName name="sewarmhb">#REF!</definedName>
    <definedName name="sfvd100">#REF!</definedName>
    <definedName name="SHEET2">[179]ANALHASA!$J$108</definedName>
    <definedName name="Sheetpile">#REF!</definedName>
    <definedName name="sikat">[102]bahan!$G$184</definedName>
    <definedName name="sinso">'[83]upah bahan'!#REF!</definedName>
    <definedName name="sirtu" localSheetId="2">#REF!</definedName>
    <definedName name="SIRTU">#REF!</definedName>
    <definedName name="SisaBahan_sd_Lalu">'[81]Rekap Sisa Bahan'!$G$1</definedName>
    <definedName name="SisaBahan_sd_SaatIni">'[81]Rekap Sisa Bahan'!$T$1</definedName>
    <definedName name="SisaPerubahanRAP">'[134]RAP Sisa'!$A$11:$X$227</definedName>
    <definedName name="SK">#REF!</definedName>
    <definedName name="sK.1">#REF!</definedName>
    <definedName name="sl">#REF!</definedName>
    <definedName name="SLH">[1]COVER!#REF!</definedName>
    <definedName name="SLING">#REF!</definedName>
    <definedName name="SM">'[81]DATA PROYEK'!$F$88</definedName>
    <definedName name="SMAT">#REF!</definedName>
    <definedName name="smu_hkbp" localSheetId="2">'[272]ANALISA 2004'!#REF!</definedName>
    <definedName name="smu_hkbp">'[272]ANALISA 2004'!#REF!</definedName>
    <definedName name="sn">[28]Ch!$A$16</definedName>
    <definedName name="SNC">[119]CH!$C$29</definedName>
    <definedName name="SO">#REF!</definedName>
    <definedName name="Sodding">'[277]3-DIV8'!#REF!</definedName>
    <definedName name="SOE">'[81]DATA PROYEK'!$F$90</definedName>
    <definedName name="SOL" localSheetId="2">#REF!</definedName>
    <definedName name="SOL">#REF!</definedName>
    <definedName name="solar" localSheetId="2">#REF!</definedName>
    <definedName name="SOLAR">#REF!</definedName>
    <definedName name="sop">'[227]Harga Satuan'!$H$16</definedName>
    <definedName name="sopir">#REF!</definedName>
    <definedName name="SOPIR.P">#REF!</definedName>
    <definedName name="sopirdrt">[86]HDU!$H$20</definedName>
    <definedName name="sorong">#REF!</definedName>
    <definedName name="Sp.III.14.">#REF!</definedName>
    <definedName name="Sp.III.16.">#REF!</definedName>
    <definedName name="Sp.III.17.">#REF!</definedName>
    <definedName name="Sp.III.18.">#REF!</definedName>
    <definedName name="Sp.III.19.">#REF!</definedName>
    <definedName name="Sp.IV.14.a">#REF!</definedName>
    <definedName name="Sp.IV.16.a">#REF!</definedName>
    <definedName name="Sp.IV.19.a">#REF!</definedName>
    <definedName name="Sp.IX">#REF!</definedName>
    <definedName name="Sp.IX.a">#REF!</definedName>
    <definedName name="Sp.V">#REF!</definedName>
    <definedName name="Sp.V.1">#REF!</definedName>
    <definedName name="SP.VII.a">#REF!</definedName>
    <definedName name="Sp.VII.b">#REF!</definedName>
    <definedName name="spasi">#REF!</definedName>
    <definedName name="SPEMBA">[1]COVER!#REF!</definedName>
    <definedName name="SPENING">[1]COVER!#REF!</definedName>
    <definedName name="SPESI1.4">#REF!</definedName>
    <definedName name="SPI">'[81]EARNED VALUE'!$AM$1</definedName>
    <definedName name="SPMK">'[81]DATA PROYEK'!$F$27</definedName>
    <definedName name="spray">#REF!</definedName>
    <definedName name="SPRAYER">#REF!</definedName>
    <definedName name="SPRO">#REF!</definedName>
    <definedName name="SREHAB">[1]COVER!#REF!</definedName>
    <definedName name="ss" localSheetId="2">#REF!</definedName>
    <definedName name="Ss">#REF!</definedName>
    <definedName name="SS_3.11">#REF!</definedName>
    <definedName name="SS_8.01_1_">#REF!</definedName>
    <definedName name="SS_8.01_11_A">#REF!</definedName>
    <definedName name="SS_8.01_2_">#REF!</definedName>
    <definedName name="SS_8.01_3_">#REF!</definedName>
    <definedName name="SS_8.04_1_A">#REF!</definedName>
    <definedName name="SS_9.05_3_">#REF!</definedName>
    <definedName name="ST">#REF!</definedName>
    <definedName name="Stabilisasi">#REF!</definedName>
    <definedName name="Staf4">#REF!</definedName>
    <definedName name="Staf5">#REF!</definedName>
    <definedName name="Staf6">#REF!</definedName>
    <definedName name="stamp">#REF!</definedName>
    <definedName name="Stamper">#REF!</definedName>
    <definedName name="STATUS">[260]data!$D$9</definedName>
    <definedName name="STCRUSHER">#REF!</definedName>
    <definedName name="Steel_Plat_Girder">#REF!</definedName>
    <definedName name="steelformwork">#REF!</definedName>
    <definedName name="steelrailing">#REF!</definedName>
    <definedName name="STONE">'[219]Ana-ALAT'!#REF!</definedName>
    <definedName name="STONE_C">#REF!</definedName>
    <definedName name="STONECRUSHER">#REF!</definedName>
    <definedName name="Stonework">#REF!</definedName>
    <definedName name="Stoplog1">#REF!</definedName>
    <definedName name="Stressing316">#REF!</definedName>
    <definedName name="stressing400">#REF!</definedName>
    <definedName name="stressing405">#REF!</definedName>
    <definedName name="stressingdia316">#REF!</definedName>
    <definedName name="stressingdia400">#REF!</definedName>
    <definedName name="stressingdia405">#REF!</definedName>
    <definedName name="STRUKTUR">#REF!</definedName>
    <definedName name="stutwerk">[255]Bahan!#REF!</definedName>
    <definedName name="sub">[101]ANALISA!#REF!</definedName>
    <definedName name="SUBKONTRAKTOR">#REF!</definedName>
    <definedName name="SubTotal">IF(AND([278]RAP!$A1048575&lt;&gt;"",[278]RAP!$A1048576="",[278]RAP!$A1=""),1,0)</definedName>
    <definedName name="SubTotalAnalisaRAB">IF(AND(ISTEXT('[90]Analisa RAB'!$C1048576),ISBLANK('[90]Analisa RAB'!$C1)),1,0)</definedName>
    <definedName name="SubTotalRAP">IF(AND(#REF!&lt;&gt;0,#REF!=0),1,0)</definedName>
    <definedName name="SUM_G52_G83">'[13]BOQ Rutin Jalan'!#REF!</definedName>
    <definedName name="sumber">[96]Input!$C$18</definedName>
    <definedName name="SumberDana">'[81]DATA PROYEK'!$F$21</definedName>
    <definedName name="sumboq1">#REF!</definedName>
    <definedName name="sumboq2">#REF!</definedName>
    <definedName name="sumbq">#REF!</definedName>
    <definedName name="sumbq1">#REF!</definedName>
    <definedName name="sumbq2">#REF!</definedName>
    <definedName name="SumItem">SUMIF([278]Analisa!N2:N42,"Total"&amp;[278]Analisa!M1,[278]Analisa!A2:A42)</definedName>
    <definedName name="SumLabel">SUMIF([278]Analisa!N2:N42,LEFT([278]Analisa!XEY1,1)&amp;[278]Analisa!M1,[278]Analisa!A2:A42)</definedName>
    <definedName name="summary">#REF!</definedName>
    <definedName name="SumRincian">SUMIF([278]Analisa!$W2:$W42,[278]Analisa!$W1,[278]Analisa!A2:A42)</definedName>
    <definedName name="SUMTOTAL">#REF!</definedName>
    <definedName name="sup">#REF!</definedName>
    <definedName name="supir">[4]L2!$H$19</definedName>
    <definedName name="surveyor" localSheetId="2">#REF!</definedName>
    <definedName name="surveyor">#REF!</definedName>
    <definedName name="t">[279]Hrg!$B$8:$F$10</definedName>
    <definedName name="T.BIASA">#REF!</definedName>
    <definedName name="TA">[280]isian!$D$16</definedName>
    <definedName name="TA.">#REF!</definedName>
    <definedName name="ta.1">'[40]DATA PROYEK'!$C$5</definedName>
    <definedName name="Tabel">#REF!</definedName>
    <definedName name="TABEL1">[49]Sheet1!$M$52:$N$169</definedName>
    <definedName name="tabelanhs" localSheetId="2">#REF!</definedName>
    <definedName name="tabelanhs">#REF!</definedName>
    <definedName name="TABELFAS">[281]Sheet2!$Z$53:$AA$62</definedName>
    <definedName name="TABELHAMMERTEST0">[5]Sheet1!$M$22:$N$57</definedName>
    <definedName name="tabelhspl" localSheetId="2">#REF!</definedName>
    <definedName name="tabelhspl">#REF!</definedName>
    <definedName name="tabelkal">[49]Sheet1!$A$47:$K$87</definedName>
    <definedName name="TABELKOREKSIVOL">#REF!</definedName>
    <definedName name="TABELKORVOL">[282]Sheet2!$AD$52:$AR$62</definedName>
    <definedName name="TABELMARSH">#REF!</definedName>
    <definedName name="TABHAMMERTEST">[5]Sheet1!$M$82:$N$115</definedName>
    <definedName name="TABHAMMERTESTMINUS90">[5]Sheet1!$M$82:$N$115</definedName>
    <definedName name="TABHAMMERTESTPLUS90">[5]Sheet1!$M$146:$N$175</definedName>
    <definedName name="TABKAL">[282]Sheet2!$AD$5:$AN$46</definedName>
    <definedName name="table" hidden="1">[161]H.Satuan!#REF!</definedName>
    <definedName name="Tack_Coat">#REF!</definedName>
    <definedName name="Tackcoat">#REF!</definedName>
    <definedName name="Tahun">#REF!</definedName>
    <definedName name="TahunAngg">'[81]DATA PROYEK'!$F$22</definedName>
    <definedName name="tali">#REF!</definedName>
    <definedName name="TAMPER">#REF!</definedName>
    <definedName name="TAMPING" localSheetId="2">#REF!</definedName>
    <definedName name="TAMPING">#REF!</definedName>
    <definedName name="TAN">#REF!</definedName>
    <definedName name="tanah">#REF!</definedName>
    <definedName name="TANAH_TIM">#REF!</definedName>
    <definedName name="Tanah_Urugan_Pilihan">#REF!</definedName>
    <definedName name="tanahtimbun">#REF!</definedName>
    <definedName name="tanahurg">#REF!</definedName>
    <definedName name="tanahurug">[86]HDM!#REF!</definedName>
    <definedName name="TandaLabel">SUMIF([90]ANALISA!N2:N91,LEFT([90]ANALISA!XEY1,1)&amp;[90]ANALISA!M1,[90]ANALISA!A2:A91)</definedName>
    <definedName name="tandem">#REF!</definedName>
    <definedName name="TANDEM.1011">[260]metode.rutin!#REF!</definedName>
    <definedName name="TANDEM_ROLLER" localSheetId="2">#REF!</definedName>
    <definedName name="TANDEM_ROLLER">#REF!</definedName>
    <definedName name="TandemRoller">#REF!</definedName>
    <definedName name="tang">[102]bahan!$G$186</definedName>
    <definedName name="TANGGAL">[149]Input!$B$9</definedName>
    <definedName name="TanggalKontrak">'[283]Data Keu'!$I$5</definedName>
    <definedName name="tanjd" hidden="1">[161]H.Satuan!#REF!</definedName>
    <definedName name="tank">[284]HSD!$E$22</definedName>
    <definedName name="TANKAR">[179]ANALHASA!$J$94</definedName>
    <definedName name="tanki">[86]HDA!$H$21</definedName>
    <definedName name="tawar">#REF!</definedName>
    <definedName name="tawar_ppn">[148]Tawar!$H$193</definedName>
    <definedName name="TaxTV">10%</definedName>
    <definedName name="TaxXL">5%</definedName>
    <definedName name="TB">#REF!</definedName>
    <definedName name="TBAJAG">'[162]Harga Sat Dasar'!#REF!</definedName>
    <definedName name="TBAJATG">'[162]Harga Sat Dasar'!#REF!</definedName>
    <definedName name="tbi">#REF!</definedName>
    <definedName name="TBS">#REF!</definedName>
    <definedName name="td">#REF!</definedName>
    <definedName name="Tebas" localSheetId="2">#REF!</definedName>
    <definedName name="Tebas">#REF!</definedName>
    <definedName name="teen">#REF!</definedName>
    <definedName name="TEGEL.30">#REF!</definedName>
    <definedName name="TeksMasaPemel">'[81]DATA PROYEK'!$G$32</definedName>
    <definedName name="telepon">[4]Nama!$C$11</definedName>
    <definedName name="Telp">#REF!</definedName>
    <definedName name="telpon">[96]Input!$C$32</definedName>
    <definedName name="tembok">[55]RKA!#REF!</definedName>
    <definedName name="Tempat">#REF!</definedName>
    <definedName name="Tenaga">'[275]Harga S Dasar'!$B$3:$F$60</definedName>
    <definedName name="TENAGA_KERJA">#REF!</definedName>
    <definedName name="ter" hidden="1">[269]H.Satuan!#REF!</definedName>
    <definedName name="terali">#REF!</definedName>
    <definedName name="terbilang" localSheetId="2">#REF!</definedName>
    <definedName name="Terbilang">#REF!</definedName>
    <definedName name="testpile">#REF!</definedName>
    <definedName name="tgl">[28]Ch!$A$9</definedName>
    <definedName name="TGL.BA.ADM">#REF!</definedName>
    <definedName name="TGL.BA.BUKA">#REF!</definedName>
    <definedName name="TGL.BA.KLAR">#REF!</definedName>
    <definedName name="TGL.BA.PQ">#REF!</definedName>
    <definedName name="TGL.BA.TEKNIS">#REF!</definedName>
    <definedName name="TGL.BA.WAJAR">#REF!</definedName>
    <definedName name="TGL.BAHP">#REF!</definedName>
    <definedName name="TGL.MENANG">#REF!</definedName>
    <definedName name="Tgl_BAEvaluasi">#REF!</definedName>
    <definedName name="Tgl_BAFisik">#REF!</definedName>
    <definedName name="Tgl_BAPeriksa">#REF!</definedName>
    <definedName name="Tgl_Sertifikat">'[81]Rekap MC'!$I$11</definedName>
    <definedName name="Tgl_SrtEvaluasiCCO">#REF!</definedName>
    <definedName name="Tgl_SrtHasilEvaluasi">#REF!</definedName>
    <definedName name="Tgl_SrtKeputusanCCO">'[81]DATA PROYEK'!$F$36</definedName>
    <definedName name="Tgl_SrtKeputusanPHO_FHO">'[81]DATA PROYEK'!$F$47</definedName>
    <definedName name="Tgl_SrtKonsultan">#REF!</definedName>
    <definedName name="Tgl_SrtLapPelakanaanPekerjaan">#REF!</definedName>
    <definedName name="Tgl_SrtPenilaianFHO">#REF!</definedName>
    <definedName name="Tgl_SrtPenilaianPHO">#REF!</definedName>
    <definedName name="Tgl_SrtPenyampaianEvaluasi">#REF!</definedName>
    <definedName name="Tgl_SrtPermhnanCCO">#REF!</definedName>
    <definedName name="Tgl_SrtPermhnanCCO2">#REF!</definedName>
    <definedName name="Tgl_SrtPermhnanFHO">#REF!</definedName>
    <definedName name="Tgl_SrtPermhnanPHO">#REF!</definedName>
    <definedName name="Tgl_SrtPermhnanUM">#REF!</definedName>
    <definedName name="Tgl_SrtPersetujuanCCO">#REF!</definedName>
    <definedName name="Tgl_SrtPersetujuanCCO2">#REF!</definedName>
    <definedName name="Tgl_UndanganRptFHO">#REF!</definedName>
    <definedName name="Tgl_UndanganRptPHO">#REF!</definedName>
    <definedName name="TglAddendum">'[81]DATA PROYEK'!$F$43</definedName>
    <definedName name="TglCCO">'[81]DATA PROYEK'!$F$39</definedName>
    <definedName name="TglDIP">'[81]DATA PROYEK'!$F$26</definedName>
    <definedName name="TglFHO">'[81]DATA PROYEK'!$F$53</definedName>
    <definedName name="TGLJAMIN">#REF!</definedName>
    <definedName name="tglk">[32]RL!$F$8</definedName>
    <definedName name="TglKontrak">'[81]DATA PROYEK'!$F$30</definedName>
    <definedName name="TglPerubRAP">'[81]DATA PROYEK'!$F$102</definedName>
    <definedName name="TglPHO">'[81]DATA PROYEK'!$F$50</definedName>
    <definedName name="TglSPMK">'[81]DATA PROYEK'!$F$28</definedName>
    <definedName name="TGLUND">[242]CH!$A$8</definedName>
    <definedName name="theod" localSheetId="2">#REF!</definedName>
    <definedName name="theod">#REF!</definedName>
    <definedName name="thinner">'[167]upah bahan'!$G$22</definedName>
    <definedName name="thlalu">#REF!</definedName>
    <definedName name="Three_wheel">'[219]Ana-ALAT'!#REF!</definedName>
    <definedName name="threewheel">'[83]upah bahan'!$G$47</definedName>
    <definedName name="THREEWHEELROLLER">#REF!</definedName>
    <definedName name="ti">#REF!</definedName>
    <definedName name="Tiang_Pancang_Beton_Pracetak_Dia.400_mm">#REF!</definedName>
    <definedName name="Tiang_Pancang_Pipa_dia_500_mm">#REF!</definedName>
    <definedName name="TiangPancang_Dr">#REF!</definedName>
    <definedName name="TiangPancang_Fur">#REF!</definedName>
    <definedName name="tiga">#REF!</definedName>
    <definedName name="tikom">#REF!</definedName>
    <definedName name="TIM_CCO1">#REF!</definedName>
    <definedName name="TIM_CCO2">#REF!</definedName>
    <definedName name="TIM_CCO3">#REF!</definedName>
    <definedName name="TIM_CCO4">#REF!</definedName>
    <definedName name="TIM_CCO5">#REF!</definedName>
    <definedName name="TIM_CCO6">#REF!</definedName>
    <definedName name="TIM_CCO7">#REF!</definedName>
    <definedName name="TIM_PHO_FHO1">#REF!</definedName>
    <definedName name="TIM_PHO_FHO2">#REF!</definedName>
    <definedName name="TIM_PHO_FHO3">#REF!</definedName>
    <definedName name="TIM_PHO_FHO4">#REF!</definedName>
    <definedName name="TIM_PHO_FHO5">#REF!</definedName>
    <definedName name="TIM_PHO_FHO6">#REF!</definedName>
    <definedName name="TIM_PHO_FHO7">#REF!</definedName>
    <definedName name="TIMBUN">#REF!</definedName>
    <definedName name="timbunan">'[83]upah bahan'!$G$25</definedName>
    <definedName name="time">[189]Meth!#REF!</definedName>
    <definedName name="timeexc">[86]MTD!$Z$7</definedName>
    <definedName name="timpilihan">'[83]upah bahan'!#REF!</definedName>
    <definedName name="tin">[46]Tabel!$U$102:$U$161</definedName>
    <definedName name="tiner">'[83]upah bahan'!$G$34</definedName>
    <definedName name="tinner">'[84]upah bahan'!$G$36</definedName>
    <definedName name="TireRoller">#REF!</definedName>
    <definedName name="titik">#REF!</definedName>
    <definedName name="Tk">[285]Informasi!$H$33</definedName>
    <definedName name="Tk.Batu">#REF!</definedName>
    <definedName name="Tk.Gali">#REF!</definedName>
    <definedName name="Tk.Kayu">#REF!</definedName>
    <definedName name="tkacat">#REF!</definedName>
    <definedName name="tkbatu">#REF!</definedName>
    <definedName name="tkbesi">#REF!</definedName>
    <definedName name="tkcat">#REF!</definedName>
    <definedName name="tkdrt">[86]HDU!$H$16</definedName>
    <definedName name="tkfoto" localSheetId="2">#REF!</definedName>
    <definedName name="tkfoto">#REF!</definedName>
    <definedName name="tkg">'[78]Harga S Dasar UNTUK IDISI'!$E$12</definedName>
    <definedName name="tkgambar" localSheetId="2">#REF!</definedName>
    <definedName name="tkgambar">#REF!</definedName>
    <definedName name="tkgambarbln" localSheetId="2">#REF!</definedName>
    <definedName name="tkgambarbln">#REF!</definedName>
    <definedName name="tkkayu" localSheetId="2">#REF!</definedName>
    <definedName name="tkkayu">#REF!</definedName>
    <definedName name="tklas">#REF!</definedName>
    <definedName name="tkpipa">#REF!</definedName>
    <definedName name="tlg_plat">'[50]prhit tulangan'!$L$55</definedName>
    <definedName name="TmpPeriodeK5">'[81]DATA PROYEK'!$F$98</definedName>
    <definedName name="tng">'[78]Harga S Dasar UNTUK IDISI'!$E$11</definedName>
    <definedName name="TombolM">#REF!</definedName>
    <definedName name="total">[83]kuant!$K$67</definedName>
    <definedName name="TOTAL_E1">[81]RAB!$U$85</definedName>
    <definedName name="TOTAL_E2">[81]RAB!$Y$85</definedName>
    <definedName name="total_I">#REF!</definedName>
    <definedName name="TOTAL_I1">[81]RAB!$I$85</definedName>
    <definedName name="TOTAL_I2">[81]RAB!$M$85</definedName>
    <definedName name="TOTAL_I3">[81]RAB!$Q$85</definedName>
    <definedName name="total_II">#REF!</definedName>
    <definedName name="TOTAL_PROFIT">#REF!</definedName>
    <definedName name="total_uang">#REF!</definedName>
    <definedName name="TotalAlat">OFFSET(#REF!,LastRowRAP-3,0)</definedName>
    <definedName name="TotalBahan">OFFSET(#REF!,LastRowRAP-3,0)</definedName>
    <definedName name="TotalBUL">#REF!</definedName>
    <definedName name="TotalRAP">IF(AND(LEFT(#REF!,9)="Sub Total",#REF!=0),1,0)</definedName>
    <definedName name="TotalSub">OFFSET(#REF!,LastRowRAP-3,0)</definedName>
    <definedName name="TotalUpah">OFFSET(#REF!,LastRowRAP-3,0)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BETON">'[162]Harga Sat Dasar'!#REF!</definedName>
    <definedName name="TPCERUCUK">'[162]Harga Sat Dasar'!#REF!</definedName>
    <definedName name="tr">'[83]upah bahan'!$G$41</definedName>
    <definedName name="TR.636C">[43]metode.dmpu!$L$714</definedName>
    <definedName name="TRACK_L">#REF!</definedName>
    <definedName name="Track_Loader">#REF!</definedName>
    <definedName name="TRACKLOADER">#REF!</definedName>
    <definedName name="TRAILLER">[59]Sheet1!$A$1:$J$59</definedName>
    <definedName name="treller" localSheetId="2">#REF!</definedName>
    <definedName name="treller">#REF!</definedName>
    <definedName name="trewel">'[84]upah bahan'!$G$52</definedName>
    <definedName name="TRIPLEK">#REF!</definedName>
    <definedName name="triplek4" localSheetId="2">#REF!</definedName>
    <definedName name="triplek4">#REF!</definedName>
    <definedName name="tripleks4">'[95]dft-harga'!$G$103</definedName>
    <definedName name="TRIX">#REF!</definedName>
    <definedName name="TT">[246]Rekap!$H$31</definedName>
    <definedName name="TTTT">#REF!</definedName>
    <definedName name="tug">[102]bahan!$G$206</definedName>
    <definedName name="tuk" localSheetId="2">#REF!</definedName>
    <definedName name="TUK">[214]uphbhn!#REF!</definedName>
    <definedName name="tukang" localSheetId="2">[95]Tabels!$K$8</definedName>
    <definedName name="TUKANG">#REF!</definedName>
    <definedName name="tulang">[286]bahan!$H$45</definedName>
    <definedName name="TULISKodeAlat">IF(#REF!=1,16000010+#REF!,IF(#REF!&lt;&gt;"",IF(RIGHT(#REF!+1,1)="0",IF(MID(#REF!+1+1,7,1)="0",REPLACE(#REF!+1+1,7,1,1),#REF!+1+1),#REF!+1),""))</definedName>
    <definedName name="TULISKodeBahan">IF(#REF!=1,12000010+#REF!,IF(#REF!&lt;&gt;"",IF(RIGHT(#REF!+1,1)="0",IF(MID(#REF!+1+1,7,1)="0",REPLACE(#REF!+1+1,7,1,1),#REF!+1+1),#REF!+1),""))</definedName>
    <definedName name="TUTU">'[41]Kuantitas &amp; Harga'!#REF!</definedName>
    <definedName name="TUUTUTU">'[41]Kuantitas &amp; Harga'!#REF!</definedName>
    <definedName name="tv">[181]Meto!#REF!</definedName>
    <definedName name="ty">#REF!</definedName>
    <definedName name="TYPICAL_FLOOR___7_LEVEL">#REF!</definedName>
    <definedName name="tYRE">'[219]Ana-ALAT'!#REF!</definedName>
    <definedName name="u">[123]FINISHING!#REF!</definedName>
    <definedName name="U.Angkutbesi">#REF!</definedName>
    <definedName name="U.Batu">#REF!</definedName>
    <definedName name="U.Bekisting">#REF!</definedName>
    <definedName name="U.BongkarBkst">#REF!</definedName>
    <definedName name="U.Conduit">#REF!</definedName>
    <definedName name="U.Cor1">#REF!</definedName>
    <definedName name="U.Cor2">#REF!</definedName>
    <definedName name="U.Curing">#REF!</definedName>
    <definedName name="U.Gelarbase">#REF!</definedName>
    <definedName name="U.Gelarps">#REF!</definedName>
    <definedName name="U.pabrikasibesi">#REF!</definedName>
    <definedName name="U.Siapcor">#REF!</definedName>
    <definedName name="U.Stelbesi">#REF!</definedName>
    <definedName name="UBA">'[114]Dftr Bhn'!$E$11:$J$148</definedName>
    <definedName name="UBAS">#N/A</definedName>
    <definedName name="UbasSelanjutnya">[148]Analisa!A1048576+1</definedName>
    <definedName name="ucor">#REF!</definedName>
    <definedName name="uh">#REF!</definedName>
    <definedName name="umum">#REF!</definedName>
    <definedName name="umur">#REF!</definedName>
    <definedName name="UND">[242]CH!$A$7</definedName>
    <definedName name="UnderlineSubTotalAnalisaRAB">IF(AND(ISTEXT('[90]Analisa RAB'!$C1),ISBLANK('[90]Analisa RAB'!$C2)),1,0)</definedName>
    <definedName name="Underwater_Welder">#REF!</definedName>
    <definedName name="UP">#REF!</definedName>
    <definedName name="UPAH">#REF!</definedName>
    <definedName name="UpahSemenRecycling">[148]Lain2!$F$83</definedName>
    <definedName name="upasang">#REF!</definedName>
    <definedName name="URAIAN">'[169]3-DIV2'!$A$1:$J$1101</definedName>
    <definedName name="URAIAN.MC.03">#REF!</definedName>
    <definedName name="URAIAN101">'[91]NP-10'!$A$1:$J$122</definedName>
    <definedName name="URAIAN1021">'[91]NP-10'!$A$123:$J$244</definedName>
    <definedName name="URAIAN1022">'[91]NP-10'!$A$245:$J$366</definedName>
    <definedName name="URAIAN1031">'[91]NP-10'!$A$367:$J$488</definedName>
    <definedName name="URAIAN1032">'[91]NP-10'!$A$489:$J$610</definedName>
    <definedName name="URAIAN1041">'[91]NP-10'!$A$611:$J$730</definedName>
    <definedName name="URAIAN1042">'[91]NP-10'!$A$731:$J$850</definedName>
    <definedName name="URAIAN21">'[169]3-DIV2'!$A$1:$J$121</definedName>
    <definedName name="URAIAN22E">'[169]3-DIV2'!$A$122:$J$123</definedName>
    <definedName name="URAIAN22L">'[169]3-DIV2'!#REF!</definedName>
    <definedName name="URAIAN231">'[169]3-DIV2'!$A$124:$J$243</definedName>
    <definedName name="URAIAN232">'[169]3-DIV2'!$A$244:$J$363</definedName>
    <definedName name="URAIAN233">'[169]3-DIV2'!$A$364:$J$483</definedName>
    <definedName name="Uraian234">'[169]3-DIV2'!$A$484:$J$603</definedName>
    <definedName name="URAIAN234B">'[170]2'!$A$721:$J$840</definedName>
    <definedName name="URAIAN234L">#REF!</definedName>
    <definedName name="Uraian235">'[169]3-DIV2'!$A$604:$J$854</definedName>
    <definedName name="Uraian236">'[169]3-DIV2'!$A$855:$J$973</definedName>
    <definedName name="URAIAN241">'[169]3-DIV2'!$A$974:$J$978</definedName>
    <definedName name="URAIAN242">'[169]3-DIV2'!$A$979:$J$1039</definedName>
    <definedName name="URAIAN243">'[169]3-DIV2'!$A$1040:$J$1101</definedName>
    <definedName name="Uraian311">'[172]3-DIV3'!$A$1:$J$120</definedName>
    <definedName name="Uraian312">'[172]3-DIV3'!$A$121:$J$240</definedName>
    <definedName name="Uraian313">'[172]3-DIV3'!$A$255:$J$374</definedName>
    <definedName name="Uraian314">'[172]3-DIV3'!$A$375:$J$494</definedName>
    <definedName name="Uraian315">'[172]3-DIV3'!$A$1766:$J$1885</definedName>
    <definedName name="URAIAN316">#REF!</definedName>
    <definedName name="Uraian319">'[172]3-DIV3'!$A$1886:$J$1946</definedName>
    <definedName name="URAIAN321">#REF!</definedName>
    <definedName name="Uraian322">'[172]3-DIV3'!$A$1947:$J$2127</definedName>
    <definedName name="Uraian323">'[172]3-DIV3'!$A$2128:$J$2306</definedName>
    <definedName name="URAIAN323L">#REF!</definedName>
    <definedName name="Uraian324">'[172]3-DIV3'!$A$2307:$J$2428</definedName>
    <definedName name="URAIAN33">#REF!</definedName>
    <definedName name="Uraian331">'[172]3-DIV3'!$A$2429:$J$2548</definedName>
    <definedName name="Uraian346">'[172]3-DIV3'!$A$2549:$J$2609</definedName>
    <definedName name="URAIAN421">'[174]3-DIV4'!$A$1:$J$179</definedName>
    <definedName name="URAIAN422">'[174]3-DIV4'!$A$180:$J$358</definedName>
    <definedName name="URAIAN423">'[174]3-DIV4'!$A$479:$J$717</definedName>
    <definedName name="URAIAN424">'[174]3-DIV4'!$A$359:$J$478</definedName>
    <definedName name="URAIAN425">'[174]3-DIV4'!$A$718:$J$896</definedName>
    <definedName name="URAIAN426">'[174]3-DIV4'!$A$897:$J$1016</definedName>
    <definedName name="URAIAN427">'[174]3-DIV4'!$A$1017:$J$1136</definedName>
    <definedName name="URAIAN511">'[175]3-DIV5'!$A$1:$J$179</definedName>
    <definedName name="URAIAN512">'[175]3-DIV5'!$A$180:$J$358</definedName>
    <definedName name="URAIAN521">'[175]3-DIV5'!$A$359:$J$537</definedName>
    <definedName name="URAIAN522">'[175]3-DIV5'!$A$3075:$J$3253</definedName>
    <definedName name="URAIAN541">'[175]3-DIV5'!$A$3254:$J$3373</definedName>
    <definedName name="URAIAN542">'[175]3-DIV5'!$A$3374:$J$3612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'[31]6b'!#REF!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">#REF!</definedName>
    <definedName name="URAIAN651">'[31]6b'!#REF!</definedName>
    <definedName name="URAIAN66">'[91]NP-6'!$A$1614:$J$1792</definedName>
    <definedName name="URAIAN661">'[31]6b'!#REF!</definedName>
    <definedName name="URAIAN662">'[176]AHS Aspal'!#REF!</definedName>
    <definedName name="URAIAN66PERATA">#REF!</definedName>
    <definedName name="URAIAN66PERMUKAAN">#REF!</definedName>
    <definedName name="URAIAN7101">#REF!</definedName>
    <definedName name="URAIAN7102">#REF!</definedName>
    <definedName name="URAIAN7103">#REF!</definedName>
    <definedName name="URAIAN711">#REF!</definedName>
    <definedName name="URAIAN712">#REF!</definedName>
    <definedName name="URAIAN713">#REF!</definedName>
    <definedName name="URAIAN714">#REF!</definedName>
    <definedName name="URAIAN715">#REF!</definedName>
    <definedName name="URAIAN716">#REF!</definedName>
    <definedName name="URAIAN717">#REF!</definedName>
    <definedName name="URAIAN718">#REF!</definedName>
    <definedName name="URAIAN721">#REF!</definedName>
    <definedName name="URAIAN73">'[91]NP-7'!$A$1079:$J$1198</definedName>
    <definedName name="URAIAN731">#REF!</definedName>
    <definedName name="URAIAN732">#REF!</definedName>
    <definedName name="URAIAN733">#REF!</definedName>
    <definedName name="URAIAN734">#REF!</definedName>
    <definedName name="URAIAN735">#REF!</definedName>
    <definedName name="uraian74">[287]PR!#REF!</definedName>
    <definedName name="URAIAN744">#REF!</definedName>
    <definedName name="URAIAN745">#REF!</definedName>
    <definedName name="URAIAN7610">#REF!</definedName>
    <definedName name="URAIAN7612a">#REF!</definedName>
    <definedName name="URAIAN7612b">#REF!</definedName>
    <definedName name="URAIAN7612c">#REF!</definedName>
    <definedName name="URAIAN7613a">#REF!</definedName>
    <definedName name="URAIAN7613b">#REF!</definedName>
    <definedName name="URAIAN7613c">#REF!</definedName>
    <definedName name="URAIAN7614a">#REF!</definedName>
    <definedName name="URAIAN7614b">#REF!</definedName>
    <definedName name="URAIAN7614d">#REF!</definedName>
    <definedName name="URAIAN7614e">#REF!</definedName>
    <definedName name="URAIAN7618">#REF!</definedName>
    <definedName name="URAIAN7619">#REF!</definedName>
    <definedName name="URAIAN768">#REF!</definedName>
    <definedName name="URAIAN769">#REF!</definedName>
    <definedName name="URAIAN76x">#REF!</definedName>
    <definedName name="URAIAN771a">#REF!</definedName>
    <definedName name="URAIAN771b">#REF!</definedName>
    <definedName name="URAIAN771c">#REF!</definedName>
    <definedName name="URAIAN771d">#REF!</definedName>
    <definedName name="URAIAN772a">#REF!</definedName>
    <definedName name="URAIAN772b">#REF!</definedName>
    <definedName name="URAIAN772c">#REF!</definedName>
    <definedName name="URAIAN772d">#REF!</definedName>
    <definedName name="URAIAN79manual">#REF!</definedName>
    <definedName name="URAIAN79mekanis">#REF!</definedName>
    <definedName name="URAIAN811">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8">#REF!</definedName>
    <definedName name="URAIAN819">#REF!</definedName>
    <definedName name="URAIAN82">#REF!</definedName>
    <definedName name="URAIAN821">'[171]8.4(7)'!#REF!</definedName>
    <definedName name="URAIAN83">'[91]NP-8'!$A$1494:$J$1554</definedName>
    <definedName name="Uraian841">#REF!</definedName>
    <definedName name="Uraian8410">#REF!</definedName>
    <definedName name="Uraian842">#REF!</definedName>
    <definedName name="Uraian843">#REF!</definedName>
    <definedName name="URAIAN843a">'[171]8.4(7)'!#REF!</definedName>
    <definedName name="URAIAN843b">'[171]8.4(7)'!#REF!</definedName>
    <definedName name="Uraian844">#REF!</definedName>
    <definedName name="Uraian845">#REF!</definedName>
    <definedName name="Uraian846">#REF!</definedName>
    <definedName name="URAIAN846a">'[171]8.4(7)'!#REF!</definedName>
    <definedName name="Uraian847">#REF!</definedName>
    <definedName name="URAIAN910">'[59]9'!$A$373:$J$434</definedName>
    <definedName name="URAIAN911">'[59]9'!$A$435:$J$496</definedName>
    <definedName name="URAIAN912">'[59]9'!$A$497:$J$558</definedName>
    <definedName name="URAIAN913">'[59]9'!$A$559:$J$620</definedName>
    <definedName name="URAIAN914">'[59]9'!$A$621:$J$682</definedName>
    <definedName name="URAIAN915">'[59]9'!$A$683:$J$744</definedName>
    <definedName name="URAIAN916">'[59]9'!$A$745:$J$806</definedName>
    <definedName name="URAIAN917">'[59]9'!$A$807:$J$868</definedName>
    <definedName name="URAIAN918">'[59]9'!$A$869:$J$930</definedName>
    <definedName name="URAIAN919">'[59]9'!$A$931:$J$991</definedName>
    <definedName name="URAIAN920">'[59]9'!$A$993:$J$1054</definedName>
    <definedName name="URAIAN94">'[59]9'!$A$1:$J$62</definedName>
    <definedName name="URAIAN95">'[59]9'!$A$63:$J$124</definedName>
    <definedName name="URAIAN96">'[59]9'!$A$125:$J$186</definedName>
    <definedName name="URAIAN97">'[59]9'!$A$187:$J$248</definedName>
    <definedName name="URAIAN98">'[59]9'!$A$249:$J$310</definedName>
    <definedName name="URAIAN99">'[59]9'!$A$311:$J$372</definedName>
    <definedName name="URAIANGEOTEKSTIL">#REF!</definedName>
    <definedName name="URAIANLatasirK">#REF!</definedName>
    <definedName name="URAIANLatasirKL">#REF!</definedName>
    <definedName name="urgbiasa">[86]HDM!#REF!</definedName>
    <definedName name="urpil" hidden="1">#REF!</definedName>
    <definedName name="urug" localSheetId="2">'[127]upah bahan'!$G$80</definedName>
    <definedName name="URUG">[165]ANALHASA!$J$15</definedName>
    <definedName name="Urugan_Biasa">#REF!</definedName>
    <definedName name="Urugan_Pilihan">#REF!</definedName>
    <definedName name="UTAIAN7614c">#REF!</definedName>
    <definedName name="UTAMA">[1]COVER!#REF!</definedName>
    <definedName name="V">[42]AHS!#REF!</definedName>
    <definedName name="v__balok2030">'[50]vol pek'!$C$58</definedName>
    <definedName name="v__kolom2550">'[50]vol pek'!$C$44</definedName>
    <definedName name="V_ACIAN">'[50]vol pek'!$C$115</definedName>
    <definedName name="v_airkerja">'[50]vol pek'!$C$8</definedName>
    <definedName name="v_atap">'[50]vol pek'!$C$101</definedName>
    <definedName name="v_bakcucipiring">'[50]vol pek'!$C$158</definedName>
    <definedName name="v_bakkontrol">'[50]vol pek'!$C$168</definedName>
    <definedName name="v_balok1520">'[50]vol pek'!$C$53</definedName>
    <definedName name="v_balok1525">'[50]vol pek'!$C$54</definedName>
    <definedName name="v_balok1530">'[50]vol pek'!$C$55</definedName>
    <definedName name="v_balok2020">'[50]vol pek'!$C$56</definedName>
    <definedName name="v_balok2025">'[50]vol pek'!$C$57</definedName>
    <definedName name="v_balok2035">'[50]vol pek'!$C$59</definedName>
    <definedName name="v_balok2040">'[50]vol pek'!$C$60</definedName>
    <definedName name="v_balok2525">'[50]vol pek'!$C$61</definedName>
    <definedName name="v_balok2530">'[50]vol pek'!$C$62</definedName>
    <definedName name="v_balok2535">'[50]vol pek'!$C$63</definedName>
    <definedName name="v_balok2540">'[50]vol pek'!$C$64</definedName>
    <definedName name="v_balok2545">'[50]vol pek'!$C$65</definedName>
    <definedName name="v_balok2550">'[50]vol pek'!$C$66</definedName>
    <definedName name="v_balok3035">'[50]vol pek'!$C$68</definedName>
    <definedName name="v_balok3040">'[50]vol pek'!$C$69</definedName>
    <definedName name="v_balok3545">'[50]vol pek'!$C$70</definedName>
    <definedName name="v_balok3550">'[50]vol pek'!$C$71</definedName>
    <definedName name="v_balok4040">'[50]vol pek'!$C$72</definedName>
    <definedName name="v_balok4045">'[50]vol pek'!$C$73</definedName>
    <definedName name="v_balok4050">'[50]vol pek'!$C$74</definedName>
    <definedName name="v_balokdinding">'[50]vol pek'!$C$93</definedName>
    <definedName name="v_baut_angkur">'[50]vol pek'!#REF!</definedName>
    <definedName name="v_bautkusen">'[50]vol pek'!$C$89</definedName>
    <definedName name="v_betoncor">'[50]vol pek'!$C$80</definedName>
    <definedName name="v_blk_3030">'[50]vol pek'!$C$67</definedName>
    <definedName name="v_cat_kayu">'[50]vol pek'!$C$141</definedName>
    <definedName name="v_cat_tembok">'[50]vol pek'!$C$143</definedName>
    <definedName name="v_dempul">'[50]vol pek'!$C$139</definedName>
    <definedName name="v_dinding_1_2">'[50]vol pek'!$C$85</definedName>
    <definedName name="v_dinding_1_4">'[50]vol pek'!$C$84</definedName>
    <definedName name="v_dinding1_2">'[50]vol pek'!$C$113</definedName>
    <definedName name="v_dinding1_4">'[50]vol pek'!$C$114</definedName>
    <definedName name="v_engsel">'[50]vol pek'!$C$134</definedName>
    <definedName name="v_engseljendela">'[50]vol pek'!$C$135</definedName>
    <definedName name="v_floordrain">'[50]vol pek'!$C$157</definedName>
    <definedName name="v_galian_2m">'[50]vol pek'!$C$14</definedName>
    <definedName name="v_galian_3m">'[50]vol pek'!$C$15</definedName>
    <definedName name="v_galian_cadas">'[50]vol pek'!$C$17</definedName>
    <definedName name="v_galian_keras">'[50]vol pek'!$C$16</definedName>
    <definedName name="v_galian_lumpur">'[50]vol pek'!$C$18</definedName>
    <definedName name="v_galiantanahpondasi">'[50]vol pek'!$C$13</definedName>
    <definedName name="v_gording">'[50]vol pek'!$C$98</definedName>
    <definedName name="v_gudangsemen">'[50]vol pek'!$C$9</definedName>
    <definedName name="v_kabeljaringan">'[50]vol pek'!$C$151</definedName>
    <definedName name="v_kaca_15mm">'[50]vol pek'!$C$132</definedName>
    <definedName name="v_keran">'[50]vol pek'!$C$163</definedName>
    <definedName name="v_klosetduduk">'[50]vol pek'!$C$156</definedName>
    <definedName name="v_klosetjongkok">'[50]vol pek'!$C$155</definedName>
    <definedName name="v_kolom1515">'[50]vol pek'!$C$30</definedName>
    <definedName name="v_kolom1520">'[50]vol pek'!$C$31</definedName>
    <definedName name="v_kolom1525">'[50]vol pek'!$C$32</definedName>
    <definedName name="v_kolom1530">'[50]vol pek'!$C$33</definedName>
    <definedName name="v_kolom2020">'[50]vol pek'!$C$34</definedName>
    <definedName name="v_kolom2025">'[50]vol pek'!$C$35</definedName>
    <definedName name="v_kolom2030">'[50]vol pek'!$C$36</definedName>
    <definedName name="v_kolom2035">'[50]vol pek'!$C$37</definedName>
    <definedName name="v_kolom2040">'[50]vol pek'!$C$38</definedName>
    <definedName name="v_kolom2525">'[50]vol pek'!$C$39</definedName>
    <definedName name="v_kolom2530">'[50]vol pek'!$C$40</definedName>
    <definedName name="v_kolom2535">'[50]vol pek'!$C$41</definedName>
    <definedName name="v_kolom2540">'[50]vol pek'!$C$42</definedName>
    <definedName name="v_kolom2545">'[50]vol pek'!$C$43</definedName>
    <definedName name="v_kolom3030">'[50]vol pek'!$C$45</definedName>
    <definedName name="v_kolom3035">'[50]vol pek'!$C$46</definedName>
    <definedName name="v_kolom3040">'[50]vol pek'!$C$47</definedName>
    <definedName name="v_kolom3545">'[50]vol pek'!$C$48</definedName>
    <definedName name="v_kolom3550">'[50]vol pek'!$C$49</definedName>
    <definedName name="v_kolom4040">'[50]vol pek'!$C$50</definedName>
    <definedName name="v_kolom4045">'[50]vol pek'!$C$51</definedName>
    <definedName name="v_kolom4050">'[50]vol pek'!$C$52</definedName>
    <definedName name="v_kuda2">'[50]vol pek'!$C$94</definedName>
    <definedName name="v_kusen">'[50]vol pek'!$C$88</definedName>
    <definedName name="v_lampupijar">'[50]vol pek'!$C$147</definedName>
    <definedName name="v_lampuTL">'[50]vol pek'!$C$149</definedName>
    <definedName name="v_lisplafon">'[50]vol pek'!$C$109</definedName>
    <definedName name="v_lisplank">'[50]vol pek'!$C$96</definedName>
    <definedName name="v_papanreuter">'[50]vol pek'!$C$97</definedName>
    <definedName name="v_pasangan_jendela">'[50]vol pek'!$C$130</definedName>
    <definedName name="v_pasangan_keramik20">'[50]vol pek'!$C$125</definedName>
    <definedName name="v_pasangan_keramik33">'[50]vol pek'!$C$124</definedName>
    <definedName name="v_pasangan_kunci">'[50]vol pek'!$C$136</definedName>
    <definedName name="v_pemadatan">'[50]vol pek'!$C$20</definedName>
    <definedName name="v_pemasanganbouplank">'[50]vol pek'!$C$7</definedName>
    <definedName name="v_pembersihanlapangan">'[50]vol pek'!$C$6</definedName>
    <definedName name="v_perabung">'[50]vol pek'!$C$102</definedName>
    <definedName name="v_pintu_jendela">'[50]vol pek'!$C$129</definedName>
    <definedName name="v_pipa_1_2">'[50]vol pek'!$C$162</definedName>
    <definedName name="v_Pipa_3_4">'[50]vol pek'!$C$161</definedName>
    <definedName name="v_pipa_3dim">'[50]vol pek'!$C$160</definedName>
    <definedName name="v_pipa_airkotor">'[50]vol pek'!#REF!</definedName>
    <definedName name="v_plafon">'[50]vol pek'!$C$108</definedName>
    <definedName name="v_plat">'[50]vol pek'!$C$75</definedName>
    <definedName name="v_pondasi_plat">'[50]vol pek'!$C$29</definedName>
    <definedName name="v_pondasibatukali">'[50]vol pek'!$C$24</definedName>
    <definedName name="v_pondasibatukosong">'[50]vol pek'!$C$23</definedName>
    <definedName name="v_rabat_kerikil">'[50]vol pek'!#REF!</definedName>
    <definedName name="v_rabatbeton">'[50]vol pek'!$C$167</definedName>
    <definedName name="v_rangkaatap">'[50]vol pek'!$C$95</definedName>
    <definedName name="v_rangkaplafon">'[50]vol pek'!$C$106</definedName>
    <definedName name="v_rangkaplafon_luar">'[50]vol pek'!#REF!</definedName>
    <definedName name="v_resapan">'[50]vol pek'!$C$169</definedName>
    <definedName name="v_ringbalok">'[50]vol pek'!$C$76</definedName>
    <definedName name="v_sakelar">'[50]vol pek'!$C$153</definedName>
    <definedName name="v_septictank">'[50]vol pek'!$C$170</definedName>
    <definedName name="v_sloof">'[50]vol pek'!$C$28</definedName>
    <definedName name="v_stopkontak">'[50]vol pek'!$C$148</definedName>
    <definedName name="v_talang">'[50]vol pek'!$C$99</definedName>
    <definedName name="v_tangga">'[50]vol pek'!$C$77</definedName>
    <definedName name="v_turapporslen">'[50]vol pek'!$C$117</definedName>
    <definedName name="v_urugankembali">'[50]vol pek'!$C$19</definedName>
    <definedName name="v_uruganpasir_bawahpondasi">'[50]vol pek'!$C$22</definedName>
    <definedName name="v_uruganpasir_bwhlantai">'[50]vol pek'!$C$122</definedName>
    <definedName name="v_uruganpasir_Pplat">'[50]vol pek'!#REF!</definedName>
    <definedName name="v_urugantanah_bwhlantai">'[50]vol pek'!#REF!</definedName>
    <definedName name="v_wastafel">'[50]vol pek'!$C$159</definedName>
    <definedName name="vb">#REF!</definedName>
    <definedName name="VDrain">#REF!</definedName>
    <definedName name="vegetation">#REF!</definedName>
    <definedName name="Vibrator" localSheetId="2">#REF!</definedName>
    <definedName name="VIBRATOR">#REF!</definedName>
    <definedName name="Vibrator_Roller">#REF!</definedName>
    <definedName name="vibratory">'[83]upah bahan'!$G$43</definedName>
    <definedName name="vibro" localSheetId="2">[124]BAHAN!$I$74</definedName>
    <definedName name="vibro">[125]BAHAN!$I$74</definedName>
    <definedName name="VIBRO_ROLER">#REF!</definedName>
    <definedName name="VIBROLER" localSheetId="2">#REF!</definedName>
    <definedName name="VIBROLER">#REF!</definedName>
    <definedName name="VIBROROLLER">#REF!</definedName>
    <definedName name="video" localSheetId="2">#REF!</definedName>
    <definedName name="video">#REF!</definedName>
    <definedName name="vmi">[203]MC0!#REF!</definedName>
    <definedName name="vml">[203]MC0!#REF!</definedName>
    <definedName name="vms">[203]MC0!#REF!</definedName>
    <definedName name="vntf100">#REF!</definedName>
    <definedName name="vntf80">#REF!</definedName>
    <definedName name="vol">#REF!</definedName>
    <definedName name="Vol_Bahan">[108]Sheet1!$C$59:$D$84</definedName>
    <definedName name="Vol_Bak">[108]Sheet1!$C$46:$D$56</definedName>
    <definedName name="Vol_Pek">[108]Sheet1!$C$7:$AE$58</definedName>
    <definedName name="VolBulanan">'[81]Volume Mingguan'!$BV$10:$CE$500</definedName>
    <definedName name="VolKumulatifBulanan">'[81]Volume Mingguan'!$CH$10:$CQ$500</definedName>
    <definedName name="VolKumulatifLapIntern">'[81]Volume Intern'!$AC$11:$AQ$500</definedName>
    <definedName name="VolKumulatifMingguan">'[81]Volume Mingguan'!$AR$10:$BS$500</definedName>
    <definedName name="VolKumulatifPemakaianBahan">'[81]Pemakaian Bahan'!$AC$11:$AQ$100</definedName>
    <definedName name="VolKumulatifPengadaanBahan">'[81]Pengadaan Bahan'!$AG$11:$AU$100</definedName>
    <definedName name="VolLapIntern">'[81]Volume Intern'!$J$11:$AA$500</definedName>
    <definedName name="VolMingguan">'[81]Volume Mingguan'!$J$10:$AN$500</definedName>
    <definedName name="VolPemakaianBahan">'[81]Pemakaian Bahan'!$J$11:$AA$100</definedName>
    <definedName name="VolPengadaanBahan">'[81]Pengadaan Bahan'!$N$11:$AE$100</definedName>
    <definedName name="VOLUMEBAHAN">#REF!</definedName>
    <definedName name="VolumeBahanB">'[90]Analisa RAB'!$F$4:$F$17878</definedName>
    <definedName name="VolumeBahanCCOIntern">'[81]Analisa Harsat CCO Intern'!$N$8:$N$500</definedName>
    <definedName name="VolumeBahanRealisasiSaatIni">'[81]AnHarSat Real Saat Ini'!$N$8:$N$500</definedName>
    <definedName name="VolumeBahanRealisasiSdSaatLalu">'[81]AnHarSat Real Sd Saat Lalu'!$N$8:$N$500</definedName>
    <definedName name="vr">[86]HDA!$H$18</definedName>
    <definedName name="VULVI">'[219]Ana-ALAT'!#REF!</definedName>
    <definedName name="vvv" localSheetId="2">#REF!</definedName>
    <definedName name="vvv">#REF!</definedName>
    <definedName name="vvvv">'[31]D6-1b'!$B$532:$L$590</definedName>
    <definedName name="w">#REF!</definedName>
    <definedName name="w.10">[56]Harga!#REF!</definedName>
    <definedName name="w.15">[56]Harga!#REF!</definedName>
    <definedName name="W1639H2450">#REF!</definedName>
    <definedName name="WA">#REF!</definedName>
    <definedName name="WAFALL2">[80]Sheet1!#REF!</definedName>
    <definedName name="WAFBUD2">[80]Sheet1!#REF!</definedName>
    <definedName name="WAFPRO2">[80]Sheet1!#REF!</definedName>
    <definedName name="WaktuPelaksanaan">#REF!</definedName>
    <definedName name="WaktuPemeliharaan">#REF!</definedName>
    <definedName name="WATER_PUMP" localSheetId="2">#REF!</definedName>
    <definedName name="WATER_PUMP">#REF!</definedName>
    <definedName name="Water_Pump_4">#REF!</definedName>
    <definedName name="Water_Tank">#REF!</definedName>
    <definedName name="Water_Tank_Truck">#REF!</definedName>
    <definedName name="WATER_TANKER">#REF!</definedName>
    <definedName name="WATERPUMP">#REF!</definedName>
    <definedName name="Watertank">#REF!</definedName>
    <definedName name="WATERTANKER">#REF!</definedName>
    <definedName name="WEAR">#REF!</definedName>
    <definedName name="Wheel_Loader">#REF!</definedName>
    <definedName name="WHEEL_ROLLER">#REF!</definedName>
    <definedName name="WHEELLOADER">#REF!</definedName>
    <definedName name="WHELL_LOADER">#REF!</definedName>
    <definedName name="WILAYAH">[288]BOQ!$K$1</definedName>
    <definedName name="wl">[86]HDA!$H$19</definedName>
    <definedName name="WL.636C">[43]metode.dmpu!$L$676</definedName>
    <definedName name="WM" localSheetId="2">#REF!</definedName>
    <definedName name="WM">#REF!</definedName>
    <definedName name="wow">#REF!</definedName>
    <definedName name="wpass" localSheetId="2">#REF!</definedName>
    <definedName name="wpass">#REF!</definedName>
    <definedName name="WR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t">#REF!</definedName>
    <definedName name="wtanker">'[78]Harga S Dasar UNTUK IDISI'!$L$55</definedName>
    <definedName name="wtc">#REF!</definedName>
    <definedName name="x">#REF!</definedName>
    <definedName name="x1a1">#REF!</definedName>
    <definedName name="x1a2">#REF!</definedName>
    <definedName name="x1a3">#REF!</definedName>
    <definedName name="x1a4">#REF!</definedName>
    <definedName name="x1a5">#REF!</definedName>
    <definedName name="x1a6">#REF!</definedName>
    <definedName name="xc">[289]Rekap!$H$28</definedName>
    <definedName name="XX">#REF!</definedName>
    <definedName name="xxxxx">IF(OR('[290]Analisa RAP'!$E1="Upah",'[290]Analisa RAP'!$E1="Bahan",'[290]Analisa RAP'!$E1="Alat",'[290]Analisa RAP'!$E1="Sub Kontraktor"),1,0)</definedName>
    <definedName name="xxxxxx">#REF!</definedName>
    <definedName name="xxxxxxxx" localSheetId="2">#REF!</definedName>
    <definedName name="xxxxxxxx">#REF!</definedName>
    <definedName name="yayuk" hidden="1">#REF!</definedName>
    <definedName name="yoh">[291]Ch!$A$3</definedName>
    <definedName name="YUNI">#REF!</definedName>
    <definedName name="Z" localSheetId="2">#REF!</definedName>
    <definedName name="Z">#REF!</definedName>
    <definedName name="Z_4D6BE9E7_3423_4C1F_8860_7316F7340BA3_.wvu.PrintTitles" hidden="1">[59]BQ!$A$1:$IV$13</definedName>
    <definedName name="Z_5B62013E_E55E_4021_AC26_EDA777F749EA_.wvu.PrintArea" hidden="1">[59]BQ!$A$14:$K$368</definedName>
    <definedName name="Z_5B62013E_E55E_4021_AC26_EDA777F749EA_.wvu.PrintTitles" hidden="1">[59]BQ!$A$1:$IV$13</definedName>
    <definedName name="Z_72299AA9_C417_492E_8CD7_A967120B7639_.wvu.PrintArea" hidden="1">[59]BQ!$A$14:$K$368</definedName>
    <definedName name="Z_72299AA9_C417_492E_8CD7_A967120B7639_.wvu.PrintTitles" hidden="1">[59]BQ!$A$1:$IV$13</definedName>
    <definedName name="Z_C5F07B99_5B9B_4D7E_8E51_7715CFFC23CA_.wvu.Rows" hidden="1">[292]Estimate!$A$32:$IV$42,[292]Estimate!$A$56:$IV$63,[292]Estimate!$A$69:$IV$72,[292]Estimate!$A$85:$IV$90,[292]Estimate!$A$103:$IV$108,[292]Estimate!$A$125:$IV$126,[292]Estimate!$A$142:$IV$147,[292]Estimate!$A$151:$IV$154,[292]Estimate!$A$158:$IV$191,[292]Estimate!$A$193:$IV$194,[292]Estimate!$A$198:$IV$225,[292]Estimate!$A$227:$IV$232,[292]Estimate!$A$253:$IV$254,[292]Estimate!$A$265:$IV$274,[292]Estimate!$A$287:$IV$316,[292]Estimate!$A$319:$IV$354</definedName>
    <definedName name="ZD">[270]D8!#REF!</definedName>
    <definedName name="zzzzzzzzzz" localSheetId="2">#REF!</definedName>
    <definedName name="zzzzzzzzzz">#REF!</definedName>
    <definedName name="工程表_全体" localSheetId="2">#REF!</definedName>
    <definedName name="工程表_全体">#REF!</definedName>
  </definedNames>
  <calcPr calcId="191029"/>
</workbook>
</file>

<file path=xl/calcChain.xml><?xml version="1.0" encoding="utf-8"?>
<calcChain xmlns="http://schemas.openxmlformats.org/spreadsheetml/2006/main">
  <c r="C5" i="14" l="1"/>
  <c r="F11" i="15"/>
  <c r="G11" i="15"/>
  <c r="M11" i="15" s="1"/>
  <c r="J11" i="15"/>
  <c r="F12" i="15"/>
  <c r="G12" i="15" s="1"/>
  <c r="J12" i="15"/>
  <c r="G13" i="15"/>
  <c r="I17" i="15"/>
  <c r="B17" i="14"/>
  <c r="K10" i="17"/>
  <c r="G29" i="15"/>
  <c r="I28" i="15"/>
  <c r="G28" i="15"/>
  <c r="K28" i="15" s="1"/>
  <c r="G27" i="15"/>
  <c r="G26" i="15"/>
  <c r="G25" i="15"/>
  <c r="G24" i="15"/>
  <c r="I23" i="15"/>
  <c r="G23" i="15"/>
  <c r="K23" i="15" s="1"/>
  <c r="C58" i="16"/>
  <c r="B58" i="16"/>
  <c r="C57" i="16"/>
  <c r="B57" i="16"/>
  <c r="C56" i="16"/>
  <c r="B56" i="16"/>
  <c r="C53" i="16"/>
  <c r="B53" i="16"/>
  <c r="O42" i="16"/>
  <c r="O43" i="16" s="1"/>
  <c r="N58" i="16" s="1"/>
  <c r="O39" i="16"/>
  <c r="O38" i="16"/>
  <c r="O37" i="16"/>
  <c r="O36" i="16"/>
  <c r="O35" i="16"/>
  <c r="O34" i="16"/>
  <c r="O33" i="16"/>
  <c r="O40" i="16" s="1"/>
  <c r="N57" i="16" s="1"/>
  <c r="O30" i="16"/>
  <c r="O29" i="16"/>
  <c r="O27" i="16"/>
  <c r="O31" i="16" s="1"/>
  <c r="N17" i="16"/>
  <c r="O17" i="16" s="1"/>
  <c r="N16" i="16"/>
  <c r="O16" i="16" s="1"/>
  <c r="O44" i="16" l="1"/>
  <c r="N56" i="16"/>
  <c r="N59" i="16" s="1"/>
  <c r="O18" i="16"/>
  <c r="O19" i="16" l="1"/>
  <c r="N53" i="16"/>
  <c r="N54" i="16" s="1"/>
  <c r="N60" i="16"/>
  <c r="N61" i="16" s="1"/>
  <c r="N62" i="16" s="1"/>
  <c r="G34" i="15" l="1"/>
  <c r="G20" i="15"/>
  <c r="I36" i="15"/>
  <c r="G36" i="15"/>
  <c r="K36" i="15" s="1"/>
  <c r="B19" i="15"/>
  <c r="B18" i="15"/>
  <c r="B12" i="15"/>
  <c r="B11" i="15"/>
  <c r="G55" i="15" l="1"/>
  <c r="K52" i="15"/>
  <c r="K49" i="15"/>
  <c r="I42" i="15"/>
  <c r="I37" i="15"/>
  <c r="G37" i="15"/>
  <c r="I35" i="15"/>
  <c r="F35" i="15"/>
  <c r="I22" i="15"/>
  <c r="I21" i="15"/>
  <c r="E21" i="15"/>
  <c r="I15" i="15"/>
  <c r="I14" i="15"/>
  <c r="G14" i="15"/>
  <c r="K14" i="15" s="1"/>
  <c r="B33" i="15"/>
  <c r="B32" i="15"/>
  <c r="N17" i="9"/>
  <c r="N16" i="9"/>
  <c r="F19" i="15" l="1"/>
  <c r="G19" i="15" s="1"/>
  <c r="F18" i="15"/>
  <c r="G22" i="15"/>
  <c r="G15" i="15"/>
  <c r="K37" i="15"/>
  <c r="G21" i="15"/>
  <c r="G35" i="15"/>
  <c r="G18" i="15" l="1"/>
  <c r="K35" i="15"/>
  <c r="K21" i="15"/>
  <c r="F32" i="15"/>
  <c r="G32" i="15" s="1"/>
  <c r="G10" i="15"/>
  <c r="E10" i="14" s="1"/>
  <c r="K22" i="15"/>
  <c r="K15" i="15"/>
  <c r="K50" i="15"/>
  <c r="K53" i="15"/>
  <c r="K48" i="15"/>
  <c r="K51" i="15"/>
  <c r="F33" i="15"/>
  <c r="G33" i="15" s="1"/>
  <c r="K12" i="15" s="1"/>
  <c r="G17" i="15" l="1"/>
  <c r="E11" i="14" s="1"/>
  <c r="K11" i="15"/>
  <c r="G31" i="15"/>
  <c r="E12" i="14" s="1"/>
  <c r="I32" i="15"/>
  <c r="M18" i="15"/>
  <c r="K46" i="15"/>
  <c r="K55" i="15" s="1"/>
  <c r="F39" i="15"/>
  <c r="M32" i="15"/>
  <c r="O16" i="9"/>
  <c r="O42" i="9"/>
  <c r="O43" i="9" s="1"/>
  <c r="N57" i="9" s="1"/>
  <c r="O34" i="9"/>
  <c r="O35" i="9"/>
  <c r="O37" i="9"/>
  <c r="O36" i="9"/>
  <c r="O33" i="9"/>
  <c r="O38" i="9"/>
  <c r="O39" i="9"/>
  <c r="O27" i="9"/>
  <c r="O29" i="9"/>
  <c r="O30" i="9"/>
  <c r="O17" i="9"/>
  <c r="C56" i="9"/>
  <c r="B56" i="9"/>
  <c r="C57" i="9"/>
  <c r="B57" i="9"/>
  <c r="C55" i="9"/>
  <c r="B55" i="9"/>
  <c r="C52" i="9"/>
  <c r="B52" i="9"/>
  <c r="O28" i="8"/>
  <c r="O29" i="8"/>
  <c r="O30" i="8"/>
  <c r="N54" i="8"/>
  <c r="O32" i="8"/>
  <c r="O33" i="8"/>
  <c r="O34" i="8"/>
  <c r="N55" i="8"/>
  <c r="N56" i="8"/>
  <c r="O18" i="8"/>
  <c r="O19" i="8"/>
  <c r="N51" i="8"/>
  <c r="N52" i="8"/>
  <c r="N57" i="8"/>
  <c r="N58" i="8"/>
  <c r="N59" i="8"/>
  <c r="N60" i="8"/>
  <c r="R61" i="8"/>
  <c r="C55" i="8"/>
  <c r="B55" i="8"/>
  <c r="C54" i="8"/>
  <c r="B54" i="8"/>
  <c r="C51" i="8"/>
  <c r="B51" i="8"/>
  <c r="F45" i="8"/>
  <c r="E45" i="8"/>
  <c r="B45" i="8"/>
  <c r="F44" i="8"/>
  <c r="E44" i="8"/>
  <c r="B44" i="8"/>
  <c r="F43" i="8"/>
  <c r="E43" i="8"/>
  <c r="B43" i="8"/>
  <c r="F42" i="8"/>
  <c r="E42" i="8"/>
  <c r="B42" i="8"/>
  <c r="B40" i="8"/>
  <c r="O35" i="8"/>
  <c r="O20" i="8"/>
  <c r="F43" i="6"/>
  <c r="O28" i="6"/>
  <c r="O29" i="6"/>
  <c r="O30" i="6"/>
  <c r="N54" i="6"/>
  <c r="O32" i="6"/>
  <c r="O33" i="6"/>
  <c r="O34" i="6"/>
  <c r="N55" i="6"/>
  <c r="N56" i="6"/>
  <c r="O18" i="6"/>
  <c r="O19" i="6"/>
  <c r="N51" i="6"/>
  <c r="N52" i="6"/>
  <c r="N57" i="6"/>
  <c r="N58" i="6"/>
  <c r="C55" i="6"/>
  <c r="B55" i="6"/>
  <c r="C54" i="6"/>
  <c r="B54" i="6"/>
  <c r="C51" i="6"/>
  <c r="B51" i="6"/>
  <c r="F45" i="6"/>
  <c r="E45" i="6"/>
  <c r="B45" i="6"/>
  <c r="F44" i="6"/>
  <c r="E44" i="6"/>
  <c r="B44" i="6"/>
  <c r="E43" i="6"/>
  <c r="B43" i="6"/>
  <c r="F42" i="6"/>
  <c r="E42" i="6"/>
  <c r="B42" i="6"/>
  <c r="B40" i="6"/>
  <c r="O20" i="6"/>
  <c r="O35" i="6"/>
  <c r="N59" i="6"/>
  <c r="N60" i="6"/>
  <c r="R61" i="6"/>
  <c r="M33" i="15" l="1"/>
  <c r="G39" i="15"/>
  <c r="G40" i="15" s="1"/>
  <c r="O40" i="9"/>
  <c r="N56" i="9" s="1"/>
  <c r="O31" i="9"/>
  <c r="O18" i="9"/>
  <c r="N52" i="9" s="1"/>
  <c r="N53" i="9" s="1"/>
  <c r="Q40" i="15" l="1"/>
  <c r="G41" i="15"/>
  <c r="L17" i="15"/>
  <c r="L10" i="15"/>
  <c r="L31" i="15"/>
  <c r="O44" i="9"/>
  <c r="O19" i="9"/>
  <c r="N55" i="9"/>
  <c r="N58" i="9" s="1"/>
  <c r="N59" i="9" s="1"/>
  <c r="N60" i="9" s="1"/>
  <c r="N61" i="9" s="1"/>
  <c r="M41" i="15" l="1"/>
  <c r="L41" i="15"/>
  <c r="L39" i="15"/>
  <c r="E13" i="14" l="1"/>
  <c r="E14" i="14" s="1"/>
  <c r="E15" i="14" s="1"/>
</calcChain>
</file>

<file path=xl/sharedStrings.xml><?xml version="1.0" encoding="utf-8"?>
<sst xmlns="http://schemas.openxmlformats.org/spreadsheetml/2006/main" count="600" uniqueCount="176">
  <si>
    <t>RINCIAN</t>
  </si>
  <si>
    <t>HARGA PERKIRAAN SENDIRI (HPS)</t>
  </si>
  <si>
    <t>SKPD</t>
  </si>
  <si>
    <t>:</t>
  </si>
  <si>
    <t>DINAS CIPTA KARYA BINA KONSTRUKSI DAN TATA RUANG PROVINSI SULAWESI TENGGARA</t>
  </si>
  <si>
    <t>PEKERJAAN</t>
  </si>
  <si>
    <t>LOKASI</t>
  </si>
  <si>
    <t>TAHUN ANGGARAN</t>
  </si>
  <si>
    <t>NO.</t>
  </si>
  <si>
    <t>JENIS PENGELUARAN</t>
  </si>
  <si>
    <t>SATUAN</t>
  </si>
  <si>
    <t>VOLUME</t>
  </si>
  <si>
    <t>JUMLAH</t>
  </si>
  <si>
    <t>KEGIATAN</t>
  </si>
  <si>
    <t>BIAYA</t>
  </si>
  <si>
    <t>(Rp.)</t>
  </si>
  <si>
    <t>(Rp)</t>
  </si>
  <si>
    <t>6 = (4 X 5)</t>
  </si>
  <si>
    <t>I.</t>
  </si>
  <si>
    <t>BIAYA LANGSUNG PERSONIL</t>
  </si>
  <si>
    <t>A</t>
  </si>
  <si>
    <t>x</t>
  </si>
  <si>
    <t>Sub Jumlah I.A</t>
  </si>
  <si>
    <t>B</t>
  </si>
  <si>
    <t>Org / Bulan</t>
  </si>
  <si>
    <t>II.</t>
  </si>
  <si>
    <t>BIAYA LANGSUNG NON PERSONIL</t>
  </si>
  <si>
    <t>BIAYA PERALATAN / OPERASIONAL KANTOR</t>
  </si>
  <si>
    <t>Set / Bln</t>
  </si>
  <si>
    <t>Sub Jumlah  II.A</t>
  </si>
  <si>
    <t>BIAYA PELAPORAN</t>
  </si>
  <si>
    <t>Laporan Kemajuan Pekerjaan Bulanan</t>
  </si>
  <si>
    <t>Buku</t>
  </si>
  <si>
    <t>Laporan Akhir Pelaksanaan Pekerjaan</t>
  </si>
  <si>
    <t>Sub Jumlah  II.B</t>
  </si>
  <si>
    <t>SUB TOTAL II ( II.A + II.B )</t>
  </si>
  <si>
    <t>REKAPITULASI</t>
  </si>
  <si>
    <t>No</t>
  </si>
  <si>
    <t>URAIAN</t>
  </si>
  <si>
    <t>( Rp.)</t>
  </si>
  <si>
    <t>SUB TOTAL II ( A + B )</t>
  </si>
  <si>
    <t xml:space="preserve">  JUMLAH</t>
  </si>
  <si>
    <t xml:space="preserve">( SUB TOTAL I + II ) </t>
  </si>
  <si>
    <t xml:space="preserve">  PPN</t>
  </si>
  <si>
    <t>C</t>
  </si>
  <si>
    <t xml:space="preserve">  TOTAL  </t>
  </si>
  <si>
    <t>( A + B )</t>
  </si>
  <si>
    <t>D</t>
  </si>
  <si>
    <t xml:space="preserve">  DIBULATKAN </t>
  </si>
  <si>
    <t>Kepala Satuan Kerja Perangkat Daerah (SKPD)</t>
  </si>
  <si>
    <t>Dinas Cipta Karya, Bina Konstruksi dan Tata Ruang</t>
  </si>
  <si>
    <t>Provinsi Sulawesi Tenggara</t>
  </si>
  <si>
    <t>Dr. Ir. H. PAHRI YAMSUL, M.Si.</t>
  </si>
  <si>
    <t>NIP. 19661211 199603 1 004</t>
  </si>
  <si>
    <t>Biaya ATK/Peralatan Komputer dan Printer A3/A4 (Supplies/Exploitasi, dll)</t>
  </si>
  <si>
    <t>Pengawas Lapangan</t>
  </si>
  <si>
    <t>PERSONIL</t>
  </si>
  <si>
    <t>SUB TOTAL I ( I.A )</t>
  </si>
  <si>
    <t>SUB TOTAL I ( A )</t>
  </si>
  <si>
    <t>Sewa Kendaraan Roda 2 (Dua) Termasuk OM</t>
  </si>
  <si>
    <t>Unit / Bln</t>
  </si>
  <si>
    <t>KOTA KENDARI</t>
  </si>
  <si>
    <t>( 11% x A )</t>
  </si>
  <si>
    <t>Kendari,   Oktober 2022</t>
  </si>
  <si>
    <t>Terbilang : Lima Belas Juta Sembilan Ratus Sembilan Puluh Sembilan Ribu Lima Ratus Empat Puluh Rupiah</t>
  </si>
  <si>
    <t>Terbilang : Lima Belas Juta Sembilan Ratus Sembilan Puluh Delapan Ribu Sembilan Ratus Delapan Puluh Lima Rupiah</t>
  </si>
  <si>
    <t>PENGAWASAN PENINGKATAN JALAN LINGKUNGAN LORONG BUKIT JAYA 1 KEL. TOBUHA KEC. PUWATU KOTA KENDARI</t>
  </si>
  <si>
    <t>BIAYA INVENTARISASI, KOORDINASI &amp; DISKUSI</t>
  </si>
  <si>
    <t>Inventarisasi Data  &amp; Materi</t>
  </si>
  <si>
    <t>Koodinasi dan diskusi</t>
  </si>
  <si>
    <t>- Asisten Tenaga Ahli</t>
  </si>
  <si>
    <t>Ls</t>
  </si>
  <si>
    <t>BIAYA OPERASIONAL KANTOR</t>
  </si>
  <si>
    <t>Sub Jumlah  II.C</t>
  </si>
  <si>
    <t>Sertifikat Peserta</t>
  </si>
  <si>
    <t>Alat tulis kantor</t>
  </si>
  <si>
    <t>Kertas HVS A4 80 gram</t>
  </si>
  <si>
    <t>Tinta laser b/c</t>
  </si>
  <si>
    <t>Plastik file</t>
  </si>
  <si>
    <t>Map ring 3</t>
  </si>
  <si>
    <t>Paket</t>
  </si>
  <si>
    <t>Rim</t>
  </si>
  <si>
    <t>Buah</t>
  </si>
  <si>
    <t>BIAYA PELAPORAN &amp; PEMBAHASAN</t>
  </si>
  <si>
    <t>Pembahasan &amp; Presentasi</t>
  </si>
  <si>
    <t>SUB TOTAL II ( II.A + II.B + II.C )</t>
  </si>
  <si>
    <t>SUB TOTAL II ( A + B + C )</t>
  </si>
  <si>
    <t xml:space="preserve">Kertas warna </t>
  </si>
  <si>
    <t>Asisten Tenaga Ahli  S1 (Sub Profesional Staff) Pengalaman 5 Tahun Tanpa SKK/SKA</t>
  </si>
  <si>
    <t>Indeks</t>
  </si>
  <si>
    <t>Instruksi Kerja Metode</t>
  </si>
  <si>
    <t>Instruksi Kerja Sampling</t>
  </si>
  <si>
    <t>Formulir Implementasi</t>
  </si>
  <si>
    <t>Master List Document</t>
  </si>
  <si>
    <t>Quality Precedure</t>
  </si>
  <si>
    <t>Laporan Pendahuluan</t>
  </si>
  <si>
    <t>Laporan Antara</t>
  </si>
  <si>
    <t>Laporan Akhir</t>
  </si>
  <si>
    <t>Tenaga Ahli 8 Tahun Tanpa SKK</t>
  </si>
  <si>
    <t>Tenaga Ahli 5 Tahun Tanpa SKK</t>
  </si>
  <si>
    <t>PAGU DANA</t>
  </si>
  <si>
    <t>SUMBER DANA</t>
  </si>
  <si>
    <t>Penyelenggaraan Jalan Provinsi</t>
  </si>
  <si>
    <t>Pendapatan Asli Daerah (PAD)</t>
  </si>
  <si>
    <t>UPTD. Laboratorium Bahan Konstruksi Dinas Pekerjaan Umum dan Penataan Ruang Provinsi Sumatera Utara</t>
  </si>
  <si>
    <t>Rp. 200.000.000,00</t>
  </si>
  <si>
    <t>REKAPITULASI KOMPONEN DOKUMEN KELUARAN</t>
  </si>
  <si>
    <t>Pekerjaan</t>
  </si>
  <si>
    <t>Tahun Anggaran</t>
  </si>
  <si>
    <t>No.</t>
  </si>
  <si>
    <t>Keluaran</t>
  </si>
  <si>
    <t>Satuan</t>
  </si>
  <si>
    <t>Total Harga
Rp</t>
  </si>
  <si>
    <t>I</t>
  </si>
  <si>
    <t>1 Dokumen</t>
  </si>
  <si>
    <t>II</t>
  </si>
  <si>
    <t>III</t>
  </si>
  <si>
    <t>Subtotal</t>
  </si>
  <si>
    <t>PPN 11%</t>
  </si>
  <si>
    <t>Total</t>
  </si>
  <si>
    <t>Terbilang:</t>
  </si>
  <si>
    <t>Dibuat Oleh :</t>
  </si>
  <si>
    <t>Kuasa Pengguna Anggaran (KPA)</t>
  </si>
  <si>
    <t>Dinas PUPR Provinsi Sumatera Utara</t>
  </si>
  <si>
    <t>Heri Indra Siregar, ST, MT</t>
  </si>
  <si>
    <t>Pembina Tk. I</t>
  </si>
  <si>
    <t>NIP. : 19720609 200003 1 005</t>
  </si>
  <si>
    <t>DAFTAR KOMPONEN DOKUMEN KELUARAN</t>
  </si>
  <si>
    <t>Vol</t>
  </si>
  <si>
    <t>Harga Satuan
Rp</t>
  </si>
  <si>
    <t>OB</t>
  </si>
  <si>
    <t>ok</t>
  </si>
  <si>
    <t>oke</t>
  </si>
  <si>
    <t>Diskusi Laporan Pendahuluan</t>
  </si>
  <si>
    <t>Eks.</t>
  </si>
  <si>
    <t>buah</t>
  </si>
  <si>
    <t>Diskusi Laporan Antara</t>
  </si>
  <si>
    <t>Diskusi Laporan Akhir</t>
  </si>
  <si>
    <t>Soft Copy Seluruh Data, Laporan &amp; Gambar dalam Harddisk External 1 TB</t>
  </si>
  <si>
    <t>E</t>
  </si>
  <si>
    <t>F</t>
  </si>
  <si>
    <t>Laporan Pendahuluan (0,5 bulan)</t>
  </si>
  <si>
    <t>Laporan Antara (1,0 bulan)</t>
  </si>
  <si>
    <t>Laporan Akhir (0,5 bulan)</t>
  </si>
  <si>
    <t>Panduan Mutu</t>
  </si>
  <si>
    <t>Intruksi Kerja Alat</t>
  </si>
  <si>
    <t xml:space="preserve">Laporan Akhir </t>
  </si>
  <si>
    <t>buku</t>
  </si>
  <si>
    <t>Tenaga Administrasi / Office Manager</t>
  </si>
  <si>
    <t>Medan,       Januari 2024</t>
  </si>
  <si>
    <t>Unit Pelaksana Teknis</t>
  </si>
  <si>
    <t>Laboratorium Bahan Konstruksi</t>
  </si>
  <si>
    <t>Konsultasi Akreditasi ISO/IEC 17025 : 2017</t>
  </si>
  <si>
    <t>- Tenaga Ahli</t>
  </si>
  <si>
    <t>Tenaga Ahli S2 (Profesional Staff) Pengalaman 8 Tahun Dengan Sertifikat</t>
  </si>
  <si>
    <t>Tenaga Ahli S2 (Profesional Staff) Pengalaman 8 Tahun dengan Sertifikat</t>
  </si>
  <si>
    <t>Asisten Tenaga Ahli  S1 (Sub Profesional Staff) Pengalaman 5 Tahun dengan Sertifikat</t>
  </si>
  <si>
    <t>Kepala UPTD. Laboratorium Bahan Konstruksi</t>
  </si>
  <si>
    <t>Medan,     Januari 2024</t>
  </si>
  <si>
    <t>Belanja Jasa Konsultasi</t>
  </si>
  <si>
    <t>RENCANA ANGGARAN BIAYA</t>
  </si>
  <si>
    <t>K/L/D/I</t>
  </si>
  <si>
    <t>Pemerintah Provinsi Sumatera Utara</t>
  </si>
  <si>
    <t>KPA</t>
  </si>
  <si>
    <t>PEMERINTAH PROVINSI SUMATERA UTARA</t>
  </si>
  <si>
    <t>DINAS PEKERJAAN UMUM DAN PENATAAN RUANG</t>
  </si>
  <si>
    <t>HARGA SURVEY PASAR</t>
  </si>
  <si>
    <t>Pengadaan Alat-alat Laboratorium Pengujian Agregat, aspal dan beton</t>
  </si>
  <si>
    <t>LABORATORIUM BAHAN BANGUNAN KONSTRUKSI</t>
  </si>
  <si>
    <t>TAHUN ANGGARAN 2024</t>
  </si>
  <si>
    <t>BELANJA JASA KONSULTASI</t>
  </si>
  <si>
    <t>Medan,       Februari 2024</t>
  </si>
  <si>
    <t>Seratus Sembilan Puluh Sembilan Juta Enam Ratus Tiga Puluh Sembilan Lima Puluh Rupiah</t>
  </si>
  <si>
    <t>Ir. Heri Indra Siregar, ST, MT</t>
  </si>
  <si>
    <t>Belanja Jasa Konsultasi Perencanaan Arsitektur-Jasa Arsitektur Lainnya - UPTD. Laboratorium Bahan Konstruksi</t>
  </si>
  <si>
    <t>UPTD. Laboratorium Bahan Konstruksi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</si>
</sst>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-* #,##0.000_-;\-* #,##0.000_-;_-* &quot;-&quot;_-;_-@_-"/>
    <numFmt numFmtId="168" formatCode="_-* #,##0.00_-;\-* #,##0.00_-;_-* &quot;-&quot;_-;_-@_-"/>
    <numFmt numFmtId="169" formatCode="@\ * &quot;:&quot;"/>
    <numFmt numFmtId="170" formatCode="@* &quot;:&quot;"/>
    <numFmt numFmtId="171" formatCode="0.0%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12"/>
      <name val="Helv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b/>
      <sz val="16"/>
      <color rgb="FFFF0000"/>
      <name val="Times New Roman"/>
      <family val="1"/>
    </font>
    <font>
      <sz val="16"/>
      <name val="Times New Roman"/>
      <family val="1"/>
    </font>
    <font>
      <b/>
      <sz val="10"/>
      <name val="Times New Roman"/>
      <family val="1"/>
    </font>
    <font>
      <b/>
      <sz val="12"/>
      <color rgb="FFFF0000"/>
      <name val="Times New Roman"/>
      <family val="1"/>
    </font>
    <font>
      <b/>
      <i/>
      <sz val="14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name val="Times New Roman"/>
      <family val="1"/>
    </font>
    <font>
      <b/>
      <u/>
      <sz val="12"/>
      <color theme="0"/>
      <name val="Times New Roman"/>
      <family val="1"/>
    </font>
    <font>
      <sz val="12"/>
      <color theme="0"/>
      <name val="Times New Roman"/>
      <family val="1"/>
    </font>
    <font>
      <b/>
      <sz val="16"/>
      <name val="Times New Roman"/>
      <family val="1"/>
    </font>
    <font>
      <b/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8"/>
      <name val="Tahoma"/>
      <family val="2"/>
    </font>
    <font>
      <sz val="11"/>
      <color theme="1"/>
      <name val="Tahoma"/>
      <family val="2"/>
    </font>
    <font>
      <b/>
      <u/>
      <sz val="10"/>
      <name val="Tahoma"/>
      <family val="2"/>
    </font>
    <font>
      <sz val="10"/>
      <name val="Tahoma"/>
      <family val="2"/>
    </font>
    <font>
      <sz val="14"/>
      <name val="Arial Narrow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11"/>
      <name val="Arial"/>
      <family val="2"/>
    </font>
    <font>
      <b/>
      <u/>
      <sz val="12"/>
      <name val="Arial"/>
      <family val="2"/>
    </font>
    <font>
      <sz val="14"/>
      <color indexed="8"/>
      <name val="Arial"/>
      <family val="2"/>
    </font>
    <font>
      <sz val="14"/>
      <color theme="1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5"/>
      <name val="Times New Roman"/>
      <family val="1"/>
    </font>
    <font>
      <b/>
      <u/>
      <sz val="17"/>
      <name val="Times New Roman"/>
      <family val="1"/>
    </font>
    <font>
      <sz val="10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26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theme="2" tint="-0.499984740745262"/>
      </bottom>
      <diagonal/>
    </border>
    <border>
      <left style="thin">
        <color auto="1"/>
      </left>
      <right/>
      <top style="thin">
        <color auto="1"/>
      </top>
      <bottom style="hair">
        <color theme="2" tint="-0.499984740745262"/>
      </bottom>
      <diagonal/>
    </border>
    <border>
      <left/>
      <right style="thin">
        <color auto="1"/>
      </right>
      <top style="thin">
        <color auto="1"/>
      </top>
      <bottom style="hair">
        <color theme="2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2" tint="-0.49998474074526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2" tint="-0.499984740745262"/>
      </bottom>
      <diagonal/>
    </border>
    <border>
      <left style="medium">
        <color auto="1"/>
      </left>
      <right style="thin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auto="1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auto="1"/>
      </left>
      <right style="thin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auto="1"/>
      </left>
      <right style="medium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medium">
        <color auto="1"/>
      </left>
      <right style="thin">
        <color auto="1"/>
      </right>
      <top style="hair">
        <color theme="2" tint="-0.499984740745262"/>
      </top>
      <bottom/>
      <diagonal/>
    </border>
    <border>
      <left style="thin">
        <color auto="1"/>
      </left>
      <right/>
      <top style="hair">
        <color theme="2" tint="-0.499984740745262"/>
      </top>
      <bottom/>
      <diagonal/>
    </border>
    <border>
      <left/>
      <right style="thin">
        <color auto="1"/>
      </right>
      <top style="hair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hair">
        <color theme="2" tint="-0.499984740745262"/>
      </top>
      <bottom/>
      <diagonal/>
    </border>
    <border>
      <left style="thin">
        <color auto="1"/>
      </left>
      <right style="medium">
        <color auto="1"/>
      </right>
      <top style="hair">
        <color theme="2" tint="-0.499984740745262"/>
      </top>
      <bottom/>
      <diagonal/>
    </border>
    <border>
      <left style="medium">
        <color auto="1"/>
      </left>
      <right style="thin">
        <color auto="1"/>
      </right>
      <top/>
      <bottom style="hair">
        <color theme="2" tint="-0.499984740745262"/>
      </bottom>
      <diagonal/>
    </border>
    <border>
      <left style="thin">
        <color auto="1"/>
      </left>
      <right/>
      <top/>
      <bottom style="hair">
        <color theme="2" tint="-0.499984740745262"/>
      </bottom>
      <diagonal/>
    </border>
    <border>
      <left/>
      <right style="thin">
        <color auto="1"/>
      </right>
      <top/>
      <bottom style="hair">
        <color theme="2" tint="-0.499984740745262"/>
      </bottom>
      <diagonal/>
    </border>
    <border>
      <left style="thin">
        <color auto="1"/>
      </left>
      <right style="thin">
        <color auto="1"/>
      </right>
      <top/>
      <bottom style="hair">
        <color theme="2" tint="-0.499984740745262"/>
      </bottom>
      <diagonal/>
    </border>
    <border>
      <left style="thin">
        <color auto="1"/>
      </left>
      <right style="medium">
        <color auto="1"/>
      </right>
      <top/>
      <bottom style="hair">
        <color theme="2" tint="-0.499984740745262"/>
      </bottom>
      <diagonal/>
    </border>
    <border>
      <left style="medium">
        <color auto="1"/>
      </left>
      <right style="thin">
        <color auto="1"/>
      </right>
      <top style="hair">
        <color theme="2" tint="-0.499984740745262"/>
      </top>
      <bottom style="thin">
        <color auto="1"/>
      </bottom>
      <diagonal/>
    </border>
    <border>
      <left style="thin">
        <color auto="1"/>
      </left>
      <right/>
      <top style="hair">
        <color theme="2" tint="-0.499984740745262"/>
      </top>
      <bottom style="thin">
        <color auto="1"/>
      </bottom>
      <diagonal/>
    </border>
    <border>
      <left/>
      <right style="thin">
        <color auto="1"/>
      </right>
      <top style="hair">
        <color theme="2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theme="2" tint="-0.499984740745262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theme="2" tint="-0.499984740745262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hair">
        <color theme="2" tint="-0.499984740745262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theme="2" tint="-0.499984740745262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theme="2" tint="-0.499984740745262"/>
      </top>
      <bottom style="hair">
        <color auto="1"/>
      </bottom>
      <diagonal/>
    </border>
  </borders>
  <cellStyleXfs count="18">
    <xf numFmtId="0" fontId="0" fillId="0" borderId="0"/>
    <xf numFmtId="0" fontId="2" fillId="0" borderId="0"/>
    <xf numFmtId="0" fontId="2" fillId="0" borderId="0"/>
    <xf numFmtId="0" fontId="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0" fontId="43" fillId="0" borderId="0"/>
  </cellStyleXfs>
  <cellXfs count="443">
    <xf numFmtId="0" fontId="0" fillId="0" borderId="0" xfId="0"/>
    <xf numFmtId="0" fontId="3" fillId="0" borderId="0" xfId="1" applyFont="1"/>
    <xf numFmtId="0" fontId="6" fillId="0" borderId="0" xfId="3" applyFont="1" applyAlignment="1">
      <alignment vertical="center"/>
    </xf>
    <xf numFmtId="0" fontId="6" fillId="0" borderId="0" xfId="3" applyFont="1" applyAlignment="1">
      <alignment horizontal="center" vertical="center"/>
    </xf>
    <xf numFmtId="0" fontId="6" fillId="0" borderId="0" xfId="3" quotePrefix="1" applyFont="1" applyAlignment="1">
      <alignment horizontal="center" vertical="center"/>
    </xf>
    <xf numFmtId="0" fontId="6" fillId="0" borderId="0" xfId="1" applyFont="1"/>
    <xf numFmtId="0" fontId="6" fillId="0" borderId="0" xfId="3" quotePrefix="1" applyFont="1" applyAlignment="1">
      <alignment horizontal="left" vertical="center"/>
    </xf>
    <xf numFmtId="0" fontId="6" fillId="0" borderId="0" xfId="1" quotePrefix="1" applyFont="1"/>
    <xf numFmtId="164" fontId="3" fillId="0" borderId="0" xfId="4" applyFont="1"/>
    <xf numFmtId="0" fontId="7" fillId="0" borderId="6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0" fontId="7" fillId="0" borderId="16" xfId="1" applyFont="1" applyBorder="1" applyAlignment="1">
      <alignment horizontal="center"/>
    </xf>
    <xf numFmtId="0" fontId="7" fillId="0" borderId="17" xfId="1" applyFont="1" applyBorder="1" applyAlignment="1">
      <alignment horizontal="center"/>
    </xf>
    <xf numFmtId="0" fontId="7" fillId="0" borderId="18" xfId="1" applyFont="1" applyBorder="1" applyAlignment="1">
      <alignment horizontal="center"/>
    </xf>
    <xf numFmtId="0" fontId="7" fillId="0" borderId="22" xfId="1" applyFont="1" applyBorder="1" applyAlignment="1">
      <alignment horizontal="center"/>
    </xf>
    <xf numFmtId="0" fontId="7" fillId="0" borderId="23" xfId="1" applyFont="1" applyBorder="1" applyAlignment="1">
      <alignment horizontal="center"/>
    </xf>
    <xf numFmtId="0" fontId="7" fillId="0" borderId="8" xfId="1" applyFont="1" applyBorder="1" applyAlignment="1">
      <alignment vertical="center"/>
    </xf>
    <xf numFmtId="0" fontId="6" fillId="0" borderId="0" xfId="1" applyFont="1" applyAlignment="1">
      <alignment vertical="center"/>
    </xf>
    <xf numFmtId="0" fontId="6" fillId="0" borderId="9" xfId="1" applyFont="1" applyBorder="1" applyAlignment="1">
      <alignment vertical="center"/>
    </xf>
    <xf numFmtId="0" fontId="6" fillId="0" borderId="10" xfId="1" applyFont="1" applyBorder="1" applyAlignment="1">
      <alignment vertical="center"/>
    </xf>
    <xf numFmtId="0" fontId="6" fillId="0" borderId="8" xfId="1" applyFont="1" applyBorder="1" applyAlignment="1">
      <alignment vertical="center"/>
    </xf>
    <xf numFmtId="0" fontId="6" fillId="0" borderId="11" xfId="1" applyFont="1" applyBorder="1" applyAlignment="1">
      <alignment vertical="center"/>
    </xf>
    <xf numFmtId="0" fontId="7" fillId="0" borderId="24" xfId="1" applyFont="1" applyBorder="1" applyAlignment="1">
      <alignment horizontal="center" vertical="center"/>
    </xf>
    <xf numFmtId="0" fontId="7" fillId="0" borderId="25" xfId="1" applyFont="1" applyBorder="1" applyAlignment="1">
      <alignment vertical="center"/>
    </xf>
    <xf numFmtId="0" fontId="6" fillId="0" borderId="26" xfId="1" applyFont="1" applyBorder="1" applyAlignment="1">
      <alignment vertical="center"/>
    </xf>
    <xf numFmtId="0" fontId="7" fillId="0" borderId="27" xfId="1" applyFont="1" applyBorder="1" applyAlignment="1">
      <alignment horizontal="center" vertical="center"/>
    </xf>
    <xf numFmtId="0" fontId="6" fillId="0" borderId="28" xfId="1" applyFont="1" applyBorder="1" applyAlignment="1">
      <alignment vertical="center"/>
    </xf>
    <xf numFmtId="0" fontId="8" fillId="0" borderId="25" xfId="1" applyFont="1" applyBorder="1" applyAlignment="1">
      <alignment vertical="center"/>
    </xf>
    <xf numFmtId="0" fontId="6" fillId="0" borderId="27" xfId="1" applyFont="1" applyBorder="1" applyAlignment="1">
      <alignment vertical="center"/>
    </xf>
    <xf numFmtId="0" fontId="6" fillId="0" borderId="29" xfId="1" applyFont="1" applyBorder="1" applyAlignment="1">
      <alignment vertical="center"/>
    </xf>
    <xf numFmtId="0" fontId="9" fillId="0" borderId="0" xfId="1" applyFont="1"/>
    <xf numFmtId="0" fontId="6" fillId="0" borderId="30" xfId="1" applyFont="1" applyBorder="1" applyAlignment="1">
      <alignment horizontal="center" vertical="center"/>
    </xf>
    <xf numFmtId="0" fontId="6" fillId="0" borderId="31" xfId="1" applyFont="1" applyBorder="1" applyAlignment="1">
      <alignment vertical="center"/>
    </xf>
    <xf numFmtId="0" fontId="6" fillId="0" borderId="32" xfId="1" applyFont="1" applyBorder="1" applyAlignment="1">
      <alignment vertical="center"/>
    </xf>
    <xf numFmtId="0" fontId="6" fillId="0" borderId="33" xfId="1" applyFont="1" applyBorder="1" applyAlignment="1">
      <alignment horizontal="center" vertical="center"/>
    </xf>
    <xf numFmtId="0" fontId="6" fillId="0" borderId="34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164" fontId="6" fillId="2" borderId="33" xfId="5" applyFont="1" applyFill="1" applyBorder="1" applyAlignment="1" applyProtection="1">
      <alignment horizontal="center" vertical="center"/>
    </xf>
    <xf numFmtId="164" fontId="6" fillId="0" borderId="34" xfId="5" applyFont="1" applyBorder="1" applyAlignment="1">
      <alignment vertical="center"/>
    </xf>
    <xf numFmtId="164" fontId="6" fillId="0" borderId="35" xfId="5" applyFont="1" applyBorder="1" applyAlignment="1">
      <alignment vertical="center"/>
    </xf>
    <xf numFmtId="164" fontId="3" fillId="0" borderId="0" xfId="1" applyNumberFormat="1" applyFont="1"/>
    <xf numFmtId="0" fontId="6" fillId="0" borderId="36" xfId="1" applyFont="1" applyBorder="1" applyAlignment="1">
      <alignment vertical="center"/>
    </xf>
    <xf numFmtId="0" fontId="6" fillId="0" borderId="21" xfId="1" applyFont="1" applyBorder="1" applyAlignment="1">
      <alignment vertical="center"/>
    </xf>
    <xf numFmtId="164" fontId="7" fillId="0" borderId="23" xfId="5" applyFont="1" applyBorder="1" applyAlignment="1">
      <alignment vertical="center"/>
    </xf>
    <xf numFmtId="0" fontId="7" fillId="0" borderId="37" xfId="1" applyFont="1" applyBorder="1" applyAlignment="1">
      <alignment horizontal="center" vertical="center"/>
    </xf>
    <xf numFmtId="0" fontId="7" fillId="0" borderId="38" xfId="1" applyFont="1" applyBorder="1" applyAlignment="1">
      <alignment vertical="center"/>
    </xf>
    <xf numFmtId="0" fontId="6" fillId="0" borderId="39" xfId="1" applyFont="1" applyBorder="1" applyAlignment="1">
      <alignment vertical="center"/>
    </xf>
    <xf numFmtId="0" fontId="6" fillId="0" borderId="41" xfId="1" applyFont="1" applyBorder="1" applyAlignment="1">
      <alignment vertical="center"/>
    </xf>
    <xf numFmtId="0" fontId="6" fillId="0" borderId="38" xfId="1" applyFont="1" applyBorder="1" applyAlignment="1">
      <alignment vertical="center"/>
    </xf>
    <xf numFmtId="0" fontId="6" fillId="0" borderId="40" xfId="1" applyFont="1" applyBorder="1" applyAlignment="1">
      <alignment vertical="center"/>
    </xf>
    <xf numFmtId="0" fontId="6" fillId="0" borderId="42" xfId="1" applyFont="1" applyBorder="1" applyAlignment="1">
      <alignment vertical="center"/>
    </xf>
    <xf numFmtId="0" fontId="6" fillId="0" borderId="43" xfId="1" applyFont="1" applyBorder="1" applyAlignment="1">
      <alignment vertical="center"/>
    </xf>
    <xf numFmtId="0" fontId="6" fillId="0" borderId="44" xfId="1" applyFont="1" applyBorder="1" applyAlignment="1">
      <alignment vertical="center"/>
    </xf>
    <xf numFmtId="0" fontId="6" fillId="0" borderId="45" xfId="1" applyFont="1" applyBorder="1" applyAlignment="1">
      <alignment vertical="center"/>
    </xf>
    <xf numFmtId="0" fontId="6" fillId="0" borderId="45" xfId="1" applyFont="1" applyBorder="1" applyAlignment="1">
      <alignment horizontal="center" vertical="center"/>
    </xf>
    <xf numFmtId="164" fontId="6" fillId="0" borderId="46" xfId="5" applyFont="1" applyBorder="1" applyAlignment="1">
      <alignment vertical="center"/>
    </xf>
    <xf numFmtId="164" fontId="6" fillId="0" borderId="47" xfId="5" applyFont="1" applyBorder="1" applyAlignment="1">
      <alignment vertical="center"/>
    </xf>
    <xf numFmtId="2" fontId="10" fillId="0" borderId="0" xfId="1" applyNumberFormat="1" applyFont="1"/>
    <xf numFmtId="0" fontId="6" fillId="0" borderId="3" xfId="1" applyFont="1" applyBorder="1" applyAlignment="1">
      <alignment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7" fillId="0" borderId="18" xfId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/>
    </xf>
    <xf numFmtId="0" fontId="7" fillId="0" borderId="23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6" fillId="0" borderId="25" xfId="1" applyFont="1" applyBorder="1" applyAlignment="1">
      <alignment vertical="center"/>
    </xf>
    <xf numFmtId="0" fontId="6" fillId="0" borderId="26" xfId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0" fontId="6" fillId="0" borderId="46" xfId="1" applyFont="1" applyBorder="1" applyAlignment="1">
      <alignment horizontal="center" vertical="center"/>
    </xf>
    <xf numFmtId="0" fontId="6" fillId="0" borderId="44" xfId="1" applyFont="1" applyBorder="1" applyAlignment="1">
      <alignment horizontal="center" vertical="center"/>
    </xf>
    <xf numFmtId="164" fontId="6" fillId="2" borderId="49" xfId="5" applyFont="1" applyFill="1" applyBorder="1" applyAlignment="1" applyProtection="1">
      <alignment horizontal="center" vertical="center"/>
    </xf>
    <xf numFmtId="164" fontId="6" fillId="0" borderId="21" xfId="5" applyFont="1" applyBorder="1" applyAlignment="1">
      <alignment vertical="center"/>
    </xf>
    <xf numFmtId="0" fontId="7" fillId="0" borderId="50" xfId="1" applyFont="1" applyBorder="1" applyAlignment="1">
      <alignment horizontal="center" vertical="center"/>
    </xf>
    <xf numFmtId="0" fontId="7" fillId="0" borderId="51" xfId="1" applyFont="1" applyBorder="1" applyAlignment="1">
      <alignment vertical="center"/>
    </xf>
    <xf numFmtId="0" fontId="6" fillId="0" borderId="52" xfId="1" applyFont="1" applyBorder="1" applyAlignment="1">
      <alignment vertical="center"/>
    </xf>
    <xf numFmtId="0" fontId="6" fillId="0" borderId="53" xfId="1" applyFont="1" applyBorder="1" applyAlignment="1">
      <alignment vertical="center"/>
    </xf>
    <xf numFmtId="0" fontId="6" fillId="0" borderId="54" xfId="1" applyFont="1" applyBorder="1" applyAlignment="1">
      <alignment horizontal="center" vertical="center"/>
    </xf>
    <xf numFmtId="0" fontId="6" fillId="0" borderId="51" xfId="1" applyFont="1" applyBorder="1" applyAlignment="1">
      <alignment vertical="center"/>
    </xf>
    <xf numFmtId="0" fontId="6" fillId="0" borderId="52" xfId="1" applyFont="1" applyBorder="1" applyAlignment="1">
      <alignment horizontal="center" vertical="center"/>
    </xf>
    <xf numFmtId="0" fontId="6" fillId="0" borderId="54" xfId="1" applyFont="1" applyBorder="1" applyAlignment="1">
      <alignment vertical="center"/>
    </xf>
    <xf numFmtId="0" fontId="6" fillId="0" borderId="55" xfId="1" applyFont="1" applyBorder="1" applyAlignment="1">
      <alignment vertical="center"/>
    </xf>
    <xf numFmtId="0" fontId="6" fillId="0" borderId="56" xfId="2" applyFont="1" applyBorder="1" applyAlignment="1">
      <alignment horizontal="center" vertical="center"/>
    </xf>
    <xf numFmtId="0" fontId="6" fillId="0" borderId="31" xfId="3" applyFont="1" applyBorder="1" applyAlignment="1">
      <alignment vertical="center"/>
    </xf>
    <xf numFmtId="0" fontId="6" fillId="0" borderId="33" xfId="1" applyFont="1" applyBorder="1" applyAlignment="1">
      <alignment vertical="center"/>
    </xf>
    <xf numFmtId="0" fontId="6" fillId="0" borderId="31" xfId="1" applyFont="1" applyBorder="1" applyAlignment="1">
      <alignment horizontal="center" vertical="center"/>
    </xf>
    <xf numFmtId="164" fontId="6" fillId="0" borderId="33" xfId="5" applyFont="1" applyBorder="1" applyAlignment="1">
      <alignment vertical="center"/>
    </xf>
    <xf numFmtId="165" fontId="6" fillId="0" borderId="34" xfId="6" applyFont="1" applyFill="1" applyBorder="1" applyAlignment="1">
      <alignment vertical="center"/>
    </xf>
    <xf numFmtId="0" fontId="6" fillId="0" borderId="57" xfId="2" applyFont="1" applyBorder="1" applyAlignment="1">
      <alignment horizontal="center" vertical="center"/>
    </xf>
    <xf numFmtId="0" fontId="6" fillId="0" borderId="44" xfId="3" applyFont="1" applyBorder="1" applyAlignment="1">
      <alignment vertical="center"/>
    </xf>
    <xf numFmtId="164" fontId="6" fillId="0" borderId="43" xfId="5" applyFont="1" applyBorder="1" applyAlignment="1">
      <alignment vertical="center"/>
    </xf>
    <xf numFmtId="165" fontId="6" fillId="0" borderId="46" xfId="6" applyFont="1" applyFill="1" applyBorder="1" applyAlignment="1">
      <alignment vertical="center"/>
    </xf>
    <xf numFmtId="0" fontId="11" fillId="0" borderId="0" xfId="1" applyFont="1"/>
    <xf numFmtId="0" fontId="6" fillId="0" borderId="0" xfId="1" applyFont="1" applyAlignment="1">
      <alignment horizontal="left" vertical="center"/>
    </xf>
    <xf numFmtId="0" fontId="7" fillId="0" borderId="64" xfId="1" applyFont="1" applyBorder="1" applyAlignment="1">
      <alignment horizontal="center" vertical="center"/>
    </xf>
    <xf numFmtId="0" fontId="6" fillId="0" borderId="56" xfId="1" applyFont="1" applyBorder="1" applyAlignment="1">
      <alignment horizontal="center" vertical="center"/>
    </xf>
    <xf numFmtId="0" fontId="6" fillId="0" borderId="67" xfId="1" applyFont="1" applyBorder="1" applyAlignment="1">
      <alignment horizontal="center" vertical="center"/>
    </xf>
    <xf numFmtId="0" fontId="6" fillId="0" borderId="68" xfId="1" applyFont="1" applyBorder="1" applyAlignment="1">
      <alignment vertical="center"/>
    </xf>
    <xf numFmtId="0" fontId="6" fillId="0" borderId="69" xfId="1" applyFont="1" applyBorder="1" applyAlignment="1">
      <alignment vertical="center"/>
    </xf>
    <xf numFmtId="0" fontId="6" fillId="0" borderId="70" xfId="1" applyFont="1" applyBorder="1" applyAlignment="1">
      <alignment vertical="center"/>
    </xf>
    <xf numFmtId="0" fontId="6" fillId="0" borderId="72" xfId="1" applyFont="1" applyBorder="1" applyAlignment="1">
      <alignment horizontal="center" vertical="center"/>
    </xf>
    <xf numFmtId="0" fontId="7" fillId="0" borderId="26" xfId="1" applyFont="1" applyBorder="1" applyAlignment="1">
      <alignment vertical="center"/>
    </xf>
    <xf numFmtId="0" fontId="7" fillId="0" borderId="27" xfId="1" applyFont="1" applyBorder="1" applyAlignment="1">
      <alignment vertical="center"/>
    </xf>
    <xf numFmtId="2" fontId="13" fillId="0" borderId="0" xfId="1" applyNumberFormat="1" applyFont="1"/>
    <xf numFmtId="0" fontId="7" fillId="0" borderId="72" xfId="1" applyFont="1" applyBorder="1" applyAlignment="1">
      <alignment horizontal="center" vertical="center"/>
    </xf>
    <xf numFmtId="0" fontId="13" fillId="0" borderId="0" xfId="1" applyFont="1"/>
    <xf numFmtId="0" fontId="6" fillId="0" borderId="74" xfId="1" applyFont="1" applyBorder="1" applyAlignment="1">
      <alignment horizontal="center" vertical="center"/>
    </xf>
    <xf numFmtId="0" fontId="6" fillId="0" borderId="75" xfId="1" applyFont="1" applyBorder="1" applyAlignment="1">
      <alignment vertical="center"/>
    </xf>
    <xf numFmtId="0" fontId="6" fillId="0" borderId="76" xfId="1" applyFont="1" applyBorder="1" applyAlignment="1">
      <alignment vertical="center"/>
    </xf>
    <xf numFmtId="0" fontId="7" fillId="0" borderId="76" xfId="1" applyFont="1" applyBorder="1" applyAlignment="1">
      <alignment vertical="center"/>
    </xf>
    <xf numFmtId="0" fontId="7" fillId="0" borderId="77" xfId="1" applyFont="1" applyBorder="1" applyAlignment="1">
      <alignment vertical="center"/>
    </xf>
    <xf numFmtId="0" fontId="6" fillId="0" borderId="58" xfId="1" applyFont="1" applyBorder="1" applyAlignment="1">
      <alignment horizontal="center" vertical="center"/>
    </xf>
    <xf numFmtId="0" fontId="6" fillId="0" borderId="4" xfId="1" applyFont="1" applyBorder="1" applyAlignment="1">
      <alignment vertical="center"/>
    </xf>
    <xf numFmtId="0" fontId="7" fillId="0" borderId="51" xfId="1" applyFont="1" applyBorder="1" applyAlignment="1">
      <alignment horizontal="center" vertical="center"/>
    </xf>
    <xf numFmtId="0" fontId="7" fillId="0" borderId="52" xfId="1" applyFont="1" applyBorder="1" applyAlignment="1">
      <alignment vertical="center"/>
    </xf>
    <xf numFmtId="0" fontId="6" fillId="0" borderId="60" xfId="1" applyFont="1" applyBorder="1" applyAlignment="1">
      <alignment vertical="center"/>
    </xf>
    <xf numFmtId="0" fontId="7" fillId="0" borderId="25" xfId="1" applyFont="1" applyBorder="1" applyAlignment="1">
      <alignment horizontal="center" vertical="center"/>
    </xf>
    <xf numFmtId="164" fontId="7" fillId="0" borderId="0" xfId="4" applyFont="1"/>
    <xf numFmtId="0" fontId="6" fillId="0" borderId="62" xfId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15" xfId="1" applyFont="1" applyBorder="1" applyAlignment="1">
      <alignment vertical="center"/>
    </xf>
    <xf numFmtId="0" fontId="7" fillId="0" borderId="78" xfId="1" applyFont="1" applyBorder="1" applyAlignment="1">
      <alignment horizontal="center" vertical="center"/>
    </xf>
    <xf numFmtId="0" fontId="7" fillId="0" borderId="78" xfId="1" applyFont="1" applyBorder="1" applyAlignment="1">
      <alignment vertical="center"/>
    </xf>
    <xf numFmtId="0" fontId="6" fillId="0" borderId="80" xfId="1" applyFont="1" applyBorder="1" applyAlignment="1">
      <alignment vertical="center"/>
    </xf>
    <xf numFmtId="0" fontId="6" fillId="0" borderId="81" xfId="1" applyFont="1" applyBorder="1" applyAlignment="1">
      <alignment vertical="center"/>
    </xf>
    <xf numFmtId="164" fontId="10" fillId="0" borderId="0" xfId="5" applyFont="1"/>
    <xf numFmtId="164" fontId="10" fillId="0" borderId="0" xfId="1" applyNumberFormat="1" applyFont="1"/>
    <xf numFmtId="43" fontId="3" fillId="0" borderId="0" xfId="1" applyNumberFormat="1" applyFont="1"/>
    <xf numFmtId="0" fontId="15" fillId="0" borderId="0" xfId="3" applyFont="1" applyAlignment="1">
      <alignment vertical="center"/>
    </xf>
    <xf numFmtId="164" fontId="15" fillId="0" borderId="0" xfId="4" applyFont="1" applyFill="1" applyBorder="1" applyAlignment="1">
      <alignment vertical="center"/>
    </xf>
    <xf numFmtId="0" fontId="16" fillId="0" borderId="0" xfId="3" applyFont="1" applyAlignment="1">
      <alignment vertical="center"/>
    </xf>
    <xf numFmtId="0" fontId="15" fillId="0" borderId="0" xfId="3" applyFont="1"/>
    <xf numFmtId="0" fontId="6" fillId="0" borderId="0" xfId="3" applyFont="1"/>
    <xf numFmtId="0" fontId="6" fillId="0" borderId="0" xfId="3" applyFont="1" applyAlignment="1">
      <alignment horizontal="left" vertical="center"/>
    </xf>
    <xf numFmtId="39" fontId="6" fillId="0" borderId="0" xfId="3" applyNumberFormat="1" applyFont="1" applyAlignment="1">
      <alignment horizontal="left" vertical="center"/>
    </xf>
    <xf numFmtId="164" fontId="15" fillId="0" borderId="0" xfId="3" applyNumberFormat="1" applyFont="1" applyAlignment="1">
      <alignment vertical="center"/>
    </xf>
    <xf numFmtId="164" fontId="6" fillId="0" borderId="0" xfId="3" applyNumberFormat="1" applyFont="1" applyAlignment="1">
      <alignment vertical="center"/>
    </xf>
    <xf numFmtId="0" fontId="17" fillId="0" borderId="0" xfId="3" applyFont="1"/>
    <xf numFmtId="0" fontId="19" fillId="0" borderId="0" xfId="3" applyFont="1"/>
    <xf numFmtId="0" fontId="20" fillId="0" borderId="0" xfId="3" applyFont="1"/>
    <xf numFmtId="0" fontId="7" fillId="0" borderId="7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0" fontId="7" fillId="0" borderId="21" xfId="1" applyFont="1" applyBorder="1" applyAlignment="1">
      <alignment horizontal="center" vertical="center"/>
    </xf>
    <xf numFmtId="0" fontId="7" fillId="0" borderId="58" xfId="1" applyFont="1" applyBorder="1"/>
    <xf numFmtId="0" fontId="7" fillId="0" borderId="2" xfId="1" applyFont="1" applyBorder="1"/>
    <xf numFmtId="0" fontId="7" fillId="0" borderId="3" xfId="1" applyFont="1" applyBorder="1"/>
    <xf numFmtId="0" fontId="7" fillId="0" borderId="4" xfId="1" applyFont="1" applyBorder="1"/>
    <xf numFmtId="0" fontId="7" fillId="0" borderId="60" xfId="1" applyFont="1" applyBorder="1" applyAlignment="1">
      <alignment horizontal="center"/>
    </xf>
    <xf numFmtId="0" fontId="12" fillId="0" borderId="62" xfId="1" applyFont="1" applyBorder="1"/>
    <xf numFmtId="0" fontId="12" fillId="0" borderId="13" xfId="1" applyFont="1" applyBorder="1"/>
    <xf numFmtId="0" fontId="12" fillId="0" borderId="14" xfId="1" applyFont="1" applyBorder="1"/>
    <xf numFmtId="0" fontId="12" fillId="0" borderId="15" xfId="1" applyFont="1" applyBorder="1"/>
    <xf numFmtId="0" fontId="18" fillId="0" borderId="0" xfId="3" applyFont="1"/>
    <xf numFmtId="0" fontId="6" fillId="0" borderId="44" xfId="1" quotePrefix="1" applyFont="1" applyBorder="1" applyAlignment="1">
      <alignment vertical="center"/>
    </xf>
    <xf numFmtId="41" fontId="3" fillId="0" borderId="0" xfId="13" applyFont="1"/>
    <xf numFmtId="41" fontId="9" fillId="0" borderId="0" xfId="13" applyFont="1"/>
    <xf numFmtId="41" fontId="13" fillId="0" borderId="0" xfId="13" applyFont="1"/>
    <xf numFmtId="41" fontId="7" fillId="0" borderId="0" xfId="13" applyFont="1"/>
    <xf numFmtId="41" fontId="10" fillId="0" borderId="0" xfId="13" applyFont="1"/>
    <xf numFmtId="167" fontId="3" fillId="0" borderId="0" xfId="13" applyNumberFormat="1" applyFont="1"/>
    <xf numFmtId="167" fontId="9" fillId="0" borderId="0" xfId="13" applyNumberFormat="1" applyFont="1"/>
    <xf numFmtId="0" fontId="21" fillId="0" borderId="0" xfId="3" applyFont="1" applyAlignment="1">
      <alignment vertical="center"/>
    </xf>
    <xf numFmtId="0" fontId="21" fillId="0" borderId="0" xfId="1" applyFont="1"/>
    <xf numFmtId="0" fontId="21" fillId="0" borderId="0" xfId="3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6" fillId="0" borderId="0" xfId="1" applyFont="1" applyAlignment="1">
      <alignment wrapText="1"/>
    </xf>
    <xf numFmtId="0" fontId="3" fillId="0" borderId="0" xfId="1" applyFont="1" applyAlignment="1">
      <alignment wrapText="1"/>
    </xf>
    <xf numFmtId="41" fontId="3" fillId="0" borderId="0" xfId="13" applyFont="1" applyAlignment="1">
      <alignment wrapText="1"/>
    </xf>
    <xf numFmtId="0" fontId="2" fillId="0" borderId="0" xfId="14"/>
    <xf numFmtId="0" fontId="0" fillId="0" borderId="0" xfId="14" applyFont="1"/>
    <xf numFmtId="0" fontId="2" fillId="0" borderId="83" xfId="14" applyBorder="1" applyAlignment="1">
      <alignment horizontal="center" vertical="center" wrapText="1"/>
    </xf>
    <xf numFmtId="0" fontId="2" fillId="0" borderId="18" xfId="14" applyBorder="1" applyAlignment="1">
      <alignment horizontal="center" vertical="center" wrapText="1"/>
    </xf>
    <xf numFmtId="0" fontId="2" fillId="0" borderId="22" xfId="14" applyBorder="1" applyAlignment="1">
      <alignment horizontal="center" vertical="center" wrapText="1"/>
    </xf>
    <xf numFmtId="0" fontId="2" fillId="0" borderId="23" xfId="14" applyBorder="1" applyAlignment="1">
      <alignment horizontal="center" vertical="center" wrapText="1"/>
    </xf>
    <xf numFmtId="0" fontId="2" fillId="0" borderId="84" xfId="14" applyBorder="1" applyAlignment="1">
      <alignment horizontal="left" indent="1"/>
    </xf>
    <xf numFmtId="0" fontId="2" fillId="0" borderId="86" xfId="14" applyBorder="1" applyAlignment="1">
      <alignment horizontal="center"/>
    </xf>
    <xf numFmtId="168" fontId="0" fillId="0" borderId="87" xfId="16" applyNumberFormat="1" applyFont="1" applyBorder="1"/>
    <xf numFmtId="0" fontId="2" fillId="0" borderId="88" xfId="14" applyBorder="1" applyAlignment="1">
      <alignment horizontal="left" indent="1"/>
    </xf>
    <xf numFmtId="0" fontId="2" fillId="0" borderId="46" xfId="14" applyBorder="1" applyAlignment="1">
      <alignment horizontal="center"/>
    </xf>
    <xf numFmtId="168" fontId="0" fillId="0" borderId="47" xfId="16" applyNumberFormat="1" applyFont="1" applyBorder="1"/>
    <xf numFmtId="0" fontId="2" fillId="0" borderId="0" xfId="14" applyAlignment="1">
      <alignment horizontal="left" indent="2"/>
    </xf>
    <xf numFmtId="0" fontId="2" fillId="0" borderId="89" xfId="14" applyBorder="1" applyAlignment="1">
      <alignment horizontal="left" indent="1"/>
    </xf>
    <xf numFmtId="0" fontId="2" fillId="0" borderId="91" xfId="14" applyBorder="1" applyAlignment="1">
      <alignment horizontal="center"/>
    </xf>
    <xf numFmtId="168" fontId="0" fillId="0" borderId="92" xfId="16" applyNumberFormat="1" applyFont="1" applyBorder="1"/>
    <xf numFmtId="0" fontId="2" fillId="0" borderId="93" xfId="14" applyBorder="1" applyAlignment="1">
      <alignment horizontal="right"/>
    </xf>
    <xf numFmtId="0" fontId="2" fillId="0" borderId="52" xfId="14" applyBorder="1"/>
    <xf numFmtId="168" fontId="2" fillId="0" borderId="65" xfId="14" applyNumberFormat="1" applyBorder="1"/>
    <xf numFmtId="0" fontId="2" fillId="0" borderId="94" xfId="14" applyBorder="1" applyAlignment="1">
      <alignment horizontal="right"/>
    </xf>
    <xf numFmtId="0" fontId="2" fillId="0" borderId="26" xfId="14" applyBorder="1"/>
    <xf numFmtId="168" fontId="0" fillId="0" borderId="73" xfId="16" applyNumberFormat="1" applyFont="1" applyBorder="1"/>
    <xf numFmtId="168" fontId="2" fillId="0" borderId="73" xfId="14" applyNumberFormat="1" applyBorder="1"/>
    <xf numFmtId="0" fontId="2" fillId="0" borderId="95" xfId="14" applyBorder="1" applyAlignment="1">
      <alignment horizontal="right"/>
    </xf>
    <xf numFmtId="0" fontId="24" fillId="0" borderId="0" xfId="14" applyFont="1"/>
    <xf numFmtId="0" fontId="24" fillId="0" borderId="61" xfId="14" applyFont="1" applyBorder="1"/>
    <xf numFmtId="0" fontId="2" fillId="0" borderId="96" xfId="14" applyBorder="1" applyAlignment="1">
      <alignment horizontal="right"/>
    </xf>
    <xf numFmtId="0" fontId="2" fillId="0" borderId="0" xfId="14" applyAlignment="1">
      <alignment horizontal="right"/>
    </xf>
    <xf numFmtId="0" fontId="24" fillId="0" borderId="0" xfId="14" applyFont="1" applyAlignment="1">
      <alignment horizontal="left" vertical="top" wrapText="1"/>
    </xf>
    <xf numFmtId="0" fontId="24" fillId="0" borderId="3" xfId="14" applyFont="1" applyBorder="1" applyAlignment="1">
      <alignment horizontal="left" vertical="top" wrapText="1"/>
    </xf>
    <xf numFmtId="0" fontId="25" fillId="0" borderId="0" xfId="2" applyFont="1" applyAlignment="1">
      <alignment vertical="center"/>
    </xf>
    <xf numFmtId="0" fontId="26" fillId="0" borderId="0" xfId="2" applyFont="1"/>
    <xf numFmtId="0" fontId="27" fillId="0" borderId="0" xfId="2" applyFont="1" applyAlignment="1">
      <alignment vertical="center"/>
    </xf>
    <xf numFmtId="0" fontId="28" fillId="0" borderId="0" xfId="2" applyFont="1" applyAlignment="1">
      <alignment vertical="center"/>
    </xf>
    <xf numFmtId="0" fontId="2" fillId="0" borderId="0" xfId="14" applyAlignment="1">
      <alignment horizontal="center"/>
    </xf>
    <xf numFmtId="0" fontId="29" fillId="3" borderId="0" xfId="15" applyFont="1" applyFill="1" applyAlignment="1">
      <alignment horizontal="left" vertical="center"/>
    </xf>
    <xf numFmtId="0" fontId="2" fillId="0" borderId="0" xfId="2"/>
    <xf numFmtId="0" fontId="2" fillId="0" borderId="0" xfId="2" applyAlignment="1">
      <alignment horizontal="center"/>
    </xf>
    <xf numFmtId="0" fontId="2" fillId="0" borderId="0" xfId="14" applyAlignment="1">
      <alignment horizontal="center" vertical="center" wrapText="1"/>
    </xf>
    <xf numFmtId="0" fontId="2" fillId="0" borderId="37" xfId="14" applyBorder="1" applyAlignment="1">
      <alignment horizontal="center"/>
    </xf>
    <xf numFmtId="0" fontId="2" fillId="0" borderId="41" xfId="14" applyBorder="1" applyAlignment="1">
      <alignment horizontal="center"/>
    </xf>
    <xf numFmtId="0" fontId="2" fillId="0" borderId="41" xfId="14" applyBorder="1"/>
    <xf numFmtId="168" fontId="2" fillId="0" borderId="42" xfId="14" applyNumberFormat="1" applyBorder="1"/>
    <xf numFmtId="168" fontId="2" fillId="0" borderId="0" xfId="14" applyNumberFormat="1"/>
    <xf numFmtId="171" fontId="2" fillId="0" borderId="0" xfId="12" applyNumberFormat="1" applyFont="1"/>
    <xf numFmtId="0" fontId="2" fillId="0" borderId="97" xfId="14" applyBorder="1" applyAlignment="1">
      <alignment horizontal="center"/>
    </xf>
    <xf numFmtId="0" fontId="2" fillId="0" borderId="98" xfId="14" applyBorder="1" applyAlignment="1">
      <alignment horizontal="left" indent="1"/>
    </xf>
    <xf numFmtId="0" fontId="2" fillId="0" borderId="99" xfId="14" applyBorder="1" applyAlignment="1">
      <alignment horizontal="left"/>
    </xf>
    <xf numFmtId="0" fontId="2" fillId="0" borderId="100" xfId="14" applyBorder="1" applyAlignment="1">
      <alignment horizontal="center"/>
    </xf>
    <xf numFmtId="168" fontId="2" fillId="0" borderId="100" xfId="16" applyNumberFormat="1" applyFont="1" applyBorder="1"/>
    <xf numFmtId="168" fontId="2" fillId="0" borderId="101" xfId="16" applyNumberFormat="1" applyFont="1" applyBorder="1"/>
    <xf numFmtId="168" fontId="2" fillId="0" borderId="0" xfId="16" applyNumberFormat="1" applyFont="1"/>
    <xf numFmtId="0" fontId="2" fillId="0" borderId="102" xfId="14" applyBorder="1" applyAlignment="1">
      <alignment horizontal="center"/>
    </xf>
    <xf numFmtId="0" fontId="2" fillId="0" borderId="103" xfId="14" applyBorder="1" applyAlignment="1">
      <alignment horizontal="left" indent="1"/>
    </xf>
    <xf numFmtId="0" fontId="2" fillId="0" borderId="104" xfId="14" applyBorder="1" applyAlignment="1">
      <alignment horizontal="left"/>
    </xf>
    <xf numFmtId="0" fontId="2" fillId="0" borderId="105" xfId="14" applyBorder="1" applyAlignment="1">
      <alignment horizontal="center"/>
    </xf>
    <xf numFmtId="168" fontId="2" fillId="0" borderId="105" xfId="16" applyNumberFormat="1" applyFont="1" applyBorder="1"/>
    <xf numFmtId="168" fontId="2" fillId="0" borderId="106" xfId="16" applyNumberFormat="1" applyFont="1" applyBorder="1"/>
    <xf numFmtId="43" fontId="2" fillId="0" borderId="0" xfId="14" applyNumberFormat="1"/>
    <xf numFmtId="0" fontId="0" fillId="0" borderId="103" xfId="14" applyFont="1" applyBorder="1" applyAlignment="1">
      <alignment horizontal="left" indent="1"/>
    </xf>
    <xf numFmtId="0" fontId="2" fillId="0" borderId="107" xfId="14" applyBorder="1" applyAlignment="1">
      <alignment horizontal="center"/>
    </xf>
    <xf numFmtId="0" fontId="2" fillId="0" borderId="108" xfId="14" applyBorder="1" applyAlignment="1">
      <alignment horizontal="left" indent="1"/>
    </xf>
    <xf numFmtId="0" fontId="2" fillId="0" borderId="109" xfId="14" applyBorder="1" applyAlignment="1">
      <alignment horizontal="left"/>
    </xf>
    <xf numFmtId="0" fontId="2" fillId="0" borderId="110" xfId="14" applyBorder="1" applyAlignment="1">
      <alignment horizontal="center"/>
    </xf>
    <xf numFmtId="168" fontId="2" fillId="0" borderId="110" xfId="16" applyNumberFormat="1" applyFont="1" applyBorder="1"/>
    <xf numFmtId="0" fontId="2" fillId="0" borderId="111" xfId="14" applyBorder="1"/>
    <xf numFmtId="0" fontId="2" fillId="0" borderId="18" xfId="14" applyBorder="1" applyAlignment="1">
      <alignment horizontal="center"/>
    </xf>
    <xf numFmtId="0" fontId="2" fillId="0" borderId="22" xfId="14" applyBorder="1" applyAlignment="1">
      <alignment horizontal="center"/>
    </xf>
    <xf numFmtId="0" fontId="2" fillId="0" borderId="22" xfId="14" applyBorder="1"/>
    <xf numFmtId="168" fontId="2" fillId="0" borderId="23" xfId="14" applyNumberFormat="1" applyBorder="1"/>
    <xf numFmtId="0" fontId="2" fillId="0" borderId="112" xfId="14" applyBorder="1" applyAlignment="1">
      <alignment horizontal="center"/>
    </xf>
    <xf numFmtId="0" fontId="2" fillId="0" borderId="113" xfId="14" applyBorder="1" applyAlignment="1">
      <alignment horizontal="left" indent="1"/>
    </xf>
    <xf numFmtId="0" fontId="2" fillId="0" borderId="114" xfId="14" applyBorder="1" applyAlignment="1">
      <alignment horizontal="left"/>
    </xf>
    <xf numFmtId="0" fontId="2" fillId="0" borderId="115" xfId="14" applyBorder="1" applyAlignment="1">
      <alignment horizontal="center"/>
    </xf>
    <xf numFmtId="168" fontId="2" fillId="0" borderId="115" xfId="16" applyNumberFormat="1" applyFont="1" applyBorder="1"/>
    <xf numFmtId="168" fontId="2" fillId="0" borderId="116" xfId="16" applyNumberFormat="1" applyFont="1" applyBorder="1"/>
    <xf numFmtId="168" fontId="2" fillId="0" borderId="105" xfId="16" applyNumberFormat="1" applyFont="1" applyFill="1" applyBorder="1"/>
    <xf numFmtId="168" fontId="2" fillId="0" borderId="106" xfId="16" applyNumberFormat="1" applyFont="1" applyFill="1" applyBorder="1"/>
    <xf numFmtId="0" fontId="2" fillId="0" borderId="105" xfId="14" applyBorder="1" applyAlignment="1">
      <alignment horizontal="left"/>
    </xf>
    <xf numFmtId="0" fontId="2" fillId="0" borderId="105" xfId="14" applyBorder="1" applyAlignment="1">
      <alignment horizontal="left" indent="1"/>
    </xf>
    <xf numFmtId="0" fontId="2" fillId="0" borderId="117" xfId="14" applyBorder="1" applyAlignment="1">
      <alignment horizontal="center"/>
    </xf>
    <xf numFmtId="0" fontId="2" fillId="0" borderId="118" xfId="14" applyBorder="1"/>
    <xf numFmtId="0" fontId="2" fillId="0" borderId="119" xfId="14" applyBorder="1"/>
    <xf numFmtId="0" fontId="2" fillId="0" borderId="120" xfId="14" applyBorder="1" applyAlignment="1">
      <alignment horizontal="center"/>
    </xf>
    <xf numFmtId="0" fontId="2" fillId="0" borderId="120" xfId="14" applyBorder="1"/>
    <xf numFmtId="0" fontId="2" fillId="0" borderId="121" xfId="14" applyBorder="1"/>
    <xf numFmtId="0" fontId="2" fillId="0" borderId="24" xfId="14" applyBorder="1"/>
    <xf numFmtId="0" fontId="2" fillId="0" borderId="25" xfId="14" applyBorder="1"/>
    <xf numFmtId="0" fontId="2" fillId="0" borderId="27" xfId="14" applyBorder="1"/>
    <xf numFmtId="0" fontId="2" fillId="0" borderId="28" xfId="14" applyBorder="1"/>
    <xf numFmtId="43" fontId="2" fillId="0" borderId="25" xfId="14" applyNumberFormat="1" applyBorder="1"/>
    <xf numFmtId="43" fontId="2" fillId="0" borderId="29" xfId="14" applyNumberFormat="1" applyBorder="1"/>
    <xf numFmtId="9" fontId="2" fillId="0" borderId="0" xfId="14" applyNumberFormat="1"/>
    <xf numFmtId="0" fontId="2" fillId="0" borderId="28" xfId="14" applyBorder="1" applyAlignment="1">
      <alignment horizontal="left"/>
    </xf>
    <xf numFmtId="164" fontId="2" fillId="0" borderId="0" xfId="14" applyNumberFormat="1"/>
    <xf numFmtId="0" fontId="24" fillId="0" borderId="62" xfId="14" applyFont="1" applyBorder="1"/>
    <xf numFmtId="0" fontId="24" fillId="0" borderId="14" xfId="14" applyFont="1" applyBorder="1"/>
    <xf numFmtId="0" fontId="2" fillId="0" borderId="0" xfId="14" applyAlignment="1">
      <alignment horizontal="center" vertical="center"/>
    </xf>
    <xf numFmtId="41" fontId="2" fillId="0" borderId="0" xfId="16" applyFont="1"/>
    <xf numFmtId="0" fontId="1" fillId="0" borderId="103" xfId="14" applyFont="1" applyBorder="1" applyAlignment="1">
      <alignment horizontal="left" indent="1"/>
    </xf>
    <xf numFmtId="0" fontId="30" fillId="0" borderId="18" xfId="14" applyFont="1" applyBorder="1" applyAlignment="1">
      <alignment horizontal="center"/>
    </xf>
    <xf numFmtId="0" fontId="30" fillId="0" borderId="22" xfId="14" applyFont="1" applyBorder="1" applyAlignment="1">
      <alignment horizontal="center"/>
    </xf>
    <xf numFmtId="0" fontId="30" fillId="0" borderId="22" xfId="14" applyFont="1" applyBorder="1"/>
    <xf numFmtId="168" fontId="30" fillId="0" borderId="19" xfId="14" applyNumberFormat="1" applyFont="1" applyBorder="1"/>
    <xf numFmtId="168" fontId="30" fillId="0" borderId="23" xfId="14" applyNumberFormat="1" applyFont="1" applyBorder="1"/>
    <xf numFmtId="0" fontId="30" fillId="0" borderId="112" xfId="14" applyFont="1" applyBorder="1" applyAlignment="1">
      <alignment horizontal="center"/>
    </xf>
    <xf numFmtId="0" fontId="30" fillId="0" borderId="113" xfId="14" applyFont="1" applyBorder="1" applyAlignment="1">
      <alignment horizontal="left" indent="1"/>
    </xf>
    <xf numFmtId="0" fontId="30" fillId="0" borderId="114" xfId="14" applyFont="1" applyBorder="1" applyAlignment="1">
      <alignment horizontal="left"/>
    </xf>
    <xf numFmtId="0" fontId="30" fillId="0" borderId="115" xfId="14" applyFont="1" applyBorder="1" applyAlignment="1">
      <alignment horizontal="center"/>
    </xf>
    <xf numFmtId="168" fontId="30" fillId="0" borderId="115" xfId="16" applyNumberFormat="1" applyFont="1" applyBorder="1"/>
    <xf numFmtId="168" fontId="30" fillId="0" borderId="116" xfId="16" applyNumberFormat="1" applyFont="1" applyBorder="1"/>
    <xf numFmtId="0" fontId="30" fillId="0" borderId="102" xfId="14" applyFont="1" applyBorder="1" applyAlignment="1">
      <alignment horizontal="center"/>
    </xf>
    <xf numFmtId="0" fontId="30" fillId="0" borderId="103" xfId="14" applyFont="1" applyBorder="1" applyAlignment="1">
      <alignment horizontal="left" indent="1"/>
    </xf>
    <xf numFmtId="0" fontId="30" fillId="0" borderId="104" xfId="14" applyFont="1" applyBorder="1" applyAlignment="1">
      <alignment horizontal="left"/>
    </xf>
    <xf numFmtId="0" fontId="30" fillId="0" borderId="105" xfId="14" applyFont="1" applyBorder="1" applyAlignment="1">
      <alignment horizontal="center"/>
    </xf>
    <xf numFmtId="168" fontId="30" fillId="0" borderId="105" xfId="16" applyNumberFormat="1" applyFont="1" applyBorder="1"/>
    <xf numFmtId="168" fontId="30" fillId="0" borderId="106" xfId="16" applyNumberFormat="1" applyFont="1" applyBorder="1"/>
    <xf numFmtId="0" fontId="2" fillId="0" borderId="7" xfId="14" applyBorder="1" applyAlignment="1">
      <alignment horizontal="center"/>
    </xf>
    <xf numFmtId="0" fontId="2" fillId="0" borderId="8" xfId="14" applyBorder="1" applyAlignment="1">
      <alignment horizontal="left" indent="1"/>
    </xf>
    <xf numFmtId="0" fontId="2" fillId="0" borderId="9" xfId="14" applyBorder="1" applyAlignment="1">
      <alignment horizontal="left"/>
    </xf>
    <xf numFmtId="0" fontId="2" fillId="0" borderId="10" xfId="14" applyBorder="1" applyAlignment="1">
      <alignment horizontal="center"/>
    </xf>
    <xf numFmtId="0" fontId="2" fillId="0" borderId="10" xfId="14" applyBorder="1"/>
    <xf numFmtId="0" fontId="2" fillId="0" borderId="11" xfId="14" applyBorder="1"/>
    <xf numFmtId="0" fontId="2" fillId="0" borderId="123" xfId="14" applyBorder="1" applyAlignment="1">
      <alignment horizontal="center"/>
    </xf>
    <xf numFmtId="0" fontId="2" fillId="0" borderId="124" xfId="14" applyBorder="1" applyAlignment="1">
      <alignment horizontal="left" indent="1"/>
    </xf>
    <xf numFmtId="0" fontId="2" fillId="0" borderId="124" xfId="14" applyBorder="1" applyAlignment="1">
      <alignment horizontal="left"/>
    </xf>
    <xf numFmtId="0" fontId="2" fillId="0" borderId="124" xfId="14" applyBorder="1" applyAlignment="1">
      <alignment horizontal="center"/>
    </xf>
    <xf numFmtId="168" fontId="2" fillId="0" borderId="124" xfId="16" applyNumberFormat="1" applyFont="1" applyBorder="1"/>
    <xf numFmtId="168" fontId="2" fillId="0" borderId="125" xfId="16" applyNumberFormat="1" applyFont="1" applyBorder="1"/>
    <xf numFmtId="0" fontId="30" fillId="0" borderId="105" xfId="14" applyFont="1" applyBorder="1" applyAlignment="1">
      <alignment horizontal="left" indent="1"/>
    </xf>
    <xf numFmtId="0" fontId="2" fillId="0" borderId="0" xfId="14" applyAlignment="1">
      <alignment vertical="center"/>
    </xf>
    <xf numFmtId="0" fontId="2" fillId="0" borderId="0" xfId="14" applyAlignment="1">
      <alignment horizontal="left" vertical="center"/>
    </xf>
    <xf numFmtId="0" fontId="0" fillId="0" borderId="0" xfId="14" applyFont="1" applyAlignment="1">
      <alignment horizontal="left" vertical="center"/>
    </xf>
    <xf numFmtId="0" fontId="31" fillId="0" borderId="0" xfId="3" applyFont="1" applyAlignment="1">
      <alignment vertical="center"/>
    </xf>
    <xf numFmtId="164" fontId="31" fillId="0" borderId="0" xfId="4" applyFont="1" applyFill="1" applyBorder="1" applyAlignment="1">
      <alignment vertical="center"/>
    </xf>
    <xf numFmtId="0" fontId="32" fillId="0" borderId="0" xfId="3" applyFont="1" applyAlignment="1">
      <alignment vertical="center"/>
    </xf>
    <xf numFmtId="0" fontId="31" fillId="0" borderId="0" xfId="3" applyFont="1"/>
    <xf numFmtId="0" fontId="33" fillId="0" borderId="0" xfId="3" applyFont="1"/>
    <xf numFmtId="0" fontId="2" fillId="0" borderId="0" xfId="1"/>
    <xf numFmtId="39" fontId="31" fillId="0" borderId="0" xfId="3" applyNumberFormat="1" applyFont="1" applyAlignment="1">
      <alignment horizontal="left" vertical="center"/>
    </xf>
    <xf numFmtId="0" fontId="31" fillId="0" borderId="0" xfId="1" applyFont="1"/>
    <xf numFmtId="41" fontId="2" fillId="0" borderId="0" xfId="13" applyFont="1"/>
    <xf numFmtId="164" fontId="31" fillId="0" borderId="0" xfId="3" applyNumberFormat="1" applyFont="1" applyAlignment="1">
      <alignment vertical="center"/>
    </xf>
    <xf numFmtId="0" fontId="34" fillId="0" borderId="0" xfId="3" applyFont="1"/>
    <xf numFmtId="0" fontId="35" fillId="0" borderId="0" xfId="3" applyFont="1"/>
    <xf numFmtId="0" fontId="33" fillId="0" borderId="0" xfId="1" applyFont="1"/>
    <xf numFmtId="0" fontId="2" fillId="0" borderId="8" xfId="1" applyBorder="1"/>
    <xf numFmtId="164" fontId="31" fillId="0" borderId="9" xfId="3" applyNumberFormat="1" applyFont="1" applyBorder="1" applyAlignment="1">
      <alignment vertical="center"/>
    </xf>
    <xf numFmtId="0" fontId="31" fillId="0" borderId="9" xfId="1" applyFont="1" applyBorder="1"/>
    <xf numFmtId="0" fontId="42" fillId="0" borderId="0" xfId="14" applyFont="1" applyAlignment="1">
      <alignment horizontal="center"/>
    </xf>
    <xf numFmtId="0" fontId="42" fillId="0" borderId="0" xfId="14" applyFont="1"/>
    <xf numFmtId="0" fontId="42" fillId="0" borderId="0" xfId="14" applyFont="1" applyAlignment="1">
      <alignment horizontal="left" vertical="center"/>
    </xf>
    <xf numFmtId="0" fontId="29" fillId="0" borderId="0" xfId="14" applyFont="1" applyAlignment="1">
      <alignment vertical="center"/>
    </xf>
    <xf numFmtId="0" fontId="44" fillId="0" borderId="0" xfId="17" applyFont="1" applyAlignment="1">
      <alignment horizontal="center" vertical="center"/>
    </xf>
    <xf numFmtId="0" fontId="45" fillId="0" borderId="0" xfId="17" applyFont="1" applyAlignment="1">
      <alignment vertical="center"/>
    </xf>
    <xf numFmtId="0" fontId="46" fillId="0" borderId="0" xfId="17" applyFont="1"/>
    <xf numFmtId="0" fontId="47" fillId="0" borderId="0" xfId="17" applyFont="1" applyAlignment="1">
      <alignment horizontal="center" vertical="center"/>
    </xf>
    <xf numFmtId="0" fontId="48" fillId="0" borderId="0" xfId="17" applyFont="1" applyAlignment="1">
      <alignment horizontal="left" vertical="center"/>
    </xf>
    <xf numFmtId="0" fontId="46" fillId="0" borderId="0" xfId="17" applyFont="1" applyAlignment="1">
      <alignment horizontal="left"/>
    </xf>
    <xf numFmtId="0" fontId="49" fillId="0" borderId="0" xfId="17" applyFont="1" applyAlignment="1">
      <alignment horizontal="left" vertical="center"/>
    </xf>
    <xf numFmtId="0" fontId="49" fillId="0" borderId="0" xfId="17" applyFont="1" applyAlignment="1">
      <alignment vertical="center"/>
    </xf>
    <xf numFmtId="0" fontId="4" fillId="0" borderId="0" xfId="1" applyFont="1" applyAlignment="1">
      <alignment horizontal="center"/>
    </xf>
    <xf numFmtId="0" fontId="4" fillId="0" borderId="0" xfId="2" applyFont="1" applyAlignment="1">
      <alignment horizontal="center"/>
    </xf>
    <xf numFmtId="0" fontId="7" fillId="0" borderId="1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/>
    </xf>
    <xf numFmtId="0" fontId="7" fillId="0" borderId="19" xfId="1" applyFont="1" applyBorder="1" applyAlignment="1">
      <alignment horizontal="center"/>
    </xf>
    <xf numFmtId="0" fontId="7" fillId="0" borderId="20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0" fontId="7" fillId="0" borderId="20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/>
    </xf>
    <xf numFmtId="0" fontId="7" fillId="0" borderId="63" xfId="1" applyFont="1" applyBorder="1" applyAlignment="1">
      <alignment horizontal="center"/>
    </xf>
    <xf numFmtId="0" fontId="7" fillId="0" borderId="19" xfId="1" applyFont="1" applyBorder="1" applyAlignment="1">
      <alignment horizontal="center" vertical="center"/>
    </xf>
    <xf numFmtId="0" fontId="7" fillId="0" borderId="21" xfId="1" applyFont="1" applyBorder="1" applyAlignment="1">
      <alignment horizontal="center" vertical="center"/>
    </xf>
    <xf numFmtId="0" fontId="7" fillId="0" borderId="2" xfId="1" applyFont="1" applyBorder="1" applyAlignment="1">
      <alignment horizontal="center"/>
    </xf>
    <xf numFmtId="0" fontId="7" fillId="0" borderId="59" xfId="1" applyFont="1" applyBorder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9" xfId="1" applyFont="1" applyBorder="1" applyAlignment="1">
      <alignment horizontal="center"/>
    </xf>
    <xf numFmtId="0" fontId="7" fillId="0" borderId="61" xfId="1" applyFont="1" applyBorder="1" applyAlignment="1">
      <alignment horizontal="center"/>
    </xf>
    <xf numFmtId="164" fontId="7" fillId="0" borderId="78" xfId="5" applyFont="1" applyBorder="1" applyAlignment="1">
      <alignment horizontal="center" vertical="center"/>
    </xf>
    <xf numFmtId="164" fontId="7" fillId="0" borderId="79" xfId="5" applyFont="1" applyBorder="1" applyAlignment="1">
      <alignment horizontal="center" vertical="center"/>
    </xf>
    <xf numFmtId="164" fontId="6" fillId="0" borderId="51" xfId="5" applyFont="1" applyBorder="1" applyAlignment="1">
      <alignment horizontal="center" vertical="center"/>
    </xf>
    <xf numFmtId="164" fontId="6" fillId="0" borderId="65" xfId="5" applyFont="1" applyBorder="1" applyAlignment="1">
      <alignment horizontal="center" vertical="center"/>
    </xf>
    <xf numFmtId="164" fontId="6" fillId="0" borderId="31" xfId="5" applyFont="1" applyBorder="1" applyAlignment="1">
      <alignment horizontal="center" vertical="center"/>
    </xf>
    <xf numFmtId="164" fontId="6" fillId="0" borderId="66" xfId="5" applyFont="1" applyBorder="1" applyAlignment="1">
      <alignment horizontal="center" vertical="center"/>
    </xf>
    <xf numFmtId="164" fontId="7" fillId="0" borderId="25" xfId="5" applyFont="1" applyBorder="1" applyAlignment="1">
      <alignment horizontal="center" vertical="center"/>
    </xf>
    <xf numFmtId="164" fontId="7" fillId="0" borderId="73" xfId="5" applyFont="1" applyBorder="1" applyAlignment="1">
      <alignment horizontal="center" vertical="center"/>
    </xf>
    <xf numFmtId="164" fontId="6" fillId="0" borderId="25" xfId="5" applyFont="1" applyBorder="1" applyAlignment="1">
      <alignment horizontal="center" vertical="center"/>
    </xf>
    <xf numFmtId="164" fontId="6" fillId="0" borderId="73" xfId="5" applyFont="1" applyBorder="1" applyAlignment="1">
      <alignment horizontal="center" vertical="center"/>
    </xf>
    <xf numFmtId="164" fontId="6" fillId="0" borderId="68" xfId="5" applyFont="1" applyBorder="1" applyAlignment="1">
      <alignment horizontal="center" vertical="center"/>
    </xf>
    <xf numFmtId="164" fontId="6" fillId="0" borderId="71" xfId="5" applyFont="1" applyBorder="1" applyAlignment="1">
      <alignment horizontal="center" vertical="center"/>
    </xf>
    <xf numFmtId="164" fontId="7" fillId="0" borderId="51" xfId="5" applyFont="1" applyBorder="1" applyAlignment="1">
      <alignment horizontal="center" vertical="center"/>
    </xf>
    <xf numFmtId="164" fontId="7" fillId="0" borderId="65" xfId="5" applyFont="1" applyBorder="1" applyAlignment="1">
      <alignment horizontal="center" vertical="center"/>
    </xf>
    <xf numFmtId="164" fontId="6" fillId="0" borderId="0" xfId="3" applyNumberFormat="1" applyFont="1" applyAlignment="1">
      <alignment horizontal="center" vertical="center"/>
    </xf>
    <xf numFmtId="0" fontId="14" fillId="0" borderId="36" xfId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14" fillId="0" borderId="82" xfId="1" applyFont="1" applyBorder="1" applyAlignment="1">
      <alignment horizontal="center" vertical="center"/>
    </xf>
    <xf numFmtId="0" fontId="6" fillId="0" borderId="0" xfId="3" applyFont="1" applyAlignment="1">
      <alignment horizontal="right" vertical="center"/>
    </xf>
    <xf numFmtId="0" fontId="18" fillId="0" borderId="0" xfId="3" applyFont="1" applyAlignment="1">
      <alignment horizontal="center"/>
    </xf>
    <xf numFmtId="0" fontId="45" fillId="0" borderId="0" xfId="17" applyFont="1" applyAlignment="1">
      <alignment horizontal="center" vertical="center"/>
    </xf>
    <xf numFmtId="0" fontId="49" fillId="0" borderId="0" xfId="17" applyFont="1" applyAlignment="1">
      <alignment horizontal="center" vertical="center"/>
    </xf>
    <xf numFmtId="0" fontId="44" fillId="0" borderId="0" xfId="17" applyFont="1" applyAlignment="1">
      <alignment horizontal="center" vertical="center"/>
    </xf>
    <xf numFmtId="0" fontId="47" fillId="0" borderId="0" xfId="17" applyFont="1" applyAlignment="1">
      <alignment horizontal="center" vertical="center"/>
    </xf>
    <xf numFmtId="0" fontId="44" fillId="0" borderId="0" xfId="17" applyFont="1" applyAlignment="1">
      <alignment horizontal="center" vertical="center" wrapText="1"/>
    </xf>
    <xf numFmtId="0" fontId="39" fillId="0" borderId="0" xfId="2" applyFont="1" applyAlignment="1">
      <alignment horizontal="center" vertical="center"/>
    </xf>
    <xf numFmtId="0" fontId="41" fillId="0" borderId="0" xfId="1" applyFont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21" fillId="0" borderId="0" xfId="3" applyFont="1" applyAlignment="1">
      <alignment horizontal="left" vertical="center" wrapText="1"/>
    </xf>
    <xf numFmtId="0" fontId="40" fillId="0" borderId="0" xfId="3" applyFont="1" applyAlignment="1">
      <alignment vertical="center" wrapText="1"/>
    </xf>
    <xf numFmtId="0" fontId="40" fillId="0" borderId="0" xfId="3" applyFont="1" applyAlignment="1">
      <alignment horizontal="left" vertical="center" wrapText="1"/>
    </xf>
    <xf numFmtId="39" fontId="40" fillId="0" borderId="0" xfId="3" applyNumberFormat="1" applyFont="1" applyAlignment="1">
      <alignment horizontal="left" vertical="center" wrapText="1"/>
    </xf>
    <xf numFmtId="0" fontId="40" fillId="0" borderId="0" xfId="1" quotePrefix="1" applyFont="1" applyAlignment="1">
      <alignment horizontal="left" vertical="center"/>
    </xf>
    <xf numFmtId="0" fontId="2" fillId="0" borderId="0" xfId="1"/>
    <xf numFmtId="0" fontId="38" fillId="0" borderId="0" xfId="2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43" fontId="24" fillId="0" borderId="62" xfId="14" applyNumberFormat="1" applyFont="1" applyBorder="1" applyAlignment="1">
      <alignment horizontal="left" vertical="top" wrapText="1"/>
    </xf>
    <xf numFmtId="43" fontId="24" fillId="0" borderId="14" xfId="14" applyNumberFormat="1" applyFont="1" applyBorder="1" applyAlignment="1">
      <alignment horizontal="left" vertical="top" wrapText="1"/>
    </xf>
    <xf numFmtId="43" fontId="24" fillId="0" borderId="63" xfId="14" applyNumberFormat="1" applyFont="1" applyBorder="1" applyAlignment="1">
      <alignment horizontal="left" vertical="top" wrapText="1"/>
    </xf>
    <xf numFmtId="0" fontId="22" fillId="0" borderId="0" xfId="14" applyFont="1" applyAlignment="1">
      <alignment horizontal="center" vertical="center"/>
    </xf>
    <xf numFmtId="0" fontId="23" fillId="0" borderId="0" xfId="14" applyFont="1" applyAlignment="1">
      <alignment horizontal="center"/>
    </xf>
    <xf numFmtId="169" fontId="2" fillId="3" borderId="0" xfId="15" applyNumberFormat="1" applyFill="1" applyAlignment="1">
      <alignment horizontal="left" vertical="center"/>
    </xf>
    <xf numFmtId="0" fontId="2" fillId="0" borderId="0" xfId="14" applyAlignment="1">
      <alignment horizontal="left" vertical="center" wrapText="1"/>
    </xf>
    <xf numFmtId="169" fontId="2" fillId="3" borderId="0" xfId="15" applyNumberFormat="1" applyFill="1" applyAlignment="1">
      <alignment horizontal="center" vertical="center"/>
    </xf>
    <xf numFmtId="169" fontId="0" fillId="3" borderId="0" xfId="15" applyNumberFormat="1" applyFont="1" applyFill="1" applyAlignment="1">
      <alignment horizontal="center" vertical="top"/>
    </xf>
    <xf numFmtId="169" fontId="2" fillId="3" borderId="0" xfId="15" applyNumberFormat="1" applyFill="1" applyAlignment="1">
      <alignment horizontal="center" vertical="top"/>
    </xf>
    <xf numFmtId="0" fontId="2" fillId="0" borderId="18" xfId="14" applyBorder="1" applyAlignment="1">
      <alignment horizontal="center" vertical="center" wrapText="1"/>
    </xf>
    <xf numFmtId="0" fontId="2" fillId="0" borderId="22" xfId="14" applyBorder="1" applyAlignment="1">
      <alignment horizontal="center" vertical="center" wrapText="1"/>
    </xf>
    <xf numFmtId="0" fontId="2" fillId="0" borderId="85" xfId="14" applyBorder="1" applyAlignment="1">
      <alignment horizontal="left"/>
    </xf>
    <xf numFmtId="0" fontId="2" fillId="0" borderId="86" xfId="14" applyBorder="1" applyAlignment="1">
      <alignment horizontal="left"/>
    </xf>
    <xf numFmtId="0" fontId="2" fillId="0" borderId="48" xfId="14" applyBorder="1" applyAlignment="1">
      <alignment horizontal="left"/>
    </xf>
    <xf numFmtId="0" fontId="2" fillId="0" borderId="46" xfId="14" applyBorder="1" applyAlignment="1">
      <alignment horizontal="left"/>
    </xf>
    <xf numFmtId="0" fontId="2" fillId="0" borderId="90" xfId="14" applyBorder="1" applyAlignment="1">
      <alignment horizontal="left"/>
    </xf>
    <xf numFmtId="0" fontId="2" fillId="0" borderId="91" xfId="14" applyBorder="1" applyAlignment="1">
      <alignment horizontal="left"/>
    </xf>
    <xf numFmtId="0" fontId="0" fillId="0" borderId="0" xfId="14" applyFont="1" applyAlignment="1">
      <alignment horizontal="left" vertical="top" wrapText="1"/>
    </xf>
    <xf numFmtId="0" fontId="28" fillId="0" borderId="0" xfId="2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4" fillId="0" borderId="74" xfId="14" applyFont="1" applyBorder="1" applyAlignment="1">
      <alignment horizontal="center" vertical="top"/>
    </xf>
    <xf numFmtId="0" fontId="24" fillId="0" borderId="76" xfId="14" applyFont="1" applyBorder="1" applyAlignment="1">
      <alignment horizontal="center" vertical="top"/>
    </xf>
    <xf numFmtId="0" fontId="24" fillId="0" borderId="76" xfId="14" applyFont="1" applyBorder="1" applyAlignment="1">
      <alignment horizontal="left" vertical="top" wrapText="1"/>
    </xf>
    <xf numFmtId="0" fontId="24" fillId="0" borderId="122" xfId="14" applyFont="1" applyBorder="1" applyAlignment="1">
      <alignment horizontal="left" vertical="top" wrapText="1"/>
    </xf>
    <xf numFmtId="0" fontId="24" fillId="0" borderId="14" xfId="14" applyFont="1" applyBorder="1" applyAlignment="1">
      <alignment horizontal="left" vertical="top" wrapText="1"/>
    </xf>
    <xf numFmtId="0" fontId="24" fillId="0" borderId="63" xfId="14" applyFont="1" applyBorder="1" applyAlignment="1">
      <alignment horizontal="left" vertical="top" wrapText="1"/>
    </xf>
    <xf numFmtId="170" fontId="29" fillId="3" borderId="0" xfId="15" applyNumberFormat="1" applyFont="1" applyFill="1" applyAlignment="1">
      <alignment horizontal="left" vertical="center"/>
    </xf>
    <xf numFmtId="0" fontId="29" fillId="3" borderId="0" xfId="15" applyFont="1" applyFill="1" applyAlignment="1">
      <alignment horizontal="left" vertical="center" wrapText="1"/>
    </xf>
    <xf numFmtId="0" fontId="2" fillId="0" borderId="41" xfId="14" applyBorder="1" applyAlignment="1">
      <alignment horizontal="left"/>
    </xf>
    <xf numFmtId="0" fontId="2" fillId="0" borderId="22" xfId="14" applyBorder="1" applyAlignment="1">
      <alignment horizontal="left"/>
    </xf>
    <xf numFmtId="0" fontId="1" fillId="0" borderId="22" xfId="14" applyFont="1" applyBorder="1" applyAlignment="1">
      <alignment horizontal="left"/>
    </xf>
    <xf numFmtId="0" fontId="30" fillId="0" borderId="22" xfId="14" applyFont="1" applyBorder="1" applyAlignment="1">
      <alignment horizontal="left"/>
    </xf>
    <xf numFmtId="0" fontId="1" fillId="0" borderId="103" xfId="14" applyFont="1" applyBorder="1" applyAlignment="1">
      <alignment horizontal="left" wrapText="1" indent="1"/>
    </xf>
    <xf numFmtId="0" fontId="1" fillId="0" borderId="104" xfId="14" applyFont="1" applyBorder="1" applyAlignment="1">
      <alignment horizontal="left" wrapText="1" indent="1"/>
    </xf>
    <xf numFmtId="0" fontId="37" fillId="0" borderId="0" xfId="2" applyFont="1" applyAlignment="1">
      <alignment horizontal="center"/>
    </xf>
  </cellXfs>
  <cellStyles count="18">
    <cellStyle name="Comma [0]" xfId="13" builtinId="6"/>
    <cellStyle name="Comma [0] 2" xfId="6" xr:uid="{00000000-0005-0000-0000-000000000000}"/>
    <cellStyle name="Comma [0] 3" xfId="7" xr:uid="{00000000-0005-0000-0000-000001000000}"/>
    <cellStyle name="Comma [0] 4" xfId="16" xr:uid="{F90E1D6C-B915-472E-8DDB-D66CF41C4B4F}"/>
    <cellStyle name="Comma 2" xfId="4" xr:uid="{00000000-0005-0000-0000-000002000000}"/>
    <cellStyle name="Comma 3" xfId="8" xr:uid="{00000000-0005-0000-0000-000003000000}"/>
    <cellStyle name="Comma 4" xfId="5" xr:uid="{00000000-0005-0000-0000-000004000000}"/>
    <cellStyle name="Comma 5" xfId="9" xr:uid="{00000000-0005-0000-0000-000005000000}"/>
    <cellStyle name="Currency 2" xfId="10" xr:uid="{00000000-0005-0000-0000-000006000000}"/>
    <cellStyle name="Normal" xfId="0" builtinId="0"/>
    <cellStyle name="Normal 2" xfId="3" xr:uid="{00000000-0005-0000-0000-000008000000}"/>
    <cellStyle name="Normal 2 2" xfId="14" xr:uid="{C6127C5A-C4F6-4B64-983F-8D482064C877}"/>
    <cellStyle name="Normal 3" xfId="2" xr:uid="{00000000-0005-0000-0000-000009000000}"/>
    <cellStyle name="Normal 4" xfId="1" xr:uid="{00000000-0005-0000-0000-00000A000000}"/>
    <cellStyle name="Normal 5" xfId="11" xr:uid="{00000000-0005-0000-0000-00000B000000}"/>
    <cellStyle name="Normal 6" xfId="17" xr:uid="{042B7BF3-5F55-4952-9DFF-8941332AC13D}"/>
    <cellStyle name="Normal 6 2" xfId="15" xr:uid="{DDABC0B6-A803-4236-8959-2C9A4E8A0906}"/>
    <cellStyle name="Percent 2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99" Type="http://schemas.openxmlformats.org/officeDocument/2006/relationships/externalLink" Target="externalLinks/externalLink292.xml"/><Relationship Id="rId21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56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226" Type="http://schemas.openxmlformats.org/officeDocument/2006/relationships/externalLink" Target="externalLinks/externalLink219.xml"/><Relationship Id="rId268" Type="http://schemas.openxmlformats.org/officeDocument/2006/relationships/externalLink" Target="externalLinks/externalLink261.xml"/><Relationship Id="rId32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4.xml"/><Relationship Id="rId237" Type="http://schemas.openxmlformats.org/officeDocument/2006/relationships/externalLink" Target="externalLinks/externalLink230.xml"/><Relationship Id="rId279" Type="http://schemas.openxmlformats.org/officeDocument/2006/relationships/externalLink" Target="externalLinks/externalLink272.xml"/><Relationship Id="rId43" Type="http://schemas.openxmlformats.org/officeDocument/2006/relationships/externalLink" Target="externalLinks/externalLink36.xml"/><Relationship Id="rId139" Type="http://schemas.openxmlformats.org/officeDocument/2006/relationships/externalLink" Target="externalLinks/externalLink132.xml"/><Relationship Id="rId290" Type="http://schemas.openxmlformats.org/officeDocument/2006/relationships/externalLink" Target="externalLinks/externalLink283.xml"/><Relationship Id="rId304" Type="http://schemas.openxmlformats.org/officeDocument/2006/relationships/sharedStrings" Target="sharedStrings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48" Type="http://schemas.openxmlformats.org/officeDocument/2006/relationships/externalLink" Target="externalLinks/externalLink241.xml"/><Relationship Id="rId12" Type="http://schemas.openxmlformats.org/officeDocument/2006/relationships/externalLink" Target="externalLinks/externalLink5.xml"/><Relationship Id="rId108" Type="http://schemas.openxmlformats.org/officeDocument/2006/relationships/externalLink" Target="externalLinks/externalLink101.xml"/><Relationship Id="rId54" Type="http://schemas.openxmlformats.org/officeDocument/2006/relationships/externalLink" Target="externalLinks/externalLink47.xml"/><Relationship Id="rId96" Type="http://schemas.openxmlformats.org/officeDocument/2006/relationships/externalLink" Target="externalLinks/externalLink89.xml"/><Relationship Id="rId161" Type="http://schemas.openxmlformats.org/officeDocument/2006/relationships/externalLink" Target="externalLinks/externalLink154.xml"/><Relationship Id="rId217" Type="http://schemas.openxmlformats.org/officeDocument/2006/relationships/externalLink" Target="externalLinks/externalLink210.xml"/><Relationship Id="rId259" Type="http://schemas.openxmlformats.org/officeDocument/2006/relationships/externalLink" Target="externalLinks/externalLink252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270" Type="http://schemas.openxmlformats.org/officeDocument/2006/relationships/externalLink" Target="externalLinks/externalLink263.xml"/><Relationship Id="rId291" Type="http://schemas.openxmlformats.org/officeDocument/2006/relationships/externalLink" Target="externalLinks/externalLink284.xml"/><Relationship Id="rId305" Type="http://schemas.openxmlformats.org/officeDocument/2006/relationships/calcChain" Target="calcChain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249" Type="http://schemas.openxmlformats.org/officeDocument/2006/relationships/externalLink" Target="externalLinks/externalLink242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260" Type="http://schemas.openxmlformats.org/officeDocument/2006/relationships/externalLink" Target="externalLinks/externalLink253.xml"/><Relationship Id="rId281" Type="http://schemas.openxmlformats.org/officeDocument/2006/relationships/externalLink" Target="externalLinks/externalLink274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39" Type="http://schemas.openxmlformats.org/officeDocument/2006/relationships/externalLink" Target="externalLinks/externalLink232.xml"/><Relationship Id="rId250" Type="http://schemas.openxmlformats.org/officeDocument/2006/relationships/externalLink" Target="externalLinks/externalLink243.xml"/><Relationship Id="rId271" Type="http://schemas.openxmlformats.org/officeDocument/2006/relationships/externalLink" Target="externalLinks/externalLink264.xml"/><Relationship Id="rId292" Type="http://schemas.openxmlformats.org/officeDocument/2006/relationships/externalLink" Target="externalLinks/externalLink285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3.xml"/><Relationship Id="rId261" Type="http://schemas.openxmlformats.org/officeDocument/2006/relationships/externalLink" Target="externalLinks/externalLink254.xml"/><Relationship Id="rId14" Type="http://schemas.openxmlformats.org/officeDocument/2006/relationships/externalLink" Target="externalLinks/externalLink7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282" Type="http://schemas.openxmlformats.org/officeDocument/2006/relationships/externalLink" Target="externalLinks/externalLink275.xml"/><Relationship Id="rId8" Type="http://schemas.openxmlformats.org/officeDocument/2006/relationships/externalLink" Target="externalLinks/externalLink1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219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3.xml"/><Relationship Id="rId251" Type="http://schemas.openxmlformats.org/officeDocument/2006/relationships/externalLink" Target="externalLinks/externalLink244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272" Type="http://schemas.openxmlformats.org/officeDocument/2006/relationships/externalLink" Target="externalLinks/externalLink265.xml"/><Relationship Id="rId293" Type="http://schemas.openxmlformats.org/officeDocument/2006/relationships/externalLink" Target="externalLinks/externalLink28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3.xml"/><Relationship Id="rId241" Type="http://schemas.openxmlformats.org/officeDocument/2006/relationships/externalLink" Target="externalLinks/externalLink234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262" Type="http://schemas.openxmlformats.org/officeDocument/2006/relationships/externalLink" Target="externalLinks/externalLink255.xml"/><Relationship Id="rId283" Type="http://schemas.openxmlformats.org/officeDocument/2006/relationships/externalLink" Target="externalLinks/externalLink276.xml"/><Relationship Id="rId78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7.xml"/><Relationship Id="rId185" Type="http://schemas.openxmlformats.org/officeDocument/2006/relationships/externalLink" Target="externalLinks/externalLink178.xml"/><Relationship Id="rId9" Type="http://schemas.openxmlformats.org/officeDocument/2006/relationships/externalLink" Target="externalLinks/externalLink2.xml"/><Relationship Id="rId210" Type="http://schemas.openxmlformats.org/officeDocument/2006/relationships/externalLink" Target="externalLinks/externalLink203.xml"/><Relationship Id="rId26" Type="http://schemas.openxmlformats.org/officeDocument/2006/relationships/externalLink" Target="externalLinks/externalLink19.xml"/><Relationship Id="rId231" Type="http://schemas.openxmlformats.org/officeDocument/2006/relationships/externalLink" Target="externalLinks/externalLink224.xml"/><Relationship Id="rId252" Type="http://schemas.openxmlformats.org/officeDocument/2006/relationships/externalLink" Target="externalLinks/externalLink245.xml"/><Relationship Id="rId273" Type="http://schemas.openxmlformats.org/officeDocument/2006/relationships/externalLink" Target="externalLinks/externalLink266.xml"/><Relationship Id="rId294" Type="http://schemas.openxmlformats.org/officeDocument/2006/relationships/externalLink" Target="externalLinks/externalLink287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242" Type="http://schemas.openxmlformats.org/officeDocument/2006/relationships/externalLink" Target="externalLinks/externalLink235.xml"/><Relationship Id="rId263" Type="http://schemas.openxmlformats.org/officeDocument/2006/relationships/externalLink" Target="externalLinks/externalLink256.xml"/><Relationship Id="rId284" Type="http://schemas.openxmlformats.org/officeDocument/2006/relationships/externalLink" Target="externalLinks/externalLink277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externalLink" Target="externalLinks/externalLink225.xml"/><Relationship Id="rId253" Type="http://schemas.openxmlformats.org/officeDocument/2006/relationships/externalLink" Target="externalLinks/externalLink246.xml"/><Relationship Id="rId274" Type="http://schemas.openxmlformats.org/officeDocument/2006/relationships/externalLink" Target="externalLinks/externalLink267.xml"/><Relationship Id="rId295" Type="http://schemas.openxmlformats.org/officeDocument/2006/relationships/externalLink" Target="externalLinks/externalLink288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243" Type="http://schemas.openxmlformats.org/officeDocument/2006/relationships/externalLink" Target="externalLinks/externalLink236.xml"/><Relationship Id="rId264" Type="http://schemas.openxmlformats.org/officeDocument/2006/relationships/externalLink" Target="externalLinks/externalLink257.xml"/><Relationship Id="rId285" Type="http://schemas.openxmlformats.org/officeDocument/2006/relationships/externalLink" Target="externalLinks/externalLink278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externalLink" Target="externalLinks/externalLink226.xml"/><Relationship Id="rId254" Type="http://schemas.openxmlformats.org/officeDocument/2006/relationships/externalLink" Target="externalLinks/externalLink247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275" Type="http://schemas.openxmlformats.org/officeDocument/2006/relationships/externalLink" Target="externalLinks/externalLink268.xml"/><Relationship Id="rId296" Type="http://schemas.openxmlformats.org/officeDocument/2006/relationships/externalLink" Target="externalLinks/externalLink289.xml"/><Relationship Id="rId300" Type="http://schemas.openxmlformats.org/officeDocument/2006/relationships/externalLink" Target="externalLinks/externalLink293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244" Type="http://schemas.openxmlformats.org/officeDocument/2006/relationships/externalLink" Target="externalLinks/externalLink237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265" Type="http://schemas.openxmlformats.org/officeDocument/2006/relationships/externalLink" Target="externalLinks/externalLink258.xml"/><Relationship Id="rId286" Type="http://schemas.openxmlformats.org/officeDocument/2006/relationships/externalLink" Target="externalLinks/externalLink279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externalLink" Target="externalLinks/externalLink22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55" Type="http://schemas.openxmlformats.org/officeDocument/2006/relationships/externalLink" Target="externalLinks/externalLink248.xml"/><Relationship Id="rId276" Type="http://schemas.openxmlformats.org/officeDocument/2006/relationships/externalLink" Target="externalLinks/externalLink269.xml"/><Relationship Id="rId297" Type="http://schemas.openxmlformats.org/officeDocument/2006/relationships/externalLink" Target="externalLinks/externalLink290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301" Type="http://schemas.openxmlformats.org/officeDocument/2006/relationships/externalLink" Target="externalLinks/externalLink294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245" Type="http://schemas.openxmlformats.org/officeDocument/2006/relationships/externalLink" Target="externalLinks/externalLink238.xml"/><Relationship Id="rId266" Type="http://schemas.openxmlformats.org/officeDocument/2006/relationships/externalLink" Target="externalLinks/externalLink259.xml"/><Relationship Id="rId287" Type="http://schemas.openxmlformats.org/officeDocument/2006/relationships/externalLink" Target="externalLinks/externalLink280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5" Type="http://schemas.openxmlformats.org/officeDocument/2006/relationships/externalLink" Target="externalLinks/externalLink228.xml"/><Relationship Id="rId256" Type="http://schemas.openxmlformats.org/officeDocument/2006/relationships/externalLink" Target="externalLinks/externalLink249.xml"/><Relationship Id="rId277" Type="http://schemas.openxmlformats.org/officeDocument/2006/relationships/externalLink" Target="externalLinks/externalLink270.xml"/><Relationship Id="rId298" Type="http://schemas.openxmlformats.org/officeDocument/2006/relationships/externalLink" Target="externalLinks/externalLink291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302" Type="http://schemas.openxmlformats.org/officeDocument/2006/relationships/theme" Target="theme/theme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5" Type="http://schemas.openxmlformats.org/officeDocument/2006/relationships/externalLink" Target="externalLinks/externalLink218.xml"/><Relationship Id="rId246" Type="http://schemas.openxmlformats.org/officeDocument/2006/relationships/externalLink" Target="externalLinks/externalLink239.xml"/><Relationship Id="rId267" Type="http://schemas.openxmlformats.org/officeDocument/2006/relationships/externalLink" Target="externalLinks/externalLink260.xml"/><Relationship Id="rId288" Type="http://schemas.openxmlformats.org/officeDocument/2006/relationships/externalLink" Target="externalLinks/externalLink281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7.xml"/><Relationship Id="rId148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62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3.xml"/><Relationship Id="rId215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29.xml"/><Relationship Id="rId257" Type="http://schemas.openxmlformats.org/officeDocument/2006/relationships/externalLink" Target="externalLinks/externalLink250.xml"/><Relationship Id="rId278" Type="http://schemas.openxmlformats.org/officeDocument/2006/relationships/externalLink" Target="externalLinks/externalLink271.xml"/><Relationship Id="rId303" Type="http://schemas.openxmlformats.org/officeDocument/2006/relationships/styles" Target="styles.xml"/><Relationship Id="rId42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47" Type="http://schemas.openxmlformats.org/officeDocument/2006/relationships/externalLink" Target="externalLinks/externalLink240.xml"/><Relationship Id="rId107" Type="http://schemas.openxmlformats.org/officeDocument/2006/relationships/externalLink" Target="externalLinks/externalLink100.xml"/><Relationship Id="rId289" Type="http://schemas.openxmlformats.org/officeDocument/2006/relationships/externalLink" Target="externalLinks/externalLink282.xml"/><Relationship Id="rId11" Type="http://schemas.openxmlformats.org/officeDocument/2006/relationships/externalLink" Target="externalLinks/externalLink4.xml"/><Relationship Id="rId53" Type="http://schemas.openxmlformats.org/officeDocument/2006/relationships/externalLink" Target="externalLinks/externalLink46.xml"/><Relationship Id="rId149" Type="http://schemas.openxmlformats.org/officeDocument/2006/relationships/externalLink" Target="externalLinks/externalLink142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216" Type="http://schemas.openxmlformats.org/officeDocument/2006/relationships/externalLink" Target="externalLinks/externalLink209.xml"/><Relationship Id="rId258" Type="http://schemas.openxmlformats.org/officeDocument/2006/relationships/externalLink" Target="externalLinks/externalLink251.xml"/><Relationship Id="rId22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71" Type="http://schemas.openxmlformats.org/officeDocument/2006/relationships/externalLink" Target="externalLinks/externalLink164.xml"/><Relationship Id="rId227" Type="http://schemas.openxmlformats.org/officeDocument/2006/relationships/externalLink" Target="externalLinks/externalLink220.xml"/><Relationship Id="rId269" Type="http://schemas.openxmlformats.org/officeDocument/2006/relationships/externalLink" Target="externalLinks/externalLink262.xml"/><Relationship Id="rId33" Type="http://schemas.openxmlformats.org/officeDocument/2006/relationships/externalLink" Target="externalLinks/externalLink26.xml"/><Relationship Id="rId129" Type="http://schemas.openxmlformats.org/officeDocument/2006/relationships/externalLink" Target="externalLinks/externalLink122.xml"/><Relationship Id="rId280" Type="http://schemas.openxmlformats.org/officeDocument/2006/relationships/externalLink" Target="externalLinks/externalLink273.xml"/><Relationship Id="rId75" Type="http://schemas.openxmlformats.org/officeDocument/2006/relationships/externalLink" Target="externalLinks/externalLink68.xml"/><Relationship Id="rId140" Type="http://schemas.openxmlformats.org/officeDocument/2006/relationships/externalLink" Target="externalLinks/externalLink133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324974</xdr:colOff>
      <xdr:row>36</xdr:row>
      <xdr:rowOff>33615</xdr:rowOff>
    </xdr:from>
    <xdr:to>
      <xdr:col>14</xdr:col>
      <xdr:colOff>840446</xdr:colOff>
      <xdr:row>37</xdr:row>
      <xdr:rowOff>1333498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9" t="15987" b="6469"/>
        <a:stretch/>
      </xdr:blipFill>
      <xdr:spPr>
        <a:xfrm>
          <a:off x="410699" y="11196915"/>
          <a:ext cx="9307047" cy="15570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324974</xdr:colOff>
      <xdr:row>36</xdr:row>
      <xdr:rowOff>33615</xdr:rowOff>
    </xdr:from>
    <xdr:to>
      <xdr:col>14</xdr:col>
      <xdr:colOff>840446</xdr:colOff>
      <xdr:row>37</xdr:row>
      <xdr:rowOff>1333498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CD1A3-7093-430A-A4C0-F5B92FB36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9" t="15987" b="6469"/>
        <a:stretch/>
      </xdr:blipFill>
      <xdr:spPr>
        <a:xfrm>
          <a:off x="410699" y="9939615"/>
          <a:ext cx="9307047" cy="1557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294215</xdr:colOff>
      <xdr:row>12</xdr:row>
      <xdr:rowOff>150195</xdr:rowOff>
    </xdr:from>
    <xdr:to>
      <xdr:col>6</xdr:col>
      <xdr:colOff>449790</xdr:colOff>
      <xdr:row>33</xdr:row>
      <xdr:rowOff>40441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5C062-31B0-46F0-9909-CB6E0ECE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315" y="3912570"/>
          <a:ext cx="2517775" cy="402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LANG%202007\Kumpulan%20OE\Addenda.OE%20PAKET-Tegal%20Gubug%20(used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PAHS%20RUTIN%20SUMUT%202017\PAHS_RUTIN_2017_SUMU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Wai%20Bub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nawaran%20krs%20ok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UPRPJJ%20MEDAN\RS-HRP%20(H)\Revisi%20Pemeliharaan\Pemel%20Jemb%20rev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TurapGnTabu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VISI%20DIPA_I_LK_PO_HAR_2007%20HONOR%20PANITIA%20(PUSAT%2025%20Mei%2007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brantas\TENDER\Jala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M-04%20%20PEJAGAN%20-%20KETANGGUNGAN%20-%20PRUPUK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-wkc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GIM%20C\P2JKK%20-LAP-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Data\Andri\Proyek%202008\RASK%202008\RKA%20Pembebasan%20mitha\RASK%202006%20Versi%202-diprint\JL.%20TU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teri%20NSPK%20TA%202016%20Medan%203-4%20Agustus%202016\PAHS%20versi%204.0\07%20-%20SOFTWARE%20SPEK%20KHUSUS\AHS%20ASBUTON%2020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RAP%20to%20RAB%202%20BED%20ROOM%20Ok%20Maz%20!!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-jembatan%20kresek_KERJ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l%20Lingkar%20Luar%20Jakarta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RKA%20Binjai%20-%20Kuala%20201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JBT%20LAU%20BETIMUS%20lANJUTAN/JBT%20LAU%20BETIMUS%20LANJUTAN/BidLanjutanJbtBetimus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Master%20Munif%20EE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Data\Andri\Proyek%202008\RASK%202008\RKA%20Pembebasan%20mitha\RASK%202006%20Versi%202-diprint\JL.%20AIR%20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HS%20versi%203.1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dalarang%20Cianj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Paket%20Panji%20-%20Siborongborong%20Okt%2016%20-%20Revisi\Rutin%20Panji-Siborongborong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server\Perencanaan\User\Dadi%20Fahrudin\Cmrm-cipatik-soreang%20APBD%202005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tOBRANI\RASK%202008\Pemeliharaan\Pemel%20Jem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KUTOARJO-SANGUBANYUII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B2%20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ri\data%20titipan\dta%20rokhs\TAPAU%202004\Data\pen-tapau-04.2-alternatif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ri\data%20titipan\dta%20rokhs\TAPAU%202004\Data\pen-tapau-04.2-alternatif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%20SP%203%20SAMBOJA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TERI%20SELATA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jerowar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_2014\AEK%20SIMPANG%20DORA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URYA%20NOVEMBER%202017\AHS%20MEREK%20-%20TANJUNG%20DOLOK.xlsm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TENDER\SERAM\Jl.%20Seram-Tongko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a%20Bupati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TAS%20-%20PLAYEN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JLN%20SUGIYINO%20-%20MT%20HARYONO%20BINA%20MARG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Contro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tude-Tamarins-MSK-2003-08-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onsultan2001\Steiger\Excel\ATAN\Sukirno\data\Sabri\Sabri\SD%20MI\Acun\Bukit%20Abas%20021\Budhi%20Guna%2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Divisi%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rchasing\File%20Kerja%202014\Removable%20Disk\Copy%20of%20RUP-Pemda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umen5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KU\BINA%20MARGA\Spek%202006\02%20-%20SOFTWARE\AHS%20SPEC%20DES%202006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k\jembatan%20halmahera\laporan\boq%20dan%20rab\HPS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BN%20WIL.%20I%20LELANG%20NOVEMBER%202017\AHS-OE%20PAKET%203%20USULAN%202018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Teknik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ket%20EIB-44%20Versi%2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h%20Tender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Pabelan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97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wONOGIRI%20-%20nGUTER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EINRIP%20EBL%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Paket%20Lelang%20Okt%202017\Samosir%20Baru\Jembatan_Sei%20Pari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KU\Bina%20Marga\Contoh\AHS%20SPEC%20Pal%20XI-Aek%20Godang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Koba%20Toboali-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ASIHAN-G.%20SEMPU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UPTD%20BINJAI%202014\MASTER\Binjai-T.Lawang\TWR.......xlsm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BANK%20NTT%20Totalan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anal%20bm%20ganggu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oyek%202008\Pemko%20Medan\Pengawasan%20Drainase\CCO\Anal%20HS\111-1%20CV.%20INTAN%20JAYA%20DRAI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kalasiSpd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HS2006\Copy%20of%20PAHS2006%20R2%20draft(MIS)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ARSAT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EQ_A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e-ee1\1-BOQ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_AN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ode%20&amp;%20analisa%20teknis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GUNAWAN\RUMAH%20mesin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gamol%20rev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di\c\WINDOWS\TEMP\AHSPINTU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-BRR-JK-SBG-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%20U%20B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-01%20%20PRAMBANAN%20-%20PAKEM%20(DIATUR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visi%2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Users\Tambos_MN\Documents\medan%20belawan\belawan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yek\sumut%204\analisa%20rialno%20tambuna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-%20DATA%20PINDAHAN/PENAWARAN%202010/DESEMBER%202010/PT.%20ANRA%20GROUP/PAKET%20SIBOLGA/PT.%20ANRA/PAKET%20SIBOLGA/PT.%20ANRA/DIVISI%202%20-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visi%203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POLTAK%202012\PENAWARAN%202012\SIBOLGA%202012\SIBOLGA%202012%20MASTER%20100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visi%20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visi%2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n%20penawaran%20Penyesuaian%20(inflasi%20maret4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PC%203\My%20Documents\RUMAH\RUMAH%20mesin5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borat\JOB%20MIX%20FORMULA\ASPHALT\rangk.intern%20cibeet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Q&amp;RAB\ala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Documents%20and%20Settings\AAA\My%20Documents\Tender%20Suramadu%202007\BQ%20SURAMADU-SISI%20SBY-Addendum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garanten-Demix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an.%20EE%20jalan%20WDS%20LCR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5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KLOTOK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eca-Ckp-Pamanukan--rev5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PEN.%20dermaga%20sanana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cpusat9\c\the%20La%20Home...(Rubby)\Project's%20Files\Dok.Penawaran%20Bayah-Cibareno%20(AK-06A)\TOL\Overlay%20TOL%20Jakarta-Cikampek-2005%20R0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dalarang%20byp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OQ%20%20AEK%20NABARA%20-%20SIP.KOTA%20PINANG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server\Perencanaan\User\Sonny%20Novianto\Master%20Penawaran\jalan\BM-Vr-03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Paket%20Lelang%20Okt%202017\Samosir%20Baru\RESTRICTED%20AREA\2008\OK%20yang%20dipakai\PS-I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TRICTED%20AREA/2008/OK%20yang%20dipakai/PS-I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ulan%20Paket%202012/Batang%20Batahan/RAB.%20BATANG%20BATAHAN%20-%2010,98%20M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PENAWARAN%20TAHUN%202007/MARET%202007/AEK%20SIALAPAYUNG/UP-Tambaha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RAP%20Air%20Bersih%2031M%20Rev%2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RKA%20Tj%20Pura-N.%20Unggas%202012%20OK\Divisi%20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tolo%20-%20milir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UPRPJJ%20MEDAN\RASK%202006\longsor-tjuhar\1-BOQp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he-bah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boby%20arista%20Documents\WASCO%20PUSAT\BUSWAY\2007\koridor%2010\BILL%20KOR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Documents%20and%20Settings\AAA\My%20Documents\Tender%20Suramadu%202007\BQ%20SURAMADU-SISI%20SBY-Ref1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VATED%20SLAB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oh%20RAB%20Jalan%20~%20AN-03%20%20Wates%20-%20Toyan%20-%20Karang%20Nongko%20(RSSP%20-%20ADB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Tampil%20Kayu%20Mas97.7%2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draft%20mc0draft%203dipakai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POLTAK%202012\PENAWARAN%202012\SIBOLGA%202012\doc\TOKE%202007\PENAWARAN\BM%20DES%202007\SUMUT6\Erkarya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DOK%20PEN.%20JEMB.%20SEMBIR%2090-92%25%20nekadnew%20ok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RUTIN%20KOTA%20BINJAI%202012%20revisi%20yg%20di%20pakai\RUTIN%20BINJAI%202012%20revisi%20-%20Copy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8\d\TEMPAT%20TITIP\Aku.......ola\mmudp\orb_\analisa\pla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-01%20%20PRAMBANAN%20-%20PAKE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teng-cangakan-bt.na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%20(5)\1%20NTFS\DATA%20(D)%20DELL\BOQ%20%20Seksi%20A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ode-02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2014\KONREG%202014\Batam,%204-5%20Maret%202014\Copy%20of%20Format%20ISIAN%20Konreg%202014%20-%20V10-20140225-195053.56UMUT.xlsm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oko\Div~QS\Daan%20Mogot\Ruko%20Daan%20Mogot%20R2a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DRTU%20-%20MCS(BM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di\c\Arsip%20Kahala\Rab+Boq\rab%20kahala\Analisa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L%20DPRD%20RIAU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ekList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-WadukMuara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NAWARAN-BAK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oko\WINDOWS\TEMP\BOQ%20Permata%20Senayan%2009%20Juni%202003%20R1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Win7\AppData\Local\Temp\Rar$DIa0.813\Format%20ISIAN%20Konreg%202014.xlsm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PENAWARAN/PT.%20SUBUR%20SARI%20LASTDERICH/PAL%20XI%20-%20AG%20-%20GT/PT.%20SSL%20SKET%20QUARRY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%20SIAP%202%20RKA\RURA%20SOTUL\RAB%20JEMB%20rurasotul.xlsm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006%2011%20005%2012%20%20SURYA%20DRM%20PAL%20X%20LING%20I%20PLB%20REV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PORAN%20MATERIA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Satellite\My%20Documents\_Erwin\Private\Evaluasi\Ev.%20A.Humbang%20-%20Bts.Tapsel\Evaluasi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laju-semin%20blimbing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mb.Jalan%20Sejorong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7\007.11.%20Jembatan%20Gantung%20Garut\ANALISIS\Documents%20and%20Settings\P4\My%20Documents\Arsip\Penawaran%20Tri%20Febri\H.14.03.II\4-BASIC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server\perencanaan\Tender\Wilayah%201\Tender%20TH%202005\L.Jasin%20Bandung\SENECA\Subang%20Pamanukan%20%20APBD%202005%20S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mpilan%20lingkar%20kudu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mak-Godong-Purwodadi_BQ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E%20TEAM\DESIGN%20MENDESAK\025.BTS.%20KOTA%20RANTAU%20PARAPAT%20-%20AEK%20NABARA\Sena%20Core%20Team\TRANSFER%20DATA\TGL.%208%20MEY%202014\Pertemuan%203%20Mei%202014\CBR%20Subgrade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T_AN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T_AN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T_AN3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T_AN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MT_AN5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MT_AN6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ri\Documents%20and%20Settings\santosa\My%20Documents\Tender\Wilayah%20I\Bthari%20Cetak%20sawah\Copy%20of%20PLB%20LCB-6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ri\Documents%20and%20Settings\santosa\My%20Documents\Tender\Wilayah%20I\Bthari%20Cetak%20sawah\Copy%20of%20PLB%20LCB-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SHEET%20PILE%20KM%2030+800%20%20ANALISA%20TA2011%20dari%20RATNO%20100m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%20Renovasi%20Rumah%20Hanglekir%20Atap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Rumak%20R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ASAMARGA%20PDL-PWK%20THPII-PAKET%20IV-I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server\Perencanaan\Tender\Wilayah%201\Tender%20TH%202005\Surade-Tegal%20Buleud%20%20APBD%20200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Sbw-Simpang%20negara6%20ok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AKUALIFIKASI%20-%20MASTER%20DATA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rkala%20Jln%20Bts%20Bms%20Tgh%20-%20Klampok%209%20Des%202011%20-%20ada%20master%20BasicPrice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RAB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NDI\Analisa\1-BOQ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Embung%20Gerantu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LDER%20BACK%20UP%20LAPTOP\KERJA%20DAN%20IBADAH\New%20folder\HPS%202019\HPS%20KOTANOPAN\HPS%20OK\3.%20HPS%20Inumon%202.xlsm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U\2012\AMS-8\Final%20OE%20Pkt%208\Final%20OE%20AMS%208%20%20%20%2019%20Juni%202009%20-%2050,250%20M\qty%20june%2018%202009\Bela%20Rakyat%20Input%20Cros\X_DSGN_BBR_(BNU.4-BR%2079)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andri\PROYEK%202007\rask-2007\rab-Bambu%20II\RKA-SKPD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tOBRANI\RASK%202008\Pemeliharaan\Pemel%20DS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JU%20PRINT%20OK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My%20Documents\LAP%20HARGA%20SAT\ANL%20HARGA%20SATUAN\EXCEL-PAHS\PANDUAN%20BQ\EE%20FO%20Pamanukan\3-DIV3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milir%20-%20krembangan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server\Perencanaan\Tender\Wilayah%201\Tender%20TH%202004\APBD\sasakbeusi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H%20Kl%20Item%202003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OWN\2009_copy_FLASHDISK\JLN\HPS_2009\Baru\2_Binjai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BM-SU\UPRPJJ%20MDN\TA.%202011\LELANG%20UPRPJJ%20MDN%202009\Evaluasi%202009\E.%20Pkl%20Susu---PQ.%20Ok!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_8\My%20Documents\Documents%20and%20Settings\user\My%20Documents\cost%20estimates\YOYOK\BT.ANGKOLA\Pamukulu%20Cost%20Est\Uraianhitung-UP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pt.srd-sentolo%20pengasih%20w.%20sermo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lokan%20Mataram.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POLTAK%202012\PENAWARAN%202012\SIBOLGA%202012\doc\ProyekBMaarga06\CCO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Master%20EE%20Binamarga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RAB%202008%20Tanjungdolok-Tigarunggu\3-DIV10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.%20DATA\01.%20CORETEAM%20WILAYAH\01.%202015\06.%20Paket%20Jembatan\JEMBATAN%20WILAYAH%20II\EE\EE%20WILAYAH%202\RAB%20GABUNGAN%20REVISI%203%20&amp;%20INTERIM%20WIL%202.xlsm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ri\divisi%20iii\SCHEDULE%20TAPAU%20IV-TH%20200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ri\divisi%20iii\SCHEDULE%20TAPAU%20IV-TH%202004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2008\Lelang%20TA%202008\Evaluasi%202008\Evaluasi%202008\Eval%20Pulau%20Rakyat-B.Pulau-Bts.Tobasa\Evaluasi%20Pulau%20Rakyat-B.Pulau-Bts.Tobasa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8\d\TEMPAT%20TITIP\isyanto\DC%20HOT%20MIX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HS%20Spek.%20Pemeliharaan%20Kinerja%20Jalan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ubug-Kedungjat-Tegowanu-Kapung_NM_PT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Q-R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ALISA%202005%20proyek%20Ayahanda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03_Source_RKAKL_2014_SUMUT_lahan_WINRIP_06112013_EDIT%20SISDAL_EDIT%20BINLAK_EDIT%20BALAI_09112013_p2jn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SIUS\Penawaran%20Pemenang\SDN%20010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Demak-Godong-Purwodadi_BQ%20EKA%20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DATA-DATA%202009\Paket%20Kontrak\TIGA%20JUHAR-G.MERIAH\RAS-Gbr-Jl.%20G.Meriah-TA.2009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e%20kircon'04%2010,5M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P%20Wai%20Hunta%20-%20FORMAT%20BARU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PC%203\My%20Documents\RUMAH\RUMAH%20mesin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GO-CKB-BBGN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prembun-kebumen%20baru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.%20RANC%20CAMP%20RENC%20BETON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%20T%20B%20%20GAP%202%20FRAKSI%20+%20GMM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Keu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gading%20bc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AMSUL\PERENC~1\RAPP\ROAD\EE-SpLago-Kerinci-2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dirwan\Revisi%20Pemeliharaan\Pemel%20Medan%20rev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NAWARAN\PT.%20DP%20-%20P.%20SIANTAR%20-%20TIGA%20RUNGGU\DIV10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.%20EE%20PLELEN-WELERI-KENDAL-SMG.xlsm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E%20TEAM\DESIGN%20MENDESAK%202015\015.15K%20.JLN.%20SOEKARNO-HATTA%20(TEBING%20TINGGI)\AHS%20ver%203.0%20EE.%20Bts.%20Deli%20Serdang%20-%20Perbaungan%203%20(3%20x%204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Data%20Storage\Kasai-Tg.Batu2006\Penawaran\Tanjung%20Batu%20IKK\TANJUNG%20BATU%20IKK%20(ATB)%20Penwrn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Red%20Devil%20Bank%20NTT%20Jozz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NECA-SERVER\Perencanaan\PPC\ServerNovel\DRV_G\TITIP\DARYANTO\LPJK(L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_JL-Demak-GD-Pwdd.xls" TargetMode="External"/></Relationships>
</file>

<file path=xl/externalLinks/_rels/externalLink29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ownloads\RAB%20SID%20Sei%20Wampu%20R2(2).xlsx" TargetMode="External"/><Relationship Id="rId1" Type="http://schemas.openxmlformats.org/officeDocument/2006/relationships/externalLinkPath" Target="/Users/user/Downloads/RAB%20SID%20Sei%20Wampu%20R2(2).xlsx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DANG%20PE\2023\SDA\RPP%20SID%20DI%20ROBURAN%20MAGA\2023%20HPS%20SID%20RMAGA%20Revisi%2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yek\9903\bq\bq-ars\BQ-PS&amp;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HS%20MASTER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Anharsa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quet%20For%20Chekin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%20Pernik%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tip%20file%20lain2\CIKAMURANG\PPC\FIELD%20ENGINEERING\RY%20campuran2%20file%20untuk%20desain%20pav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2015\002.3.%2015%20Short%20Bridge%20P2JN%20Ternate%20-%20paket%2018%20HALSEL%202\ANALISIS\EE%20R2\EE_Ake%20Wosi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WILAYAH%202MASTER%20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mpu%20-%20Hu'u%20(RMK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%2046,643%20Km%20Efektif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fyan\PAHS%20versi%203.0\02%20-%20SOFTWARE\AHS%20SPEC%20Edisi%202010%20erata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Documents%20and%20Settings\Satellite\My%20Documents\_Erwin\Private\A%20Humbang\Erwin\Pora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B%20Jurang%20Bat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-BOQ-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WR_spjsb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-PANDEAN%20PLAYEN%20REVIS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visi%2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16.%20EE%20METRO%202016\SCH-2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urya\Documents\PROGRAM_JALAN%20DAN%20JEMBATAN_2018_sumut\Program%20Perhitungan%20Kapasitas%20Jalan%20dan%20Grafik%20-%20Surya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OE\jadu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HS%20MIR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%20GRAFIK%20KOMB%20AGG%20ATB%20(GAP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9.%20%20%20P%20%20%20H%20%20%20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oh%20RAB\RAB%20Lengkap%20dengan%20Time%20Schedul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PS%20BAWEN-PRINGSURAT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.%20EE%20LOSARI-BREBES-TEGAL%201B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POLTAK%202012\PENAWARAN%202012\SIBOLGA%202012\TOKE%202009\PENAWARAN\TANGKAHAN%20DURIAN\PT.%20LAMPATAR%2094.99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E%20TEAM\PEMB.%20JEMB.%20AEK%20BOLON\EE%20JEMBATAN%20AEK%20BOLON\AHS%20SPEC%20Edisi%202010%20(Rev.2)Jbt%20%20aek%20Bolon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P.%202014\Toko%20Bagus\Jbt.%20Aek%20Natonang\CV.%20ARIMBI\DPA%20PAKET%20TA.%202009-OK\PEMELIHARAAN\RKA-09%20Pemel%20Jalan-D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Rab'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AKUALIFIKASI%20-%20%20PARTIK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H%20DRAINAGE%20FINAL%20ALT%20DS%20FINAL%20OK%20!%201%2044.6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Documents%20and%20Settings\Satellite\My%20Documents\_Erwin\Private\Pen%20SKPD\PT.%20Dian%20Wira%20Putra\Kapten%20Sumarsono%20L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BN%20WIL.%20I%20LELANG%20NOVEMBER%202017\AHS%20PPK-01%20RUTIN%20STABAT%20-%20BTS.%20ACEH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PENAWARAN/PT.%20KUALA%20MAS/SILIMBAT%20-%20SIBORONG%20BORONG/PT.%20KM%20(BASIC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TOKE%202009\PENAWARAN\TANGKAHAN%20DURIAN\PT.%20LAMPATAR%2094.99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HS%20Spek.Pemel.Kinerja%20%20Jembatan_(meeting91216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\Kantong%20Lumpur\terbaru\RAB%20DD%20Bendung%20Bajayu%20Diskusi%20rombak%20lagi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PENAWARAN/PT.%20KUALA%20MAS/BANDA%20ACEH%20BANG%20-%2012%20A/PT.%20KM%20(BASIC)%20-%2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PENAWARAN%20TEKNIS%20-%20KONST.%20PERENCAN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H%20EYAT%20TOYANG-LOTENG%20alt%20akhi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KN%20BP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GANTI%20-%20SEMOYA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NAWARAN/PT.%20DP%20-%20P.%20SIANTAR%20-%20TIGA%20RUNGGU/BASI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URYA%20NOVEMBER%202017\AHS%20Slurry%20Seal%20201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P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P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_or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wan-pc\d\PEKERJAAN_2010\Tender\ACEH\Review%20D.I.%20Susoh%20Kanan\Admin+RAB\My%20Documents\ustek%202004\Tambak-Ambon\detail%20desain\O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nawaran%20Pembangunan%20Pengaman%20Pantai%20Jal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IB-113%20NCER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Q%20Kanal%20To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Kr%20tengahDiva_CAMP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mbun-kutoarjo%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Documents%20and%20Settings\Satellite\My%20Documents\_Erwin\Anggaran%20Biaya\3.%20HPS%20Amir%20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HS%20Spek.Pemel.Kinerja%20Jembatan_26%20ok%201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Roaming\Microsoft\Excel\LINTAS%20TIMUR%20TERBARU\SalesP\2003\spwk39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emea%20Projec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000%20AAA%20Evaluasi%20Karo%202012\EVALUASI%20MEDAN%20-%20DELITUA\EV.5%20-%20Medan%20-%20Deli%20Tua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o%20kemiri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got%20-%20jali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jan-lgundi%20(Laju)%209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JALAN%20-%20PENINGKATAN%20JALAN%20SP.%20KUMU%20-%20KOTA%20TENGAH%20-%20DUR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%20MASTER%20HPS%20Jalan%20Wsb-Selo%20201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Jim%20House%20ref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NT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HS%20Spek.Pemel.Kinerja%20Jalan_28Sept.1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INRIP%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LE%20FITRI\2005-JBT.SUMBAR\EE-Jembatan-20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3-Earth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OBE\kobe%20usul%202007(JARINGAN-2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%202014\RKA%202014\RKA\JEMBATAN%20AEK%20BULUSONIK\JEMB%20SIGILINGA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b.Bengkalis\Konstruksi\Bengkalis\analisa_biay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kawidyatmaka\Downloads\PROSES%20KONTRAKTO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ban-Bulu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%20PROYEK%202018\1%20Core%20Team%20Sulut%202018\19%20Jbt.Lolak\EE%20Lolak\Penawaranke.PU.EdisiAkhir.Rev.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AMSUL\Perencanaan\BENGKALIS\EE-DURI-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VER BAB"/>
      <sheetName val="PETA (TDK DIPAKAI)"/>
      <sheetName val="MPU"/>
      <sheetName val="VOLUME (TDK DIPAKAI)"/>
      <sheetName val="REKAP"/>
      <sheetName val="BOQ"/>
      <sheetName val="UMUM"/>
      <sheetName val="DIV1"/>
      <sheetName val="DIV2"/>
      <sheetName val="DIV3"/>
      <sheetName val="DIV4"/>
      <sheetName val="DIV5"/>
      <sheetName val="DIV6"/>
      <sheetName val="DIV7"/>
      <sheetName val="DIV8"/>
      <sheetName val="DIV9"/>
      <sheetName val="DIV10"/>
      <sheetName val="BASIC"/>
      <sheetName val="QUARY (TDK DIPAKAI)"/>
      <sheetName val="ALAT1"/>
      <sheetName val="ALAT2 (TDK DIPAKAI)"/>
      <sheetName val="AGGREGAT"/>
      <sheetName val="Klas B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wal INDUK"/>
      <sheetName val="DISCLAIMER"/>
      <sheetName val="4-Analisa Quarry"/>
      <sheetName val="4-formulir harga bahan"/>
      <sheetName val="Informasi"/>
      <sheetName val="Jadwal"/>
      <sheetName val="Harga Dasar"/>
      <sheetName val="Alat (1)"/>
      <sheetName val="Alat (2)"/>
      <sheetName val="Form Survey"/>
      <sheetName val="Sheet1"/>
      <sheetName val="Sheet2"/>
      <sheetName val="FORMAT "/>
      <sheetName val="SKH10.1(1)"/>
      <sheetName val="SKH10.1(2)"/>
      <sheetName val="SKH10.1(3)"/>
      <sheetName val="SKH10.1(4)"/>
      <sheetName val="SKH10.1(5)"/>
      <sheetName val="SKH10.1(6)"/>
      <sheetName val="skh10.1(10)"/>
      <sheetName val="SKH10.1(11)"/>
      <sheetName val="SKH10.1(13)"/>
      <sheetName val="P (2)"/>
      <sheetName val="SKH10.1(14)"/>
      <sheetName val="SKH10.1(17)"/>
      <sheetName val="K"/>
      <sheetName val="F"/>
      <sheetName val="B"/>
      <sheetName val="St"/>
      <sheetName val="L"/>
      <sheetName val="perhitungan bahan jadi"/>
      <sheetName val="Sheet3"/>
    </sheetNames>
    <sheetDataSet>
      <sheetData sheetId="0"/>
      <sheetData sheetId="1"/>
      <sheetData sheetId="2"/>
      <sheetData sheetId="3"/>
      <sheetData sheetId="4">
        <row r="7">
          <cell r="D7" t="str">
            <v>Kegiatan</v>
          </cell>
        </row>
      </sheetData>
      <sheetData sheetId="5"/>
      <sheetData sheetId="6">
        <row r="9">
          <cell r="G9">
            <v>12712.857142857143</v>
          </cell>
        </row>
        <row r="10">
          <cell r="G10">
            <v>22141.428571428572</v>
          </cell>
        </row>
        <row r="11">
          <cell r="G11">
            <v>23665.714285714286</v>
          </cell>
        </row>
        <row r="12">
          <cell r="G12">
            <v>14771.428571428574</v>
          </cell>
        </row>
        <row r="13">
          <cell r="G13">
            <v>20507.142857142859</v>
          </cell>
        </row>
        <row r="15">
          <cell r="G15">
            <v>24608.571428571431</v>
          </cell>
        </row>
        <row r="18">
          <cell r="G18">
            <v>19265.714285714286</v>
          </cell>
        </row>
        <row r="42">
          <cell r="G42">
            <v>199650</v>
          </cell>
        </row>
        <row r="43">
          <cell r="G43">
            <v>491590</v>
          </cell>
        </row>
        <row r="44">
          <cell r="G44">
            <v>554620</v>
          </cell>
        </row>
        <row r="46">
          <cell r="G46">
            <v>243210</v>
          </cell>
        </row>
        <row r="48">
          <cell r="G48">
            <v>118360</v>
          </cell>
        </row>
        <row r="49">
          <cell r="G49">
            <v>124410</v>
          </cell>
        </row>
        <row r="50">
          <cell r="G50">
            <v>13970</v>
          </cell>
        </row>
        <row r="55">
          <cell r="G55">
            <v>20790</v>
          </cell>
        </row>
        <row r="56">
          <cell r="G56">
            <v>22550</v>
          </cell>
        </row>
        <row r="58">
          <cell r="G58">
            <v>171270</v>
          </cell>
        </row>
        <row r="59">
          <cell r="G59">
            <v>60500</v>
          </cell>
        </row>
        <row r="61">
          <cell r="G61">
            <v>25850</v>
          </cell>
        </row>
        <row r="62">
          <cell r="G62">
            <v>4108500</v>
          </cell>
        </row>
        <row r="69">
          <cell r="G69">
            <v>404908.34562322684</v>
          </cell>
        </row>
        <row r="70">
          <cell r="G70">
            <v>350392.34562322684</v>
          </cell>
        </row>
        <row r="72">
          <cell r="G72">
            <v>270767.80062322685</v>
          </cell>
        </row>
        <row r="74">
          <cell r="G74">
            <v>11770</v>
          </cell>
        </row>
        <row r="76">
          <cell r="G76">
            <v>28050</v>
          </cell>
        </row>
        <row r="77">
          <cell r="G77">
            <v>33000</v>
          </cell>
        </row>
        <row r="87">
          <cell r="G87">
            <v>60307.5</v>
          </cell>
        </row>
      </sheetData>
      <sheetData sheetId="7">
        <row r="10">
          <cell r="AX10">
            <v>24897.816687499999</v>
          </cell>
        </row>
        <row r="12">
          <cell r="AX12">
            <v>133900.80836875</v>
          </cell>
        </row>
        <row r="13">
          <cell r="AX13">
            <v>81284.199800000002</v>
          </cell>
        </row>
        <row r="15">
          <cell r="AX15">
            <v>242412.32766875002</v>
          </cell>
        </row>
        <row r="16">
          <cell r="AW16">
            <v>471126.29108691734</v>
          </cell>
        </row>
        <row r="17">
          <cell r="AW17">
            <v>459389.99023355515</v>
          </cell>
        </row>
        <row r="20">
          <cell r="AX20">
            <v>347953.35696874995</v>
          </cell>
        </row>
        <row r="24">
          <cell r="AX24">
            <v>296839.6870875</v>
          </cell>
        </row>
        <row r="31">
          <cell r="AX31">
            <v>34220.891431249998</v>
          </cell>
        </row>
        <row r="32">
          <cell r="AX32">
            <v>15841.637849999999</v>
          </cell>
        </row>
        <row r="33">
          <cell r="AX33">
            <v>105411.3026</v>
          </cell>
        </row>
        <row r="54">
          <cell r="AX54">
            <v>59756.728450000002</v>
          </cell>
        </row>
        <row r="55">
          <cell r="AX55">
            <v>15327.185187499997</v>
          </cell>
        </row>
        <row r="63">
          <cell r="AX63">
            <v>3734.7749999999996</v>
          </cell>
        </row>
        <row r="64">
          <cell r="AX64">
            <v>298782</v>
          </cell>
        </row>
        <row r="65">
          <cell r="AX65">
            <v>4979.7</v>
          </cell>
        </row>
        <row r="66">
          <cell r="AW66">
            <v>189228.59999999998</v>
          </cell>
          <cell r="AX66">
            <v>189228.59999999998</v>
          </cell>
        </row>
        <row r="67">
          <cell r="AX67">
            <v>20642.1583125</v>
          </cell>
        </row>
      </sheetData>
      <sheetData sheetId="8">
        <row r="1377">
          <cell r="H1377">
            <v>1.5</v>
          </cell>
        </row>
      </sheetData>
      <sheetData sheetId="9"/>
      <sheetData sheetId="10"/>
      <sheetData sheetId="11"/>
      <sheetData sheetId="12">
        <row r="6">
          <cell r="B6" t="str">
            <v>SKh-1.10.1.(3)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RAP"/>
      <sheetName val="RAP"/>
      <sheetName val="Analisa"/>
      <sheetName val="Bahan"/>
      <sheetName val="Upah"/>
      <sheetName val="Alat"/>
      <sheetName val="Sub"/>
      <sheetName val="BUL"/>
      <sheetName val="Marketing"/>
      <sheetName val="Mob Alat"/>
      <sheetName val="RAB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 Kontrak"/>
      <sheetName val="Kronologi"/>
      <sheetName val="Sheet1 (2)"/>
      <sheetName val="INFO"/>
      <sheetName val="Data-Kont"/>
      <sheetName val="M-ITEM"/>
      <sheetName val="UPAH&amp;BHN"/>
      <sheetName val="BOP"/>
      <sheetName val="ANALISA"/>
      <sheetName val="RAB"/>
      <sheetName val="Surat-Pen"/>
      <sheetName val="REKAP"/>
      <sheetName val="SCHEDULE"/>
      <sheetName val="METHOD"/>
      <sheetName val="ON-SITE"/>
      <sheetName val="SUB-KONTR"/>
      <sheetName val="T-TERIMA"/>
      <sheetName val="LIST"/>
      <sheetName val="s-inti"/>
      <sheetName val="SPernyataan"/>
      <sheetName val="d-alat"/>
      <sheetName val="Bangunan Utama"/>
      <sheetName val="DIV.1"/>
      <sheetName val="DIV_1"/>
      <sheetName val="BOQ_Kontrak"/>
      <sheetName val="Sheet1_(2)"/>
      <sheetName val="Anal"/>
      <sheetName val="Fak"/>
      <sheetName val="Rek-Tot"/>
      <sheetName val="Analisa HSP"/>
      <sheetName val="LS-Rutin"/>
      <sheetName val="D7(1)"/>
      <sheetName val="H.Satuan"/>
      <sheetName val="HB "/>
      <sheetName val="hsd"/>
      <sheetName val="dasar"/>
      <sheetName val="harga upah"/>
      <sheetName val="A"/>
      <sheetName val="Kuantitas &amp; Harga"/>
      <sheetName val="alat"/>
      <sheetName val="Basic Price"/>
      <sheetName val="5-ALAT(1)"/>
      <sheetName val="4-Basic Price"/>
      <sheetName val="MAP"/>
      <sheetName val="BOQ"/>
      <sheetName val="Budget"/>
      <sheetName val="Operasional Alat"/>
      <sheetName val="uraian peralatan"/>
      <sheetName val="Hsatbahan"/>
      <sheetName val="PERNYA-INTI"/>
      <sheetName val="S_CURVE"/>
      <sheetName val="DAFTAR ISI"/>
      <sheetName val="cover"/>
      <sheetName val="Harga"/>
      <sheetName val="SBhn"/>
      <sheetName val="HARGA SATUAN"/>
      <sheetName val="PEK. DINDING"/>
      <sheetName val="PEK. LANTAI"/>
      <sheetName val="PEK.PENGECATAN"/>
      <sheetName val="PEK. TANAH"/>
      <sheetName val="SATUAN PEKERJAAN"/>
      <sheetName val="PEK. PLAFOND"/>
      <sheetName val="PEK. PASANGAN"/>
      <sheetName val="PEK KUSEN"/>
      <sheetName val="PEK.PENUTUP ATAP"/>
      <sheetName val="RAB.DETAIL"/>
      <sheetName val="SAT-UP"/>
      <sheetName val="BHN&amp;TNG"/>
      <sheetName val="Biaya alat"/>
      <sheetName val="Rincian"/>
      <sheetName val="Elektrikal"/>
      <sheetName val="DivVII"/>
      <sheetName val="Daftar Harga"/>
      <sheetName val="HRG-SATUAN"/>
      <sheetName val="ASAT"/>
      <sheetName val="Sheet2"/>
      <sheetName val="Daf 1"/>
      <sheetName val="pvc"/>
      <sheetName val="D7"/>
      <sheetName val="Alat R"/>
      <sheetName val="Sheet15"/>
      <sheetName val="bahan"/>
      <sheetName val="daf-3(OK)"/>
      <sheetName val="daf-7(OK)"/>
      <sheetName val="Analisa Quarry"/>
      <sheetName val="NP-10"/>
      <sheetName val="NP-6"/>
      <sheetName val="NP-7"/>
      <sheetName val="NP-8"/>
      <sheetName val="HSLAIN-LAIN"/>
      <sheetName val="Div2"/>
      <sheetName val="Peralatan"/>
      <sheetName val="Peralatan (2)"/>
      <sheetName val="C.1"/>
      <sheetName val="C.10"/>
      <sheetName val="C.11"/>
      <sheetName val="C.12"/>
      <sheetName val="C.13"/>
      <sheetName val="C.14"/>
      <sheetName val="C.15"/>
      <sheetName val="C.16"/>
      <sheetName val="C.17"/>
      <sheetName val="C.19"/>
      <sheetName val="C.20"/>
      <sheetName val="C.21"/>
      <sheetName val="C.22"/>
      <sheetName val="C.23"/>
      <sheetName val="C.24"/>
      <sheetName val="C.25"/>
      <sheetName val="C.6"/>
      <sheetName val="C.7"/>
      <sheetName val="C.8"/>
      <sheetName val="C.9"/>
      <sheetName val="dft-harga"/>
      <sheetName val="Tabels"/>
      <sheetName val="Perm. Test"/>
      <sheetName val="NP"/>
      <sheetName val="Input"/>
      <sheetName val="BHN"/>
      <sheetName val=" HARGA"/>
      <sheetName val="data"/>
      <sheetName val="ANA-PEK"/>
      <sheetName val="faktor"/>
      <sheetName val="index"/>
      <sheetName val="keb-BHN"/>
      <sheetName val="Satuan Bahan &amp; Upah"/>
      <sheetName val="Meto"/>
      <sheetName val="(ANALISA-lain)"/>
      <sheetName val="REQDELTA"/>
      <sheetName val="hargaSatuan"/>
      <sheetName val="rumus"/>
      <sheetName val="Kuantitas_Harga"/>
      <sheetName val="HRG BHN"/>
      <sheetName val="HRS-ATB"/>
      <sheetName val="ANTEK-PRIME"/>
      <sheetName val="ANTEK-TIMB"/>
      <sheetName val="Harsat Upah"/>
      <sheetName val="Harsat Bahan"/>
      <sheetName val="DKH"/>
      <sheetName val="Urugan Pasir"/>
      <sheetName val="1007_7_2"/>
      <sheetName val="RINCIAN HAR06"/>
      <sheetName val="H-Dasar-Bahan"/>
      <sheetName val="SELISIH HARGA"/>
      <sheetName val="OFFICE 2 LT"/>
      <sheetName val="MASTER"/>
      <sheetName val="ANALIS-ALAT"/>
      <sheetName val="AN-HSD"/>
      <sheetName val="AN-Agregat"/>
      <sheetName val="Anls Alat"/>
      <sheetName val="Anls BPJK"/>
      <sheetName val="Harga sewa Alat"/>
      <sheetName val="TABEL LABOR"/>
      <sheetName val="TIMES"/>
      <sheetName val="REKAP.TKDN"/>
      <sheetName val="CH"/>
      <sheetName val="Hrg"/>
      <sheetName val="Aggr"/>
      <sheetName val="HK"/>
      <sheetName val="2"/>
      <sheetName val="UPAH BAHAN"/>
      <sheetName val="ANL-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(3)"/>
      <sheetName val="revisi - dpa langkat"/>
      <sheetName val="ANALISA (2)"/>
      <sheetName val="volume"/>
      <sheetName val="nota (2)"/>
      <sheetName val="rka rev (2)"/>
      <sheetName val="rka rev"/>
      <sheetName val="orgi"/>
      <sheetName val="cros"/>
      <sheetName val="DK"/>
      <sheetName val="daf-lokasi"/>
      <sheetName val="bahan"/>
      <sheetName val="ANALISA"/>
      <sheetName val="SAMPUL"/>
      <sheetName val="lk"/>
      <sheetName val="NOTA"/>
      <sheetName val="himpunan"/>
      <sheetName val="grafik"/>
      <sheetName val="SCED"/>
      <sheetName val="Basic Price"/>
      <sheetName val="Analisa Quarry"/>
      <sheetName val="Peralatan"/>
      <sheetName val="sket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3">
          <cell r="G133">
            <v>5500</v>
          </cell>
        </row>
        <row r="154">
          <cell r="G154">
            <v>715000</v>
          </cell>
        </row>
        <row r="156">
          <cell r="G156">
            <v>33000</v>
          </cell>
        </row>
        <row r="158">
          <cell r="G158">
            <v>132000</v>
          </cell>
        </row>
        <row r="159">
          <cell r="G159">
            <v>159999.99950000001</v>
          </cell>
        </row>
        <row r="182">
          <cell r="G182">
            <v>75000</v>
          </cell>
        </row>
        <row r="184">
          <cell r="G184">
            <v>7500</v>
          </cell>
        </row>
        <row r="185">
          <cell r="G185">
            <v>70000</v>
          </cell>
        </row>
        <row r="186">
          <cell r="G186">
            <v>20000</v>
          </cell>
        </row>
        <row r="197">
          <cell r="G197">
            <v>106920</v>
          </cell>
        </row>
        <row r="203">
          <cell r="G203">
            <v>114077</v>
          </cell>
        </row>
        <row r="204">
          <cell r="G204">
            <v>171115</v>
          </cell>
        </row>
        <row r="205">
          <cell r="G205">
            <v>57342</v>
          </cell>
        </row>
        <row r="206">
          <cell r="G206">
            <v>45873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sekat"/>
      <sheetName val="Surat"/>
      <sheetName val="Rekap-KONS"/>
      <sheetName val="Rekap"/>
      <sheetName val="BQ Konst"/>
      <sheetName val="BQ Gng Tabur"/>
      <sheetName val="BQ Sambaliung"/>
      <sheetName val="Mob"/>
      <sheetName val="BL Turap"/>
      <sheetName val="BTL"/>
      <sheetName val="RAB-kons"/>
      <sheetName val="Resume"/>
      <sheetName val="hsat-SD"/>
      <sheetName val="an-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UKTUR HAR 07 (Dir)"/>
      <sheetName val="STRUKTUR revisi"/>
      <sheetName val="STRUKTUR HAR 07 (Dirjen)"/>
      <sheetName val="OPTIMASI"/>
      <sheetName val="Lingkup HAR06"/>
      <sheetName val="RINCIAN HAR06"/>
      <sheetName val="Jadwal"/>
      <sheetName val="STRUKTUR HAR06"/>
      <sheetName val="SC-H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watering (2)"/>
      <sheetName val="dewatering"/>
      <sheetName val="general"/>
      <sheetName val="general1"/>
      <sheetName val="Data Upah"/>
      <sheetName val="Data Material"/>
      <sheetName val="Data Alat"/>
      <sheetName val="Menu"/>
      <sheetName val="total"/>
      <sheetName val="sumary"/>
      <sheetName val="BQ"/>
      <sheetName val="Breakdown"/>
      <sheetName val="DATA"/>
      <sheetName val="Total Price"/>
      <sheetName val="boq"/>
      <sheetName val="Master Breakdown"/>
      <sheetName val="A"/>
      <sheetName val="Macro4"/>
      <sheetName val="Macro2"/>
      <sheetName val="Macro6"/>
      <sheetName val="Module1"/>
      <sheetName val="Module2"/>
      <sheetName val="Module3"/>
      <sheetName val="Module4"/>
      <sheetName val="Module5"/>
      <sheetName val="Jala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Dasar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 Harga"/>
      <sheetName val="Sum"/>
      <sheetName val="Daf 1"/>
      <sheetName val="Daf 2"/>
      <sheetName val="Daf 3"/>
      <sheetName val="Daf 4"/>
      <sheetName val="4-HSD"/>
      <sheetName val="R1"/>
      <sheetName val="R2"/>
      <sheetName val="R3"/>
      <sheetName val="R4"/>
      <sheetName val="R5"/>
      <sheetName val="R6"/>
      <sheetName val="R7"/>
      <sheetName val="R8"/>
      <sheetName val="R10"/>
      <sheetName val="KLA"/>
      <sheetName val="LAMP-AO"/>
      <sheetName val="LAM-C"/>
      <sheetName val="LAM-A&amp;B"/>
      <sheetName val="INFO"/>
      <sheetName val="CAT_HRG"/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DAF-12"/>
      <sheetName val="DAF-13"/>
      <sheetName val="DAF-14"/>
      <sheetName val="DAF-15"/>
      <sheetName val="DAF-16"/>
      <sheetName val="REKAP ME"/>
      <sheetName val="PENDAHULUAN (ME)"/>
      <sheetName val="HYD KT"/>
      <sheetName val="HYDRANT"/>
      <sheetName val="SPR KT"/>
      <sheetName val="SPRINKLER"/>
      <sheetName val="PL KT"/>
      <sheetName val="PLUMBING"/>
      <sheetName val="Pipe"/>
      <sheetName val="valve "/>
      <sheetName val="Fitt"/>
      <sheetName val="sch"/>
      <sheetName val="Sheet5"/>
      <sheetName val="Sheet1"/>
      <sheetName val="Dafmat"/>
      <sheetName val="CP-2"/>
      <sheetName val="bahan"/>
      <sheetName val="upah"/>
      <sheetName val="rumus"/>
      <sheetName val="LBK1"/>
      <sheetName val="BOQ EXTERN"/>
      <sheetName val="BOQ INTERN"/>
      <sheetName val="SCHEDULE"/>
      <sheetName val="Sumber Daya"/>
      <sheetName val="database"/>
      <sheetName val="TOWN"/>
      <sheetName val="BAG-2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"/>
      <sheetName val="BAG_2"/>
      <sheetName val="daffin"/>
      <sheetName val="Hsatbahan"/>
      <sheetName val="Analisa"/>
      <sheetName val="RAB"/>
      <sheetName val="Daftar Harga Material"/>
      <sheetName val="Traf&amp;Genst"/>
      <sheetName val="An Arsitektur"/>
      <sheetName val="An Struktur"/>
      <sheetName val="BOQ"/>
      <sheetName val="Unit Rate"/>
      <sheetName val="ANALISA ALAT BERAT"/>
      <sheetName val="Ana"/>
      <sheetName val="Analisa Upah &amp; Bahan Plum"/>
      <sheetName val="NAME"/>
      <sheetName val="Mall"/>
      <sheetName val="harsat"/>
      <sheetName val="HSATUAN"/>
      <sheetName val="satuan_pek_str"/>
      <sheetName val="BTL-Persiapan"/>
      <sheetName val="BTL-Bau"/>
      <sheetName val="BTL-alat"/>
      <sheetName val="BTL-Rupa"/>
      <sheetName val="I_KAMAR"/>
      <sheetName val="I-KAMAR"/>
      <sheetName val="Analisa Harga Satuan"/>
      <sheetName val="RC-ANL"/>
      <sheetName val="Anl"/>
      <sheetName val="ES_PARK"/>
      <sheetName val="ME Mall"/>
      <sheetName val="Cat_Harga1"/>
      <sheetName val="Daf_11"/>
      <sheetName val="Daf_21"/>
      <sheetName val="Daf_31"/>
      <sheetName val="Daf_41"/>
      <sheetName val="REKAP_ME1"/>
      <sheetName val="PENDAHULUAN_(ME)1"/>
      <sheetName val="HYD_KT1"/>
      <sheetName val="SPR_KT1"/>
      <sheetName val="PL_KT1"/>
      <sheetName val="valve_1"/>
      <sheetName val="Cat_Harga"/>
      <sheetName val="Daf_1"/>
      <sheetName val="Daf_2"/>
      <sheetName val="Daf_3"/>
      <sheetName val="Daf_4"/>
      <sheetName val="REKAP_ME"/>
      <sheetName val="PENDAHULUAN_(ME)"/>
      <sheetName val="HYD_KT"/>
      <sheetName val="SPR_KT"/>
      <sheetName val="PL_KT"/>
      <sheetName val="valve_"/>
      <sheetName val="Material"/>
      <sheetName val="FINISHING"/>
      <sheetName val="7. Comparison of Asphalt etc"/>
      <sheetName val="HSBU ANA"/>
      <sheetName val="HIDRO"/>
      <sheetName val="DUCTING "/>
      <sheetName val="Daftar Harga"/>
      <sheetName val="Isolasi Luar Dalam"/>
      <sheetName val="Isolasi Luar"/>
      <sheetName val="Grand total"/>
      <sheetName val="rab - persiapan &amp; lantai-1"/>
      <sheetName val="Alat"/>
      <sheetName val="Analisa Gabungan"/>
      <sheetName val="Sub"/>
      <sheetName val="STRUKTUR"/>
      <sheetName val="ARSITEKTUR"/>
      <sheetName val="daf-3(OK)"/>
      <sheetName val="daf-7(OK)"/>
      <sheetName val="FORM X COST"/>
      <sheetName val="Lt. Dasar"/>
      <sheetName val="Faktor"/>
      <sheetName val="Lt. 2 "/>
      <sheetName val="Kode plat"/>
      <sheetName val="AN_Kusen"/>
      <sheetName val="AN_Tdr"/>
      <sheetName val="Rekap Total"/>
      <sheetName val="Tangga"/>
      <sheetName val="Bahan "/>
      <sheetName val="Pekerjaan "/>
      <sheetName val="EXTERNAL WORK"/>
      <sheetName val="Harga"/>
      <sheetName val="RAB Triduta"/>
      <sheetName val="ana_str"/>
      <sheetName val="Hargamat"/>
      <sheetName val="BOQ_EXTERN"/>
      <sheetName val="BOQ_INTERN"/>
      <sheetName val="Sumber_Daya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C"/>
      <sheetName val="Trafo"/>
      <sheetName val="Elekt"/>
      <sheetName val="BQ-E20-02(Rp)"/>
      <sheetName val="Rekap TamKur"/>
      <sheetName val="DAF_5_1"/>
      <sheetName val="DAF_5_2"/>
      <sheetName val="A"/>
      <sheetName val="anal"/>
      <sheetName val="Elektrikal"/>
      <sheetName val="Packet"/>
      <sheetName val="Prelim"/>
      <sheetName val="Analisa ME "/>
      <sheetName val="Direct Cost"/>
      <sheetName val="Analisa -Baku"/>
      <sheetName val="Harsat Upah"/>
      <sheetName val="Perhitungan Besi"/>
      <sheetName val="Hit Vol Str Jambi"/>
      <sheetName val="atap"/>
      <sheetName val="harga dasar"/>
      <sheetName val="hs-str"/>
      <sheetName val="REKAP_Akap"/>
      <sheetName val="H Satuan Dasar"/>
      <sheetName val="I-ME"/>
      <sheetName val="6_9D_W"/>
      <sheetName val="6_10__I"/>
      <sheetName val="2_12PA"/>
      <sheetName val="2_1P"/>
      <sheetName val="2_3C"/>
      <sheetName val="2_4F"/>
      <sheetName val="Basic Sallary"/>
      <sheetName val="Peralatan"/>
      <sheetName val="Upah Bahan"/>
      <sheetName val="BasicPrice"/>
      <sheetName val="HB "/>
      <sheetName val="BABY"/>
      <sheetName val="BACK"/>
      <sheetName val="HARGA BAHAN"/>
      <sheetName val="conc-mix"/>
      <sheetName val="hsd"/>
      <sheetName val="anal_hs"/>
      <sheetName val="COST TO GO tanpa keluar"/>
      <sheetName val="COST TO GO dengan baju"/>
      <sheetName val="NC-CM"/>
      <sheetName val="Bill of Qty MEP"/>
      <sheetName val="Rek Arsitektur"/>
      <sheetName val="lab bahasa"/>
      <sheetName val="analt"/>
      <sheetName val="data"/>
      <sheetName val="D4"/>
      <sheetName val="D6"/>
      <sheetName val="D7"/>
      <sheetName val="D8"/>
      <sheetName val=" R A B"/>
      <sheetName val="Cover Daf-2"/>
      <sheetName val="Harga "/>
      <sheetName val="Pipa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Genst"/>
      <sheetName val="STR"/>
      <sheetName val="p_luar"/>
      <sheetName val="RINC FIN T4  _3_"/>
      <sheetName val="RINC FIN T4  _2_"/>
      <sheetName val="fin SB"/>
      <sheetName val="FIN PARKIR"/>
      <sheetName val="RINC FIN T4 "/>
      <sheetName val="Hrg"/>
      <sheetName val="Cover Daf_2"/>
      <sheetName val="daf_3_OK_"/>
      <sheetName val="PERALATAN AHU"/>
      <sheetName val="AIR CURTAIN"/>
      <sheetName val="DIFFUSER &amp; GRILLE "/>
      <sheetName val="PERALATAN EVB+CU"/>
      <sheetName val="PERALATAN FAN"/>
      <sheetName val="KATUP-KATUP"/>
      <sheetName val="BASIC"/>
      <sheetName val="ANA-HRG"/>
      <sheetName val="Agregat Halus &amp; Kasar"/>
      <sheetName val="RC-ANLPP"/>
      <sheetName val="DAFTAR NO_8"/>
      <sheetName val="dinding"/>
      <sheetName val="Harga Satuan"/>
      <sheetName val="rekap RAP"/>
      <sheetName val="cash flow"/>
      <sheetName val="RAP"/>
      <sheetName val="Tawar"/>
      <sheetName val="HARGA ALAT"/>
      <sheetName val="final-wkc"/>
      <sheetName val="Resume"/>
      <sheetName val="Rekap Harga Satuan"/>
      <sheetName val="Upah&amp;Harga"/>
      <sheetName val="AN-LANTAI"/>
      <sheetName val="AN-KUSEN"/>
      <sheetName val="AN-PLAFOND"/>
      <sheetName val="AN-GRC"/>
      <sheetName val="AN-RAILING"/>
      <sheetName val="HRG BHN"/>
      <sheetName val="PO-2"/>
      <sheetName val="Sheet15"/>
      <sheetName val="Analisa Teknik"/>
      <sheetName val="UPH,BHN,ALT"/>
      <sheetName val="Analis harga"/>
      <sheetName val="SATPEK"/>
      <sheetName val="AHSbj"/>
      <sheetName val="Bitung"/>
      <sheetName val="H.SAT"/>
      <sheetName val="Ahs.2"/>
      <sheetName val="Ahs.1"/>
      <sheetName val="Sheet3"/>
      <sheetName val="Standard Room Deluxe Queen"/>
      <sheetName val="#REF!"/>
      <sheetName val="ahs-pipapl"/>
      <sheetName val="Anls FA (Inst)"/>
      <sheetName val="ESCON"/>
      <sheetName val="Fire Fighting"/>
      <sheetName val="daf_7_OK_"/>
      <sheetName val="Analisa hy"/>
      <sheetName val="formula"/>
      <sheetName val="Bill_2"/>
      <sheetName val="REKAP STRUKTUR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B_Processing V"/>
      <sheetName val="B_Produksi_skm_"/>
      <sheetName val="B_ Utility"/>
      <sheetName val="HARSAT_BAH"/>
      <sheetName val="Bill-2"/>
      <sheetName val="R A B"/>
      <sheetName val="Harga ME "/>
      <sheetName val="H.Satuan"/>
      <sheetName val="Sheet1 (2)"/>
      <sheetName val="ANALISA HARGA "/>
      <sheetName val="Bill 4.2"/>
      <sheetName val="Bill 3.5"/>
      <sheetName val="Rab "/>
      <sheetName val="교통대책내역"/>
      <sheetName val="BQ"/>
      <sheetName val="hsp_STR_ARS"/>
      <sheetName val="Rekap"/>
      <sheetName val="blok 7"/>
      <sheetName val="bau"/>
      <sheetName val="MAPP"/>
      <sheetName val="rek det 1-3"/>
      <sheetName val="A+Supl."/>
      <sheetName val="7"/>
      <sheetName val="KH_Q1_Q2_01"/>
      <sheetName val="An-ELC"/>
      <sheetName val="An-Elektrikal"/>
      <sheetName val="An-GENSET"/>
      <sheetName val="An-LIFT"/>
      <sheetName val="An-PK"/>
      <sheetName val="An-Plumbing"/>
      <sheetName val="An-VAC"/>
      <sheetName val="RAB-EL-Apt"/>
      <sheetName val="RAB-ELC-Apt"/>
      <sheetName val="RAB-ELC-Kondotel"/>
      <sheetName val="RAB-EL-Kondotel"/>
      <sheetName val="RAB-GENSET"/>
      <sheetName val="RAB-LIFT (Apt)"/>
      <sheetName val="RAB-LIFT (Kondotel)"/>
      <sheetName val="RAB-PK (A)"/>
      <sheetName val="RAB-PK (K)"/>
      <sheetName val="RAB-PL (Apt)"/>
      <sheetName val="RAB-PL(Kondotel)"/>
      <sheetName val="RAB-VAC (Apartment)"/>
      <sheetName val="RAB-VAC (K)"/>
      <sheetName val="Subkon"/>
      <sheetName val="sdm"/>
      <sheetName val="map"/>
      <sheetName val="rkp"/>
      <sheetName val="Anls"/>
      <sheetName val="DAFTAR NO_2"/>
      <sheetName val="DAFTAR NO_3"/>
      <sheetName val="BQ_E20_02_Rp_"/>
      <sheetName val="Lt 1"/>
      <sheetName val="200"/>
      <sheetName val="304-06"/>
      <sheetName val="truth"/>
      <sheetName val="4"/>
      <sheetName val="??????"/>
      <sheetName val="Kell_Dind_"/>
      <sheetName val="Pintu Jendela"/>
      <sheetName val="ST-Kantor"/>
      <sheetName val="Analisa Harga"/>
      <sheetName val="Bahan dan Upah"/>
      <sheetName val="304_06"/>
      <sheetName val="REF.ONLY"/>
      <sheetName val="Bangunan Utama"/>
      <sheetName val="Summary"/>
      <sheetName val="STD GD.UTAMA"/>
      <sheetName val="Bill rekap"/>
      <sheetName val="Bill of Qty"/>
      <sheetName val="Basic Price"/>
      <sheetName val="OH_10BLN"/>
      <sheetName val="KOEF"/>
      <sheetName val="L2a"/>
      <sheetName val="D3"/>
      <sheetName val="10.1 (1)"/>
      <sheetName val="10.1 (2)"/>
      <sheetName val="10.1 (3)"/>
      <sheetName val="10.1 (4)"/>
      <sheetName val="10.1 (5)"/>
      <sheetName val="Cat_Harga2"/>
      <sheetName val="Daf_12"/>
      <sheetName val="Daf_22"/>
      <sheetName val="Daf_32"/>
      <sheetName val="Daf_42"/>
      <sheetName val="REKAP_ME2"/>
      <sheetName val="PENDAHULUAN_(ME)2"/>
      <sheetName val="HYD_KT2"/>
      <sheetName val="SPR_KT2"/>
      <sheetName val="PL_KT2"/>
      <sheetName val="valve_2"/>
      <sheetName val="a.h ars sum"/>
      <sheetName val="Sanitair"/>
      <sheetName val="a.h str"/>
      <sheetName val="har-sat"/>
      <sheetName val="a.h ars"/>
      <sheetName val="HAL-1"/>
      <sheetName val="hasat"/>
      <sheetName val="Unit Price"/>
      <sheetName val="Beton(B)"/>
      <sheetName val="Uph&amp;bhn"/>
      <sheetName val="Analisa HSP"/>
      <sheetName val="Sat~Bahu"/>
      <sheetName val="RPP-6"/>
      <sheetName val="ISIAN"/>
      <sheetName val="majuLantai 1"/>
      <sheetName val="Daf Bahan"/>
      <sheetName val="MECA "/>
      <sheetName val="An-Alat"/>
      <sheetName val="RAKAP-SMP"/>
      <sheetName val="REKAP-SMU"/>
      <sheetName val="REKAP-TK"/>
      <sheetName val="rab-TK-SD-str"/>
      <sheetName val="RAB-STR.SMP"/>
      <sheetName val="RAB-STR.SMU"/>
      <sheetName val="Gal Sal"/>
      <sheetName val="______"/>
      <sheetName val="villa"/>
      <sheetName val="VA_code"/>
      <sheetName val="GORDING &amp; beban plat BEL MIRING"/>
      <sheetName val="GORDING storage"/>
      <sheetName val="Dashboard"/>
      <sheetName val="AHS"/>
      <sheetName val="351BQMCN"/>
      <sheetName val="arab"/>
      <sheetName val=" RAB"/>
      <sheetName val="REK"/>
      <sheetName val="Upah&amp;Bahan"/>
      <sheetName val="valve"/>
      <sheetName val="Bill No. 6.1 Peralatan Utama"/>
      <sheetName val="6-MVAC"/>
      <sheetName val="struktur tdk dipakai"/>
      <sheetName val="Harsat Bahan"/>
      <sheetName val="2_1"/>
      <sheetName val="2_2"/>
      <sheetName val="Cost_BD_Steel"/>
      <sheetName val="SCH_GG &amp; SAS"/>
      <sheetName val="Bas vx_x0005_&amp;_x0000__x0000_"/>
      <sheetName val="Anal. Alat"/>
      <sheetName val="antek12a-13"/>
      <sheetName val="Currency"/>
      <sheetName val="BQ-1A prelim"/>
      <sheetName val="SBDY"/>
      <sheetName val="HARGA BAHAN &amp; UPAH"/>
      <sheetName val="TERBILANG"/>
      <sheetName val="VOLUME"/>
      <sheetName val="B"/>
      <sheetName val="D"/>
      <sheetName val="ANAL KOEF"/>
      <sheetName val="Outline"/>
      <sheetName val="DETAIL"/>
      <sheetName val="analisa ARS"/>
      <sheetName val="Analisa Upah _ Bahan Plum"/>
      <sheetName val="REQDELTA"/>
      <sheetName val="Master 1.0"/>
      <sheetName val="TAMKUR "/>
      <sheetName val="Analisa_Upah_&amp;_Bahan_Plum"/>
      <sheetName val="Harga_ME_"/>
      <sheetName val="An_Arsitektur"/>
      <sheetName val="An_Struktur"/>
      <sheetName val="Unit_Rate"/>
      <sheetName val="rab_-_persiapan_&amp;_lantai-1"/>
      <sheetName val="RAB_Triduta"/>
      <sheetName val="ME_Mall"/>
      <sheetName val="analisa_ARS"/>
      <sheetName val="Analisa_Upah___Bahan_Plum"/>
      <sheetName val="Master_1_0"/>
      <sheetName val="TAMKUR_"/>
      <sheetName val="Analisa_Upah_&amp;_Bahan_Plum1"/>
      <sheetName val="Harga_ME_1"/>
      <sheetName val="BOQ_EXTERN1"/>
      <sheetName val="BOQ_INTERN1"/>
      <sheetName val="Sumber_Daya1"/>
      <sheetName val="Pek__Tanah1"/>
      <sheetName val="Pek__Pondasi1"/>
      <sheetName val="Pek__Dinding1"/>
      <sheetName val="Pek__Plesteran1"/>
      <sheetName val="Pek__Kayu1"/>
      <sheetName val="Pek__Beton1"/>
      <sheetName val="Pek__Penutup_Atap1"/>
      <sheetName val="Pek__Langit-langit1"/>
      <sheetName val="Pek__Sanitasi1"/>
      <sheetName val="Pek__Besi_&amp;_Alumunium1"/>
      <sheetName val="Pek__Kunci_&amp;_Kaca1"/>
      <sheetName val="Pek__Penutup_Lantai_&amp;_dinding1"/>
      <sheetName val="Pek__Pengecatan1"/>
      <sheetName val="An_Arsitektur1"/>
      <sheetName val="An_Struktur1"/>
      <sheetName val="Unit_Rate1"/>
      <sheetName val="rab_-_persiapan_&amp;_lantai-11"/>
      <sheetName val="RAB_Triduta1"/>
      <sheetName val="ME_Mall1"/>
      <sheetName val="analisa_ARS1"/>
      <sheetName val="Analisa_Upah___Bahan_Plum1"/>
      <sheetName val="Master_1_01"/>
      <sheetName val="TAMKUR_1"/>
      <sheetName val="STRUKTUR-1"/>
      <sheetName val="Prog CD"/>
      <sheetName val="MC-1"/>
      <sheetName val="STD"/>
      <sheetName val="SAP"/>
      <sheetName val="anal pipa"/>
      <sheetName val="Ahs_2"/>
      <sheetName val="Ahs_1"/>
      <sheetName val="HARGA MATERIAL"/>
      <sheetName val="C-OFF"/>
      <sheetName val="rab 4"/>
      <sheetName val="Analisa &amp; Upah"/>
      <sheetName val="BQ-Str"/>
      <sheetName val="ANALISA PEK.UMUM"/>
      <sheetName val="Pematang GS Upgrade"/>
      <sheetName val="Bahan upah"/>
      <sheetName val="Lantai"/>
      <sheetName val="CH"/>
      <sheetName val="Peernyataan Mengikuti"/>
      <sheetName val="ganti rugi"/>
      <sheetName val="SKEMA"/>
      <sheetName val="Jalan"/>
      <sheetName val="3-DIV4"/>
      <sheetName val="Analysis"/>
      <sheetName val="LKVL-CK-HT-GD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D2"/>
      <sheetName val="DAFTAR HARGA BAHAN "/>
      <sheetName val="Material-mr"/>
      <sheetName val="Job Sheet"/>
      <sheetName val="REKAP ARSITEKTUR"/>
      <sheetName val="REKAP STRKTR"/>
      <sheetName val="Data Input"/>
      <sheetName val="Isian 3"/>
      <sheetName val="Data Rumus"/>
      <sheetName val="SNI 21-3-09"/>
      <sheetName val="DAF.ALAT"/>
      <sheetName val="Fill this out first___"/>
      <sheetName val="Rekap Prelim"/>
      <sheetName val="Rekap Direct Cost"/>
      <sheetName val="CNI"/>
      <sheetName val="cargo"/>
      <sheetName val="LS-Rutin"/>
      <sheetName val="Breakdown Structure"/>
      <sheetName val="Breakdown Architecture"/>
      <sheetName val="HB_"/>
      <sheetName val="Analisa_Harga_Satuan"/>
      <sheetName val="DUCTING_"/>
      <sheetName val="Daftar_Harga_Material"/>
      <sheetName val="Daftar_Harga"/>
      <sheetName val="Isolasi_Luar_Dalam"/>
      <sheetName val="Isolasi_Luar"/>
      <sheetName val="Grand_total"/>
      <sheetName val="Analisa_Gabungan"/>
      <sheetName val="Analisa_ME_"/>
      <sheetName val="Direct_Cost"/>
      <sheetName val="Analisa_-Baku"/>
      <sheetName val="ANALISA_ALAT_BERAT"/>
      <sheetName val="Bahan_"/>
      <sheetName val="Pekerjaan_"/>
      <sheetName val="Analisa_Harga"/>
      <sheetName val="_R_A_B"/>
      <sheetName val="harga_dasar"/>
      <sheetName val="FORM_X_COST"/>
      <sheetName val="Rekap_TamKur"/>
      <sheetName val="Lt__Dasar"/>
      <sheetName val="Lt__2_"/>
      <sheetName val="Kode_plat"/>
      <sheetName val="Rekap_Total"/>
      <sheetName val="Harsat_Upah"/>
      <sheetName val="Perhitungan_Besi"/>
      <sheetName val="HSBU_ANA"/>
      <sheetName val="Hit_Vol_Str_Jambi"/>
      <sheetName val="EXTERNAL_WORK"/>
      <sheetName val="Cover_Daf-2"/>
      <sheetName val="Harga_"/>
      <sheetName val="Agregat_Halus_&amp;_Kasar"/>
      <sheetName val="RINC_FIN_T4___3_"/>
      <sheetName val="RINC_FIN_T4___2_"/>
      <sheetName val="fin_SB"/>
      <sheetName val="FIN_PARKIR"/>
      <sheetName val="RINC_FIN_T4_"/>
      <sheetName val="H_Satuan_Dasar"/>
      <sheetName val="HRG_BHN"/>
      <sheetName val="Cover_Daf_2"/>
      <sheetName val="HARGA_ALAT"/>
      <sheetName val="Fire_Fighting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Harga_Satuan"/>
      <sheetName val="Breakdown_Structure"/>
      <sheetName val="Breakdown_Architecture"/>
      <sheetName val="PERALATAN_AHU"/>
      <sheetName val="AIR_CURTAIN"/>
      <sheetName val="DIFFUSER_&amp;_GRILLE_"/>
      <sheetName val="PERALATAN_EVB+CU"/>
      <sheetName val="PERALATAN_FAN"/>
      <sheetName val="DAFTAR_NO_8"/>
      <sheetName val="Standard_Room_Deluxe_Queen"/>
      <sheetName val="rekap_RAP"/>
      <sheetName val="cash_flow"/>
      <sheetName val="H_SAT"/>
      <sheetName val="Rekap_Harga_Satuan"/>
      <sheetName val="Anls_FA_(Inst)"/>
      <sheetName val="Bill_4_2"/>
      <sheetName val="Bill_3_5"/>
      <sheetName val="Bill_of_Qty_MEP"/>
      <sheetName val="lab_bahasa"/>
      <sheetName val="Rek_Arsitektur"/>
      <sheetName val="Rab_"/>
      <sheetName val="R_A_B"/>
      <sheetName val="Skim Coat R Tangga"/>
      <sheetName val="Keramik Tangga"/>
      <sheetName val="bobot"/>
      <sheetName val="Panel"/>
      <sheetName val="rab me (by owner) "/>
      <sheetName val="rab me"/>
      <sheetName val="BQ (by owner)"/>
      <sheetName val="rab me (fisik)"/>
      <sheetName val="Analisa Strct"/>
      <sheetName val="An Fin"/>
      <sheetName val="BAS"/>
      <sheetName val="Unit Cost"/>
      <sheetName val="BOM"/>
      <sheetName val="An-AIRBERSIH"/>
      <sheetName val="An-AK&amp;AH"/>
      <sheetName val="An-ELEKTRONIK"/>
      <sheetName val="An-FIREFIGHTING"/>
      <sheetName val="An-GONDOLA"/>
      <sheetName val="LAMPU"/>
      <sheetName val="An-KBLPWR&amp;PANEL"/>
      <sheetName val="An-AC"/>
      <sheetName val="An-LAMPU"/>
      <sheetName val="An-STK&amp;TRAY"/>
      <sheetName val="An-STP"/>
      <sheetName val="ELEKTRONIK"/>
      <sheetName val="FF"/>
      <sheetName val="STOP KONTAK &amp; TRAY"/>
      <sheetName val="05-Electrical"/>
      <sheetName val="06-PPT"/>
      <sheetName val="rekap alat bantu STRUKTUR"/>
      <sheetName val="rekap bahan struktur"/>
      <sheetName val="rekap upah STRUKTUR"/>
      <sheetName val="Analisa EL"/>
      <sheetName val="Harga_Bahan"/>
      <sheetName val="H_Satuan"/>
      <sheetName val="Sheet1_(2)"/>
      <sheetName val="ANALISA_HARGA_"/>
      <sheetName val="Pipe_Bridge"/>
      <sheetName val="HSD Alat"/>
      <sheetName val="HSD Bahan"/>
      <sheetName val="Jadwal"/>
      <sheetName val="pricing"/>
      <sheetName val="Sum_If"/>
      <sheetName val="HSD Upah"/>
      <sheetName val="BAHAN &amp; UPAH"/>
      <sheetName val="Bas vx_x0005_&amp;"/>
      <sheetName val="HARGA SAT"/>
      <sheetName val="5-ALAT(1)"/>
      <sheetName val="4-Basic Price"/>
      <sheetName val="ahs1"/>
      <sheetName val="ahs3"/>
      <sheetName val="MU"/>
      <sheetName val="Demolation"/>
      <sheetName val="Div2"/>
      <sheetName val="4-Quarry"/>
      <sheetName val="Sag1"/>
      <sheetName val="An.BOW"/>
      <sheetName val="Hrg-Upah"/>
      <sheetName val="SAT-BHN"/>
      <sheetName val="Rekap Piutang"/>
      <sheetName val="3-DIV2"/>
      <sheetName val="Detail Piutang"/>
      <sheetName val="Penawaran"/>
      <sheetName val="TK1"/>
      <sheetName val="RMS FUNGSIONAL"/>
      <sheetName val="RMS - STR (2)"/>
      <sheetName val="SEN_FUNG"/>
      <sheetName val="4.UBA"/>
      <sheetName val="2.alat"/>
      <sheetName val="Lap Mingguan"/>
      <sheetName val="D.1.7"/>
      <sheetName val="D.1.5"/>
      <sheetName val="D.2.3"/>
      <sheetName val="D.2.2"/>
      <sheetName val="besi"/>
      <sheetName val="M.Geo"/>
      <sheetName val="daftar"/>
      <sheetName val="Daftar Upah"/>
      <sheetName val="Analisa Quarry"/>
      <sheetName val="Informasi"/>
      <sheetName val="sai"/>
      <sheetName val="BD Div-2"/>
      <sheetName val="BD Div-3"/>
      <sheetName val="BD Div-4"/>
      <sheetName val="BD Div-5"/>
      <sheetName val="BD Div-6"/>
      <sheetName val="BD Div-7"/>
      <sheetName val="BD Div-8"/>
      <sheetName val="LIST ANHARSAT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BAG-III"/>
      <sheetName val="Anl.2s.d4e"/>
      <sheetName val="Anls Bahan"/>
      <sheetName val="Catatan"/>
      <sheetName val="Breakdown"/>
      <sheetName val="B-P"/>
      <sheetName val="PACKAGES"/>
      <sheetName val="MATERIALS"/>
      <sheetName val="REKAP ANALISA"/>
      <sheetName val="Real Prestasi JUA"/>
      <sheetName val="analis"/>
      <sheetName val="anaUTama"/>
      <sheetName val="compaction"/>
      <sheetName val="Perm. Test"/>
      <sheetName val="D_ANALISA"/>
      <sheetName val="Analisa 2"/>
      <sheetName val="div-7"/>
      <sheetName val="div-3"/>
      <sheetName val="div-5"/>
      <sheetName val="div-2"/>
      <sheetName val="div-8"/>
      <sheetName val="Rutin"/>
      <sheetName val="Kuantitas &amp; Harga"/>
      <sheetName val="ANALISA ALAT"/>
      <sheetName val="D.109"/>
      <sheetName val="D.103"/>
      <sheetName val="D.115"/>
      <sheetName val="D.116"/>
      <sheetName val="D.118"/>
      <sheetName val="D.119"/>
      <sheetName val="C.10"/>
      <sheetName val="C.12"/>
      <sheetName val="C.14"/>
      <sheetName val="C.16"/>
      <sheetName val="C.19"/>
      <sheetName val="C.21"/>
      <sheetName val="C.23"/>
      <sheetName val="C.25"/>
      <sheetName val="C.7"/>
      <sheetName val="C.9"/>
      <sheetName val="SNI"/>
      <sheetName val="SNI STRUKTUR"/>
      <sheetName val="Cat_Harga14"/>
      <sheetName val="Daf_114"/>
      <sheetName val="Daf_214"/>
      <sheetName val="Daf_314"/>
      <sheetName val="Daf_414"/>
      <sheetName val="REKAP_ME14"/>
      <sheetName val="PENDAHULUAN_(ME)14"/>
      <sheetName val="HYD_KT14"/>
      <sheetName val="SPR_KT14"/>
      <sheetName val="PL_KT14"/>
      <sheetName val="valve_14"/>
      <sheetName val="BOQ_EXTERN14"/>
      <sheetName val="BOQ_INTERN14"/>
      <sheetName val="Sumber_Daya14"/>
      <sheetName val="HARGA_BAHAN14"/>
      <sheetName val="Cat_Harga6"/>
      <sheetName val="Daf_16"/>
      <sheetName val="Daf_26"/>
      <sheetName val="Daf_36"/>
      <sheetName val="Daf_46"/>
      <sheetName val="REKAP_ME6"/>
      <sheetName val="PENDAHULUAN_(ME)6"/>
      <sheetName val="HYD_KT6"/>
      <sheetName val="SPR_KT6"/>
      <sheetName val="PL_KT6"/>
      <sheetName val="valve_6"/>
      <sheetName val="BOQ_EXTERN6"/>
      <sheetName val="BOQ_INTERN6"/>
      <sheetName val="Sumber_Daya6"/>
      <sheetName val="HARGA_BAHAN6"/>
      <sheetName val="HARGA_BAHAN1"/>
      <sheetName val="Cat_Harga4"/>
      <sheetName val="Daf_14"/>
      <sheetName val="Daf_24"/>
      <sheetName val="Daf_34"/>
      <sheetName val="Daf_44"/>
      <sheetName val="REKAP_ME4"/>
      <sheetName val="PENDAHULUAN_(ME)4"/>
      <sheetName val="HYD_KT4"/>
      <sheetName val="SPR_KT4"/>
      <sheetName val="PL_KT4"/>
      <sheetName val="valve_4"/>
      <sheetName val="BOQ_EXTERN4"/>
      <sheetName val="BOQ_INTERN4"/>
      <sheetName val="Sumber_Daya4"/>
      <sheetName val="HARGA_BAHAN4"/>
      <sheetName val="BOQ_EXTERN2"/>
      <sheetName val="BOQ_INTERN2"/>
      <sheetName val="Sumber_Daya2"/>
      <sheetName val="HARGA_BAHAN2"/>
      <sheetName val="Cat_Harga3"/>
      <sheetName val="Daf_13"/>
      <sheetName val="Daf_23"/>
      <sheetName val="Daf_33"/>
      <sheetName val="Daf_43"/>
      <sheetName val="REKAP_ME3"/>
      <sheetName val="PENDAHULUAN_(ME)3"/>
      <sheetName val="HYD_KT3"/>
      <sheetName val="SPR_KT3"/>
      <sheetName val="PL_KT3"/>
      <sheetName val="valve_3"/>
      <sheetName val="BOQ_EXTERN3"/>
      <sheetName val="BOQ_INTERN3"/>
      <sheetName val="Sumber_Daya3"/>
      <sheetName val="HARGA_BAHAN3"/>
      <sheetName val="Cat_Harga5"/>
      <sheetName val="Daf_15"/>
      <sheetName val="Daf_25"/>
      <sheetName val="Daf_35"/>
      <sheetName val="Daf_45"/>
      <sheetName val="REKAP_ME5"/>
      <sheetName val="PENDAHULUAN_(ME)5"/>
      <sheetName val="HYD_KT5"/>
      <sheetName val="SPR_KT5"/>
      <sheetName val="PL_KT5"/>
      <sheetName val="valve_5"/>
      <sheetName val="BOQ_EXTERN5"/>
      <sheetName val="BOQ_INTERN5"/>
      <sheetName val="Sumber_Daya5"/>
      <sheetName val="HARGA_BAHAN5"/>
      <sheetName val="Cat_Harga7"/>
      <sheetName val="Daf_17"/>
      <sheetName val="Daf_27"/>
      <sheetName val="Daf_37"/>
      <sheetName val="Daf_47"/>
      <sheetName val="REKAP_ME7"/>
      <sheetName val="PENDAHULUAN_(ME)7"/>
      <sheetName val="HYD_KT7"/>
      <sheetName val="SPR_KT7"/>
      <sheetName val="PL_KT7"/>
      <sheetName val="valve_7"/>
      <sheetName val="BOQ_EXTERN7"/>
      <sheetName val="BOQ_INTERN7"/>
      <sheetName val="Sumber_Daya7"/>
      <sheetName val="HARGA_BAHAN7"/>
      <sheetName val="Cat_Harga8"/>
      <sheetName val="Daf_18"/>
      <sheetName val="Daf_28"/>
      <sheetName val="Daf_38"/>
      <sheetName val="Daf_48"/>
      <sheetName val="REKAP_ME8"/>
      <sheetName val="PENDAHULUAN_(ME)8"/>
      <sheetName val="HYD_KT8"/>
      <sheetName val="SPR_KT8"/>
      <sheetName val="PL_KT8"/>
      <sheetName val="valve_8"/>
      <sheetName val="BOQ_EXTERN8"/>
      <sheetName val="BOQ_INTERN8"/>
      <sheetName val="Sumber_Daya8"/>
      <sheetName val="HARGA_BAHAN8"/>
      <sheetName val="Cat_Harga9"/>
      <sheetName val="Daf_19"/>
      <sheetName val="Daf_29"/>
      <sheetName val="Daf_39"/>
      <sheetName val="Daf_49"/>
      <sheetName val="REKAP_ME9"/>
      <sheetName val="PENDAHULUAN_(ME)9"/>
      <sheetName val="HYD_KT9"/>
      <sheetName val="SPR_KT9"/>
      <sheetName val="PL_KT9"/>
      <sheetName val="valve_9"/>
      <sheetName val="BOQ_EXTERN9"/>
      <sheetName val="BOQ_INTERN9"/>
      <sheetName val="Sumber_Daya9"/>
      <sheetName val="HARGA_BAHAN9"/>
      <sheetName val="Cat_Harga10"/>
      <sheetName val="Daf_110"/>
      <sheetName val="Daf_210"/>
      <sheetName val="Daf_310"/>
      <sheetName val="Daf_410"/>
      <sheetName val="REKAP_ME10"/>
      <sheetName val="PENDAHULUAN_(ME)10"/>
      <sheetName val="HYD_KT10"/>
      <sheetName val="SPR_KT10"/>
      <sheetName val="PL_KT10"/>
      <sheetName val="valve_10"/>
      <sheetName val="BOQ_EXTERN10"/>
      <sheetName val="BOQ_INTERN10"/>
      <sheetName val="Sumber_Daya10"/>
      <sheetName val="HARGA_BAHAN10"/>
      <sheetName val="Cat_Harga13"/>
      <sheetName val="Daf_113"/>
      <sheetName val="Daf_213"/>
      <sheetName val="Daf_313"/>
      <sheetName val="Daf_413"/>
      <sheetName val="REKAP_ME13"/>
      <sheetName val="PENDAHULUAN_(ME)13"/>
      <sheetName val="HYD_KT13"/>
      <sheetName val="SPR_KT13"/>
      <sheetName val="PL_KT13"/>
      <sheetName val="valve_13"/>
      <sheetName val="BOQ_EXTERN13"/>
      <sheetName val="BOQ_INTERN13"/>
      <sheetName val="Sumber_Daya13"/>
      <sheetName val="HARGA_BAHAN13"/>
      <sheetName val="Cat_Harga11"/>
      <sheetName val="Daf_111"/>
      <sheetName val="Daf_211"/>
      <sheetName val="Daf_311"/>
      <sheetName val="Daf_411"/>
      <sheetName val="REKAP_ME11"/>
      <sheetName val="PENDAHULUAN_(ME)11"/>
      <sheetName val="HYD_KT11"/>
      <sheetName val="SPR_KT11"/>
      <sheetName val="PL_KT11"/>
      <sheetName val="valve_11"/>
      <sheetName val="BOQ_EXTERN11"/>
      <sheetName val="BOQ_INTERN11"/>
      <sheetName val="Sumber_Daya11"/>
      <sheetName val="HARGA_BAHAN11"/>
      <sheetName val="Cat_Harga12"/>
      <sheetName val="Daf_112"/>
      <sheetName val="Daf_212"/>
      <sheetName val="Daf_312"/>
      <sheetName val="Daf_412"/>
      <sheetName val="REKAP_ME12"/>
      <sheetName val="PENDAHULUAN_(ME)12"/>
      <sheetName val="HYD_KT12"/>
      <sheetName val="SPR_KT12"/>
      <sheetName val="PL_KT12"/>
      <sheetName val="valve_12"/>
      <sheetName val="BOQ_EXTERN12"/>
      <sheetName val="BOQ_INTERN12"/>
      <sheetName val="Sumber_Daya12"/>
      <sheetName val="HARGA_BAHAN12"/>
      <sheetName val="Cat_Harga19"/>
      <sheetName val="Daf_119"/>
      <sheetName val="Daf_219"/>
      <sheetName val="Daf_319"/>
      <sheetName val="Daf_419"/>
      <sheetName val="REKAP_ME19"/>
      <sheetName val="PENDAHULUAN_(ME)19"/>
      <sheetName val="HYD_KT19"/>
      <sheetName val="SPR_KT19"/>
      <sheetName val="PL_KT19"/>
      <sheetName val="valve_19"/>
      <sheetName val="BOQ_EXTERN19"/>
      <sheetName val="BOQ_INTERN19"/>
      <sheetName val="Sumber_Daya19"/>
      <sheetName val="HARGA_BAHAN19"/>
      <sheetName val="Cat_Harga15"/>
      <sheetName val="Daf_115"/>
      <sheetName val="Daf_215"/>
      <sheetName val="Daf_315"/>
      <sheetName val="Daf_415"/>
      <sheetName val="REKAP_ME15"/>
      <sheetName val="PENDAHULUAN_(ME)15"/>
      <sheetName val="HYD_KT15"/>
      <sheetName val="SPR_KT15"/>
      <sheetName val="PL_KT15"/>
      <sheetName val="valve_15"/>
      <sheetName val="BOQ_EXTERN15"/>
      <sheetName val="BOQ_INTERN15"/>
      <sheetName val="Sumber_Daya15"/>
      <sheetName val="HARGA_BAHAN15"/>
      <sheetName val="Cat_Harga16"/>
      <sheetName val="Daf_116"/>
      <sheetName val="Daf_216"/>
      <sheetName val="Daf_316"/>
      <sheetName val="Daf_416"/>
      <sheetName val="REKAP_ME16"/>
      <sheetName val="PENDAHULUAN_(ME)16"/>
      <sheetName val="HYD_KT16"/>
      <sheetName val="SPR_KT16"/>
      <sheetName val="PL_KT16"/>
      <sheetName val="valve_16"/>
      <sheetName val="BOQ_EXTERN16"/>
      <sheetName val="BOQ_INTERN16"/>
      <sheetName val="Sumber_Daya16"/>
      <sheetName val="HARGA_BAHAN16"/>
      <sheetName val="Cat_Harga17"/>
      <sheetName val="Daf_117"/>
      <sheetName val="Daf_217"/>
      <sheetName val="Daf_317"/>
      <sheetName val="Daf_417"/>
      <sheetName val="REKAP_ME17"/>
      <sheetName val="PENDAHULUAN_(ME)17"/>
      <sheetName val="HYD_KT17"/>
      <sheetName val="SPR_KT17"/>
      <sheetName val="PL_KT17"/>
      <sheetName val="valve_17"/>
      <sheetName val="BOQ_EXTERN17"/>
      <sheetName val="BOQ_INTERN17"/>
      <sheetName val="Sumber_Daya17"/>
      <sheetName val="HARGA_BAHAN17"/>
      <sheetName val="Cat_Harga18"/>
      <sheetName val="Daf_118"/>
      <sheetName val="Daf_218"/>
      <sheetName val="Daf_318"/>
      <sheetName val="Daf_418"/>
      <sheetName val="REKAP_ME18"/>
      <sheetName val="PENDAHULUAN_(ME)18"/>
      <sheetName val="HYD_KT18"/>
      <sheetName val="SPR_KT18"/>
      <sheetName val="PL_KT18"/>
      <sheetName val="valve_18"/>
      <sheetName val="BOQ_EXTERN18"/>
      <sheetName val="BOQ_INTERN18"/>
      <sheetName val="Sumber_Daya18"/>
      <sheetName val="HARGA_BAHAN18"/>
      <sheetName val="Cat_Harga20"/>
      <sheetName val="Daf_120"/>
      <sheetName val="Daf_220"/>
      <sheetName val="Daf_320"/>
      <sheetName val="Daf_420"/>
      <sheetName val="REKAP_ME20"/>
      <sheetName val="PENDAHULUAN_(ME)20"/>
      <sheetName val="HYD_KT20"/>
      <sheetName val="SPR_KT20"/>
      <sheetName val="PL_KT20"/>
      <sheetName val="valve_20"/>
      <sheetName val="BOQ_EXTERN20"/>
      <sheetName val="BOQ_INTERN20"/>
      <sheetName val="Sumber_Daya20"/>
      <sheetName val="HARGA_BAHAN20"/>
      <sheetName val="Analis har"/>
      <sheetName val="BLOCK(1)"/>
      <sheetName val="RINCIAN HAR06"/>
      <sheetName val="DIV.1"/>
      <sheetName val="DIV_1"/>
      <sheetName val="HARGA SATUAN  "/>
      <sheetName val="ANL-E"/>
      <sheetName val="ANSAT"/>
      <sheetName val="Upah dan Bahan"/>
      <sheetName val="L-Mechanical"/>
      <sheetName val="DAFT_HARG_SAT_PEK"/>
      <sheetName val="ANALISA STR &amp; ARS"/>
      <sheetName val="REKAP_STRUKTUR"/>
      <sheetName val="PROGRESS"/>
      <sheetName val="Alat R"/>
      <sheetName val="Harsat_Bahan"/>
      <sheetName val="H_Satuan_Dasar1"/>
      <sheetName val="_R_A_B1"/>
      <sheetName val="HARGA_SATUAN1"/>
      <sheetName val="Harsat_Bahan1"/>
      <sheetName val="Harsat_Upah1"/>
      <sheetName val="Daftar_Harga_Material1"/>
      <sheetName val="ANALISA_ALAT_BERAT1"/>
      <sheetName val="Analisa_Harga_Satuan1"/>
      <sheetName val="R_A_B1"/>
      <sheetName val="KUANTITAS"/>
      <sheetName val="BAHAN &amp; ALAT"/>
      <sheetName val="Har-sat-dasr"/>
      <sheetName val="DAF-KUAN"/>
      <sheetName val="HSUB SARPRA"/>
      <sheetName val="NP"/>
      <sheetName val="Aggr"/>
      <sheetName val="SAT-DAS"/>
      <sheetName val="Analisa (ok punya)"/>
      <sheetName val="7.PEK-STRUKTUR"/>
      <sheetName val="DIVI6"/>
      <sheetName val="DIVI5"/>
      <sheetName val="DIVI8"/>
      <sheetName val="DIVI7"/>
      <sheetName val="DIVI3"/>
      <sheetName val="DIVI2"/>
      <sheetName val="BASC"/>
      <sheetName val="DIVI1"/>
      <sheetName val="Rekap "/>
      <sheetName val="UNTUNG RUGI"/>
      <sheetName val="DHSD"/>
      <sheetName val="buis beton"/>
      <sheetName val="ANALISA VALVE"/>
      <sheetName val="rab j17"/>
      <sheetName val="IPL_SCHEDULE"/>
      <sheetName val="RekapSubCont"/>
      <sheetName val="Currency Rate"/>
      <sheetName val="ANALISA TENDER"/>
      <sheetName val="CekList"/>
      <sheetName val="Analisa RAP"/>
      <sheetName val="Analisa Schedule"/>
      <sheetName val="r"/>
      <sheetName val="HARGA BBM"/>
      <sheetName val="bq-iabk"/>
      <sheetName val="bq_iabk"/>
      <sheetName val="Analisa  _2_"/>
      <sheetName val="Listrik"/>
      <sheetName val="Harga Pekerjaan"/>
      <sheetName val="DASAR"/>
      <sheetName val="BQ OE"/>
      <sheetName val="Rek.An"/>
      <sheetName val="TABEL"/>
      <sheetName val="RAB-2006-Total"/>
      <sheetName val="Bill_Qua"/>
      <sheetName val="BANK"/>
      <sheetName val="PERS PENY"/>
      <sheetName val="rincian"/>
      <sheetName val="Rate"/>
      <sheetName val="BIALANG"/>
      <sheetName val="DIV 10"/>
      <sheetName val="Df-Kuan"/>
      <sheetName val="Rek.Analisa"/>
      <sheetName val="Analisa Fave"/>
      <sheetName val="BUA"/>
      <sheetName val="Harsat Subkon"/>
      <sheetName val="PP"/>
      <sheetName val="AnalisaSIPIL RIIL"/>
      <sheetName val="hrgsat"/>
      <sheetName val="anal rinci"/>
      <sheetName val="Strand PDMR1"/>
      <sheetName val="Post tension PDMR1"/>
      <sheetName val="Rokan 1"/>
      <sheetName val="HARGA AT"/>
      <sheetName val="UnitRate22"/>
      <sheetName val="VAC (2)"/>
      <sheetName val="Urugan Pasir"/>
      <sheetName val="Bas vx_x0005_&amp;??"/>
      <sheetName val="A.1.Persiapan non std"/>
      <sheetName val="jpr"/>
      <sheetName val="rek_det_1-3"/>
      <sheetName val="Conveyor_Bridge"/>
      <sheetName val="Pekerjaan_Luar"/>
      <sheetName val="B_Processing_I"/>
      <sheetName val="B_Processing_II"/>
      <sheetName val="B_Processing_III"/>
      <sheetName val="B_Processing_IV"/>
      <sheetName val="B_Processing_V"/>
      <sheetName val="B__Utility"/>
      <sheetName val="COST_TO_GO_tanpa_keluar"/>
      <sheetName val="COST_TO_GO_dengan_baju"/>
      <sheetName val="Analisa_hy"/>
      <sheetName val="A+Supl_"/>
      <sheetName val="RAB-LIFT_(Apt)"/>
      <sheetName val="RAB-LIFT_(Kondotel)"/>
      <sheetName val="RAB-PK_(A)"/>
      <sheetName val="RAB-PK_(K)"/>
      <sheetName val="RAB-PL_(Apt)"/>
      <sheetName val="RAB-VAC_(Apartment)"/>
      <sheetName val="RAB-VAC_(K)"/>
      <sheetName val="Bahan_dan_Upah"/>
      <sheetName val="blok_7"/>
      <sheetName val="Pintu_Jendela"/>
      <sheetName val="Bangunan_Utama"/>
      <sheetName val="REF_ONLY"/>
      <sheetName val="Lt_1"/>
      <sheetName val="a_h_ars_sum"/>
      <sheetName val="a_h_str"/>
      <sheetName val="a_h_ars"/>
      <sheetName val="Unit_Price"/>
      <sheetName val="Basic_Price"/>
      <sheetName val="DAFTAR_NO_2"/>
      <sheetName val="DAFTAR_NO_3"/>
      <sheetName val="STD_GD_UTAMA"/>
      <sheetName val="majuLantai_1"/>
      <sheetName val="Bas_vx&amp;"/>
      <sheetName val="GORDING_&amp;_beban_plat_BEL_MIRING"/>
      <sheetName val="GORDING_storage"/>
      <sheetName val="Bill_rekap"/>
      <sheetName val="Bill_of_Qty"/>
      <sheetName val="Gal_Sal"/>
      <sheetName val="Analisa_Teknik"/>
      <sheetName val="10_1_(1)"/>
      <sheetName val="10_1_(2)"/>
      <sheetName val="10_1_(3)"/>
      <sheetName val="10_1_(4)"/>
      <sheetName val="10_1_(5)"/>
      <sheetName val="Analisa_HSP"/>
      <sheetName val="Anal__Alat"/>
      <sheetName val="Analis_harga"/>
      <sheetName val="HARGA_BAHAN_&amp;_UPAH"/>
      <sheetName val="Prod_Alat"/>
      <sheetName val="L4c"/>
      <sheetName val="LL aspal"/>
      <sheetName val="LL beton"/>
      <sheetName val="D1 Aspal"/>
      <sheetName val="D1 Beton"/>
      <sheetName val="D1 Setapak"/>
      <sheetName val="MUTU"/>
      <sheetName val="KPA"/>
      <sheetName val="LL setapak"/>
      <sheetName val="MPU"/>
      <sheetName val="I-01"/>
      <sheetName val="ANALISA KOEFF ESKALASI"/>
      <sheetName val="Daf-Harga"/>
      <sheetName val="RAB-LISTRIK"/>
      <sheetName val="RAB_AERASI_MODUL"/>
      <sheetName val="J"/>
      <sheetName val="Ven"/>
      <sheetName val="THR"/>
      <sheetName val="Kata Pengantar"/>
      <sheetName val="BQNSC"/>
    </sheetNames>
    <sheetDataSet>
      <sheetData sheetId="0" refreshError="1"/>
      <sheetData sheetId="1" refreshError="1"/>
      <sheetData sheetId="2" refreshError="1">
        <row r="423">
          <cell r="K423">
            <v>606378000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 refreshError="1"/>
      <sheetData sheetId="703" refreshError="1"/>
      <sheetData sheetId="704" refreshError="1"/>
      <sheetData sheetId="705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"/>
      <sheetName val="MC"/>
      <sheetName val="CAKRAWALA"/>
      <sheetName val="Sheet1"/>
      <sheetName val="M"/>
      <sheetName val="H"/>
      <sheetName val="H (2)"/>
      <sheetName val="H (3)"/>
      <sheetName val="H (4)"/>
      <sheetName val="H (5)"/>
      <sheetName val="H (6)"/>
      <sheetName val="RAB"/>
      <sheetName val="ch"/>
      <sheetName val="1001_15a (2)"/>
      <sheetName val="1001_9"/>
      <sheetName val="alat"/>
      <sheetName val="Material-mr"/>
      <sheetName val="Master Edit"/>
      <sheetName val=" UPAH"/>
      <sheetName val="Material"/>
      <sheetName val="MAP"/>
      <sheetName val="Faktor Konversi"/>
      <sheetName val="Basic"/>
      <sheetName val="Breakdown"/>
      <sheetName val="UP_an"/>
      <sheetName val="4-Basic Price"/>
      <sheetName val="5-ALAT(1)"/>
      <sheetName val="D7(1)"/>
      <sheetName val="dBase"/>
      <sheetName val="Biodata LTM Group"/>
      <sheetName val="Data Alat"/>
      <sheetName val="Daf 1"/>
      <sheetName val=" UPAH BAHAN"/>
      <sheetName val="UPAH BAHAN "/>
      <sheetName val="DAF-KUAN"/>
      <sheetName val="Analisa"/>
      <sheetName val="Upah Bahan"/>
      <sheetName val="ANALISA ALAT BERAT"/>
      <sheetName val="Ana"/>
    </sheetNames>
    <sheetDataSet>
      <sheetData sheetId="0">
        <row r="7">
          <cell r="C7" t="str">
            <v>Pengukuran dan pemasangan bowplank</v>
          </cell>
        </row>
      </sheetData>
      <sheetData sheetId="1">
        <row r="7">
          <cell r="C7" t="str">
            <v>Pengukuran dan pemasangan bowplank</v>
          </cell>
        </row>
      </sheetData>
      <sheetData sheetId="2">
        <row r="7">
          <cell r="C7" t="str">
            <v>Pengukuran dan pemasangan bowplank</v>
          </cell>
        </row>
      </sheetData>
      <sheetData sheetId="3">
        <row r="7">
          <cell r="C7" t="str">
            <v>Pengukuran dan pemasangan bowplank</v>
          </cell>
          <cell r="D7" t="str">
            <v>Ls</v>
          </cell>
          <cell r="G7">
            <v>4.0000000000000008E-2</v>
          </cell>
          <cell r="H7">
            <v>4.0000000000000008E-2</v>
          </cell>
          <cell r="I7">
            <v>4.0000000000000008E-2</v>
          </cell>
          <cell r="J7">
            <v>4.0000000000000008E-2</v>
          </cell>
          <cell r="K7">
            <v>0.12000000000000002</v>
          </cell>
          <cell r="L7">
            <v>4.0000000000000008E-2</v>
          </cell>
          <cell r="M7">
            <v>4.0000000000000008E-2</v>
          </cell>
          <cell r="N7">
            <v>8.0000000000000016E-2</v>
          </cell>
          <cell r="O7">
            <v>4.0000000000000008E-2</v>
          </cell>
          <cell r="P7">
            <v>4.0000000000000008E-2</v>
          </cell>
          <cell r="Q7">
            <v>8.0000000000000016E-2</v>
          </cell>
          <cell r="R7">
            <v>4.0000000000000008E-2</v>
          </cell>
          <cell r="S7">
            <v>4.0000000000000008E-2</v>
          </cell>
          <cell r="T7">
            <v>8.0000000000000016E-2</v>
          </cell>
          <cell r="U7">
            <v>4.0000000000000008E-2</v>
          </cell>
          <cell r="V7">
            <v>4.0000000000000008E-2</v>
          </cell>
          <cell r="W7">
            <v>8.0000000000000016E-2</v>
          </cell>
          <cell r="X7">
            <v>0.48000000000000009</v>
          </cell>
          <cell r="Y7">
            <v>1</v>
          </cell>
          <cell r="Z7">
            <v>0.51999999999999991</v>
          </cell>
          <cell r="AA7">
            <v>0</v>
          </cell>
          <cell r="AE7">
            <v>0</v>
          </cell>
        </row>
        <row r="8">
          <cell r="C8" t="str">
            <v xml:space="preserve">Papan Nama Proyek </v>
          </cell>
          <cell r="D8" t="str">
            <v>Ls</v>
          </cell>
          <cell r="G8">
            <v>0</v>
          </cell>
          <cell r="H8">
            <v>1</v>
          </cell>
          <cell r="I8">
            <v>1</v>
          </cell>
          <cell r="J8">
            <v>0</v>
          </cell>
          <cell r="K8">
            <v>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2</v>
          </cell>
          <cell r="Z8">
            <v>0</v>
          </cell>
          <cell r="AA8">
            <v>0</v>
          </cell>
          <cell r="AE8">
            <v>0</v>
          </cell>
        </row>
        <row r="9">
          <cell r="C9" t="str">
            <v xml:space="preserve">Pembuatan Direksi Keet </v>
          </cell>
          <cell r="D9" t="str">
            <v>Ls</v>
          </cell>
          <cell r="G9">
            <v>0.04</v>
          </cell>
          <cell r="H9">
            <v>0.04</v>
          </cell>
          <cell r="I9">
            <v>0.04</v>
          </cell>
          <cell r="J9">
            <v>0.04</v>
          </cell>
          <cell r="K9">
            <v>0.12</v>
          </cell>
          <cell r="L9">
            <v>0.04</v>
          </cell>
          <cell r="M9">
            <v>0.04</v>
          </cell>
          <cell r="N9">
            <v>0.08</v>
          </cell>
          <cell r="O9">
            <v>0.04</v>
          </cell>
          <cell r="P9">
            <v>0.04</v>
          </cell>
          <cell r="Q9">
            <v>0.08</v>
          </cell>
          <cell r="R9">
            <v>0.04</v>
          </cell>
          <cell r="S9">
            <v>0.04</v>
          </cell>
          <cell r="T9">
            <v>0.08</v>
          </cell>
          <cell r="U9">
            <v>0.04</v>
          </cell>
          <cell r="V9">
            <v>0.04</v>
          </cell>
          <cell r="W9">
            <v>0.08</v>
          </cell>
          <cell r="X9">
            <v>0.48</v>
          </cell>
          <cell r="Y9">
            <v>1</v>
          </cell>
          <cell r="Z9">
            <v>0.52</v>
          </cell>
          <cell r="AA9">
            <v>0</v>
          </cell>
          <cell r="AE9">
            <v>0</v>
          </cell>
        </row>
        <row r="10">
          <cell r="C10" t="str">
            <v xml:space="preserve">Dokumentasi dan pelaporan </v>
          </cell>
          <cell r="D10" t="str">
            <v>Ls</v>
          </cell>
          <cell r="G10">
            <v>4.0000000000000008E-2</v>
          </cell>
          <cell r="H10">
            <v>4.0000000000000008E-2</v>
          </cell>
          <cell r="I10">
            <v>4.0000000000000008E-2</v>
          </cell>
          <cell r="J10">
            <v>4.0000000000000008E-2</v>
          </cell>
          <cell r="K10">
            <v>0.12000000000000002</v>
          </cell>
          <cell r="L10">
            <v>4.0000000000000008E-2</v>
          </cell>
          <cell r="M10">
            <v>4.0000000000000008E-2</v>
          </cell>
          <cell r="N10">
            <v>8.0000000000000016E-2</v>
          </cell>
          <cell r="O10">
            <v>4.0000000000000008E-2</v>
          </cell>
          <cell r="P10">
            <v>4.0000000000000008E-2</v>
          </cell>
          <cell r="Q10">
            <v>8.0000000000000016E-2</v>
          </cell>
          <cell r="R10">
            <v>4.0000000000000008E-2</v>
          </cell>
          <cell r="S10">
            <v>4.0000000000000008E-2</v>
          </cell>
          <cell r="T10">
            <v>8.0000000000000016E-2</v>
          </cell>
          <cell r="U10">
            <v>4.0000000000000008E-2</v>
          </cell>
          <cell r="V10">
            <v>4.0000000000000008E-2</v>
          </cell>
          <cell r="W10">
            <v>8.0000000000000016E-2</v>
          </cell>
          <cell r="X10">
            <v>0.48000000000000009</v>
          </cell>
          <cell r="Y10">
            <v>1</v>
          </cell>
          <cell r="AA10">
            <v>0.16666666666666669</v>
          </cell>
          <cell r="AE10">
            <v>2.777777777777778E-2</v>
          </cell>
        </row>
        <row r="12">
          <cell r="C12" t="str">
            <v>PEMBUATAN TALUD (A) P = 6 M'</v>
          </cell>
        </row>
        <row r="13">
          <cell r="C13" t="str">
            <v xml:space="preserve">Galian Tanah untuk pondasi </v>
          </cell>
          <cell r="D13" t="str">
            <v>M3</v>
          </cell>
          <cell r="G13" t="e">
            <v>#DIV/0!</v>
          </cell>
          <cell r="H13" t="e">
            <v>#DIV/0!</v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>
            <v>0</v>
          </cell>
          <cell r="Z13" t="e">
            <v>#DIV/0!</v>
          </cell>
          <cell r="AA13">
            <v>0</v>
          </cell>
          <cell r="AE13">
            <v>0</v>
          </cell>
        </row>
        <row r="14">
          <cell r="C14" t="str">
            <v xml:space="preserve">Urugan Bekas Tanah Galian </v>
          </cell>
          <cell r="D14" t="str">
            <v>M3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36</v>
          </cell>
          <cell r="M14">
            <v>36</v>
          </cell>
          <cell r="N14">
            <v>72</v>
          </cell>
          <cell r="O14">
            <v>36</v>
          </cell>
          <cell r="P14">
            <v>36</v>
          </cell>
          <cell r="Q14">
            <v>72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144</v>
          </cell>
          <cell r="Y14">
            <v>144</v>
          </cell>
          <cell r="Z14">
            <v>0</v>
          </cell>
          <cell r="AA14">
            <v>0</v>
          </cell>
          <cell r="AE14">
            <v>0</v>
          </cell>
        </row>
        <row r="15">
          <cell r="C15" t="str">
            <v xml:space="preserve">Timbunan Tanah </v>
          </cell>
          <cell r="D15" t="str">
            <v>M3</v>
          </cell>
          <cell r="G15">
            <v>0</v>
          </cell>
          <cell r="H15">
            <v>0</v>
          </cell>
          <cell r="I15">
            <v>622.22222222222229</v>
          </cell>
          <cell r="J15">
            <v>622.22222222222229</v>
          </cell>
          <cell r="K15">
            <v>1244.4444444444446</v>
          </cell>
          <cell r="L15">
            <v>622.22222222222229</v>
          </cell>
          <cell r="M15">
            <v>0</v>
          </cell>
          <cell r="N15">
            <v>622.22222222222229</v>
          </cell>
          <cell r="O15">
            <v>622.22222222222229</v>
          </cell>
          <cell r="P15">
            <v>622.22222222222229</v>
          </cell>
          <cell r="Q15">
            <v>1244.4444444444446</v>
          </cell>
          <cell r="R15">
            <v>622.22222222222229</v>
          </cell>
          <cell r="S15">
            <v>0</v>
          </cell>
          <cell r="T15">
            <v>622.22222222222229</v>
          </cell>
          <cell r="U15">
            <v>622.22222222222229</v>
          </cell>
          <cell r="V15">
            <v>622.22222222222229</v>
          </cell>
          <cell r="W15">
            <v>1244.4444444444446</v>
          </cell>
          <cell r="X15">
            <v>4977.7777777777783</v>
          </cell>
          <cell r="Y15">
            <v>5600</v>
          </cell>
          <cell r="AA15">
            <v>0</v>
          </cell>
          <cell r="AE15">
            <v>0</v>
          </cell>
        </row>
        <row r="16">
          <cell r="C16" t="str">
            <v>Pasangan Batu kali 1 : 4</v>
          </cell>
          <cell r="D16" t="str">
            <v>M3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60</v>
          </cell>
          <cell r="AA16">
            <v>0</v>
          </cell>
          <cell r="AE16">
            <v>0</v>
          </cell>
        </row>
        <row r="17">
          <cell r="C17" t="str">
            <v xml:space="preserve">Buangan bekas galian </v>
          </cell>
          <cell r="D17" t="str">
            <v>M3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AA17">
            <v>0</v>
          </cell>
          <cell r="AE17">
            <v>0</v>
          </cell>
        </row>
        <row r="18">
          <cell r="C18" t="str">
            <v>Plesteran dinding saluran 1 : 3</v>
          </cell>
          <cell r="D18" t="str">
            <v>M2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AA18">
            <v>0</v>
          </cell>
          <cell r="AE18">
            <v>0</v>
          </cell>
        </row>
        <row r="20">
          <cell r="C20" t="str">
            <v>PEMBUATAN TALUD (A) P = 3 M'</v>
          </cell>
        </row>
        <row r="21">
          <cell r="C21" t="str">
            <v>Galian Tanah untuk pondasi.</v>
          </cell>
          <cell r="D21" t="str">
            <v>M3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AA21">
            <v>0</v>
          </cell>
          <cell r="AE21">
            <v>0</v>
          </cell>
        </row>
        <row r="22">
          <cell r="C22" t="str">
            <v>Urugan Bekas Tanah Galian.</v>
          </cell>
          <cell r="D22" t="str">
            <v>M3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AA22">
            <v>0</v>
          </cell>
          <cell r="AE22">
            <v>0</v>
          </cell>
        </row>
        <row r="23">
          <cell r="C23" t="str">
            <v>Timbunan Tanah.</v>
          </cell>
          <cell r="D23" t="str">
            <v>M3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AA23">
            <v>0</v>
          </cell>
          <cell r="AE23">
            <v>0</v>
          </cell>
        </row>
        <row r="24">
          <cell r="C24" t="str">
            <v>Pasangan Batu kali 1 : 4.</v>
          </cell>
          <cell r="D24" t="str">
            <v>M3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AA24">
            <v>0</v>
          </cell>
          <cell r="AE24">
            <v>0</v>
          </cell>
        </row>
        <row r="25">
          <cell r="C25" t="str">
            <v>Buangan bekas galian.</v>
          </cell>
          <cell r="D25" t="str">
            <v>M3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AA25">
            <v>0</v>
          </cell>
          <cell r="AE25">
            <v>0</v>
          </cell>
        </row>
        <row r="26">
          <cell r="C26" t="str">
            <v>Plesteran dinding saluran 1 : 3.</v>
          </cell>
          <cell r="D26" t="str">
            <v>M2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AA26">
            <v>0</v>
          </cell>
          <cell r="AE26">
            <v>0</v>
          </cell>
        </row>
        <row r="28">
          <cell r="C28" t="str">
            <v xml:space="preserve">PEKERJAAN PASANGAN BATU </v>
          </cell>
        </row>
        <row r="29">
          <cell r="C29" t="str">
            <v>Pasangan batu kali 1 : 4..</v>
          </cell>
          <cell r="D29" t="str">
            <v>M3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AA29">
            <v>0</v>
          </cell>
          <cell r="AE29">
            <v>0</v>
          </cell>
        </row>
        <row r="31">
          <cell r="C31" t="str">
            <v>PEKERJAAN JALAN LINGKUNGAN  P = 480 M</v>
          </cell>
        </row>
        <row r="32">
          <cell r="C32" t="str">
            <v>Konstruksi Lapis Pondasi Bawah LPB</v>
          </cell>
          <cell r="D32" t="str">
            <v>M3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AA32">
            <v>0</v>
          </cell>
          <cell r="AE32">
            <v>0</v>
          </cell>
        </row>
        <row r="33">
          <cell r="C33" t="str">
            <v>Konstruksi Lapis Penerasi MACADAM</v>
          </cell>
          <cell r="D33" t="str">
            <v>M2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AA33">
            <v>0</v>
          </cell>
          <cell r="AE33">
            <v>0</v>
          </cell>
        </row>
        <row r="35">
          <cell r="C35" t="str">
            <v>PEKERJAAN JALAN LINGKUNGAN  P = 250 M</v>
          </cell>
        </row>
        <row r="36">
          <cell r="C36" t="str">
            <v>Konstruksi Lapis Pondasi Bawah LPB.</v>
          </cell>
          <cell r="D36" t="str">
            <v>M3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  <cell r="AA36">
            <v>0</v>
          </cell>
          <cell r="AE36">
            <v>0</v>
          </cell>
        </row>
        <row r="37">
          <cell r="C37" t="str">
            <v>Konstruksi Lapis Penerasi MACADAM.</v>
          </cell>
          <cell r="D37" t="str">
            <v>M2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AA37">
            <v>125</v>
          </cell>
          <cell r="AE37">
            <v>20.833333333333332</v>
          </cell>
        </row>
        <row r="46">
          <cell r="C46" t="str">
            <v>PEKERJA</v>
          </cell>
          <cell r="D46">
            <v>0</v>
          </cell>
        </row>
        <row r="47">
          <cell r="C47" t="str">
            <v>MANDOR</v>
          </cell>
          <cell r="D47">
            <v>1</v>
          </cell>
        </row>
        <row r="48">
          <cell r="C48" t="str">
            <v xml:space="preserve">TUKANG </v>
          </cell>
          <cell r="D48">
            <v>0</v>
          </cell>
        </row>
        <row r="49">
          <cell r="C49" t="str">
            <v xml:space="preserve">KEPALA TUKANG </v>
          </cell>
          <cell r="D49">
            <v>0</v>
          </cell>
        </row>
        <row r="50">
          <cell r="C50" t="str">
            <v>BURUH TAK TERLATIH</v>
          </cell>
          <cell r="D50">
            <v>3</v>
          </cell>
        </row>
        <row r="51">
          <cell r="C51" t="str">
            <v>BURUH  TERLATIH</v>
          </cell>
          <cell r="D51">
            <v>1</v>
          </cell>
        </row>
        <row r="52">
          <cell r="C52" t="str">
            <v>OPERATOR</v>
          </cell>
          <cell r="D52">
            <v>1</v>
          </cell>
        </row>
        <row r="53">
          <cell r="C53" t="str">
            <v>SOPIR</v>
          </cell>
          <cell r="D53">
            <v>1</v>
          </cell>
        </row>
        <row r="59">
          <cell r="C59" t="str">
            <v>PASIR KASAR</v>
          </cell>
          <cell r="D59">
            <v>1</v>
          </cell>
          <cell r="E59" t="str">
            <v>M3</v>
          </cell>
        </row>
        <row r="60">
          <cell r="C60" t="str">
            <v xml:space="preserve">PASIR URUG </v>
          </cell>
          <cell r="D60">
            <v>0</v>
          </cell>
          <cell r="E60" t="str">
            <v>M3</v>
          </cell>
        </row>
        <row r="61">
          <cell r="C61" t="str">
            <v>PASIR HALUS</v>
          </cell>
          <cell r="D61">
            <v>0</v>
          </cell>
          <cell r="E61" t="str">
            <v>M3</v>
          </cell>
        </row>
        <row r="62">
          <cell r="C62" t="str">
            <v>SIRTU</v>
          </cell>
          <cell r="D62">
            <v>0</v>
          </cell>
          <cell r="E62" t="str">
            <v>M3</v>
          </cell>
        </row>
        <row r="63">
          <cell r="C63" t="str">
            <v xml:space="preserve">TANAH URUG </v>
          </cell>
          <cell r="D63">
            <v>0</v>
          </cell>
          <cell r="E63" t="str">
            <v>M3</v>
          </cell>
        </row>
        <row r="64">
          <cell r="C64" t="str">
            <v xml:space="preserve">BATU KALI </v>
          </cell>
          <cell r="D64">
            <v>0</v>
          </cell>
          <cell r="E64" t="str">
            <v>M3</v>
          </cell>
        </row>
        <row r="65">
          <cell r="C65" t="str">
            <v>KAWAT BETON</v>
          </cell>
          <cell r="D65">
            <v>0</v>
          </cell>
          <cell r="E65" t="str">
            <v>Kg</v>
          </cell>
        </row>
        <row r="66">
          <cell r="C66" t="str">
            <v>BESI BETON</v>
          </cell>
          <cell r="D66">
            <v>0</v>
          </cell>
          <cell r="E66" t="str">
            <v>Kg</v>
          </cell>
        </row>
        <row r="67">
          <cell r="C67" t="str">
            <v xml:space="preserve">BATU KERIKIL </v>
          </cell>
          <cell r="D67">
            <v>0</v>
          </cell>
          <cell r="E67" t="str">
            <v>M3</v>
          </cell>
        </row>
        <row r="68">
          <cell r="C68" t="str">
            <v>SEMEN</v>
          </cell>
          <cell r="D68">
            <v>0</v>
          </cell>
          <cell r="E68" t="str">
            <v>Zak</v>
          </cell>
        </row>
        <row r="69">
          <cell r="C69" t="str">
            <v>BATU BELAH 10-15</v>
          </cell>
          <cell r="D69">
            <v>0</v>
          </cell>
          <cell r="E69" t="str">
            <v>M3</v>
          </cell>
        </row>
        <row r="70">
          <cell r="C70" t="str">
            <v>BATU BELAH 5 - 7</v>
          </cell>
          <cell r="D70">
            <v>0</v>
          </cell>
          <cell r="E70" t="str">
            <v>M3</v>
          </cell>
        </row>
        <row r="71">
          <cell r="C71" t="str">
            <v>BATU BELAH 3 - 5</v>
          </cell>
          <cell r="D71">
            <v>1</v>
          </cell>
          <cell r="E71" t="str">
            <v>M3</v>
          </cell>
        </row>
        <row r="72">
          <cell r="C72" t="str">
            <v>BATU BELAH 2 - 3</v>
          </cell>
          <cell r="D72">
            <v>1</v>
          </cell>
          <cell r="E72" t="str">
            <v>M3</v>
          </cell>
        </row>
        <row r="73">
          <cell r="C73" t="str">
            <v>BATU BELAH 1 - 2</v>
          </cell>
          <cell r="D73">
            <v>1</v>
          </cell>
          <cell r="E73" t="str">
            <v>M3</v>
          </cell>
        </row>
        <row r="74">
          <cell r="C74" t="str">
            <v xml:space="preserve">ASPAL </v>
          </cell>
          <cell r="D74">
            <v>94</v>
          </cell>
          <cell r="E74" t="str">
            <v>Kg</v>
          </cell>
        </row>
        <row r="75">
          <cell r="C75" t="str">
            <v>MINYAK TANAH</v>
          </cell>
          <cell r="D75">
            <v>7</v>
          </cell>
          <cell r="E75" t="str">
            <v>Ltr</v>
          </cell>
        </row>
        <row r="81">
          <cell r="C81" t="str">
            <v>TREE WHEEL ROLLER</v>
          </cell>
          <cell r="D81">
            <v>1</v>
          </cell>
        </row>
        <row r="82">
          <cell r="C82" t="str">
            <v>TRUCK BAK TERBUKA</v>
          </cell>
          <cell r="D8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K"/>
      <sheetName val="Rekap"/>
      <sheetName val="Volume"/>
      <sheetName val="Kuantitas"/>
      <sheetName val="Schedule"/>
      <sheetName val="Div.1"/>
      <sheetName val="Div.4"/>
      <sheetName val="Div.5"/>
      <sheetName val="Div.6"/>
      <sheetName val="AC-Base"/>
      <sheetName val="Div.8"/>
      <sheetName val="Info"/>
      <sheetName val="Umum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>
        <row r="36">
          <cell r="T36">
            <v>20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</sheetNames>
    <sheetDataSet>
      <sheetData sheetId="0"/>
      <sheetData sheetId="1">
        <row r="21">
          <cell r="H21">
            <v>1353030000</v>
          </cell>
        </row>
        <row r="40">
          <cell r="H40" t="e">
            <v>#REF!</v>
          </cell>
        </row>
        <row r="65">
          <cell r="H65" t="e">
            <v>#REF!</v>
          </cell>
        </row>
        <row r="99">
          <cell r="H99">
            <v>1342731.5306787749</v>
          </cell>
        </row>
        <row r="114">
          <cell r="H114" t="e">
            <v>#REF!</v>
          </cell>
        </row>
        <row r="183">
          <cell r="H183" t="e">
            <v>#REF!</v>
          </cell>
        </row>
        <row r="362">
          <cell r="H362" t="e">
            <v>#REF!</v>
          </cell>
        </row>
        <row r="436">
          <cell r="H436" t="e">
            <v>#REF!</v>
          </cell>
        </row>
        <row r="483">
          <cell r="H483" t="e">
            <v>#REF!</v>
          </cell>
        </row>
        <row r="499">
          <cell r="H499">
            <v>983024.35132303927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rekap"/>
      <sheetName val="Analisa-1"/>
      <sheetName val="analtek (5)"/>
      <sheetName val="Pendahuluan"/>
      <sheetName val="Bongkar"/>
      <sheetName val="lain-lain"/>
      <sheetName val="KONSTRUKSI"/>
      <sheetName val="BHN&amp;ALAT"/>
      <sheetName val="BillQ"/>
      <sheetName val="BEKISTING"/>
      <sheetName val="SUBKON"/>
      <sheetName val="MOB"/>
      <sheetName val="ANATEK"/>
      <sheetName val="An.Tek"/>
      <sheetName val="SCHEDULE"/>
      <sheetName val="H_Satuan"/>
      <sheetName val="Anls Hrg"/>
      <sheetName val="M. Onsite"/>
      <sheetName val="ana_str"/>
      <sheetName val="Hargamat"/>
      <sheetName val="Daftar Harga"/>
      <sheetName val="Daftar Upah"/>
      <sheetName val="Analisa HSP"/>
      <sheetName val="ANALIS"/>
      <sheetName val="Analisa STR"/>
      <sheetName val="Analisa Struktur Beton"/>
      <sheetName val="HRG BHN"/>
      <sheetName val="bahan"/>
      <sheetName val="Upah"/>
      <sheetName val="dongia _2_"/>
      <sheetName val="lam_moi"/>
      <sheetName val="chitiet"/>
      <sheetName val="DONGIA"/>
      <sheetName val="chitimc"/>
      <sheetName val="gtrinh"/>
      <sheetName val="DON GIA"/>
      <sheetName val="_REF"/>
      <sheetName val="TNHCHINH"/>
      <sheetName val="THPDMoi  _2_"/>
      <sheetName val="thao_go"/>
      <sheetName val="TH XL"/>
      <sheetName val="CHITIET VL_NC_TT _1p"/>
      <sheetName val="TDTKP1"/>
      <sheetName val="HS"/>
      <sheetName val="bau"/>
      <sheetName val="GAJI"/>
      <sheetName val="Daf 1"/>
      <sheetName val="Sheet15"/>
      <sheetName val="bahan+upah"/>
      <sheetName val="H_Dasar"/>
      <sheetName val="DAF_1"/>
      <sheetName val="ANALISA ALAT BERAT"/>
      <sheetName val="Ana"/>
      <sheetName val="harsat"/>
      <sheetName val="Daft.8 ~ BAS"/>
      <sheetName val="Daft.7 ~ CCTV"/>
      <sheetName val="Daft.3 ~ FA"/>
      <sheetName val="Daft.1 ~ LIS"/>
      <sheetName val="Daft.6 ~ MATV"/>
      <sheetName val="Daft.2 ~ PETIR"/>
      <sheetName val="Daft.5 ~ TS"/>
      <sheetName val="Daf.4 ~ TLP"/>
      <sheetName val="ANALISA"/>
      <sheetName val="Bank"/>
      <sheetName val="Manpower"/>
      <sheetName val="Equipt,Tools&amp;Cons"/>
      <sheetName val="FINISHING"/>
      <sheetName val="FORM X COST"/>
      <sheetName val="Harsat Bahan"/>
      <sheetName val="Harsat Upah"/>
      <sheetName val="Analisa Harga Satuan"/>
      <sheetName val="H_Satuan1"/>
      <sheetName val="analtek_(5)"/>
      <sheetName val="An_Tek"/>
      <sheetName val="Analisa_Harga_Satuan"/>
      <sheetName val="Harga Satuan"/>
      <sheetName val="RAP"/>
      <sheetName val="DIV.III"/>
      <sheetName val="rumus"/>
      <sheetName val="BAG-2"/>
      <sheetName val="BAHAN _ UPAH_2"/>
      <sheetName val="Traf&amp;Genst"/>
      <sheetName val="Sheet1 (2)"/>
      <sheetName val="HARGA"/>
      <sheetName val="harga bahan"/>
      <sheetName val="RAB"/>
      <sheetName val="DC-jembatan kresek_KERJA"/>
      <sheetName val="AHSbj"/>
      <sheetName val="REKAP_Akap"/>
      <sheetName val="boq"/>
      <sheetName val="Hrg"/>
      <sheetName val="Material"/>
      <sheetName val="upah bahan"/>
      <sheetName val="daf-3(OK)"/>
      <sheetName val="daf-7(OK)"/>
      <sheetName val="Harga Material"/>
      <sheetName val="STR"/>
      <sheetName val="satuan_pek"/>
      <sheetName val="cover"/>
      <sheetName val="Upah dan BahanOK"/>
      <sheetName val="MixBed"/>
      <sheetName val="CondPol"/>
      <sheetName val="analisa_ars"/>
      <sheetName val="Als Struk"/>
      <sheetName val="Genuk"/>
      <sheetName val="ATBL"/>
      <sheetName val="AC-BASE"/>
      <sheetName val="anal"/>
      <sheetName val="LEMBAR1"/>
      <sheetName val="LEMBAR2"/>
      <sheetName val="LEMBAR3"/>
      <sheetName val="LEMBAR4"/>
      <sheetName val="LEMBAR5"/>
      <sheetName val="Sheet1"/>
      <sheetName val="By"/>
      <sheetName val="I-KAMAR"/>
      <sheetName val="Daftar Harga Material"/>
      <sheetName val="PileCap"/>
      <sheetName val="Bangunan Utama"/>
      <sheetName val="378TWV1"/>
      <sheetName val="ANALISA GRS TENGAH"/>
      <sheetName val="Analisa 2"/>
      <sheetName val="PKK"/>
      <sheetName val="STRUKTUR-1"/>
      <sheetName val="H.SAT"/>
      <sheetName val="Harga Upah &amp; Bahan"/>
      <sheetName val="PO-2"/>
      <sheetName val="4-MVAC"/>
      <sheetName val="formula"/>
      <sheetName val="3-DIV4"/>
      <sheetName val="Ana PasBatu 7.4"/>
      <sheetName val="Anl"/>
      <sheetName val="Upah&amp;Bahan"/>
      <sheetName val="Analisa umum"/>
      <sheetName val="BQ-E20-02(Rp)"/>
      <sheetName val="Cover Daf-2"/>
      <sheetName val="Temp&amp;Site"/>
      <sheetName val="Analis-K"/>
      <sheetName val="An_pdkg"/>
      <sheetName val="data"/>
      <sheetName val="TE TS FA LAN MATV"/>
      <sheetName val="Anal-1"/>
      <sheetName val="DU&amp;B"/>
      <sheetName val="DHS"/>
      <sheetName val="RAB "/>
      <sheetName val="Sheet3"/>
      <sheetName val="Harga S Dasar UNTUK IDISI"/>
      <sheetName val="isian"/>
      <sheetName val="Rinc. Harg.BHN"/>
      <sheetName val="ANALISA Pek. kunci n kaca"/>
      <sheetName val="Analisa Harga"/>
      <sheetName val="DAF-5"/>
      <sheetName val="D6"/>
      <sheetName val="D8(1)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Lokasi"/>
      <sheetName val="Hargabahan"/>
      <sheetName val="Alat Berat"/>
      <sheetName val="Kuantitas"/>
      <sheetName val="Supl.X"/>
      <sheetName val="4-Basic Price"/>
      <sheetName val="REF.ONLY"/>
      <sheetName val="D6-1b"/>
      <sheetName val="Lamp. Bahan"/>
      <sheetName val="Peralatan"/>
      <sheetName val="7.1(8)"/>
      <sheetName val="3.1(1)"/>
      <sheetName val="5.4(2)"/>
      <sheetName val="6.1(1)"/>
      <sheetName val="3.2(1)"/>
      <sheetName val="Kuantitas &amp; Harga"/>
      <sheetName val="H Satuan Dasar"/>
      <sheetName val="Analisa Teknik"/>
      <sheetName val="HB "/>
      <sheetName val="HSD"/>
      <sheetName val="NP"/>
      <sheetName val="hrg-dsr"/>
      <sheetName val="RAB JALUR TEMILING "/>
      <sheetName val="product"/>
      <sheetName val="Harga Sat"/>
      <sheetName val="ANALISA (2)"/>
      <sheetName val="ANALISA (5)"/>
      <sheetName val="IPA1"/>
      <sheetName val="SBhn"/>
      <sheetName val="divI"/>
      <sheetName val="dt"/>
      <sheetName val="galiansal"/>
      <sheetName val="ANAL KOEF"/>
      <sheetName val="RKP"/>
      <sheetName val="schedulle"/>
      <sheetName val="Currency"/>
      <sheetName val="H-SAT"/>
      <sheetName val="6b"/>
      <sheetName val="HDM"/>
      <sheetName val="MTD"/>
      <sheetName val="HDA"/>
      <sheetName val="HDU"/>
      <sheetName val="H_Satuan2"/>
      <sheetName val="analtek_(5)1"/>
      <sheetName val="An_Tek1"/>
      <sheetName val="Daftar_Harga"/>
      <sheetName val="Daftar_Upah"/>
      <sheetName val="Analisa_STR"/>
      <sheetName val="Analisa_Struktur_Beton"/>
      <sheetName val="HRG_BHN"/>
      <sheetName val="dongia__2_"/>
      <sheetName val="DON_GIA"/>
      <sheetName val="THPDMoi___2_"/>
      <sheetName val="TH_XL"/>
      <sheetName val="CHITIET_VL_NC_TT__1p"/>
      <sheetName val="Analisa_Harga_Satuan1"/>
      <sheetName val="Harga_Satuan"/>
      <sheetName val="DIV_III"/>
      <sheetName val="FORM_X_COST"/>
      <sheetName val="Daft_8_~_BAS"/>
      <sheetName val="Daft_7_~_CCTV"/>
      <sheetName val="Daft_3_~_FA"/>
      <sheetName val="Daft_1_~_LIS"/>
      <sheetName val="Daft_6_~_MATV"/>
      <sheetName val="Daft_2_~_PETIR"/>
      <sheetName val="Daft_5_~_TS"/>
      <sheetName val="Daf_4_~_TLP"/>
      <sheetName val="Harsat_Bahan"/>
      <sheetName val="Harsat_Upah"/>
      <sheetName val="upah_bahan"/>
      <sheetName val="Als_Struk"/>
      <sheetName val="BAHAN___UPAH_2"/>
      <sheetName val="Sheet1_(2)"/>
      <sheetName val="Harga_Material"/>
      <sheetName val="DC-jembatan_kresek_KERJA"/>
      <sheetName val="Div2"/>
      <sheetName val="DAF-KUAN"/>
      <sheetName val="div-8"/>
      <sheetName val="REKAP_STRUKTUR"/>
      <sheetName val="MT_an"/>
      <sheetName val="UPH,BHN,ALT"/>
      <sheetName val="Analis harga"/>
      <sheetName val="ESCON"/>
      <sheetName val="B"/>
      <sheetName val="alat"/>
      <sheetName val="kont anak1"/>
      <sheetName val="AC"/>
      <sheetName val="2.1"/>
      <sheetName val="Kuantitas_Harga"/>
      <sheetName val="B.Alat"/>
      <sheetName val="An-Pek-Arui"/>
      <sheetName val="Owning"/>
      <sheetName val="BASIC"/>
      <sheetName val="K210"/>
      <sheetName val="Komponen"/>
      <sheetName val="AGG"/>
      <sheetName val="B_6"/>
      <sheetName val="B_7"/>
      <sheetName val="B_8"/>
      <sheetName val="B_9"/>
      <sheetName val="B_10 (4)"/>
      <sheetName val="MT"/>
      <sheetName val="MASTER Alat"/>
      <sheetName val="DB"/>
      <sheetName val="D7"/>
      <sheetName val="huruf"/>
      <sheetName val="FAKTOR"/>
      <sheetName val="CH"/>
      <sheetName val="jpr"/>
      <sheetName val="Summary"/>
      <sheetName val="analisa_gedung"/>
      <sheetName val="ANALISA FIX"/>
      <sheetName val="Basic Pric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CHECK"/>
      <sheetName val="SCHE"/>
      <sheetName val="SRT"/>
      <sheetName val="Rek"/>
      <sheetName val="BQ"/>
      <sheetName val="MJR"/>
      <sheetName val="Ana"/>
      <sheetName val="Met"/>
      <sheetName val="hsd"/>
      <sheetName val="Mob"/>
      <sheetName val="AN-E"/>
      <sheetName val="MOS"/>
      <sheetName val="ALAT"/>
      <sheetName val="GEL"/>
      <sheetName val="Form"/>
      <sheetName val="Lamp Mob"/>
      <sheetName val="STAF"/>
      <sheetName val="PENG."/>
      <sheetName val="Ana (2)"/>
      <sheetName val="Met Col"/>
      <sheetName val="Ana.Non "/>
      <sheetName val="Meth.Non"/>
      <sheetName val="PENG.2"/>
      <sheetName val="PENG.3"/>
      <sheetName val="ORG2"/>
      <sheetName val="CUR"/>
      <sheetName val="Minat"/>
      <sheetName val="Sheet1"/>
      <sheetName val="IND"/>
      <sheetName val="BOQ"/>
      <sheetName val="STF (2)"/>
      <sheetName val="alt-cimangkok"/>
      <sheetName val="SCH"/>
      <sheetName val="SUB"/>
      <sheetName val="DLM"/>
      <sheetName val="BALT"/>
      <sheetName val="LMP.1"/>
      <sheetName val="LMP.2"/>
      <sheetName val="RTN"/>
      <sheetName val="ANA (BAK)"/>
      <sheetName val="MET (BAK)"/>
      <sheetName val="CMK"/>
      <sheetName val="TM"/>
      <sheetName val="Basic Price"/>
      <sheetName val="Meth"/>
      <sheetName val="bahan"/>
      <sheetName val="Upah"/>
      <sheetName val="hrgsat"/>
      <sheetName val="Analisa 2"/>
      <sheetName val="H.Satuan"/>
      <sheetName val="HARSAT-lain"/>
      <sheetName val="HARSAT-tanah"/>
      <sheetName val="Data"/>
      <sheetName val="PRICE"/>
      <sheetName val="Analisa Struktur Beton"/>
      <sheetName val="Analisa"/>
      <sheetName val="Material"/>
      <sheetName val="Analisa Harga Satuan"/>
      <sheetName val="Analisa STR"/>
      <sheetName val="Harga Satuan"/>
      <sheetName val="Metod TWR"/>
      <sheetName val="Hargamat"/>
      <sheetName val="BHN"/>
      <sheetName val="Bank"/>
      <sheetName val="O&amp;O-Alat"/>
      <sheetName val="HarSat"/>
      <sheetName val="REKTOR"/>
      <sheetName val="DEKAN"/>
      <sheetName val="Daftar Harga"/>
      <sheetName val="SCHEDULE"/>
      <sheetName val="Database"/>
      <sheetName val="HS"/>
      <sheetName val="bahan dan upah"/>
      <sheetName val="Bab 6 -3(5)"/>
      <sheetName val="2.3(2) Gor"/>
      <sheetName val="8.4.2 Rambu"/>
      <sheetName val="4-Basic Price"/>
      <sheetName val="bj_matrial"/>
      <sheetName val="Harsat Bahan"/>
      <sheetName val="Harsat Upah"/>
      <sheetName val="rumus"/>
      <sheetName val="FORM X COST"/>
      <sheetName val="Bill 1 - 9"/>
      <sheetName val="Bill 12"/>
      <sheetName val="Bill 10"/>
      <sheetName val="BYALAT"/>
      <sheetName val="HSDALAT"/>
      <sheetName val="HSDMAT"/>
      <sheetName val="DU&amp;B"/>
      <sheetName val="Menu"/>
      <sheetName val="SAT-DAS"/>
      <sheetName val="NP"/>
      <sheetName val="bahan upah"/>
      <sheetName val="H_Dasar"/>
      <sheetName val="catatan"/>
      <sheetName val="Meto"/>
      <sheetName val="HS ALAT"/>
      <sheetName val="HSD ALAT"/>
      <sheetName val="HSD BAHAN"/>
      <sheetName val="HSD UPAH "/>
      <sheetName val="D.UPH&amp;PEK"/>
      <sheetName val="5-Peralatan"/>
      <sheetName val="ANL-HS ALAT"/>
      <sheetName val="AHSAT_ARS"/>
      <sheetName val="HSBU"/>
      <sheetName val="NP-2"/>
      <sheetName val="8.4(7)"/>
      <sheetName val="HARGA"/>
      <sheetName val="SATUAN"/>
      <sheetName val="A"/>
      <sheetName val="AT 1"/>
      <sheetName val="ALAT1 (2)"/>
      <sheetName val="R P"/>
      <sheetName val="DIV7"/>
      <sheetName val="hsp-STR-ARS"/>
      <sheetName val="Material&amp;Alat"/>
      <sheetName val="DB"/>
      <sheetName val="RKP-BOQ"/>
      <sheetName val="MAIN"/>
      <sheetName val="5-Ur-ALAT"/>
    </sheetNames>
    <sheetDataSet>
      <sheetData sheetId="0" refreshError="1">
        <row r="1">
          <cell r="A1" t="str">
            <v>Bandung, 1 Agustus 2002</v>
          </cell>
        </row>
        <row r="33">
          <cell r="B33">
            <v>26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A"/>
      <sheetName val="cover"/>
      <sheetName val="himpunan2"/>
      <sheetName val="himpunan1"/>
      <sheetName val="Vol"/>
      <sheetName val="DPA OK"/>
      <sheetName val="DPA YES"/>
      <sheetName val="DPA OK OK"/>
    </sheetNames>
    <sheetDataSet>
      <sheetData sheetId="0" refreshError="1"/>
      <sheetData sheetId="1" refreshError="1"/>
      <sheetData sheetId="2" refreshError="1"/>
      <sheetData sheetId="3">
        <row r="37">
          <cell r="J37" t="str">
            <v>Medan,         Januari 2013</v>
          </cell>
        </row>
      </sheetData>
      <sheetData sheetId="4" refreshError="1"/>
      <sheetData sheetId="5">
        <row r="34">
          <cell r="Y34">
            <v>8399999999.9975777</v>
          </cell>
        </row>
        <row r="35">
          <cell r="Y35">
            <v>90150000</v>
          </cell>
        </row>
      </sheetData>
      <sheetData sheetId="6" refreshError="1"/>
      <sheetData sheetId="7">
        <row r="154">
          <cell r="Y154">
            <v>9881000</v>
          </cell>
        </row>
        <row r="169">
          <cell r="Y169">
            <v>12900000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BQ"/>
      <sheetName val="DLLP"/>
      <sheetName val="Sched (2)"/>
      <sheetName val="Sched"/>
      <sheetName val="Sch ALat"/>
      <sheetName val="Hitalat"/>
      <sheetName val="Ans H.Stn"/>
      <sheetName val="Mat"/>
      <sheetName val="SchMat"/>
      <sheetName val="Dftr Bhn"/>
      <sheetName val="AnK3"/>
      <sheetName val="QUARRY"/>
      <sheetName val="AnlAlat"/>
      <sheetName val="UTAHS"/>
      <sheetName val="Mob"/>
      <sheetName val="KKPPB"/>
      <sheetName val="DMPU"/>
      <sheetName val="DPek Utama"/>
      <sheetName val="DUP"/>
      <sheetName val="DUSIP"/>
      <sheetName val="DUPSUBKON"/>
      <sheetName val="Jembt. Sementara"/>
      <sheetName val="METOD"/>
      <sheetName val="RD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E11" t="str">
            <v>Pekerja</v>
          </cell>
          <cell r="H11" t="str">
            <v>L01</v>
          </cell>
          <cell r="I11" t="str">
            <v>Jam</v>
          </cell>
          <cell r="J11">
            <v>6200</v>
          </cell>
        </row>
        <row r="12">
          <cell r="E12" t="str">
            <v>Tukang</v>
          </cell>
          <cell r="H12" t="str">
            <v>L02</v>
          </cell>
          <cell r="I12" t="str">
            <v>Jam</v>
          </cell>
          <cell r="J12">
            <v>11700</v>
          </cell>
        </row>
        <row r="13">
          <cell r="E13" t="str">
            <v>Mandor</v>
          </cell>
          <cell r="H13" t="str">
            <v>L03</v>
          </cell>
          <cell r="I13" t="str">
            <v>Jam</v>
          </cell>
          <cell r="J13">
            <v>10200</v>
          </cell>
        </row>
        <row r="14">
          <cell r="E14" t="str">
            <v>Operator</v>
          </cell>
          <cell r="H14" t="str">
            <v>L04</v>
          </cell>
          <cell r="I14" t="str">
            <v>Jam</v>
          </cell>
          <cell r="J14">
            <v>14700</v>
          </cell>
        </row>
        <row r="15">
          <cell r="E15" t="str">
            <v>Pembantu Operator</v>
          </cell>
          <cell r="H15" t="str">
            <v>L05</v>
          </cell>
          <cell r="I15" t="str">
            <v>Jam</v>
          </cell>
          <cell r="J15">
            <v>11450</v>
          </cell>
        </row>
        <row r="16">
          <cell r="E16" t="str">
            <v>Mekanik</v>
          </cell>
          <cell r="H16" t="str">
            <v>L06</v>
          </cell>
          <cell r="I16" t="str">
            <v>Jam</v>
          </cell>
          <cell r="J16">
            <v>13050</v>
          </cell>
        </row>
        <row r="17">
          <cell r="E17" t="str">
            <v>Pembantu Mekanik</v>
          </cell>
          <cell r="H17" t="str">
            <v>L07</v>
          </cell>
          <cell r="I17" t="str">
            <v>Jam</v>
          </cell>
          <cell r="J17">
            <v>10200</v>
          </cell>
        </row>
        <row r="18">
          <cell r="E18" t="str">
            <v>Sopir / Driver</v>
          </cell>
          <cell r="H18" t="str">
            <v>L08</v>
          </cell>
          <cell r="I18" t="str">
            <v>Jam</v>
          </cell>
          <cell r="J18">
            <v>11450</v>
          </cell>
        </row>
        <row r="19">
          <cell r="E19" t="str">
            <v>Pembantu Sopir / Driver</v>
          </cell>
          <cell r="H19" t="str">
            <v>L09</v>
          </cell>
          <cell r="I19" t="str">
            <v>Jam</v>
          </cell>
          <cell r="J19">
            <v>10200</v>
          </cell>
        </row>
        <row r="20">
          <cell r="E20" t="str">
            <v>Kepala Tukang</v>
          </cell>
          <cell r="H20" t="str">
            <v>L10</v>
          </cell>
          <cell r="I20" t="str">
            <v>Jam</v>
          </cell>
          <cell r="J20">
            <v>13100</v>
          </cell>
        </row>
        <row r="22">
          <cell r="J22" t="str">
            <v>Jakarta, 07 Pebruari 2011</v>
          </cell>
        </row>
        <row r="23">
          <cell r="J23" t="str">
            <v>PT. ADHIKARYA TEKNIK PERKASA</v>
          </cell>
        </row>
        <row r="29">
          <cell r="J29" t="str">
            <v>Ir. Krisos T. Panjaitan</v>
          </cell>
        </row>
        <row r="30">
          <cell r="J30" t="str">
            <v>Direktur Utama</v>
          </cell>
        </row>
        <row r="32">
          <cell r="F32" t="str">
            <v>:</v>
          </cell>
          <cell r="G32" t="str">
            <v>PT. ADHIKARYA TEKNIK PERKASA</v>
          </cell>
        </row>
        <row r="33">
          <cell r="F33" t="str">
            <v>:</v>
          </cell>
          <cell r="G33" t="str">
            <v>Pembangunan Jembatan Lau Betimus (Lanjutan)</v>
          </cell>
        </row>
        <row r="34">
          <cell r="F34" t="str">
            <v>:</v>
          </cell>
          <cell r="G34" t="str">
            <v>Sumatera Utara</v>
          </cell>
        </row>
        <row r="36">
          <cell r="E36" t="str">
            <v>Uraian</v>
          </cell>
          <cell r="H36" t="str">
            <v>Kode</v>
          </cell>
          <cell r="I36" t="str">
            <v>Satuan</v>
          </cell>
          <cell r="J36" t="str">
            <v>Harga Satuan          Dasar                                  ( Rp. )</v>
          </cell>
        </row>
        <row r="39">
          <cell r="E39" t="str">
            <v>BAHAN</v>
          </cell>
          <cell r="J39">
            <v>0</v>
          </cell>
        </row>
        <row r="40">
          <cell r="E40" t="str">
            <v>Pasir</v>
          </cell>
          <cell r="H40" t="str">
            <v>M01</v>
          </cell>
          <cell r="I40" t="str">
            <v>M³</v>
          </cell>
          <cell r="J40">
            <v>109300</v>
          </cell>
        </row>
        <row r="41">
          <cell r="E41" t="str">
            <v>Pasir Beton</v>
          </cell>
          <cell r="H41" t="str">
            <v>M02</v>
          </cell>
          <cell r="I41" t="str">
            <v>M³</v>
          </cell>
          <cell r="J41">
            <v>113800</v>
          </cell>
        </row>
        <row r="42">
          <cell r="E42" t="str">
            <v>Pasir Urug</v>
          </cell>
          <cell r="H42" t="str">
            <v>M03</v>
          </cell>
          <cell r="I42" t="str">
            <v>M³</v>
          </cell>
          <cell r="J42">
            <v>71800</v>
          </cell>
        </row>
        <row r="43">
          <cell r="E43" t="str">
            <v>Kerikil / Batu Pecah</v>
          </cell>
          <cell r="H43" t="str">
            <v>M04</v>
          </cell>
          <cell r="I43" t="str">
            <v>M³</v>
          </cell>
          <cell r="J43">
            <v>222900</v>
          </cell>
        </row>
        <row r="44">
          <cell r="E44" t="str">
            <v>Agregat Pecah mesin 22 - 30 mm</v>
          </cell>
          <cell r="H44" t="str">
            <v>M05</v>
          </cell>
          <cell r="I44" t="str">
            <v>M³</v>
          </cell>
          <cell r="J44">
            <v>222900</v>
          </cell>
        </row>
        <row r="45">
          <cell r="E45" t="str">
            <v>Agregat Pecah mesin 5 - 10 &amp; 10 - 14 mm</v>
          </cell>
          <cell r="H45" t="str">
            <v>M06</v>
          </cell>
          <cell r="I45" t="str">
            <v>M³</v>
          </cell>
          <cell r="J45">
            <v>233300</v>
          </cell>
        </row>
        <row r="46">
          <cell r="E46" t="str">
            <v>Agregat Pecah mesin 5-10 &amp; 10-14 &amp; 14-22 mm</v>
          </cell>
          <cell r="H46" t="str">
            <v>M07</v>
          </cell>
          <cell r="I46" t="str">
            <v>M³</v>
          </cell>
          <cell r="J46">
            <v>233300</v>
          </cell>
        </row>
        <row r="47">
          <cell r="E47" t="str">
            <v>Agregat Pecah mesin 0 - 5 mm</v>
          </cell>
          <cell r="H47" t="str">
            <v>M08</v>
          </cell>
          <cell r="I47" t="str">
            <v>M³</v>
          </cell>
          <cell r="J47">
            <v>233300</v>
          </cell>
        </row>
        <row r="48">
          <cell r="E48" t="str">
            <v>Agregat Kasar</v>
          </cell>
          <cell r="H48" t="str">
            <v>M09</v>
          </cell>
          <cell r="I48" t="str">
            <v>M³</v>
          </cell>
          <cell r="J48">
            <v>222900</v>
          </cell>
        </row>
        <row r="49">
          <cell r="E49" t="str">
            <v>Agregat Halus</v>
          </cell>
          <cell r="H49" t="str">
            <v>M10</v>
          </cell>
          <cell r="I49" t="str">
            <v>M³</v>
          </cell>
          <cell r="J49">
            <v>233300</v>
          </cell>
        </row>
        <row r="50">
          <cell r="E50" t="str">
            <v>Agregat Base kelas A</v>
          </cell>
          <cell r="H50" t="str">
            <v>M11</v>
          </cell>
          <cell r="I50" t="str">
            <v>M³</v>
          </cell>
          <cell r="J50">
            <v>198924.90000000002</v>
          </cell>
        </row>
        <row r="51">
          <cell r="E51" t="str">
            <v>Agregat Base kelas B</v>
          </cell>
          <cell r="H51" t="str">
            <v>M12</v>
          </cell>
          <cell r="I51" t="str">
            <v>M³</v>
          </cell>
          <cell r="J51">
            <v>171123</v>
          </cell>
        </row>
        <row r="52">
          <cell r="E52" t="str">
            <v>Agregat Base kelas S</v>
          </cell>
          <cell r="H52" t="str">
            <v>M13</v>
          </cell>
          <cell r="I52" t="str">
            <v>M³</v>
          </cell>
          <cell r="J52">
            <v>158013.75</v>
          </cell>
        </row>
        <row r="53">
          <cell r="E53" t="str">
            <v>Sirtu</v>
          </cell>
          <cell r="H53" t="str">
            <v>M14</v>
          </cell>
          <cell r="I53" t="str">
            <v>M³</v>
          </cell>
          <cell r="J53">
            <v>114600</v>
          </cell>
        </row>
        <row r="54">
          <cell r="E54" t="str">
            <v xml:space="preserve">Additive </v>
          </cell>
          <cell r="H54" t="str">
            <v>M15</v>
          </cell>
          <cell r="I54" t="str">
            <v>Kg</v>
          </cell>
          <cell r="J54">
            <v>6500</v>
          </cell>
        </row>
        <row r="55">
          <cell r="E55" t="str">
            <v>Gravel</v>
          </cell>
          <cell r="H55" t="str">
            <v>M16</v>
          </cell>
          <cell r="I55" t="str">
            <v>M³</v>
          </cell>
          <cell r="J55">
            <v>144500</v>
          </cell>
        </row>
        <row r="56">
          <cell r="E56" t="str">
            <v>Tanah Timbun</v>
          </cell>
          <cell r="H56" t="str">
            <v>M17</v>
          </cell>
          <cell r="I56" t="str">
            <v>M³</v>
          </cell>
          <cell r="J56">
            <v>30000</v>
          </cell>
        </row>
        <row r="57">
          <cell r="E57" t="str">
            <v>Material Pilihan</v>
          </cell>
          <cell r="H57" t="str">
            <v>M18</v>
          </cell>
          <cell r="I57" t="str">
            <v>M³</v>
          </cell>
          <cell r="J57">
            <v>45000</v>
          </cell>
        </row>
        <row r="58">
          <cell r="E58" t="str">
            <v>Filler</v>
          </cell>
          <cell r="H58" t="str">
            <v>M19</v>
          </cell>
          <cell r="I58" t="str">
            <v>Kg</v>
          </cell>
          <cell r="J58">
            <v>1200</v>
          </cell>
        </row>
        <row r="59">
          <cell r="E59" t="str">
            <v>Batu Kali</v>
          </cell>
          <cell r="H59" t="str">
            <v>M20</v>
          </cell>
          <cell r="I59" t="str">
            <v>M³</v>
          </cell>
          <cell r="J59">
            <v>134700</v>
          </cell>
        </row>
        <row r="60">
          <cell r="E60" t="str">
            <v>Kawat Beton</v>
          </cell>
          <cell r="H60" t="str">
            <v>M21</v>
          </cell>
          <cell r="I60" t="str">
            <v>Kg</v>
          </cell>
          <cell r="J60">
            <v>15000</v>
          </cell>
        </row>
        <row r="61">
          <cell r="E61" t="str">
            <v>Kawat Bronjong</v>
          </cell>
          <cell r="H61" t="str">
            <v>M22</v>
          </cell>
          <cell r="I61" t="str">
            <v>Kg</v>
          </cell>
          <cell r="J61">
            <v>12500</v>
          </cell>
        </row>
        <row r="62">
          <cell r="E62" t="str">
            <v>Baja Tulangan (Polos) U24</v>
          </cell>
          <cell r="H62" t="str">
            <v>M23</v>
          </cell>
          <cell r="I62" t="str">
            <v>Kg</v>
          </cell>
          <cell r="J62">
            <v>7500</v>
          </cell>
        </row>
        <row r="63">
          <cell r="E63" t="str">
            <v>Baja Tulangan BJ 32 Ulir</v>
          </cell>
          <cell r="H63" t="str">
            <v>M24</v>
          </cell>
          <cell r="I63" t="str">
            <v>Kg</v>
          </cell>
          <cell r="J63">
            <v>8500</v>
          </cell>
        </row>
        <row r="64">
          <cell r="E64" t="str">
            <v>Plat Baja</v>
          </cell>
          <cell r="H64" t="str">
            <v>M25</v>
          </cell>
          <cell r="I64" t="str">
            <v>Kg</v>
          </cell>
          <cell r="J64">
            <v>13500</v>
          </cell>
        </row>
        <row r="65">
          <cell r="E65" t="str">
            <v>Pelat Rambu</v>
          </cell>
          <cell r="H65" t="str">
            <v>M26</v>
          </cell>
          <cell r="I65" t="str">
            <v>Buah</v>
          </cell>
          <cell r="J65">
            <v>350000</v>
          </cell>
        </row>
        <row r="66">
          <cell r="E66" t="str">
            <v>Baja Struktur</v>
          </cell>
          <cell r="H66" t="str">
            <v>M27</v>
          </cell>
          <cell r="I66" t="str">
            <v>Kg</v>
          </cell>
          <cell r="J66">
            <v>18500</v>
          </cell>
        </row>
        <row r="67">
          <cell r="E67" t="str">
            <v>Expansion Joint Type Aspaltic Plug</v>
          </cell>
          <cell r="H67" t="str">
            <v>M28</v>
          </cell>
          <cell r="I67" t="str">
            <v>M'</v>
          </cell>
          <cell r="J67">
            <v>2500000</v>
          </cell>
        </row>
        <row r="68">
          <cell r="E68" t="str">
            <v>Elastomeric Jenis 3 ( 400 x 450 x 45 )</v>
          </cell>
          <cell r="H68" t="str">
            <v>M29</v>
          </cell>
          <cell r="I68" t="str">
            <v>Buah</v>
          </cell>
          <cell r="J68">
            <v>800000</v>
          </cell>
        </row>
        <row r="69">
          <cell r="E69" t="str">
            <v>Beton K350</v>
          </cell>
          <cell r="H69" t="str">
            <v>M30</v>
          </cell>
          <cell r="I69" t="str">
            <v>M3</v>
          </cell>
          <cell r="J69">
            <v>1475143.78</v>
          </cell>
        </row>
        <row r="70">
          <cell r="E70" t="str">
            <v>Beton K175</v>
          </cell>
          <cell r="H70" t="str">
            <v>M31</v>
          </cell>
          <cell r="I70" t="str">
            <v>M3</v>
          </cell>
          <cell r="J70">
            <v>912957.57521514629</v>
          </cell>
        </row>
        <row r="71">
          <cell r="E71" t="str">
            <v>Aspal Minyak</v>
          </cell>
          <cell r="H71" t="str">
            <v>M32</v>
          </cell>
          <cell r="I71" t="str">
            <v>Ton</v>
          </cell>
          <cell r="J71">
            <v>9300000</v>
          </cell>
        </row>
        <row r="72">
          <cell r="E72" t="str">
            <v>Bensin</v>
          </cell>
          <cell r="H72" t="str">
            <v>M33</v>
          </cell>
          <cell r="I72" t="str">
            <v>Ltr</v>
          </cell>
          <cell r="J72">
            <v>6500</v>
          </cell>
        </row>
        <row r="73">
          <cell r="E73" t="str">
            <v>Solar</v>
          </cell>
          <cell r="H73" t="str">
            <v>M34</v>
          </cell>
          <cell r="I73" t="str">
            <v>Ltr</v>
          </cell>
          <cell r="J73">
            <v>7000</v>
          </cell>
        </row>
        <row r="74">
          <cell r="E74" t="str">
            <v>Kerosene</v>
          </cell>
          <cell r="H74" t="str">
            <v>M35</v>
          </cell>
          <cell r="I74" t="str">
            <v>Ltr</v>
          </cell>
          <cell r="J74">
            <v>7000</v>
          </cell>
        </row>
        <row r="75">
          <cell r="E75" t="str">
            <v>Minyak Pelumas</v>
          </cell>
          <cell r="H75" t="str">
            <v>M36</v>
          </cell>
          <cell r="I75" t="str">
            <v>Ltr</v>
          </cell>
          <cell r="J75">
            <v>33000</v>
          </cell>
        </row>
        <row r="76">
          <cell r="E76" t="str">
            <v>Pipa Galvanis dia. 3"</v>
          </cell>
          <cell r="H76" t="str">
            <v>M37</v>
          </cell>
          <cell r="I76" t="str">
            <v>M'</v>
          </cell>
          <cell r="J76">
            <v>130000</v>
          </cell>
        </row>
        <row r="77">
          <cell r="E77" t="str">
            <v>Pipa Galvanis dia. 4"</v>
          </cell>
          <cell r="H77" t="str">
            <v>M38</v>
          </cell>
          <cell r="I77" t="str">
            <v>M'</v>
          </cell>
          <cell r="J77">
            <v>145000</v>
          </cell>
        </row>
        <row r="78">
          <cell r="E78" t="str">
            <v>Pipa Galvanis dia. 1,6"</v>
          </cell>
          <cell r="H78" t="str">
            <v>M39</v>
          </cell>
          <cell r="I78" t="str">
            <v>Batang</v>
          </cell>
          <cell r="J78">
            <v>350000</v>
          </cell>
        </row>
        <row r="79">
          <cell r="E79" t="str">
            <v>Semen</v>
          </cell>
          <cell r="H79" t="str">
            <v>M40</v>
          </cell>
          <cell r="I79" t="str">
            <v>Kg</v>
          </cell>
          <cell r="J79">
            <v>1150</v>
          </cell>
        </row>
        <row r="80">
          <cell r="E80" t="str">
            <v>Bahan anti pengelupasan</v>
          </cell>
          <cell r="H80" t="str">
            <v>M41</v>
          </cell>
          <cell r="I80" t="str">
            <v>Kg</v>
          </cell>
          <cell r="J80">
            <v>50000</v>
          </cell>
        </row>
        <row r="81">
          <cell r="E81" t="str">
            <v>Bahan Grouting</v>
          </cell>
          <cell r="H81" t="str">
            <v>M42</v>
          </cell>
          <cell r="I81" t="str">
            <v>Kg</v>
          </cell>
          <cell r="J81">
            <v>10000</v>
          </cell>
        </row>
        <row r="82">
          <cell r="E82" t="str">
            <v>Epoxy Resin</v>
          </cell>
          <cell r="H82" t="str">
            <v>M43</v>
          </cell>
          <cell r="I82" t="str">
            <v>Kg</v>
          </cell>
          <cell r="J82">
            <v>160000</v>
          </cell>
        </row>
        <row r="83">
          <cell r="E83" t="str">
            <v>Cat Marka Non Thermoplastic</v>
          </cell>
          <cell r="H83" t="str">
            <v>M44</v>
          </cell>
          <cell r="I83" t="str">
            <v>Kg</v>
          </cell>
          <cell r="J83">
            <v>45000</v>
          </cell>
        </row>
        <row r="84">
          <cell r="E84" t="str">
            <v>Thinner</v>
          </cell>
          <cell r="H84" t="str">
            <v>M45</v>
          </cell>
          <cell r="I84" t="str">
            <v>Liter</v>
          </cell>
          <cell r="J84">
            <v>15000</v>
          </cell>
        </row>
        <row r="85">
          <cell r="E85" t="str">
            <v>Glass bead</v>
          </cell>
          <cell r="H85" t="str">
            <v>M46</v>
          </cell>
          <cell r="I85" t="str">
            <v>Kg</v>
          </cell>
          <cell r="J85">
            <v>45000</v>
          </cell>
        </row>
        <row r="86">
          <cell r="E86" t="str">
            <v>Marmer</v>
          </cell>
          <cell r="H86" t="str">
            <v>M47</v>
          </cell>
          <cell r="I86" t="str">
            <v>M2</v>
          </cell>
          <cell r="J86">
            <v>1500000</v>
          </cell>
        </row>
        <row r="87">
          <cell r="E87" t="str">
            <v>Mur / Baut</v>
          </cell>
          <cell r="H87" t="str">
            <v>M48</v>
          </cell>
          <cell r="I87" t="str">
            <v>Kg</v>
          </cell>
          <cell r="J87">
            <v>13500</v>
          </cell>
        </row>
        <row r="88">
          <cell r="E88" t="str">
            <v>Kayu Perancah dan/atau Bekisting</v>
          </cell>
          <cell r="H88" t="str">
            <v>M49</v>
          </cell>
          <cell r="I88" t="str">
            <v>M³</v>
          </cell>
          <cell r="J88">
            <v>1900000</v>
          </cell>
        </row>
        <row r="89">
          <cell r="E89" t="str">
            <v>Kayu untuk Jembatan Sementara</v>
          </cell>
          <cell r="H89" t="str">
            <v>M50</v>
          </cell>
          <cell r="I89" t="str">
            <v>M³</v>
          </cell>
          <cell r="J89">
            <v>1850000</v>
          </cell>
        </row>
        <row r="90">
          <cell r="E90" t="str">
            <v>Plat Beugel + Baut</v>
          </cell>
          <cell r="H90" t="str">
            <v>M51</v>
          </cell>
          <cell r="I90" t="str">
            <v>Buah</v>
          </cell>
          <cell r="J90">
            <v>14000</v>
          </cell>
        </row>
        <row r="91">
          <cell r="E91" t="str">
            <v>Paku</v>
          </cell>
          <cell r="H91" t="str">
            <v>M52</v>
          </cell>
          <cell r="I91" t="str">
            <v>Kg</v>
          </cell>
          <cell r="J91">
            <v>12500</v>
          </cell>
        </row>
        <row r="92">
          <cell r="J92" t="str">
            <v>Jakarta, 07 Pebruari 2011</v>
          </cell>
        </row>
        <row r="93">
          <cell r="J93" t="str">
            <v>PT. ADHIKARYA TEKNIK PERKASA</v>
          </cell>
        </row>
        <row r="98">
          <cell r="J98" t="str">
            <v>Ir. Krisos T. Panjaitan</v>
          </cell>
        </row>
        <row r="99">
          <cell r="J99" t="str">
            <v>Direktur Utama</v>
          </cell>
        </row>
        <row r="101">
          <cell r="F101" t="str">
            <v>:</v>
          </cell>
          <cell r="G101" t="str">
            <v>PT. ADHIKARYA TEKNIK PERKASA</v>
          </cell>
        </row>
        <row r="102">
          <cell r="F102" t="str">
            <v>:</v>
          </cell>
          <cell r="G102" t="str">
            <v>Pembangunan Jembatan Lau Betimus (Lanjutan)</v>
          </cell>
        </row>
        <row r="103">
          <cell r="F103" t="str">
            <v>:</v>
          </cell>
          <cell r="G103" t="str">
            <v>Sumatera Utara</v>
          </cell>
        </row>
        <row r="105">
          <cell r="E105" t="str">
            <v>Uraian</v>
          </cell>
          <cell r="H105" t="str">
            <v>Kode</v>
          </cell>
          <cell r="I105" t="str">
            <v>Satuan</v>
          </cell>
          <cell r="J105" t="str">
            <v>Harga Satuan          Dasar                                  ( Rp. )</v>
          </cell>
        </row>
        <row r="108">
          <cell r="E108" t="str">
            <v>ALAT</v>
          </cell>
        </row>
        <row r="109">
          <cell r="E109" t="str">
            <v>ASPHALT MIXING PLANT</v>
          </cell>
          <cell r="H109" t="str">
            <v>E01</v>
          </cell>
          <cell r="I109" t="str">
            <v>Jam</v>
          </cell>
          <cell r="J109">
            <v>3726400</v>
          </cell>
        </row>
        <row r="110">
          <cell r="E110" t="str">
            <v>ASPHALT FINISHER</v>
          </cell>
          <cell r="H110" t="str">
            <v>E02</v>
          </cell>
          <cell r="I110" t="str">
            <v>Jam</v>
          </cell>
          <cell r="J110">
            <v>251900</v>
          </cell>
        </row>
        <row r="111">
          <cell r="E111" t="str">
            <v>ASPHALT SPRAYER</v>
          </cell>
          <cell r="H111" t="str">
            <v>E03</v>
          </cell>
          <cell r="I111" t="str">
            <v>Jam</v>
          </cell>
          <cell r="J111">
            <v>73200</v>
          </cell>
        </row>
        <row r="112">
          <cell r="E112" t="str">
            <v>BULLDOZER 100-150 HP</v>
          </cell>
          <cell r="H112" t="str">
            <v>E04</v>
          </cell>
          <cell r="I112" t="str">
            <v>Jam</v>
          </cell>
          <cell r="J112">
            <v>404900</v>
          </cell>
        </row>
        <row r="113">
          <cell r="E113" t="str">
            <v>COMPRESSOR</v>
          </cell>
          <cell r="H113" t="str">
            <v>E05</v>
          </cell>
          <cell r="I113" t="str">
            <v>Jam</v>
          </cell>
          <cell r="J113">
            <v>164500</v>
          </cell>
        </row>
        <row r="114">
          <cell r="E114" t="str">
            <v>CONCRETE MIXER</v>
          </cell>
          <cell r="H114" t="str">
            <v>E06</v>
          </cell>
          <cell r="I114" t="str">
            <v>Jam</v>
          </cell>
          <cell r="J114">
            <v>48800</v>
          </cell>
        </row>
        <row r="115">
          <cell r="E115" t="str">
            <v>CRANE 10 -15 TON</v>
          </cell>
          <cell r="H115" t="str">
            <v>E07</v>
          </cell>
          <cell r="I115" t="str">
            <v>Jam</v>
          </cell>
          <cell r="J115">
            <v>357300</v>
          </cell>
        </row>
        <row r="116">
          <cell r="E116" t="str">
            <v>DUMP TRUCK 3.5 TON</v>
          </cell>
          <cell r="H116" t="str">
            <v>E08</v>
          </cell>
          <cell r="I116" t="str">
            <v>Jam</v>
          </cell>
          <cell r="J116">
            <v>195900</v>
          </cell>
        </row>
        <row r="117">
          <cell r="E117" t="str">
            <v>DUMP TRUCK</v>
          </cell>
          <cell r="H117" t="str">
            <v>E09</v>
          </cell>
          <cell r="I117" t="str">
            <v>Jam</v>
          </cell>
          <cell r="J117">
            <v>267300</v>
          </cell>
        </row>
        <row r="118">
          <cell r="E118" t="str">
            <v>TRONTON</v>
          </cell>
          <cell r="H118" t="str">
            <v>E10</v>
          </cell>
          <cell r="I118" t="str">
            <v>Jam</v>
          </cell>
          <cell r="J118">
            <v>540500</v>
          </cell>
        </row>
        <row r="119">
          <cell r="E119" t="str">
            <v>EXCAVATOR</v>
          </cell>
          <cell r="H119" t="str">
            <v>E11</v>
          </cell>
          <cell r="I119" t="str">
            <v>Jam</v>
          </cell>
          <cell r="J119">
            <v>285500</v>
          </cell>
        </row>
        <row r="120">
          <cell r="E120" t="str">
            <v>TRUCK BAK DATAR KAP. 3 - 4 TON</v>
          </cell>
          <cell r="H120" t="str">
            <v>E12</v>
          </cell>
          <cell r="I120" t="str">
            <v>Jam</v>
          </cell>
          <cell r="J120">
            <v>192500</v>
          </cell>
        </row>
        <row r="121">
          <cell r="E121" t="str">
            <v>GENERATOR</v>
          </cell>
          <cell r="H121" t="str">
            <v>E13</v>
          </cell>
          <cell r="I121" t="str">
            <v>Jam</v>
          </cell>
          <cell r="J121">
            <v>75700</v>
          </cell>
        </row>
        <row r="122">
          <cell r="E122" t="str">
            <v>MOTOR GRADER</v>
          </cell>
          <cell r="H122" t="str">
            <v>E14</v>
          </cell>
          <cell r="I122" t="str">
            <v>Jam</v>
          </cell>
          <cell r="J122">
            <v>291400</v>
          </cell>
        </row>
        <row r="123">
          <cell r="E123" t="str">
            <v>TRACK LOADER 75-100 HP</v>
          </cell>
          <cell r="H123" t="str">
            <v>E15</v>
          </cell>
          <cell r="I123" t="str">
            <v>Jam</v>
          </cell>
          <cell r="J123">
            <v>370200</v>
          </cell>
        </row>
        <row r="124">
          <cell r="E124" t="str">
            <v>WHEEL LOADER</v>
          </cell>
          <cell r="H124" t="str">
            <v>E16</v>
          </cell>
          <cell r="I124" t="str">
            <v>Jam</v>
          </cell>
          <cell r="J124">
            <v>315600</v>
          </cell>
        </row>
        <row r="125">
          <cell r="E125" t="str">
            <v>THREE WHEEL ROLLER</v>
          </cell>
          <cell r="H125" t="str">
            <v>E17</v>
          </cell>
          <cell r="I125" t="str">
            <v>Jam</v>
          </cell>
          <cell r="J125">
            <v>153100</v>
          </cell>
        </row>
        <row r="126">
          <cell r="E126" t="str">
            <v>TANDEM ROLLER</v>
          </cell>
          <cell r="H126" t="str">
            <v>E18</v>
          </cell>
          <cell r="I126" t="str">
            <v>Jam</v>
          </cell>
          <cell r="J126">
            <v>206100</v>
          </cell>
        </row>
        <row r="127">
          <cell r="E127" t="str">
            <v>P. TIRE ROLLER</v>
          </cell>
          <cell r="H127" t="str">
            <v>E19</v>
          </cell>
          <cell r="I127" t="str">
            <v>Jam</v>
          </cell>
          <cell r="J127">
            <v>164800</v>
          </cell>
        </row>
        <row r="128">
          <cell r="E128" t="str">
            <v>VIBRO ROLLER</v>
          </cell>
          <cell r="H128" t="str">
            <v>E20</v>
          </cell>
          <cell r="I128" t="str">
            <v>Jam</v>
          </cell>
          <cell r="J128">
            <v>264800</v>
          </cell>
        </row>
        <row r="129">
          <cell r="E129" t="str">
            <v>CONCRETE VIBRATOR</v>
          </cell>
          <cell r="H129" t="str">
            <v>E21</v>
          </cell>
          <cell r="I129" t="str">
            <v>Jam</v>
          </cell>
          <cell r="J129">
            <v>31500</v>
          </cell>
        </row>
        <row r="130">
          <cell r="E130" t="str">
            <v>STONE CRUSHER</v>
          </cell>
          <cell r="H130" t="str">
            <v>E22</v>
          </cell>
          <cell r="I130" t="str">
            <v>Jam</v>
          </cell>
          <cell r="J130">
            <v>540000</v>
          </cell>
        </row>
        <row r="131">
          <cell r="E131" t="str">
            <v>WATER PUMP 70-100 mm</v>
          </cell>
          <cell r="H131" t="str">
            <v>E23</v>
          </cell>
          <cell r="I131" t="str">
            <v>Jam</v>
          </cell>
          <cell r="J131">
            <v>36200</v>
          </cell>
        </row>
        <row r="132">
          <cell r="E132" t="str">
            <v>WATER TANK TRUCK</v>
          </cell>
          <cell r="H132" t="str">
            <v>E24</v>
          </cell>
          <cell r="I132" t="str">
            <v>Jam</v>
          </cell>
          <cell r="J132">
            <v>170500</v>
          </cell>
        </row>
        <row r="133">
          <cell r="E133" t="str">
            <v>PEDESTRIAN ROLLER</v>
          </cell>
          <cell r="H133" t="str">
            <v>E25</v>
          </cell>
          <cell r="I133" t="str">
            <v>Jam</v>
          </cell>
          <cell r="J133">
            <v>73800</v>
          </cell>
        </row>
        <row r="134">
          <cell r="E134" t="str">
            <v>TAMPER</v>
          </cell>
          <cell r="H134" t="str">
            <v>E26</v>
          </cell>
          <cell r="I134" t="str">
            <v>Jam</v>
          </cell>
          <cell r="J134">
            <v>35900</v>
          </cell>
        </row>
        <row r="135">
          <cell r="E135" t="str">
            <v>JACK HAMMER</v>
          </cell>
          <cell r="H135" t="str">
            <v>E27</v>
          </cell>
          <cell r="I135" t="str">
            <v>Jam</v>
          </cell>
          <cell r="J135">
            <v>36500</v>
          </cell>
        </row>
        <row r="136">
          <cell r="E136" t="str">
            <v>FULVI MIXER</v>
          </cell>
          <cell r="H136" t="str">
            <v>E28</v>
          </cell>
          <cell r="I136" t="str">
            <v>Jam</v>
          </cell>
          <cell r="J136">
            <v>164400</v>
          </cell>
        </row>
        <row r="137">
          <cell r="E137" t="str">
            <v>CONCRETE PUMP</v>
          </cell>
          <cell r="H137" t="str">
            <v>E29</v>
          </cell>
          <cell r="I137" t="str">
            <v>Jam</v>
          </cell>
          <cell r="J137">
            <v>231400</v>
          </cell>
        </row>
        <row r="138">
          <cell r="E138" t="str">
            <v>TRAILER 20 TON</v>
          </cell>
          <cell r="H138" t="str">
            <v>E30</v>
          </cell>
          <cell r="I138" t="str">
            <v>Jam</v>
          </cell>
          <cell r="J138">
            <v>312200</v>
          </cell>
        </row>
        <row r="139">
          <cell r="E139" t="str">
            <v>PILE DRIVER + HAMMER</v>
          </cell>
          <cell r="H139" t="str">
            <v>E31</v>
          </cell>
          <cell r="I139" t="str">
            <v>Jam</v>
          </cell>
          <cell r="J139">
            <v>90000</v>
          </cell>
        </row>
        <row r="140">
          <cell r="E140" t="str">
            <v>CRANE ON TRACK 35 TON</v>
          </cell>
          <cell r="H140" t="str">
            <v>E32</v>
          </cell>
          <cell r="I140" t="str">
            <v>Jam</v>
          </cell>
          <cell r="J140">
            <v>396100</v>
          </cell>
        </row>
        <row r="141">
          <cell r="E141" t="str">
            <v>WELDING SET</v>
          </cell>
          <cell r="H141" t="str">
            <v>E33</v>
          </cell>
          <cell r="I141" t="str">
            <v>Jam</v>
          </cell>
          <cell r="J141">
            <v>78500</v>
          </cell>
        </row>
        <row r="142">
          <cell r="E142" t="str">
            <v>BORE PILE MACHINE</v>
          </cell>
          <cell r="H142" t="str">
            <v>E34</v>
          </cell>
          <cell r="I142" t="str">
            <v>Jam</v>
          </cell>
          <cell r="J142">
            <v>970100</v>
          </cell>
        </row>
        <row r="143">
          <cell r="E143" t="str">
            <v>ASPHALT LIQUID MIXER</v>
          </cell>
          <cell r="H143" t="str">
            <v>E35</v>
          </cell>
          <cell r="I143" t="str">
            <v>Jam</v>
          </cell>
          <cell r="J143">
            <v>36100</v>
          </cell>
        </row>
        <row r="144">
          <cell r="E144" t="str">
            <v>TRAILLER 15 TON</v>
          </cell>
          <cell r="H144" t="str">
            <v>E36</v>
          </cell>
          <cell r="I144" t="str">
            <v>Jam</v>
          </cell>
          <cell r="J144">
            <v>237000</v>
          </cell>
        </row>
        <row r="145">
          <cell r="E145" t="str">
            <v>TRUCK MIXER</v>
          </cell>
          <cell r="H145" t="str">
            <v>E37</v>
          </cell>
          <cell r="I145" t="str">
            <v>Jam</v>
          </cell>
          <cell r="J145">
            <v>398600</v>
          </cell>
        </row>
        <row r="146">
          <cell r="E146" t="str">
            <v>CONCRETE PAN MIXER</v>
          </cell>
          <cell r="H146" t="str">
            <v>E38</v>
          </cell>
          <cell r="I146" t="str">
            <v>Jam</v>
          </cell>
          <cell r="J146">
            <v>220400</v>
          </cell>
        </row>
        <row r="147">
          <cell r="E147" t="str">
            <v>CAUCKLING GUN MD 2500</v>
          </cell>
          <cell r="H147" t="str">
            <v>E39</v>
          </cell>
          <cell r="I147" t="str">
            <v>Jam</v>
          </cell>
          <cell r="J147">
            <v>25000</v>
          </cell>
        </row>
        <row r="148">
          <cell r="E148" t="str">
            <v>CONCRETE CUTTER MACHINE</v>
          </cell>
          <cell r="H148" t="str">
            <v>E40</v>
          </cell>
          <cell r="I148" t="str">
            <v>Jam</v>
          </cell>
          <cell r="J148">
            <v>32100</v>
          </cell>
        </row>
      </sheetData>
      <sheetData sheetId="11"/>
      <sheetData sheetId="12">
        <row r="7">
          <cell r="D7" t="str">
            <v>Pasir</v>
          </cell>
          <cell r="G7" t="str">
            <v>M01</v>
          </cell>
          <cell r="I7" t="str">
            <v>M³</v>
          </cell>
          <cell r="K7">
            <v>60000</v>
          </cell>
          <cell r="L7">
            <v>5</v>
          </cell>
          <cell r="M7" t="str">
            <v>di Quarry</v>
          </cell>
        </row>
        <row r="8">
          <cell r="D8" t="str">
            <v>Pasir Beton</v>
          </cell>
          <cell r="G8" t="str">
            <v>M02</v>
          </cell>
          <cell r="I8" t="str">
            <v>M³</v>
          </cell>
          <cell r="K8">
            <v>70000</v>
          </cell>
          <cell r="L8">
            <v>3</v>
          </cell>
          <cell r="M8" t="str">
            <v>di Quarry</v>
          </cell>
        </row>
        <row r="9">
          <cell r="D9" t="str">
            <v>Sirtu</v>
          </cell>
          <cell r="G9" t="str">
            <v>M14</v>
          </cell>
          <cell r="I9" t="str">
            <v>M³</v>
          </cell>
          <cell r="K9">
            <v>45000</v>
          </cell>
          <cell r="L9">
            <v>58.34</v>
          </cell>
          <cell r="M9" t="str">
            <v>di Quarry</v>
          </cell>
        </row>
        <row r="10">
          <cell r="D10" t="str">
            <v>Gravel</v>
          </cell>
          <cell r="G10" t="str">
            <v>M16</v>
          </cell>
          <cell r="I10" t="str">
            <v>M³</v>
          </cell>
          <cell r="K10">
            <v>90000</v>
          </cell>
          <cell r="L10">
            <v>5</v>
          </cell>
          <cell r="M10" t="str">
            <v>di Quarry</v>
          </cell>
        </row>
        <row r="11">
          <cell r="D11" t="str">
            <v>Tanah Timbun</v>
          </cell>
          <cell r="G11" t="str">
            <v>M17</v>
          </cell>
          <cell r="I11" t="str">
            <v>M³</v>
          </cell>
          <cell r="K11">
            <v>30000</v>
          </cell>
          <cell r="L11">
            <v>3</v>
          </cell>
          <cell r="M11" t="str">
            <v>di Quarry</v>
          </cell>
        </row>
        <row r="12">
          <cell r="D12" t="str">
            <v>Material Pilihan</v>
          </cell>
          <cell r="G12" t="str">
            <v>M18</v>
          </cell>
          <cell r="I12" t="str">
            <v>M³</v>
          </cell>
          <cell r="K12">
            <v>45000</v>
          </cell>
          <cell r="L12">
            <v>58.34</v>
          </cell>
          <cell r="M12" t="str">
            <v>di Quarry</v>
          </cell>
        </row>
        <row r="13">
          <cell r="D13" t="str">
            <v>Batu Kali</v>
          </cell>
          <cell r="G13" t="str">
            <v>M20</v>
          </cell>
          <cell r="I13" t="str">
            <v>M³</v>
          </cell>
          <cell r="K13">
            <v>110000</v>
          </cell>
          <cell r="L13">
            <v>3</v>
          </cell>
          <cell r="M13" t="str">
            <v>di Quarry</v>
          </cell>
        </row>
        <row r="14">
          <cell r="D14" t="str">
            <v>Pasir Urug</v>
          </cell>
          <cell r="G14" t="str">
            <v>M03</v>
          </cell>
          <cell r="I14" t="str">
            <v>M³</v>
          </cell>
          <cell r="K14">
            <v>22500</v>
          </cell>
          <cell r="L14">
            <v>3</v>
          </cell>
          <cell r="M14" t="str">
            <v>di Quarry</v>
          </cell>
        </row>
      </sheetData>
      <sheetData sheetId="13">
        <row r="25">
          <cell r="R25" t="str">
            <v>Ton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Daf 1"/>
      <sheetName val="villa"/>
      <sheetName val="Analisa &amp; Upah"/>
      <sheetName val="struktur tdk dipakai"/>
      <sheetName val="MAP"/>
      <sheetName val="D.BOARD LAMA"/>
      <sheetName val="Hrg Bhn"/>
      <sheetName val="RAB Arsitek"/>
      <sheetName val="analisa"/>
      <sheetName val="FORM X COST"/>
      <sheetName val="Analisa Harga"/>
      <sheetName val="Summary"/>
      <sheetName val="Har_mat"/>
      <sheetName val="Analisa HSP"/>
      <sheetName val="Bill_Qua"/>
      <sheetName val="BQ"/>
      <sheetName val="hsp-STR-ARS"/>
      <sheetName val="FINISHING"/>
      <sheetName val="B.T"/>
      <sheetName val="Bill 5 Summary"/>
      <sheetName val="BQ ME"/>
      <sheetName val="Bill 2 Summary"/>
      <sheetName val="ESCON"/>
      <sheetName val="Bank"/>
      <sheetName val="Bunga"/>
      <sheetName val="BAHAN"/>
      <sheetName val="Mark-up"/>
      <sheetName val="Daf Harga"/>
      <sheetName val="An_ Harga"/>
      <sheetName val="bbtest2"/>
      <sheetName val="A"/>
      <sheetName val="Div2"/>
      <sheetName val="AHSbj"/>
      <sheetName val="bilangan"/>
      <sheetName val="Mob"/>
      <sheetName val="HARGA MATERIAL"/>
      <sheetName val="D.1.7"/>
      <sheetName val="D.2.3"/>
      <sheetName val="3.Mob"/>
      <sheetName val="As"/>
      <sheetName val="Cash Flow bulanan"/>
      <sheetName val="Cover Daf-2"/>
      <sheetName val="Material"/>
      <sheetName val="anal"/>
      <sheetName val="HARGA ALAT"/>
      <sheetName val="DAF-BAHAN"/>
      <sheetName val="DAF-UPAH"/>
      <sheetName val="HARSAT BAHAN"/>
      <sheetName val="Bill 4 Summary"/>
      <sheetName val="Bill 3 Summary"/>
      <sheetName val="MON_OH"/>
      <sheetName val="KET"/>
      <sheetName val="Subkon"/>
      <sheetName val="Equip"/>
      <sheetName val="ANHAR"/>
      <sheetName val="D.1.5"/>
      <sheetName val="D.2.2"/>
      <sheetName val="Data"/>
      <sheetName val="I-ME"/>
      <sheetName val="BQ-IABK"/>
      <sheetName val="Analisa Upah &amp; Bahan Plum"/>
      <sheetName val="Marshal"/>
      <sheetName val="Unit Rate"/>
      <sheetName val="F 3-8"/>
      <sheetName val="351BQMCN"/>
      <sheetName val="Upah &amp; Bahan"/>
      <sheetName val="MAPDC"/>
      <sheetName val="ALUMUNIUM"/>
      <sheetName val="Harsat Upah"/>
      <sheetName val="Harsat Pekerjaan"/>
      <sheetName val="Agregat Halus &amp; Kasar"/>
      <sheetName val="61004"/>
      <sheetName val="Utilitas"/>
      <sheetName val="Cover"/>
      <sheetName val="sub"/>
      <sheetName val="ANHSSat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Bill 2.4."/>
      <sheetName val="harga bahan"/>
      <sheetName val="harga upah"/>
      <sheetName val="ANALISA PEK.UMUM"/>
      <sheetName val="HSD"/>
      <sheetName val="data Masjid Ksrn"/>
      <sheetName val="RAB Interior"/>
      <sheetName val="BAU"/>
      <sheetName val="I-KAMAR"/>
      <sheetName val="SORT"/>
      <sheetName val="Daft.Kuantitas"/>
      <sheetName val="BHN"/>
      <sheetName val="ANALISA ALAT BERAT"/>
      <sheetName val="Ana"/>
      <sheetName val="HL"/>
      <sheetName val="DATABASE"/>
      <sheetName val="MASTER"/>
      <sheetName val="Sat Bahan"/>
      <sheetName val="Sat Alat"/>
      <sheetName val="Sat Upah"/>
      <sheetName val="REKAP A BESAR"/>
      <sheetName val="extern"/>
      <sheetName val="4"/>
      <sheetName val="DAF-2"/>
      <sheetName val="rab-str.Adm"/>
      <sheetName val="EE-PROP"/>
      <sheetName val="Input"/>
      <sheetName val="Als Struk"/>
      <sheetName val="Bill 2_4_"/>
      <sheetName val="Daftar Harga"/>
      <sheetName val="Daftar Upah"/>
      <sheetName val="ANALISA GRS TENGAH"/>
      <sheetName val="Anl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DETAIL"/>
      <sheetName val="BOW"/>
      <sheetName val="daf-3(OK)"/>
      <sheetName val="daf-7(OK)"/>
      <sheetName val="RAP"/>
      <sheetName val="slab"/>
      <sheetName val="Urai _Resap pengikat"/>
      <sheetName val="DAPRO"/>
      <sheetName val="BL"/>
      <sheetName val="SBDY"/>
      <sheetName val="BOQ1"/>
      <sheetName val="TE TS FA LAN MATV"/>
      <sheetName val="SCHEDULE"/>
      <sheetName val="basic"/>
      <sheetName val="Analisa SNI"/>
      <sheetName val="Data Ktr Bupati Tapsel"/>
      <sheetName val="Anl.Sipil"/>
      <sheetName val="har-sat"/>
      <sheetName val="Hardas"/>
      <sheetName val="alm"/>
      <sheetName val="Dashboard"/>
      <sheetName val="HB "/>
      <sheetName val="DHS"/>
      <sheetName val="BQ "/>
      <sheetName val="BAG-2"/>
      <sheetName val="CH"/>
      <sheetName val="#REF!"/>
      <sheetName val="arab"/>
      <sheetName val="HrgUpahBahan"/>
      <sheetName val="hs_str"/>
      <sheetName val="UBA"/>
      <sheetName val="Schedulle(S-curve)Break"/>
      <sheetName val="DAF_1"/>
      <sheetName val="Analisa Quarry"/>
      <sheetName val="Peralatan"/>
      <sheetName val="Informasi"/>
      <sheetName val="HARGA DASAR"/>
      <sheetName val="boq"/>
      <sheetName val="bhn,upah,alat"/>
      <sheetName val="Ans Kom Precast"/>
      <sheetName val="Upah dan Bahan"/>
      <sheetName val="5-Digit"/>
      <sheetName val="Analisa 2"/>
      <sheetName val="Fins-Beng&amp;Fas"/>
      <sheetName val="SITE-E"/>
      <sheetName val="Analisa STR"/>
      <sheetName val="billed"/>
      <sheetName val="COST TOGO"/>
      <sheetName val="report"/>
      <sheetName val="antisipasi"/>
      <sheetName val="Bangunan Utama"/>
      <sheetName val="Analisa Gabungan"/>
      <sheetName val="Bill of Qty"/>
      <sheetName val="Bill rekap"/>
      <sheetName val="Perhitungan Besi"/>
      <sheetName val="AC"/>
      <sheetName val="Perhit.Alat"/>
      <sheetName val="Kabel"/>
      <sheetName val="Pipa 200"/>
      <sheetName val="SEX"/>
      <sheetName val="9-1차이내역"/>
      <sheetName val="MAPP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Economic Assumptions"/>
      <sheetName val="bialang"/>
      <sheetName val="kontribusi"/>
      <sheetName val="likuiditas"/>
      <sheetName val="Manajerial"/>
      <sheetName val="revenue"/>
      <sheetName val="progres sub unv"/>
      <sheetName val="rework"/>
      <sheetName val="CCO"/>
      <sheetName val="SPEC"/>
      <sheetName val="4-MVAC"/>
      <sheetName val="Fill this out first..."/>
      <sheetName val="O&amp;O-Alat"/>
      <sheetName val="TOT_RAP"/>
      <sheetName val="Harga Satuan"/>
      <sheetName val="RL-01"/>
      <sheetName val="Analisa Harga Satuan"/>
      <sheetName val="Hit Vol Str Jambi"/>
      <sheetName val="STRUKTUR-1"/>
      <sheetName val="BILL 1"/>
      <sheetName val=" R A B"/>
      <sheetName val="MB_SOFTCOST_DETAIL"/>
      <sheetName val="SOFTCOST_R2"/>
      <sheetName val="HARDCOST"/>
      <sheetName val="MB_GENERAL"/>
      <sheetName val="HargaSat"/>
      <sheetName val="TP ALAT"/>
      <sheetName val="REKAP ANALISA SESUAI PU"/>
      <sheetName val="ANALISA STRUKTUR "/>
      <sheetName val="REKAP ANALISA TO PRINT"/>
      <sheetName val="Rupa2"/>
      <sheetName val="Harga"/>
      <sheetName val="black_out"/>
      <sheetName val="610.07A"/>
      <sheetName val="BasicPrice"/>
      <sheetName val="H_Satuan2"/>
      <sheetName val="Jam_Alat1"/>
      <sheetName val="Vol_Lining1"/>
      <sheetName val="Vol_K_2251"/>
      <sheetName val="MENU"/>
      <sheetName val="N-AC"/>
      <sheetName val="RESUME"/>
      <sheetName val="BILL OF QUANTITY"/>
      <sheetName val="ANAL2"/>
      <sheetName val="dil"/>
      <sheetName val="dild"/>
      <sheetName val="dti"/>
      <sheetName val="H-SATUAN"/>
      <sheetName val="R A B"/>
      <sheetName val="BAG_2"/>
      <sheetName val="Rekap Direct Cost"/>
      <sheetName val="Analisa 021"/>
      <sheetName val="PANELKAST"/>
      <sheetName val="DCF SD JUNI 04"/>
      <sheetName val="alok_bunga"/>
      <sheetName val="Hrg Bhn (2)"/>
      <sheetName val="II.1 STR GED A"/>
      <sheetName val="ANALISA SM"/>
      <sheetName val="RAB_DURI"/>
      <sheetName val="Alat &amp; Bahan"/>
      <sheetName val="TJ1Q47"/>
      <sheetName val="Sch"/>
      <sheetName val="HARDAS PERKIM 2"/>
      <sheetName val="RPP01 6"/>
      <sheetName val="pricelist"/>
      <sheetName val="UPAH BAHAN ARST"/>
      <sheetName val="6106"/>
      <sheetName val="met bab3"/>
      <sheetName val="anal bab8"/>
      <sheetName val="Accept. Letter"/>
      <sheetName val="BINA GRAFINDO"/>
      <sheetName val="BINA MITRA "/>
      <sheetName val="DAOUD MATULA"/>
      <sheetName val="RISMAN"/>
      <sheetName val="SUCOFINDO"/>
      <sheetName val="MAHRUM NISA"/>
      <sheetName val="PURWANTO"/>
      <sheetName val="RUDI SAIFIN"/>
      <sheetName val="MADC"/>
      <sheetName val="Rekap Anal"/>
      <sheetName val="B.as"/>
      <sheetName val="penawaran baja"/>
      <sheetName val="Pos 4-1"/>
      <sheetName val="D.BOARD"/>
      <sheetName val="hsp_STR_ARS"/>
      <sheetName val="ANS STR"/>
      <sheetName val="HARGA BAHAN UPAH"/>
      <sheetName val="HS"/>
      <sheetName val="PRELI-CAP"/>
      <sheetName val="DAF-1"/>
      <sheetName val="ANPRO"/>
      <sheetName val="Sum"/>
      <sheetName val="L_O&amp;O"/>
      <sheetName val="daf harga (reil)"/>
      <sheetName val=" Biaya alat jam (reil)"/>
      <sheetName val="Anal-Grout!Back!Water"/>
      <sheetName val=" Biaya alat jam"/>
      <sheetName val="AHSP"/>
      <sheetName val="Based KV, palembang &amp; KJI"/>
      <sheetName val="H.SAT"/>
      <sheetName val="Bor Pile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Anal-2"/>
      <sheetName val="struktur"/>
      <sheetName val="beton"/>
      <sheetName val="CashFlow"/>
      <sheetName val="An H.Sat Pek.Ut"/>
      <sheetName val="MAT"/>
      <sheetName val="UP"/>
      <sheetName val="POL"/>
      <sheetName val="ALAT-1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PRY01-1"/>
      <sheetName val="PRY02"/>
      <sheetName val="D-3"/>
      <sheetName val="an-satuan"/>
      <sheetName val="RAB"/>
      <sheetName val="HaSatUp"/>
      <sheetName val="Kode"/>
      <sheetName val="Hst_mat"/>
      <sheetName val="Upah&amp;Bahan"/>
      <sheetName val="An_pdkg"/>
      <sheetName val="ANALISA SNI'07(ubh bgsting)"/>
      <sheetName val="Analysis"/>
      <sheetName val="Analysis2"/>
      <sheetName val="KOEF"/>
      <sheetName val="HSATUAN"/>
      <sheetName val="D7(1)"/>
      <sheetName val="BREAKER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 Struktur"/>
      <sheetName val="Unit Rate (2)"/>
      <sheetName val="DU&amp;B"/>
      <sheetName val="sai"/>
      <sheetName val="PDP"/>
      <sheetName val="RPP01-1"/>
      <sheetName val="Harga Satuan (T.P.)"/>
      <sheetName val="Analisa HSP (T.P.)"/>
      <sheetName val="DATA1"/>
      <sheetName val="div-2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DIV.1"/>
      <sheetName val="WAYANG"/>
      <sheetName val="DB"/>
      <sheetName val="Sheet15"/>
      <sheetName val="Manpower"/>
      <sheetName val="Equipt,Tools&amp;Cons"/>
      <sheetName val="RAB ME"/>
      <sheetName val="sheet 2"/>
      <sheetName val="hrg-dsr"/>
      <sheetName val="ARSITEKTUR"/>
      <sheetName val="대비표"/>
      <sheetName val="GEDUNG-A"/>
      <sheetName val="BU"/>
      <sheetName val="Calcu 02"/>
      <sheetName val="inter"/>
      <sheetName val="Rek-Analisa"/>
      <sheetName val="pivot1"/>
      <sheetName val="pricing"/>
      <sheetName val="DEPRE 05"/>
      <sheetName val="LR-OKT-06"/>
      <sheetName val="DivVI"/>
      <sheetName val="UPH,BHN,ALT"/>
      <sheetName val="SAT-DAS"/>
      <sheetName val="BY_Lgsg-2"/>
      <sheetName val="A_Harga-13"/>
      <sheetName val="Perm. Test"/>
      <sheetName val="BREAKDOWN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ANALIS"/>
      <sheetName val="Peralatan (2)"/>
      <sheetName val="Daftar Sewa"/>
      <sheetName val="HARSAT-lain"/>
      <sheetName val="HARSAT-tanah"/>
      <sheetName val="SAP"/>
      <sheetName val="bidang"/>
      <sheetName val="ESC"/>
      <sheetName val="H Sat Jembatan"/>
      <sheetName val="HDS"/>
      <sheetName val="Sec I ML"/>
      <sheetName val="BIL"/>
      <sheetName val="SNI"/>
      <sheetName val="BT.KALI"/>
      <sheetName val="Bill-1"/>
      <sheetName val="tabel berat"/>
      <sheetName val="uph"/>
      <sheetName val="BQ25"/>
      <sheetName val="REK ADD"/>
      <sheetName val="BQ22"/>
      <sheetName val="BQ23"/>
      <sheetName val="Hrg"/>
      <sheetName val="MASTER 1"/>
      <sheetName val="Profil"/>
      <sheetName val="Rkp"/>
      <sheetName val="DAFMAT"/>
      <sheetName val="Galian 1"/>
      <sheetName val="DHSD"/>
      <sheetName val="Analisa (ok punya)"/>
      <sheetName val="o rekap#4"/>
      <sheetName val="keb-BHN"/>
      <sheetName val="IPA1"/>
      <sheetName val="Rekapitulasi"/>
      <sheetName val="STR PODIUM"/>
      <sheetName val="STR PODIUM (2)"/>
      <sheetName val="REKAP STR"/>
      <sheetName val="REKAP ME CSPL"/>
      <sheetName val="Faktor"/>
      <sheetName val="PI"/>
      <sheetName val="2. MVAC R1"/>
      <sheetName val="Str BT"/>
      <sheetName val="ANALISA "/>
      <sheetName val="HG-UPAH"/>
      <sheetName val="HG_JADI"/>
      <sheetName val="TSS"/>
      <sheetName val="ANAK-Smb"/>
      <sheetName val="7.ASAT"/>
      <sheetName val="7.DATA"/>
      <sheetName val="5.RBKI"/>
      <sheetName val="6.RBKA"/>
      <sheetName val="VOLUME"/>
      <sheetName val="Rekap Vol"/>
      <sheetName val="CC"/>
      <sheetName val="R. Upah"/>
      <sheetName val="R. Bahan"/>
      <sheetName val="R. Alat"/>
      <sheetName val="R. Subkont"/>
      <sheetName val="Analis harga"/>
      <sheetName val="Grading Tahap 1"/>
      <sheetName val="SUMBER DAYA"/>
      <sheetName val="IDLE ALAT"/>
      <sheetName val="Ana PasBatu 7.4"/>
      <sheetName val="01A- RAB"/>
      <sheetName val="RAB AR&amp;STR"/>
      <sheetName val="Sat. Pek."/>
      <sheetName val="Sheet7"/>
      <sheetName val="M.Pekerjaan"/>
      <sheetName val="Rek"/>
      <sheetName val="ALATBERAT"/>
      <sheetName val="BBM-03"/>
      <sheetName val="ca"/>
      <sheetName val="dongia (2)"/>
      <sheetName val="giathanh1"/>
      <sheetName val="DON GIA"/>
      <sheetName val="THPDMoi  (2)"/>
      <sheetName val="lam-moi"/>
      <sheetName val="gtrinh"/>
      <sheetName val="#REF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Rekap. ME"/>
      <sheetName val="Input Data"/>
      <sheetName val="GVL§CT"/>
      <sheetName val="Allowance"/>
      <sheetName val="SPJ"/>
      <sheetName val="Gaji"/>
      <sheetName val="Tenaker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H.SAT-PRK"/>
      <sheetName val="SDM"/>
      <sheetName val="LAMP_P2"/>
      <sheetName val="P-5"/>
      <sheetName val="LAMP_P5"/>
      <sheetName val="PERS_P2"/>
      <sheetName val="PERS_P5"/>
      <sheetName val="PERS_P6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H-SAT"/>
      <sheetName val="Owning cost Alat"/>
      <sheetName val="A.1.Persiapan non std"/>
      <sheetName val="DATA BASE"/>
      <sheetName val="Up &amp; bhn"/>
      <sheetName val="Str"/>
      <sheetName val="name"/>
      <sheetName val="Pipe"/>
      <sheetName val="Analisa Mob. 3"/>
      <sheetName val="Analisa Mob.1"/>
      <sheetName val="Analisa-Harga"/>
      <sheetName val="Analisa Alat"/>
      <sheetName val="data-pendukung"/>
      <sheetName val="RAB (A) (2)"/>
      <sheetName val="Bobot"/>
      <sheetName val="Elec-ins"/>
      <sheetName val="Anals.1"/>
      <sheetName val="BQ_IABK"/>
      <sheetName val="Det Str BT"/>
      <sheetName val="Schdule"/>
      <sheetName val="BERAT TUL."/>
      <sheetName val="14.jalan&amp;saluran"/>
      <sheetName val="Cash2"/>
      <sheetName val="BAHAN (2)"/>
      <sheetName val="Bantuan Entry"/>
      <sheetName val="chitimc"/>
      <sheetName val="dongia _2_"/>
      <sheetName val="LKVL_CK_HT_GD1"/>
      <sheetName val="THPDMoi  _2_"/>
      <sheetName val="phuluc1"/>
      <sheetName val="TONG HOP VL_NC"/>
      <sheetName val="lam_moi"/>
      <sheetName val="TH VL_ NC_ DDHT Thanhphuoc"/>
      <sheetName val="_REF"/>
      <sheetName val="DONGIA"/>
      <sheetName val="thao_go"/>
      <sheetName val="TONGKE_HT"/>
      <sheetName val="DG"/>
      <sheetName val="dtxl"/>
      <sheetName val="t_h HA THE"/>
      <sheetName val="CHITIET VL_NC_TT _1p"/>
      <sheetName val="TONG HOP VL_NC TT"/>
      <sheetName val="TNHCHINH"/>
      <sheetName val="CHITIET VL_NC"/>
      <sheetName val="CHITIET VL_NC_TT_3p"/>
      <sheetName val="KPVC_BD "/>
      <sheetName val="VCV_BE_TONG"/>
      <sheetName val="Maleleng"/>
      <sheetName val="LAPIUT"/>
      <sheetName val="Bill 2"/>
      <sheetName val="Bill 3"/>
      <sheetName val="Bill 4"/>
      <sheetName val="Bill 5"/>
      <sheetName val="Bill 6"/>
      <sheetName val="Bill 7"/>
      <sheetName val="SH breakdown"/>
      <sheetName val="TB"/>
      <sheetName val="Balok L_2"/>
      <sheetName val="Spec ME"/>
      <sheetName val="Hrg-Bahan"/>
      <sheetName val="RAB -1"/>
      <sheetName val="anal SNI"/>
      <sheetName val="BQ-Str"/>
      <sheetName val="C3"/>
      <sheetName val="1.Cover"/>
      <sheetName val="QSS Building"/>
      <sheetName val="Unit Cost"/>
      <sheetName val="BOM"/>
      <sheetName val="POINT SCHEDULE"/>
      <sheetName val="rek det 1-3"/>
      <sheetName val="TOTAL"/>
      <sheetName val="Kolom"/>
      <sheetName val="Currency Rate"/>
      <sheetName val="Upah Bhn"/>
      <sheetName val="AN-KOEF"/>
      <sheetName val="S.roomToyota"/>
      <sheetName val="HARDAS-UPAH"/>
      <sheetName val="SCURVE"/>
      <sheetName val="..."/>
      <sheetName val="."/>
      <sheetName val="hasat"/>
      <sheetName val="drawing"/>
      <sheetName val="D6"/>
      <sheetName val="D8(1)"/>
      <sheetName val="ANALISA OKE"/>
      <sheetName val="Hargabahan"/>
      <sheetName val="Alat Berat"/>
      <sheetName val="Kuantitas"/>
      <sheetName val="Harga S Dasar UNTUK IDISI"/>
      <sheetName val="isian"/>
      <sheetName val="Bill of Qty MEP"/>
      <sheetName val="Sat.Pekerjaan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etraksi"/>
      <sheetName val="Harga-RAB"/>
      <sheetName val="Upah,Bahan,Alat"/>
      <sheetName val="AnSipil"/>
      <sheetName val="NP"/>
      <sheetName val="rab-str-TAHAP.1-PC"/>
      <sheetName val="UPAH-2"/>
      <sheetName val="Rekap analis"/>
      <sheetName val="BOQ-Indonesia"/>
      <sheetName val="MasterSchedule"/>
      <sheetName val="ANSAT"/>
      <sheetName val="1. BQ"/>
      <sheetName val="PNT"/>
      <sheetName val="UPH_BHN_ALT"/>
      <sheetName val="dasar"/>
      <sheetName val="EVAL-ANAL"/>
      <sheetName val="datasheet"/>
      <sheetName val="ANALISA ME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Asumsi"/>
      <sheetName val="B.LAIN2"/>
      <sheetName val="IN"/>
      <sheetName val="HSU 2016"/>
      <sheetName val="Z"/>
      <sheetName val="DAF.HRG"/>
      <sheetName val="H. Dasar"/>
      <sheetName val="BAR SCREEN"/>
      <sheetName val="Daft.Sewa Alat"/>
      <sheetName val="HVAC"/>
      <sheetName val="Sat~Bahu"/>
      <sheetName val="LAPORAN"/>
      <sheetName val="Analisa (2)"/>
      <sheetName val="Estimate"/>
      <sheetName val="Anl_Bet"/>
      <sheetName val="HSPK"/>
      <sheetName val="mVAC"/>
      <sheetName val="harga ANALISA"/>
      <sheetName val="ANALISA GEDUNG"/>
      <sheetName val="LKVL-CK-HT-GD1"/>
      <sheetName val="Kontrak"/>
      <sheetName val="IPAL.1 "/>
      <sheetName val="PIPA.1"/>
      <sheetName val="ANALSUBKON"/>
      <sheetName val="kontol"/>
      <sheetName val="ANALISA BARU 40 M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Man Power"/>
      <sheetName val="eq_data"/>
      <sheetName val="Sch-5"/>
      <sheetName val="pas wm"/>
      <sheetName val="Rekap M&amp;E ADD1_R"/>
      <sheetName val="hsat-SD"/>
      <sheetName val="Rekap-SD"/>
      <sheetName val="skets"/>
      <sheetName val="An-str(krgnyr)"/>
      <sheetName val="4-Basic Price"/>
      <sheetName val="Kuantitas &amp; Harga"/>
      <sheetName val="NP-10"/>
      <sheetName val="HSLAIN-LAIN"/>
      <sheetName val="D8"/>
      <sheetName val="10.1 (1)"/>
      <sheetName val="10.1 (2)"/>
      <sheetName val="10.1 (3)"/>
      <sheetName val="10.1 (4)"/>
      <sheetName val="10.1 (5)"/>
      <sheetName val="s"/>
      <sheetName val="uraian peralatan"/>
      <sheetName val="Material-mr"/>
      <sheetName val="D7"/>
      <sheetName val="Rekap Gab"/>
      <sheetName val="S-Curve (2017)"/>
      <sheetName val="Sheet3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ubah"/>
      <sheetName val="3-DIV10"/>
      <sheetName val="schbhn"/>
      <sheetName val="rap rinci"/>
      <sheetName val="304_06"/>
      <sheetName val="AHS - Riel"/>
      <sheetName val="SCHEDULE "/>
      <sheetName val="note"/>
      <sheetName val="XZLC003_PART1"/>
      <sheetName val="DIV.2"/>
      <sheetName val="HSAT(PR)"/>
      <sheetName val="ANHAS"/>
      <sheetName val="BYALAT"/>
      <sheetName val="HSDALAT"/>
      <sheetName val="hRG Stn Bhn,Uph, perl"/>
      <sheetName val="H Satuan Dasar"/>
      <sheetName val="SHEDULE"/>
      <sheetName val="AN-MAJOR"/>
      <sheetName val="Steel"/>
      <sheetName val="Rekap 1"/>
      <sheetName val="B Penunjang"/>
      <sheetName val="Elektrikal"/>
      <sheetName val="rp"/>
      <sheetName val="Data Alat"/>
      <sheetName val="Met_ Minor"/>
      <sheetName val="12CGOU"/>
      <sheetName val="DIV1"/>
      <sheetName val="Pri"/>
      <sheetName val="Qry"/>
      <sheetName val="Cur"/>
      <sheetName val="Agg Halus &amp; Kasar"/>
      <sheetName val="Df-Kuan"/>
      <sheetName val="UP_an"/>
      <sheetName val="SEWA ALT"/>
      <sheetName val="REKAPMC"/>
      <sheetName val="Base-A"/>
      <sheetName val="besi"/>
      <sheetName val="3-DIV2"/>
      <sheetName val="MAP-2A"/>
      <sheetName val="schtng"/>
      <sheetName val="schalt"/>
      <sheetName val="Basic Price"/>
      <sheetName val="ANALISA BAHAN"/>
      <sheetName val="ANTEK"/>
      <sheetName val="RKP_BOQ"/>
      <sheetName val="610.04"/>
      <sheetName val="610.05"/>
      <sheetName val="610.06"/>
      <sheetName val="610.07"/>
      <sheetName val="610.08"/>
      <sheetName val="RINCIAN"/>
      <sheetName val="Asumsi2"/>
      <sheetName val="PIPE&amp;ACCESORRIES (3)"/>
      <sheetName val="Biaya"/>
      <sheetName val="hrg sat"/>
      <sheetName val="D-3 (M)"/>
      <sheetName val="D-7 (M)"/>
      <sheetName val="AN-ALAT"/>
      <sheetName val="Meto"/>
      <sheetName val="4-Quarry"/>
      <sheetName val="Hrg_Bhn2"/>
      <sheetName val="Sat_Pekerjaan"/>
      <sheetName val="Anals_1"/>
      <sheetName val="Mat_Elk1"/>
      <sheetName val="Mat_Mek1"/>
      <sheetName val="AHS_Isolasi1"/>
      <sheetName val="IPAL_1_"/>
      <sheetName val="PIPA_1"/>
      <sheetName val="ANALISA_SNI'07(ubh_bgsting)"/>
      <sheetName val="BINA_GRAFINDO"/>
      <sheetName val="BINA_MITRA_"/>
      <sheetName val="DAOUD_MATULA"/>
      <sheetName val="MAHRUM_NISA"/>
      <sheetName val="RUDI_SAIFIN"/>
      <sheetName val="Sec_I_ML"/>
      <sheetName val="An_Struktur1"/>
      <sheetName val="Unit_Rate_(2)1"/>
      <sheetName val="RAB_ME1"/>
      <sheetName val="sheet_21"/>
      <sheetName val="Ana__PU"/>
      <sheetName val="Master_1_0"/>
      <sheetName val="Owning_cost_Alat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o_rekap#4"/>
      <sheetName val="Input_Data"/>
      <sheetName val="An_H_Sat_Pek_Ut"/>
      <sheetName val="D-3_(M)"/>
      <sheetName val="D-7_(M)"/>
      <sheetName val="ANALISA_"/>
      <sheetName val="Accept__Letter"/>
      <sheetName val="7_ASAT"/>
      <sheetName val="7_DATA"/>
      <sheetName val="5_RBKI"/>
      <sheetName val="6_RBKA"/>
      <sheetName val="Analis_harga"/>
      <sheetName val="Harga_S_Dasar_UNTUK_IDISI"/>
      <sheetName val="4-Basic_Price"/>
      <sheetName val="dhsb"/>
      <sheetName val="Sheet2"/>
      <sheetName val="upah bahan"/>
      <sheetName val="Jln akses"/>
      <sheetName val="tubuh jln Cbg-Tjs"/>
      <sheetName val="Rab Sintel"/>
      <sheetName val="DED Bjr-Cjl"/>
      <sheetName val="Lahan +Tertib"/>
      <sheetName val="RC-ANL"/>
      <sheetName val="R.A.B."/>
      <sheetName val="BAHAN &amp; ALAT"/>
      <sheetName val="A~H"/>
      <sheetName val="112-885"/>
      <sheetName val="Anl.+"/>
      <sheetName val="Boq-civil"/>
      <sheetName val="SUMIF"/>
      <sheetName val="BOM_ACS"/>
      <sheetName val="Milsheet"/>
      <sheetName val="Rate"/>
      <sheetName val="OP. ALAT"/>
      <sheetName val="OP. PERJAM"/>
      <sheetName val="B. PERSONIL"/>
      <sheetName val="KAN. LOKAL"/>
      <sheetName val="own"/>
      <sheetName val="Cover Daf_2"/>
      <sheetName val="5-ALAT(1)"/>
      <sheetName val="LAL - PASAR PAGI "/>
      <sheetName val="terbilang1"/>
      <sheetName val="JAD-PEL"/>
      <sheetName val="GENERAL"/>
      <sheetName val="B"/>
      <sheetName val="schedulle"/>
      <sheetName val="DKH"/>
      <sheetName val="NP (2)"/>
      <sheetName val="AMP"/>
      <sheetName val="PRICE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umum"/>
      <sheetName val="DaftarHarga"/>
      <sheetName val="Foundation"/>
      <sheetName val="SchA"/>
      <sheetName val="SchC"/>
      <sheetName val="SewAlat"/>
      <sheetName val="H_BHN"/>
      <sheetName val="A_BANTU"/>
      <sheetName val="HRG BAHAN &amp; UPAH okk"/>
      <sheetName val="Analis Kusen okk"/>
      <sheetName val="FORM BQ TL PRATU 4cct"/>
      <sheetName val="GeneralInfo"/>
      <sheetName val="3-DIV3"/>
      <sheetName val="P"/>
      <sheetName val="tulang"/>
      <sheetName val="hit_BKMM"/>
      <sheetName val="Sheet4"/>
      <sheetName val="hrg-sat.pek"/>
      <sheetName val="Upah,Bahan, Alat"/>
      <sheetName val="DIV"/>
      <sheetName val="Met1"/>
      <sheetName val="Met2"/>
      <sheetName val="dt"/>
      <sheetName val="Urugan Pasir"/>
      <sheetName val="NC-CM"/>
      <sheetName val="Daftar Harga Dasar"/>
      <sheetName val="UpahKerja"/>
      <sheetName val="cal borepile"/>
      <sheetName val="D3"/>
      <sheetName val="D4"/>
      <sheetName val="D5"/>
      <sheetName val="B.V.2"/>
      <sheetName val="B.V.1"/>
      <sheetName val="Rekap Prelim"/>
      <sheetName val="Analisa Baku STR ARS"/>
      <sheetName val="Equipment"/>
      <sheetName val="Analisa ME "/>
      <sheetName val="DATA PROYEK"/>
      <sheetName val="Analat"/>
      <sheetName val="Harsat-Isal"/>
      <sheetName val="LEMBAR1"/>
      <sheetName val="LEMBAR3"/>
      <sheetName val="LEMBAR4"/>
      <sheetName val="LEMBAR5"/>
      <sheetName val="LEMBAR2"/>
      <sheetName val="bahan dan upah"/>
      <sheetName val="Bab 6 -3(5)"/>
      <sheetName val="2.3(2) Gor"/>
      <sheetName val="8.4.2 Rambu"/>
      <sheetName val="analisa stroke"/>
      <sheetName val="MT_an"/>
      <sheetName val="Alatt"/>
      <sheetName val="3a"/>
      <sheetName val="6b"/>
      <sheetName val="Rekap-Alat"/>
      <sheetName val="DAF-PEMB"/>
      <sheetName val="BQ-Tenis"/>
      <sheetName val="BOQ_Aula"/>
      <sheetName val="Prelim"/>
      <sheetName val="Prog Imbalan"/>
      <sheetName val="PSC_Calc"/>
      <sheetName val="Upah_Bahan"/>
      <sheetName val="REG TOTAL"/>
      <sheetName val="JOB'S"/>
      <sheetName val="form"/>
      <sheetName val="Analis har"/>
      <sheetName val="change"/>
      <sheetName val="Cost Control Utk Perub RAP"/>
      <sheetName val="Sel Dev"/>
      <sheetName val="Proposal"/>
      <sheetName val="RAP Change"/>
      <sheetName val="RAP Sisa"/>
      <sheetName val="M+MC"/>
      <sheetName val="Hsat1"/>
      <sheetName val="H.DASAR"/>
      <sheetName val="Income Statement-May 2004"/>
      <sheetName val="analisa STRUKTUR"/>
      <sheetName val="HSDMAT"/>
      <sheetName val="jpr"/>
      <sheetName val="DB-PU"/>
      <sheetName val="Pay Items"/>
      <sheetName val="C &amp; G RHS"/>
      <sheetName val="13mm E.P "/>
      <sheetName val="20mm(E.P)"/>
      <sheetName val="20mm(StaircaseP.P)"/>
      <sheetName val="13mm P.P"/>
      <sheetName val="LBK1"/>
      <sheetName val="공사비"/>
      <sheetName val="Sheet5"/>
      <sheetName val="D3.4.4"/>
      <sheetName val="TABEL_DETASIR"/>
      <sheetName val="Front"/>
      <sheetName val="RUMUS BT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01A-_RAB"/>
      <sheetName val="BT_KALI"/>
      <sheetName val="2__MVAC_R1"/>
      <sheetName val="Perm__Test"/>
      <sheetName val="River_Protect"/>
      <sheetName val="Rekap_Bill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Balance_sheet"/>
      <sheetName val="M_Pekerjaan"/>
      <sheetName val="Peralatan_(2)"/>
      <sheetName val="Daftar_Sewa"/>
      <sheetName val="Galian_1"/>
      <sheetName val="MASTER_1"/>
      <sheetName val="Analisa_(ok_punya)"/>
      <sheetName val="Rekap_Vol"/>
      <sheetName val="R__Upah"/>
      <sheetName val="R__Bahan"/>
      <sheetName val="R__Alat"/>
      <sheetName val="R__Subkont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S_roomToyota"/>
      <sheetName val="A_1_Persiapan_non_std"/>
      <sheetName val="Balok_L_2"/>
      <sheetName val="Spec_ME"/>
      <sheetName val="anal_SNI"/>
      <sheetName val="1_Cover"/>
      <sheetName val="rap_rinci"/>
      <sheetName val="Analisa_Mob__3"/>
      <sheetName val="Analisa_Mob_1"/>
      <sheetName val="Analisa_Alat"/>
      <sheetName val="RAB_(A)_(2)"/>
      <sheetName val="BALT"/>
      <sheetName val="Kar"/>
      <sheetName val="ana_str"/>
      <sheetName val="Hargamat"/>
      <sheetName val="PG"/>
      <sheetName val="div-5"/>
      <sheetName val="LAP   (4)"/>
      <sheetName val="LAP   (11)"/>
      <sheetName val="upah.bahan.alat"/>
      <sheetName val="analisa.K"/>
      <sheetName val="daftarkuantitas"/>
      <sheetName val="EK-JAN-2010"/>
      <sheetName val="bahan+upah"/>
      <sheetName val="satp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 refreshError="1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 refreshError="1"/>
      <sheetData sheetId="982" refreshError="1"/>
      <sheetData sheetId="983" refreshError="1"/>
      <sheetData sheetId="984"/>
      <sheetData sheetId="985" refreshError="1"/>
      <sheetData sheetId="986" refreshError="1"/>
      <sheetData sheetId="987" refreshError="1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/>
      <sheetData sheetId="1125" refreshError="1"/>
      <sheetData sheetId="1126" refreshError="1"/>
      <sheetData sheetId="1127" refreshError="1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 refreshError="1"/>
      <sheetData sheetId="1138" refreshError="1"/>
      <sheetData sheetId="1139" refreshError="1"/>
      <sheetData sheetId="1140" refreshError="1"/>
      <sheetData sheetId="1141"/>
      <sheetData sheetId="1142"/>
      <sheetData sheetId="1143" refreshError="1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/>
      <sheetData sheetId="1325"/>
      <sheetData sheetId="1326"/>
      <sheetData sheetId="1327" refreshError="1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-Quarry"/>
    </sheetNames>
    <sheetDataSet>
      <sheetData sheetId="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K"/>
      <sheetName val="Rekap"/>
      <sheetName val="Volume"/>
      <sheetName val="Kuantitas"/>
      <sheetName val="Schedule"/>
      <sheetName val="Div.1"/>
      <sheetName val="Div.2"/>
      <sheetName val="Div.3"/>
      <sheetName val="Div.4"/>
      <sheetName val="Div.5"/>
      <sheetName val="Div.6"/>
      <sheetName val="AC-Base"/>
      <sheetName val="Info"/>
      <sheetName val="Umum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4">
          <cell r="T34">
            <v>13</v>
          </cell>
        </row>
        <row r="35">
          <cell r="T35">
            <v>26</v>
          </cell>
        </row>
        <row r="36">
          <cell r="T36">
            <v>19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Rekap"/>
      <sheetName val="BOQ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(2)"/>
      <sheetName val="Agg Halus &amp; Kasar"/>
      <sheetName val="Agg A"/>
      <sheetName val="Agg B"/>
      <sheetName val="Agg C"/>
      <sheetName val="Agg  CBR 60"/>
      <sheetName val="D1"/>
      <sheetName val="D2"/>
      <sheetName val="D3"/>
      <sheetName val="D4"/>
      <sheetName val="D5(1)"/>
      <sheetName val="D5(2)"/>
      <sheetName val="D6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Terbilang"/>
      <sheetName val="SK.10"/>
    </sheetNames>
    <sheetDataSet>
      <sheetData sheetId="0"/>
      <sheetData sheetId="1">
        <row r="26">
          <cell r="H26">
            <v>2350024989.4741316</v>
          </cell>
        </row>
      </sheetData>
      <sheetData sheetId="2" refreshError="1">
        <row r="15">
          <cell r="A15">
            <v>0</v>
          </cell>
          <cell r="B15">
            <v>0</v>
          </cell>
          <cell r="C15" t="str">
            <v>DIVISI 1. UMUM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1.2</v>
          </cell>
          <cell r="B16" t="str">
            <v>LS</v>
          </cell>
          <cell r="C16" t="str">
            <v>Mobilisasi</v>
          </cell>
          <cell r="D16" t="str">
            <v>LS</v>
          </cell>
          <cell r="E16">
            <v>1</v>
          </cell>
          <cell r="F16">
            <v>1275940000</v>
          </cell>
          <cell r="G16">
            <v>1275940000</v>
          </cell>
        </row>
        <row r="17">
          <cell r="A17" t="str">
            <v>1.8.(1)</v>
          </cell>
          <cell r="B17" t="str">
            <v>LS</v>
          </cell>
          <cell r="C17" t="str">
            <v xml:space="preserve">Manajemen dan Keselamatan Lalu Lintas </v>
          </cell>
          <cell r="D17" t="str">
            <v>LS</v>
          </cell>
          <cell r="E17">
            <v>1</v>
          </cell>
          <cell r="F17">
            <v>175830000</v>
          </cell>
          <cell r="G17">
            <v>175830000</v>
          </cell>
        </row>
        <row r="18">
          <cell r="A18" t="str">
            <v>1.8.(2)</v>
          </cell>
          <cell r="B18" t="str">
            <v>LS</v>
          </cell>
          <cell r="C18" t="str">
            <v>Jembatan Sementara</v>
          </cell>
          <cell r="D18" t="str">
            <v>LS</v>
          </cell>
          <cell r="E18">
            <v>1</v>
          </cell>
          <cell r="F18">
            <v>175830000</v>
          </cell>
          <cell r="G18">
            <v>175830000</v>
          </cell>
        </row>
        <row r="19">
          <cell r="A19" t="str">
            <v>1.17</v>
          </cell>
          <cell r="B19" t="str">
            <v>LS</v>
          </cell>
          <cell r="C19" t="str">
            <v>Pengamanan Lingkungan Hidup</v>
          </cell>
          <cell r="D19" t="str">
            <v>LS</v>
          </cell>
          <cell r="E19">
            <v>1</v>
          </cell>
          <cell r="F19">
            <v>175830000</v>
          </cell>
          <cell r="G19">
            <v>175830000</v>
          </cell>
        </row>
        <row r="20">
          <cell r="A20" t="str">
            <v>1.20.(1)</v>
          </cell>
          <cell r="B20" t="str">
            <v>M1</v>
          </cell>
          <cell r="C20" t="str">
            <v xml:space="preserve">Pengeboran, termasuk SPT dan Laporan </v>
          </cell>
          <cell r="D20" t="str">
            <v>M1</v>
          </cell>
          <cell r="E20">
            <v>1</v>
          </cell>
          <cell r="F20">
            <v>508750</v>
          </cell>
          <cell r="G20">
            <v>508750</v>
          </cell>
        </row>
        <row r="21">
          <cell r="A21" t="str">
            <v>1.20.(2)</v>
          </cell>
          <cell r="B21" t="str">
            <v>M1</v>
          </cell>
          <cell r="C21" t="str">
            <v>Sondir termasuk Laporan</v>
          </cell>
          <cell r="D21" t="str">
            <v>M1</v>
          </cell>
          <cell r="E21">
            <v>1</v>
          </cell>
          <cell r="F21">
            <v>257583.33333333334</v>
          </cell>
          <cell r="G21">
            <v>257583.33333333334</v>
          </cell>
        </row>
        <row r="22">
          <cell r="A22">
            <v>1.21</v>
          </cell>
          <cell r="B22" t="str">
            <v>LS</v>
          </cell>
          <cell r="C22" t="str">
            <v xml:space="preserve">Manajemen Mutu </v>
          </cell>
          <cell r="D22" t="str">
            <v>LS</v>
          </cell>
          <cell r="E22">
            <v>1</v>
          </cell>
          <cell r="F22">
            <v>540400000</v>
          </cell>
          <cell r="G22">
            <v>540400000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>
            <v>0</v>
          </cell>
          <cell r="B25">
            <v>0</v>
          </cell>
          <cell r="C25" t="str">
            <v>Jumlah Harga Pekerjaan DIVISI 1  (masuk pada Rekapitulasi Perkiraan Harga Pekerjaan)</v>
          </cell>
          <cell r="D25">
            <v>0</v>
          </cell>
          <cell r="E25">
            <v>0</v>
          </cell>
          <cell r="F25">
            <v>0</v>
          </cell>
          <cell r="G25">
            <v>2344596333.333333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0</v>
          </cell>
          <cell r="B28">
            <v>0</v>
          </cell>
          <cell r="C28" t="str">
            <v>DIVISI 2. DRAINASE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2.1.(1)</v>
          </cell>
          <cell r="B29" t="str">
            <v>M3</v>
          </cell>
          <cell r="C29" t="str">
            <v>Galian untuk Selokan Drainase dan Saluran Air</v>
          </cell>
          <cell r="D29" t="str">
            <v>M3</v>
          </cell>
          <cell r="E29">
            <v>50</v>
          </cell>
          <cell r="F29">
            <v>24684.85</v>
          </cell>
          <cell r="G29">
            <v>1234242.5</v>
          </cell>
        </row>
        <row r="30">
          <cell r="A30" t="str">
            <v>2.2.(1)</v>
          </cell>
          <cell r="B30" t="str">
            <v>M3</v>
          </cell>
          <cell r="C30" t="str">
            <v>Pasangan Batu dengan Mortar</v>
          </cell>
          <cell r="D30" t="str">
            <v>M3</v>
          </cell>
          <cell r="E30">
            <v>1292.6500000000001</v>
          </cell>
          <cell r="F30">
            <v>379480.45</v>
          </cell>
          <cell r="G30">
            <v>490535403.69250005</v>
          </cell>
        </row>
        <row r="31">
          <cell r="A31" t="str">
            <v>2.3.(1)</v>
          </cell>
          <cell r="B31" t="str">
            <v>M1</v>
          </cell>
          <cell r="C31" t="str">
            <v>Gorong-gorong Pipa Beton Bertulang, diameter dalam 35 - 45 cm</v>
          </cell>
          <cell r="D31" t="str">
            <v>M1</v>
          </cell>
          <cell r="E31">
            <v>1</v>
          </cell>
          <cell r="F31">
            <v>416300.73814724409</v>
          </cell>
          <cell r="G31">
            <v>1787907367.05477</v>
          </cell>
        </row>
        <row r="32">
          <cell r="A32" t="str">
            <v>2.3.(2)</v>
          </cell>
          <cell r="B32" t="str">
            <v>M1</v>
          </cell>
          <cell r="C32" t="str">
            <v>Gorong-gorong Pipa Beton Bertulang, diameter 55 - 65 cm</v>
          </cell>
          <cell r="D32" t="str">
            <v>M1</v>
          </cell>
          <cell r="E32">
            <v>2265.5</v>
          </cell>
          <cell r="F32">
            <v>611073.05706004694</v>
          </cell>
          <cell r="G32">
            <v>1384386010.7695363</v>
          </cell>
        </row>
        <row r="33">
          <cell r="A33" t="str">
            <v>2.3.(3)</v>
          </cell>
          <cell r="B33" t="str">
            <v>M1</v>
          </cell>
          <cell r="C33" t="str">
            <v>Gorong-gorong Pipa Beton Bertulang, diameter dalam 75 - 85 cm</v>
          </cell>
          <cell r="D33" t="str">
            <v>M1</v>
          </cell>
          <cell r="E33">
            <v>1</v>
          </cell>
          <cell r="F33">
            <v>1162248.8507360581</v>
          </cell>
          <cell r="G33">
            <v>1162248.8507360581</v>
          </cell>
        </row>
        <row r="34">
          <cell r="A34" t="str">
            <v>2.3.(4)</v>
          </cell>
          <cell r="B34" t="str">
            <v>M1</v>
          </cell>
          <cell r="C34" t="str">
            <v>Gorong-gorong Pipa Beton Bertulang, diameter dalam 95 - 105 cm</v>
          </cell>
          <cell r="D34" t="str">
            <v>M1</v>
          </cell>
          <cell r="E34">
            <v>1</v>
          </cell>
          <cell r="F34">
            <v>1459874.0379796922</v>
          </cell>
          <cell r="G34">
            <v>1459874.0379796922</v>
          </cell>
        </row>
        <row r="35">
          <cell r="A35" t="str">
            <v>2.3.(5)</v>
          </cell>
          <cell r="B35" t="str">
            <v>Ton</v>
          </cell>
          <cell r="C35" t="str">
            <v>Gorong2 Pipa Baja Bergelombang</v>
          </cell>
          <cell r="D35" t="str">
            <v>Ton</v>
          </cell>
          <cell r="E35">
            <v>1</v>
          </cell>
          <cell r="F35">
            <v>17599611.207659867</v>
          </cell>
          <cell r="G35">
            <v>17599611.207659867</v>
          </cell>
        </row>
        <row r="36">
          <cell r="A36" t="str">
            <v>2.3.(6)</v>
          </cell>
          <cell r="B36" t="str">
            <v>M1</v>
          </cell>
          <cell r="C36" t="str">
            <v>Gorong-gorong Pipa Beton Tanpa Tulangan diameter dalam 20 cm</v>
          </cell>
          <cell r="D36" t="str">
            <v>M1</v>
          </cell>
          <cell r="E36">
            <v>2344</v>
          </cell>
          <cell r="F36">
            <v>123364.12708248262</v>
          </cell>
          <cell r="G36">
            <v>289165513.88133925</v>
          </cell>
        </row>
        <row r="37">
          <cell r="A37" t="str">
            <v>2.3.(7)</v>
          </cell>
          <cell r="B37" t="str">
            <v>M1</v>
          </cell>
          <cell r="C37" t="str">
            <v>Gorong-gorong Pipa Beton Tanpa Tulangan diameter dalam 25 cm</v>
          </cell>
          <cell r="D37" t="str">
            <v>M1</v>
          </cell>
          <cell r="E37">
            <v>625</v>
          </cell>
          <cell r="F37">
            <v>133005.45524251313</v>
          </cell>
          <cell r="G37">
            <v>83128409.526570708</v>
          </cell>
        </row>
        <row r="38">
          <cell r="A38" t="str">
            <v>2.3.(8)</v>
          </cell>
          <cell r="B38" t="str">
            <v>M1</v>
          </cell>
          <cell r="C38" t="str">
            <v>Gorong-gorong Pipa Beton Tanpa Tulangan diameter dalam 30 cm</v>
          </cell>
          <cell r="D38" t="str">
            <v>M1</v>
          </cell>
          <cell r="E38">
            <v>1</v>
          </cell>
          <cell r="F38">
            <v>142721.37101038644</v>
          </cell>
          <cell r="G38">
            <v>142721.37101038644</v>
          </cell>
        </row>
        <row r="39">
          <cell r="A39" t="str">
            <v>2.3.(9)</v>
          </cell>
          <cell r="B39" t="str">
            <v>M1</v>
          </cell>
          <cell r="C39" t="str">
            <v>Saluran berbentuk U Tipe DS 1</v>
          </cell>
          <cell r="D39" t="str">
            <v>M1</v>
          </cell>
          <cell r="E39">
            <v>1</v>
          </cell>
          <cell r="F39">
            <v>316498</v>
          </cell>
          <cell r="G39">
            <v>316498</v>
          </cell>
        </row>
        <row r="40">
          <cell r="A40" t="str">
            <v>2.3.(10)</v>
          </cell>
          <cell r="B40" t="str">
            <v>M1</v>
          </cell>
          <cell r="C40" t="str">
            <v>Saluran berbentuk U Tipe DS 2</v>
          </cell>
          <cell r="D40" t="str">
            <v>M1</v>
          </cell>
          <cell r="E40">
            <v>1</v>
          </cell>
          <cell r="F40">
            <v>369248</v>
          </cell>
          <cell r="G40">
            <v>369248</v>
          </cell>
        </row>
        <row r="41">
          <cell r="A41" t="str">
            <v>2.3.(11)</v>
          </cell>
          <cell r="B41" t="str">
            <v>M1</v>
          </cell>
          <cell r="C41" t="str">
            <v>Saluran berbentuk U Tipe DS 3</v>
          </cell>
          <cell r="D41" t="str">
            <v>M1</v>
          </cell>
          <cell r="E41">
            <v>1</v>
          </cell>
          <cell r="F41">
            <v>443097</v>
          </cell>
          <cell r="G41">
            <v>443097</v>
          </cell>
        </row>
        <row r="42">
          <cell r="A42" t="str">
            <v>2.3.(12)</v>
          </cell>
          <cell r="B42" t="str">
            <v>M3</v>
          </cell>
          <cell r="C42" t="str">
            <v>Beton K250 (fc’ 20) untuk struktur drainase beton minor</v>
          </cell>
          <cell r="D42" t="str">
            <v>M3</v>
          </cell>
          <cell r="E42">
            <v>1</v>
          </cell>
          <cell r="F42">
            <v>1107577.9331012152</v>
          </cell>
          <cell r="G42">
            <v>1107577.9331012152</v>
          </cell>
        </row>
        <row r="43">
          <cell r="A43" t="str">
            <v>2.3.(13)</v>
          </cell>
          <cell r="B43" t="str">
            <v>Kg</v>
          </cell>
          <cell r="C43" t="str">
            <v>Baja Tulangan untuk struktur drainase beton minor</v>
          </cell>
          <cell r="D43" t="str">
            <v>Kg</v>
          </cell>
          <cell r="E43">
            <v>1</v>
          </cell>
          <cell r="F43">
            <v>11566.5</v>
          </cell>
          <cell r="G43">
            <v>11566.5</v>
          </cell>
        </row>
        <row r="44">
          <cell r="A44" t="str">
            <v>2.3.(14)</v>
          </cell>
          <cell r="B44" t="str">
            <v>M3</v>
          </cell>
          <cell r="C44" t="str">
            <v xml:space="preserve">Pasangan Batu tanpa Adukan (Aanstamping) </v>
          </cell>
          <cell r="D44" t="str">
            <v>M3</v>
          </cell>
          <cell r="E44">
            <v>1</v>
          </cell>
          <cell r="F44">
            <v>241224.5</v>
          </cell>
          <cell r="G44">
            <v>241224.5</v>
          </cell>
        </row>
        <row r="45">
          <cell r="A45" t="str">
            <v>2.4.(1)</v>
          </cell>
          <cell r="B45" t="str">
            <v>M3</v>
          </cell>
          <cell r="C45" t="str">
            <v>Bahan Porous untuk Bahan Penyaring (Filter)</v>
          </cell>
          <cell r="D45" t="str">
            <v>M3</v>
          </cell>
          <cell r="E45">
            <v>448.5</v>
          </cell>
          <cell r="F45">
            <v>205023.33656683294</v>
          </cell>
          <cell r="G45">
            <v>91952966.450224578</v>
          </cell>
        </row>
        <row r="46">
          <cell r="A46" t="str">
            <v>2.4.(2)</v>
          </cell>
          <cell r="B46" t="str">
            <v>M2</v>
          </cell>
          <cell r="C46" t="str">
            <v>Anyaman Filter Plastik</v>
          </cell>
          <cell r="D46" t="str">
            <v>M2</v>
          </cell>
          <cell r="E46">
            <v>1345.5</v>
          </cell>
          <cell r="F46">
            <v>30072.5</v>
          </cell>
          <cell r="G46">
            <v>40462548.75</v>
          </cell>
        </row>
        <row r="47">
          <cell r="A47" t="str">
            <v>2.4.(3)</v>
          </cell>
          <cell r="B47" t="str">
            <v>M1</v>
          </cell>
          <cell r="C47" t="str">
            <v xml:space="preserve">Pipa Berlubang Banyak (Perforated Pipe) untuk Pekerjaan Drainase Bawah Permukaan </v>
          </cell>
          <cell r="D47" t="str">
            <v>M1</v>
          </cell>
          <cell r="E47">
            <v>1</v>
          </cell>
          <cell r="F47">
            <v>73313.31</v>
          </cell>
          <cell r="G47">
            <v>73313.31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 t="str">
            <v>Jumlah Harga Pekerjaan DIVISI 2  (masuk pada Rekapitulasi Perkiraan Harga Pekerjaan)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2404208377.018805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 t="str">
            <v>DIVISI  3.  PEKERJAAN  TANAH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3.1.(1a)</v>
          </cell>
          <cell r="B54" t="str">
            <v>M3</v>
          </cell>
          <cell r="C54" t="str">
            <v>Galian Biasa</v>
          </cell>
          <cell r="D54" t="str">
            <v>M3</v>
          </cell>
          <cell r="E54">
            <v>4685.6400000000003</v>
          </cell>
          <cell r="F54">
            <v>53198.86</v>
          </cell>
          <cell r="G54">
            <v>249270706.37040001</v>
          </cell>
        </row>
        <row r="55">
          <cell r="A55" t="str">
            <v>3.1.(1b)</v>
          </cell>
          <cell r="B55" t="str">
            <v>M3</v>
          </cell>
          <cell r="C55" t="str">
            <v>Galian Cadas Muda</v>
          </cell>
          <cell r="D55" t="str">
            <v>M3</v>
          </cell>
          <cell r="E55">
            <v>23422</v>
          </cell>
          <cell r="F55">
            <v>156251.89000000001</v>
          </cell>
          <cell r="G55">
            <v>3659731767.5800004</v>
          </cell>
        </row>
        <row r="56">
          <cell r="A56" t="str">
            <v>3.1.(2)</v>
          </cell>
          <cell r="B56" t="str">
            <v>M3</v>
          </cell>
          <cell r="C56" t="str">
            <v>Galian Batu</v>
          </cell>
          <cell r="D56" t="str">
            <v>M3</v>
          </cell>
          <cell r="E56">
            <v>1</v>
          </cell>
          <cell r="F56">
            <v>156251.89000000001</v>
          </cell>
          <cell r="G56">
            <v>156251.89000000001</v>
          </cell>
        </row>
        <row r="57">
          <cell r="A57" t="str">
            <v>3.1.(3)</v>
          </cell>
          <cell r="B57" t="str">
            <v>M3</v>
          </cell>
          <cell r="C57" t="str">
            <v>Galian Struktur dengan kedalaman 0 - 2 meter</v>
          </cell>
          <cell r="D57" t="str">
            <v>M3</v>
          </cell>
          <cell r="E57">
            <v>2501.7600000000002</v>
          </cell>
          <cell r="F57">
            <v>5423.77</v>
          </cell>
          <cell r="G57">
            <v>13568970.835200002</v>
          </cell>
        </row>
        <row r="58">
          <cell r="A58" t="str">
            <v>3.1.(4)</v>
          </cell>
          <cell r="B58" t="str">
            <v>M3</v>
          </cell>
          <cell r="C58" t="str">
            <v>Galian Struktur dengan kedalaman 2 - 4 meter</v>
          </cell>
          <cell r="D58" t="str">
            <v>M3</v>
          </cell>
          <cell r="E58">
            <v>2107.58</v>
          </cell>
          <cell r="F58">
            <v>437337.98</v>
          </cell>
          <cell r="G58">
            <v>921724779.88839996</v>
          </cell>
        </row>
        <row r="59">
          <cell r="A59" t="str">
            <v>3.1.(5)</v>
          </cell>
          <cell r="B59" t="str">
            <v>M3</v>
          </cell>
          <cell r="C59" t="str">
            <v>Galian Struktur dengan kedalaman 4 - 6 meter</v>
          </cell>
          <cell r="D59" t="str">
            <v>M3</v>
          </cell>
          <cell r="E59">
            <v>1</v>
          </cell>
          <cell r="F59">
            <v>438857.68</v>
          </cell>
          <cell r="G59">
            <v>438857.68</v>
          </cell>
        </row>
        <row r="60">
          <cell r="A60" t="str">
            <v>3.1.(6)</v>
          </cell>
          <cell r="B60" t="str">
            <v>M3</v>
          </cell>
          <cell r="C60" t="str">
            <v>Galian Perkerasan Beraspal dengan Cold Milling Machine</v>
          </cell>
          <cell r="D60" t="str">
            <v>M3</v>
          </cell>
          <cell r="E60">
            <v>1</v>
          </cell>
          <cell r="F60">
            <v>91725.78</v>
          </cell>
          <cell r="G60">
            <v>91725.78</v>
          </cell>
        </row>
        <row r="61">
          <cell r="A61" t="str">
            <v>3.1.(7)</v>
          </cell>
          <cell r="B61" t="str">
            <v>M3</v>
          </cell>
          <cell r="C61" t="str">
            <v>Galian Perkerasan Beraspal tanpa Cold Milling Machine</v>
          </cell>
          <cell r="D61" t="str">
            <v>M3</v>
          </cell>
          <cell r="E61">
            <v>320</v>
          </cell>
          <cell r="F61">
            <v>491938.05</v>
          </cell>
          <cell r="G61">
            <v>157420176</v>
          </cell>
        </row>
        <row r="62">
          <cell r="A62" t="str">
            <v>3.1.(8)</v>
          </cell>
          <cell r="B62" t="str">
            <v>M3</v>
          </cell>
          <cell r="C62" t="str">
            <v>Galian Perkerasan Berbutir</v>
          </cell>
          <cell r="D62" t="str">
            <v>M3</v>
          </cell>
          <cell r="E62">
            <v>1</v>
          </cell>
          <cell r="F62">
            <v>87402.4</v>
          </cell>
          <cell r="G62">
            <v>87402.4</v>
          </cell>
        </row>
        <row r="63">
          <cell r="A63" t="str">
            <v>3.1.(9).</v>
          </cell>
          <cell r="B63" t="str">
            <v>M3</v>
          </cell>
          <cell r="C63" t="str">
            <v>Galian Perkerasan Beton</v>
          </cell>
          <cell r="D63" t="str">
            <v>M3</v>
          </cell>
          <cell r="E63">
            <v>13</v>
          </cell>
          <cell r="F63">
            <v>102012.31</v>
          </cell>
          <cell r="G63">
            <v>1326160.03</v>
          </cell>
        </row>
        <row r="64">
          <cell r="A64" t="str">
            <v>3.2.(1)</v>
          </cell>
          <cell r="B64" t="str">
            <v>M3</v>
          </cell>
          <cell r="C64" t="str">
            <v>Timbunan Biasa</v>
          </cell>
          <cell r="D64" t="str">
            <v>M3</v>
          </cell>
          <cell r="E64">
            <v>440</v>
          </cell>
          <cell r="F64">
            <v>117391.81</v>
          </cell>
          <cell r="G64">
            <v>51652396.399999999</v>
          </cell>
        </row>
        <row r="65">
          <cell r="A65" t="str">
            <v>3.2.(2)</v>
          </cell>
          <cell r="B65" t="str">
            <v>M3</v>
          </cell>
          <cell r="C65" t="str">
            <v>Timbunan Pilihan</v>
          </cell>
          <cell r="D65" t="str">
            <v>M3</v>
          </cell>
          <cell r="E65">
            <v>8566.67</v>
          </cell>
          <cell r="F65">
            <v>150056.18</v>
          </cell>
          <cell r="G65">
            <v>1285481775.5205998</v>
          </cell>
        </row>
        <row r="66">
          <cell r="A66" t="str">
            <v>3.2.(3)</v>
          </cell>
          <cell r="B66" t="str">
            <v>M3</v>
          </cell>
          <cell r="C66" t="str">
            <v>Timbunan Pilihan Berbutir (diukur diatas bak truk)</v>
          </cell>
          <cell r="D66" t="str">
            <v>M3</v>
          </cell>
          <cell r="E66">
            <v>1</v>
          </cell>
          <cell r="F66">
            <v>131924.26</v>
          </cell>
          <cell r="G66">
            <v>131924.26</v>
          </cell>
        </row>
        <row r="67">
          <cell r="A67" t="str">
            <v>3.3.(1)</v>
          </cell>
          <cell r="B67" t="str">
            <v>M2</v>
          </cell>
          <cell r="C67" t="str">
            <v>Penyiapan Badan Jalan</v>
          </cell>
          <cell r="D67" t="str">
            <v>M2</v>
          </cell>
          <cell r="E67">
            <v>11714</v>
          </cell>
          <cell r="F67">
            <v>220.05</v>
          </cell>
          <cell r="G67">
            <v>2577665.7000000002</v>
          </cell>
        </row>
        <row r="68">
          <cell r="A68" t="str">
            <v>3.4.(1)</v>
          </cell>
          <cell r="B68" t="str">
            <v>M2</v>
          </cell>
          <cell r="C68" t="str">
            <v xml:space="preserve">Pembersihan dan Pengupasan Lahan </v>
          </cell>
          <cell r="D68" t="str">
            <v>M2</v>
          </cell>
          <cell r="E68">
            <v>4000</v>
          </cell>
          <cell r="F68">
            <v>28988.95</v>
          </cell>
          <cell r="G68">
            <v>115955800</v>
          </cell>
        </row>
        <row r="69">
          <cell r="A69" t="str">
            <v>3.4.(2)</v>
          </cell>
          <cell r="B69" t="str">
            <v>Buah</v>
          </cell>
          <cell r="C69" t="str">
            <v>Pemotongan Pohon Pilihan diameter 15 – 30 cm</v>
          </cell>
          <cell r="D69" t="str">
            <v>Buah</v>
          </cell>
          <cell r="E69">
            <v>12</v>
          </cell>
          <cell r="F69">
            <v>93863.11</v>
          </cell>
          <cell r="G69">
            <v>1126357.32</v>
          </cell>
        </row>
        <row r="70">
          <cell r="A70" t="str">
            <v>3.4.(3)</v>
          </cell>
          <cell r="B70" t="str">
            <v>Buah</v>
          </cell>
          <cell r="C70" t="str">
            <v>Pemotongan Pohon Pilihan diameter 30 – 50 cm</v>
          </cell>
          <cell r="D70" t="str">
            <v>Buah</v>
          </cell>
          <cell r="E70">
            <v>56</v>
          </cell>
          <cell r="F70">
            <v>122653.42</v>
          </cell>
          <cell r="G70">
            <v>6868591.5199999996</v>
          </cell>
        </row>
        <row r="71">
          <cell r="A71" t="str">
            <v>3.4.(4)</v>
          </cell>
          <cell r="B71" t="str">
            <v>Buah</v>
          </cell>
          <cell r="C71" t="str">
            <v>Pemotongan Pohon Pilihan diameter 50 – 75 cm</v>
          </cell>
          <cell r="D71" t="str">
            <v>Buah</v>
          </cell>
          <cell r="E71">
            <v>1</v>
          </cell>
          <cell r="F71">
            <v>180464.03</v>
          </cell>
          <cell r="G71">
            <v>180464.03</v>
          </cell>
        </row>
        <row r="72">
          <cell r="A72" t="str">
            <v>3.4.(5)</v>
          </cell>
          <cell r="B72" t="str">
            <v>Buah</v>
          </cell>
          <cell r="C72" t="str">
            <v>Pemotongan Pohon Pilihan diameter &gt; 75 cm</v>
          </cell>
          <cell r="D72" t="str">
            <v>Buah</v>
          </cell>
          <cell r="E72">
            <v>1</v>
          </cell>
          <cell r="F72">
            <v>363247.29</v>
          </cell>
          <cell r="G72">
            <v>363247.29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 t="str">
            <v>Jumlah Harga Pekerjaan DIVISI 3  (masuk pada Rekapitulasi Perkiraan Harga Pekerjaan)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6468155020.4945993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0</v>
          </cell>
          <cell r="B78">
            <v>0</v>
          </cell>
          <cell r="C78" t="str">
            <v>DIVISI  4.  PELEBARAN PERKERASAN DAN BAHU JALAN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4.2.(1)</v>
          </cell>
          <cell r="B79" t="str">
            <v>M3</v>
          </cell>
          <cell r="C79" t="str">
            <v>Lapis Pondasi Agregat Kelas A</v>
          </cell>
          <cell r="D79" t="str">
            <v>M3</v>
          </cell>
          <cell r="E79">
            <v>1</v>
          </cell>
          <cell r="F79">
            <v>436797.66</v>
          </cell>
          <cell r="G79">
            <v>436797.66</v>
          </cell>
        </row>
        <row r="80">
          <cell r="A80" t="str">
            <v>4.2.(2a)</v>
          </cell>
          <cell r="B80" t="str">
            <v>M3</v>
          </cell>
          <cell r="C80" t="str">
            <v>Lapis Pondasi Agregat Kelas B</v>
          </cell>
          <cell r="D80" t="str">
            <v>M3</v>
          </cell>
          <cell r="E80">
            <v>1</v>
          </cell>
          <cell r="F80">
            <v>422821.97</v>
          </cell>
          <cell r="G80">
            <v>422821.97</v>
          </cell>
        </row>
        <row r="81">
          <cell r="A81" t="str">
            <v>4.2.(2b)</v>
          </cell>
          <cell r="B81" t="str">
            <v>M3</v>
          </cell>
          <cell r="C81" t="str">
            <v>Lapis Pondasi Agregat Kelas S</v>
          </cell>
          <cell r="D81" t="str">
            <v>M3</v>
          </cell>
          <cell r="E81">
            <v>1</v>
          </cell>
          <cell r="F81">
            <v>405542.23</v>
          </cell>
          <cell r="G81">
            <v>405542.23</v>
          </cell>
        </row>
        <row r="82">
          <cell r="A82" t="str">
            <v>4.2.(3)</v>
          </cell>
          <cell r="B82" t="str">
            <v>Ton</v>
          </cell>
          <cell r="C82" t="str">
            <v>Semen untuk Lapis Pondasi Semen Tanah</v>
          </cell>
          <cell r="D82" t="str">
            <v>Ton</v>
          </cell>
          <cell r="E82">
            <v>1</v>
          </cell>
          <cell r="F82">
            <v>845609.15</v>
          </cell>
          <cell r="G82">
            <v>845609.15</v>
          </cell>
        </row>
        <row r="83">
          <cell r="A83" t="str">
            <v>4.2.(4)</v>
          </cell>
          <cell r="B83" t="str">
            <v>M3</v>
          </cell>
          <cell r="C83" t="str">
            <v>Lapis Pondasi Semen Tanah</v>
          </cell>
          <cell r="D83" t="str">
            <v>M3</v>
          </cell>
          <cell r="E83">
            <v>1</v>
          </cell>
          <cell r="F83">
            <v>271233.31</v>
          </cell>
          <cell r="G83">
            <v>271233.31</v>
          </cell>
        </row>
        <row r="84">
          <cell r="A84" t="str">
            <v>4.2.(5)</v>
          </cell>
          <cell r="B84" t="str">
            <v>M2</v>
          </cell>
          <cell r="C84" t="str">
            <v>Agregat Penutup BURTU</v>
          </cell>
          <cell r="D84" t="str">
            <v>M2</v>
          </cell>
          <cell r="E84">
            <v>1</v>
          </cell>
          <cell r="F84">
            <v>7084.29</v>
          </cell>
          <cell r="G84">
            <v>7084.29</v>
          </cell>
        </row>
        <row r="85">
          <cell r="A85" t="str">
            <v>4.2.(6)</v>
          </cell>
          <cell r="B85" t="str">
            <v>Liter</v>
          </cell>
          <cell r="C85" t="str">
            <v>Bahan Aspal untuk Pekerjaan Pelaburan</v>
          </cell>
          <cell r="D85" t="str">
            <v>Liter</v>
          </cell>
          <cell r="E85">
            <v>1</v>
          </cell>
          <cell r="F85">
            <v>8129.38</v>
          </cell>
          <cell r="G85">
            <v>8129.38</v>
          </cell>
        </row>
        <row r="86">
          <cell r="A86" t="str">
            <v>4.2.(7)</v>
          </cell>
          <cell r="B86" t="str">
            <v>Liter</v>
          </cell>
          <cell r="C86" t="str">
            <v>Lapis Resap Pengikat</v>
          </cell>
          <cell r="D86" t="str">
            <v>Liter</v>
          </cell>
          <cell r="E86">
            <v>1</v>
          </cell>
          <cell r="F86">
            <v>5676.36</v>
          </cell>
          <cell r="G86">
            <v>5676.36</v>
          </cell>
        </row>
        <row r="87">
          <cell r="A87" t="str">
            <v>4.2.(8)</v>
          </cell>
          <cell r="B87" t="str">
            <v>Liter</v>
          </cell>
          <cell r="C87" t="str">
            <v>Lapis Resap Perekat</v>
          </cell>
          <cell r="D87" t="str">
            <v>Liter</v>
          </cell>
          <cell r="E87">
            <v>1</v>
          </cell>
          <cell r="F87">
            <v>5676.36</v>
          </cell>
          <cell r="G87">
            <v>5676.36</v>
          </cell>
        </row>
        <row r="88">
          <cell r="A88" t="str">
            <v>4.2(9)</v>
          </cell>
          <cell r="B88" t="str">
            <v>Ton</v>
          </cell>
          <cell r="C88" t="str">
            <v>Laston Lapis Antara (AC-BC) (gradasi halus/kasar)</v>
          </cell>
          <cell r="D88" t="str">
            <v>Ton</v>
          </cell>
          <cell r="E88">
            <v>154.56</v>
          </cell>
          <cell r="F88">
            <v>354101.27799166</v>
          </cell>
          <cell r="G88">
            <v>54729893.52639097</v>
          </cell>
        </row>
        <row r="89">
          <cell r="A89" t="str">
            <v>4.2(10)</v>
          </cell>
          <cell r="B89" t="str">
            <v>Ton</v>
          </cell>
          <cell r="C89" t="str">
            <v>Laston Lapis Antara Modifikasi (AC-BC Mod)(gradasi halus/kasar)</v>
          </cell>
          <cell r="D89" t="str">
            <v>Ton</v>
          </cell>
          <cell r="E89">
            <v>1</v>
          </cell>
          <cell r="F89">
            <v>388409.15589817427</v>
          </cell>
          <cell r="G89">
            <v>388409.15589817427</v>
          </cell>
        </row>
        <row r="90">
          <cell r="A90" t="str">
            <v>4.2(11)</v>
          </cell>
          <cell r="B90" t="str">
            <v>Ton</v>
          </cell>
          <cell r="C90" t="str">
            <v>Laston Lapis Pondasi (AC-Base) (gradasi halus/kasar)</v>
          </cell>
          <cell r="D90" t="str">
            <v>Ton</v>
          </cell>
          <cell r="E90">
            <v>1</v>
          </cell>
          <cell r="F90">
            <v>357066.72394222411</v>
          </cell>
          <cell r="G90">
            <v>357066.72394222411</v>
          </cell>
        </row>
        <row r="91">
          <cell r="A91" t="str">
            <v>4.2(12)</v>
          </cell>
          <cell r="B91" t="str">
            <v>Ton</v>
          </cell>
          <cell r="C91" t="str">
            <v>Laston Lapis Pondasi Modifikasi (AC-Base Mod) (gradasi halus/kasar)</v>
          </cell>
          <cell r="D91" t="str">
            <v>Ton</v>
          </cell>
          <cell r="E91">
            <v>1</v>
          </cell>
          <cell r="F91">
            <v>358285.58100880816</v>
          </cell>
          <cell r="G91">
            <v>358285.58100880816</v>
          </cell>
        </row>
        <row r="92">
          <cell r="A92" t="str">
            <v>4.2.(13)</v>
          </cell>
          <cell r="B92" t="str">
            <v>Ton</v>
          </cell>
          <cell r="C92" t="str">
            <v>Aspal Keras</v>
          </cell>
          <cell r="D92" t="str">
            <v>Ton</v>
          </cell>
          <cell r="E92">
            <v>1</v>
          </cell>
          <cell r="F92">
            <v>6400</v>
          </cell>
          <cell r="G92">
            <v>6400</v>
          </cell>
        </row>
        <row r="93">
          <cell r="A93" t="str">
            <v>4.2.(14)</v>
          </cell>
          <cell r="B93" t="str">
            <v>Ton</v>
          </cell>
          <cell r="C93" t="str">
            <v>Aspal Modifikasi</v>
          </cell>
          <cell r="D93" t="str">
            <v>Ton</v>
          </cell>
          <cell r="E93">
            <v>1</v>
          </cell>
          <cell r="F93">
            <v>30000</v>
          </cell>
          <cell r="G93">
            <v>30000</v>
          </cell>
        </row>
        <row r="94">
          <cell r="A94" t="str">
            <v>4.2.(15)</v>
          </cell>
          <cell r="B94" t="str">
            <v>Kg</v>
          </cell>
          <cell r="C94" t="str">
            <v>Bahan anti pengelupasan</v>
          </cell>
          <cell r="D94" t="str">
            <v>Kg</v>
          </cell>
          <cell r="E94">
            <v>1</v>
          </cell>
          <cell r="F94">
            <v>30000</v>
          </cell>
          <cell r="G94">
            <v>30000</v>
          </cell>
        </row>
        <row r="95">
          <cell r="A95" t="str">
            <v>4.2.(16)</v>
          </cell>
          <cell r="B95" t="str">
            <v>Kg</v>
          </cell>
          <cell r="C95" t="str">
            <v>Bahan Pengisi (Filler) Tambahan Kapur</v>
          </cell>
          <cell r="D95" t="str">
            <v>Kg</v>
          </cell>
          <cell r="E95">
            <v>1</v>
          </cell>
          <cell r="F95">
            <v>550.92499999999995</v>
          </cell>
          <cell r="G95">
            <v>550.92499999999995</v>
          </cell>
        </row>
        <row r="96">
          <cell r="A96" t="str">
            <v>4.2.(17)</v>
          </cell>
          <cell r="B96" t="str">
            <v>Kg</v>
          </cell>
          <cell r="C96" t="str">
            <v>Bahan Pengisi (Filler) Tambahan Semen</v>
          </cell>
          <cell r="D96" t="str">
            <v>Kg</v>
          </cell>
          <cell r="E96">
            <v>1</v>
          </cell>
          <cell r="F96">
            <v>550.92499999999995</v>
          </cell>
          <cell r="G96">
            <v>550.92499999999995</v>
          </cell>
        </row>
        <row r="97">
          <cell r="A97" t="str">
            <v>4.2.(18)</v>
          </cell>
          <cell r="B97" t="str">
            <v>Ton</v>
          </cell>
          <cell r="C97" t="str">
            <v xml:space="preserve">Asbuton(bitumen dan mineral) sebagai Bahan Pengisi (Filler) Tambahan </v>
          </cell>
          <cell r="D97" t="str">
            <v>Ton</v>
          </cell>
          <cell r="E97">
            <v>1</v>
          </cell>
          <cell r="F97">
            <v>0</v>
          </cell>
          <cell r="G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0</v>
          </cell>
          <cell r="B100" t="str">
            <v>Jumlah Harga Pekerjaan DIVISI 4  (masuk pada Rekapitulasi Perkiraan Harga Pekerjaan)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2402894.3499999996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0</v>
          </cell>
          <cell r="B103">
            <v>0</v>
          </cell>
          <cell r="C103" t="str">
            <v>DIVISI  5.  PERKERASAN  BERBUTIR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 t="str">
            <v>5.1.(1)</v>
          </cell>
          <cell r="B104" t="str">
            <v>M3</v>
          </cell>
          <cell r="C104" t="str">
            <v>Lapis Pondasi Agregat Kelas A</v>
          </cell>
          <cell r="D104" t="str">
            <v>M3</v>
          </cell>
          <cell r="E104">
            <v>3497.5</v>
          </cell>
          <cell r="F104">
            <v>435921.56</v>
          </cell>
          <cell r="G104">
            <v>1524635656.0999999</v>
          </cell>
        </row>
        <row r="105">
          <cell r="A105" t="str">
            <v>5.1.(2)</v>
          </cell>
          <cell r="B105" t="str">
            <v>M3</v>
          </cell>
          <cell r="C105" t="str">
            <v>Lapis Pondasi Agregat Kelas B</v>
          </cell>
          <cell r="D105" t="str">
            <v>M3</v>
          </cell>
          <cell r="E105">
            <v>4371.88</v>
          </cell>
          <cell r="F105">
            <v>413272.94</v>
          </cell>
          <cell r="G105">
            <v>1806779700.9272001</v>
          </cell>
        </row>
        <row r="106">
          <cell r="A106" t="str">
            <v>5.2,(1)</v>
          </cell>
          <cell r="B106" t="str">
            <v>M3</v>
          </cell>
          <cell r="C106" t="str">
            <v>Lapis Permukaan Agregat Tanpa Penutup Aspal</v>
          </cell>
          <cell r="D106" t="str">
            <v>M3</v>
          </cell>
          <cell r="E106">
            <v>1</v>
          </cell>
          <cell r="F106">
            <v>349568.82</v>
          </cell>
          <cell r="G106">
            <v>349568.82</v>
          </cell>
        </row>
        <row r="107">
          <cell r="A107" t="str">
            <v>5.2,(2)</v>
          </cell>
          <cell r="B107" t="str">
            <v>M3</v>
          </cell>
          <cell r="C107" t="str">
            <v>Lapis Pondasi Agregat Tanpa Penutup Aspal</v>
          </cell>
          <cell r="D107" t="str">
            <v>M3</v>
          </cell>
          <cell r="E107">
            <v>1</v>
          </cell>
          <cell r="F107">
            <v>292390.01</v>
          </cell>
          <cell r="G107">
            <v>292390.01</v>
          </cell>
        </row>
        <row r="108">
          <cell r="A108" t="str">
            <v>5.3.(1)</v>
          </cell>
          <cell r="B108" t="str">
            <v>M3</v>
          </cell>
          <cell r="C108" t="str">
            <v xml:space="preserve">Perkerasan Beton Semen </v>
          </cell>
          <cell r="D108" t="str">
            <v>M3</v>
          </cell>
          <cell r="E108">
            <v>10187.9555</v>
          </cell>
          <cell r="F108">
            <v>1145249.6499999999</v>
          </cell>
          <cell r="G108">
            <v>11667752470.590574</v>
          </cell>
        </row>
        <row r="109">
          <cell r="A109" t="str">
            <v>5.3.(2)</v>
          </cell>
          <cell r="B109" t="str">
            <v>M3</v>
          </cell>
          <cell r="C109" t="str">
            <v xml:space="preserve">Perkerasan Beton Semen dengan Anyaman Tulangan Tunggal </v>
          </cell>
          <cell r="D109" t="str">
            <v>M3</v>
          </cell>
          <cell r="E109">
            <v>1</v>
          </cell>
          <cell r="F109">
            <v>1193390.68</v>
          </cell>
          <cell r="G109">
            <v>1193390.68</v>
          </cell>
        </row>
        <row r="110">
          <cell r="A110" t="str">
            <v>5.3.(3)</v>
          </cell>
          <cell r="B110" t="str">
            <v>M3</v>
          </cell>
          <cell r="C110" t="str">
            <v>Lapis Pondasi Bawah Beton Kurus</v>
          </cell>
          <cell r="D110" t="str">
            <v>M3</v>
          </cell>
          <cell r="E110">
            <v>3838.08</v>
          </cell>
          <cell r="F110">
            <v>747928.29</v>
          </cell>
          <cell r="G110">
            <v>2870608611.2832003</v>
          </cell>
        </row>
        <row r="111">
          <cell r="A111" t="str">
            <v>5.4.(1)</v>
          </cell>
          <cell r="B111" t="str">
            <v>Ton</v>
          </cell>
          <cell r="C111" t="str">
            <v>Semen untuk Lapis Pondasi Semen Tanah</v>
          </cell>
          <cell r="D111" t="str">
            <v>Ton</v>
          </cell>
          <cell r="E111">
            <v>1</v>
          </cell>
          <cell r="F111">
            <v>876152.78</v>
          </cell>
          <cell r="G111">
            <v>876152.78</v>
          </cell>
        </row>
        <row r="112">
          <cell r="A112" t="str">
            <v>5.4.(2)</v>
          </cell>
          <cell r="B112" t="str">
            <v>M3</v>
          </cell>
          <cell r="C112" t="str">
            <v>Lapis Pondasi Semen Tanah</v>
          </cell>
          <cell r="D112" t="str">
            <v>M3</v>
          </cell>
          <cell r="E112">
            <v>1</v>
          </cell>
          <cell r="F112">
            <v>224278.97</v>
          </cell>
          <cell r="G112">
            <v>224278.97</v>
          </cell>
        </row>
        <row r="113">
          <cell r="A113" t="str">
            <v>5.5.(1)</v>
          </cell>
          <cell r="B113" t="str">
            <v>M3</v>
          </cell>
          <cell r="C113" t="str">
            <v>Lapis Pondasi Atas Bersemen (Cement Treated Base) (CTB)</v>
          </cell>
          <cell r="D113" t="str">
            <v>M3</v>
          </cell>
          <cell r="E113">
            <v>1</v>
          </cell>
          <cell r="F113">
            <v>442160.48</v>
          </cell>
          <cell r="G113">
            <v>442160.48</v>
          </cell>
        </row>
        <row r="114">
          <cell r="A114" t="str">
            <v>5.5.(2)</v>
          </cell>
          <cell r="B114" t="str">
            <v>M3</v>
          </cell>
          <cell r="C114" t="str">
            <v>Lapis Pondasi Bawah (Cement Treated Sub Base0 (CTSB))</v>
          </cell>
          <cell r="D114" t="str">
            <v>M3</v>
          </cell>
          <cell r="E114">
            <v>1</v>
          </cell>
          <cell r="F114">
            <v>418002.96</v>
          </cell>
          <cell r="G114">
            <v>418002.96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0</v>
          </cell>
          <cell r="B117" t="str">
            <v>Jumlah Harga Pekerjaan DIVISI 5  (masuk pada Rekapitulasi Perkiraan Harga Pekerjaan)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17873572383.600975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0</v>
          </cell>
          <cell r="B120">
            <v>0</v>
          </cell>
          <cell r="C120" t="str">
            <v>DIVISI  6.  PERKERASAN  ASPAL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6.1 (1)(a)</v>
          </cell>
          <cell r="B121" t="str">
            <v>Liter</v>
          </cell>
          <cell r="C121" t="str">
            <v>Lapis Resap Pengikat - Aspal Cair</v>
          </cell>
          <cell r="D121" t="str">
            <v>Liter</v>
          </cell>
          <cell r="E121">
            <v>1800</v>
          </cell>
          <cell r="F121">
            <v>5789.0523847408858</v>
          </cell>
          <cell r="G121">
            <v>10420294.292533595</v>
          </cell>
        </row>
        <row r="122">
          <cell r="A122" t="str">
            <v>6.1 (1)(b)</v>
          </cell>
          <cell r="B122" t="str">
            <v>Liter</v>
          </cell>
          <cell r="C122" t="str">
            <v>Lapis Resap Pengikat - Aspal Emulsi</v>
          </cell>
          <cell r="D122" t="str">
            <v>Liter</v>
          </cell>
          <cell r="E122">
            <v>1</v>
          </cell>
          <cell r="F122">
            <v>6069.9210247408855</v>
          </cell>
          <cell r="G122">
            <v>6069.9210247408855</v>
          </cell>
        </row>
        <row r="123">
          <cell r="A123" t="str">
            <v>6.1 (2)(a)</v>
          </cell>
          <cell r="B123" t="str">
            <v>Liter</v>
          </cell>
          <cell r="C123" t="str">
            <v>Lapis Perekat - Aspal Cair</v>
          </cell>
          <cell r="D123" t="str">
            <v>Liter</v>
          </cell>
          <cell r="E123">
            <v>600</v>
          </cell>
          <cell r="F123">
            <v>6725.66</v>
          </cell>
          <cell r="G123">
            <v>4035396</v>
          </cell>
        </row>
        <row r="124">
          <cell r="A124" t="str">
            <v>6.1 (2)(b)</v>
          </cell>
          <cell r="B124" t="str">
            <v>Liter</v>
          </cell>
          <cell r="C124" t="str">
            <v>Lapis Perekat - Aspal Emulsi</v>
          </cell>
          <cell r="D124" t="str">
            <v>Liter</v>
          </cell>
          <cell r="E124">
            <v>1</v>
          </cell>
          <cell r="F124">
            <v>3776.2593501535598</v>
          </cell>
          <cell r="G124">
            <v>3776.2593501535598</v>
          </cell>
        </row>
        <row r="125">
          <cell r="A125" t="str">
            <v>6.1 (2)(c)</v>
          </cell>
          <cell r="B125" t="str">
            <v>Liter</v>
          </cell>
          <cell r="C125" t="str">
            <v>Lapis Perekat - Aspal Emulsi Modifikasi</v>
          </cell>
          <cell r="D125" t="str">
            <v>Liter</v>
          </cell>
          <cell r="E125">
            <v>1</v>
          </cell>
          <cell r="F125">
            <v>5983.187196740887</v>
          </cell>
          <cell r="G125">
            <v>5983.187196740887</v>
          </cell>
        </row>
        <row r="126">
          <cell r="A126" t="str">
            <v>6.2 (1)</v>
          </cell>
          <cell r="B126" t="str">
            <v>M2</v>
          </cell>
          <cell r="C126" t="str">
            <v>Agregat Penutup BURTU</v>
          </cell>
          <cell r="D126" t="str">
            <v>M2</v>
          </cell>
          <cell r="E126">
            <v>1</v>
          </cell>
          <cell r="F126">
            <v>11052.53</v>
          </cell>
          <cell r="G126">
            <v>11052.53</v>
          </cell>
        </row>
        <row r="127">
          <cell r="A127" t="str">
            <v>6.2 (2)</v>
          </cell>
          <cell r="B127" t="str">
            <v>M2</v>
          </cell>
          <cell r="C127" t="str">
            <v>Agregat Penutup BURDA</v>
          </cell>
          <cell r="D127" t="str">
            <v>M2</v>
          </cell>
          <cell r="E127">
            <v>1</v>
          </cell>
          <cell r="F127">
            <v>17552.07</v>
          </cell>
          <cell r="G127">
            <v>17552.07</v>
          </cell>
        </row>
        <row r="128">
          <cell r="A128" t="str">
            <v>6.2 (3a)</v>
          </cell>
          <cell r="B128" t="str">
            <v>Liter</v>
          </cell>
          <cell r="C128" t="str">
            <v>Bahan Aspal untuk Pekerjaan Pelaburan</v>
          </cell>
          <cell r="D128" t="str">
            <v>Liter</v>
          </cell>
          <cell r="E128">
            <v>1</v>
          </cell>
          <cell r="F128">
            <v>7396.8453047408857</v>
          </cell>
          <cell r="G128">
            <v>7396.8453047408857</v>
          </cell>
        </row>
        <row r="129">
          <cell r="A129" t="str">
            <v>6.2 (3b)</v>
          </cell>
          <cell r="B129" t="str">
            <v>Liter</v>
          </cell>
          <cell r="C129" t="str">
            <v>Bahan Aspal Modifikasi untuk Pekerjaan Pelaburan</v>
          </cell>
          <cell r="D129" t="str">
            <v>Liter</v>
          </cell>
          <cell r="E129">
            <v>1</v>
          </cell>
          <cell r="F129">
            <v>182.00842474088617</v>
          </cell>
          <cell r="G129">
            <v>182.00842474088617</v>
          </cell>
        </row>
        <row r="130">
          <cell r="A130" t="str">
            <v>6.2 (4a)</v>
          </cell>
          <cell r="B130" t="str">
            <v>Liter</v>
          </cell>
          <cell r="C130" t="str">
            <v>Aspal Cair untuk Precoated</v>
          </cell>
          <cell r="D130" t="str">
            <v>Liter</v>
          </cell>
          <cell r="E130">
            <v>1</v>
          </cell>
          <cell r="F130">
            <v>19074.486640042272</v>
          </cell>
          <cell r="G130">
            <v>19074.486640042272</v>
          </cell>
        </row>
        <row r="131">
          <cell r="A131" t="str">
            <v>6.2 (4b)</v>
          </cell>
          <cell r="B131" t="str">
            <v>Liter</v>
          </cell>
          <cell r="C131" t="str">
            <v>Aspal Emulsi untuk Precoated</v>
          </cell>
          <cell r="D131" t="str">
            <v>Liter</v>
          </cell>
          <cell r="E131">
            <v>1</v>
          </cell>
          <cell r="F131">
            <v>28982.471260042272</v>
          </cell>
          <cell r="G131">
            <v>28982.471260042272</v>
          </cell>
        </row>
        <row r="132">
          <cell r="A132" t="str">
            <v>6.2 (4c)</v>
          </cell>
          <cell r="B132" t="str">
            <v>Liter</v>
          </cell>
          <cell r="C132" t="str">
            <v>Aspal Emulsi Modifikasi untuk Precoated</v>
          </cell>
          <cell r="D132" t="str">
            <v>Liter</v>
          </cell>
          <cell r="E132">
            <v>1</v>
          </cell>
          <cell r="F132">
            <v>28862.599860042272</v>
          </cell>
          <cell r="G132">
            <v>28862.599860042272</v>
          </cell>
        </row>
        <row r="133">
          <cell r="A133" t="str">
            <v>6.2 (4d)</v>
          </cell>
          <cell r="B133" t="str">
            <v>Kg</v>
          </cell>
          <cell r="C133" t="str">
            <v>Bahan anti pengelupasan</v>
          </cell>
          <cell r="D133" t="str">
            <v>Kg</v>
          </cell>
          <cell r="E133">
            <v>1</v>
          </cell>
          <cell r="F133">
            <v>24000</v>
          </cell>
          <cell r="G133">
            <v>24000</v>
          </cell>
        </row>
        <row r="134">
          <cell r="A134" t="str">
            <v>6.3 (1)</v>
          </cell>
          <cell r="B134" t="str">
            <v>Ton</v>
          </cell>
          <cell r="C134" t="str">
            <v>Latasir Kelas A (SS-A)</v>
          </cell>
          <cell r="D134" t="str">
            <v>Ton</v>
          </cell>
          <cell r="E134">
            <v>1</v>
          </cell>
          <cell r="F134">
            <v>179647.46</v>
          </cell>
          <cell r="G134">
            <v>179647.46</v>
          </cell>
        </row>
        <row r="135">
          <cell r="A135" t="str">
            <v>6.3 (2)</v>
          </cell>
          <cell r="B135" t="str">
            <v>Ton</v>
          </cell>
          <cell r="C135" t="str">
            <v>Latasir Kelas B (SS-B)</v>
          </cell>
          <cell r="D135" t="str">
            <v>Ton</v>
          </cell>
          <cell r="E135">
            <v>1</v>
          </cell>
          <cell r="F135">
            <v>117852.13846925605</v>
          </cell>
          <cell r="G135">
            <v>117852.13846925605</v>
          </cell>
        </row>
        <row r="136">
          <cell r="A136" t="str">
            <v>6.3(3a)</v>
          </cell>
          <cell r="B136" t="str">
            <v>Ton</v>
          </cell>
          <cell r="C136" t="str">
            <v>Lataston Lapis Aus (HRS-WC) (gradasi senjang/semi senjang)</v>
          </cell>
          <cell r="D136" t="str">
            <v>Ton</v>
          </cell>
          <cell r="E136">
            <v>1</v>
          </cell>
          <cell r="F136">
            <v>336025.28174066421</v>
          </cell>
          <cell r="G136">
            <v>336025.28174066421</v>
          </cell>
        </row>
        <row r="137">
          <cell r="A137" t="str">
            <v>6.3(3b)</v>
          </cell>
          <cell r="B137" t="str">
            <v>Ton</v>
          </cell>
          <cell r="C137" t="str">
            <v>Lataston Lapis Aus Perata (HRS-WC(L)) (gradasi senjang/semi senjang)</v>
          </cell>
          <cell r="D137" t="str">
            <v>Ton</v>
          </cell>
          <cell r="E137">
            <v>1</v>
          </cell>
          <cell r="F137">
            <v>336025.28174066421</v>
          </cell>
          <cell r="G137">
            <v>336025.28174066421</v>
          </cell>
        </row>
        <row r="138">
          <cell r="A138" t="str">
            <v>6.3.(4a)</v>
          </cell>
          <cell r="B138" t="str">
            <v>Ton</v>
          </cell>
          <cell r="C138" t="str">
            <v>Lataston Lapis Pondasi (HRS-Base) (gradasi senjang/semi senjang)</v>
          </cell>
          <cell r="D138" t="str">
            <v>Ton</v>
          </cell>
          <cell r="E138">
            <v>1</v>
          </cell>
          <cell r="F138">
            <v>337189.08</v>
          </cell>
          <cell r="G138">
            <v>337189.08</v>
          </cell>
        </row>
        <row r="139">
          <cell r="A139" t="str">
            <v>6.3.(4b)</v>
          </cell>
          <cell r="B139" t="str">
            <v>Ton</v>
          </cell>
          <cell r="C139" t="str">
            <v>Lataston Lapis Pondasi Perata (HRS-Base(L)) (gradasi senjang/semi senjang)</v>
          </cell>
          <cell r="D139" t="str">
            <v>Ton</v>
          </cell>
          <cell r="E139">
            <v>1</v>
          </cell>
          <cell r="F139">
            <v>337189.08231538458</v>
          </cell>
          <cell r="G139">
            <v>337189.08231538458</v>
          </cell>
        </row>
        <row r="140">
          <cell r="A140" t="str">
            <v>6.3(5a)</v>
          </cell>
          <cell r="B140" t="str">
            <v>Ton</v>
          </cell>
          <cell r="C140" t="str">
            <v>Laston Lapis Aus (AC-WC) (gradasi halus/kasar)</v>
          </cell>
          <cell r="D140" t="str">
            <v>Ton</v>
          </cell>
          <cell r="E140">
            <v>754.49</v>
          </cell>
          <cell r="F140">
            <v>353302.77434291557</v>
          </cell>
          <cell r="G140">
            <v>266563410.21398637</v>
          </cell>
        </row>
        <row r="141">
          <cell r="A141" t="str">
            <v>6.3(5b)</v>
          </cell>
          <cell r="B141" t="str">
            <v>Ton</v>
          </cell>
          <cell r="C141" t="str">
            <v>Laston Lapis Aus Modifikasi (AC-WC Mod) (gradasi halus/kasar)</v>
          </cell>
          <cell r="D141" t="str">
            <v>Ton</v>
          </cell>
          <cell r="E141">
            <v>1</v>
          </cell>
          <cell r="F141">
            <v>381810.82892038033</v>
          </cell>
          <cell r="G141">
            <v>381810.82892038033</v>
          </cell>
        </row>
        <row r="142">
          <cell r="A142" t="str">
            <v>6.3(5c)</v>
          </cell>
          <cell r="B142" t="str">
            <v>Ton</v>
          </cell>
          <cell r="C142" t="str">
            <v>Laston Lapis Aus Perata (AC-WC(L)) (gradasi halus/kasar)</v>
          </cell>
          <cell r="D142" t="str">
            <v>Ton</v>
          </cell>
          <cell r="E142">
            <v>1</v>
          </cell>
          <cell r="F142">
            <v>353302.77434291557</v>
          </cell>
          <cell r="G142">
            <v>353302.77434291557</v>
          </cell>
        </row>
        <row r="143">
          <cell r="A143" t="str">
            <v>6.3(5d)</v>
          </cell>
          <cell r="B143" t="str">
            <v>Ton</v>
          </cell>
          <cell r="C143" t="str">
            <v>Laston Lapis Aus Perata (AC-WC(L)Mod) (gradasi halus/kasar)</v>
          </cell>
          <cell r="D143" t="str">
            <v>Ton</v>
          </cell>
          <cell r="E143">
            <v>1</v>
          </cell>
          <cell r="F143">
            <v>381810.82892038033</v>
          </cell>
          <cell r="G143">
            <v>381810.82892038033</v>
          </cell>
        </row>
        <row r="144">
          <cell r="A144" t="str">
            <v>6.3(6a)</v>
          </cell>
          <cell r="B144" t="str">
            <v>Ton</v>
          </cell>
          <cell r="C144" t="str">
            <v>Laston Lapis Antara (AC-BC) (gradasi halus/kasar)</v>
          </cell>
          <cell r="D144" t="str">
            <v>Ton</v>
          </cell>
          <cell r="E144">
            <v>154.56</v>
          </cell>
          <cell r="F144">
            <v>354101.27799166</v>
          </cell>
          <cell r="G144">
            <v>54729893.52639097</v>
          </cell>
        </row>
        <row r="145">
          <cell r="A145" t="str">
            <v>6.3(6b)</v>
          </cell>
          <cell r="B145" t="str">
            <v>Ton</v>
          </cell>
          <cell r="C145" t="str">
            <v>Laston Lapis Antara Modifikasi (AC-BC Mod)(gradasi halus/kasar)</v>
          </cell>
          <cell r="D145" t="str">
            <v>Ton</v>
          </cell>
          <cell r="E145">
            <v>1</v>
          </cell>
          <cell r="F145">
            <v>388409.15589817427</v>
          </cell>
          <cell r="G145">
            <v>388409.15589817427</v>
          </cell>
        </row>
        <row r="146">
          <cell r="A146" t="str">
            <v>6.3(6c)</v>
          </cell>
          <cell r="B146" t="str">
            <v>Ton</v>
          </cell>
          <cell r="C146" t="str">
            <v>Laston Lapis Antara Perata (AC-BC(L)) (gradasi halus/kasar)</v>
          </cell>
          <cell r="D146" t="str">
            <v>Ton</v>
          </cell>
          <cell r="E146">
            <v>1</v>
          </cell>
          <cell r="F146">
            <v>354101.28</v>
          </cell>
          <cell r="G146">
            <v>354101.28</v>
          </cell>
        </row>
        <row r="147">
          <cell r="A147" t="str">
            <v>6.3(6d)</v>
          </cell>
          <cell r="B147" t="str">
            <v>Ton</v>
          </cell>
          <cell r="C147" t="str">
            <v>Laston Lapis Antara Modifikasi Perata (AC-BC(L)Mod) Leveling (gradasi halus/kasar)</v>
          </cell>
          <cell r="D147" t="str">
            <v>Ton</v>
          </cell>
          <cell r="E147">
            <v>1</v>
          </cell>
          <cell r="F147">
            <v>688653.85</v>
          </cell>
          <cell r="G147">
            <v>688653.85</v>
          </cell>
        </row>
        <row r="148">
          <cell r="A148" t="str">
            <v>6.3(7a)</v>
          </cell>
          <cell r="B148" t="str">
            <v>Ton</v>
          </cell>
          <cell r="C148" t="str">
            <v>Laston Lapis Pondasi (AC-Base) (gradasi halus/kasar)</v>
          </cell>
          <cell r="D148" t="str">
            <v>Ton</v>
          </cell>
          <cell r="E148">
            <v>1</v>
          </cell>
          <cell r="F148">
            <v>357066.72394222411</v>
          </cell>
          <cell r="G148">
            <v>357066.72394222411</v>
          </cell>
        </row>
        <row r="149">
          <cell r="A149" t="str">
            <v>6.3(7b)</v>
          </cell>
          <cell r="B149" t="str">
            <v>Ton</v>
          </cell>
          <cell r="C149" t="str">
            <v>Laston Lapis Pondasi Modifikasi (AC-Base Mod) (gradasi halus/kasar)</v>
          </cell>
          <cell r="D149" t="str">
            <v>Ton</v>
          </cell>
          <cell r="E149">
            <v>1</v>
          </cell>
          <cell r="F149">
            <v>358285.58100880816</v>
          </cell>
          <cell r="G149">
            <v>358285.58100880816</v>
          </cell>
        </row>
        <row r="150">
          <cell r="A150" t="str">
            <v>6.3(7c)</v>
          </cell>
          <cell r="B150" t="str">
            <v>Ton</v>
          </cell>
          <cell r="C150" t="str">
            <v>Laston Lapis Antara Perata (AC-Base(L)) (gradasi halus/kasar)</v>
          </cell>
          <cell r="D150" t="str">
            <v>Ton</v>
          </cell>
          <cell r="E150">
            <v>1</v>
          </cell>
          <cell r="F150">
            <v>357066.72</v>
          </cell>
          <cell r="G150">
            <v>357066.72</v>
          </cell>
        </row>
        <row r="151">
          <cell r="A151" t="str">
            <v>6.3(7d)</v>
          </cell>
          <cell r="B151" t="str">
            <v>Ton</v>
          </cell>
          <cell r="C151" t="str">
            <v>Laston Lapis Pondasi Modifikasi Perata (AC-Base(L)Mod) (gradasi halus/kasar)</v>
          </cell>
          <cell r="D151" t="str">
            <v>Ton</v>
          </cell>
          <cell r="E151">
            <v>1</v>
          </cell>
          <cell r="F151">
            <v>358285.58</v>
          </cell>
          <cell r="G151">
            <v>358285.58</v>
          </cell>
        </row>
        <row r="152">
          <cell r="A152" t="str">
            <v>6.3.(8a)</v>
          </cell>
          <cell r="B152" t="str">
            <v>Ton</v>
          </cell>
          <cell r="C152" t="str">
            <v>Aspal Keras</v>
          </cell>
          <cell r="D152" t="str">
            <v>Ton</v>
          </cell>
          <cell r="E152">
            <v>1</v>
          </cell>
          <cell r="F152">
            <v>6400</v>
          </cell>
          <cell r="G152">
            <v>6400</v>
          </cell>
        </row>
        <row r="153">
          <cell r="A153" t="str">
            <v>6.3.(8b)</v>
          </cell>
          <cell r="B153" t="str">
            <v>Ton</v>
          </cell>
          <cell r="C153" t="str">
            <v>Aspal Modifikasi</v>
          </cell>
          <cell r="D153" t="str">
            <v>Ton</v>
          </cell>
          <cell r="E153">
            <v>1</v>
          </cell>
          <cell r="F153">
            <v>30000</v>
          </cell>
          <cell r="G153">
            <v>30000</v>
          </cell>
        </row>
        <row r="154">
          <cell r="A154" t="str">
            <v>6.3.(9)</v>
          </cell>
          <cell r="B154" t="str">
            <v>Kg</v>
          </cell>
          <cell r="C154" t="str">
            <v>Bahan anti pengelupasan</v>
          </cell>
          <cell r="D154" t="str">
            <v>Kg</v>
          </cell>
          <cell r="E154">
            <v>1</v>
          </cell>
          <cell r="F154">
            <v>30000</v>
          </cell>
          <cell r="G154">
            <v>30000</v>
          </cell>
        </row>
        <row r="155">
          <cell r="A155" t="str">
            <v>6.3.(10a)</v>
          </cell>
          <cell r="B155" t="str">
            <v>Kg</v>
          </cell>
          <cell r="C155" t="str">
            <v>Bahan Pengisi (Filler) Tambahan Kapur</v>
          </cell>
          <cell r="D155" t="str">
            <v>Kg</v>
          </cell>
          <cell r="E155">
            <v>1</v>
          </cell>
          <cell r="F155">
            <v>550.92499999999995</v>
          </cell>
          <cell r="G155">
            <v>550.92499999999995</v>
          </cell>
        </row>
        <row r="156">
          <cell r="A156" t="str">
            <v>6.3.(10b)</v>
          </cell>
          <cell r="B156" t="str">
            <v>Kg</v>
          </cell>
          <cell r="C156" t="str">
            <v>Bahan Pengisi (Filler) Tambahan Semen</v>
          </cell>
          <cell r="D156" t="str">
            <v>Kg</v>
          </cell>
          <cell r="E156">
            <v>1</v>
          </cell>
          <cell r="F156">
            <v>550.92499999999995</v>
          </cell>
          <cell r="G156">
            <v>550.92499999999995</v>
          </cell>
        </row>
        <row r="157">
          <cell r="A157" t="str">
            <v>6.3.(10c)</v>
          </cell>
          <cell r="B157" t="str">
            <v>Ton</v>
          </cell>
          <cell r="C157" t="str">
            <v xml:space="preserve">Asbuton(bitumen dan mineral) sebagai Bahan Pengisi (Filler) Tambahan </v>
          </cell>
          <cell r="D157" t="str">
            <v>Ton</v>
          </cell>
          <cell r="E157">
            <v>1</v>
          </cell>
          <cell r="F157">
            <v>0</v>
          </cell>
          <cell r="G157">
            <v>0</v>
          </cell>
        </row>
        <row r="158">
          <cell r="A158" t="str">
            <v>6.5.(1)</v>
          </cell>
          <cell r="B158" t="str">
            <v>M3</v>
          </cell>
          <cell r="C158" t="str">
            <v>Campuran Aspal Dingin untuk Pelapisan</v>
          </cell>
          <cell r="D158" t="str">
            <v>M3</v>
          </cell>
          <cell r="E158">
            <v>1</v>
          </cell>
          <cell r="F158">
            <v>1337526.9695197917</v>
          </cell>
          <cell r="G158">
            <v>1337526.9695197917</v>
          </cell>
        </row>
        <row r="159">
          <cell r="A159" t="str">
            <v>6.6.(1)</v>
          </cell>
          <cell r="B159" t="str">
            <v>M3</v>
          </cell>
          <cell r="C159" t="str">
            <v xml:space="preserve">Lapis Permukaan Penetrasi Macadam </v>
          </cell>
          <cell r="D159" t="str">
            <v>M3</v>
          </cell>
          <cell r="E159">
            <v>1</v>
          </cell>
          <cell r="F159">
            <v>1181802.6274814594</v>
          </cell>
          <cell r="G159">
            <v>1181802.6274814594</v>
          </cell>
        </row>
        <row r="160">
          <cell r="A160" t="str">
            <v>6.6.(2)</v>
          </cell>
          <cell r="B160" t="str">
            <v>M3</v>
          </cell>
          <cell r="C160" t="str">
            <v>Lapis Pondasi/Perata Penetrasi Macadam</v>
          </cell>
          <cell r="D160" t="str">
            <v>M3</v>
          </cell>
          <cell r="E160">
            <v>1</v>
          </cell>
          <cell r="F160">
            <v>1249901.5766210088</v>
          </cell>
          <cell r="G160">
            <v>1249901.5766210088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0</v>
          </cell>
          <cell r="B163" t="str">
            <v>Jumlah Harga Pekerjaan DIVISI 6  (masuk pada Rekapitulasi Perkiraan Harga Pekerjaan)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345361381.08289319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 t="str">
            <v>DIVISI  7.  STRUKTUR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7.1 (1)</v>
          </cell>
          <cell r="B167" t="str">
            <v>M3</v>
          </cell>
          <cell r="C167" t="str">
            <v>Beton mutu tinggi fc’=50 MPa (K-600)</v>
          </cell>
          <cell r="D167" t="str">
            <v>M3</v>
          </cell>
          <cell r="E167">
            <v>1</v>
          </cell>
          <cell r="F167">
            <v>0</v>
          </cell>
          <cell r="G167">
            <v>0</v>
          </cell>
        </row>
        <row r="168">
          <cell r="A168" t="str">
            <v>7.1 (2)</v>
          </cell>
          <cell r="B168" t="str">
            <v>M3</v>
          </cell>
          <cell r="C168" t="str">
            <v>Beton mutu tinggi fc’=45 MPa (K-500)</v>
          </cell>
          <cell r="D168" t="str">
            <v>M3</v>
          </cell>
          <cell r="E168">
            <v>1</v>
          </cell>
          <cell r="F168">
            <v>1419911.7436691315</v>
          </cell>
          <cell r="G168">
            <v>1419911.7436691315</v>
          </cell>
        </row>
        <row r="169">
          <cell r="A169" t="str">
            <v>7.1 (3).a</v>
          </cell>
          <cell r="B169" t="str">
            <v>M3</v>
          </cell>
          <cell r="C169" t="str">
            <v>Beton mutu tinggi  fc’=40 MPa (K-450) dengan traveler</v>
          </cell>
          <cell r="D169" t="str">
            <v>M3</v>
          </cell>
          <cell r="E169">
            <v>1</v>
          </cell>
          <cell r="F169">
            <v>0</v>
          </cell>
          <cell r="G169">
            <v>0</v>
          </cell>
        </row>
        <row r="170">
          <cell r="A170" t="str">
            <v>7.1 (3).b</v>
          </cell>
          <cell r="B170" t="str">
            <v>M3</v>
          </cell>
          <cell r="C170" t="str">
            <v>Beton mutu tinggi  fc’=40 MPa (K-450) perancah</v>
          </cell>
          <cell r="D170" t="str">
            <v>M3</v>
          </cell>
          <cell r="E170">
            <v>1</v>
          </cell>
          <cell r="F170">
            <v>0</v>
          </cell>
          <cell r="G170">
            <v>0</v>
          </cell>
        </row>
        <row r="171">
          <cell r="A171" t="str">
            <v>7.1 (4)</v>
          </cell>
          <cell r="B171" t="str">
            <v>M3</v>
          </cell>
          <cell r="C171" t="str">
            <v>Beton mutu tinggi fc’=35 MPa (K-400)</v>
          </cell>
          <cell r="D171" t="str">
            <v>M3</v>
          </cell>
          <cell r="E171">
            <v>1</v>
          </cell>
          <cell r="F171">
            <v>1360319.152803747</v>
          </cell>
          <cell r="G171">
            <v>1360319.152803747</v>
          </cell>
        </row>
        <row r="172">
          <cell r="A172" t="str">
            <v>7.1 (5).a</v>
          </cell>
          <cell r="B172" t="str">
            <v>M3</v>
          </cell>
          <cell r="C172" t="str">
            <v>Beton mutu sedang fc’=30 MPa (K-350) lantai jembatan</v>
          </cell>
          <cell r="D172" t="str">
            <v>M3</v>
          </cell>
          <cell r="E172">
            <v>1</v>
          </cell>
          <cell r="F172">
            <v>1336854.1116902854</v>
          </cell>
          <cell r="G172">
            <v>1336854.1116902854</v>
          </cell>
        </row>
        <row r="173">
          <cell r="A173" t="str">
            <v>7.1 (5).b</v>
          </cell>
          <cell r="B173" t="str">
            <v>M3</v>
          </cell>
          <cell r="C173" t="str">
            <v>Beton mutu sedang fc’=30 MPa (K-350) untuk ……….</v>
          </cell>
          <cell r="D173" t="str">
            <v>M3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7.1 (6)</v>
          </cell>
          <cell r="B174" t="str">
            <v>M3</v>
          </cell>
          <cell r="C174" t="str">
            <v>Beton mutu sedang fc’= 25 MPa (K-300)</v>
          </cell>
          <cell r="D174" t="str">
            <v>M3</v>
          </cell>
          <cell r="E174">
            <v>1</v>
          </cell>
          <cell r="F174">
            <v>1030169.867751453</v>
          </cell>
          <cell r="G174">
            <v>1030169.867751453</v>
          </cell>
        </row>
        <row r="175">
          <cell r="A175" t="str">
            <v>7.1 (7).a</v>
          </cell>
          <cell r="B175" t="str">
            <v>M3</v>
          </cell>
          <cell r="C175" t="str">
            <v>Beton mutu sedang fc’= 20 MPa (K-250)</v>
          </cell>
          <cell r="D175" t="str">
            <v>M3</v>
          </cell>
          <cell r="E175">
            <v>1</v>
          </cell>
          <cell r="F175">
            <v>1002781.5522764529</v>
          </cell>
          <cell r="G175">
            <v>1002781.5522764529</v>
          </cell>
        </row>
        <row r="176">
          <cell r="A176" t="str">
            <v>7.1 (7).b</v>
          </cell>
          <cell r="B176" t="str">
            <v>M3</v>
          </cell>
          <cell r="C176" t="str">
            <v>Beton mutu sedang fc’= 20 MPa (K-250) yang dilaksanakan di air</v>
          </cell>
          <cell r="D176" t="str">
            <v>M3</v>
          </cell>
          <cell r="E176">
            <v>0</v>
          </cell>
          <cell r="F176">
            <v>0</v>
          </cell>
          <cell r="G176">
            <v>0</v>
          </cell>
        </row>
        <row r="177">
          <cell r="A177" t="str">
            <v>7.1 (8)</v>
          </cell>
          <cell r="B177" t="str">
            <v>M3</v>
          </cell>
          <cell r="C177" t="str">
            <v>Beton mutu rendah  fc’= 15 MPa (K-175)</v>
          </cell>
          <cell r="D177" t="str">
            <v>M3</v>
          </cell>
          <cell r="E177">
            <v>1</v>
          </cell>
          <cell r="F177">
            <v>639269.02406392049</v>
          </cell>
          <cell r="G177">
            <v>639269.02406392049</v>
          </cell>
        </row>
        <row r="178">
          <cell r="A178" t="str">
            <v>7.1 (9)</v>
          </cell>
          <cell r="B178" t="str">
            <v>M3</v>
          </cell>
          <cell r="C178" t="str">
            <v>Beton Siklop fc’=15 MPa (K-175)</v>
          </cell>
          <cell r="D178" t="str">
            <v>M3</v>
          </cell>
          <cell r="E178">
            <v>1</v>
          </cell>
          <cell r="F178">
            <v>544013.74351840047</v>
          </cell>
          <cell r="G178">
            <v>544013.74351840047</v>
          </cell>
        </row>
        <row r="179">
          <cell r="A179" t="str">
            <v>7.1 (10)</v>
          </cell>
          <cell r="B179" t="str">
            <v>M3</v>
          </cell>
          <cell r="C179" t="str">
            <v>Beton mutu rendah fc’= 10 MPa (K-125)</v>
          </cell>
          <cell r="D179" t="str">
            <v>M3</v>
          </cell>
          <cell r="E179">
            <v>1</v>
          </cell>
          <cell r="F179">
            <v>555164.67000238202</v>
          </cell>
          <cell r="G179">
            <v>555164.67000238202</v>
          </cell>
        </row>
        <row r="180">
          <cell r="A180" t="str">
            <v>7.2 (1).a</v>
          </cell>
          <cell r="B180" t="str">
            <v>Buah</v>
          </cell>
          <cell r="C180">
            <v>16</v>
          </cell>
          <cell r="D180" t="str">
            <v>Buah</v>
          </cell>
          <cell r="E180">
            <v>1</v>
          </cell>
          <cell r="F180">
            <v>23932069.931767184</v>
          </cell>
          <cell r="G180">
            <v>23932069.931767184</v>
          </cell>
        </row>
        <row r="181">
          <cell r="A181" t="str">
            <v>7.2 (1).b</v>
          </cell>
          <cell r="B181" t="str">
            <v>Buah</v>
          </cell>
          <cell r="C181">
            <v>25</v>
          </cell>
          <cell r="D181" t="str">
            <v>Buah</v>
          </cell>
          <cell r="E181">
            <v>1</v>
          </cell>
          <cell r="F181">
            <v>41164571.912726194</v>
          </cell>
          <cell r="G181">
            <v>41164571.912726194</v>
          </cell>
        </row>
        <row r="182">
          <cell r="A182" t="str">
            <v>7.2 (1).c</v>
          </cell>
          <cell r="B182" t="str">
            <v>Buah</v>
          </cell>
          <cell r="C182">
            <v>0</v>
          </cell>
          <cell r="D182" t="str">
            <v>Buah</v>
          </cell>
          <cell r="E182">
            <v>1</v>
          </cell>
          <cell r="F182">
            <v>63098629.669347323</v>
          </cell>
          <cell r="G182">
            <v>63098629.669347323</v>
          </cell>
        </row>
        <row r="183">
          <cell r="A183" t="str">
            <v>7.2 (2).a</v>
          </cell>
          <cell r="B183" t="str">
            <v>Buah</v>
          </cell>
          <cell r="C183">
            <v>16</v>
          </cell>
          <cell r="D183" t="str">
            <v>Buah</v>
          </cell>
          <cell r="E183">
            <v>1</v>
          </cell>
          <cell r="F183">
            <v>0</v>
          </cell>
          <cell r="G183">
            <v>0</v>
          </cell>
        </row>
        <row r="184">
          <cell r="A184" t="str">
            <v>7.2 (2).b</v>
          </cell>
          <cell r="B184" t="str">
            <v>Buah</v>
          </cell>
          <cell r="C184">
            <v>25</v>
          </cell>
          <cell r="D184" t="str">
            <v>Buah</v>
          </cell>
          <cell r="E184">
            <v>1</v>
          </cell>
          <cell r="F184">
            <v>0</v>
          </cell>
          <cell r="G184">
            <v>0</v>
          </cell>
        </row>
        <row r="185">
          <cell r="A185" t="str">
            <v>7.2 (2).c</v>
          </cell>
          <cell r="B185" t="str">
            <v>Buah</v>
          </cell>
          <cell r="C185">
            <v>0</v>
          </cell>
          <cell r="D185" t="str">
            <v>Buah</v>
          </cell>
          <cell r="E185">
            <v>1</v>
          </cell>
          <cell r="F185">
            <v>0</v>
          </cell>
          <cell r="G185">
            <v>0</v>
          </cell>
        </row>
        <row r="186">
          <cell r="A186" t="str">
            <v>7.2 (3).a</v>
          </cell>
          <cell r="B186" t="str">
            <v>Buah</v>
          </cell>
          <cell r="C186">
            <v>16</v>
          </cell>
          <cell r="D186" t="str">
            <v>Buah</v>
          </cell>
          <cell r="E186">
            <v>1</v>
          </cell>
          <cell r="F186">
            <v>0</v>
          </cell>
          <cell r="G186">
            <v>0</v>
          </cell>
        </row>
        <row r="187">
          <cell r="A187" t="str">
            <v>7.2 (3).b</v>
          </cell>
          <cell r="B187" t="str">
            <v>Buah</v>
          </cell>
          <cell r="C187">
            <v>0</v>
          </cell>
          <cell r="D187" t="str">
            <v>Buah</v>
          </cell>
          <cell r="E187">
            <v>1</v>
          </cell>
          <cell r="F187">
            <v>0</v>
          </cell>
          <cell r="G187">
            <v>0</v>
          </cell>
        </row>
        <row r="188">
          <cell r="A188" t="str">
            <v>7.2 (4).a</v>
          </cell>
          <cell r="B188" t="str">
            <v>Buah</v>
          </cell>
          <cell r="C188">
            <v>16</v>
          </cell>
          <cell r="D188" t="str">
            <v>Buah</v>
          </cell>
          <cell r="E188">
            <v>1</v>
          </cell>
          <cell r="F188">
            <v>0</v>
          </cell>
          <cell r="G188">
            <v>0</v>
          </cell>
        </row>
        <row r="189">
          <cell r="A189" t="str">
            <v>7.2 (4).b</v>
          </cell>
          <cell r="B189" t="str">
            <v>Buah</v>
          </cell>
          <cell r="C189">
            <v>0</v>
          </cell>
          <cell r="D189" t="str">
            <v>Buah</v>
          </cell>
          <cell r="E189">
            <v>1</v>
          </cell>
          <cell r="F189">
            <v>0</v>
          </cell>
          <cell r="G189">
            <v>0</v>
          </cell>
        </row>
        <row r="190">
          <cell r="A190" t="str">
            <v>7.2 (5)</v>
          </cell>
          <cell r="B190" t="str">
            <v>Buah</v>
          </cell>
          <cell r="C190" t="str">
            <v>Penyediaan Unit Pracetak Gelagar Box Bentang …. Meter lebar …… meter</v>
          </cell>
          <cell r="D190" t="str">
            <v>Buah</v>
          </cell>
          <cell r="E190">
            <v>1</v>
          </cell>
          <cell r="F190">
            <v>0</v>
          </cell>
          <cell r="G190">
            <v>0</v>
          </cell>
        </row>
        <row r="191">
          <cell r="A191" t="str">
            <v>7.2 (6)</v>
          </cell>
          <cell r="B191" t="str">
            <v>Buah</v>
          </cell>
          <cell r="C191" t="str">
            <v>Pemasangan Unit Pracetak Gelagar Box Bentang …. Meter lebar …… meter</v>
          </cell>
          <cell r="D191" t="str">
            <v>Buah</v>
          </cell>
          <cell r="E191">
            <v>1</v>
          </cell>
          <cell r="F191">
            <v>0</v>
          </cell>
          <cell r="G191">
            <v>0</v>
          </cell>
        </row>
        <row r="192">
          <cell r="A192" t="str">
            <v>7.2.(7)</v>
          </cell>
          <cell r="B192" t="str">
            <v>Kg</v>
          </cell>
          <cell r="C192" t="str">
            <v xml:space="preserve">Baja Prategang </v>
          </cell>
          <cell r="D192" t="str">
            <v>Kg</v>
          </cell>
          <cell r="E192">
            <v>1</v>
          </cell>
          <cell r="F192">
            <v>162693.98809628841</v>
          </cell>
          <cell r="G192">
            <v>162693.98809628841</v>
          </cell>
        </row>
        <row r="193">
          <cell r="A193" t="str">
            <v>7.2.(8)</v>
          </cell>
          <cell r="B193" t="str">
            <v>Buah</v>
          </cell>
          <cell r="C193" t="str">
            <v>Penyediaan Pelat Berongga (Voided Slab) Pracetak Bentang … meter</v>
          </cell>
          <cell r="D193" t="str">
            <v>Buah</v>
          </cell>
          <cell r="E193">
            <v>1</v>
          </cell>
          <cell r="F193">
            <v>25722434.71538021</v>
          </cell>
          <cell r="G193">
            <v>25722434.71538021</v>
          </cell>
        </row>
        <row r="194">
          <cell r="A194" t="str">
            <v>7.2.(9)</v>
          </cell>
          <cell r="B194" t="str">
            <v>Buah</v>
          </cell>
          <cell r="C194" t="str">
            <v>Pemasangan Pelat Berongga (Voided Slab) Pracetak Bentang … meter</v>
          </cell>
          <cell r="D194" t="str">
            <v>Buah</v>
          </cell>
          <cell r="E194">
            <v>1</v>
          </cell>
          <cell r="F194">
            <v>0</v>
          </cell>
          <cell r="G194">
            <v>0</v>
          </cell>
        </row>
        <row r="195">
          <cell r="A195" t="str">
            <v>7.2.(10)</v>
          </cell>
          <cell r="B195" t="str">
            <v>m3</v>
          </cell>
          <cell r="C195" t="str">
            <v>Beton Diafragma K350 (fc’ 30 MPa) termasuk pekerjaan penegangan setelah pengecoran (post tension)</v>
          </cell>
          <cell r="D195" t="str">
            <v>m3</v>
          </cell>
          <cell r="E195">
            <v>1</v>
          </cell>
          <cell r="F195">
            <v>910682.81137739541</v>
          </cell>
          <cell r="G195">
            <v>910682.81137739541</v>
          </cell>
        </row>
        <row r="196">
          <cell r="A196" t="str">
            <v>7.3 (1)</v>
          </cell>
          <cell r="B196" t="str">
            <v>Kg</v>
          </cell>
          <cell r="C196">
            <v>24</v>
          </cell>
          <cell r="D196" t="str">
            <v>Kg</v>
          </cell>
          <cell r="E196">
            <v>1</v>
          </cell>
          <cell r="F196">
            <v>12581</v>
          </cell>
          <cell r="G196">
            <v>12581</v>
          </cell>
        </row>
        <row r="197">
          <cell r="A197" t="str">
            <v>7.3 (2)</v>
          </cell>
          <cell r="B197" t="str">
            <v>Kg</v>
          </cell>
          <cell r="C197">
            <v>32</v>
          </cell>
          <cell r="D197" t="str">
            <v>Kg</v>
          </cell>
          <cell r="E197">
            <v>1</v>
          </cell>
          <cell r="F197">
            <v>12575.25</v>
          </cell>
          <cell r="G197">
            <v>12575.25</v>
          </cell>
        </row>
        <row r="198">
          <cell r="A198" t="str">
            <v>7.3 (3)</v>
          </cell>
          <cell r="B198" t="str">
            <v>Kg</v>
          </cell>
          <cell r="C198">
            <v>32</v>
          </cell>
          <cell r="D198" t="str">
            <v>Kg</v>
          </cell>
          <cell r="E198">
            <v>1</v>
          </cell>
          <cell r="F198">
            <v>13334.25</v>
          </cell>
          <cell r="G198">
            <v>13334.25</v>
          </cell>
        </row>
        <row r="199">
          <cell r="A199" t="str">
            <v>7.3 (4)</v>
          </cell>
          <cell r="B199" t="str">
            <v>Kg</v>
          </cell>
          <cell r="C199">
            <v>39</v>
          </cell>
          <cell r="D199" t="str">
            <v>Kg</v>
          </cell>
          <cell r="E199">
            <v>1</v>
          </cell>
          <cell r="F199">
            <v>12152.625</v>
          </cell>
          <cell r="G199">
            <v>12152.625</v>
          </cell>
        </row>
        <row r="200">
          <cell r="A200" t="str">
            <v>7.3 (5)</v>
          </cell>
          <cell r="B200" t="str">
            <v>Kg</v>
          </cell>
          <cell r="C200">
            <v>48</v>
          </cell>
          <cell r="D200" t="str">
            <v>Kg</v>
          </cell>
          <cell r="E200">
            <v>1</v>
          </cell>
          <cell r="F200">
            <v>13334.25</v>
          </cell>
          <cell r="G200">
            <v>13334.25</v>
          </cell>
        </row>
        <row r="201">
          <cell r="A201" t="str">
            <v>7.3 (6)</v>
          </cell>
          <cell r="B201" t="str">
            <v>Kg</v>
          </cell>
          <cell r="C201" t="str">
            <v>Anyaman Kawat Yang Dilas (Welded Wire Mesh)</v>
          </cell>
          <cell r="D201" t="str">
            <v>Kg</v>
          </cell>
          <cell r="E201">
            <v>1</v>
          </cell>
          <cell r="F201">
            <v>14714.25</v>
          </cell>
          <cell r="G201">
            <v>14714.25</v>
          </cell>
        </row>
        <row r="202">
          <cell r="A202" t="str">
            <v>7.4 (1)</v>
          </cell>
          <cell r="B202" t="str">
            <v>Kg</v>
          </cell>
          <cell r="C202" t="str">
            <v xml:space="preserve">Baja Struktur BJ 34 (Titik Leleh 210 MPa),penyediaan dan pemasangan </v>
          </cell>
          <cell r="D202" t="str">
            <v>Kg</v>
          </cell>
          <cell r="E202">
            <v>1</v>
          </cell>
          <cell r="F202">
            <v>0</v>
          </cell>
          <cell r="G202">
            <v>0</v>
          </cell>
        </row>
        <row r="203">
          <cell r="A203" t="str">
            <v>7.4 (2)</v>
          </cell>
          <cell r="B203" t="str">
            <v>Kg</v>
          </cell>
          <cell r="C203" t="str">
            <v xml:space="preserve">Baja Struktur BJ 37 (Titik Leleh 240 MPa),penyediaan dan pemasangan </v>
          </cell>
          <cell r="D203" t="str">
            <v>Kg</v>
          </cell>
          <cell r="E203">
            <v>1</v>
          </cell>
          <cell r="F203">
            <v>0</v>
          </cell>
          <cell r="G203">
            <v>0</v>
          </cell>
        </row>
        <row r="204">
          <cell r="A204" t="str">
            <v>7.4 (3)</v>
          </cell>
          <cell r="B204" t="str">
            <v>Kg</v>
          </cell>
          <cell r="C204" t="str">
            <v>Baja Struktur BJ 41 (Titik Leleh 250 MPa),penyediaan dan pemasangan</v>
          </cell>
          <cell r="D204" t="str">
            <v>Kg</v>
          </cell>
          <cell r="E204">
            <v>1</v>
          </cell>
          <cell r="F204">
            <v>365.71651530050639</v>
          </cell>
          <cell r="G204">
            <v>365.71651530050639</v>
          </cell>
        </row>
        <row r="205">
          <cell r="A205" t="str">
            <v>7.4 (4)</v>
          </cell>
          <cell r="B205" t="str">
            <v>Kg</v>
          </cell>
          <cell r="C205" t="str">
            <v>Baja Struktur BJ 50 (Titik Leleh 290  MPa),penyediaan dan pemasangan</v>
          </cell>
          <cell r="D205" t="str">
            <v>Kg</v>
          </cell>
          <cell r="E205">
            <v>1</v>
          </cell>
          <cell r="F205">
            <v>13015.716515300504</v>
          </cell>
          <cell r="G205">
            <v>13015.716515300504</v>
          </cell>
        </row>
        <row r="206">
          <cell r="A206" t="str">
            <v>7.4 (5)</v>
          </cell>
          <cell r="B206" t="str">
            <v>Kg</v>
          </cell>
          <cell r="C206" t="str">
            <v>Baja Struktur BJ 55 (Titik Leleh 360 MPa),penyediaan dan pemasangan</v>
          </cell>
          <cell r="D206" t="str">
            <v>Kg</v>
          </cell>
          <cell r="E206">
            <v>1</v>
          </cell>
          <cell r="F206">
            <v>13015.716515300504</v>
          </cell>
          <cell r="G206">
            <v>13015.716515300504</v>
          </cell>
        </row>
        <row r="207">
          <cell r="A207" t="str">
            <v>7.4 (6)</v>
          </cell>
          <cell r="B207">
            <v>0</v>
          </cell>
          <cell r="C207" t="str">
            <v xml:space="preserve">Pengadaan Struktur Jembatan Rangka Baja </v>
          </cell>
          <cell r="D207">
            <v>0</v>
          </cell>
          <cell r="E207">
            <v>1</v>
          </cell>
          <cell r="F207">
            <v>0</v>
          </cell>
          <cell r="G207">
            <v>0</v>
          </cell>
        </row>
        <row r="208">
          <cell r="A208" t="str">
            <v>7.4 (6)a</v>
          </cell>
          <cell r="B208" t="str">
            <v>Buah</v>
          </cell>
          <cell r="C208" t="str">
            <v>Panjang 40 m, Lebar 9 m</v>
          </cell>
          <cell r="D208" t="str">
            <v>Buah</v>
          </cell>
          <cell r="E208">
            <v>1</v>
          </cell>
          <cell r="F208">
            <v>0</v>
          </cell>
          <cell r="G208">
            <v>0</v>
          </cell>
        </row>
        <row r="209">
          <cell r="A209" t="str">
            <v>7.4 (6)b</v>
          </cell>
          <cell r="B209" t="str">
            <v>Buah</v>
          </cell>
          <cell r="C209" t="str">
            <v>Panjang 45 m, Lebar 9 m</v>
          </cell>
          <cell r="D209" t="str">
            <v>Buah</v>
          </cell>
          <cell r="E209">
            <v>1</v>
          </cell>
          <cell r="F209">
            <v>0</v>
          </cell>
          <cell r="G209">
            <v>0</v>
          </cell>
        </row>
        <row r="210">
          <cell r="A210" t="str">
            <v>7.4 (6)c</v>
          </cell>
          <cell r="B210" t="str">
            <v>Buah</v>
          </cell>
          <cell r="C210" t="str">
            <v>Panjang 50 m, Lebar 9 m</v>
          </cell>
          <cell r="D210" t="str">
            <v>Buah</v>
          </cell>
          <cell r="E210">
            <v>1</v>
          </cell>
          <cell r="F210">
            <v>0</v>
          </cell>
          <cell r="G210">
            <v>0</v>
          </cell>
        </row>
        <row r="211">
          <cell r="A211" t="str">
            <v>7.4 (6)d</v>
          </cell>
          <cell r="B211" t="str">
            <v>Buah</v>
          </cell>
          <cell r="C211" t="str">
            <v>Panjang 60 m, Lebar 9 m</v>
          </cell>
          <cell r="D211" t="str">
            <v>Buah</v>
          </cell>
          <cell r="E211">
            <v>1</v>
          </cell>
          <cell r="F211">
            <v>0</v>
          </cell>
          <cell r="G211">
            <v>0</v>
          </cell>
        </row>
        <row r="212">
          <cell r="A212" t="str">
            <v>7.4 (6)e</v>
          </cell>
          <cell r="B212" t="str">
            <v>Buah</v>
          </cell>
          <cell r="C212" t="str">
            <v>Panjang .... m, Lebar 9m</v>
          </cell>
          <cell r="D212" t="str">
            <v>Buah</v>
          </cell>
          <cell r="E212">
            <v>1</v>
          </cell>
          <cell r="F212">
            <v>0</v>
          </cell>
          <cell r="G212">
            <v>0</v>
          </cell>
        </row>
        <row r="213">
          <cell r="A213" t="str">
            <v>7.4 (7)</v>
          </cell>
          <cell r="B213" t="str">
            <v>Buah</v>
          </cell>
          <cell r="C213" t="str">
            <v>Pemasangan jembatan baja fabrikasi</v>
          </cell>
          <cell r="D213" t="str">
            <v>Buah</v>
          </cell>
          <cell r="E213">
            <v>1</v>
          </cell>
          <cell r="F213">
            <v>585.06674713049824</v>
          </cell>
          <cell r="G213">
            <v>585.06674713049824</v>
          </cell>
        </row>
        <row r="214">
          <cell r="A214" t="str">
            <v>7.4 (8)</v>
          </cell>
          <cell r="B214" t="str">
            <v>Buah</v>
          </cell>
          <cell r="C214" t="str">
            <v>Pengangkutan Bahan Jembatan Rangka Baja</v>
          </cell>
          <cell r="D214" t="str">
            <v>Buah</v>
          </cell>
          <cell r="E214">
            <v>1</v>
          </cell>
          <cell r="F214">
            <v>264.78447975157303</v>
          </cell>
          <cell r="G214">
            <v>264.78447975157303</v>
          </cell>
        </row>
        <row r="215">
          <cell r="A215" t="str">
            <v>7.5 (1)</v>
          </cell>
          <cell r="B215" t="str">
            <v>Kg</v>
          </cell>
          <cell r="C215" t="str">
            <v>Pemasangan jembatan rangka baja</v>
          </cell>
          <cell r="D215" t="str">
            <v>Kg</v>
          </cell>
          <cell r="E215">
            <v>1</v>
          </cell>
          <cell r="F215">
            <v>585.06674713049824</v>
          </cell>
          <cell r="G215">
            <v>585.06674713049824</v>
          </cell>
        </row>
        <row r="216">
          <cell r="A216" t="str">
            <v>7.5 (2)</v>
          </cell>
          <cell r="B216" t="str">
            <v>Kg</v>
          </cell>
          <cell r="C216" t="str">
            <v>Pengangkutan Bahan Jembatan</v>
          </cell>
          <cell r="D216" t="str">
            <v>Kg</v>
          </cell>
          <cell r="E216">
            <v>1</v>
          </cell>
          <cell r="F216">
            <v>264.78447975157303</v>
          </cell>
          <cell r="G216">
            <v>264.78447975157303</v>
          </cell>
        </row>
        <row r="217">
          <cell r="A217" t="str">
            <v>7.6 (1)</v>
          </cell>
          <cell r="B217" t="str">
            <v>M1</v>
          </cell>
          <cell r="C217" t="str">
            <v>Pondasi Cerucuk, Penyediaan &amp; Pemancangan</v>
          </cell>
          <cell r="D217" t="str">
            <v>M1</v>
          </cell>
          <cell r="E217">
            <v>1</v>
          </cell>
          <cell r="F217">
            <v>49080.357142857145</v>
          </cell>
          <cell r="G217">
            <v>49080.357142857145</v>
          </cell>
        </row>
        <row r="218">
          <cell r="A218" t="str">
            <v>7.6 (2)</v>
          </cell>
          <cell r="B218" t="str">
            <v>M1</v>
          </cell>
          <cell r="C218" t="str">
            <v>Dinding Turap Kayu Tanpa Pengawetan</v>
          </cell>
          <cell r="D218" t="str">
            <v>M1</v>
          </cell>
          <cell r="E218">
            <v>1</v>
          </cell>
          <cell r="F218">
            <v>59690.476190476198</v>
          </cell>
          <cell r="G218">
            <v>59690.476190476198</v>
          </cell>
        </row>
        <row r="219">
          <cell r="A219" t="str">
            <v>7.6 (3)</v>
          </cell>
          <cell r="B219" t="str">
            <v>M1</v>
          </cell>
          <cell r="C219" t="str">
            <v>Dinding Turap Kayu Dengan Pengawetan</v>
          </cell>
          <cell r="D219" t="str">
            <v>M1</v>
          </cell>
          <cell r="E219">
            <v>1</v>
          </cell>
          <cell r="F219">
            <v>55651.785714285717</v>
          </cell>
          <cell r="G219">
            <v>55651.785714285717</v>
          </cell>
        </row>
        <row r="220">
          <cell r="A220" t="str">
            <v>7.6 (4)</v>
          </cell>
          <cell r="B220">
            <v>0</v>
          </cell>
          <cell r="C220" t="str">
            <v>Pengadaan dan Pemancangan Tiang Pancang Baja ukuran: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7.6 (4)a</v>
          </cell>
          <cell r="B221" t="str">
            <v>M1</v>
          </cell>
          <cell r="C221" t="str">
            <v>Diameter 400 mm tebal 10 mm</v>
          </cell>
          <cell r="D221" t="str">
            <v>M1</v>
          </cell>
          <cell r="E221">
            <v>1</v>
          </cell>
          <cell r="F221">
            <v>105930.66769158375</v>
          </cell>
          <cell r="G221">
            <v>105930.66769158375</v>
          </cell>
        </row>
        <row r="222">
          <cell r="A222" t="str">
            <v>7.6 (4)b</v>
          </cell>
          <cell r="B222" t="str">
            <v>M1</v>
          </cell>
          <cell r="C222" t="str">
            <v>Diameter 600 mm tebal 12 mm</v>
          </cell>
          <cell r="D222" t="str">
            <v>M1</v>
          </cell>
          <cell r="E222">
            <v>1</v>
          </cell>
          <cell r="F222">
            <v>139878.59865092917</v>
          </cell>
          <cell r="G222">
            <v>139878.59865092917</v>
          </cell>
        </row>
        <row r="223">
          <cell r="A223" t="str">
            <v>7.6 (4)c</v>
          </cell>
          <cell r="B223" t="str">
            <v>M1</v>
          </cell>
          <cell r="C223" t="str">
            <v>Diameter 800 mm tebal 16 mm</v>
          </cell>
          <cell r="D223" t="str">
            <v>M1</v>
          </cell>
          <cell r="E223">
            <v>1</v>
          </cell>
          <cell r="F223">
            <v>218638.72276962106</v>
          </cell>
          <cell r="G223">
            <v>218638.72276962106</v>
          </cell>
        </row>
        <row r="224">
          <cell r="A224" t="str">
            <v>7.6 (4)d</v>
          </cell>
          <cell r="B224" t="str">
            <v>M1</v>
          </cell>
          <cell r="C224" t="str">
            <v>Diameter ………… mm tebal ……… mm</v>
          </cell>
          <cell r="D224" t="str">
            <v>M1</v>
          </cell>
          <cell r="E224">
            <v>1</v>
          </cell>
          <cell r="F224">
            <v>0</v>
          </cell>
          <cell r="G224">
            <v>0</v>
          </cell>
        </row>
        <row r="225">
          <cell r="A225" t="str">
            <v>7.6 (5)</v>
          </cell>
          <cell r="B225">
            <v>0</v>
          </cell>
          <cell r="C225" t="str">
            <v>Pengadaan dan Pemancangan Tiang Pancang Beton Bertulang Pracetak ukuran/diameter: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7.6 (5)a</v>
          </cell>
          <cell r="B226" t="str">
            <v>M1</v>
          </cell>
          <cell r="C226" t="str">
            <v>350 x 350mm</v>
          </cell>
          <cell r="D226" t="str">
            <v>M1</v>
          </cell>
          <cell r="E226">
            <v>1</v>
          </cell>
          <cell r="F226">
            <v>0</v>
          </cell>
          <cell r="G226">
            <v>0</v>
          </cell>
        </row>
        <row r="227">
          <cell r="A227" t="str">
            <v>7.6 (5)b</v>
          </cell>
          <cell r="B227" t="str">
            <v>M1</v>
          </cell>
          <cell r="C227" t="str">
            <v>400 x 400mm</v>
          </cell>
          <cell r="D227" t="str">
            <v>M1</v>
          </cell>
          <cell r="E227">
            <v>1</v>
          </cell>
          <cell r="F227">
            <v>0</v>
          </cell>
          <cell r="G227">
            <v>0</v>
          </cell>
        </row>
        <row r="228">
          <cell r="A228" t="str">
            <v>7.6 (5)c</v>
          </cell>
          <cell r="B228" t="str">
            <v>M1</v>
          </cell>
          <cell r="C228" t="str">
            <v>450 x 450mm</v>
          </cell>
          <cell r="D228" t="str">
            <v>M1</v>
          </cell>
          <cell r="E228">
            <v>1</v>
          </cell>
          <cell r="F228">
            <v>0</v>
          </cell>
          <cell r="G228">
            <v>0</v>
          </cell>
        </row>
        <row r="229">
          <cell r="A229" t="str">
            <v>7.6 (5)d</v>
          </cell>
          <cell r="B229" t="str">
            <v>M1</v>
          </cell>
          <cell r="C229" t="str">
            <v>Diameter …………</v>
          </cell>
          <cell r="D229" t="str">
            <v>M1</v>
          </cell>
          <cell r="E229">
            <v>1</v>
          </cell>
          <cell r="F229">
            <v>0</v>
          </cell>
          <cell r="G229">
            <v>0</v>
          </cell>
        </row>
        <row r="230">
          <cell r="A230" t="str">
            <v>7.6 (6)</v>
          </cell>
          <cell r="B230">
            <v>0</v>
          </cell>
          <cell r="C230" t="str">
            <v>Pengadaan dan Pemancangan Tiang Pancang Beton Prategang Pracetak ukuran / diameter ......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7.6 (6)a</v>
          </cell>
          <cell r="B231" t="str">
            <v>M1</v>
          </cell>
          <cell r="C231">
            <v>350</v>
          </cell>
          <cell r="D231" t="str">
            <v>M1</v>
          </cell>
          <cell r="E231">
            <v>1</v>
          </cell>
          <cell r="F231">
            <v>0</v>
          </cell>
          <cell r="G231">
            <v>0</v>
          </cell>
        </row>
        <row r="232">
          <cell r="A232" t="str">
            <v>7.6 (6)b</v>
          </cell>
          <cell r="B232" t="str">
            <v>M1</v>
          </cell>
          <cell r="C232">
            <v>400</v>
          </cell>
          <cell r="D232" t="str">
            <v>M1</v>
          </cell>
          <cell r="E232">
            <v>1</v>
          </cell>
          <cell r="F232">
            <v>0</v>
          </cell>
          <cell r="G232">
            <v>0</v>
          </cell>
        </row>
        <row r="233">
          <cell r="A233" t="str">
            <v>7.6 (6)c</v>
          </cell>
          <cell r="B233" t="str">
            <v>M1</v>
          </cell>
          <cell r="C233">
            <v>450</v>
          </cell>
          <cell r="D233" t="str">
            <v>M1</v>
          </cell>
          <cell r="E233">
            <v>1</v>
          </cell>
          <cell r="F233">
            <v>0</v>
          </cell>
          <cell r="G233">
            <v>0</v>
          </cell>
        </row>
        <row r="234">
          <cell r="A234" t="str">
            <v>7.6 (6)d</v>
          </cell>
          <cell r="B234" t="str">
            <v>M1</v>
          </cell>
          <cell r="C234" t="str">
            <v>Diameter ….. mm</v>
          </cell>
          <cell r="D234" t="str">
            <v>M1</v>
          </cell>
          <cell r="E234">
            <v>1</v>
          </cell>
          <cell r="F234">
            <v>0</v>
          </cell>
          <cell r="G234">
            <v>0</v>
          </cell>
        </row>
        <row r="235">
          <cell r="A235" t="str">
            <v>7.6 (19).a</v>
          </cell>
          <cell r="B235" t="str">
            <v>M1</v>
          </cell>
          <cell r="C235" t="str">
            <v>Tiang Bor Beton ukuran 800 mm</v>
          </cell>
          <cell r="D235" t="str">
            <v>M1</v>
          </cell>
          <cell r="E235">
            <v>1</v>
          </cell>
          <cell r="F235">
            <v>726399.11767775787</v>
          </cell>
          <cell r="G235">
            <v>726399.11767775787</v>
          </cell>
        </row>
        <row r="236">
          <cell r="A236" t="str">
            <v>7.6 (19).b</v>
          </cell>
          <cell r="B236" t="str">
            <v>M1</v>
          </cell>
          <cell r="C236" t="str">
            <v>Tiang Bor Beton ukuran .... Mm</v>
          </cell>
          <cell r="D236" t="str">
            <v>M1</v>
          </cell>
          <cell r="E236">
            <v>1</v>
          </cell>
          <cell r="F236">
            <v>0</v>
          </cell>
          <cell r="G236">
            <v>0</v>
          </cell>
        </row>
        <row r="237">
          <cell r="A237" t="str">
            <v>7.6 (20)</v>
          </cell>
          <cell r="B237" t="str">
            <v>M1</v>
          </cell>
          <cell r="C237" t="str">
            <v>Tambahan Biaya untuk no. Mata Pembayaran 7.6.(13) s/d 7.6.(18) bila tiang pancang dikerjakan di Tempat Yang Berair</v>
          </cell>
          <cell r="D237" t="str">
            <v>M1</v>
          </cell>
          <cell r="E237">
            <v>1</v>
          </cell>
          <cell r="F237">
            <v>3878.6846789604224</v>
          </cell>
          <cell r="G237">
            <v>3878.6846789604224</v>
          </cell>
        </row>
        <row r="238">
          <cell r="A238" t="str">
            <v>7.6 (21)</v>
          </cell>
          <cell r="B238" t="str">
            <v>M1</v>
          </cell>
          <cell r="C238" t="str">
            <v>Tambahan Biaya untuk no. Mata Pembayaran 7.6.(19)) bila tiang bor Beton dikerjakan di Tempat Yang Berair</v>
          </cell>
          <cell r="D238" t="str">
            <v>M1</v>
          </cell>
          <cell r="E238">
            <v>1</v>
          </cell>
          <cell r="F238">
            <v>16393.74367029273</v>
          </cell>
          <cell r="G238">
            <v>16393.74367029273</v>
          </cell>
        </row>
        <row r="239">
          <cell r="A239" t="str">
            <v>7.6 (22)</v>
          </cell>
          <cell r="B239" t="str">
            <v>M1</v>
          </cell>
          <cell r="C239" t="str">
            <v>Pengujian Pembebanan Pada Tiang Dengan Diameter sampai 600 mm</v>
          </cell>
          <cell r="D239" t="str">
            <v>M1</v>
          </cell>
          <cell r="E239">
            <v>1</v>
          </cell>
          <cell r="F239">
            <v>3878.6846789604224</v>
          </cell>
          <cell r="G239">
            <v>3878.6846789604224</v>
          </cell>
        </row>
        <row r="240">
          <cell r="A240" t="str">
            <v>7.6 (23)</v>
          </cell>
          <cell r="B240" t="str">
            <v>M1</v>
          </cell>
          <cell r="C240" t="str">
            <v>Pengujian Pembebanan Pada Tiang Dengan Diameter di atas 600 mm</v>
          </cell>
          <cell r="D240" t="str">
            <v>M1</v>
          </cell>
          <cell r="E240">
            <v>1</v>
          </cell>
          <cell r="F240">
            <v>16393.74367029273</v>
          </cell>
          <cell r="G240">
            <v>16393.74367029273</v>
          </cell>
        </row>
        <row r="241">
          <cell r="A241" t="str">
            <v>7.6 (24)</v>
          </cell>
          <cell r="B241" t="str">
            <v>M1</v>
          </cell>
          <cell r="C241" t="str">
            <v>Tiang Uji ukuran .... Ukuran ………</v>
          </cell>
          <cell r="D241" t="str">
            <v>M1</v>
          </cell>
          <cell r="E241">
            <v>1</v>
          </cell>
          <cell r="F241">
            <v>0</v>
          </cell>
          <cell r="G241">
            <v>0</v>
          </cell>
        </row>
        <row r="242">
          <cell r="A242" t="str">
            <v>7.6 (25).a</v>
          </cell>
          <cell r="B242" t="str">
            <v>Buah</v>
          </cell>
          <cell r="C242" t="str">
            <v>Pengujian Pembebanan Statis Pada Tiang Ukuran/Diamter …. Dengan Beban Hidrolik Cara Beban Siklik</v>
          </cell>
          <cell r="D242" t="str">
            <v>Buah</v>
          </cell>
          <cell r="E242">
            <v>1</v>
          </cell>
          <cell r="F242">
            <v>0</v>
          </cell>
          <cell r="G242">
            <v>0</v>
          </cell>
        </row>
        <row r="243">
          <cell r="A243" t="str">
            <v>7.6 (25).b</v>
          </cell>
          <cell r="B243" t="str">
            <v>Buah</v>
          </cell>
          <cell r="C243" t="str">
            <v>Pengujian Pembebanan Statis Pada Tiang Ukuran/Diamter …. Dengan Beban Hidrolik Cara Beban Bertahap</v>
          </cell>
          <cell r="D243" t="str">
            <v>Buah</v>
          </cell>
          <cell r="E243">
            <v>1</v>
          </cell>
          <cell r="F243">
            <v>0</v>
          </cell>
          <cell r="G243">
            <v>0</v>
          </cell>
        </row>
        <row r="244">
          <cell r="A244" t="str">
            <v>7.6 (26).a</v>
          </cell>
          <cell r="B244" t="str">
            <v>Buah</v>
          </cell>
          <cell r="C244" t="str">
            <v>Pengujian Pembebanan Statis Pada Tiang Ukuran/Diamter …. Dengan Meja Beban Statis Cara Beban Siklik</v>
          </cell>
          <cell r="D244" t="str">
            <v>Buah</v>
          </cell>
          <cell r="E244">
            <v>1</v>
          </cell>
          <cell r="F244">
            <v>0</v>
          </cell>
          <cell r="G244">
            <v>0</v>
          </cell>
        </row>
        <row r="245">
          <cell r="A245" t="str">
            <v>7.6 (26).b</v>
          </cell>
          <cell r="B245" t="str">
            <v>Buah</v>
          </cell>
          <cell r="C245" t="str">
            <v>Pengujian Pembebanan Statis Pada Tiang Ukuran/Diamter …. Dengan Meja Beban Statis Cara Beban Bertahap</v>
          </cell>
          <cell r="D245" t="str">
            <v>Buah</v>
          </cell>
          <cell r="E245">
            <v>1</v>
          </cell>
          <cell r="F245">
            <v>0</v>
          </cell>
          <cell r="G245">
            <v>0</v>
          </cell>
        </row>
        <row r="246">
          <cell r="A246" t="str">
            <v>7.6 (27).a</v>
          </cell>
          <cell r="B246" t="str">
            <v>Buah</v>
          </cell>
          <cell r="C246" t="str">
            <v>Pengujian Pembebanan Dinasmis Jenis PDA (Pile Dynamic Analysis) Pada Tiang Ukuran/Diameter ……….</v>
          </cell>
          <cell r="D246" t="str">
            <v>Buah</v>
          </cell>
          <cell r="E246">
            <v>1</v>
          </cell>
          <cell r="F246">
            <v>0</v>
          </cell>
          <cell r="G246">
            <v>0</v>
          </cell>
        </row>
        <row r="247">
          <cell r="A247" t="str">
            <v>7.6 (27).b</v>
          </cell>
          <cell r="B247" t="str">
            <v>Buah</v>
          </cell>
          <cell r="C247" t="str">
            <v>Pengujian Pembebanan Dinasmis Jenis PDLT (Pile Dynamic Load Testing) Pada Tiang Ukuran/Diameter ……….</v>
          </cell>
          <cell r="D247" t="str">
            <v>Buah</v>
          </cell>
          <cell r="E247">
            <v>1</v>
          </cell>
          <cell r="F247">
            <v>0</v>
          </cell>
          <cell r="G247">
            <v>0</v>
          </cell>
        </row>
        <row r="248">
          <cell r="A248" t="str">
            <v>7.6 (28)</v>
          </cell>
          <cell r="B248" t="str">
            <v>Buah</v>
          </cell>
          <cell r="C248" t="str">
            <v>Pengujian Keutuhan Tiang dengan cara Pile Integrated Test</v>
          </cell>
          <cell r="D248" t="str">
            <v>Buah</v>
          </cell>
          <cell r="E248">
            <v>1</v>
          </cell>
          <cell r="F248">
            <v>0</v>
          </cell>
          <cell r="G248">
            <v>0</v>
          </cell>
        </row>
        <row r="249">
          <cell r="A249" t="str">
            <v>7.6 (29)</v>
          </cell>
          <cell r="B249" t="str">
            <v>Ls</v>
          </cell>
          <cell r="C249" t="str">
            <v>Cofferdam dan Pekerjaan Dewatering</v>
          </cell>
          <cell r="D249" t="str">
            <v>Ls</v>
          </cell>
          <cell r="E249">
            <v>1</v>
          </cell>
          <cell r="F249">
            <v>0</v>
          </cell>
          <cell r="G249">
            <v>0</v>
          </cell>
        </row>
        <row r="250">
          <cell r="A250" t="str">
            <v>7.7 (1)</v>
          </cell>
          <cell r="B250" t="str">
            <v>M1</v>
          </cell>
          <cell r="C250" t="str">
            <v>Dinding Sumuran Silinder Terpasang, Diameter ……………..</v>
          </cell>
          <cell r="D250" t="str">
            <v>M1</v>
          </cell>
          <cell r="E250">
            <v>1</v>
          </cell>
          <cell r="F250">
            <v>4579860.4325249027</v>
          </cell>
          <cell r="G250">
            <v>4579860.4325249027</v>
          </cell>
        </row>
        <row r="251">
          <cell r="A251" t="str">
            <v>7.9.(1)</v>
          </cell>
          <cell r="B251" t="str">
            <v>M3</v>
          </cell>
          <cell r="C251" t="str">
            <v>Pasangan Batu</v>
          </cell>
          <cell r="D251" t="str">
            <v>M3</v>
          </cell>
          <cell r="E251">
            <v>1</v>
          </cell>
          <cell r="F251">
            <v>466054.19010887272</v>
          </cell>
          <cell r="G251">
            <v>466054.19010887272</v>
          </cell>
        </row>
        <row r="252">
          <cell r="A252" t="str">
            <v>7.10 (1)</v>
          </cell>
          <cell r="B252" t="str">
            <v>M3</v>
          </cell>
          <cell r="C252" t="str">
            <v>Pasangan Batu Kosong yang Diisi Adukan</v>
          </cell>
          <cell r="D252" t="str">
            <v>M3</v>
          </cell>
          <cell r="E252">
            <v>1</v>
          </cell>
          <cell r="F252">
            <v>489066.97976660752</v>
          </cell>
          <cell r="G252">
            <v>489066.97976660752</v>
          </cell>
        </row>
        <row r="253">
          <cell r="A253" t="str">
            <v>7.10 (2)</v>
          </cell>
          <cell r="B253" t="str">
            <v>M3</v>
          </cell>
          <cell r="C253" t="str">
            <v>Pasangan Batu Kosong</v>
          </cell>
          <cell r="D253" t="str">
            <v>M3</v>
          </cell>
          <cell r="E253">
            <v>1</v>
          </cell>
          <cell r="F253">
            <v>252074.25</v>
          </cell>
          <cell r="G253">
            <v>252074.25</v>
          </cell>
        </row>
        <row r="254">
          <cell r="A254" t="str">
            <v>7.10 (3).a</v>
          </cell>
          <cell r="B254" t="str">
            <v>M3</v>
          </cell>
          <cell r="C254" t="str">
            <v>Bronjong dengan kawat yang dilapisi galvanis</v>
          </cell>
          <cell r="D254" t="str">
            <v>M3</v>
          </cell>
          <cell r="E254">
            <v>1</v>
          </cell>
          <cell r="F254">
            <v>325726</v>
          </cell>
          <cell r="G254">
            <v>325726</v>
          </cell>
        </row>
        <row r="255">
          <cell r="A255" t="str">
            <v>7.10 (3).b</v>
          </cell>
          <cell r="B255" t="str">
            <v>M3</v>
          </cell>
          <cell r="C255" t="str">
            <v>Bronjong dengan kawat yang dilapisi PVC</v>
          </cell>
          <cell r="D255" t="str">
            <v>M3</v>
          </cell>
          <cell r="E255">
            <v>1</v>
          </cell>
          <cell r="F255">
            <v>0</v>
          </cell>
          <cell r="G255">
            <v>0</v>
          </cell>
        </row>
        <row r="256">
          <cell r="A256" t="str">
            <v>7.10 (3).c</v>
          </cell>
          <cell r="B256" t="str">
            <v>M3</v>
          </cell>
          <cell r="C256" t="str">
            <v>Bronjong dengan kawat yang dilapisi galvanis</v>
          </cell>
          <cell r="D256" t="str">
            <v>M3</v>
          </cell>
          <cell r="E256">
            <v>1</v>
          </cell>
          <cell r="F256">
            <v>0</v>
          </cell>
          <cell r="G256">
            <v>0</v>
          </cell>
        </row>
        <row r="257">
          <cell r="A257" t="str">
            <v>7.11 (1).a</v>
          </cell>
          <cell r="B257" t="str">
            <v>M1</v>
          </cell>
          <cell r="C257" t="str">
            <v>Expansion Joint Tipe Asphaltic Plug Tipe Fixed</v>
          </cell>
          <cell r="D257" t="str">
            <v>M1</v>
          </cell>
          <cell r="E257">
            <v>1</v>
          </cell>
          <cell r="F257">
            <v>0</v>
          </cell>
          <cell r="G257">
            <v>0</v>
          </cell>
        </row>
        <row r="258">
          <cell r="A258" t="str">
            <v>7.11 (1).b</v>
          </cell>
          <cell r="B258" t="str">
            <v>M1</v>
          </cell>
          <cell r="C258" t="str">
            <v>Expansion Joint Tipe Asphaltic Plug Tipe Moveable</v>
          </cell>
          <cell r="D258" t="str">
            <v>M1</v>
          </cell>
          <cell r="E258">
            <v>1</v>
          </cell>
          <cell r="F258">
            <v>0</v>
          </cell>
          <cell r="G258">
            <v>0</v>
          </cell>
        </row>
        <row r="259">
          <cell r="A259" t="str">
            <v>7.11 (2)</v>
          </cell>
          <cell r="B259" t="str">
            <v>M1</v>
          </cell>
          <cell r="C259" t="str">
            <v>Expansion Joint Tipe Rubber 1 (celah 21 mm - 41 mm)</v>
          </cell>
          <cell r="D259" t="str">
            <v>M1</v>
          </cell>
          <cell r="E259">
            <v>1</v>
          </cell>
          <cell r="F259">
            <v>0</v>
          </cell>
          <cell r="G259">
            <v>0</v>
          </cell>
        </row>
        <row r="260">
          <cell r="A260" t="str">
            <v>7.11 (3)</v>
          </cell>
          <cell r="B260" t="str">
            <v>M1</v>
          </cell>
          <cell r="C260" t="str">
            <v>Expansion Joint Tipe Rubber 2 (celah 32 mm - 62 mm)</v>
          </cell>
          <cell r="D260" t="str">
            <v>M1</v>
          </cell>
          <cell r="E260">
            <v>1</v>
          </cell>
          <cell r="F260">
            <v>0</v>
          </cell>
          <cell r="G260">
            <v>0</v>
          </cell>
        </row>
        <row r="261">
          <cell r="A261" t="str">
            <v>7.11 (4)</v>
          </cell>
          <cell r="B261" t="str">
            <v>M1</v>
          </cell>
          <cell r="C261" t="str">
            <v>Expansion Joint Tipe Rubber 3 (celah 42 mm - 82 mm)</v>
          </cell>
          <cell r="D261" t="str">
            <v>M1</v>
          </cell>
          <cell r="E261">
            <v>1</v>
          </cell>
          <cell r="F261">
            <v>0</v>
          </cell>
          <cell r="G261">
            <v>0</v>
          </cell>
        </row>
        <row r="262">
          <cell r="A262" t="str">
            <v>7.11 (5)</v>
          </cell>
          <cell r="B262" t="str">
            <v>M1</v>
          </cell>
          <cell r="C262" t="str">
            <v>Join Filler untuk sambungan konstruksi</v>
          </cell>
          <cell r="D262" t="str">
            <v>M1</v>
          </cell>
          <cell r="E262">
            <v>1</v>
          </cell>
          <cell r="F262">
            <v>0</v>
          </cell>
          <cell r="G262">
            <v>0</v>
          </cell>
        </row>
        <row r="263">
          <cell r="A263" t="str">
            <v>7.11 (6)</v>
          </cell>
          <cell r="B263" t="str">
            <v>M1</v>
          </cell>
          <cell r="C263" t="str">
            <v>Expansion Joint Tipe baja bersudut</v>
          </cell>
          <cell r="D263" t="str">
            <v>M1</v>
          </cell>
          <cell r="E263">
            <v>1</v>
          </cell>
          <cell r="F263">
            <v>0</v>
          </cell>
          <cell r="G263">
            <v>0</v>
          </cell>
        </row>
        <row r="264">
          <cell r="A264" t="str">
            <v>7.11 (7)</v>
          </cell>
          <cell r="B264" t="str">
            <v>M1</v>
          </cell>
          <cell r="C264" t="str">
            <v>Expansion Joint Tipe Modular lebar …………</v>
          </cell>
          <cell r="D264" t="str">
            <v>M1</v>
          </cell>
          <cell r="E264">
            <v>1</v>
          </cell>
          <cell r="F264">
            <v>0</v>
          </cell>
          <cell r="G264">
            <v>0</v>
          </cell>
        </row>
        <row r="265">
          <cell r="A265" t="str">
            <v>7.12 (1a)</v>
          </cell>
          <cell r="B265" t="str">
            <v>Buah</v>
          </cell>
          <cell r="C265" t="str">
            <v>Perletakan Logam Tipe Fixed 150 Ton</v>
          </cell>
          <cell r="D265" t="str">
            <v>Buah</v>
          </cell>
          <cell r="E265">
            <v>1</v>
          </cell>
          <cell r="F265">
            <v>106375</v>
          </cell>
          <cell r="G265">
            <v>106375</v>
          </cell>
        </row>
        <row r="266">
          <cell r="A266" t="str">
            <v>7.12 (1b)</v>
          </cell>
          <cell r="B266" t="str">
            <v>Buah</v>
          </cell>
          <cell r="C266" t="str">
            <v>Perletakan Logam Tipe Moveable 150 Ton</v>
          </cell>
          <cell r="D266" t="str">
            <v>Buah</v>
          </cell>
          <cell r="E266">
            <v>1</v>
          </cell>
          <cell r="F266">
            <v>0</v>
          </cell>
          <cell r="G266">
            <v>0</v>
          </cell>
        </row>
        <row r="267">
          <cell r="A267" t="str">
            <v>7.12 (1c)</v>
          </cell>
          <cell r="B267" t="str">
            <v>Buah</v>
          </cell>
          <cell r="C267" t="str">
            <v>Perletakan Logam Tipe …………………….</v>
          </cell>
          <cell r="D267" t="str">
            <v>Buah</v>
          </cell>
          <cell r="E267">
            <v>1</v>
          </cell>
          <cell r="F267">
            <v>0</v>
          </cell>
          <cell r="G267">
            <v>0</v>
          </cell>
        </row>
        <row r="268">
          <cell r="A268" t="str">
            <v>7.12 (2)</v>
          </cell>
          <cell r="B268" t="str">
            <v>Buah</v>
          </cell>
          <cell r="C268" t="str">
            <v>Perletakan Elastomer Alam Ukuran …… mm x …. mm x ….mm</v>
          </cell>
          <cell r="D268" t="str">
            <v>Buah</v>
          </cell>
          <cell r="E268">
            <v>1</v>
          </cell>
          <cell r="F268">
            <v>0</v>
          </cell>
          <cell r="G268">
            <v>0</v>
          </cell>
        </row>
        <row r="269">
          <cell r="A269" t="str">
            <v>7.12 (3)</v>
          </cell>
          <cell r="B269" t="str">
            <v>Buah</v>
          </cell>
          <cell r="C269" t="str">
            <v>Perletakan Elastomer Sintetis Ukuran …… mm x …. mm x ….mm</v>
          </cell>
          <cell r="D269" t="str">
            <v>Buah</v>
          </cell>
          <cell r="E269">
            <v>1</v>
          </cell>
          <cell r="F269">
            <v>0</v>
          </cell>
          <cell r="G269">
            <v>0</v>
          </cell>
        </row>
        <row r="270">
          <cell r="A270" t="str">
            <v>7.12 (4)</v>
          </cell>
          <cell r="B270" t="str">
            <v>M1</v>
          </cell>
          <cell r="C270" t="str">
            <v>Perletakan Strip</v>
          </cell>
          <cell r="D270" t="str">
            <v>M1</v>
          </cell>
          <cell r="E270">
            <v>1</v>
          </cell>
          <cell r="F270">
            <v>0</v>
          </cell>
          <cell r="G270">
            <v>0</v>
          </cell>
        </row>
        <row r="271">
          <cell r="A271" t="str">
            <v>7.13.(1)</v>
          </cell>
          <cell r="B271" t="str">
            <v>M1</v>
          </cell>
          <cell r="C271" t="str">
            <v>Sandaran (Railing)</v>
          </cell>
          <cell r="D271" t="str">
            <v>M1</v>
          </cell>
          <cell r="E271">
            <v>1</v>
          </cell>
          <cell r="F271">
            <v>25530</v>
          </cell>
          <cell r="G271">
            <v>25530</v>
          </cell>
        </row>
        <row r="272">
          <cell r="A272" t="str">
            <v>7.14.(1)</v>
          </cell>
          <cell r="B272" t="str">
            <v>Buah</v>
          </cell>
          <cell r="C272" t="str">
            <v>Papan Nama Jembatan</v>
          </cell>
          <cell r="D272" t="str">
            <v>Buah</v>
          </cell>
          <cell r="E272">
            <v>1</v>
          </cell>
          <cell r="F272">
            <v>212750</v>
          </cell>
          <cell r="G272">
            <v>212750</v>
          </cell>
        </row>
        <row r="273">
          <cell r="A273" t="str">
            <v>7.15 (1)</v>
          </cell>
          <cell r="B273" t="str">
            <v>M3</v>
          </cell>
          <cell r="C273" t="str">
            <v xml:space="preserve">Pembongkaran Pasangan Batu </v>
          </cell>
          <cell r="D273" t="str">
            <v>M3</v>
          </cell>
          <cell r="E273">
            <v>1</v>
          </cell>
          <cell r="F273">
            <v>619455.27519260894</v>
          </cell>
          <cell r="G273">
            <v>619455.27519260894</v>
          </cell>
        </row>
        <row r="274">
          <cell r="A274" t="str">
            <v>7.15 (2)</v>
          </cell>
          <cell r="B274" t="str">
            <v>M3</v>
          </cell>
          <cell r="C274" t="str">
            <v>Pembongkaran Beton</v>
          </cell>
          <cell r="D274" t="str">
            <v>M3</v>
          </cell>
          <cell r="E274">
            <v>1</v>
          </cell>
          <cell r="F274">
            <v>950320.53234841535</v>
          </cell>
          <cell r="G274">
            <v>950320.53234841535</v>
          </cell>
        </row>
        <row r="275">
          <cell r="A275" t="str">
            <v>7.15 (3)</v>
          </cell>
          <cell r="B275" t="str">
            <v>M3</v>
          </cell>
          <cell r="C275" t="str">
            <v>Pembongkaran Beton Pratekan</v>
          </cell>
          <cell r="D275" t="str">
            <v>M3</v>
          </cell>
          <cell r="E275">
            <v>1</v>
          </cell>
          <cell r="F275">
            <v>321541.21312135214</v>
          </cell>
          <cell r="G275">
            <v>321541.21312135214</v>
          </cell>
        </row>
        <row r="276">
          <cell r="A276" t="str">
            <v>7.15 (4)</v>
          </cell>
          <cell r="B276" t="str">
            <v>M2</v>
          </cell>
          <cell r="C276" t="str">
            <v xml:space="preserve">Pembongkaran Bangunan Gedung </v>
          </cell>
          <cell r="D276" t="str">
            <v>M2</v>
          </cell>
          <cell r="E276">
            <v>1</v>
          </cell>
          <cell r="F276">
            <v>117559.20492050707</v>
          </cell>
          <cell r="G276">
            <v>117559.20492050707</v>
          </cell>
        </row>
        <row r="277">
          <cell r="A277" t="str">
            <v>7.15 (5)</v>
          </cell>
          <cell r="B277" t="str">
            <v>M2</v>
          </cell>
          <cell r="C277" t="str">
            <v>Pembongkaran Rangka Baja</v>
          </cell>
          <cell r="D277" t="str">
            <v>M2</v>
          </cell>
          <cell r="E277">
            <v>1</v>
          </cell>
          <cell r="F277">
            <v>411032.52917334985</v>
          </cell>
          <cell r="G277">
            <v>411032.52917334985</v>
          </cell>
        </row>
        <row r="278">
          <cell r="A278" t="str">
            <v>7.15 (6)</v>
          </cell>
          <cell r="B278" t="str">
            <v>M1</v>
          </cell>
          <cell r="C278" t="str">
            <v>Pembongkaran Balok Baja (Steel Stringers)</v>
          </cell>
          <cell r="D278" t="str">
            <v>M1</v>
          </cell>
          <cell r="E278">
            <v>1</v>
          </cell>
          <cell r="F278">
            <v>142542.36582267928</v>
          </cell>
          <cell r="G278">
            <v>142542.36582267928</v>
          </cell>
        </row>
        <row r="279">
          <cell r="A279" t="str">
            <v>7.15 (7)</v>
          </cell>
          <cell r="B279" t="str">
            <v>M2</v>
          </cell>
          <cell r="C279" t="str">
            <v>Pembongkaran Lantai Jembatan Kayu</v>
          </cell>
          <cell r="D279" t="str">
            <v>M2</v>
          </cell>
          <cell r="E279">
            <v>1</v>
          </cell>
          <cell r="F279">
            <v>112080.81489660741</v>
          </cell>
          <cell r="G279">
            <v>112080.81489660741</v>
          </cell>
        </row>
        <row r="280">
          <cell r="A280" t="str">
            <v>7.15 (8)</v>
          </cell>
          <cell r="B280" t="str">
            <v>M2</v>
          </cell>
          <cell r="C280" t="str">
            <v>Pembongkaran Jembatan Kayu</v>
          </cell>
          <cell r="D280" t="str">
            <v>M2</v>
          </cell>
          <cell r="E280">
            <v>1</v>
          </cell>
          <cell r="F280">
            <v>154455.84598116789</v>
          </cell>
          <cell r="G280">
            <v>154455.84598116789</v>
          </cell>
        </row>
        <row r="281">
          <cell r="A281" t="str">
            <v>7.15.(9)</v>
          </cell>
          <cell r="B281" t="str">
            <v>M3 / Km</v>
          </cell>
          <cell r="C281" t="str">
            <v>Pengangkutan Hasil Bongkaran yang melebihi 5 km</v>
          </cell>
          <cell r="D281" t="str">
            <v>M3 / Km</v>
          </cell>
          <cell r="E281">
            <v>1</v>
          </cell>
          <cell r="F281">
            <v>0</v>
          </cell>
          <cell r="G281">
            <v>0</v>
          </cell>
        </row>
        <row r="282">
          <cell r="A282" t="str">
            <v>7.16.(1)</v>
          </cell>
          <cell r="B282" t="str">
            <v>Unit</v>
          </cell>
          <cell r="C282" t="str">
            <v>Deck Drain</v>
          </cell>
          <cell r="D282" t="str">
            <v>Unit</v>
          </cell>
          <cell r="E282">
            <v>1</v>
          </cell>
          <cell r="F282">
            <v>0</v>
          </cell>
          <cell r="G282">
            <v>0</v>
          </cell>
        </row>
        <row r="283">
          <cell r="A283" t="str">
            <v>7.16.(2).a</v>
          </cell>
          <cell r="B283" t="str">
            <v>M1</v>
          </cell>
          <cell r="C283" t="str">
            <v>Pipa Drainase Baja Diameter 75 mm</v>
          </cell>
          <cell r="D283" t="str">
            <v>M1</v>
          </cell>
          <cell r="E283">
            <v>1</v>
          </cell>
          <cell r="F283">
            <v>0</v>
          </cell>
          <cell r="G283">
            <v>0</v>
          </cell>
        </row>
        <row r="284">
          <cell r="A284" t="str">
            <v>7.16.(2).b</v>
          </cell>
          <cell r="B284" t="str">
            <v>M1</v>
          </cell>
          <cell r="C284" t="str">
            <v>Pipa Drainase Baja Diameter ….. mm</v>
          </cell>
          <cell r="D284" t="str">
            <v>M1</v>
          </cell>
          <cell r="E284">
            <v>1</v>
          </cell>
          <cell r="F284">
            <v>0</v>
          </cell>
          <cell r="G284">
            <v>0</v>
          </cell>
        </row>
        <row r="285">
          <cell r="A285" t="str">
            <v>7.16.(3).a</v>
          </cell>
          <cell r="B285" t="str">
            <v>M1</v>
          </cell>
          <cell r="C285" t="str">
            <v>Pipa Drainase PVC Diameter 75 mm</v>
          </cell>
          <cell r="D285" t="str">
            <v>M1</v>
          </cell>
          <cell r="E285">
            <v>1</v>
          </cell>
          <cell r="F285">
            <v>0</v>
          </cell>
          <cell r="G285">
            <v>0</v>
          </cell>
        </row>
        <row r="286">
          <cell r="A286" t="str">
            <v>7.16.(3).b</v>
          </cell>
          <cell r="B286" t="str">
            <v>M1</v>
          </cell>
          <cell r="C286" t="str">
            <v>Pipa Drainase PVC Diameter ….. mm</v>
          </cell>
          <cell r="D286" t="str">
            <v>M1</v>
          </cell>
          <cell r="E286">
            <v>1</v>
          </cell>
          <cell r="F286">
            <v>0</v>
          </cell>
          <cell r="G286">
            <v>0</v>
          </cell>
        </row>
        <row r="287">
          <cell r="A287">
            <v>7.16</v>
          </cell>
          <cell r="B287" t="str">
            <v>M1</v>
          </cell>
          <cell r="C287" t="str">
            <v>Pipa Cucuran PVC</v>
          </cell>
          <cell r="D287" t="str">
            <v>M1</v>
          </cell>
          <cell r="E287">
            <v>1</v>
          </cell>
          <cell r="F287">
            <v>0</v>
          </cell>
          <cell r="G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0</v>
          </cell>
          <cell r="B290" t="str">
            <v>Jumlah Harga Pekerjaan DIVISI 7  (masuk pada Rekapitulasi Perkiraan Harga Pekerjaan)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173668594.58786315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0</v>
          </cell>
          <cell r="B293">
            <v>0</v>
          </cell>
          <cell r="C293" t="str">
            <v>DIVISI  8.  PENGEMBALIAN  KONDISI  DAN  PEKERJAAN  MINOR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8.1 (1)</v>
          </cell>
          <cell r="B294" t="str">
            <v>M3</v>
          </cell>
          <cell r="C294" t="str">
            <v>Lapis Pondasi Agregat Kelas A utk Pekerjaan Minor</v>
          </cell>
          <cell r="D294" t="str">
            <v>M3</v>
          </cell>
          <cell r="E294">
            <v>1</v>
          </cell>
          <cell r="F294">
            <v>433788.8900447326</v>
          </cell>
          <cell r="G294">
            <v>433788.8900447326</v>
          </cell>
        </row>
        <row r="295">
          <cell r="A295" t="str">
            <v>8.1 (2)</v>
          </cell>
          <cell r="B295" t="str">
            <v>M3</v>
          </cell>
          <cell r="C295" t="str">
            <v>Lapis Pondasi Agregat Kelas B utk Pekerjaan Minor</v>
          </cell>
          <cell r="D295" t="str">
            <v>M3</v>
          </cell>
          <cell r="E295">
            <v>1</v>
          </cell>
          <cell r="F295">
            <v>433148.51341215183</v>
          </cell>
          <cell r="G295">
            <v>433148.51341215183</v>
          </cell>
        </row>
        <row r="296">
          <cell r="A296" t="str">
            <v>8.1 (3)</v>
          </cell>
          <cell r="B296" t="str">
            <v>M3 (vol. gembur)</v>
          </cell>
          <cell r="C296" t="str">
            <v>Agregat untuk Perkerasan Tanpa Penutup Aspal untuk Pekerjaan Minor</v>
          </cell>
          <cell r="D296" t="str">
            <v>M3 (vol. gembur)</v>
          </cell>
          <cell r="E296">
            <v>1</v>
          </cell>
          <cell r="F296">
            <v>265956.02061803034</v>
          </cell>
          <cell r="G296">
            <v>265956.02061803034</v>
          </cell>
        </row>
        <row r="297">
          <cell r="A297" t="str">
            <v>8.1 (4)</v>
          </cell>
          <cell r="B297" t="str">
            <v>M3</v>
          </cell>
          <cell r="C297" t="str">
            <v>Waterbound Macadam untuk Pekerjaan Minor</v>
          </cell>
          <cell r="D297" t="str">
            <v>M3</v>
          </cell>
          <cell r="E297">
            <v>1</v>
          </cell>
          <cell r="F297">
            <v>248934.98357406774</v>
          </cell>
          <cell r="G297">
            <v>248934.98357406774</v>
          </cell>
        </row>
        <row r="298">
          <cell r="A298" t="str">
            <v>8.1 (5)</v>
          </cell>
          <cell r="B298" t="str">
            <v>M3</v>
          </cell>
          <cell r="C298" t="str">
            <v>Campuran Aspal Panas untuk Pekerjaan Minor</v>
          </cell>
          <cell r="D298" t="str">
            <v>M3</v>
          </cell>
          <cell r="E298">
            <v>1</v>
          </cell>
          <cell r="F298">
            <v>1934291.4643458461</v>
          </cell>
          <cell r="G298">
            <v>1934291.4643458461</v>
          </cell>
        </row>
        <row r="299">
          <cell r="A299" t="str">
            <v>8.1 (6)</v>
          </cell>
          <cell r="B299" t="str">
            <v>M3</v>
          </cell>
          <cell r="C299" t="str">
            <v>Lasbutag atau Latasbusir untuk Pekerjaan Minor</v>
          </cell>
          <cell r="D299" t="str">
            <v>M3</v>
          </cell>
          <cell r="E299">
            <v>1</v>
          </cell>
          <cell r="F299">
            <v>1100701.1166271931</v>
          </cell>
          <cell r="G299">
            <v>1100701.1166271931</v>
          </cell>
        </row>
        <row r="300">
          <cell r="A300" t="str">
            <v>8.1 (7)</v>
          </cell>
          <cell r="B300" t="str">
            <v>M3</v>
          </cell>
          <cell r="C300" t="str">
            <v>Penetrasi Macadam untuk Pekerjaan Minor</v>
          </cell>
          <cell r="D300" t="str">
            <v>M3</v>
          </cell>
          <cell r="E300">
            <v>1</v>
          </cell>
          <cell r="F300">
            <v>1199775.8824125838</v>
          </cell>
          <cell r="G300">
            <v>1199775.8824125838</v>
          </cell>
        </row>
        <row r="301">
          <cell r="A301" t="str">
            <v>8.1 (8)</v>
          </cell>
          <cell r="B301" t="str">
            <v>M3</v>
          </cell>
          <cell r="C301" t="str">
            <v>Campuran Aspal Dingin untuk Pekerjaan Minor</v>
          </cell>
          <cell r="D301" t="str">
            <v>M3</v>
          </cell>
          <cell r="E301">
            <v>1</v>
          </cell>
          <cell r="F301">
            <v>1254093.3932476116</v>
          </cell>
          <cell r="G301">
            <v>1254093.3932476116</v>
          </cell>
        </row>
        <row r="302">
          <cell r="A302" t="str">
            <v>8.1 (9)</v>
          </cell>
          <cell r="B302" t="str">
            <v>Liter</v>
          </cell>
          <cell r="C302" t="str">
            <v>Residu Bitumen untuk Pekerjaan Minor</v>
          </cell>
          <cell r="D302" t="str">
            <v>Liter</v>
          </cell>
          <cell r="E302">
            <v>1</v>
          </cell>
          <cell r="F302">
            <v>7702.8762065686924</v>
          </cell>
          <cell r="G302">
            <v>7702.8762065686924</v>
          </cell>
        </row>
        <row r="303">
          <cell r="A303" t="str">
            <v xml:space="preserve">8.2.(1) </v>
          </cell>
          <cell r="B303" t="str">
            <v>M3</v>
          </cell>
          <cell r="C303" t="str">
            <v>Galian untuk Bahu Jalan dan Pekerjaan Minor Lainnya</v>
          </cell>
          <cell r="D303" t="str">
            <v>M3</v>
          </cell>
          <cell r="E303">
            <v>1</v>
          </cell>
          <cell r="F303">
            <v>0</v>
          </cell>
          <cell r="G303">
            <v>0</v>
          </cell>
        </row>
        <row r="304">
          <cell r="A304" t="str">
            <v xml:space="preserve">8.3.(1a) </v>
          </cell>
          <cell r="B304" t="str">
            <v>M2</v>
          </cell>
          <cell r="C304" t="str">
            <v>Stabilisasi dengan Tanaman</v>
          </cell>
          <cell r="D304" t="str">
            <v>M2</v>
          </cell>
          <cell r="E304">
            <v>1</v>
          </cell>
          <cell r="F304">
            <v>9545</v>
          </cell>
          <cell r="G304">
            <v>9545</v>
          </cell>
        </row>
        <row r="305">
          <cell r="A305" t="str">
            <v xml:space="preserve">8.3.(1b) </v>
          </cell>
          <cell r="B305" t="str">
            <v>M2</v>
          </cell>
          <cell r="C305" t="str">
            <v>Stabilisasi dengan Tanaman VS</v>
          </cell>
          <cell r="D305" t="str">
            <v>M2</v>
          </cell>
          <cell r="E305">
            <v>1</v>
          </cell>
          <cell r="F305">
            <v>0</v>
          </cell>
          <cell r="G305">
            <v>0</v>
          </cell>
        </row>
        <row r="306">
          <cell r="A306" t="str">
            <v xml:space="preserve">8.3.(2) </v>
          </cell>
          <cell r="B306" t="str">
            <v>M2</v>
          </cell>
          <cell r="C306" t="str">
            <v>Semak / Perdu Jenis………………….</v>
          </cell>
          <cell r="D306" t="str">
            <v>M2</v>
          </cell>
          <cell r="E306">
            <v>1</v>
          </cell>
          <cell r="F306">
            <v>9085</v>
          </cell>
          <cell r="G306">
            <v>9085</v>
          </cell>
        </row>
        <row r="307">
          <cell r="A307" t="str">
            <v xml:space="preserve">8.3.(3) </v>
          </cell>
          <cell r="B307" t="str">
            <v>Buah</v>
          </cell>
          <cell r="C307" t="str">
            <v>Pohon Jenis …………………….</v>
          </cell>
          <cell r="D307" t="str">
            <v>Buah</v>
          </cell>
          <cell r="E307">
            <v>1</v>
          </cell>
          <cell r="F307">
            <v>12822.5</v>
          </cell>
          <cell r="G307">
            <v>12822.5</v>
          </cell>
        </row>
        <row r="308">
          <cell r="A308" t="str">
            <v xml:space="preserve">8.4.(1) </v>
          </cell>
          <cell r="B308" t="str">
            <v>M2</v>
          </cell>
          <cell r="C308" t="str">
            <v>Marka Jalan Termoplastik</v>
          </cell>
          <cell r="D308" t="str">
            <v>M2</v>
          </cell>
          <cell r="E308">
            <v>1</v>
          </cell>
          <cell r="F308">
            <v>120248.50006921902</v>
          </cell>
          <cell r="G308">
            <v>120248.50006921902</v>
          </cell>
        </row>
        <row r="309">
          <cell r="A309" t="str">
            <v xml:space="preserve">8.4.(2) </v>
          </cell>
          <cell r="B309" t="str">
            <v>M2</v>
          </cell>
          <cell r="C309" t="str">
            <v>Marka Jalan Bukan Termoplastik</v>
          </cell>
          <cell r="D309" t="str">
            <v>M2</v>
          </cell>
          <cell r="E309">
            <v>1</v>
          </cell>
          <cell r="F309">
            <v>109036.00006921902</v>
          </cell>
          <cell r="G309">
            <v>109036.00006921902</v>
          </cell>
        </row>
        <row r="310">
          <cell r="A310" t="str">
            <v>8.4.(3a)</v>
          </cell>
          <cell r="B310" t="str">
            <v>Buah</v>
          </cell>
          <cell r="C310" t="str">
            <v>Rambu Jalan Tunggal dengan Permukaan Pemantul Engineering Grade</v>
          </cell>
          <cell r="D310" t="str">
            <v>Buah</v>
          </cell>
          <cell r="E310">
            <v>1</v>
          </cell>
          <cell r="F310">
            <v>450174.45509790594</v>
          </cell>
          <cell r="G310">
            <v>450174.45509790594</v>
          </cell>
        </row>
        <row r="311">
          <cell r="A311" t="str">
            <v>8.4.(3b)</v>
          </cell>
          <cell r="B311" t="str">
            <v>Buah</v>
          </cell>
          <cell r="C311" t="str">
            <v>Rambu Jalan Ganda dengan Permukaan Pemantul Engineering Grade</v>
          </cell>
          <cell r="D311" t="str">
            <v>Buah</v>
          </cell>
          <cell r="E311">
            <v>1</v>
          </cell>
          <cell r="F311">
            <v>654696.643193144</v>
          </cell>
          <cell r="G311">
            <v>654696.643193144</v>
          </cell>
        </row>
        <row r="312">
          <cell r="A312" t="str">
            <v>8.4.(4a)</v>
          </cell>
          <cell r="B312" t="str">
            <v>Buah</v>
          </cell>
          <cell r="C312" t="str">
            <v>Rambu Jalan Tunggal dengan Pemantul High Intensity Grade</v>
          </cell>
          <cell r="D312" t="str">
            <v>Buah</v>
          </cell>
          <cell r="E312">
            <v>1</v>
          </cell>
          <cell r="F312">
            <v>496864.45509790594</v>
          </cell>
          <cell r="G312">
            <v>496864.45509790594</v>
          </cell>
        </row>
        <row r="313">
          <cell r="A313" t="str">
            <v>8.4.(4b)</v>
          </cell>
          <cell r="B313" t="str">
            <v>Buah</v>
          </cell>
          <cell r="C313" t="str">
            <v>Rambu Jalan Ganda dengan Pemantul High Intensity Grade</v>
          </cell>
          <cell r="D313" t="str">
            <v>Buah</v>
          </cell>
          <cell r="E313">
            <v>1</v>
          </cell>
          <cell r="F313">
            <v>745724.45509790594</v>
          </cell>
          <cell r="G313">
            <v>745724.45509790594</v>
          </cell>
        </row>
        <row r="314">
          <cell r="A314" t="str">
            <v xml:space="preserve">8.4.(5) </v>
          </cell>
          <cell r="B314" t="str">
            <v>Buah</v>
          </cell>
          <cell r="C314" t="str">
            <v>Patok Pengarah</v>
          </cell>
          <cell r="D314" t="str">
            <v>Buah</v>
          </cell>
          <cell r="E314">
            <v>1</v>
          </cell>
          <cell r="F314">
            <v>119627.37445541679</v>
          </cell>
          <cell r="G314">
            <v>119627.37445541679</v>
          </cell>
        </row>
        <row r="315">
          <cell r="A315" t="str">
            <v>8.4.(6a)</v>
          </cell>
          <cell r="B315" t="str">
            <v>Buah</v>
          </cell>
          <cell r="C315" t="str">
            <v>Patok Kilometer</v>
          </cell>
          <cell r="D315" t="str">
            <v>Buah</v>
          </cell>
          <cell r="E315">
            <v>1</v>
          </cell>
          <cell r="F315">
            <v>337572.62149494159</v>
          </cell>
          <cell r="G315">
            <v>337572.62149494159</v>
          </cell>
        </row>
        <row r="316">
          <cell r="A316" t="str">
            <v>8.4.(6b)</v>
          </cell>
          <cell r="B316" t="str">
            <v>Buah</v>
          </cell>
          <cell r="C316" t="str">
            <v>Patok Hektometer</v>
          </cell>
          <cell r="D316" t="str">
            <v>Buah</v>
          </cell>
          <cell r="E316">
            <v>1</v>
          </cell>
          <cell r="F316">
            <v>167080.34357250386</v>
          </cell>
          <cell r="G316">
            <v>167080.34357250386</v>
          </cell>
        </row>
        <row r="317">
          <cell r="A317" t="str">
            <v xml:space="preserve">8.4.(7) </v>
          </cell>
          <cell r="B317" t="str">
            <v>M1</v>
          </cell>
          <cell r="C317" t="str">
            <v>Rel Pengaman</v>
          </cell>
          <cell r="D317" t="str">
            <v>M1</v>
          </cell>
          <cell r="E317">
            <v>1</v>
          </cell>
          <cell r="F317">
            <v>655941.71804460662</v>
          </cell>
          <cell r="G317">
            <v>655941.71804460662</v>
          </cell>
        </row>
        <row r="318">
          <cell r="A318" t="str">
            <v xml:space="preserve">8.4.(8) </v>
          </cell>
          <cell r="B318" t="str">
            <v>Buah</v>
          </cell>
          <cell r="C318" t="str">
            <v xml:space="preserve">Paku Jalan </v>
          </cell>
          <cell r="D318" t="str">
            <v>Buah</v>
          </cell>
          <cell r="E318">
            <v>1</v>
          </cell>
          <cell r="F318">
            <v>75348.948516026998</v>
          </cell>
          <cell r="G318">
            <v>75348.948516026998</v>
          </cell>
        </row>
        <row r="319">
          <cell r="A319" t="str">
            <v xml:space="preserve">8.4.(9) </v>
          </cell>
          <cell r="B319" t="str">
            <v>Buah</v>
          </cell>
          <cell r="C319" t="str">
            <v xml:space="preserve">Mata Kucing </v>
          </cell>
          <cell r="D319" t="str">
            <v>Buah</v>
          </cell>
          <cell r="E319">
            <v>1</v>
          </cell>
          <cell r="F319">
            <v>155273.94851602698</v>
          </cell>
          <cell r="G319">
            <v>155273.94851602698</v>
          </cell>
        </row>
        <row r="320">
          <cell r="A320" t="str">
            <v>8.4.(10a)</v>
          </cell>
          <cell r="B320" t="str">
            <v>M1</v>
          </cell>
          <cell r="C320" t="str">
            <v>Kerb Pracetak Jenis 1 (Peninggi/Mountable)</v>
          </cell>
          <cell r="D320" t="str">
            <v>M1</v>
          </cell>
          <cell r="E320">
            <v>1</v>
          </cell>
          <cell r="F320">
            <v>84384.933737991058</v>
          </cell>
          <cell r="G320">
            <v>84384.933737991058</v>
          </cell>
        </row>
        <row r="321">
          <cell r="A321" t="str">
            <v>8.4.(10b)</v>
          </cell>
          <cell r="B321" t="str">
            <v>M1</v>
          </cell>
          <cell r="C321" t="str">
            <v>Kerb Pracetak Jenis 2 (Penghalang/Barrier)</v>
          </cell>
          <cell r="D321" t="str">
            <v>M1</v>
          </cell>
          <cell r="E321">
            <v>1</v>
          </cell>
          <cell r="F321">
            <v>94197.263176343069</v>
          </cell>
          <cell r="G321">
            <v>94197.263176343069</v>
          </cell>
        </row>
        <row r="322">
          <cell r="A322" t="str">
            <v>8.4.(10c)</v>
          </cell>
          <cell r="B322" t="str">
            <v>M1</v>
          </cell>
          <cell r="C322" t="str">
            <v>Kerb Pracetak Jenis 3 (Kerb Berparit/Gutter)</v>
          </cell>
          <cell r="D322" t="str">
            <v>M1</v>
          </cell>
          <cell r="E322">
            <v>1</v>
          </cell>
          <cell r="F322">
            <v>97712.717850044908</v>
          </cell>
          <cell r="G322">
            <v>97712.717850044908</v>
          </cell>
        </row>
        <row r="323">
          <cell r="A323" t="str">
            <v>8.4.(10d)</v>
          </cell>
          <cell r="B323" t="str">
            <v>M1</v>
          </cell>
          <cell r="C323" t="str">
            <v>Kerb Pracetak Jenis 4 (Penghalang Berparit / Barrier Gutter) t = 20 cm</v>
          </cell>
          <cell r="D323" t="str">
            <v>M1</v>
          </cell>
          <cell r="E323">
            <v>1</v>
          </cell>
          <cell r="F323">
            <v>113628.79411682913</v>
          </cell>
          <cell r="G323">
            <v>113628.79411682913</v>
          </cell>
        </row>
        <row r="324">
          <cell r="A324" t="str">
            <v>8.4.(10e)</v>
          </cell>
          <cell r="B324" t="str">
            <v>M1</v>
          </cell>
          <cell r="C324" t="str">
            <v>Kerb Pracetak Jenis 5 (Penghalang Berparit / Barrier Gutter) t = 30 cm</v>
          </cell>
          <cell r="D324" t="str">
            <v>M1</v>
          </cell>
          <cell r="E324">
            <v>1</v>
          </cell>
          <cell r="F324">
            <v>132017.32625619258</v>
          </cell>
          <cell r="G324">
            <v>132017.32625619258</v>
          </cell>
        </row>
        <row r="325">
          <cell r="A325" t="str">
            <v>8.4.(10f)</v>
          </cell>
          <cell r="B325" t="str">
            <v>Buah</v>
          </cell>
          <cell r="C325" t="str">
            <v>Kerb Pracetak Jenis 6 (Kerb dengan Bukaan)</v>
          </cell>
          <cell r="D325" t="str">
            <v>Buah</v>
          </cell>
          <cell r="E325">
            <v>1</v>
          </cell>
          <cell r="F325">
            <v>56732.512320916387</v>
          </cell>
          <cell r="G325">
            <v>56732.512320916387</v>
          </cell>
        </row>
        <row r="326">
          <cell r="A326" t="str">
            <v>8.4.(10g)</v>
          </cell>
          <cell r="B326" t="str">
            <v>Buah</v>
          </cell>
          <cell r="C326" t="str">
            <v>Kerb Pracetak Jenis 7a (Kerb pada Pelandaian Trotoar)</v>
          </cell>
          <cell r="D326" t="str">
            <v>Buah</v>
          </cell>
          <cell r="E326">
            <v>1</v>
          </cell>
          <cell r="F326">
            <v>392180.62671276799</v>
          </cell>
          <cell r="G326">
            <v>392180.62671276799</v>
          </cell>
        </row>
        <row r="327">
          <cell r="A327" t="str">
            <v>8.4.(10h)</v>
          </cell>
          <cell r="B327" t="str">
            <v>Buah</v>
          </cell>
          <cell r="C327" t="str">
            <v>Kerb Pracetak Jenis 7b (Kerb pada Pelandaian Trotoar)</v>
          </cell>
          <cell r="D327" t="str">
            <v>Buah</v>
          </cell>
          <cell r="E327">
            <v>1</v>
          </cell>
          <cell r="F327">
            <v>0</v>
          </cell>
          <cell r="G327">
            <v>0</v>
          </cell>
        </row>
        <row r="328">
          <cell r="A328" t="str">
            <v>8.4.(10i)</v>
          </cell>
          <cell r="B328" t="str">
            <v>Buah</v>
          </cell>
          <cell r="C328" t="str">
            <v>Kerb Pracetak Jenis 7c (Kerb pada Pelandaian Trotoar)</v>
          </cell>
          <cell r="D328" t="str">
            <v>Buah</v>
          </cell>
          <cell r="E328">
            <v>1</v>
          </cell>
          <cell r="F328">
            <v>0</v>
          </cell>
          <cell r="G328">
            <v>0</v>
          </cell>
        </row>
        <row r="329">
          <cell r="A329" t="str">
            <v>8.4.(11)</v>
          </cell>
          <cell r="B329" t="str">
            <v>M1</v>
          </cell>
          <cell r="C329" t="str">
            <v>Kerb yang digunakan kembali</v>
          </cell>
          <cell r="D329" t="str">
            <v>M1</v>
          </cell>
          <cell r="E329">
            <v>1</v>
          </cell>
          <cell r="F329">
            <v>22631.94993416018</v>
          </cell>
          <cell r="G329">
            <v>22631.94993416018</v>
          </cell>
        </row>
        <row r="330">
          <cell r="A330" t="str">
            <v>8.4.(12)</v>
          </cell>
          <cell r="B330" t="str">
            <v>M2</v>
          </cell>
          <cell r="C330" t="str">
            <v>Perkerasan Blok Beton pada Trotoar dan Median</v>
          </cell>
          <cell r="D330" t="str">
            <v>M2</v>
          </cell>
          <cell r="E330">
            <v>1</v>
          </cell>
          <cell r="F330">
            <v>66762.168398804264</v>
          </cell>
          <cell r="G330">
            <v>66762.168398804264</v>
          </cell>
        </row>
        <row r="331">
          <cell r="A331" t="str">
            <v>8.4(13)</v>
          </cell>
          <cell r="B331" t="str">
            <v>M1</v>
          </cell>
          <cell r="C331" t="str">
            <v>Beton Pemisah Jalur (Concrete Barrier)</v>
          </cell>
          <cell r="D331" t="str">
            <v>M1</v>
          </cell>
          <cell r="E331">
            <v>1</v>
          </cell>
          <cell r="F331">
            <v>649956.48358084739</v>
          </cell>
          <cell r="G331">
            <v>649956.48358084739</v>
          </cell>
        </row>
        <row r="332">
          <cell r="A332" t="str">
            <v>8.4(14)</v>
          </cell>
          <cell r="B332" t="str">
            <v>Buah</v>
          </cell>
          <cell r="C332" t="str">
            <v>Unit Lampu Penerangan Jalan Lengan Tunggal, Tipe LED</v>
          </cell>
          <cell r="D332" t="str">
            <v>Buah</v>
          </cell>
          <cell r="E332">
            <v>1</v>
          </cell>
          <cell r="F332">
            <v>0</v>
          </cell>
          <cell r="G332">
            <v>0</v>
          </cell>
        </row>
        <row r="333">
          <cell r="A333" t="str">
            <v>8.4(15)</v>
          </cell>
          <cell r="B333" t="str">
            <v>Buah</v>
          </cell>
          <cell r="C333" t="str">
            <v>Unit Lampu Penerangan Jalan Lengan Ganda, Tipe LED</v>
          </cell>
          <cell r="D333" t="str">
            <v>Buah</v>
          </cell>
          <cell r="E333">
            <v>1</v>
          </cell>
          <cell r="F333">
            <v>0</v>
          </cell>
          <cell r="G333">
            <v>0</v>
          </cell>
        </row>
        <row r="334">
          <cell r="A334" t="str">
            <v>8.4(16)</v>
          </cell>
          <cell r="B334" t="str">
            <v>Buah</v>
          </cell>
          <cell r="C334" t="str">
            <v>Unit Lampu Penerangan Jalan Lengan Tunggal, Tipe Merkuri 250 Watt</v>
          </cell>
          <cell r="D334" t="str">
            <v>Buah</v>
          </cell>
          <cell r="E334">
            <v>1</v>
          </cell>
          <cell r="F334">
            <v>1146454.406818524</v>
          </cell>
          <cell r="G334">
            <v>1146454.406818524</v>
          </cell>
        </row>
        <row r="335">
          <cell r="A335" t="str">
            <v>8.4(17)</v>
          </cell>
          <cell r="B335" t="str">
            <v>Buah</v>
          </cell>
          <cell r="C335" t="str">
            <v>Unit Lampu Penerangan Jalan Lengan Ganda, Tipe Merkuri 250 Watt</v>
          </cell>
          <cell r="D335" t="str">
            <v>Buah</v>
          </cell>
          <cell r="E335">
            <v>1</v>
          </cell>
          <cell r="F335">
            <v>1180787.6984237765</v>
          </cell>
          <cell r="G335">
            <v>1180787.6984237765</v>
          </cell>
        </row>
        <row r="336">
          <cell r="A336" t="str">
            <v>8.4(18)</v>
          </cell>
          <cell r="B336" t="str">
            <v>Buah</v>
          </cell>
          <cell r="C336" t="str">
            <v>Unit Lampu Penerangan Jalan Lengan Tunggal, Tipe Merkuri 400 Watt</v>
          </cell>
          <cell r="D336" t="str">
            <v>Buah</v>
          </cell>
          <cell r="E336">
            <v>1</v>
          </cell>
          <cell r="F336">
            <v>1146454.406818524</v>
          </cell>
          <cell r="G336">
            <v>1146454.406818524</v>
          </cell>
        </row>
        <row r="337">
          <cell r="A337" t="str">
            <v>8.4(19)</v>
          </cell>
          <cell r="B337" t="str">
            <v>Buah</v>
          </cell>
          <cell r="C337" t="str">
            <v>Unit Lampu Penerangan Jalan Lengan Ganda, Tipe Merkuri 400 Watt</v>
          </cell>
          <cell r="D337" t="str">
            <v>Buah</v>
          </cell>
          <cell r="E337">
            <v>1</v>
          </cell>
          <cell r="F337">
            <v>1180787.6984237765</v>
          </cell>
          <cell r="G337">
            <v>1180787.6984237765</v>
          </cell>
        </row>
        <row r="338">
          <cell r="A338" t="str">
            <v>8.4(20)</v>
          </cell>
          <cell r="B338" t="str">
            <v>M1</v>
          </cell>
          <cell r="C338" t="str">
            <v>Pagar Pemisah Pedestrian Carbon Steel</v>
          </cell>
          <cell r="D338" t="str">
            <v>M1</v>
          </cell>
          <cell r="E338">
            <v>1</v>
          </cell>
          <cell r="F338">
            <v>0</v>
          </cell>
          <cell r="G338">
            <v>0</v>
          </cell>
        </row>
        <row r="339">
          <cell r="A339" t="str">
            <v>8.4(21)</v>
          </cell>
          <cell r="B339" t="str">
            <v>M1</v>
          </cell>
          <cell r="C339" t="str">
            <v>Pagar Pemisah Pedestrian Galvanised</v>
          </cell>
          <cell r="D339" t="str">
            <v>M1</v>
          </cell>
          <cell r="E339">
            <v>1</v>
          </cell>
          <cell r="F339">
            <v>0</v>
          </cell>
          <cell r="G339">
            <v>0</v>
          </cell>
        </row>
        <row r="340">
          <cell r="A340" t="str">
            <v>8.4(22)</v>
          </cell>
          <cell r="B340" t="str">
            <v>M1</v>
          </cell>
          <cell r="C340" t="str">
            <v>Pagar Pemisah Pedestrian Carbon Steel</v>
          </cell>
          <cell r="D340" t="str">
            <v>M1</v>
          </cell>
          <cell r="E340">
            <v>1</v>
          </cell>
          <cell r="F340">
            <v>539932.16161572898</v>
          </cell>
          <cell r="G340">
            <v>539932.16161572898</v>
          </cell>
        </row>
        <row r="341">
          <cell r="A341" t="str">
            <v>8.4(23)</v>
          </cell>
          <cell r="B341" t="str">
            <v>M1</v>
          </cell>
          <cell r="C341" t="str">
            <v>Pagar Pemisah Pedestrian Galvanisasi</v>
          </cell>
          <cell r="D341" t="str">
            <v>M1</v>
          </cell>
          <cell r="E341">
            <v>1</v>
          </cell>
          <cell r="F341">
            <v>539932.16161572898</v>
          </cell>
          <cell r="G341">
            <v>539932.16161572898</v>
          </cell>
        </row>
        <row r="342">
          <cell r="A342" t="str">
            <v>8.5(1)</v>
          </cell>
          <cell r="B342" t="str">
            <v>M2</v>
          </cell>
          <cell r="C342" t="str">
            <v>Pengembalian Kondisi Lantai Jembatan Beton</v>
          </cell>
          <cell r="D342" t="str">
            <v>M2</v>
          </cell>
          <cell r="E342">
            <v>1</v>
          </cell>
          <cell r="F342">
            <v>53973.251376964996</v>
          </cell>
          <cell r="G342">
            <v>53973.251376964996</v>
          </cell>
        </row>
        <row r="343">
          <cell r="A343" t="str">
            <v>8.5(2)</v>
          </cell>
          <cell r="B343" t="str">
            <v>M2</v>
          </cell>
          <cell r="C343" t="str">
            <v>Pengembalian Kondisi Lantai Jembatan Kayu</v>
          </cell>
          <cell r="D343" t="str">
            <v>M2</v>
          </cell>
          <cell r="E343">
            <v>1</v>
          </cell>
          <cell r="F343">
            <v>365979.28571428574</v>
          </cell>
          <cell r="G343">
            <v>365979.28571428574</v>
          </cell>
        </row>
        <row r="344">
          <cell r="A344" t="str">
            <v>8.5(3)</v>
          </cell>
          <cell r="B344" t="str">
            <v>M2</v>
          </cell>
          <cell r="C344" t="str">
            <v>Pengembalian Kondisi Pelapisan Permukaan Baja Struktur</v>
          </cell>
          <cell r="D344" t="str">
            <v>M2</v>
          </cell>
          <cell r="E344">
            <v>1</v>
          </cell>
          <cell r="F344">
            <v>56977.023809523802</v>
          </cell>
          <cell r="G344">
            <v>56977.023809523802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>
            <v>0</v>
          </cell>
          <cell r="B347" t="str">
            <v>Jumlah Harga Pekerjaan DIVISI 8  (masuk pada Rekapitulasi Perkiraan Harga Pekerjaan)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18918917.974415336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>
            <v>0</v>
          </cell>
          <cell r="B350">
            <v>0</v>
          </cell>
          <cell r="C350" t="str">
            <v>DIVISI  9.  PEKERJAAN  HARIAN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9.1.(1)</v>
          </cell>
          <cell r="B351" t="str">
            <v>Jam</v>
          </cell>
          <cell r="C351" t="str">
            <v>Mandor</v>
          </cell>
          <cell r="D351" t="str">
            <v>Jam</v>
          </cell>
          <cell r="E351">
            <v>1</v>
          </cell>
          <cell r="F351">
            <v>12321.43</v>
          </cell>
          <cell r="G351">
            <v>12321.43</v>
          </cell>
        </row>
        <row r="352">
          <cell r="A352" t="str">
            <v>9.1.(2)</v>
          </cell>
          <cell r="B352" t="str">
            <v>Jam</v>
          </cell>
          <cell r="C352" t="str">
            <v>Pekerja Biasa</v>
          </cell>
          <cell r="D352" t="str">
            <v>Jam</v>
          </cell>
          <cell r="E352">
            <v>1</v>
          </cell>
          <cell r="F352">
            <v>9035.7099999999991</v>
          </cell>
          <cell r="G352">
            <v>9035.7099999999991</v>
          </cell>
        </row>
        <row r="353">
          <cell r="A353" t="str">
            <v>9.1.(3)</v>
          </cell>
          <cell r="B353" t="str">
            <v>Jam</v>
          </cell>
          <cell r="C353" t="str">
            <v>Tukang Kayu, Tukang Batu, dsb</v>
          </cell>
          <cell r="D353" t="str">
            <v>Jam</v>
          </cell>
          <cell r="E353">
            <v>1</v>
          </cell>
          <cell r="F353">
            <v>12321.43</v>
          </cell>
          <cell r="G353">
            <v>12321.43</v>
          </cell>
        </row>
        <row r="354">
          <cell r="A354" t="str">
            <v>9.1.(4)</v>
          </cell>
          <cell r="B354" t="str">
            <v>Jam</v>
          </cell>
          <cell r="C354" t="str">
            <v>Dump Truck, kapasitas 3-4 m³</v>
          </cell>
          <cell r="D354" t="str">
            <v>Jam</v>
          </cell>
          <cell r="E354">
            <v>1</v>
          </cell>
          <cell r="F354">
            <v>162899.4</v>
          </cell>
          <cell r="G354">
            <v>162899.4</v>
          </cell>
        </row>
        <row r="355">
          <cell r="A355" t="str">
            <v>9.1.(5)</v>
          </cell>
          <cell r="B355" t="str">
            <v>Jam</v>
          </cell>
          <cell r="C355" t="str">
            <v>Truk Bak Datar 3 - 4 ton</v>
          </cell>
          <cell r="D355" t="str">
            <v>Jam</v>
          </cell>
          <cell r="E355">
            <v>1</v>
          </cell>
          <cell r="F355">
            <v>290804.90999999997</v>
          </cell>
          <cell r="G355">
            <v>290804.90999999997</v>
          </cell>
        </row>
        <row r="356">
          <cell r="A356" t="str">
            <v>9.1.(6)</v>
          </cell>
          <cell r="B356" t="str">
            <v>Jam</v>
          </cell>
          <cell r="C356" t="str">
            <v>Truk Tangki 3000 - 4500 Liter</v>
          </cell>
          <cell r="D356" t="str">
            <v>Jam</v>
          </cell>
          <cell r="E356">
            <v>1</v>
          </cell>
          <cell r="F356">
            <v>162899.4</v>
          </cell>
          <cell r="G356">
            <v>162899.4</v>
          </cell>
        </row>
        <row r="357">
          <cell r="A357" t="str">
            <v>9.1.(7)</v>
          </cell>
          <cell r="B357" t="str">
            <v>Jam</v>
          </cell>
          <cell r="C357" t="str">
            <v>Bulldozer 100 - 150 PK</v>
          </cell>
          <cell r="D357" t="str">
            <v>Jam</v>
          </cell>
          <cell r="E357">
            <v>1</v>
          </cell>
          <cell r="F357">
            <v>220281.73</v>
          </cell>
          <cell r="G357">
            <v>220281.73</v>
          </cell>
        </row>
        <row r="358">
          <cell r="A358" t="str">
            <v>9.1.(8)</v>
          </cell>
          <cell r="B358" t="str">
            <v>Jam</v>
          </cell>
          <cell r="C358" t="str">
            <v>Motor Grader min 100 PK</v>
          </cell>
          <cell r="D358" t="str">
            <v>Jam</v>
          </cell>
          <cell r="E358">
            <v>1</v>
          </cell>
          <cell r="F358">
            <v>212640.43</v>
          </cell>
          <cell r="G358">
            <v>212640.43</v>
          </cell>
        </row>
        <row r="359">
          <cell r="A359" t="str">
            <v>9.1.(9)</v>
          </cell>
          <cell r="B359" t="str">
            <v>Jam</v>
          </cell>
          <cell r="C359" t="str">
            <v>Loader Roda Karet 1.0 - 1.6 M3</v>
          </cell>
          <cell r="D359" t="str">
            <v>Jam</v>
          </cell>
          <cell r="E359">
            <v>1</v>
          </cell>
          <cell r="F359">
            <v>157214.70964241249</v>
          </cell>
          <cell r="G359">
            <v>157214.70964241249</v>
          </cell>
        </row>
        <row r="360">
          <cell r="A360" t="str">
            <v>9.1.(10)</v>
          </cell>
          <cell r="B360" t="str">
            <v>Jam</v>
          </cell>
          <cell r="C360" t="str">
            <v>Loader Roda Berantai 75 - 100 PK</v>
          </cell>
          <cell r="D360" t="str">
            <v>Jam</v>
          </cell>
          <cell r="E360">
            <v>1</v>
          </cell>
          <cell r="F360">
            <v>120264.23</v>
          </cell>
          <cell r="G360">
            <v>120264.23</v>
          </cell>
        </row>
        <row r="361">
          <cell r="A361" t="str">
            <v>9.1.(11)</v>
          </cell>
          <cell r="B361" t="str">
            <v>Jam</v>
          </cell>
          <cell r="C361" t="str">
            <v>Alat Penggali (Excavator) 80 - 140 PK</v>
          </cell>
          <cell r="D361" t="str">
            <v>Jam</v>
          </cell>
          <cell r="E361">
            <v>1</v>
          </cell>
          <cell r="F361">
            <v>209798.08</v>
          </cell>
          <cell r="G361">
            <v>209798.08</v>
          </cell>
        </row>
        <row r="362">
          <cell r="A362" t="str">
            <v>9.1.(12)</v>
          </cell>
          <cell r="B362" t="str">
            <v>Jam</v>
          </cell>
          <cell r="C362" t="str">
            <v>Crane 10 - 15 Ton</v>
          </cell>
          <cell r="D362" t="str">
            <v>Jam</v>
          </cell>
          <cell r="E362">
            <v>1</v>
          </cell>
          <cell r="F362">
            <v>216903.95</v>
          </cell>
          <cell r="G362">
            <v>216903.95</v>
          </cell>
        </row>
        <row r="363">
          <cell r="A363" t="str">
            <v>9.1.(13)</v>
          </cell>
          <cell r="B363" t="str">
            <v>Jam</v>
          </cell>
          <cell r="C363" t="str">
            <v>Penggilas Roda Besi 6 - 9 Ton</v>
          </cell>
          <cell r="D363" t="str">
            <v>Jam</v>
          </cell>
          <cell r="E363">
            <v>1</v>
          </cell>
          <cell r="F363">
            <v>137318.29999999999</v>
          </cell>
          <cell r="G363">
            <v>137318.29999999999</v>
          </cell>
        </row>
        <row r="364">
          <cell r="A364" t="str">
            <v>9.1.(14)</v>
          </cell>
          <cell r="B364" t="str">
            <v>Jam</v>
          </cell>
          <cell r="C364" t="str">
            <v>Penggilas Bervibrasi  5 - 8  Ton</v>
          </cell>
          <cell r="D364" t="str">
            <v>Jam</v>
          </cell>
          <cell r="E364">
            <v>1</v>
          </cell>
          <cell r="F364">
            <v>137318.29999999999</v>
          </cell>
          <cell r="G364">
            <v>137318.29999999999</v>
          </cell>
        </row>
        <row r="365">
          <cell r="A365" t="str">
            <v>9.1.(15)</v>
          </cell>
          <cell r="B365" t="str">
            <v>Jam</v>
          </cell>
          <cell r="C365" t="str">
            <v>Pemadat Bervibrasi 1.5 - 3.0 PK</v>
          </cell>
          <cell r="D365" t="str">
            <v>Jam</v>
          </cell>
          <cell r="E365">
            <v>1</v>
          </cell>
          <cell r="F365">
            <v>29009.98</v>
          </cell>
          <cell r="G365">
            <v>29009.98</v>
          </cell>
        </row>
        <row r="366">
          <cell r="A366" t="str">
            <v>9.1.(16)</v>
          </cell>
          <cell r="B366" t="str">
            <v>Jam</v>
          </cell>
          <cell r="C366" t="str">
            <v>Penggilas Roda Karet 8 - 10 Ton</v>
          </cell>
          <cell r="D366" t="str">
            <v>Jam</v>
          </cell>
          <cell r="E366">
            <v>1</v>
          </cell>
          <cell r="F366">
            <v>163609.98000000001</v>
          </cell>
          <cell r="G366">
            <v>163609.98000000001</v>
          </cell>
        </row>
        <row r="367">
          <cell r="A367" t="str">
            <v>9.1.(17)</v>
          </cell>
          <cell r="B367" t="str">
            <v>Jam</v>
          </cell>
          <cell r="C367" t="str">
            <v>Kompresor 4000 - 6500 Ltr/mnt</v>
          </cell>
          <cell r="D367" t="str">
            <v>Jam</v>
          </cell>
          <cell r="E367">
            <v>1</v>
          </cell>
          <cell r="F367">
            <v>106052.51</v>
          </cell>
          <cell r="G367">
            <v>106052.51</v>
          </cell>
        </row>
        <row r="368">
          <cell r="A368" t="str">
            <v>9.1.(18)</v>
          </cell>
          <cell r="B368" t="str">
            <v>Jam</v>
          </cell>
          <cell r="C368" t="str">
            <v>Beton Pengaduk (Molen) 0.3 - 0.6 M3</v>
          </cell>
          <cell r="D368" t="str">
            <v>Jam</v>
          </cell>
          <cell r="E368">
            <v>1</v>
          </cell>
          <cell r="F368">
            <v>55794.01</v>
          </cell>
          <cell r="G368">
            <v>55794.01</v>
          </cell>
        </row>
        <row r="369">
          <cell r="A369" t="str">
            <v>9.1.(19)</v>
          </cell>
          <cell r="B369" t="str">
            <v>Jam</v>
          </cell>
          <cell r="C369" t="str">
            <v>Pompa Air 70 - 100 mm</v>
          </cell>
          <cell r="D369" t="str">
            <v>Jam</v>
          </cell>
          <cell r="E369">
            <v>1</v>
          </cell>
          <cell r="F369">
            <v>29309.21</v>
          </cell>
          <cell r="G369">
            <v>29309.21</v>
          </cell>
        </row>
        <row r="370">
          <cell r="A370" t="str">
            <v>9.1.(20)</v>
          </cell>
          <cell r="B370" t="str">
            <v>Jam</v>
          </cell>
          <cell r="C370" t="str">
            <v>Jack Hammer</v>
          </cell>
          <cell r="D370" t="str">
            <v>Jam</v>
          </cell>
          <cell r="E370">
            <v>1</v>
          </cell>
          <cell r="F370">
            <v>20782.169999999998</v>
          </cell>
          <cell r="G370">
            <v>20782.169999999998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>
            <v>0</v>
          </cell>
          <cell r="B373" t="str">
            <v>Jumlah Harga Pekerjaan DIVISI 9  (masuk pada Rekapitulasi Perkiraan Harga Pekerjaan)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2466579.8696424123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>
            <v>0</v>
          </cell>
          <cell r="B376">
            <v>0</v>
          </cell>
          <cell r="C376" t="str">
            <v>DIVISI  10.  PEKERJAAN PEMELIHARAAN RUTIN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10.1 (1)</v>
          </cell>
          <cell r="B377" t="str">
            <v>LS</v>
          </cell>
          <cell r="C377" t="str">
            <v xml:space="preserve">Pemeliharaan Rutin Perkerasan </v>
          </cell>
          <cell r="D377" t="str">
            <v>LS</v>
          </cell>
          <cell r="E377">
            <v>1</v>
          </cell>
          <cell r="F377">
            <v>61189050.280000001</v>
          </cell>
          <cell r="G377">
            <v>61189050.280000001</v>
          </cell>
        </row>
        <row r="378">
          <cell r="A378" t="str">
            <v>10.1 (2)</v>
          </cell>
          <cell r="B378" t="str">
            <v>LS</v>
          </cell>
          <cell r="C378" t="str">
            <v>Pemeliharaan Rutin Bahu Jalan</v>
          </cell>
          <cell r="D378" t="str">
            <v>LS</v>
          </cell>
          <cell r="E378">
            <v>1</v>
          </cell>
          <cell r="F378">
            <v>30712547.43</v>
          </cell>
          <cell r="G378">
            <v>30712547.43</v>
          </cell>
        </row>
        <row r="379">
          <cell r="A379" t="str">
            <v>10.1 (3)</v>
          </cell>
          <cell r="B379" t="str">
            <v>LS</v>
          </cell>
          <cell r="C379" t="str">
            <v>Pemeliharaan Rutin Selokan, Saluran Air, Galian dan Timbunan</v>
          </cell>
          <cell r="D379" t="str">
            <v>LS</v>
          </cell>
          <cell r="E379">
            <v>1</v>
          </cell>
          <cell r="F379">
            <v>26631416.960000001</v>
          </cell>
          <cell r="G379">
            <v>26631416.960000001</v>
          </cell>
        </row>
        <row r="380">
          <cell r="A380" t="str">
            <v>10.1 (4)</v>
          </cell>
          <cell r="B380" t="str">
            <v>LS</v>
          </cell>
          <cell r="C380" t="str">
            <v>Pemeliharaan Rutin Perlengkapan Jalan</v>
          </cell>
          <cell r="D380" t="str">
            <v>LS</v>
          </cell>
          <cell r="E380">
            <v>1</v>
          </cell>
          <cell r="F380">
            <v>9275697.6099999994</v>
          </cell>
          <cell r="G380">
            <v>9275697.6099999994</v>
          </cell>
        </row>
        <row r="381">
          <cell r="A381" t="str">
            <v>10.1 (5)</v>
          </cell>
          <cell r="B381" t="str">
            <v>LS</v>
          </cell>
          <cell r="C381" t="str">
            <v>Pemeliharaan Rutin Jembatan</v>
          </cell>
          <cell r="D381" t="str">
            <v>LS</v>
          </cell>
          <cell r="E381">
            <v>1</v>
          </cell>
          <cell r="F381">
            <v>45837279.270000003</v>
          </cell>
          <cell r="G381">
            <v>45837279.270000003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>
            <v>0</v>
          </cell>
          <cell r="B384" t="str">
            <v>Jumlah Harga Pekerjaan DIVISI 10  (masuk pada Rekapitulasi Perkiraan Harga Pekerjaan)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173645991.55000001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</sheetData>
      <sheetData sheetId="3">
        <row r="56">
          <cell r="L56" t="str">
            <v>Note: 1</v>
          </cell>
        </row>
      </sheetData>
      <sheetData sheetId="4"/>
      <sheetData sheetId="5"/>
      <sheetData sheetId="6"/>
      <sheetData sheetId="7">
        <row r="10">
          <cell r="O10">
            <v>1</v>
          </cell>
        </row>
      </sheetData>
      <sheetData sheetId="8">
        <row r="10">
          <cell r="O10">
            <v>1</v>
          </cell>
        </row>
      </sheetData>
      <sheetData sheetId="9"/>
      <sheetData sheetId="10">
        <row r="7">
          <cell r="G7" t="str">
            <v>: ………………………………………………</v>
          </cell>
        </row>
      </sheetData>
      <sheetData sheetId="11">
        <row r="7">
          <cell r="G7" t="str">
            <v>: ………………………………………………</v>
          </cell>
        </row>
      </sheetData>
      <sheetData sheetId="12">
        <row r="53">
          <cell r="F53">
            <v>152843.23978987287</v>
          </cell>
        </row>
      </sheetData>
      <sheetData sheetId="13"/>
      <sheetData sheetId="14">
        <row r="9">
          <cell r="AW9">
            <v>128282.54143904588</v>
          </cell>
        </row>
      </sheetData>
      <sheetData sheetId="15">
        <row r="9">
          <cell r="AW9">
            <v>128282.54143904588</v>
          </cell>
        </row>
      </sheetData>
      <sheetData sheetId="16">
        <row r="18">
          <cell r="N18" t="str">
            <v>ASPHALT MIXING PLANT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56">
          <cell r="L56" t="str">
            <v>Note: 1</v>
          </cell>
        </row>
      </sheetData>
      <sheetData sheetId="24"/>
      <sheetData sheetId="25"/>
      <sheetData sheetId="26"/>
      <sheetData sheetId="27">
        <row r="498">
          <cell r="P498" t="str">
            <v>Kg</v>
          </cell>
        </row>
      </sheetData>
      <sheetData sheetId="28"/>
      <sheetData sheetId="29"/>
      <sheetData sheetId="30">
        <row r="15">
          <cell r="A15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 (2)"/>
      <sheetName val="CH"/>
      <sheetName val="SRT (2)"/>
      <sheetName val="Schedule"/>
      <sheetName val="DPU"/>
      <sheetName val="REK"/>
      <sheetName val="BOQ"/>
      <sheetName val="HSD"/>
      <sheetName val="MOB"/>
      <sheetName val="ANA"/>
      <sheetName val="MET"/>
      <sheetName val="MOS"/>
      <sheetName val="RTN"/>
      <sheetName val="ALT"/>
      <sheetName val="STF"/>
      <sheetName val="SUB"/>
      <sheetName val="kon"/>
      <sheetName val="LMP.13"/>
      <sheetName val="LMP 8"/>
      <sheetName val="IND"/>
      <sheetName val="TM"/>
      <sheetName val="ana alat"/>
      <sheetName val="I Kualifikasi"/>
      <sheetName val="SRT PER"/>
      <sheetName val="LMP.1"/>
      <sheetName val="Sheet2"/>
      <sheetName val="MARK"/>
      <sheetName val="4-Basic Price"/>
      <sheetName val="5-ALAT(1)"/>
      <sheetName val="BOQ_(2)1"/>
      <sheetName val="SRT_(2)1"/>
      <sheetName val="LMP_131"/>
      <sheetName val="LMP_81"/>
      <sheetName val="ana_alat1"/>
      <sheetName val="I_Kualifikasi1"/>
      <sheetName val="SRT_PER1"/>
      <sheetName val="LMP_11"/>
      <sheetName val="BOQ_(2)"/>
      <sheetName val="SRT_(2)"/>
      <sheetName val="LMP_13"/>
      <sheetName val="LMP_8"/>
      <sheetName val="ana_alat"/>
      <sheetName val="I_Kualifikasi"/>
      <sheetName val="SRT_PER"/>
      <sheetName val="LMP_1"/>
      <sheetName val="BOQ_(2)2"/>
      <sheetName val="SRT_(2)2"/>
      <sheetName val="LMP_132"/>
      <sheetName val="LMP_82"/>
      <sheetName val="ana_alat2"/>
      <sheetName val="I_Kualifikasi2"/>
      <sheetName val="SRT_PER2"/>
      <sheetName val="LMP_12"/>
      <sheetName val="BOQ_(2)3"/>
      <sheetName val="SRT_(2)3"/>
      <sheetName val="LMP_133"/>
      <sheetName val="LMP_83"/>
      <sheetName val="ana_alat3"/>
      <sheetName val="I_Kualifikasi3"/>
      <sheetName val="SRT_PER3"/>
      <sheetName val="LMP_14"/>
      <sheetName val="UPH BHN"/>
      <sheetName val="Sch_Intern"/>
      <sheetName val="hardas"/>
      <sheetName val="own"/>
      <sheetName val="Data Pendukung"/>
      <sheetName val="Analisa-Harga"/>
      <sheetName val="MASTER"/>
      <sheetName val="COVER"/>
      <sheetName val="Basic Price"/>
      <sheetName val="HSBahan"/>
      <sheetName val="H.Satuan"/>
      <sheetName val="Caison"/>
    </sheetNames>
    <sheetDataSet>
      <sheetData sheetId="0">
        <row r="29">
          <cell r="C29" t="str">
            <v>PT. SENECA INDONESIA</v>
          </cell>
        </row>
      </sheetData>
      <sheetData sheetId="1">
        <row r="7">
          <cell r="C7" t="str">
            <v>AL - 01</v>
          </cell>
        </row>
        <row r="8">
          <cell r="C8" t="str">
            <v>CIANJUR - PADALARANG</v>
          </cell>
        </row>
        <row r="29">
          <cell r="C29" t="str">
            <v>PT. SENECA INDONESIA</v>
          </cell>
        </row>
        <row r="31">
          <cell r="C31" t="str">
            <v>I S K A K   E F F E R I 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wal INDUK"/>
      <sheetName val="DISCLAIMER"/>
      <sheetName val="4-Analisa Quarry"/>
      <sheetName val="4-formulir harga bahan"/>
      <sheetName val="Informasi"/>
      <sheetName val="Jadwal"/>
      <sheetName val="Harga Dasar"/>
      <sheetName val="Alat (1)"/>
      <sheetName val="Alat (2)"/>
      <sheetName val="Form Survey"/>
      <sheetName val="Sheet1"/>
      <sheetName val="Sheet2"/>
      <sheetName val="FORMAT "/>
      <sheetName val="SKH10.1(1)"/>
      <sheetName val="SKH10.1(2)"/>
      <sheetName val="SKH10.1(3)"/>
      <sheetName val="SKH10.1(4)"/>
      <sheetName val="SKH10.1(5)"/>
      <sheetName val="SKH10.1(6)"/>
      <sheetName val="skh10.1(10)"/>
      <sheetName val="SKH10.1(11)"/>
      <sheetName val="SKH10.1(13)"/>
      <sheetName val="P (2)"/>
      <sheetName val="SKH10.1(14)"/>
      <sheetName val="SKH10.1(17)"/>
      <sheetName val="K"/>
      <sheetName val="F"/>
      <sheetName val="B"/>
      <sheetName val="St"/>
      <sheetName val="L"/>
      <sheetName val="perhitungan bahan jadi"/>
      <sheetName val="Sheet3"/>
    </sheetNames>
    <sheetDataSet>
      <sheetData sheetId="0"/>
      <sheetData sheetId="1"/>
      <sheetData sheetId="2"/>
      <sheetData sheetId="3"/>
      <sheetData sheetId="4">
        <row r="7">
          <cell r="D7" t="str">
            <v>Kegiatan</v>
          </cell>
        </row>
      </sheetData>
      <sheetData sheetId="5"/>
      <sheetData sheetId="6">
        <row r="9">
          <cell r="F9">
            <v>10279.306662285386</v>
          </cell>
          <cell r="G9">
            <v>11307.237328513926</v>
          </cell>
        </row>
        <row r="10">
          <cell r="G10">
            <v>21322.218962340543</v>
          </cell>
        </row>
        <row r="11">
          <cell r="G11">
            <v>22210.644752438064</v>
          </cell>
        </row>
        <row r="12">
          <cell r="G12">
            <v>17768.515801950452</v>
          </cell>
        </row>
        <row r="15">
          <cell r="G15">
            <v>21322.218962340543</v>
          </cell>
        </row>
        <row r="18">
          <cell r="G18">
            <v>21322.218962340543</v>
          </cell>
        </row>
        <row r="34">
          <cell r="G34">
            <v>129500</v>
          </cell>
        </row>
        <row r="42">
          <cell r="G42">
            <v>294500</v>
          </cell>
        </row>
        <row r="44">
          <cell r="G44">
            <v>387301.14034103276</v>
          </cell>
        </row>
        <row r="45">
          <cell r="G45">
            <v>366446.50131351594</v>
          </cell>
        </row>
        <row r="47">
          <cell r="G47">
            <v>219700</v>
          </cell>
        </row>
        <row r="49">
          <cell r="G49">
            <v>33000</v>
          </cell>
        </row>
        <row r="50">
          <cell r="G50">
            <v>55000</v>
          </cell>
        </row>
        <row r="51">
          <cell r="G51">
            <v>10368</v>
          </cell>
        </row>
        <row r="56">
          <cell r="G56">
            <v>19941.854924833649</v>
          </cell>
        </row>
        <row r="57">
          <cell r="G57">
            <v>35977.573317998853</v>
          </cell>
        </row>
        <row r="59">
          <cell r="G59">
            <v>351900</v>
          </cell>
        </row>
        <row r="60">
          <cell r="G60">
            <v>22500</v>
          </cell>
        </row>
        <row r="62">
          <cell r="G62">
            <v>24670.335989484927</v>
          </cell>
        </row>
        <row r="63">
          <cell r="G63">
            <v>5000000</v>
          </cell>
        </row>
        <row r="70">
          <cell r="G70">
            <v>427028.25062074093</v>
          </cell>
        </row>
        <row r="71">
          <cell r="G71">
            <v>420404.29589962593</v>
          </cell>
        </row>
        <row r="73">
          <cell r="G73">
            <v>420404.29589962593</v>
          </cell>
        </row>
        <row r="75">
          <cell r="G75">
            <v>10700</v>
          </cell>
        </row>
        <row r="77">
          <cell r="G77">
            <v>31865.850653084697</v>
          </cell>
        </row>
        <row r="78">
          <cell r="G78">
            <v>23000</v>
          </cell>
        </row>
        <row r="88">
          <cell r="G88">
            <v>54825</v>
          </cell>
        </row>
      </sheetData>
      <sheetData sheetId="7">
        <row r="10">
          <cell r="AX10">
            <v>26062.646497371232</v>
          </cell>
        </row>
        <row r="12">
          <cell r="AX12">
            <v>160711.88496056845</v>
          </cell>
        </row>
        <row r="13">
          <cell r="AX13">
            <v>92039.378984227384</v>
          </cell>
        </row>
        <row r="15">
          <cell r="AX15">
            <v>287187.09993428079</v>
          </cell>
        </row>
        <row r="16">
          <cell r="AW16">
            <v>556247.46970419679</v>
          </cell>
        </row>
        <row r="17">
          <cell r="AW17">
            <v>519578.53138960578</v>
          </cell>
        </row>
        <row r="20">
          <cell r="AX20">
            <v>408495.70991127903</v>
          </cell>
        </row>
        <row r="24">
          <cell r="AX24">
            <v>334011.79538361024</v>
          </cell>
        </row>
        <row r="31">
          <cell r="AX31">
            <v>38221.109794216711</v>
          </cell>
        </row>
        <row r="32">
          <cell r="AX32">
            <v>18353.918436293436</v>
          </cell>
        </row>
        <row r="33">
          <cell r="AX33">
            <v>127725.1124671404</v>
          </cell>
        </row>
        <row r="54">
          <cell r="AX54">
            <v>68764.201236856155</v>
          </cell>
        </row>
        <row r="55">
          <cell r="AX55">
            <v>17577.655836687751</v>
          </cell>
        </row>
        <row r="63">
          <cell r="AX63">
            <v>4530.412798817054</v>
          </cell>
        </row>
        <row r="64">
          <cell r="AX64">
            <v>362433.02390536433</v>
          </cell>
        </row>
        <row r="65">
          <cell r="AX65">
            <v>6040.550398422738</v>
          </cell>
        </row>
        <row r="66">
          <cell r="AW66">
            <v>229540.91514006405</v>
          </cell>
          <cell r="AX66">
            <v>229540.91514006405</v>
          </cell>
        </row>
        <row r="67">
          <cell r="AX67">
            <v>22813.622009345476</v>
          </cell>
        </row>
      </sheetData>
      <sheetData sheetId="8">
        <row r="1377">
          <cell r="H1377">
            <v>1.5</v>
          </cell>
        </row>
      </sheetData>
      <sheetData sheetId="9"/>
      <sheetData sheetId="10"/>
      <sheetData sheetId="11"/>
      <sheetData sheetId="12">
        <row r="6">
          <cell r="B6" t="str">
            <v>SKh-1.10.1.(3)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urat"/>
      <sheetName val="rekap"/>
      <sheetName val="BOQ"/>
      <sheetName val="BOQ (2)"/>
      <sheetName val="harsat"/>
      <sheetName val="jadwal"/>
      <sheetName val="MOBIL"/>
      <sheetName val="MOBIL (2)"/>
      <sheetName val="ANALISA"/>
      <sheetName val="MOS"/>
      <sheetName val="utama"/>
      <sheetName val="ipl"/>
      <sheetName val="alat"/>
      <sheetName val="STF"/>
      <sheetName val="SUB"/>
      <sheetName val="metod"/>
      <sheetName val="LAMP10"/>
      <sheetName val="dukungan"/>
      <sheetName val="PEGAWAI"/>
      <sheetName val="jadwal alt"/>
      <sheetName val="jadwal BHN"/>
      <sheetName val="KONF"/>
      <sheetName val="BALT"/>
      <sheetName val="IND (2)"/>
      <sheetName val="ANA(2a)"/>
      <sheetName val="Rekap Addendum"/>
      <sheetName val="H-Dasar"/>
      <sheetName val="61004"/>
      <sheetName val="STR"/>
      <sheetName val="satuan_pek"/>
      <sheetName val="BOQ_(2)1"/>
      <sheetName val="MOBIL_(2)1"/>
      <sheetName val="jadwal_alt1"/>
      <sheetName val="jadwal_BHN1"/>
      <sheetName val="IND_(2)1"/>
      <sheetName val="BOQ_(2)"/>
      <sheetName val="MOBIL_(2)"/>
      <sheetName val="jadwal_alt"/>
      <sheetName val="jadwal_BHN"/>
      <sheetName val="IND_(2)"/>
      <sheetName val="BOQ_(2)2"/>
      <sheetName val="MOBIL_(2)2"/>
      <sheetName val="jadwal_alt2"/>
      <sheetName val="jadwal_BHN2"/>
      <sheetName val="IND_(2)2"/>
      <sheetName val="BOQ_(2)3"/>
      <sheetName val="MOBIL_(2)3"/>
      <sheetName val="jadwal_alt3"/>
      <sheetName val="jadwal_BHN3"/>
      <sheetName val="IND_(2)3"/>
      <sheetName val="DAF-BAHAN"/>
      <sheetName val="BHN"/>
      <sheetName val="bhn,upah,alat"/>
      <sheetName val="Ans Kom Precast"/>
      <sheetName val="bank"/>
      <sheetName val="HARGA SAT"/>
      <sheetName val="Material"/>
      <sheetName val="CAPITOL MEKANIKAL"/>
      <sheetName val="HASAT DASAR"/>
      <sheetName val="4-Basic Price"/>
      <sheetName val="Data"/>
      <sheetName val="Analisa-Harga"/>
      <sheetName val="Basic Price"/>
      <sheetName val="Caison"/>
    </sheetNames>
    <sheetDataSet>
      <sheetData sheetId="0" refreshError="1">
        <row r="6">
          <cell r="E6" t="str">
            <v>PT.LIE JASIN ENGINEERING</v>
          </cell>
        </row>
        <row r="15">
          <cell r="E15">
            <v>47.8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(2)"/>
      <sheetName val="volume"/>
      <sheetName val="nota (2)"/>
      <sheetName val="rka"/>
      <sheetName val="orgi"/>
      <sheetName val="cros"/>
      <sheetName val="DK"/>
      <sheetName val="daf-lokasi"/>
      <sheetName val="bahan"/>
      <sheetName val="ANALISA"/>
      <sheetName val="SAMPUL"/>
      <sheetName val="lk"/>
      <sheetName val="NOTA"/>
      <sheetName val="himpunan"/>
      <sheetName val="grafik"/>
      <sheetName val="SCED"/>
      <sheetName val="Basic Price"/>
      <sheetName val="Analisa Quarry"/>
      <sheetName val="Peralatan"/>
      <sheetName val="sket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9">
          <cell r="G149">
            <v>416417.75999999989</v>
          </cell>
        </row>
        <row r="150">
          <cell r="G150">
            <v>112711.50000000001</v>
          </cell>
        </row>
        <row r="151">
          <cell r="G151">
            <v>13200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upah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 UTAMA"/>
      <sheetName val="PERSIAPAN"/>
      <sheetName val="STRUKTUR"/>
      <sheetName val="FINISHING"/>
      <sheetName val="HALAMAN"/>
      <sheetName val="ELEKTRIKAL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harga dasar"/>
      <sheetName val="ahs struktur"/>
      <sheetName val="4-Basic Price"/>
      <sheetName val="Rekap"/>
      <sheetName val="ANALISA"/>
      <sheetName val="HASAT DASAR"/>
      <sheetName val="Harga Satuan"/>
      <sheetName val="Analisa 2"/>
      <sheetName val="TE TS FA LAN MATV"/>
      <sheetName val="Daftar Harga"/>
      <sheetName val=" R A B"/>
      <sheetName val="RAB"/>
      <sheetName val="I-KAMAR"/>
      <sheetName val="bahan"/>
      <sheetName val="J"/>
      <sheetName val="Ven"/>
      <sheetName val="Bill_2"/>
      <sheetName val="BTL-Persiapan"/>
      <sheetName val="Material"/>
      <sheetName val="BTL-Bau"/>
      <sheetName val="Upah"/>
      <sheetName val="BTL-alat"/>
      <sheetName val="BTL-Rupa"/>
      <sheetName val="Bill-2"/>
      <sheetName val="an. struktur"/>
      <sheetName val="harsat"/>
      <sheetName val="Dashboard"/>
      <sheetName val="HARGA ALAT"/>
      <sheetName val="BQ_E20_02_Rp_"/>
      <sheetName val="Koef"/>
      <sheetName val="Upah&amp;Harga"/>
      <sheetName val="DAF_1"/>
      <sheetName val="ALATSEWA"/>
      <sheetName val="DivVI"/>
      <sheetName val="PEK TANAH"/>
      <sheetName val="AHS"/>
      <sheetName val="Upah_Bahan"/>
      <sheetName val="REKAP_UTAMA"/>
      <sheetName val="ANALISA_ME"/>
      <sheetName val="ANALISA_PERSIAPAN"/>
      <sheetName val="HG_Bahan"/>
      <sheetName val="An_Beton"/>
      <sheetName val="AN_HG_DKI"/>
      <sheetName val="anpartisi_(REV)"/>
      <sheetName val="harga_dasar"/>
      <sheetName val="ahs_struktur"/>
      <sheetName val="Summary IP"/>
      <sheetName val="HS Alat"/>
      <sheetName val="HS Upah"/>
      <sheetName val="HS Bahan"/>
      <sheetName val="analisa stroke"/>
      <sheetName val="Sheet1"/>
      <sheetName val="Analisa Ars"/>
      <sheetName val="Sat Bah _ Up"/>
      <sheetName val="Harsat Bahan"/>
      <sheetName val="Harsat Upah"/>
      <sheetName val="Mob &amp; demob"/>
      <sheetName val="UPAH BAHAN"/>
      <sheetName val="BQ-Str"/>
      <sheetName val="H.Satuan"/>
      <sheetName val="auto-lock"/>
      <sheetName val="RAB 1"/>
      <sheetName val="RAB 10"/>
      <sheetName val="RAB 11"/>
      <sheetName val="RAB 4"/>
      <sheetName val="RAB 6"/>
      <sheetName val="RAB 7"/>
      <sheetName val="CONSUMABLE"/>
      <sheetName val="4"/>
      <sheetName val="perkerasan rigid"/>
      <sheetName val="2"/>
      <sheetName val="Analisa Harga Satuan"/>
      <sheetName val="SCHED"/>
      <sheetName val="JBTNAS_Des2013"/>
      <sheetName val="Lapangan"/>
      <sheetName val="WI"/>
      <sheetName val="UPAH BAHAN "/>
      <sheetName val="BOQ"/>
      <sheetName val="DIV.1"/>
      <sheetName val="Bhn"/>
      <sheetName val="D7"/>
      <sheetName val="4-Quarry"/>
      <sheetName val="Sheet2"/>
      <sheetName val="analisa SNI"/>
      <sheetName val="A+Supl."/>
      <sheetName val="7"/>
      <sheetName val="bau"/>
      <sheetName val="GAJI"/>
      <sheetName val="SNI 21-3-09"/>
      <sheetName val="H_Satuan"/>
      <sheetName val="BQ"/>
      <sheetName val="telusur"/>
      <sheetName val="Harga Upah"/>
      <sheetName val="Quantity"/>
      <sheetName val="Harga Bahan"/>
      <sheetName val="REKAP ANALISA"/>
      <sheetName val="REKAP HSPK BETON"/>
      <sheetName val="isian"/>
      <sheetName val="Harga S Dasar UNTUK IDISI"/>
      <sheetName val="L_TIGA"/>
      <sheetName val="L-TIGA"/>
      <sheetName val="Traf&amp;Genst"/>
      <sheetName val="Penjumlahan"/>
      <sheetName val="Volume Pucang"/>
      <sheetName val="Blk A"/>
      <sheetName val="AHAS PANE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sidb"/>
      <sheetName val="SURAT"/>
      <sheetName val="REKAP"/>
      <sheetName val="RAB2"/>
      <sheetName val="KUANT"/>
      <sheetName val="ANALISA"/>
      <sheetName val="BAHAN"/>
      <sheetName val="PROD ALAT"/>
      <sheetName val="P5"/>
      <sheetName val="DAF ALAT"/>
      <sheetName val="SUBKON"/>
      <sheetName val="Schedule"/>
      <sheetName val="PERSON"/>
      <sheetName val="METOD"/>
      <sheetName val="COVER"/>
      <sheetName val="BPS"/>
      <sheetName val="Dash board"/>
      <sheetName val="Prelim"/>
      <sheetName val="app efgh"/>
      <sheetName val="SCHED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1">
          <cell r="I71">
            <v>222900</v>
          </cell>
        </row>
        <row r="73">
          <cell r="I73">
            <v>201400</v>
          </cell>
        </row>
        <row r="74">
          <cell r="I74">
            <v>201100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sidb"/>
      <sheetName val="SURAT"/>
      <sheetName val="REKAP"/>
      <sheetName val="RAB2"/>
      <sheetName val="KUANT"/>
      <sheetName val="ANALISA"/>
      <sheetName val="BAHAN"/>
      <sheetName val="PROD ALAT"/>
      <sheetName val="P5"/>
      <sheetName val="DAF ALAT"/>
      <sheetName val="SUBKON"/>
      <sheetName val="Schedule"/>
      <sheetName val="PERSON"/>
      <sheetName val="METOD"/>
      <sheetName val="COVER"/>
      <sheetName val="BPS"/>
      <sheetName val="Dash board"/>
      <sheetName val="Prelim"/>
      <sheetName val="app efgh"/>
      <sheetName val="SCHED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1">
          <cell r="I71">
            <v>222900</v>
          </cell>
        </row>
        <row r="74">
          <cell r="I74">
            <v>201100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Recovered_Sheet2"/>
      <sheetName val="Recovered_Sheet3"/>
      <sheetName val="INFOR"/>
      <sheetName val="RAB"/>
      <sheetName val="REKAP"/>
      <sheetName val="EVAL"/>
      <sheetName val="ANALIS"/>
      <sheetName val="HARGA SATUAN"/>
      <sheetName val="METODE ALAT"/>
      <sheetName val="ONSITE"/>
      <sheetName val="METHODE"/>
      <sheetName val="JADWAL"/>
      <sheetName val="ALAT"/>
      <sheetName val="STAF"/>
      <sheetName val="ANL BAHAN"/>
      <sheetName val="H.Satuan"/>
      <sheetName val="4-Quarry"/>
      <sheetName val="FINISHING"/>
      <sheetName val="RAB SP 3 SAMBOJA"/>
      <sheetName val="terbilang"/>
      <sheetName val="AC"/>
      <sheetName val="Kuantitas &amp; Harga"/>
      <sheetName val="U&amp;B"/>
      <sheetName val="BQ"/>
      <sheetName val="NP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Hrg"/>
      <sheetName val="Sheet2"/>
      <sheetName val="ANALISA"/>
      <sheetName val="D7"/>
      <sheetName val="isian"/>
      <sheetName val="REQDELTA"/>
      <sheetName val="D6-1b"/>
      <sheetName val="UMUR ALAT"/>
      <sheetName val="FAKTOR MODAL CRF"/>
      <sheetName val="RKP"/>
      <sheetName val="HS"/>
      <sheetName val="4"/>
      <sheetName val="DRUP (ASLI)"/>
      <sheetName val="Harga S Dasar"/>
      <sheetName val="Rekapitulasi"/>
      <sheetName val="BASIC"/>
      <sheetName val="Bhn"/>
    </sheetNames>
    <sheetDataSet>
      <sheetData sheetId="0" refreshError="1"/>
      <sheetData sheetId="1"/>
      <sheetData sheetId="2">
        <row r="74">
          <cell r="K74">
            <v>21500</v>
          </cell>
        </row>
      </sheetData>
      <sheetData sheetId="3">
        <row r="74">
          <cell r="K74">
            <v>21500</v>
          </cell>
        </row>
      </sheetData>
      <sheetData sheetId="4">
        <row r="74">
          <cell r="K74">
            <v>21500</v>
          </cell>
        </row>
      </sheetData>
      <sheetData sheetId="5"/>
      <sheetData sheetId="6">
        <row r="74">
          <cell r="K74">
            <v>21500</v>
          </cell>
        </row>
      </sheetData>
      <sheetData sheetId="7"/>
      <sheetData sheetId="8" refreshError="1">
        <row r="74">
          <cell r="K74">
            <v>21500</v>
          </cell>
        </row>
        <row r="75">
          <cell r="K75">
            <v>21500</v>
          </cell>
        </row>
        <row r="120">
          <cell r="K120">
            <v>40174.997928464982</v>
          </cell>
        </row>
        <row r="124">
          <cell r="K124">
            <v>79950.001475409837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ngko"/>
      <sheetName val="nawar"/>
      <sheetName val="rekap"/>
      <sheetName val="kuant"/>
      <sheetName val="an mpu"/>
      <sheetName val="met mpu"/>
      <sheetName val="an biasa"/>
      <sheetName val="met biasa"/>
      <sheetName val="an moblssi"/>
      <sheetName val="an hrg moblssi"/>
      <sheetName val="upah bahan"/>
      <sheetName val="alat"/>
      <sheetName val="terke"/>
      <sheetName val="barchat"/>
      <sheetName val="scedule"/>
      <sheetName val="jadwal alat"/>
      <sheetName val="jadwal bahan"/>
      <sheetName val="dmpu"/>
      <sheetName val="subkont"/>
      <sheetName val="Sheet4"/>
      <sheetName val="an ls"/>
      <sheetName val="met ls"/>
      <sheetName val="mtde slh"/>
      <sheetName val="ter"/>
      <sheetName val="lap-bulan"/>
      <sheetName val="Lap-Minggu"/>
      <sheetName val="Analisa"/>
      <sheetName val="Kuantitas &amp; Harga"/>
      <sheetName val="Hrg Sat matrl + alat"/>
      <sheetName val="Hrg Sat Upah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 (2)"/>
      <sheetName val="6"/>
      <sheetName val="9"/>
      <sheetName val="10"/>
      <sheetName val="12"/>
      <sheetName val="pen"/>
      <sheetName val="11"/>
      <sheetName val="8"/>
      <sheetName val="X"/>
      <sheetName val="7"/>
      <sheetName val="Sheet1"/>
      <sheetName val="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Rekap"/>
      <sheetName val="BOQ"/>
      <sheetName val="Perhitungan Kuantitas"/>
      <sheetName val="Kuan Pas Batu"/>
      <sheetName val="Kuan Timb Biasa"/>
      <sheetName val="Marka Jalan"/>
      <sheetName val="Design"/>
      <sheetName val="AP"/>
      <sheetName val="Nota"/>
      <sheetName val="Schedule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(2)"/>
      <sheetName val="Agg Halus &amp; Kasar"/>
      <sheetName val="Agg A"/>
      <sheetName val="Agg B"/>
      <sheetName val="Agg C"/>
      <sheetName val="Agg  CBR 60"/>
      <sheetName val="D1"/>
      <sheetName val="D2"/>
      <sheetName val="D3"/>
      <sheetName val="D4"/>
      <sheetName val="D5(1)"/>
      <sheetName val="D5(2)"/>
      <sheetName val="D6"/>
      <sheetName val="D6 ASP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Grafik Gitar Jembatan Merah"/>
      <sheetName val="Grafik Gitar Muarasoma"/>
      <sheetName val="Grafik Gitar Pulo Padang"/>
      <sheetName val="Grafik Gitar Batahan"/>
      <sheetName val="Grafik Gitar Muarapungkut"/>
      <sheetName val="Grafik Gitar Sp. Banyak"/>
      <sheetName val="Photo Jembatan Merah"/>
      <sheetName val="Photo Muarasoma"/>
      <sheetName val="Photo Pulo Padang"/>
      <sheetName val="Photo BA Jembatan Merah"/>
      <sheetName val="Photo BA Muarasoma"/>
      <sheetName val="Photo Jembatan Aek Nalan"/>
      <sheetName val="Photo Aek Manyuruk"/>
      <sheetName val="Photo Aek Hatupangan"/>
      <sheetName val="Photo Aek Air Apa II"/>
      <sheetName val="Photo Jembatan Ak Maguling"/>
      <sheetName val="Photo Jembatan Ak Simpang Doras"/>
    </sheetNames>
    <sheetDataSet>
      <sheetData sheetId="0"/>
      <sheetData sheetId="1">
        <row r="31">
          <cell r="I31">
            <v>2922011586.0203676</v>
          </cell>
        </row>
      </sheetData>
      <sheetData sheetId="2">
        <row r="107">
          <cell r="C107" t="str">
            <v>5.3.(1)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I8" t="str">
            <v>: Pembangunan/Peningkatan Jalan dan Jembatan Provinsi</v>
          </cell>
        </row>
      </sheetData>
      <sheetData sheetId="19"/>
      <sheetData sheetId="20">
        <row r="9">
          <cell r="H9">
            <v>10000</v>
          </cell>
        </row>
      </sheetData>
      <sheetData sheetId="21"/>
      <sheetData sheetId="22"/>
      <sheetData sheetId="23">
        <row r="9">
          <cell r="AT9" t="str">
            <v>E01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59">
          <cell r="N59" t="str">
            <v>Note: 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Formulir harga bahan"/>
      <sheetName val="Agg Halus &amp; Kasar"/>
      <sheetName val="Agg A"/>
      <sheetName val="Agg B dan S"/>
      <sheetName val="Agg C"/>
      <sheetName val="Agg  CBR 60"/>
      <sheetName val="SMK3"/>
      <sheetName val="Mobilisasi Fisik"/>
      <sheetName val="Sheet2"/>
      <sheetName val="1. Kondisi Awal"/>
      <sheetName val="SK10 Kinerja Jalan"/>
      <sheetName val="MARKA JALAN"/>
      <sheetName val="Rni "/>
      <sheetName val="Sheet4"/>
      <sheetName val="BOQ Rutin Jalan"/>
      <sheetName val="Slurry Seal"/>
      <sheetName val="TABEL"/>
      <sheetName val="Analisa-1"/>
      <sheetName val="Analisa-2"/>
      <sheetName val="Analisa-3"/>
      <sheetName val="5-ALAT(2)"/>
      <sheetName val="5-ALAT(1)"/>
      <sheetName val="ALAT BERAT"/>
      <sheetName val="Rutin Jembatan"/>
      <sheetName val="Rutin Jembatan 2"/>
      <sheetName val="Drainase "/>
      <sheetName val="4-Basic Price"/>
      <sheetName val="4-Analisa Quarry"/>
      <sheetName val="Sheet3"/>
      <sheetName val="Plat Deuker"/>
      <sheetName val="BOQ "/>
      <sheetName val=" Rekap "/>
      <sheetName val="terbilang Fisik Mayor"/>
      <sheetName val="terbilang Rutin Jemb."/>
      <sheetName val="terbilang Rutin Jalan"/>
      <sheetName val="terbilang Preventif"/>
      <sheetName val="terbilang Summary"/>
      <sheetName val="Informasi"/>
      <sheetName val="Cover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9">
          <cell r="AW9">
            <v>1009487.8996339927</v>
          </cell>
        </row>
      </sheetData>
      <sheetData sheetId="30"/>
      <sheetData sheetId="31" refreshError="1"/>
      <sheetData sheetId="32" refreshError="1"/>
      <sheetData sheetId="33" refreshError="1"/>
      <sheetData sheetId="34">
        <row r="8">
          <cell r="F8">
            <v>12857.142857142857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ngkasan"/>
      <sheetName val="Rekap"/>
      <sheetName val="DASK"/>
      <sheetName val="Volume"/>
      <sheetName val="BOQ"/>
      <sheetName val="Schedule"/>
      <sheetName val="Div.1"/>
      <sheetName val="Div.2"/>
      <sheetName val="Div.3"/>
      <sheetName val="Div.4"/>
      <sheetName val="Div.5"/>
      <sheetName val="Div.6"/>
      <sheetName val="Div.7"/>
      <sheetName val="Div.8"/>
      <sheetName val="Triwulan"/>
      <sheetName val="Agg. Ksr &amp; Hls"/>
      <sheetName val="An. Quarry"/>
      <sheetName val="Harga"/>
      <sheetName val="Alat"/>
      <sheetName val="Retribusi"/>
      <sheetName val="Info"/>
      <sheetName val="Umum"/>
      <sheetName val="BP"/>
      <sheetName val="Alat-band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I12" t="str">
            <v>3.</v>
          </cell>
        </row>
      </sheetData>
      <sheetData sheetId="18"/>
      <sheetData sheetId="19"/>
      <sheetData sheetId="20">
        <row r="32">
          <cell r="H32">
            <v>34</v>
          </cell>
        </row>
        <row r="46">
          <cell r="H46">
            <v>10</v>
          </cell>
        </row>
      </sheetData>
      <sheetData sheetId="21"/>
      <sheetData sheetId="22"/>
      <sheetData sheetId="23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Harga MAt"/>
      <sheetName val="isian"/>
      <sheetName val="Harga S Dasar UNTUK IDISI"/>
      <sheetName val="SITE-E"/>
      <sheetName val="Foundation"/>
      <sheetName val="SAP"/>
      <sheetName val="Fill this out first___"/>
      <sheetName val="Kuantitas-Jbt"/>
      <sheetName val="H.Satuan"/>
      <sheetName val="DAF-2"/>
      <sheetName val="Bangunan Utama"/>
      <sheetName val="REF.ONLY"/>
      <sheetName val="ALEK"/>
      <sheetName val="UP PL"/>
      <sheetName val="Analisa Bupati"/>
      <sheetName val="BAG-III"/>
      <sheetName val="TONG HOP VL-NC"/>
      <sheetName val="#REF"/>
      <sheetName val="chitiet"/>
      <sheetName val="DONGIA"/>
      <sheetName val="DON GIA"/>
      <sheetName val="DG"/>
      <sheetName val="TONGKE3p "/>
      <sheetName val="VCV-BE-TONG"/>
      <sheetName val="CHITIET VL-NC"/>
      <sheetName val="Analisa ME"/>
      <sheetName val="Harga_MAt"/>
      <sheetName val="HRG BHN"/>
      <sheetName val="anal"/>
      <sheetName val="BAHAN"/>
      <sheetName val="Fill this out first..."/>
      <sheetName val="Elektrikal"/>
      <sheetName val="Anls"/>
      <sheetName val="Material"/>
      <sheetName val="BQ"/>
      <sheetName val="Scd_RAB"/>
      <sheetName val="Penwrn"/>
      <sheetName val="HB"/>
      <sheetName val="Schedule"/>
      <sheetName val="DAFTAR HARGA"/>
      <sheetName val="TE TS FA LAN MATV"/>
      <sheetName val="harsat_str"/>
      <sheetName val="Koef"/>
      <sheetName val="Currency Rate"/>
      <sheetName val="BAG_III"/>
      <sheetName val="Harsat"/>
      <sheetName val="Harga Satuan"/>
      <sheetName val="DHS"/>
      <sheetName val="an-aspal"/>
      <sheetName val="RAB"/>
      <sheetName val="Analisa -Baku"/>
      <sheetName val="Rekap Direct Cost"/>
      <sheetName val="BQNSC"/>
      <sheetName val="Fill_this_out_first___"/>
      <sheetName val="ANALISA PEK.UMUM"/>
      <sheetName val="ES-aLL"/>
      <sheetName val="div"/>
      <sheetName val="BOQ"/>
      <sheetName val="Mtd_Pelak"/>
      <sheetName val="Analisa Baku ME"/>
      <sheetName val="CONSUMABLE"/>
      <sheetName val="FINISHING"/>
      <sheetName val="TNHCHINH"/>
      <sheetName val="TDTKP"/>
      <sheetName val="PLUMBING"/>
      <sheetName val="STRUKTUR"/>
      <sheetName val="C"/>
      <sheetName val="DAFTAR HARGA SATUAN MATERIAL"/>
      <sheetName val="ch"/>
      <sheetName val="TOWN"/>
      <sheetName val="BasicPrice"/>
      <sheetName val="dft-harga"/>
      <sheetName val="Tabels"/>
      <sheetName val="LABTOTAL"/>
      <sheetName val="Cover"/>
      <sheetName val="Kontrak awal"/>
      <sheetName val="Check List LBP"/>
      <sheetName val="3.g. Ikht.Biaya"/>
      <sheetName val="ARSITEKTUR"/>
      <sheetName val="Code 02"/>
      <sheetName val="Code 03"/>
      <sheetName val="Code 04"/>
      <sheetName val="Code 05"/>
      <sheetName val="Code 06"/>
      <sheetName val="Code 07"/>
      <sheetName val="Code 09"/>
      <sheetName val="Bill rekap"/>
      <sheetName val="valve"/>
      <sheetName val="ppr12"/>
      <sheetName val="Summary_BQ"/>
      <sheetName val="gabungan (2)"/>
      <sheetName val="DAF_2"/>
      <sheetName val="div7"/>
      <sheetName val="Bunga"/>
      <sheetName val="Rekap"/>
      <sheetName val="I-KAMAR"/>
      <sheetName val="Upah_Bahan"/>
      <sheetName val="CashFlow"/>
      <sheetName val="Unit Rate"/>
      <sheetName val="Upah"/>
      <sheetName val="Bill sipil"/>
      <sheetName val="Bhn"/>
      <sheetName val="A_2"/>
      <sheetName val="lap-bulan"/>
      <sheetName val="Lap-Minggu"/>
      <sheetName val="hbaup"/>
      <sheetName val="Sheet1"/>
      <sheetName val="Hrg.Sat"/>
      <sheetName val="TH VL, NC, DDHT Thanhphuoc"/>
      <sheetName val="Tiepdia"/>
      <sheetName val="Rekapitulasi"/>
      <sheetName val="COA-17"/>
      <sheetName val="Soil factor"/>
      <sheetName val="Pricing-2"/>
      <sheetName val="CERT"/>
      <sheetName val="Smry Wk (P I)"/>
      <sheetName val="UPAH-BAHAN."/>
      <sheetName val="Labour"/>
      <sheetName val="INDEX"/>
      <sheetName val="rumus"/>
      <sheetName val="OFFICE 2 LT"/>
      <sheetName val="SECURITY"/>
      <sheetName val="Telephone"/>
      <sheetName val="S System"/>
      <sheetName val="Material&amp;Alat"/>
      <sheetName val="DB"/>
      <sheetName val="FORM X COST"/>
      <sheetName val="an. struktur"/>
      <sheetName val="Dashboard"/>
      <sheetName val="price"/>
      <sheetName val="AHS"/>
      <sheetName val="Hrg-elemen"/>
      <sheetName val="Coord"/>
      <sheetName val="Eval TW I 2014"/>
      <sheetName val="Prognosa 2014"/>
      <sheetName val="Peralatan"/>
      <sheetName val="REKAP ARSITEKTUR"/>
      <sheetName val="Cessie"/>
      <sheetName val="surfacing &amp; point..."/>
      <sheetName val="stone mas ARE"/>
      <sheetName val="3"/>
      <sheetName val="ANALISA - PGRKAN"/>
      <sheetName val="REKAP AHS Lansekap"/>
      <sheetName val="ES_aLL"/>
      <sheetName val="daftar timbngn percoba marshal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nfo"/>
      <sheetName val="Pendahuluan"/>
      <sheetName val="harga"/>
      <sheetName val="struktur tdk dipakai"/>
      <sheetName val="5-ALAT(1)"/>
      <sheetName val="Div2"/>
      <sheetName val="bilangan"/>
      <sheetName val="MAPP"/>
      <sheetName val="beton"/>
      <sheetName val="BAU"/>
      <sheetName val="BQ ME"/>
      <sheetName val="csdim"/>
      <sheetName val="cdsload"/>
      <sheetName val="chsload"/>
      <sheetName val="CLAMP"/>
      <sheetName val="cvsload"/>
      <sheetName val="pipe"/>
      <sheetName val="Isolasi Luar Dalam"/>
      <sheetName val="Factor"/>
      <sheetName val="MTO REV.0"/>
      <sheetName val="Rekap dpb 11"/>
      <sheetName val="LB 01"/>
      <sheetName val="CATU DAYA LISTRIK PLB"/>
      <sheetName val="PERALATAN UTAMA PK"/>
      <sheetName val="CATU DAYA LISTRIK PK"/>
      <sheetName val="PERALATAN &amp; KATUP2 PK"/>
      <sheetName val="PERALATAN UTAMA PLB"/>
      <sheetName val="PERALATAN &amp; KATUP2 PLB"/>
      <sheetName val="PEMIPAAN PK"/>
      <sheetName val="PEMIPAAN PLB"/>
      <sheetName val="ARS ADM"/>
      <sheetName val="BQ-ME"/>
      <sheetName val="Isolasi Luar"/>
      <sheetName val="ESCON"/>
      <sheetName val="REF_ONLY"/>
      <sheetName val=" R A B"/>
      <sheetName val="BQ-Str"/>
      <sheetName val="작성기준"/>
      <sheetName val="daf-3(OK)"/>
      <sheetName val="daf-7(OK)"/>
      <sheetName val="부하(성남)"/>
      <sheetName val="material "/>
      <sheetName val="Lab, Mat &amp; Plant Splits"/>
      <sheetName val="District Loading"/>
      <sheetName val="Cash in"/>
      <sheetName val="4-Basic Price"/>
      <sheetName val="CTSB"/>
      <sheetName val="D7(1)"/>
      <sheetName val="PO-2"/>
      <sheetName val="A+Supl."/>
      <sheetName val="7"/>
      <sheetName val="tarip"/>
      <sheetName val="tunj."/>
      <sheetName val="A"/>
      <sheetName val="trf-d-w"/>
      <sheetName val="trf d-i"/>
      <sheetName val="tarif"/>
      <sheetName val="trf"/>
      <sheetName val="UNIT 01,02,03,04"/>
      <sheetName val="Code"/>
      <sheetName val="I_Jan"/>
      <sheetName val="ref"/>
      <sheetName val="villa"/>
      <sheetName val="Mat.Elk"/>
      <sheetName val="P.LS"/>
      <sheetName val="Single line AC"/>
      <sheetName val="Lampu"/>
      <sheetName val="P.AC"/>
      <sheetName val="elekt"/>
      <sheetName val="rekap panel"/>
      <sheetName val="TOWER-B"/>
      <sheetName val="LISTRIK"/>
      <sheetName val="RINCIAN HK DIVISI"/>
      <sheetName val="C-18"/>
      <sheetName val="9"/>
      <sheetName val="LOK_A"/>
      <sheetName val="Data"/>
      <sheetName val="custom check"/>
      <sheetName val="610 6"/>
      <sheetName val="rpp 1-5"/>
      <sheetName val="rpp 1-6"/>
      <sheetName val="nc-m"/>
      <sheetName val="Harga_MAt2"/>
      <sheetName val="TONG_HOP_VL-NC1"/>
      <sheetName val="DON_GIA1"/>
      <sheetName val="TONGKE3p_1"/>
      <sheetName val="CHITIET_VL-NC1"/>
      <sheetName val="H_Satuan1"/>
      <sheetName val="Fill_this_out_first___3"/>
      <sheetName val="Bangunan_Utama1"/>
      <sheetName val="TE_TS_FA_LAN_MATV1"/>
      <sheetName val="Analisa_ME1"/>
      <sheetName val="REF_ONLY2"/>
      <sheetName val="DAFTAR_HARGA1"/>
      <sheetName val="Fill_this_out_first___4"/>
      <sheetName val="HRG_BHN1"/>
      <sheetName val="Analisa_-Baku1"/>
      <sheetName val="Rekap_Direct_Cost1"/>
      <sheetName val="Analisa_Baku_ME1"/>
      <sheetName val="ANALISA_PEK_UMUM1"/>
      <sheetName val="Harga_Satuan1"/>
      <sheetName val="Currency_Rate1"/>
      <sheetName val="Code_021"/>
      <sheetName val="Code_031"/>
      <sheetName val="Code_041"/>
      <sheetName val="Code_051"/>
      <sheetName val="Code_061"/>
      <sheetName val="Code_071"/>
      <sheetName val="Code_091"/>
      <sheetName val="Hrg_Sat1"/>
      <sheetName val="TH_VL,_NC,_DDHT_Thanhphuoc1"/>
      <sheetName val="Eval_TW_I_20141"/>
      <sheetName val="Prognosa_20141"/>
      <sheetName val="UP_PL1"/>
      <sheetName val="Analisa_Bupati1"/>
      <sheetName val="Soil_factor1"/>
      <sheetName val="Smry_Wk_(P_I)1"/>
      <sheetName val="an__struktur1"/>
      <sheetName val="surfacing_&amp;_point___1"/>
      <sheetName val="stone_mas_ARE1"/>
      <sheetName val="REKAP_ARSITEKTUR1"/>
      <sheetName val="ANALISA_-_PGRKAN1"/>
      <sheetName val="REKAP_AHS_Lansekap1"/>
      <sheetName val="OFFICE_2_LT1"/>
      <sheetName val="S_System1"/>
      <sheetName val="DAFTAR_HARGA_SATUAN_MATERIAL1"/>
      <sheetName val="Kontrak_awal1"/>
      <sheetName val="Check_List_LBP1"/>
      <sheetName val="3_g__Ikht_Biaya1"/>
      <sheetName val="Bill_rekap1"/>
      <sheetName val="Bill_sipil1"/>
      <sheetName val="UPAH-BAHAN_1"/>
      <sheetName val="Unit_Rate1"/>
      <sheetName val="daftar_timbngn_percoba_marshal1"/>
      <sheetName val="gabungan_(2)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Q_ME1"/>
      <sheetName val="Isolasi_Luar_Dalam1"/>
      <sheetName val="Isolasi_Luar1"/>
      <sheetName val="FORM_X_COST1"/>
      <sheetName val="UNIT_01,02,03,041"/>
      <sheetName val="Lab,_Mat_&amp;_Plant_Splits1"/>
      <sheetName val="District_Loading1"/>
      <sheetName val="CATU_DAYA_LISTRIK_PLB1"/>
      <sheetName val="PERALATAN_UTAMA_PK1"/>
      <sheetName val="CATU_DAYA_LISTRIK_PK1"/>
      <sheetName val="PERALATAN_&amp;_KATUP2_PK1"/>
      <sheetName val="PERALATAN_UTAMA_PLB1"/>
      <sheetName val="PERALATAN_&amp;_KATUP2_PLB1"/>
      <sheetName val="PEMIPAAN_PK1"/>
      <sheetName val="PEMIPAAN_PLB1"/>
      <sheetName val="Cash_in1"/>
      <sheetName val="_R_A_B1"/>
      <sheetName val="Rekap_dpb_111"/>
      <sheetName val="LB_011"/>
      <sheetName val="material_1"/>
      <sheetName val="Mat_Elk1"/>
      <sheetName val="P_LS1"/>
      <sheetName val="Single_line_AC1"/>
      <sheetName val="P_AC1"/>
      <sheetName val="rekap_panel1"/>
      <sheetName val="MTO_REV_01"/>
      <sheetName val="RINCIAN_HK_DIVISI1"/>
      <sheetName val="Harga_MAt1"/>
      <sheetName val="TONG_HOP_VL-NC"/>
      <sheetName val="DON_GIA"/>
      <sheetName val="TONGKE3p_"/>
      <sheetName val="CHITIET_VL-NC"/>
      <sheetName val="H_Satuan"/>
      <sheetName val="Fill_this_out_first___1"/>
      <sheetName val="Bangunan_Utama"/>
      <sheetName val="TE_TS_FA_LAN_MATV"/>
      <sheetName val="Analisa_ME"/>
      <sheetName val="REF_ONLY1"/>
      <sheetName val="DAFTAR_HARGA"/>
      <sheetName val="Fill_this_out_first___2"/>
      <sheetName val="HRG_BHN"/>
      <sheetName val="Analisa_-Baku"/>
      <sheetName val="Rekap_Direct_Cost"/>
      <sheetName val="Analisa_Baku_ME"/>
      <sheetName val="ANALISA_PEK_UMUM"/>
      <sheetName val="Harga_Satuan"/>
      <sheetName val="Currency_Rate"/>
      <sheetName val="Code_02"/>
      <sheetName val="Code_03"/>
      <sheetName val="Code_04"/>
      <sheetName val="Code_05"/>
      <sheetName val="Code_06"/>
      <sheetName val="Code_07"/>
      <sheetName val="Code_09"/>
      <sheetName val="Hrg_Sat"/>
      <sheetName val="TH_VL,_NC,_DDHT_Thanhphuoc"/>
      <sheetName val="Eval_TW_I_2014"/>
      <sheetName val="Prognosa_2014"/>
      <sheetName val="UP_PL"/>
      <sheetName val="Analisa_Bupati"/>
      <sheetName val="Soil_factor"/>
      <sheetName val="Smry_Wk_(P_I)"/>
      <sheetName val="an__struktur"/>
      <sheetName val="surfacing_&amp;_point___"/>
      <sheetName val="stone_mas_ARE"/>
      <sheetName val="REKAP_ARSITEKTUR"/>
      <sheetName val="ANALISA_-_PGRKAN"/>
      <sheetName val="REKAP_AHS_Lansekap"/>
      <sheetName val="OFFICE_2_LT"/>
      <sheetName val="S_System"/>
      <sheetName val="DAFTAR_HARGA_SATUAN_MATERIAL"/>
      <sheetName val="Kontrak_awal"/>
      <sheetName val="Check_List_LBP"/>
      <sheetName val="3_g__Ikht_Biaya"/>
      <sheetName val="Bill_rekap"/>
      <sheetName val="Bill_sipil"/>
      <sheetName val="UPAH-BAHAN_"/>
      <sheetName val="Unit_Rate"/>
      <sheetName val="daftar_timbngn_percoba_marshal"/>
      <sheetName val="gabungan_(2)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Q_ME"/>
      <sheetName val="Isolasi_Luar_Dalam"/>
      <sheetName val="FORM_X_COST"/>
      <sheetName val="UNIT_01,02,03,04"/>
      <sheetName val="Lab,_Mat_&amp;_Plant_Splits"/>
      <sheetName val="District_Loading"/>
      <sheetName val="CATU_DAYA_LISTRIK_PLB"/>
      <sheetName val="PERALATAN_UTAMA_PK"/>
      <sheetName val="CATU_DAYA_LISTRIK_PK"/>
      <sheetName val="PERALATAN_&amp;_KATUP2_PK"/>
      <sheetName val="PERALATAN_UTAMA_PLB"/>
      <sheetName val="PERALATAN_&amp;_KATUP2_PLB"/>
      <sheetName val="PEMIPAAN_PK"/>
      <sheetName val="PEMIPAAN_PLB"/>
      <sheetName val="Isolasi_Luar"/>
      <sheetName val="Cash_in"/>
      <sheetName val="_R_A_B"/>
      <sheetName val="Rekap_dpb_11"/>
      <sheetName val="LB_01"/>
      <sheetName val="material_"/>
      <sheetName val="Mat_Elk"/>
      <sheetName val="P_LS"/>
      <sheetName val="Single_line_AC"/>
      <sheetName val="P_AC"/>
      <sheetName val="rekap_panel"/>
      <sheetName val="MTO_REV_0"/>
      <sheetName val="RINCIAN_HK_DIVISI"/>
      <sheetName val="custom_check"/>
      <sheetName val="A+Supl_"/>
      <sheetName val="custom_check1"/>
      <sheetName val="A+Supl_1"/>
      <sheetName val="Harga_MAt3"/>
      <sheetName val="TONG_HOP_VL-NC2"/>
      <sheetName val="DON_GIA2"/>
      <sheetName val="TONGKE3p_2"/>
      <sheetName val="CHITIET_VL-NC2"/>
      <sheetName val="H_Satuan2"/>
      <sheetName val="Fill_this_out_first___5"/>
      <sheetName val="Bangunan_Utama2"/>
      <sheetName val="TE_TS_FA_LAN_MATV2"/>
      <sheetName val="Analisa_ME2"/>
      <sheetName val="REF_ONLY3"/>
      <sheetName val="DAFTAR_HARGA2"/>
      <sheetName val="Fill_this_out_first___6"/>
      <sheetName val="HRG_BHN2"/>
      <sheetName val="Analisa_-Baku2"/>
      <sheetName val="Rekap_Direct_Cost2"/>
      <sheetName val="Analisa_Baku_ME2"/>
      <sheetName val="ANALISA_PEK_UMUM2"/>
      <sheetName val="Harga_Satuan2"/>
      <sheetName val="Currency_Rate2"/>
      <sheetName val="Code_022"/>
      <sheetName val="Code_032"/>
      <sheetName val="Code_042"/>
      <sheetName val="Code_052"/>
      <sheetName val="Code_062"/>
      <sheetName val="Code_072"/>
      <sheetName val="Code_092"/>
      <sheetName val="Hrg_Sat2"/>
      <sheetName val="TH_VL,_NC,_DDHT_Thanhphuoc2"/>
      <sheetName val="Eval_TW_I_20142"/>
      <sheetName val="Prognosa_20142"/>
      <sheetName val="UP_PL2"/>
      <sheetName val="Analisa_Bupati2"/>
      <sheetName val="Soil_factor2"/>
      <sheetName val="Smry_Wk_(P_I)2"/>
      <sheetName val="an__struktur2"/>
      <sheetName val="surfacing_&amp;_point___2"/>
      <sheetName val="stone_mas_ARE2"/>
      <sheetName val="REKAP_ARSITEKTUR2"/>
      <sheetName val="ANALISA_-_PGRKAN2"/>
      <sheetName val="REKAP_AHS_Lansekap2"/>
      <sheetName val="OFFICE_2_LT2"/>
      <sheetName val="S_System2"/>
      <sheetName val="DAFTAR_HARGA_SATUAN_MATERIAL2"/>
      <sheetName val="Kontrak_awal2"/>
      <sheetName val="Check_List_LBP2"/>
      <sheetName val="3_g__Ikht_Biaya2"/>
      <sheetName val="Bill_rekap2"/>
      <sheetName val="Bill_sipil2"/>
      <sheetName val="UPAH-BAHAN_2"/>
      <sheetName val="Unit_Rate2"/>
      <sheetName val="daftar_timbngn_percoba_marshal2"/>
      <sheetName val="gabungan_(2)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Q_ME2"/>
      <sheetName val="Isolasi_Luar_Dalam2"/>
      <sheetName val="Isolasi_Luar2"/>
      <sheetName val="FORM_X_COST2"/>
      <sheetName val="UNIT_01,02,03,042"/>
      <sheetName val="Lab,_Mat_&amp;_Plant_Splits2"/>
      <sheetName val="District_Loading2"/>
      <sheetName val="CATU_DAYA_LISTRIK_PLB2"/>
      <sheetName val="PERALATAN_UTAMA_PK2"/>
      <sheetName val="CATU_DAYA_LISTRIK_PK2"/>
      <sheetName val="PERALATAN_&amp;_KATUP2_PK2"/>
      <sheetName val="PERALATAN_UTAMA_PLB2"/>
      <sheetName val="PERALATAN_&amp;_KATUP2_PLB2"/>
      <sheetName val="PEMIPAAN_PK2"/>
      <sheetName val="PEMIPAAN_PLB2"/>
      <sheetName val="Cash_in2"/>
      <sheetName val="_R_A_B2"/>
      <sheetName val="Rekap_dpb_112"/>
      <sheetName val="LB_012"/>
      <sheetName val="material_2"/>
      <sheetName val="Mat_Elk2"/>
      <sheetName val="P_LS2"/>
      <sheetName val="Single_line_AC2"/>
      <sheetName val="P_AC2"/>
      <sheetName val="rekap_panel2"/>
      <sheetName val="MTO_REV_02"/>
      <sheetName val="RINCIAN_HK_DIVISI2"/>
      <sheetName val="custom_check2"/>
      <sheetName val="A+Supl_2"/>
      <sheetName val="Harga_MAt4"/>
      <sheetName val="TONG_HOP_VL-NC3"/>
      <sheetName val="DON_GIA3"/>
      <sheetName val="TONGKE3p_3"/>
      <sheetName val="CHITIET_VL-NC3"/>
      <sheetName val="H_Satuan3"/>
      <sheetName val="Fill_this_out_first___7"/>
      <sheetName val="Bangunan_Utama3"/>
      <sheetName val="TE_TS_FA_LAN_MATV3"/>
      <sheetName val="Analisa_ME3"/>
      <sheetName val="REF_ONLY4"/>
      <sheetName val="DAFTAR_HARGA3"/>
      <sheetName val="Fill_this_out_first___8"/>
      <sheetName val="HRG_BHN3"/>
      <sheetName val="Analisa_-Baku3"/>
      <sheetName val="Rekap_Direct_Cost3"/>
      <sheetName val="Analisa_Baku_ME3"/>
      <sheetName val="ANALISA_PEK_UMUM3"/>
      <sheetName val="Harga_Satuan3"/>
      <sheetName val="Currency_Rate3"/>
      <sheetName val="Code_023"/>
      <sheetName val="Code_033"/>
      <sheetName val="Code_043"/>
      <sheetName val="Code_053"/>
      <sheetName val="Code_063"/>
      <sheetName val="Code_073"/>
      <sheetName val="Code_093"/>
      <sheetName val="Hrg_Sat3"/>
      <sheetName val="TH_VL,_NC,_DDHT_Thanhphuoc3"/>
      <sheetName val="Eval_TW_I_20143"/>
      <sheetName val="Prognosa_20143"/>
      <sheetName val="UP_PL3"/>
      <sheetName val="Analisa_Bupati3"/>
      <sheetName val="Soil_factor3"/>
      <sheetName val="Smry_Wk_(P_I)3"/>
      <sheetName val="an__struktur3"/>
      <sheetName val="surfacing_&amp;_point___3"/>
      <sheetName val="stone_mas_ARE3"/>
      <sheetName val="REKAP_ARSITEKTUR3"/>
      <sheetName val="ANALISA_-_PGRKAN3"/>
      <sheetName val="REKAP_AHS_Lansekap3"/>
      <sheetName val="OFFICE_2_LT3"/>
      <sheetName val="S_System3"/>
      <sheetName val="DAFTAR_HARGA_SATUAN_MATERIAL3"/>
      <sheetName val="Kontrak_awal3"/>
      <sheetName val="Check_List_LBP3"/>
      <sheetName val="3_g__Ikht_Biaya3"/>
      <sheetName val="Bill_rekap3"/>
      <sheetName val="Bill_sipil3"/>
      <sheetName val="UPAH-BAHAN_3"/>
      <sheetName val="Unit_Rate3"/>
      <sheetName val="daftar_timbngn_percoba_marshal3"/>
      <sheetName val="gabungan_(2)3"/>
      <sheetName val="clg_fin3"/>
      <sheetName val="flr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Q_ME3"/>
      <sheetName val="Isolasi_Luar_Dalam3"/>
      <sheetName val="FORM_X_COST3"/>
      <sheetName val="UNIT_01,02,03,043"/>
      <sheetName val="Lab,_Mat_&amp;_Plant_Splits3"/>
      <sheetName val="District_Loading3"/>
      <sheetName val="CATU_DAYA_LISTRIK_PLB3"/>
      <sheetName val="PERALATAN_UTAMA_PK3"/>
      <sheetName val="CATU_DAYA_LISTRIK_PK3"/>
      <sheetName val="PERALATAN_&amp;_KATUP2_PK3"/>
      <sheetName val="PERALATAN_UTAMA_PLB3"/>
      <sheetName val="PERALATAN_&amp;_KATUP2_PLB3"/>
      <sheetName val="PEMIPAAN_PK3"/>
      <sheetName val="PEMIPAAN_PLB3"/>
      <sheetName val="Isolasi_Luar3"/>
      <sheetName val="Cash_in3"/>
      <sheetName val="_R_A_B3"/>
      <sheetName val="Rekap_dpb_113"/>
      <sheetName val="LB_013"/>
      <sheetName val="material_3"/>
      <sheetName val="Mat_Elk3"/>
      <sheetName val="P_LS3"/>
      <sheetName val="Single_line_AC3"/>
      <sheetName val="P_AC3"/>
      <sheetName val="rekap_panel3"/>
      <sheetName val="MTO_REV_03"/>
      <sheetName val="RINCIAN_HK_DIVISI3"/>
      <sheetName val="custom_check3"/>
      <sheetName val="A+Supl_3"/>
      <sheetName val="tunj_"/>
      <sheetName val="trf_d-i"/>
      <sheetName val="610_6"/>
      <sheetName val="rpp_1-5"/>
      <sheetName val="rpp_1-6"/>
      <sheetName val="EE-PROP"/>
      <sheetName val="UBA RAB"/>
      <sheetName val="REKAP FS"/>
      <sheetName val="REKAP TOTAL"/>
      <sheetName val="REKAP FD"/>
      <sheetName val="Analisa Upah _ Bahan Plum"/>
      <sheetName val="Harga ME "/>
      <sheetName val="BAG_2"/>
      <sheetName val="FORM"/>
      <sheetName val="Materials"/>
      <sheetName val="CF"/>
      <sheetName val="is"/>
      <sheetName val="workingcap"/>
      <sheetName val="trans_sum"/>
      <sheetName val="inputs"/>
      <sheetName val="DAF-5"/>
      <sheetName val="ANALISA 2010"/>
      <sheetName val="ALAT"/>
      <sheetName val="Du_lieu"/>
      <sheetName val="Rekap "/>
      <sheetName val="BONBIRU"/>
      <sheetName val="B.T"/>
      <sheetName val="MUA"/>
      <sheetName val="DU&amp;B"/>
      <sheetName val="PROGBLN"/>
      <sheetName val="depan"/>
      <sheetName val="TENGAH"/>
      <sheetName val="ANTISIPASI"/>
      <sheetName val="CASDIV"/>
      <sheetName val="CASLAP"/>
      <sheetName val="HUTDIV"/>
      <sheetName val="HUTLAP"/>
      <sheetName val="PBK-01"/>
      <sheetName val="BARCHART"/>
      <sheetName val="div4"/>
      <sheetName val="div71"/>
      <sheetName val="div31"/>
      <sheetName val="div3"/>
      <sheetName val="Estimate"/>
      <sheetName val="harga.bahan"/>
      <sheetName val="upah bahan "/>
      <sheetName val="bahan 2004"/>
      <sheetName val="Sheet15"/>
      <sheetName val="PO2"/>
      <sheetName val="Cash DP Lapangan"/>
      <sheetName val="Cash Wilayah"/>
      <sheetName val="Hutang Lap"/>
      <sheetName val="Hutang-Wil"/>
      <sheetName val="anal_hs"/>
      <sheetName val="Prelim"/>
      <sheetName val="Analisa ME "/>
      <sheetName val="Direct Cost"/>
      <sheetName val="Daf_Anl"/>
      <sheetName val="DaftarHarga"/>
      <sheetName val="Analisa Hrg Sat "/>
      <sheetName val="RAP"/>
      <sheetName val="Sub"/>
      <sheetName val="di2"/>
      <sheetName val="ﾃｨｰﾁﾝｸﾞ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nama PT."/>
      <sheetName val="Hsatbahan"/>
      <sheetName val="D &amp; W sizes"/>
      <sheetName val="Markup"/>
      <sheetName val="PEKERJAAN PERSIAPAN"/>
      <sheetName val="Ans Kom Precast"/>
      <sheetName val="PJ"/>
      <sheetName val="UPAH &amp; BHN"/>
      <sheetName val="3Div10a"/>
      <sheetName val="3Div10c"/>
      <sheetName val="3Div2"/>
      <sheetName val="3Div3"/>
      <sheetName val="3Div5"/>
      <sheetName val="3Div6"/>
      <sheetName val="3Div7"/>
      <sheetName val="3Div7a"/>
      <sheetName val="3Div8"/>
      <sheetName val="ANALISA ALAT"/>
      <sheetName val="SUMMARY"/>
      <sheetName val="UPAH "/>
      <sheetName val="Harsat Elektrikal "/>
      <sheetName val="TRAFO"/>
      <sheetName val="COSTCODE"/>
      <sheetName val="????"/>
      <sheetName val="??(??)"/>
      <sheetName val="Formula"/>
      <sheetName val="Asumsi"/>
      <sheetName val="lookup"/>
      <sheetName val="Harga_S_Dasar_UNTUK_IDISI"/>
      <sheetName val="Harga_S_Dasar_UNTUK_IDISI1"/>
      <sheetName val="Harga_S_Dasar_UNTUK_IDISI2"/>
      <sheetName val="Harga_S_Dasar_UNTUK_IDISI3"/>
      <sheetName val="Harga_MAt5"/>
      <sheetName val="TONG_HOP_VL-NC4"/>
      <sheetName val="DON_GIA4"/>
      <sheetName val="TONGKE3p_4"/>
      <sheetName val="CHITIET_VL-NC4"/>
      <sheetName val="Fill_this_out_first___9"/>
      <sheetName val="H_Satuan4"/>
      <sheetName val="Harga_Satuan4"/>
      <sheetName val="Fill_this_out_first___10"/>
      <sheetName val="HRG_BHN4"/>
      <sheetName val="Bangunan_Utama4"/>
      <sheetName val="Analisa_ME4"/>
      <sheetName val="Analisa_-Baku4"/>
      <sheetName val="Rekap_Direct_Cost4"/>
      <sheetName val="TE_TS_FA_LAN_MATV4"/>
      <sheetName val="ANALISA_PEK_UMUM4"/>
      <sheetName val="DAFTAR_HARGA4"/>
      <sheetName val="Currency_Rate4"/>
      <sheetName val="Analisa_Baku_ME4"/>
      <sheetName val="DAFTAR_HARGA_SATUAN_MATERIAL4"/>
      <sheetName val="Kontrak_awal4"/>
      <sheetName val="Check_List_LBP4"/>
      <sheetName val="3_g__Ikht_Biaya4"/>
      <sheetName val="UP_PL4"/>
      <sheetName val="Analisa_Bupati4"/>
      <sheetName val="Code_024"/>
      <sheetName val="Code_034"/>
      <sheetName val="Code_044"/>
      <sheetName val="Code_054"/>
      <sheetName val="Code_064"/>
      <sheetName val="Code_074"/>
      <sheetName val="Code_094"/>
      <sheetName val="Bill_rekap4"/>
      <sheetName val="gabungan_(2)4"/>
      <sheetName val="Unit_Rate4"/>
      <sheetName val="Bill_sipil4"/>
      <sheetName val="Hrg_Sat4"/>
      <sheetName val="TH_VL,_NC,_DDHT_Thanhphuoc4"/>
      <sheetName val="Soil_factor4"/>
      <sheetName val="Smry_Wk_(P_I)4"/>
      <sheetName val="Harga_S_Dasar_UNTUK_IDISI4"/>
      <sheetName val="UPAH-BAHAN_4"/>
      <sheetName val="Harga_MAt6"/>
      <sheetName val="TONG_HOP_VL-NC5"/>
      <sheetName val="DON_GIA5"/>
      <sheetName val="TONGKE3p_5"/>
      <sheetName val="CHITIET_VL-NC5"/>
      <sheetName val="Fill_this_out_first___11"/>
      <sheetName val="H_Satuan5"/>
      <sheetName val="Harga_Satuan5"/>
      <sheetName val="Fill_this_out_first___12"/>
      <sheetName val="HRG_BHN5"/>
      <sheetName val="Bangunan_Utama5"/>
      <sheetName val="Analisa_ME5"/>
      <sheetName val="REF_ONLY5"/>
      <sheetName val="Analisa_-Baku5"/>
      <sheetName val="Rekap_Direct_Cost5"/>
      <sheetName val="TE_TS_FA_LAN_MATV5"/>
      <sheetName val="ANALISA_PEK_UMUM5"/>
      <sheetName val="DAFTAR_HARGA5"/>
      <sheetName val="Currency_Rate5"/>
      <sheetName val="Analisa_Baku_ME5"/>
      <sheetName val="DAFTAR_HARGA_SATUAN_MATERIAL5"/>
      <sheetName val="Kontrak_awal5"/>
      <sheetName val="Check_List_LBP5"/>
      <sheetName val="3_g__Ikht_Biaya5"/>
      <sheetName val="UP_PL5"/>
      <sheetName val="Analisa_Bupati5"/>
      <sheetName val="Code_025"/>
      <sheetName val="Code_035"/>
      <sheetName val="Code_045"/>
      <sheetName val="Code_055"/>
      <sheetName val="Code_065"/>
      <sheetName val="Code_075"/>
      <sheetName val="Code_095"/>
      <sheetName val="Bill_rekap5"/>
      <sheetName val="gabungan_(2)5"/>
      <sheetName val="Unit_Rate5"/>
      <sheetName val="Bill_sipil5"/>
      <sheetName val="Hrg_Sat5"/>
      <sheetName val="TH_VL,_NC,_DDHT_Thanhphuoc5"/>
      <sheetName val="Soil_factor5"/>
      <sheetName val="Smry_Wk_(P_I)5"/>
      <sheetName val="Harga_S_Dasar_UNTUK_IDISI5"/>
      <sheetName val="UPAH-BAHAN_5"/>
      <sheetName val="Harga Dasar"/>
      <sheetName val="D3"/>
      <sheetName val="D6"/>
      <sheetName val="10.1 (1)"/>
      <sheetName val="10.1 (2)"/>
      <sheetName val="10.1 (3)"/>
      <sheetName val="10.1 (4)"/>
      <sheetName val="10.1 (5)"/>
      <sheetName val="ac"/>
      <sheetName val="Grand Rekap"/>
      <sheetName val="IT"/>
      <sheetName val="Pemadam"/>
      <sheetName val="Customize Your Invoice"/>
      <sheetName val="Invoice"/>
      <sheetName val="KOEFISIEN TEKNIS"/>
      <sheetName val="(ANALISA-lain)"/>
      <sheetName val="HOLDING-TB"/>
      <sheetName val="bank"/>
      <sheetName val="Sheet3"/>
      <sheetName val="DASAR"/>
      <sheetName val="BIAYA BAHAN"/>
      <sheetName val="BIAYA ALAT"/>
      <sheetName val="Analisa Harga Satuan"/>
      <sheetName val="O&amp;O-Alat"/>
      <sheetName val="an.el"/>
      <sheetName val="An.AC &amp; Plb"/>
      <sheetName val="PRY01-1"/>
      <sheetName val="Progress"/>
      <sheetName val="SATUAN JADI "/>
      <sheetName val="TDP"/>
      <sheetName val="U&amp;B"/>
      <sheetName val="persiapan"/>
      <sheetName val="Analisa Upah &amp; Bahan Plum"/>
      <sheetName val="PT."/>
      <sheetName val="Input"/>
      <sheetName val="Upah Modifikasi"/>
      <sheetName val="HARGA MATERIAL"/>
      <sheetName val="Daf 1"/>
      <sheetName val="I_KAMAR"/>
      <sheetName val="corefwrate"/>
      <sheetName val="Rab-Plumbing"/>
      <sheetName val="Rekap-PL"/>
      <sheetName val="____"/>
      <sheetName val="__(__)"/>
      <sheetName val="ut1"/>
      <sheetName val="HARGA SAT"/>
      <sheetName val="NP"/>
      <sheetName val="Hrg"/>
      <sheetName val="Dist_analys"/>
      <sheetName val="351BQMCN"/>
      <sheetName val="Har-mat"/>
      <sheetName val="RAB-kons"/>
      <sheetName val="Sloof"/>
      <sheetName val="XL4Test5"/>
      <sheetName val="UPAH DAN BAHAN"/>
      <sheetName val="SAT UPH BHN"/>
      <sheetName val="ANA 1"/>
      <sheetName val="SAT PIPA-ACC"/>
      <sheetName val="Daftar Upah"/>
      <sheetName val="Huruf"/>
      <sheetName val="Volume 1"/>
      <sheetName val="Stn_Upah"/>
      <sheetName val="AAG. KLAS B (R)"/>
      <sheetName val="upah bahan"/>
      <sheetName val="Rekap 2017"/>
      <sheetName val="BL"/>
      <sheetName val="Satuan Upah &amp; Bahan"/>
      <sheetName val="reg"/>
      <sheetName val="TIMBUNAN"/>
      <sheetName val="tack coat 1 Kg"/>
      <sheetName val="PENGEC. MARKING"/>
      <sheetName val="GL_Account"/>
      <sheetName val="ANALISA STRIPING"/>
      <sheetName val="Infor Umum"/>
      <sheetName val="RAB-ARS"/>
      <sheetName val="HSBU"/>
      <sheetName val="ARAB"/>
      <sheetName val="DAF.ALAT"/>
      <sheetName val="Scedule"/>
      <sheetName val="Harga S Dasar"/>
      <sheetName val="uba"/>
      <sheetName val="Kosong"/>
      <sheetName val="4-Quarry"/>
      <sheetName val="Koefisien"/>
      <sheetName val="TERBILANG"/>
      <sheetName val="galiansal"/>
      <sheetName val="ANAL KOEF"/>
      <sheetName val="MAKER (E)"/>
      <sheetName val="An-Pek-Arui"/>
      <sheetName val="Owning"/>
      <sheetName val="Bill of Qty"/>
      <sheetName val="Analisa HSP"/>
      <sheetName val="Met1"/>
      <sheetName val="Met2"/>
      <sheetName val="D7"/>
      <sheetName val="Urut kabupaten"/>
      <sheetName val="5-Peralatan"/>
      <sheetName val="besi"/>
      <sheetName val="basic"/>
      <sheetName val="HDM"/>
      <sheetName val="HDA"/>
      <sheetName val="MTD"/>
      <sheetName val="HDU"/>
      <sheetName val="DRUP (ASLI)"/>
      <sheetName val="perkerasan rigid"/>
      <sheetName val="an.dmpu"/>
      <sheetName val="Rencana vs Realisasi"/>
      <sheetName val="Kurs"/>
      <sheetName val="Upah &amp; Bahan"/>
      <sheetName val="BoQ(APBN)"/>
      <sheetName val="Divisi1"/>
      <sheetName val="metode.pu"/>
      <sheetName val="BQ-1A"/>
      <sheetName val="4"/>
      <sheetName val="Calcu 02"/>
      <sheetName val="bhn_tng"/>
      <sheetName val="Quarry-rangas"/>
      <sheetName val="bahan dan upah"/>
      <sheetName val="Bab 6 -3(5)"/>
      <sheetName val="2.3(2) Gor"/>
      <sheetName val="8.4.2 Rambu"/>
      <sheetName val="K210"/>
      <sheetName val="Komponen"/>
      <sheetName val="cal borepile"/>
      <sheetName val="EQ"/>
      <sheetName val="per span 35"/>
      <sheetName val="Basic Price"/>
      <sheetName val="TJ1Q47"/>
      <sheetName val="COA"/>
      <sheetName val="BQ-E20-02(Rp)"/>
      <sheetName val="DATAOKT"/>
      <sheetName val=" Harga Satuan"/>
      <sheetName val="Bebandanjenis"/>
      <sheetName val="ppkp"/>
      <sheetName val="ruasdanjembatan"/>
      <sheetName val="3-DIV2"/>
      <sheetName val="LAP   (4)"/>
      <sheetName val="LAP   (11)"/>
      <sheetName val="Analisa 2"/>
      <sheetName val="An.alat"/>
      <sheetName val="SEDULC"/>
      <sheetName val="AN-ALAT"/>
      <sheetName val="SATUAN DASAR"/>
      <sheetName val="HALO"/>
      <sheetName val="HSD"/>
      <sheetName val="MAPDC"/>
      <sheetName val="Jrnl_Kas"/>
      <sheetName val="Bahan Upah"/>
      <sheetName val="meth hsl nego"/>
      <sheetName val="div-2"/>
      <sheetName val="div-3"/>
      <sheetName val="div-5"/>
      <sheetName val="div-7"/>
      <sheetName val="div-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war"/>
      <sheetName val="Sheet1"/>
      <sheetName val="rekap"/>
      <sheetName val="kuant"/>
      <sheetName val="scedule"/>
      <sheetName val="hrga dasar"/>
      <sheetName val="dmpu"/>
      <sheetName val="an mpu"/>
      <sheetName val="an biasa"/>
      <sheetName val="an moblssi"/>
      <sheetName val="an hrg moblssi"/>
      <sheetName val="an ls"/>
      <sheetName val="subkont"/>
      <sheetName val="met mpu"/>
      <sheetName val="met ls"/>
      <sheetName val="met biasa"/>
      <sheetName val="ter"/>
      <sheetName val="Konstr Jln"/>
      <sheetName val="terke"/>
      <sheetName val="alat"/>
      <sheetName val="hsd"/>
      <sheetName val="isian"/>
      <sheetName val="5-Peralatan"/>
      <sheetName val="Demolation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daf kuantitas"/>
      <sheetName val="mobilisasi"/>
      <sheetName val="D2"/>
      <sheetName val="D3"/>
      <sheetName val="D4"/>
      <sheetName val="D6"/>
      <sheetName val="D7"/>
      <sheetName val="D8"/>
      <sheetName val="rutin"/>
      <sheetName val="10.1.1"/>
      <sheetName val="10.1.2"/>
      <sheetName val="10.1.3"/>
      <sheetName val="10.1.4"/>
      <sheetName val="10.1.5"/>
      <sheetName val="."/>
      <sheetName val="netwrk"/>
      <sheetName val="scedule"/>
      <sheetName val="UPAH"/>
      <sheetName val="Harga S Dasar"/>
      <sheetName val="alat"/>
      <sheetName val="HSD TERDEKAT DAN HPS2006"/>
      <sheetName val="D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al"/>
      <sheetName val="BAP"/>
      <sheetName val="Cost Control Utk Perub RAP"/>
      <sheetName val="RAP Change"/>
      <sheetName val="RAP Sisa"/>
      <sheetName val="Sel De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tmatsb"/>
      <sheetName val="coutmat"/>
      <sheetName val="tarifmat"/>
      <sheetName val="consomat"/>
      <sheetName val="carburant"/>
      <sheetName val="camions"/>
      <sheetName val="chargeur"/>
      <sheetName val="sav"/>
      <sheetName val="BOQ"/>
      <sheetName val="5-ALAT(1)"/>
      <sheetName val="4-Basic Price"/>
      <sheetName val="Informasi"/>
      <sheetName val="hrg sat1"/>
      <sheetName val="5-Peralatan"/>
      <sheetName val=" Upah,Bhn"/>
      <sheetName val="Analisa-Harga"/>
      <sheetName val="NP"/>
    </sheetNames>
    <sheetDataSet>
      <sheetData sheetId="0"/>
      <sheetData sheetId="1"/>
      <sheetData sheetId="2"/>
      <sheetData sheetId="3"/>
      <sheetData sheetId="4" refreshError="1">
        <row r="12">
          <cell r="E12">
            <v>0.41499999999999998</v>
          </cell>
        </row>
        <row r="13">
          <cell r="E13">
            <v>0.78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l"/>
      <sheetName val="Hrg"/>
      <sheetName val="Anl"/>
      <sheetName val="RAB RKB"/>
      <sheetName val="RB RD"/>
      <sheetName val="RAB WC"/>
      <sheetName val="Srn&amp;Mbl"/>
      <sheetName val="Rkp"/>
      <sheetName val="Schd"/>
      <sheetName val="LKP Des"/>
      <sheetName val="LKP Jan"/>
      <sheetName val="LKP Feb"/>
      <sheetName val="LKP Mar"/>
      <sheetName val="MC Des"/>
      <sheetName val="MC Jan"/>
      <sheetName val="MC Feb"/>
      <sheetName val="MC Mar"/>
      <sheetName val="L3 An H Sat Mob"/>
      <sheetName val="carburant"/>
      <sheetName val="Du_lieu"/>
      <sheetName val="SAP"/>
      <sheetName val="I-KAMAR"/>
      <sheetName val="Analisa"/>
      <sheetName val="Rekap"/>
      <sheetName val="Sat Bah &amp; Up"/>
      <sheetName val="An HarSatPek"/>
      <sheetName val="RAW MATERIALS "/>
      <sheetName val="Fill this out first___"/>
      <sheetName val="TE TS FA LAN MATV"/>
      <sheetName val="Fill this out first..."/>
      <sheetName val="An. Beton"/>
      <sheetName val="S-Curve"/>
      <sheetName val="M20"/>
      <sheetName val="Rencana M-20"/>
      <sheetName val="Evaluasi"/>
      <sheetName val="Data Pendukung"/>
      <sheetName val="Data-pendukung"/>
      <sheetName val="Anal-BM"/>
      <sheetName val="P-tanah"/>
      <sheetName val="DAS-SAT"/>
      <sheetName val="gvl"/>
      <sheetName val="COST SUMM"/>
      <sheetName val="rekap harga satuan pek"/>
      <sheetName val="5-ALAT(1)"/>
      <sheetName val="4-Basic Price"/>
      <sheetName val="BOQ"/>
      <sheetName val="harsat"/>
      <sheetName val="m"/>
      <sheetName val="ANALISA PEK.UMUM"/>
      <sheetName val="Hargasatuan"/>
      <sheetName val="duct"/>
      <sheetName val="BQ_Tenis"/>
      <sheetName val="Daftmat"/>
      <sheetName val="KH-Q1,Q2,01"/>
      <sheetName val="GASATAGG.XLS"/>
      <sheetName val="Informasi"/>
      <sheetName val="HSTANAH.XLS"/>
      <sheetName val="HSTANAH"/>
      <sheetName val="HSBETON"/>
      <sheetName val="DHS"/>
      <sheetName val="Anal"/>
      <sheetName val="Bahan Bangunan"/>
      <sheetName val="Sheet1"/>
      <sheetName val="Sheet2"/>
      <sheetName val="Sheet3"/>
      <sheetName val="TA"/>
      <sheetName val="ALAT"/>
      <sheetName val="MATERI"/>
      <sheetName val="NWP"/>
      <sheetName val="Surat PNW"/>
      <sheetName val="skk "/>
      <sheetName val="FAKTA INTEGRITAS "/>
      <sheetName val="pernyataan"/>
      <sheetName val="DFTR ALAT (5)"/>
      <sheetName val="DFTR PRS (2)"/>
      <sheetName val="INDEX"/>
      <sheetName val="S.Pen"/>
      <sheetName val="Rab"/>
      <sheetName val="Mob"/>
      <sheetName val="Tanah"/>
      <sheetName val="U PASIR"/>
      <sheetName val="badan"/>
      <sheetName val="Buras"/>
      <sheetName val="Wiremesh"/>
      <sheetName val="K175"/>
      <sheetName val="GALIAN BIASa"/>
      <sheetName val="CEROCOK"/>
      <sheetName val="K-250"/>
      <sheetName val="TUL"/>
      <sheetName val="Plastik Alas"/>
      <sheetName val="GAL"/>
      <sheetName val="CRCK"/>
      <sheetName val="U PSR"/>
      <sheetName val="K 125"/>
      <sheetName val="0,5 BATA"/>
      <sheetName val="1 BATA"/>
      <sheetName val="PLAS"/>
      <sheetName val="U.TNH KMBL"/>
      <sheetName val="BASE C"/>
      <sheetName val="MALL"/>
      <sheetName val="K250"/>
      <sheetName val="U24"/>
      <sheetName val="Daftar Hrga"/>
      <sheetName val="Daftar Alat"/>
      <sheetName val="TAKPAKAI"/>
      <sheetName val="Sch"/>
      <sheetName val="JANGKA WAKTU PLAKS"/>
      <sheetName val="Metode"/>
      <sheetName val="Spek"/>
      <sheetName val="Jdwl Bhn"/>
      <sheetName val="Struktur"/>
      <sheetName val="Jdwl Personil"/>
      <sheetName val="Personil"/>
      <sheetName val="Jdwl alat"/>
      <sheetName val="D.Peralatan"/>
      <sheetName val="Subkont"/>
      <sheetName val="Tkdns"/>
      <sheetName val="SKP"/>
      <sheetName val="Daft.perolehan"/>
      <sheetName val="Sheet4"/>
      <sheetName val="SP"/>
      <sheetName val="1. REKAP"/>
      <sheetName val="2.RAB"/>
      <sheetName val="3.ANALISA"/>
      <sheetName val="ANALISA KEBUTUHAN"/>
      <sheetName val="4.SEWA ALAT"/>
      <sheetName val="5. HARGA"/>
      <sheetName val="6. AKM"/>
      <sheetName val="7.TS"/>
      <sheetName val="8. TS-PHO"/>
      <sheetName val="CashFlow"/>
      <sheetName val="HIDRO"/>
      <sheetName val="Peralatan"/>
      <sheetName val="SoCF (contract)"/>
      <sheetName val="SoCF"/>
      <sheetName val="TS_Q"/>
      <sheetName val="Bank"/>
      <sheetName val="Bunga"/>
      <sheetName val="BAHAN"/>
      <sheetName val="Mark-up"/>
      <sheetName val="3-DIV2"/>
      <sheetName val="Satuan"/>
      <sheetName val="STA"/>
      <sheetName val="PCG"/>
      <sheetName val="DSN"/>
      <sheetName val="TPT"/>
      <sheetName val="Rincian Pembayara Ke Agen"/>
      <sheetName val="D9"/>
      <sheetName val="Kuantitas &amp; Harga "/>
      <sheetName val="TDP"/>
      <sheetName val="Daf 1"/>
      <sheetName val="BU"/>
      <sheetName val="SITE-E"/>
      <sheetName val="Perm. Test"/>
      <sheetName val="LAMP-A"/>
      <sheetName val="kal"/>
      <sheetName val="PEMENANG LELANG"/>
      <sheetName val="Harga ALAT"/>
      <sheetName val="Harga BAHAN"/>
      <sheetName val="Harga uPAH"/>
      <sheetName val="HARGA SATUAN"/>
      <sheetName val="D6 ASBT"/>
      <sheetName val="Lalu Lintas"/>
      <sheetName val="%"/>
      <sheetName val="Agg A"/>
      <sheetName val="Agg S"/>
      <sheetName val="Agg B"/>
      <sheetName val="Agg C"/>
      <sheetName val="DIV. 3"/>
      <sheetName val="Jembatan Sementara"/>
      <sheetName val="Cost Control Utk Perub RAP"/>
      <sheetName val="Sel Dev"/>
      <sheetName val="Proposal"/>
      <sheetName val="RAP Change"/>
      <sheetName val="RAP Sisa"/>
      <sheetName val="NAMES"/>
      <sheetName val="3"/>
      <sheetName val="Basic Price"/>
      <sheetName val="Lap MING"/>
      <sheetName val="material"/>
      <sheetName val="div-1"/>
      <sheetName val="anal_hs"/>
      <sheetName val="info"/>
      <sheetName val="Sch1"/>
      <sheetName val="upah"/>
      <sheetName val="BasicPrice"/>
      <sheetName val="AHS"/>
      <sheetName val="H.Satuan"/>
      <sheetName val="Kuantitas &amp; Harga"/>
      <sheetName val="Ch"/>
      <sheetName val="pembongkaran,elastomerik"/>
      <sheetName val="Alt"/>
    </sheetNames>
    <sheetDataSet>
      <sheetData sheetId="0">
        <row r="2">
          <cell r="C2" t="str">
            <v>CV. BUDHI GUNA</v>
          </cell>
        </row>
      </sheetData>
      <sheetData sheetId="1">
        <row r="58">
          <cell r="D58">
            <v>164904743.29722223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58">
          <cell r="D58">
            <v>164904743.29722223</v>
          </cell>
        </row>
      </sheetData>
      <sheetData sheetId="7">
        <row r="58">
          <cell r="D58">
            <v>164904743.29722223</v>
          </cell>
        </row>
      </sheetData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Swakelola"/>
      <sheetName val="FORMAT Penyedia"/>
      <sheetName val="CTH Swakelola"/>
      <sheetName val="CTH Penyedia"/>
      <sheetName val="Cara pengisian"/>
      <sheetName val="Provinsi"/>
      <sheetName val="KL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Provinsi Aceh</v>
          </cell>
        </row>
        <row r="3">
          <cell r="B3" t="str">
            <v>Kabupaten Aceh Barat</v>
          </cell>
        </row>
        <row r="4">
          <cell r="B4" t="str">
            <v>Kabupaten Aceh Barat Daya</v>
          </cell>
        </row>
        <row r="5">
          <cell r="B5" t="str">
            <v>Kabupaten Aceh Besar</v>
          </cell>
        </row>
        <row r="6">
          <cell r="B6" t="str">
            <v>Kabupaten Aceh Jaya</v>
          </cell>
        </row>
        <row r="7">
          <cell r="B7" t="str">
            <v>Kabupaten Aceh Selatan</v>
          </cell>
        </row>
        <row r="8">
          <cell r="B8" t="str">
            <v>Kabupaten Aceh Singkil</v>
          </cell>
        </row>
        <row r="9">
          <cell r="B9" t="str">
            <v>Kabupaten Aceh Tamiang</v>
          </cell>
        </row>
        <row r="10">
          <cell r="B10" t="str">
            <v>Kabupaten Aceh Tengah</v>
          </cell>
        </row>
        <row r="11">
          <cell r="B11" t="str">
            <v>Kabupaten Aceh Tenggara</v>
          </cell>
        </row>
        <row r="12">
          <cell r="B12" t="str">
            <v>Kabupaten Aceh Timur</v>
          </cell>
        </row>
        <row r="13">
          <cell r="B13" t="str">
            <v>Kabupaten Aceh Utara</v>
          </cell>
        </row>
        <row r="14">
          <cell r="B14" t="str">
            <v>Kabupaten Bener Meriah</v>
          </cell>
        </row>
        <row r="15">
          <cell r="B15" t="str">
            <v>Kabupaten Bireuen</v>
          </cell>
        </row>
        <row r="16">
          <cell r="B16" t="str">
            <v>Kabupaten Gayo Lues</v>
          </cell>
        </row>
        <row r="17">
          <cell r="B17" t="str">
            <v>Kabupaten Nagan Raya</v>
          </cell>
        </row>
        <row r="18">
          <cell r="B18" t="str">
            <v>Kabupaten Pidie</v>
          </cell>
        </row>
        <row r="19">
          <cell r="B19" t="str">
            <v>Kabupaten Pidie Jaya</v>
          </cell>
        </row>
        <row r="20">
          <cell r="B20" t="str">
            <v>Kabupaten Simeulue</v>
          </cell>
        </row>
        <row r="21">
          <cell r="B21" t="str">
            <v>Kota Banda Aceh</v>
          </cell>
        </row>
        <row r="22">
          <cell r="B22" t="str">
            <v>Kota Langsa</v>
          </cell>
        </row>
        <row r="23">
          <cell r="B23" t="str">
            <v>Kota Lhokseumawe</v>
          </cell>
        </row>
        <row r="24">
          <cell r="B24" t="str">
            <v>Kota Sabang</v>
          </cell>
        </row>
        <row r="25">
          <cell r="B25" t="str">
            <v>Kota Subulussalam</v>
          </cell>
        </row>
        <row r="26">
          <cell r="B26" t="str">
            <v>Provinsi Sumatera Utara</v>
          </cell>
        </row>
        <row r="27">
          <cell r="B27" t="str">
            <v>Kabupaten Asahan</v>
          </cell>
        </row>
        <row r="28">
          <cell r="B28" t="str">
            <v>Kabupaten Batubara</v>
          </cell>
        </row>
        <row r="29">
          <cell r="B29" t="str">
            <v>Kabupaten Dairi</v>
          </cell>
        </row>
        <row r="30">
          <cell r="B30" t="str">
            <v>Kabupaten Deli Serdang</v>
          </cell>
        </row>
        <row r="31">
          <cell r="B31" t="str">
            <v>Kabupaten Humbang Hasundutan</v>
          </cell>
        </row>
        <row r="32">
          <cell r="B32" t="str">
            <v>Kabupaten Karo</v>
          </cell>
        </row>
        <row r="33">
          <cell r="B33" t="str">
            <v>Kabupaten Labuhanbatu</v>
          </cell>
        </row>
        <row r="34">
          <cell r="B34" t="str">
            <v>Kabupaten Labuhanbatu Selatan</v>
          </cell>
        </row>
        <row r="35">
          <cell r="B35" t="str">
            <v>Kabupaten Labuhanbatu Utara</v>
          </cell>
        </row>
        <row r="36">
          <cell r="B36" t="str">
            <v>Kabupaten Langkat</v>
          </cell>
        </row>
        <row r="37">
          <cell r="B37" t="str">
            <v>Kabupaten Mandailing Natal</v>
          </cell>
        </row>
        <row r="38">
          <cell r="B38" t="str">
            <v>Kabupaten Nias</v>
          </cell>
        </row>
        <row r="39">
          <cell r="B39" t="str">
            <v>Kabupaten Nias Barat</v>
          </cell>
        </row>
        <row r="40">
          <cell r="B40" t="str">
            <v>Kabupaten Nias Selatan</v>
          </cell>
        </row>
        <row r="41">
          <cell r="B41" t="str">
            <v>Kabupaten Nias Utara</v>
          </cell>
        </row>
        <row r="42">
          <cell r="B42" t="str">
            <v>Kabupaten Padang Lawas</v>
          </cell>
        </row>
        <row r="43">
          <cell r="B43" t="str">
            <v>Kabupaten Padang Lawas Utara</v>
          </cell>
        </row>
        <row r="44">
          <cell r="B44" t="str">
            <v>Kabupaten Pakpak Bharat</v>
          </cell>
        </row>
        <row r="45">
          <cell r="B45" t="str">
            <v>Kabupaten Samosir</v>
          </cell>
        </row>
        <row r="46">
          <cell r="B46" t="str">
            <v>Kabupaten Serdang Bedagai</v>
          </cell>
        </row>
        <row r="47">
          <cell r="B47" t="str">
            <v>Kabupaten Simalungun</v>
          </cell>
        </row>
        <row r="48">
          <cell r="B48" t="str">
            <v>Kabupaten Tapanuli Selatan</v>
          </cell>
        </row>
        <row r="49">
          <cell r="B49" t="str">
            <v>Kabupaten Tapanuli Tengah</v>
          </cell>
        </row>
        <row r="50">
          <cell r="B50" t="str">
            <v>Kabupaten Tapanuli Utara</v>
          </cell>
        </row>
        <row r="51">
          <cell r="B51" t="str">
            <v>Kabupaten Toba Samosir</v>
          </cell>
        </row>
        <row r="52">
          <cell r="B52" t="str">
            <v>Kota Binjai</v>
          </cell>
        </row>
        <row r="53">
          <cell r="B53" t="str">
            <v>Kota Gunungsitoli</v>
          </cell>
        </row>
        <row r="54">
          <cell r="B54" t="str">
            <v>Kota Medan</v>
          </cell>
        </row>
        <row r="55">
          <cell r="B55" t="str">
            <v>Kota Padangsidempuan</v>
          </cell>
        </row>
        <row r="56">
          <cell r="B56" t="str">
            <v>Kota Pematangsiantar</v>
          </cell>
        </row>
        <row r="57">
          <cell r="B57" t="str">
            <v>Kota Sibolga</v>
          </cell>
        </row>
        <row r="58">
          <cell r="B58" t="str">
            <v>Kota Tanjungbalai</v>
          </cell>
        </row>
        <row r="59">
          <cell r="B59" t="str">
            <v>Kota Tebing Tinggi</v>
          </cell>
        </row>
        <row r="60">
          <cell r="B60" t="str">
            <v>Provinsi Sumatera Barat</v>
          </cell>
        </row>
        <row r="61">
          <cell r="B61" t="str">
            <v>Kabupaten Dharmasraya</v>
          </cell>
        </row>
        <row r="62">
          <cell r="B62" t="str">
            <v>Kabupaten Kepulauan Mentawai</v>
          </cell>
        </row>
        <row r="63">
          <cell r="B63" t="str">
            <v>Kabupaten Lima Puluh Kota</v>
          </cell>
        </row>
        <row r="64">
          <cell r="B64" t="str">
            <v>Kabupaten Padang Pariaman</v>
          </cell>
        </row>
        <row r="65">
          <cell r="B65" t="str">
            <v>Kabupaten Pasaman</v>
          </cell>
        </row>
        <row r="66">
          <cell r="B66" t="str">
            <v>Kabupaten Pasaman Barat</v>
          </cell>
        </row>
        <row r="67">
          <cell r="B67" t="str">
            <v>Kabupaten Pesisir Selatan</v>
          </cell>
        </row>
        <row r="68">
          <cell r="B68" t="str">
            <v>Kabupaten Sijunjung</v>
          </cell>
        </row>
        <row r="69">
          <cell r="B69" t="str">
            <v>Kabupaten Solok</v>
          </cell>
        </row>
        <row r="70">
          <cell r="B70" t="str">
            <v>Kabupaten Solok Selatan</v>
          </cell>
        </row>
        <row r="71">
          <cell r="B71" t="str">
            <v>Kabupaten Tanah Datar</v>
          </cell>
        </row>
        <row r="72">
          <cell r="B72" t="str">
            <v>Kota Bukittinggi</v>
          </cell>
        </row>
        <row r="73">
          <cell r="B73" t="str">
            <v>Kota Padang</v>
          </cell>
        </row>
        <row r="74">
          <cell r="B74" t="str">
            <v>Kota Padangpanjang</v>
          </cell>
        </row>
        <row r="75">
          <cell r="B75" t="str">
            <v>Kota Pariaman</v>
          </cell>
        </row>
        <row r="76">
          <cell r="B76" t="str">
            <v>Kota Payakumbuh</v>
          </cell>
        </row>
        <row r="77">
          <cell r="B77" t="str">
            <v>Kota Sawahlunto</v>
          </cell>
        </row>
        <row r="78">
          <cell r="B78" t="str">
            <v>Kota Solok</v>
          </cell>
        </row>
        <row r="79">
          <cell r="B79" t="str">
            <v>Kabupaten Agam</v>
          </cell>
        </row>
        <row r="80">
          <cell r="B80" t="str">
            <v>Provinsi Riau</v>
          </cell>
        </row>
        <row r="81">
          <cell r="B81" t="str">
            <v>Kabupaten Bengkalis</v>
          </cell>
        </row>
        <row r="82">
          <cell r="B82" t="str">
            <v>Kabupaten Indragiri Hilir</v>
          </cell>
        </row>
        <row r="83">
          <cell r="B83" t="str">
            <v>Kabupaten Indragiri Hulu</v>
          </cell>
        </row>
        <row r="84">
          <cell r="B84" t="str">
            <v>Kabupaten Kampar</v>
          </cell>
        </row>
        <row r="85">
          <cell r="B85" t="str">
            <v>Kabupaten Kuantan Singingi</v>
          </cell>
        </row>
        <row r="86">
          <cell r="B86" t="str">
            <v>Kabupaten Pelalawan</v>
          </cell>
        </row>
        <row r="87">
          <cell r="B87" t="str">
            <v>Kabupaten Rokan Hilir</v>
          </cell>
        </row>
        <row r="88">
          <cell r="B88" t="str">
            <v>Kabupaten Rokan Hulu</v>
          </cell>
        </row>
        <row r="89">
          <cell r="B89" t="str">
            <v>Kabupaten Siak</v>
          </cell>
        </row>
        <row r="90">
          <cell r="B90" t="str">
            <v>Kabupaten Kepulauan Meranti</v>
          </cell>
        </row>
        <row r="91">
          <cell r="B91" t="str">
            <v>Kota Dumai</v>
          </cell>
        </row>
        <row r="92">
          <cell r="B92" t="str">
            <v>Kota Pekanbaru</v>
          </cell>
        </row>
        <row r="93">
          <cell r="B93" t="str">
            <v>Provinsi Kepulauan Riau</v>
          </cell>
        </row>
        <row r="94">
          <cell r="B94" t="str">
            <v>Kabupaten Bintan</v>
          </cell>
        </row>
        <row r="95">
          <cell r="B95" t="str">
            <v>Kabupaten Karimun</v>
          </cell>
        </row>
        <row r="96">
          <cell r="B96" t="str">
            <v>Kabupaten Kepulauan Anambas</v>
          </cell>
        </row>
        <row r="97">
          <cell r="B97" t="str">
            <v>Kabupaten Lingga</v>
          </cell>
        </row>
        <row r="98">
          <cell r="B98" t="str">
            <v>Kabupaten Natuna</v>
          </cell>
        </row>
        <row r="99">
          <cell r="B99" t="str">
            <v>Kota Batam</v>
          </cell>
        </row>
        <row r="100">
          <cell r="B100" t="str">
            <v>Kota Tanjung Pinang</v>
          </cell>
        </row>
        <row r="101">
          <cell r="B101" t="str">
            <v>Provinsi Jambi</v>
          </cell>
        </row>
        <row r="102">
          <cell r="B102" t="str">
            <v>Kabupaten Batanghari</v>
          </cell>
        </row>
        <row r="103">
          <cell r="B103" t="str">
            <v>Kabupaten Bungo</v>
          </cell>
        </row>
        <row r="104">
          <cell r="B104" t="str">
            <v>Kabupaten Kerinci</v>
          </cell>
        </row>
        <row r="105">
          <cell r="B105" t="str">
            <v>Kabupaten Merangin</v>
          </cell>
        </row>
        <row r="106">
          <cell r="B106" t="str">
            <v>Kabupaten Muaro Jambi</v>
          </cell>
        </row>
        <row r="107">
          <cell r="B107" t="str">
            <v>Kabupaten Sarolangun</v>
          </cell>
        </row>
        <row r="108">
          <cell r="B108" t="str">
            <v>Kabupaten Tanjung Jabung Barat</v>
          </cell>
        </row>
        <row r="109">
          <cell r="B109" t="str">
            <v>Kabupaten Tanjung Jabung Timur</v>
          </cell>
        </row>
        <row r="110">
          <cell r="B110" t="str">
            <v>Kabupaten Tebo</v>
          </cell>
        </row>
        <row r="111">
          <cell r="B111" t="str">
            <v>Kota Jambi</v>
          </cell>
        </row>
        <row r="112">
          <cell r="B112" t="str">
            <v>Kota Sungai Penuh</v>
          </cell>
        </row>
        <row r="113">
          <cell r="B113" t="str">
            <v>Provinsi Bengkulu</v>
          </cell>
        </row>
        <row r="114">
          <cell r="B114" t="str">
            <v>Kabupaten Bengkulu Selatan</v>
          </cell>
        </row>
        <row r="115">
          <cell r="B115" t="str">
            <v>Kabupaten Bengkulu Tengah</v>
          </cell>
        </row>
        <row r="116">
          <cell r="B116" t="str">
            <v>Kabupaten Bengkulu Utara</v>
          </cell>
        </row>
        <row r="117">
          <cell r="B117" t="str">
            <v>Kabupaten Kaur</v>
          </cell>
        </row>
        <row r="118">
          <cell r="B118" t="str">
            <v>Kabupaten Kepahiang</v>
          </cell>
        </row>
        <row r="119">
          <cell r="B119" t="str">
            <v>Kabupaten Lebong</v>
          </cell>
        </row>
        <row r="120">
          <cell r="B120" t="str">
            <v>Kabupaten Mukomuko</v>
          </cell>
        </row>
        <row r="121">
          <cell r="B121" t="str">
            <v>Kabupaten Rejang Lebong</v>
          </cell>
        </row>
        <row r="122">
          <cell r="B122" t="str">
            <v>Kabupaten Seluma</v>
          </cell>
        </row>
        <row r="123">
          <cell r="B123" t="str">
            <v>Kota Bengkulu</v>
          </cell>
        </row>
        <row r="124">
          <cell r="B124" t="str">
            <v>Provinsi Sumatera Selatan</v>
          </cell>
        </row>
        <row r="125">
          <cell r="B125" t="str">
            <v>Kabupaten Banyuasin</v>
          </cell>
        </row>
        <row r="126">
          <cell r="B126" t="str">
            <v>Kabupaten Empat Lawang</v>
          </cell>
        </row>
        <row r="127">
          <cell r="B127" t="str">
            <v>Kabupaten Lahat</v>
          </cell>
        </row>
        <row r="128">
          <cell r="B128" t="str">
            <v>Kabupaten Muara Enim</v>
          </cell>
        </row>
        <row r="129">
          <cell r="B129" t="str">
            <v>Kabupaten Musi Banyuasin</v>
          </cell>
        </row>
        <row r="130">
          <cell r="B130" t="str">
            <v>Kabupaten Musi Rawas</v>
          </cell>
        </row>
        <row r="131">
          <cell r="B131" t="str">
            <v>Kabupaten Ogan Ilir</v>
          </cell>
        </row>
        <row r="132">
          <cell r="B132" t="str">
            <v>Kabupaten Ogan Komering Ilir</v>
          </cell>
        </row>
        <row r="133">
          <cell r="B133" t="str">
            <v>Kabupaten Ogan Komering Ulu</v>
          </cell>
        </row>
        <row r="134">
          <cell r="B134" t="str">
            <v>Kabupaten Ogan Komering Ulu Selatan</v>
          </cell>
        </row>
        <row r="135">
          <cell r="B135" t="str">
            <v>Kabupaten Ogan Komering Ulu Timur</v>
          </cell>
        </row>
        <row r="136">
          <cell r="B136" t="str">
            <v>Kota Lubuklinggau</v>
          </cell>
        </row>
        <row r="137">
          <cell r="B137" t="str">
            <v>Kota Pagar Alam</v>
          </cell>
        </row>
        <row r="138">
          <cell r="B138" t="str">
            <v>Kota Palembang</v>
          </cell>
        </row>
        <row r="139">
          <cell r="B139" t="str">
            <v>Kota Prabumulih</v>
          </cell>
        </row>
        <row r="140">
          <cell r="B140" t="str">
            <v>Provinsi Bangka Belitung</v>
          </cell>
        </row>
        <row r="141">
          <cell r="B141" t="str">
            <v>Kabupaten Bangka</v>
          </cell>
        </row>
        <row r="142">
          <cell r="B142" t="str">
            <v>Kabupaten Bangka Barat</v>
          </cell>
        </row>
        <row r="143">
          <cell r="B143" t="str">
            <v>Kabupaten Bangka Selatan</v>
          </cell>
        </row>
        <row r="144">
          <cell r="B144" t="str">
            <v>Kabupaten Bangka Tengah</v>
          </cell>
        </row>
        <row r="145">
          <cell r="B145" t="str">
            <v>Kabupaten Belitung</v>
          </cell>
        </row>
        <row r="146">
          <cell r="B146" t="str">
            <v>Kabupaten Belitung Timur</v>
          </cell>
        </row>
        <row r="147">
          <cell r="B147" t="str">
            <v>Kota Pangkal Pinang</v>
          </cell>
        </row>
        <row r="148">
          <cell r="B148" t="str">
            <v>Provinsi Lampung</v>
          </cell>
        </row>
        <row r="149">
          <cell r="B149" t="str">
            <v>Kabupaten Lampung Barat</v>
          </cell>
        </row>
        <row r="150">
          <cell r="B150" t="str">
            <v>Kabupaten Lampung Selatan</v>
          </cell>
        </row>
        <row r="151">
          <cell r="B151" t="str">
            <v>Kabupaten Lampung Tengah</v>
          </cell>
        </row>
        <row r="152">
          <cell r="B152" t="str">
            <v>Kabupaten Lampung Timur</v>
          </cell>
        </row>
        <row r="153">
          <cell r="B153" t="str">
            <v>Kabupaten Lampung Utara</v>
          </cell>
        </row>
        <row r="154">
          <cell r="B154" t="str">
            <v>Kabupaten Mesuji</v>
          </cell>
        </row>
        <row r="155">
          <cell r="B155" t="str">
            <v>Kabupaten Pesawaran</v>
          </cell>
        </row>
        <row r="156">
          <cell r="B156" t="str">
            <v>Kabupaten Pringsewu</v>
          </cell>
        </row>
        <row r="157">
          <cell r="B157" t="str">
            <v>Kabupaten Tanggamus</v>
          </cell>
        </row>
        <row r="158">
          <cell r="B158" t="str">
            <v>Kabupaten Tulang Bawang</v>
          </cell>
        </row>
        <row r="159">
          <cell r="B159" t="str">
            <v>Kabupaten Tulang Bawang Barat</v>
          </cell>
        </row>
        <row r="160">
          <cell r="B160" t="str">
            <v>Kabupaten Way Kanan</v>
          </cell>
        </row>
        <row r="161">
          <cell r="B161" t="str">
            <v>Kota Bandar Lampung</v>
          </cell>
        </row>
        <row r="162">
          <cell r="B162" t="str">
            <v>Kota Metro</v>
          </cell>
        </row>
        <row r="163">
          <cell r="B163" t="str">
            <v>Kabupaten Pesisir Barat</v>
          </cell>
        </row>
        <row r="164">
          <cell r="B164" t="str">
            <v>Provinsi Banten</v>
          </cell>
        </row>
        <row r="165">
          <cell r="B165" t="str">
            <v>Kabupaten Serang</v>
          </cell>
        </row>
        <row r="166">
          <cell r="B166" t="str">
            <v>Kabupaten Lebak</v>
          </cell>
        </row>
        <row r="167">
          <cell r="B167" t="str">
            <v>Kabupaten Pandeglang</v>
          </cell>
        </row>
        <row r="168">
          <cell r="B168" t="str">
            <v>Kota Tangerang</v>
          </cell>
        </row>
        <row r="169">
          <cell r="B169" t="str">
            <v>Kota Serang</v>
          </cell>
        </row>
        <row r="170">
          <cell r="B170" t="str">
            <v>Kota Cilegon</v>
          </cell>
        </row>
        <row r="171">
          <cell r="B171" t="str">
            <v>Kota Tangerang Selatan</v>
          </cell>
        </row>
        <row r="172">
          <cell r="B172" t="str">
            <v>Kabupaten Tangerang</v>
          </cell>
        </row>
        <row r="173">
          <cell r="B173" t="str">
            <v>Provinsi Jawa Barat</v>
          </cell>
        </row>
        <row r="174">
          <cell r="B174" t="str">
            <v>Kabupaten Bandung</v>
          </cell>
        </row>
        <row r="175">
          <cell r="B175" t="str">
            <v>Kabupaten Bandung Barat</v>
          </cell>
        </row>
        <row r="176">
          <cell r="B176" t="str">
            <v>Kabupaten Bekasi</v>
          </cell>
        </row>
        <row r="177">
          <cell r="B177" t="str">
            <v>Kabupaten Bogor</v>
          </cell>
        </row>
        <row r="178">
          <cell r="B178" t="str">
            <v>Kabupaten Ciamis</v>
          </cell>
        </row>
        <row r="179">
          <cell r="B179" t="str">
            <v>Kabupaten Cianjur</v>
          </cell>
        </row>
        <row r="180">
          <cell r="B180" t="str">
            <v>Kabupaten Cirebon</v>
          </cell>
        </row>
        <row r="181">
          <cell r="B181" t="str">
            <v>Kabupaten Garut</v>
          </cell>
        </row>
        <row r="182">
          <cell r="B182" t="str">
            <v>Kabupaten Indramayu</v>
          </cell>
        </row>
        <row r="183">
          <cell r="B183" t="str">
            <v>Kabupaten Karawang</v>
          </cell>
        </row>
        <row r="184">
          <cell r="B184" t="str">
            <v>Kabupaten Kuningan</v>
          </cell>
        </row>
        <row r="185">
          <cell r="B185" t="str">
            <v>Kabupaten Majalengka</v>
          </cell>
        </row>
        <row r="186">
          <cell r="B186" t="str">
            <v>Kabupaten Purwakarta</v>
          </cell>
        </row>
        <row r="187">
          <cell r="B187" t="str">
            <v>Kabupaten Subang</v>
          </cell>
        </row>
        <row r="188">
          <cell r="B188" t="str">
            <v>Kabupaten Sukabumi</v>
          </cell>
        </row>
        <row r="189">
          <cell r="B189" t="str">
            <v>Kabupaten Sumedang</v>
          </cell>
        </row>
        <row r="190">
          <cell r="B190" t="str">
            <v>Kabupaten Tasikmalaya</v>
          </cell>
        </row>
        <row r="191">
          <cell r="B191" t="str">
            <v>Kota Bandung</v>
          </cell>
        </row>
        <row r="192">
          <cell r="B192" t="str">
            <v>Kota Banjar</v>
          </cell>
        </row>
        <row r="193">
          <cell r="B193" t="str">
            <v>Kota Bekasi</v>
          </cell>
        </row>
        <row r="194">
          <cell r="B194" t="str">
            <v>Kota Bogor</v>
          </cell>
        </row>
        <row r="195">
          <cell r="B195" t="str">
            <v>Kota Cimahi</v>
          </cell>
        </row>
        <row r="196">
          <cell r="B196" t="str">
            <v>Kota Cirebon</v>
          </cell>
        </row>
        <row r="197">
          <cell r="B197" t="str">
            <v>Kota Depok</v>
          </cell>
        </row>
        <row r="198">
          <cell r="B198" t="str">
            <v>Kota Sukabumi</v>
          </cell>
        </row>
        <row r="199">
          <cell r="B199" t="str">
            <v>Kota Tasikmalaya</v>
          </cell>
        </row>
        <row r="200">
          <cell r="B200" t="str">
            <v>Kabupaten Pangandaran</v>
          </cell>
        </row>
        <row r="201">
          <cell r="B201" t="str">
            <v>Provinsi DKI Jakarta</v>
          </cell>
        </row>
        <row r="202">
          <cell r="B202" t="str">
            <v>Kabupaten Administrasi Kepulauan Seribu</v>
          </cell>
        </row>
        <row r="203">
          <cell r="B203" t="str">
            <v>Kota Administrasi Jakarta Barat</v>
          </cell>
        </row>
        <row r="204">
          <cell r="B204" t="str">
            <v>Kota Administrasi Jakarta Pusat</v>
          </cell>
        </row>
        <row r="205">
          <cell r="B205" t="str">
            <v>Kota Administrasi Jakarta Selatan</v>
          </cell>
        </row>
        <row r="206">
          <cell r="B206" t="str">
            <v>Kota Administrasi Jakarta Timur</v>
          </cell>
        </row>
        <row r="207">
          <cell r="B207" t="str">
            <v>Kota Administrasi Jakarta Utara</v>
          </cell>
        </row>
        <row r="208">
          <cell r="B208" t="str">
            <v>Provinsi Jawa Tengah</v>
          </cell>
        </row>
        <row r="209">
          <cell r="B209" t="str">
            <v>Kabupaten Banjarnegara</v>
          </cell>
        </row>
        <row r="210">
          <cell r="B210" t="str">
            <v>Kabupaten Banyumas</v>
          </cell>
        </row>
        <row r="211">
          <cell r="B211" t="str">
            <v>Kabupaten Batang</v>
          </cell>
        </row>
        <row r="212">
          <cell r="B212" t="str">
            <v>Kabupaten Blora</v>
          </cell>
        </row>
        <row r="213">
          <cell r="B213" t="str">
            <v>Kabupaten Boyolali</v>
          </cell>
        </row>
        <row r="214">
          <cell r="B214" t="str">
            <v>Kabupaten Brebes</v>
          </cell>
        </row>
        <row r="215">
          <cell r="B215" t="str">
            <v>Kabupaten Cilacap</v>
          </cell>
        </row>
        <row r="216">
          <cell r="B216" t="str">
            <v>Kabupaten Demak</v>
          </cell>
        </row>
        <row r="217">
          <cell r="B217" t="str">
            <v>Kabupaten Grobogan</v>
          </cell>
        </row>
        <row r="218">
          <cell r="B218" t="str">
            <v>Kabupaten Jepara</v>
          </cell>
        </row>
        <row r="219">
          <cell r="B219" t="str">
            <v>Kabupaten Karanganyar</v>
          </cell>
        </row>
        <row r="220">
          <cell r="B220" t="str">
            <v>Kabupaten Kebumen</v>
          </cell>
        </row>
        <row r="221">
          <cell r="B221" t="str">
            <v>Kabupaten Kendal</v>
          </cell>
        </row>
        <row r="222">
          <cell r="B222" t="str">
            <v>Kabupaten Klaten</v>
          </cell>
        </row>
        <row r="223">
          <cell r="B223" t="str">
            <v>Kabupaten Kudus</v>
          </cell>
        </row>
        <row r="224">
          <cell r="B224" t="str">
            <v>Kabupaten Magelang</v>
          </cell>
        </row>
        <row r="225">
          <cell r="B225" t="str">
            <v>Kabupaten Pati</v>
          </cell>
        </row>
        <row r="226">
          <cell r="B226" t="str">
            <v>Kabupaten Pekalongan</v>
          </cell>
        </row>
        <row r="227">
          <cell r="B227" t="str">
            <v>Kabupaten Pemalang</v>
          </cell>
        </row>
        <row r="228">
          <cell r="B228" t="str">
            <v>Kabupaten Purbalingga</v>
          </cell>
        </row>
        <row r="229">
          <cell r="B229" t="str">
            <v>Kabupaten Purworejo</v>
          </cell>
        </row>
        <row r="230">
          <cell r="B230" t="str">
            <v>Kabupaten Rembang</v>
          </cell>
        </row>
        <row r="231">
          <cell r="B231" t="str">
            <v>Kabupaten Semarang</v>
          </cell>
        </row>
        <row r="232">
          <cell r="B232" t="str">
            <v>Kabupaten Sragen</v>
          </cell>
        </row>
        <row r="233">
          <cell r="B233" t="str">
            <v>Kabupaten Sukoharjo</v>
          </cell>
        </row>
        <row r="234">
          <cell r="B234" t="str">
            <v>Kabupaten Tegal</v>
          </cell>
        </row>
        <row r="235">
          <cell r="B235" t="str">
            <v>Kabupaten Temanggung</v>
          </cell>
        </row>
        <row r="236">
          <cell r="B236" t="str">
            <v>Kabupaten Wonogiri</v>
          </cell>
        </row>
        <row r="237">
          <cell r="B237" t="str">
            <v>Kabupaten Wonosobo</v>
          </cell>
        </row>
        <row r="238">
          <cell r="B238" t="str">
            <v>Kota Magelang</v>
          </cell>
        </row>
        <row r="239">
          <cell r="B239" t="str">
            <v>Kota Pekalongan</v>
          </cell>
        </row>
        <row r="240">
          <cell r="B240" t="str">
            <v>Kota Salatiga</v>
          </cell>
        </row>
        <row r="241">
          <cell r="B241" t="str">
            <v>Kota Semarang</v>
          </cell>
        </row>
        <row r="242">
          <cell r="B242" t="str">
            <v>Kota Surakarta</v>
          </cell>
        </row>
        <row r="243">
          <cell r="B243" t="str">
            <v>Kota Tegal</v>
          </cell>
        </row>
        <row r="244">
          <cell r="B244" t="str">
            <v>Provinsi Jawa Timur</v>
          </cell>
        </row>
        <row r="245">
          <cell r="B245" t="str">
            <v>Kabupaten Bangkalan</v>
          </cell>
        </row>
        <row r="246">
          <cell r="B246" t="str">
            <v>Kabupaten Banyuwangi</v>
          </cell>
        </row>
        <row r="247">
          <cell r="B247" t="str">
            <v>Kabupaten Blitar</v>
          </cell>
        </row>
        <row r="248">
          <cell r="B248" t="str">
            <v>Kabupaten Bojonegoro</v>
          </cell>
        </row>
        <row r="249">
          <cell r="B249" t="str">
            <v>Kabupaten Bondowoso</v>
          </cell>
        </row>
        <row r="250">
          <cell r="B250" t="str">
            <v>Kabupaten Gresik</v>
          </cell>
        </row>
        <row r="251">
          <cell r="B251" t="str">
            <v>Kabupaten Jember</v>
          </cell>
        </row>
        <row r="252">
          <cell r="B252" t="str">
            <v>Kabupaten Jombang</v>
          </cell>
        </row>
        <row r="253">
          <cell r="B253" t="str">
            <v>Kabupaten Kediri</v>
          </cell>
        </row>
        <row r="254">
          <cell r="B254" t="str">
            <v>Kabupaten Lamongan</v>
          </cell>
        </row>
        <row r="255">
          <cell r="B255" t="str">
            <v>Kabupaten Lumajang</v>
          </cell>
        </row>
        <row r="256">
          <cell r="B256" t="str">
            <v>Kabupaten Madiun</v>
          </cell>
        </row>
        <row r="257">
          <cell r="B257" t="str">
            <v>Kabupaten Magetan</v>
          </cell>
        </row>
        <row r="258">
          <cell r="B258" t="str">
            <v>Kabupaten Malang</v>
          </cell>
        </row>
        <row r="259">
          <cell r="B259" t="str">
            <v>Kabupaten Mojokerto</v>
          </cell>
        </row>
        <row r="260">
          <cell r="B260" t="str">
            <v>Kabupaten Nganjuk</v>
          </cell>
        </row>
        <row r="261">
          <cell r="B261" t="str">
            <v>Kabupaten Ngawi</v>
          </cell>
        </row>
        <row r="262">
          <cell r="B262" t="str">
            <v>Kabupaten Pacitan</v>
          </cell>
        </row>
        <row r="263">
          <cell r="B263" t="str">
            <v>Kabupaten Pamekasan</v>
          </cell>
        </row>
        <row r="264">
          <cell r="B264" t="str">
            <v>Kabupaten Pasuruan</v>
          </cell>
        </row>
        <row r="265">
          <cell r="B265" t="str">
            <v>Kabupaten Ponorogo</v>
          </cell>
        </row>
        <row r="266">
          <cell r="B266" t="str">
            <v>Kabupaten Probolinggo</v>
          </cell>
        </row>
        <row r="267">
          <cell r="B267" t="str">
            <v>Kabupaten Sampang</v>
          </cell>
        </row>
        <row r="268">
          <cell r="B268" t="str">
            <v>Kabupaten Sidoarjo</v>
          </cell>
        </row>
        <row r="269">
          <cell r="B269" t="str">
            <v>Kabupaten Situbondo</v>
          </cell>
        </row>
        <row r="270">
          <cell r="B270" t="str">
            <v>Kabupaten Sumenep</v>
          </cell>
        </row>
        <row r="271">
          <cell r="B271" t="str">
            <v>Kabupaten Trenggalek</v>
          </cell>
        </row>
        <row r="272">
          <cell r="B272" t="str">
            <v>Kabupaten Tuban</v>
          </cell>
        </row>
        <row r="273">
          <cell r="B273" t="str">
            <v>Kabupaten Tulungagung</v>
          </cell>
        </row>
        <row r="274">
          <cell r="B274" t="str">
            <v>Kota Batu</v>
          </cell>
        </row>
        <row r="275">
          <cell r="B275" t="str">
            <v>Kota Blitar</v>
          </cell>
        </row>
        <row r="276">
          <cell r="B276" t="str">
            <v>Kota Kediri</v>
          </cell>
        </row>
        <row r="277">
          <cell r="B277" t="str">
            <v>Kota Madiun</v>
          </cell>
        </row>
        <row r="278">
          <cell r="B278" t="str">
            <v>Kota Malang</v>
          </cell>
        </row>
        <row r="279">
          <cell r="B279" t="str">
            <v>Kota Mojokerto</v>
          </cell>
        </row>
        <row r="280">
          <cell r="B280" t="str">
            <v>Kota Pasuruan</v>
          </cell>
        </row>
        <row r="281">
          <cell r="B281" t="str">
            <v>Kota Probolinggo</v>
          </cell>
        </row>
        <row r="282">
          <cell r="B282" t="str">
            <v>Kota Surabaya</v>
          </cell>
        </row>
        <row r="283">
          <cell r="B283" t="str">
            <v>Provinsi D.I. Yogyakarta</v>
          </cell>
        </row>
        <row r="284">
          <cell r="B284" t="str">
            <v>Kabupaten Bantul</v>
          </cell>
        </row>
        <row r="285">
          <cell r="B285" t="str">
            <v>Kabupaten Gunung Kidul</v>
          </cell>
        </row>
        <row r="286">
          <cell r="B286" t="str">
            <v>Kabupaten Kulon Progo</v>
          </cell>
        </row>
        <row r="287">
          <cell r="B287" t="str">
            <v>Kabupaten Sleman</v>
          </cell>
        </row>
        <row r="288">
          <cell r="B288" t="str">
            <v>Kota Yogyakarta</v>
          </cell>
        </row>
        <row r="289">
          <cell r="B289" t="str">
            <v>Provinsi Bali</v>
          </cell>
        </row>
        <row r="290">
          <cell r="B290" t="str">
            <v>Kabupaten Badung</v>
          </cell>
        </row>
        <row r="291">
          <cell r="B291" t="str">
            <v>Kabupaten Bangli</v>
          </cell>
        </row>
        <row r="292">
          <cell r="B292" t="str">
            <v>Kabupaten Buleleng</v>
          </cell>
        </row>
        <row r="293">
          <cell r="B293" t="str">
            <v>Kabupaten Gianyar</v>
          </cell>
        </row>
        <row r="294">
          <cell r="B294" t="str">
            <v>Kabupaten Jembrana</v>
          </cell>
        </row>
        <row r="295">
          <cell r="B295" t="str">
            <v>Kabupaten Karangasem</v>
          </cell>
        </row>
        <row r="296">
          <cell r="B296" t="str">
            <v>Kabupaten Klungkung</v>
          </cell>
        </row>
        <row r="297">
          <cell r="B297" t="str">
            <v>Kabupaten Tabanan</v>
          </cell>
        </row>
        <row r="298">
          <cell r="B298" t="str">
            <v>Kota Denpasar</v>
          </cell>
        </row>
        <row r="299">
          <cell r="B299" t="str">
            <v>Provinsi Nusa Tenggara Barat</v>
          </cell>
        </row>
        <row r="300">
          <cell r="B300" t="str">
            <v>Kabupaten Bima</v>
          </cell>
        </row>
        <row r="301">
          <cell r="B301" t="str">
            <v>Kabupaten Dompu</v>
          </cell>
        </row>
        <row r="302">
          <cell r="B302" t="str">
            <v>Kabupaten Lombok Barat</v>
          </cell>
        </row>
        <row r="303">
          <cell r="B303" t="str">
            <v>Kabupaten Lombok Tengah</v>
          </cell>
        </row>
        <row r="304">
          <cell r="B304" t="str">
            <v>Kabupaten Lombok Timur</v>
          </cell>
        </row>
        <row r="305">
          <cell r="B305" t="str">
            <v>Kabupaten Lombok Utara</v>
          </cell>
        </row>
        <row r="306">
          <cell r="B306" t="str">
            <v>Kabupaten Sumbawa</v>
          </cell>
        </row>
        <row r="307">
          <cell r="B307" t="str">
            <v>Kabupaten Sumbawa Barat</v>
          </cell>
        </row>
        <row r="308">
          <cell r="B308" t="str">
            <v>Kota Bima</v>
          </cell>
        </row>
        <row r="309">
          <cell r="B309" t="str">
            <v>Kota Mataram</v>
          </cell>
        </row>
        <row r="310">
          <cell r="B310" t="str">
            <v>Provinsi Nusa Tenggara Timur</v>
          </cell>
        </row>
        <row r="311">
          <cell r="B311" t="str">
            <v>Kabupaten Alor</v>
          </cell>
        </row>
        <row r="312">
          <cell r="B312" t="str">
            <v>Kabupaten Belu</v>
          </cell>
        </row>
        <row r="313">
          <cell r="B313" t="str">
            <v>Kabupaten Ende</v>
          </cell>
        </row>
        <row r="314">
          <cell r="B314" t="str">
            <v>Kabupaten Flores Timur</v>
          </cell>
        </row>
        <row r="315">
          <cell r="B315" t="str">
            <v>Kabupaten Kupang</v>
          </cell>
        </row>
        <row r="316">
          <cell r="B316" t="str">
            <v>Kabupaten Lembata</v>
          </cell>
        </row>
        <row r="317">
          <cell r="B317" t="str">
            <v>Kabupaten Manggarai</v>
          </cell>
        </row>
        <row r="318">
          <cell r="B318" t="str">
            <v>Kabupaten Manggarai Barat</v>
          </cell>
        </row>
        <row r="319">
          <cell r="B319" t="str">
            <v>Kabupaten Manggarai Timur</v>
          </cell>
        </row>
        <row r="320">
          <cell r="B320" t="str">
            <v>Kabupaten Ngada</v>
          </cell>
        </row>
        <row r="321">
          <cell r="B321" t="str">
            <v>Kabupaten Nagekeo</v>
          </cell>
        </row>
        <row r="322">
          <cell r="B322" t="str">
            <v>Kabupaten Rote Ndao</v>
          </cell>
        </row>
        <row r="323">
          <cell r="B323" t="str">
            <v>Kabupaten Sabu Raijua</v>
          </cell>
        </row>
        <row r="324">
          <cell r="B324" t="str">
            <v>Kabupaten Sikka</v>
          </cell>
        </row>
        <row r="325">
          <cell r="B325" t="str">
            <v>Kabupaten Sumba Barat</v>
          </cell>
        </row>
        <row r="326">
          <cell r="B326" t="str">
            <v>Kabupaten Sumba Barat Daya</v>
          </cell>
        </row>
        <row r="327">
          <cell r="B327" t="str">
            <v>Kabupaten Sumba Tengah</v>
          </cell>
        </row>
        <row r="328">
          <cell r="B328" t="str">
            <v>Kabupaten Sumba Timur</v>
          </cell>
        </row>
        <row r="329">
          <cell r="B329" t="str">
            <v>Kabupaten Timor Tengah Selatan</v>
          </cell>
        </row>
        <row r="330">
          <cell r="B330" t="str">
            <v>Kabupaten Timor Tengah Utara</v>
          </cell>
        </row>
        <row r="331">
          <cell r="B331" t="str">
            <v>Kota Kupang</v>
          </cell>
        </row>
        <row r="332">
          <cell r="B332" t="str">
            <v>Provinsi Kalimantan Barat</v>
          </cell>
        </row>
        <row r="333">
          <cell r="B333" t="str">
            <v>Kabupaten Bengkayang</v>
          </cell>
        </row>
        <row r="334">
          <cell r="B334" t="str">
            <v>Kabupaten Kapuas Hulu</v>
          </cell>
        </row>
        <row r="335">
          <cell r="B335" t="str">
            <v>Kabupaten Kayong Utara</v>
          </cell>
        </row>
        <row r="336">
          <cell r="B336" t="str">
            <v>Kabupaten Ketapang</v>
          </cell>
        </row>
        <row r="337">
          <cell r="B337" t="str">
            <v>Kabupaten Kubu Raya</v>
          </cell>
        </row>
        <row r="338">
          <cell r="B338" t="str">
            <v>Kabupaten Landak</v>
          </cell>
        </row>
        <row r="339">
          <cell r="B339" t="str">
            <v>Kabupaten Melawi</v>
          </cell>
        </row>
        <row r="340">
          <cell r="B340" t="str">
            <v>Kabupaten Pontianak</v>
          </cell>
        </row>
        <row r="341">
          <cell r="B341" t="str">
            <v>Kabupaten Sambas</v>
          </cell>
        </row>
        <row r="342">
          <cell r="B342" t="str">
            <v>Kabupaten Sanggau</v>
          </cell>
        </row>
        <row r="343">
          <cell r="B343" t="str">
            <v>Kabupaten Sekadau</v>
          </cell>
        </row>
        <row r="344">
          <cell r="B344" t="str">
            <v>Kabupaten Sintang</v>
          </cell>
        </row>
        <row r="345">
          <cell r="B345" t="str">
            <v>Kota Pontianak</v>
          </cell>
        </row>
        <row r="346">
          <cell r="B346" t="str">
            <v>Kota Singkawang</v>
          </cell>
        </row>
        <row r="347">
          <cell r="B347" t="str">
            <v>Provinsi Kalimantan Selatan</v>
          </cell>
        </row>
        <row r="348">
          <cell r="B348" t="str">
            <v>Kabupaten Banjar</v>
          </cell>
        </row>
        <row r="349">
          <cell r="B349" t="str">
            <v>Kabupaten Barito Kuala</v>
          </cell>
        </row>
        <row r="350">
          <cell r="B350" t="str">
            <v>Kabupaten Hulu Sungai Selatan</v>
          </cell>
        </row>
        <row r="351">
          <cell r="B351" t="str">
            <v>Kabupaten Hulu Sungai Tengah</v>
          </cell>
        </row>
        <row r="352">
          <cell r="B352" t="str">
            <v>Kabupaten Hulu Sungai Utara</v>
          </cell>
        </row>
        <row r="353">
          <cell r="B353" t="str">
            <v>Kabupaten Kotabaru</v>
          </cell>
        </row>
        <row r="354">
          <cell r="B354" t="str">
            <v>Kabupaten Tabalong</v>
          </cell>
        </row>
        <row r="355">
          <cell r="B355" t="str">
            <v>Kabupaten Tanah Bumbu</v>
          </cell>
        </row>
        <row r="356">
          <cell r="B356" t="str">
            <v>Kabupaten Tanah Laut</v>
          </cell>
        </row>
        <row r="357">
          <cell r="B357" t="str">
            <v>Kabupaten Tapin</v>
          </cell>
        </row>
        <row r="358">
          <cell r="B358" t="str">
            <v>Kota Banjarbaru</v>
          </cell>
        </row>
        <row r="359">
          <cell r="B359" t="str">
            <v>Kota Banjarmasin</v>
          </cell>
        </row>
        <row r="360">
          <cell r="B360" t="str">
            <v>Kabupaten Balangan</v>
          </cell>
        </row>
        <row r="361">
          <cell r="B361" t="str">
            <v>Provinsi Kalimantan Tengah</v>
          </cell>
        </row>
        <row r="362">
          <cell r="B362" t="str">
            <v>Kabupaten Barito Selatan</v>
          </cell>
        </row>
        <row r="363">
          <cell r="B363" t="str">
            <v>Kabupaten Barito Timur</v>
          </cell>
        </row>
        <row r="364">
          <cell r="B364" t="str">
            <v>Kabupaten Barito Utara</v>
          </cell>
        </row>
        <row r="365">
          <cell r="B365" t="str">
            <v>Kabupaten Gunung Mas</v>
          </cell>
        </row>
        <row r="366">
          <cell r="B366" t="str">
            <v>Kabupaten Kapuas</v>
          </cell>
        </row>
        <row r="367">
          <cell r="B367" t="str">
            <v>Kabupaten Katingan</v>
          </cell>
        </row>
        <row r="368">
          <cell r="B368" t="str">
            <v>Kabupaten Kotawaringin Barat</v>
          </cell>
        </row>
        <row r="369">
          <cell r="B369" t="str">
            <v>Kabupaten Kotawaringin Timur</v>
          </cell>
        </row>
        <row r="370">
          <cell r="B370" t="str">
            <v>Kabupaten Lamandau</v>
          </cell>
        </row>
        <row r="371">
          <cell r="B371" t="str">
            <v>Kabupaten Murung Raya</v>
          </cell>
        </row>
        <row r="372">
          <cell r="B372" t="str">
            <v>Kabupaten Pulang Pisau</v>
          </cell>
        </row>
        <row r="373">
          <cell r="B373" t="str">
            <v>Kabupaten Sukamara</v>
          </cell>
        </row>
        <row r="374">
          <cell r="B374" t="str">
            <v>Kabupaten Seruyan</v>
          </cell>
        </row>
        <row r="375">
          <cell r="B375" t="str">
            <v>Kota Palangka Raya</v>
          </cell>
        </row>
        <row r="376">
          <cell r="B376" t="str">
            <v>Provinsi Kalimantan Timur</v>
          </cell>
        </row>
        <row r="377">
          <cell r="B377" t="str">
            <v>Kabupaten Berau</v>
          </cell>
        </row>
        <row r="378">
          <cell r="B378" t="str">
            <v>Kabupaten Kutai Barat</v>
          </cell>
        </row>
        <row r="379">
          <cell r="B379" t="str">
            <v>Kabupaten Kutai Kartanegara</v>
          </cell>
        </row>
        <row r="380">
          <cell r="B380" t="str">
            <v>Kabupaten Kutai Timur</v>
          </cell>
        </row>
        <row r="381">
          <cell r="B381" t="str">
            <v>Kabupaten Paser</v>
          </cell>
        </row>
        <row r="382">
          <cell r="B382" t="str">
            <v>Kabupaten Penajam Paser Utara</v>
          </cell>
        </row>
        <row r="383">
          <cell r="B383" t="str">
            <v>Kota Balikpapan</v>
          </cell>
        </row>
        <row r="384">
          <cell r="B384" t="str">
            <v>Kota Bontang</v>
          </cell>
        </row>
        <row r="385">
          <cell r="B385" t="str">
            <v>Kota Samarinda</v>
          </cell>
        </row>
        <row r="386">
          <cell r="B386" t="str">
            <v>Kabupaten Bulungan</v>
          </cell>
        </row>
        <row r="387">
          <cell r="B387" t="str">
            <v>Kabupaten Malinau</v>
          </cell>
        </row>
        <row r="388">
          <cell r="B388" t="str">
            <v>Kabupaten Nunukan</v>
          </cell>
        </row>
        <row r="389">
          <cell r="B389" t="str">
            <v>Kabupaten Tana Tidung</v>
          </cell>
        </row>
        <row r="390">
          <cell r="B390" t="str">
            <v>Kota Tarakan</v>
          </cell>
        </row>
        <row r="391">
          <cell r="B391" t="str">
            <v>Provinsi Gorontalo</v>
          </cell>
        </row>
        <row r="392">
          <cell r="B392" t="str">
            <v>Kabupaten Boalemo</v>
          </cell>
        </row>
        <row r="393">
          <cell r="B393" t="str">
            <v>Kabupaten Bone Bolango</v>
          </cell>
        </row>
        <row r="394">
          <cell r="B394" t="str">
            <v>Kabupaten Gorontalo</v>
          </cell>
        </row>
        <row r="395">
          <cell r="B395" t="str">
            <v>Kabupaten Gorontalo Utara</v>
          </cell>
        </row>
        <row r="396">
          <cell r="B396" t="str">
            <v>Kabupaten Pohuwato</v>
          </cell>
        </row>
        <row r="397">
          <cell r="B397" t="str">
            <v>Kota Gorontalo</v>
          </cell>
        </row>
        <row r="398">
          <cell r="B398" t="str">
            <v>Provinsi Sulawesi Selatan</v>
          </cell>
        </row>
        <row r="399">
          <cell r="B399" t="str">
            <v>Kabupaten Bantaeng</v>
          </cell>
        </row>
        <row r="400">
          <cell r="B400" t="str">
            <v>Kabupaten Barru</v>
          </cell>
        </row>
        <row r="401">
          <cell r="B401" t="str">
            <v>Kabupaten Bone</v>
          </cell>
        </row>
        <row r="402">
          <cell r="B402" t="str">
            <v>Kabupaten Bulukumba</v>
          </cell>
        </row>
        <row r="403">
          <cell r="B403" t="str">
            <v>Kabupaten Enrekang</v>
          </cell>
        </row>
        <row r="404">
          <cell r="B404" t="str">
            <v>Kabupaten Gowa</v>
          </cell>
        </row>
        <row r="405">
          <cell r="B405" t="str">
            <v>Kabupaten Jeneponto</v>
          </cell>
        </row>
        <row r="406">
          <cell r="B406" t="str">
            <v>Kabupaten Kepulauan Selayar</v>
          </cell>
        </row>
        <row r="407">
          <cell r="B407" t="str">
            <v>Kabupaten Luwu</v>
          </cell>
        </row>
        <row r="408">
          <cell r="B408" t="str">
            <v>Kabupaten Luwu Timur</v>
          </cell>
        </row>
        <row r="409">
          <cell r="B409" t="str">
            <v>Kabupaten Luwu Utara</v>
          </cell>
        </row>
        <row r="410">
          <cell r="B410" t="str">
            <v>Kabupaten Maros</v>
          </cell>
        </row>
        <row r="411">
          <cell r="B411" t="str">
            <v>Kabupaten Pangkajene dan Kepulauan</v>
          </cell>
        </row>
        <row r="412">
          <cell r="B412" t="str">
            <v>Kabupaten Pinrang</v>
          </cell>
        </row>
        <row r="413">
          <cell r="B413" t="str">
            <v>Kabupaten Sidenreng Rappang</v>
          </cell>
        </row>
        <row r="414">
          <cell r="B414" t="str">
            <v>Kabupaten Sinjai</v>
          </cell>
        </row>
        <row r="415">
          <cell r="B415" t="str">
            <v>Kabupaten Soppeng</v>
          </cell>
        </row>
        <row r="416">
          <cell r="B416" t="str">
            <v>Kabupaten Takalar</v>
          </cell>
        </row>
        <row r="417">
          <cell r="B417" t="str">
            <v>Kabupaten Tana Toraja</v>
          </cell>
        </row>
        <row r="418">
          <cell r="B418" t="str">
            <v>Kabupaten Toraja Utara</v>
          </cell>
        </row>
        <row r="419">
          <cell r="B419" t="str">
            <v>Kabupaten Wajo</v>
          </cell>
        </row>
        <row r="420">
          <cell r="B420" t="str">
            <v>Kota Makassar</v>
          </cell>
        </row>
        <row r="421">
          <cell r="B421" t="str">
            <v>Kota Palopo</v>
          </cell>
        </row>
        <row r="422">
          <cell r="B422" t="str">
            <v>Kota Parepare</v>
          </cell>
        </row>
        <row r="423">
          <cell r="B423" t="str">
            <v>Provinsi Sulawesi Tenggara</v>
          </cell>
        </row>
        <row r="424">
          <cell r="B424" t="str">
            <v>Kabupaten Bombana</v>
          </cell>
        </row>
        <row r="425">
          <cell r="B425" t="str">
            <v>Kabupaten Buton</v>
          </cell>
        </row>
        <row r="426">
          <cell r="B426" t="str">
            <v>Kabupaten Buton Utara</v>
          </cell>
        </row>
        <row r="427">
          <cell r="B427" t="str">
            <v>Kabupaten Kolaka</v>
          </cell>
        </row>
        <row r="428">
          <cell r="B428" t="str">
            <v>Kabupaten Kolaka Utara</v>
          </cell>
        </row>
        <row r="429">
          <cell r="B429" t="str">
            <v>Kabupaten Konawe</v>
          </cell>
        </row>
        <row r="430">
          <cell r="B430" t="str">
            <v>Kabupaten Konawe Selatan</v>
          </cell>
        </row>
        <row r="431">
          <cell r="B431" t="str">
            <v>Kabupaten Konawe Utara</v>
          </cell>
        </row>
        <row r="432">
          <cell r="B432" t="str">
            <v>Kabupaten Muna</v>
          </cell>
        </row>
        <row r="433">
          <cell r="B433" t="str">
            <v>Kabupaten Wakatobi</v>
          </cell>
        </row>
        <row r="434">
          <cell r="B434" t="str">
            <v>Kota Bau-Bau</v>
          </cell>
        </row>
        <row r="435">
          <cell r="B435" t="str">
            <v>Kota Kendari</v>
          </cell>
        </row>
        <row r="436">
          <cell r="B436" t="str">
            <v>Provinsi Sulawesi Tengah</v>
          </cell>
        </row>
        <row r="437">
          <cell r="B437" t="str">
            <v>Kabupaten Banggai</v>
          </cell>
        </row>
        <row r="438">
          <cell r="B438" t="str">
            <v>Kabupaten Banggai Kepulauan</v>
          </cell>
        </row>
        <row r="439">
          <cell r="B439" t="str">
            <v>Kabupaten Buol</v>
          </cell>
        </row>
        <row r="440">
          <cell r="B440" t="str">
            <v>Kabupaten Donggala</v>
          </cell>
        </row>
        <row r="441">
          <cell r="B441" t="str">
            <v>Kabupaten Morowali</v>
          </cell>
        </row>
        <row r="442">
          <cell r="B442" t="str">
            <v>Kabupaten Parigi Moutong</v>
          </cell>
        </row>
        <row r="443">
          <cell r="B443" t="str">
            <v>Kabupaten Poso</v>
          </cell>
        </row>
        <row r="444">
          <cell r="B444" t="str">
            <v>Kabupaten Tojo Una-Una</v>
          </cell>
        </row>
        <row r="445">
          <cell r="B445" t="str">
            <v>Kabupaten Toli-Toli</v>
          </cell>
        </row>
        <row r="446">
          <cell r="B446" t="str">
            <v>Kabupaten Sigi</v>
          </cell>
        </row>
        <row r="447">
          <cell r="B447" t="str">
            <v>Kota Palu</v>
          </cell>
        </row>
        <row r="448">
          <cell r="B448" t="str">
            <v>Provinsi Sulawesi Utara</v>
          </cell>
        </row>
        <row r="449">
          <cell r="B449" t="str">
            <v>Kabupaten Bolaang Mongondow</v>
          </cell>
        </row>
        <row r="450">
          <cell r="B450" t="str">
            <v>Kabupaten Bolaang Mongondow Selatan</v>
          </cell>
        </row>
        <row r="451">
          <cell r="B451" t="str">
            <v>Kabupaten Bolaang Mongondow Timur</v>
          </cell>
        </row>
        <row r="452">
          <cell r="B452" t="str">
            <v>Kabupaten Bolaang Mongondow Utara</v>
          </cell>
        </row>
        <row r="453">
          <cell r="B453" t="str">
            <v>Kabupaten Kepulauan Sangihe</v>
          </cell>
        </row>
        <row r="454">
          <cell r="B454" t="str">
            <v>Kabupaten Kepulauan Siau Tagulandang Biaro</v>
          </cell>
        </row>
        <row r="455">
          <cell r="B455" t="str">
            <v>Kabupaten Kepulauan Talaud</v>
          </cell>
        </row>
        <row r="456">
          <cell r="B456" t="str">
            <v>Kabupaten Minahasa</v>
          </cell>
        </row>
        <row r="457">
          <cell r="B457" t="str">
            <v>Kabupaten Minahasa Selatan</v>
          </cell>
        </row>
        <row r="458">
          <cell r="B458" t="str">
            <v>Kabupaten Minahasa Tenggara</v>
          </cell>
        </row>
        <row r="459">
          <cell r="B459" t="str">
            <v>Kabupaten Minahasa Utara</v>
          </cell>
        </row>
        <row r="460">
          <cell r="B460" t="str">
            <v>Kota Bitung</v>
          </cell>
        </row>
        <row r="461">
          <cell r="B461" t="str">
            <v>Kota Kotamobagu</v>
          </cell>
        </row>
        <row r="462">
          <cell r="B462" t="str">
            <v>Kota Manado</v>
          </cell>
        </row>
        <row r="463">
          <cell r="B463" t="str">
            <v>Kota Tomohon</v>
          </cell>
        </row>
        <row r="464">
          <cell r="B464" t="str">
            <v>Provinsi Sulawesi Barat</v>
          </cell>
        </row>
        <row r="465">
          <cell r="B465" t="str">
            <v>Kabupaten Majene</v>
          </cell>
        </row>
        <row r="466">
          <cell r="B466" t="str">
            <v>Kabupaten Mamasa</v>
          </cell>
        </row>
        <row r="467">
          <cell r="B467" t="str">
            <v>Kabupaten Mamuju</v>
          </cell>
        </row>
        <row r="468">
          <cell r="B468" t="str">
            <v>Kabupaten Mamuju Utara</v>
          </cell>
        </row>
        <row r="469">
          <cell r="B469" t="str">
            <v>Kabupaten Polewali Mandar</v>
          </cell>
        </row>
        <row r="470">
          <cell r="B470" t="str">
            <v>Provinsi Maluku</v>
          </cell>
        </row>
        <row r="471">
          <cell r="B471" t="str">
            <v>Kabupaten Buru</v>
          </cell>
        </row>
        <row r="472">
          <cell r="B472" t="str">
            <v>Kabupaten Buru Selatan</v>
          </cell>
        </row>
        <row r="473">
          <cell r="B473" t="str">
            <v>Kabupaten Kepulauan Aru</v>
          </cell>
        </row>
        <row r="474">
          <cell r="B474" t="str">
            <v>Kabupaten Maluku Barat Daya</v>
          </cell>
        </row>
        <row r="475">
          <cell r="B475" t="str">
            <v>Kabupaten Maluku Tengah</v>
          </cell>
        </row>
        <row r="476">
          <cell r="B476" t="str">
            <v>Kabupaten Maluku Tenggara</v>
          </cell>
        </row>
        <row r="477">
          <cell r="B477" t="str">
            <v>Kabupaten Maluku Tenggara Barat</v>
          </cell>
        </row>
        <row r="478">
          <cell r="B478" t="str">
            <v>Kabupaten Seram Bagian Barat</v>
          </cell>
        </row>
        <row r="479">
          <cell r="B479" t="str">
            <v>Kabupaten Seram Bagian Timur</v>
          </cell>
        </row>
        <row r="480">
          <cell r="B480" t="str">
            <v>Kota Ambon</v>
          </cell>
        </row>
        <row r="481">
          <cell r="B481" t="str">
            <v>Kota Tual</v>
          </cell>
        </row>
        <row r="482">
          <cell r="B482" t="str">
            <v>Provinsi Maluku Utara</v>
          </cell>
        </row>
        <row r="483">
          <cell r="B483" t="str">
            <v>Kabupaten Halmahera Barat</v>
          </cell>
        </row>
        <row r="484">
          <cell r="B484" t="str">
            <v>Kabupaten Halmahera Tengah</v>
          </cell>
        </row>
        <row r="485">
          <cell r="B485" t="str">
            <v>Kabupaten Halmahera Utara</v>
          </cell>
        </row>
        <row r="486">
          <cell r="B486" t="str">
            <v>Kabupaten Halmahera Selatan</v>
          </cell>
        </row>
        <row r="487">
          <cell r="B487" t="str">
            <v>Kabupaten Kepulauan Sula</v>
          </cell>
        </row>
        <row r="488">
          <cell r="B488" t="str">
            <v>Kabupaten Halmahera Timur</v>
          </cell>
        </row>
        <row r="489">
          <cell r="B489" t="str">
            <v>Kabupaten Pulau Morotai</v>
          </cell>
        </row>
        <row r="490">
          <cell r="B490" t="str">
            <v>Kota Ternate</v>
          </cell>
        </row>
        <row r="491">
          <cell r="B491" t="str">
            <v>Kota Tidore Kepulauan</v>
          </cell>
        </row>
        <row r="492">
          <cell r="B492" t="str">
            <v>Provinsi Papua</v>
          </cell>
        </row>
        <row r="493">
          <cell r="B493" t="str">
            <v>Kabupaten Asmat</v>
          </cell>
        </row>
        <row r="494">
          <cell r="B494" t="str">
            <v>Kabupaten Biak Numfor</v>
          </cell>
        </row>
        <row r="495">
          <cell r="B495" t="str">
            <v>Kabupaten Boven Digoel</v>
          </cell>
        </row>
        <row r="496">
          <cell r="B496" t="str">
            <v>Kabupaten Deiyai</v>
          </cell>
        </row>
        <row r="497">
          <cell r="B497" t="str">
            <v>Kabupaten Dogiyai</v>
          </cell>
        </row>
        <row r="498">
          <cell r="B498" t="str">
            <v>Kabupaten Intan Jaya</v>
          </cell>
        </row>
        <row r="499">
          <cell r="B499" t="str">
            <v>Kabupaten Jayapura</v>
          </cell>
        </row>
        <row r="500">
          <cell r="B500" t="str">
            <v>Kabupaten Jayawijaya</v>
          </cell>
        </row>
        <row r="501">
          <cell r="B501" t="str">
            <v>Kabupaten Keerom</v>
          </cell>
        </row>
        <row r="502">
          <cell r="B502" t="str">
            <v>Kabupaten Kepulauan Yapen</v>
          </cell>
        </row>
        <row r="503">
          <cell r="B503" t="str">
            <v>Kabupaten Lanny Jaya</v>
          </cell>
        </row>
        <row r="504">
          <cell r="B504" t="str">
            <v>Kabupaten Mamberamo Raya</v>
          </cell>
        </row>
        <row r="505">
          <cell r="B505" t="str">
            <v>Kabupaten Mamberamo Tengah</v>
          </cell>
        </row>
        <row r="506">
          <cell r="B506" t="str">
            <v>Kabupaten Mappi</v>
          </cell>
        </row>
        <row r="507">
          <cell r="B507" t="str">
            <v>Kabupaten Merauke</v>
          </cell>
        </row>
        <row r="508">
          <cell r="B508" t="str">
            <v>Kabupaten Mimika</v>
          </cell>
        </row>
        <row r="509">
          <cell r="B509" t="str">
            <v>Kabupaten Nabire</v>
          </cell>
        </row>
        <row r="510">
          <cell r="B510" t="str">
            <v>Kabupaten Nduga</v>
          </cell>
        </row>
        <row r="511">
          <cell r="B511" t="str">
            <v>Kabupaten Paniai</v>
          </cell>
        </row>
        <row r="512">
          <cell r="B512" t="str">
            <v>Kabupaten Pegunungan Bintang</v>
          </cell>
        </row>
        <row r="513">
          <cell r="B513" t="str">
            <v>Kabupaten Puncak</v>
          </cell>
        </row>
        <row r="514">
          <cell r="B514" t="str">
            <v>Kabupaten Puncak Jaya</v>
          </cell>
        </row>
        <row r="515">
          <cell r="B515" t="str">
            <v>Kabupaten Sarmi</v>
          </cell>
        </row>
        <row r="516">
          <cell r="B516" t="str">
            <v>Kabupaten Supiori</v>
          </cell>
        </row>
        <row r="517">
          <cell r="B517" t="str">
            <v>Kabupaten Tolikara</v>
          </cell>
        </row>
        <row r="518">
          <cell r="B518" t="str">
            <v>Kabupaten Waropen</v>
          </cell>
        </row>
        <row r="519">
          <cell r="B519" t="str">
            <v>Kabupaten Yahukimo</v>
          </cell>
        </row>
        <row r="520">
          <cell r="B520" t="str">
            <v>Kabupaten Yalimo</v>
          </cell>
        </row>
        <row r="521">
          <cell r="B521" t="str">
            <v>Kota Jayapura</v>
          </cell>
        </row>
        <row r="522">
          <cell r="B522" t="str">
            <v>Provinsi Papua Barat</v>
          </cell>
        </row>
        <row r="523">
          <cell r="B523" t="str">
            <v>Kabupaten Fakfak</v>
          </cell>
        </row>
        <row r="524">
          <cell r="B524" t="str">
            <v>Kabupaten Kaimana</v>
          </cell>
        </row>
        <row r="525">
          <cell r="B525" t="str">
            <v>Kabupaten Manokwari</v>
          </cell>
        </row>
        <row r="526">
          <cell r="B526" t="str">
            <v>Kabupaten Maybrat</v>
          </cell>
        </row>
        <row r="527">
          <cell r="B527" t="str">
            <v>Kabupaten Raja Ampat</v>
          </cell>
        </row>
        <row r="528">
          <cell r="B528" t="str">
            <v>Kabupaten Sorong</v>
          </cell>
        </row>
        <row r="529">
          <cell r="B529" t="str">
            <v>Kabupaten Sorong Selatan</v>
          </cell>
        </row>
        <row r="530">
          <cell r="B530" t="str">
            <v>Kabupaten Tambrauw</v>
          </cell>
        </row>
        <row r="531">
          <cell r="B531" t="str">
            <v>Kabupaten Teluk Bintuni</v>
          </cell>
        </row>
        <row r="532">
          <cell r="B532" t="str">
            <v>Kabupaten Teluk Wondama</v>
          </cell>
        </row>
        <row r="533">
          <cell r="B533" t="str">
            <v>Kota Sorong</v>
          </cell>
        </row>
        <row r="534">
          <cell r="B534" t="str">
            <v>Kabupaten Manokwari Selatan</v>
          </cell>
        </row>
        <row r="535">
          <cell r="B535" t="str">
            <v>Kabupaten Pegunungan Arfak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AR"/>
      <sheetName val="ALAT"/>
      <sheetName val="ANA-K"/>
      <sheetName val="ANA-BM"/>
      <sheetName val="ANA-KT"/>
      <sheetName val="ANA-KT2"/>
      <sheetName val="jalan"/>
      <sheetName val="jembatan"/>
      <sheetName val="REKAP"/>
      <sheetName val="Sheet1"/>
      <sheetName val="D7(1)"/>
      <sheetName val="5-ALAT(1)"/>
      <sheetName val="4-Basic Price"/>
      <sheetName val="SUMMARY"/>
      <sheetName val="5-Peralatan"/>
      <sheetName val="h.satuan"/>
      <sheetName val="ANALISA"/>
      <sheetName val="Pipe"/>
      <sheetName val="3-DIV2"/>
      <sheetName val="3-DIV3"/>
      <sheetName val="BOQ"/>
      <sheetName val="Profil"/>
      <sheetName val="Rkp"/>
      <sheetName val="CH"/>
      <sheetName val="K"/>
      <sheetName val="Bahan"/>
      <sheetName val="Data"/>
      <sheetName val="HK"/>
      <sheetName val="REKAP."/>
      <sheetName val="H-Satuan"/>
      <sheetName val="D7"/>
      <sheetName val="EQ_an"/>
      <sheetName val="MC0"/>
      <sheetName val="Harga Sat Dasar"/>
      <sheetName val="basic"/>
      <sheetName val="Cost Control Utk Perub RAP"/>
      <sheetName val="Sel Dev"/>
      <sheetName val="Proposal"/>
      <sheetName val="RAP Change"/>
      <sheetName val="RAP Sisa"/>
      <sheetName val="analisaRAB"/>
      <sheetName val="har-das"/>
      <sheetName val="GASATAGG.XLS"/>
      <sheetName val="koef-beton"/>
      <sheetName val="DIV.1"/>
      <sheetName val="Div.7.7.2"/>
      <sheetName val="asli"/>
      <sheetName val="input"/>
      <sheetName val="REKAPITULASI"/>
      <sheetName val="ISIAN"/>
      <sheetName val="D3"/>
      <sheetName val="D4"/>
      <sheetName val="D5"/>
      <sheetName val="D6"/>
      <sheetName val="D8"/>
      <sheetName val="Rencana vs Realisasi"/>
      <sheetName val="MC-00"/>
      <sheetName val="Aggr"/>
    </sheetNames>
    <sheetDataSet>
      <sheetData sheetId="0" refreshError="1">
        <row r="11">
          <cell r="A11">
            <v>101</v>
          </cell>
          <cell r="B11">
            <v>1</v>
          </cell>
          <cell r="C11" t="str">
            <v>Mandor</v>
          </cell>
          <cell r="D11" t="str">
            <v>L.061</v>
          </cell>
          <cell r="E11" t="str">
            <v>Hari</v>
          </cell>
          <cell r="F11">
            <v>22000</v>
          </cell>
        </row>
        <row r="12">
          <cell r="A12">
            <v>102</v>
          </cell>
          <cell r="B12">
            <v>2</v>
          </cell>
          <cell r="C12" t="str">
            <v>Mekanik Terlatih</v>
          </cell>
          <cell r="D12" t="str">
            <v>L.071</v>
          </cell>
          <cell r="E12" t="str">
            <v>Hari</v>
          </cell>
          <cell r="F12">
            <v>23000</v>
          </cell>
        </row>
        <row r="13">
          <cell r="A13">
            <v>103</v>
          </cell>
          <cell r="B13">
            <v>3</v>
          </cell>
          <cell r="C13" t="str">
            <v>Kepala Tukang</v>
          </cell>
          <cell r="D13" t="str">
            <v>L.073</v>
          </cell>
          <cell r="E13" t="str">
            <v>Hari</v>
          </cell>
          <cell r="F13">
            <v>23000</v>
          </cell>
        </row>
        <row r="14">
          <cell r="A14">
            <v>104</v>
          </cell>
          <cell r="B14">
            <v>4</v>
          </cell>
          <cell r="C14" t="str">
            <v>Tukang</v>
          </cell>
          <cell r="D14" t="str">
            <v>L.079</v>
          </cell>
          <cell r="E14" t="str">
            <v>Hari</v>
          </cell>
          <cell r="F14">
            <v>22000</v>
          </cell>
        </row>
        <row r="15">
          <cell r="A15">
            <v>105</v>
          </cell>
          <cell r="B15">
            <v>5</v>
          </cell>
          <cell r="C15" t="str">
            <v>Operator Terlatih</v>
          </cell>
          <cell r="D15" t="str">
            <v>L.081</v>
          </cell>
          <cell r="E15" t="str">
            <v>Hari</v>
          </cell>
          <cell r="F15">
            <v>22000</v>
          </cell>
        </row>
        <row r="16">
          <cell r="A16">
            <v>106</v>
          </cell>
          <cell r="B16">
            <v>6</v>
          </cell>
          <cell r="C16" t="str">
            <v>Operator Semi Terlatih</v>
          </cell>
          <cell r="D16" t="str">
            <v>L.082</v>
          </cell>
          <cell r="E16" t="str">
            <v>Hari</v>
          </cell>
          <cell r="F16">
            <v>19500</v>
          </cell>
        </row>
        <row r="17">
          <cell r="A17">
            <v>107</v>
          </cell>
          <cell r="B17">
            <v>7</v>
          </cell>
          <cell r="C17" t="str">
            <v>Pembantu Operator</v>
          </cell>
          <cell r="D17" t="str">
            <v>L.083</v>
          </cell>
          <cell r="E17" t="str">
            <v>Hari</v>
          </cell>
          <cell r="F17">
            <v>17000</v>
          </cell>
        </row>
        <row r="18">
          <cell r="A18">
            <v>108</v>
          </cell>
          <cell r="B18">
            <v>8</v>
          </cell>
          <cell r="C18" t="str">
            <v>Sopir</v>
          </cell>
          <cell r="D18" t="str">
            <v>L.091</v>
          </cell>
          <cell r="E18" t="str">
            <v>Hari</v>
          </cell>
          <cell r="F18">
            <v>22000</v>
          </cell>
        </row>
        <row r="19">
          <cell r="A19">
            <v>109</v>
          </cell>
          <cell r="B19">
            <v>9</v>
          </cell>
          <cell r="C19" t="str">
            <v>Sopir Angkut Orang</v>
          </cell>
          <cell r="D19" t="str">
            <v>L.092</v>
          </cell>
          <cell r="E19" t="str">
            <v>Hari</v>
          </cell>
          <cell r="F19">
            <v>22000</v>
          </cell>
        </row>
        <row r="20">
          <cell r="A20">
            <v>110</v>
          </cell>
          <cell r="B20">
            <v>10</v>
          </cell>
          <cell r="C20" t="str">
            <v>Buruh Tak Terlatih</v>
          </cell>
          <cell r="D20" t="str">
            <v>L.101</v>
          </cell>
          <cell r="E20" t="str">
            <v>Hari</v>
          </cell>
          <cell r="F20">
            <v>15500</v>
          </cell>
        </row>
        <row r="21">
          <cell r="A21">
            <v>111</v>
          </cell>
          <cell r="B21">
            <v>11</v>
          </cell>
          <cell r="C21" t="str">
            <v>Buruh Semi Terlatih</v>
          </cell>
          <cell r="D21" t="str">
            <v>L.103</v>
          </cell>
          <cell r="E21" t="str">
            <v>Hari</v>
          </cell>
          <cell r="F21">
            <v>16500</v>
          </cell>
        </row>
        <row r="22">
          <cell r="A22">
            <v>112</v>
          </cell>
          <cell r="B22">
            <v>12</v>
          </cell>
          <cell r="C22" t="str">
            <v>Buruh Terlatih</v>
          </cell>
          <cell r="D22" t="str">
            <v>L.106</v>
          </cell>
          <cell r="E22" t="str">
            <v>Hari</v>
          </cell>
          <cell r="F22">
            <v>17500</v>
          </cell>
        </row>
        <row r="23">
          <cell r="F23">
            <v>0</v>
          </cell>
        </row>
        <row r="24">
          <cell r="B24" t="str">
            <v>II.</v>
          </cell>
          <cell r="C24" t="str">
            <v>BAHAN / MATERIAL</v>
          </cell>
          <cell r="F24">
            <v>0</v>
          </cell>
        </row>
        <row r="25">
          <cell r="F25">
            <v>0</v>
          </cell>
        </row>
        <row r="26">
          <cell r="A26">
            <v>201</v>
          </cell>
          <cell r="B26">
            <v>1</v>
          </cell>
          <cell r="C26" t="str">
            <v>Batu Quary/ Gunung ( Batu Belah )</v>
          </cell>
          <cell r="D26" t="str">
            <v>M.010</v>
          </cell>
          <cell r="E26" t="str">
            <v>M3</v>
          </cell>
          <cell r="F26">
            <v>79572</v>
          </cell>
        </row>
        <row r="27">
          <cell r="A27">
            <v>202</v>
          </cell>
          <cell r="B27">
            <v>2</v>
          </cell>
          <cell r="C27" t="str">
            <v>Batu Kali bulat</v>
          </cell>
          <cell r="D27" t="str">
            <v>M.013</v>
          </cell>
          <cell r="E27" t="str">
            <v>M3</v>
          </cell>
          <cell r="F27">
            <v>79572</v>
          </cell>
        </row>
        <row r="28">
          <cell r="A28">
            <v>203</v>
          </cell>
          <cell r="B28">
            <v>3</v>
          </cell>
          <cell r="C28" t="str">
            <v>Batu Belah 15-20 cm</v>
          </cell>
          <cell r="D28" t="str">
            <v>M.020</v>
          </cell>
          <cell r="E28" t="str">
            <v>M3</v>
          </cell>
          <cell r="F28">
            <v>86469</v>
          </cell>
        </row>
        <row r="29">
          <cell r="A29">
            <v>204</v>
          </cell>
          <cell r="B29">
            <v>4</v>
          </cell>
          <cell r="C29" t="str">
            <v>Batu belah 7-10 cm</v>
          </cell>
          <cell r="D29" t="str">
            <v>M.021</v>
          </cell>
          <cell r="E29" t="str">
            <v>M3</v>
          </cell>
          <cell r="F29">
            <v>89010</v>
          </cell>
        </row>
        <row r="30">
          <cell r="A30">
            <v>205</v>
          </cell>
          <cell r="B30">
            <v>5</v>
          </cell>
          <cell r="C30" t="str">
            <v>Batu Pecah 5-7 cm</v>
          </cell>
          <cell r="D30" t="str">
            <v>M.022</v>
          </cell>
          <cell r="E30" t="str">
            <v>M3</v>
          </cell>
          <cell r="F30">
            <v>85743</v>
          </cell>
        </row>
        <row r="31">
          <cell r="A31">
            <v>206</v>
          </cell>
          <cell r="B31">
            <v>6</v>
          </cell>
          <cell r="C31" t="str">
            <v xml:space="preserve">Batu Pecah 3-5 cm ( pecah mesin ) </v>
          </cell>
          <cell r="D31" t="str">
            <v>M.023</v>
          </cell>
          <cell r="E31" t="str">
            <v>M3</v>
          </cell>
          <cell r="F31">
            <v>92156</v>
          </cell>
        </row>
        <row r="32">
          <cell r="A32">
            <v>207</v>
          </cell>
          <cell r="B32">
            <v>7</v>
          </cell>
          <cell r="C32" t="str">
            <v>Batu Pecah 2-3 cm ( Pecah mesin )</v>
          </cell>
          <cell r="D32" t="str">
            <v>M.024</v>
          </cell>
          <cell r="E32" t="str">
            <v>M3</v>
          </cell>
          <cell r="F32">
            <v>106192.00000000001</v>
          </cell>
        </row>
        <row r="33">
          <cell r="A33">
            <v>208</v>
          </cell>
          <cell r="B33">
            <v>8</v>
          </cell>
          <cell r="C33" t="str">
            <v>Batu Pecah 1-2 cm ( pecah mesin )</v>
          </cell>
          <cell r="D33" t="str">
            <v>M.025</v>
          </cell>
          <cell r="E33" t="str">
            <v>M3</v>
          </cell>
          <cell r="F33">
            <v>120228.00000000001</v>
          </cell>
        </row>
        <row r="34">
          <cell r="A34">
            <v>209</v>
          </cell>
          <cell r="B34">
            <v>9</v>
          </cell>
          <cell r="C34" t="str">
            <v>Batu Pecah 0,5-1 cm ( pecah mesin )</v>
          </cell>
          <cell r="D34" t="str">
            <v>M.026</v>
          </cell>
          <cell r="E34" t="str">
            <v>M3</v>
          </cell>
          <cell r="F34">
            <v>141161</v>
          </cell>
        </row>
        <row r="35">
          <cell r="A35">
            <v>210</v>
          </cell>
          <cell r="B35">
            <v>10</v>
          </cell>
          <cell r="C35" t="str">
            <v>Gorong - gorong  Beton Dia 60 cm tak bertulang P=1 m</v>
          </cell>
          <cell r="D35" t="str">
            <v>M.031</v>
          </cell>
          <cell r="E35" t="str">
            <v>m'</v>
          </cell>
          <cell r="F35">
            <v>76593</v>
          </cell>
        </row>
        <row r="36">
          <cell r="A36">
            <v>211</v>
          </cell>
          <cell r="B36">
            <v>11</v>
          </cell>
          <cell r="C36" t="str">
            <v>Gorong - gorong  Beton Dia 80 cm tak bertulang P=1 m</v>
          </cell>
          <cell r="D36" t="str">
            <v>M.033</v>
          </cell>
          <cell r="E36" t="str">
            <v>m'</v>
          </cell>
          <cell r="F36">
            <v>94864.000000000015</v>
          </cell>
        </row>
        <row r="37">
          <cell r="A37">
            <v>212</v>
          </cell>
          <cell r="B37">
            <v>12</v>
          </cell>
          <cell r="C37" t="str">
            <v>Gorong - gorong  Beton Dia 100 cm tak bertulang P=0.5 m</v>
          </cell>
          <cell r="D37" t="str">
            <v>M.035</v>
          </cell>
          <cell r="E37" t="str">
            <v>m'</v>
          </cell>
          <cell r="F37">
            <v>112750.00000000001</v>
          </cell>
        </row>
        <row r="38">
          <cell r="A38">
            <v>213</v>
          </cell>
          <cell r="B38">
            <v>13</v>
          </cell>
          <cell r="C38" t="str">
            <v>Pasir Urug/timbun</v>
          </cell>
          <cell r="D38" t="str">
            <v>M.040</v>
          </cell>
          <cell r="E38" t="str">
            <v>M3</v>
          </cell>
          <cell r="F38">
            <v>52033.5</v>
          </cell>
        </row>
        <row r="39">
          <cell r="A39">
            <v>214</v>
          </cell>
          <cell r="B39">
            <v>14</v>
          </cell>
          <cell r="C39" t="str">
            <v>Pasir Beton</v>
          </cell>
          <cell r="D39" t="str">
            <v>M.041</v>
          </cell>
          <cell r="E39" t="str">
            <v>M3</v>
          </cell>
          <cell r="F39">
            <v>62610.000000000007</v>
          </cell>
        </row>
        <row r="40">
          <cell r="A40">
            <v>215</v>
          </cell>
          <cell r="B40">
            <v>15</v>
          </cell>
          <cell r="C40" t="str">
            <v>Pasir pasang</v>
          </cell>
          <cell r="D40" t="str">
            <v>M.041.a</v>
          </cell>
          <cell r="E40" t="str">
            <v>M3</v>
          </cell>
          <cell r="F40">
            <v>53700</v>
          </cell>
        </row>
        <row r="41">
          <cell r="A41">
            <v>216</v>
          </cell>
          <cell r="B41">
            <v>16</v>
          </cell>
          <cell r="C41" t="str">
            <v>Tanah padas</v>
          </cell>
          <cell r="D41" t="str">
            <v>MR.050</v>
          </cell>
          <cell r="E41" t="str">
            <v>M3</v>
          </cell>
          <cell r="F41">
            <v>43965</v>
          </cell>
        </row>
        <row r="42">
          <cell r="A42">
            <v>217</v>
          </cell>
          <cell r="B42">
            <v>17</v>
          </cell>
          <cell r="C42" t="str">
            <v>Aspal</v>
          </cell>
          <cell r="D42" t="str">
            <v>M.061</v>
          </cell>
          <cell r="E42" t="str">
            <v>Kg</v>
          </cell>
          <cell r="F42">
            <v>2860.0000000000005</v>
          </cell>
        </row>
        <row r="43">
          <cell r="A43">
            <v>218</v>
          </cell>
          <cell r="B43">
            <v>18</v>
          </cell>
          <cell r="C43" t="str">
            <v>Aspal Bitument ( Asbuton )</v>
          </cell>
          <cell r="D43" t="str">
            <v>M.062</v>
          </cell>
          <cell r="E43" t="str">
            <v>Ton</v>
          </cell>
          <cell r="F43">
            <v>2035000.0000000002</v>
          </cell>
        </row>
        <row r="44">
          <cell r="A44">
            <v>219</v>
          </cell>
          <cell r="B44">
            <v>19</v>
          </cell>
          <cell r="C44" t="str">
            <v>Minyak Flux</v>
          </cell>
          <cell r="D44" t="str">
            <v>M.063</v>
          </cell>
          <cell r="E44" t="str">
            <v>Lt</v>
          </cell>
          <cell r="F44">
            <v>2200</v>
          </cell>
        </row>
        <row r="45">
          <cell r="A45">
            <v>220</v>
          </cell>
          <cell r="B45">
            <v>20</v>
          </cell>
          <cell r="C45" t="str">
            <v>Minyak aspal / kerosene</v>
          </cell>
          <cell r="D45" t="str">
            <v>M.064</v>
          </cell>
          <cell r="E45" t="str">
            <v>Lt</v>
          </cell>
          <cell r="F45">
            <v>1650.0000000000002</v>
          </cell>
        </row>
        <row r="46">
          <cell r="A46">
            <v>221</v>
          </cell>
          <cell r="B46">
            <v>21</v>
          </cell>
          <cell r="C46" t="str">
            <v>Minyak Tanah</v>
          </cell>
          <cell r="D46" t="str">
            <v>M.065</v>
          </cell>
          <cell r="E46" t="str">
            <v>Lt</v>
          </cell>
          <cell r="F46">
            <v>1000</v>
          </cell>
        </row>
        <row r="47">
          <cell r="A47">
            <v>222</v>
          </cell>
          <cell r="B47">
            <v>22</v>
          </cell>
          <cell r="C47" t="str">
            <v>Kayu bakar</v>
          </cell>
          <cell r="D47" t="str">
            <v>M. 070</v>
          </cell>
          <cell r="E47" t="str">
            <v>M3</v>
          </cell>
          <cell r="F47">
            <v>58316.500000000007</v>
          </cell>
        </row>
        <row r="48">
          <cell r="A48">
            <v>223</v>
          </cell>
          <cell r="B48">
            <v>23</v>
          </cell>
          <cell r="C48" t="str">
            <v>Semen ( PC ) 50 kg</v>
          </cell>
          <cell r="D48" t="str">
            <v>M.080</v>
          </cell>
          <cell r="E48" t="str">
            <v>Zak</v>
          </cell>
          <cell r="F48">
            <v>33033</v>
          </cell>
        </row>
        <row r="49">
          <cell r="A49">
            <v>224</v>
          </cell>
          <cell r="B49">
            <v>24</v>
          </cell>
          <cell r="C49" t="str">
            <v>Kapur Pasang</v>
          </cell>
          <cell r="D49" t="str">
            <v>M.081</v>
          </cell>
          <cell r="E49" t="str">
            <v>M3</v>
          </cell>
          <cell r="F49">
            <v>100430.00000000001</v>
          </cell>
        </row>
        <row r="50">
          <cell r="A50">
            <v>225</v>
          </cell>
          <cell r="B50">
            <v>25</v>
          </cell>
          <cell r="C50" t="str">
            <v>Cat jembatan/cat besi</v>
          </cell>
          <cell r="D50" t="str">
            <v>M.090</v>
          </cell>
          <cell r="E50" t="str">
            <v>Kg</v>
          </cell>
          <cell r="F50">
            <v>35090</v>
          </cell>
        </row>
        <row r="51">
          <cell r="A51">
            <v>226</v>
          </cell>
          <cell r="B51">
            <v>26</v>
          </cell>
          <cell r="C51" t="str">
            <v>Kawat Bronjong</v>
          </cell>
          <cell r="D51" t="str">
            <v>M.162</v>
          </cell>
          <cell r="E51" t="str">
            <v>Kg</v>
          </cell>
          <cell r="F51">
            <v>8800</v>
          </cell>
        </row>
        <row r="52">
          <cell r="A52">
            <v>227</v>
          </cell>
          <cell r="B52">
            <v>27</v>
          </cell>
          <cell r="C52" t="str">
            <v>Baut baja</v>
          </cell>
          <cell r="D52" t="str">
            <v>M.163</v>
          </cell>
          <cell r="E52" t="str">
            <v>Kg</v>
          </cell>
          <cell r="F52">
            <v>8030.0000000000009</v>
          </cell>
        </row>
        <row r="53">
          <cell r="A53">
            <v>228</v>
          </cell>
          <cell r="B53">
            <v>28</v>
          </cell>
          <cell r="C53" t="str">
            <v>Besi Galvanis</v>
          </cell>
          <cell r="D53" t="str">
            <v>M.164</v>
          </cell>
          <cell r="E53" t="str">
            <v>Kg</v>
          </cell>
          <cell r="F53">
            <v>9020</v>
          </cell>
        </row>
        <row r="54">
          <cell r="A54">
            <v>229</v>
          </cell>
          <cell r="B54">
            <v>29</v>
          </cell>
          <cell r="C54" t="str">
            <v>Besi konstruksi/profil</v>
          </cell>
          <cell r="D54" t="str">
            <v>M.165</v>
          </cell>
          <cell r="E54" t="str">
            <v>Kg</v>
          </cell>
          <cell r="F54">
            <v>8250</v>
          </cell>
        </row>
        <row r="55">
          <cell r="A55">
            <v>230</v>
          </cell>
          <cell r="B55">
            <v>30</v>
          </cell>
          <cell r="C55" t="str">
            <v>Paku Jembatan</v>
          </cell>
          <cell r="D55" t="str">
            <v>M.166</v>
          </cell>
          <cell r="E55" t="str">
            <v>Kg</v>
          </cell>
          <cell r="F55">
            <v>7700.0000000000009</v>
          </cell>
        </row>
        <row r="56">
          <cell r="A56">
            <v>231</v>
          </cell>
          <cell r="B56">
            <v>31</v>
          </cell>
          <cell r="C56" t="str">
            <v>Besi tulangan Beton</v>
          </cell>
          <cell r="D56" t="str">
            <v>M.167</v>
          </cell>
          <cell r="E56" t="str">
            <v>Kg</v>
          </cell>
          <cell r="F56">
            <v>5610</v>
          </cell>
        </row>
        <row r="57">
          <cell r="A57">
            <v>232</v>
          </cell>
          <cell r="B57">
            <v>32</v>
          </cell>
          <cell r="C57" t="str">
            <v>Kawat baja</v>
          </cell>
          <cell r="D57" t="str">
            <v>M.168</v>
          </cell>
          <cell r="E57" t="str">
            <v>Kg</v>
          </cell>
          <cell r="F57">
            <v>7700.0000000000009</v>
          </cell>
        </row>
        <row r="58">
          <cell r="A58">
            <v>233</v>
          </cell>
          <cell r="B58">
            <v>33</v>
          </cell>
          <cell r="C58" t="str">
            <v>Alat bantu</v>
          </cell>
          <cell r="D58" t="str">
            <v>M.170</v>
          </cell>
          <cell r="E58" t="str">
            <v>Set</v>
          </cell>
          <cell r="F58">
            <v>27500.000000000004</v>
          </cell>
        </row>
        <row r="59">
          <cell r="A59" t="str">
            <v>234A</v>
          </cell>
          <cell r="B59">
            <v>34</v>
          </cell>
          <cell r="C59" t="str">
            <v>Bambu panjang 6 m</v>
          </cell>
          <cell r="D59" t="str">
            <v>M.171</v>
          </cell>
          <cell r="E59" t="str">
            <v>Btg</v>
          </cell>
          <cell r="F59">
            <v>9900</v>
          </cell>
        </row>
        <row r="60">
          <cell r="A60">
            <v>234</v>
          </cell>
          <cell r="B60">
            <v>35</v>
          </cell>
          <cell r="C60" t="str">
            <v>Kayu Perancah / cetakan</v>
          </cell>
          <cell r="D60" t="str">
            <v>M.180</v>
          </cell>
          <cell r="E60" t="str">
            <v>M3</v>
          </cell>
          <cell r="F60">
            <v>1320000</v>
          </cell>
        </row>
        <row r="61">
          <cell r="A61">
            <v>235</v>
          </cell>
          <cell r="B61">
            <v>36</v>
          </cell>
          <cell r="C61" t="str">
            <v>Minyak diesel ( solar )</v>
          </cell>
          <cell r="D61" t="str">
            <v>M.183</v>
          </cell>
          <cell r="E61" t="str">
            <v>Lt</v>
          </cell>
          <cell r="F61">
            <v>1550</v>
          </cell>
        </row>
        <row r="62">
          <cell r="A62">
            <v>236</v>
          </cell>
          <cell r="B62">
            <v>37</v>
          </cell>
          <cell r="C62" t="str">
            <v>Bensin</v>
          </cell>
          <cell r="D62" t="str">
            <v>M.184</v>
          </cell>
          <cell r="E62" t="str">
            <v>Lt</v>
          </cell>
          <cell r="F62">
            <v>1750</v>
          </cell>
        </row>
        <row r="63">
          <cell r="A63">
            <v>237</v>
          </cell>
          <cell r="B63">
            <v>38</v>
          </cell>
          <cell r="C63" t="str">
            <v>Minyak Pelumas</v>
          </cell>
          <cell r="D63" t="str">
            <v>M.185</v>
          </cell>
          <cell r="E63" t="str">
            <v>Lt</v>
          </cell>
          <cell r="F63">
            <v>23100.000000000004</v>
          </cell>
        </row>
        <row r="64">
          <cell r="A64">
            <v>238</v>
          </cell>
          <cell r="B64">
            <v>39</v>
          </cell>
          <cell r="C64" t="str">
            <v>Kerikil sungai royalti</v>
          </cell>
          <cell r="D64" t="str">
            <v>MR.012</v>
          </cell>
          <cell r="E64" t="str">
            <v>M3</v>
          </cell>
          <cell r="F64">
            <v>53150</v>
          </cell>
        </row>
        <row r="65">
          <cell r="A65">
            <v>239</v>
          </cell>
          <cell r="B65">
            <v>40</v>
          </cell>
          <cell r="C65" t="str">
            <v>Sirtu - Royalti</v>
          </cell>
          <cell r="D65" t="str">
            <v>MR.042</v>
          </cell>
          <cell r="E65" t="str">
            <v>M3</v>
          </cell>
          <cell r="F65">
            <v>53150</v>
          </cell>
        </row>
        <row r="66">
          <cell r="A66">
            <v>240</v>
          </cell>
          <cell r="B66">
            <v>41</v>
          </cell>
          <cell r="C66" t="str">
            <v>Kerikil sungai  disaring</v>
          </cell>
          <cell r="D66" t="str">
            <v>M 014</v>
          </cell>
          <cell r="E66" t="str">
            <v>M3</v>
          </cell>
          <cell r="F66">
            <v>61400.000000000007</v>
          </cell>
        </row>
        <row r="67">
          <cell r="A67">
            <v>241</v>
          </cell>
          <cell r="B67">
            <v>42</v>
          </cell>
          <cell r="C67" t="str">
            <v>Pipa Galvanish dia 4" @ 6 M</v>
          </cell>
          <cell r="D67" t="str">
            <v>ME.01</v>
          </cell>
          <cell r="E67" t="str">
            <v>BTG</v>
          </cell>
          <cell r="F67">
            <v>419971.2</v>
          </cell>
        </row>
        <row r="68">
          <cell r="A68" t="str">
            <v>241A</v>
          </cell>
          <cell r="B68">
            <v>43</v>
          </cell>
          <cell r="C68" t="str">
            <v>Pipa Galvanish dia 4"</v>
          </cell>
          <cell r="D68" t="str">
            <v>ME.01</v>
          </cell>
          <cell r="E68" t="str">
            <v>KG</v>
          </cell>
          <cell r="F68">
            <v>9020</v>
          </cell>
        </row>
        <row r="69">
          <cell r="A69">
            <v>242</v>
          </cell>
          <cell r="B69">
            <v>44</v>
          </cell>
          <cell r="C69" t="str">
            <v>Pipa Galvanish dia 2" @ 6 M</v>
          </cell>
          <cell r="D69" t="str">
            <v>ME.02</v>
          </cell>
          <cell r="E69" t="str">
            <v>BTG</v>
          </cell>
          <cell r="F69">
            <v>142335.6</v>
          </cell>
        </row>
        <row r="70">
          <cell r="A70" t="str">
            <v>242A</v>
          </cell>
          <cell r="B70">
            <v>45</v>
          </cell>
          <cell r="C70" t="str">
            <v>Pipa Galvanish dia 2"</v>
          </cell>
          <cell r="D70" t="str">
            <v>ME.02</v>
          </cell>
          <cell r="E70" t="str">
            <v>KG</v>
          </cell>
          <cell r="F70">
            <v>9020</v>
          </cell>
        </row>
        <row r="71">
          <cell r="A71">
            <v>243</v>
          </cell>
          <cell r="B71">
            <v>46</v>
          </cell>
          <cell r="C71" t="str">
            <v>Pelat Rambu</v>
          </cell>
          <cell r="D71" t="str">
            <v>ME.03</v>
          </cell>
          <cell r="E71" t="str">
            <v>BH</v>
          </cell>
          <cell r="F71">
            <v>165000</v>
          </cell>
        </row>
        <row r="72">
          <cell r="A72">
            <v>244</v>
          </cell>
          <cell r="B72">
            <v>47</v>
          </cell>
          <cell r="C72" t="str">
            <v>Marmer tebal 2 cm</v>
          </cell>
          <cell r="D72" t="str">
            <v>ME.04</v>
          </cell>
          <cell r="E72" t="str">
            <v>M2</v>
          </cell>
          <cell r="F72">
            <v>495000.00000000006</v>
          </cell>
        </row>
        <row r="73">
          <cell r="A73">
            <v>245</v>
          </cell>
          <cell r="B73">
            <v>48</v>
          </cell>
          <cell r="C73" t="str">
            <v>Elektroda</v>
          </cell>
          <cell r="D73" t="str">
            <v>ME.05</v>
          </cell>
          <cell r="E73" t="str">
            <v>KG</v>
          </cell>
          <cell r="F73">
            <v>61600.000000000007</v>
          </cell>
        </row>
        <row r="74">
          <cell r="A74">
            <v>246</v>
          </cell>
          <cell r="B74">
            <v>49</v>
          </cell>
          <cell r="C74" t="str">
            <v>Elastomeric Bearing Pads</v>
          </cell>
          <cell r="D74" t="str">
            <v>ME.06</v>
          </cell>
          <cell r="E74" t="str">
            <v>KG</v>
          </cell>
          <cell r="F74">
            <v>99000.000000000015</v>
          </cell>
        </row>
        <row r="79">
          <cell r="A79" t="str">
            <v>DAFTAR HARGA UPAH, BAHAN DAN BIAYA ALAT</v>
          </cell>
        </row>
        <row r="80">
          <cell r="A80" t="str">
            <v>KABUPATEN KEBUMEN</v>
          </cell>
        </row>
        <row r="81">
          <cell r="A81" t="str">
            <v>TAHUN ANGGARAN 2002</v>
          </cell>
        </row>
        <row r="83">
          <cell r="B83" t="str">
            <v>No.</v>
          </cell>
          <cell r="C83" t="str">
            <v>U R A I A N</v>
          </cell>
          <cell r="D83" t="str">
            <v>KODE</v>
          </cell>
          <cell r="E83" t="str">
            <v>SATUAN</v>
          </cell>
          <cell r="F83" t="str">
            <v>HARGA SATUAN</v>
          </cell>
        </row>
        <row r="84">
          <cell r="F84" t="str">
            <v>(Rp.)</v>
          </cell>
        </row>
        <row r="86">
          <cell r="B86" t="str">
            <v>III.</v>
          </cell>
          <cell r="C86" t="str">
            <v>BIAYA ALAT</v>
          </cell>
        </row>
        <row r="87">
          <cell r="F87">
            <v>0</v>
          </cell>
        </row>
        <row r="88">
          <cell r="A88">
            <v>301</v>
          </cell>
          <cell r="B88">
            <v>1</v>
          </cell>
          <cell r="C88" t="str">
            <v>Buldozer 110 HP</v>
          </cell>
          <cell r="D88" t="str">
            <v>E.001</v>
          </cell>
          <cell r="E88" t="str">
            <v>Unit / jam</v>
          </cell>
          <cell r="F88">
            <v>173434.78400000001</v>
          </cell>
        </row>
        <row r="89">
          <cell r="A89">
            <v>302</v>
          </cell>
          <cell r="B89">
            <v>2</v>
          </cell>
          <cell r="C89" t="str">
            <v>Motor Grader 110 HP</v>
          </cell>
          <cell r="D89" t="str">
            <v>E.010</v>
          </cell>
          <cell r="E89" t="str">
            <v>Unit / jam</v>
          </cell>
          <cell r="F89">
            <v>207596.78399999999</v>
          </cell>
        </row>
        <row r="90">
          <cell r="A90">
            <v>303</v>
          </cell>
          <cell r="B90">
            <v>3</v>
          </cell>
          <cell r="C90" t="str">
            <v>Mesin Pemecah Batu  200 HP</v>
          </cell>
          <cell r="D90" t="str">
            <v>E.031</v>
          </cell>
          <cell r="E90" t="str">
            <v>Unit / jam</v>
          </cell>
          <cell r="F90">
            <v>210188.73599999998</v>
          </cell>
        </row>
        <row r="91">
          <cell r="A91">
            <v>304</v>
          </cell>
          <cell r="B91">
            <v>4</v>
          </cell>
          <cell r="C91" t="str">
            <v>Mesin penyaring 8 HP</v>
          </cell>
          <cell r="D91" t="str">
            <v>E.040</v>
          </cell>
          <cell r="E91" t="str">
            <v>Unit / jam</v>
          </cell>
          <cell r="F91">
            <v>71963.391999999993</v>
          </cell>
        </row>
        <row r="92">
          <cell r="A92">
            <v>305</v>
          </cell>
          <cell r="B92">
            <v>5</v>
          </cell>
          <cell r="C92" t="str">
            <v>Loader Wheeled 80 HP</v>
          </cell>
          <cell r="D92" t="str">
            <v>E.052</v>
          </cell>
          <cell r="E92" t="str">
            <v>Unit / jam</v>
          </cell>
          <cell r="F92">
            <v>111823.61600000001</v>
          </cell>
        </row>
        <row r="93">
          <cell r="A93">
            <v>306</v>
          </cell>
          <cell r="B93">
            <v>6</v>
          </cell>
          <cell r="C93" t="str">
            <v>Tractor Wheeled 60 HP</v>
          </cell>
          <cell r="D93" t="str">
            <v>E.053</v>
          </cell>
          <cell r="E93" t="str">
            <v>Unit / jam</v>
          </cell>
          <cell r="F93">
            <v>40781.567999999999</v>
          </cell>
        </row>
        <row r="94">
          <cell r="A94">
            <v>307</v>
          </cell>
          <cell r="B94">
            <v>7</v>
          </cell>
          <cell r="C94" t="str">
            <v>Mesin gilas 3 roda 6 - 8 Ton</v>
          </cell>
          <cell r="D94" t="str">
            <v>E.080</v>
          </cell>
          <cell r="E94" t="str">
            <v>Unit / jam</v>
          </cell>
          <cell r="F94">
            <v>58795.64</v>
          </cell>
        </row>
        <row r="95">
          <cell r="A95">
            <v>308</v>
          </cell>
          <cell r="B95">
            <v>8</v>
          </cell>
          <cell r="C95" t="str">
            <v>Tandem Roller 6 - 10 Ton 40 HP</v>
          </cell>
          <cell r="D95" t="str">
            <v>E.081</v>
          </cell>
          <cell r="E95" t="str">
            <v>Unit / jam</v>
          </cell>
          <cell r="F95">
            <v>64898.985599999993</v>
          </cell>
        </row>
        <row r="96">
          <cell r="A96">
            <v>309</v>
          </cell>
          <cell r="B96">
            <v>9</v>
          </cell>
          <cell r="C96" t="str">
            <v>Self Vibrator Roller 10 Ton 35 HP</v>
          </cell>
          <cell r="D96" t="str">
            <v>E.082</v>
          </cell>
          <cell r="E96" t="str">
            <v>Unit / jam</v>
          </cell>
          <cell r="F96">
            <v>74749.304000000004</v>
          </cell>
        </row>
        <row r="97">
          <cell r="A97">
            <v>310</v>
          </cell>
          <cell r="B97">
            <v>10</v>
          </cell>
          <cell r="C97" t="str">
            <v>Pneumatic Roller 8 - 15 ton 95 HP</v>
          </cell>
          <cell r="D97" t="str">
            <v>E.084</v>
          </cell>
          <cell r="E97" t="str">
            <v>Unit / jam</v>
          </cell>
          <cell r="F97">
            <v>100230.44</v>
          </cell>
        </row>
        <row r="98">
          <cell r="A98">
            <v>311</v>
          </cell>
          <cell r="B98">
            <v>11</v>
          </cell>
          <cell r="C98" t="str">
            <v xml:space="preserve">Vibrator Roller 1000 Kg </v>
          </cell>
          <cell r="D98" t="str">
            <v>E.087</v>
          </cell>
          <cell r="E98" t="str">
            <v>Unit / jam</v>
          </cell>
          <cell r="F98">
            <v>25865.088</v>
          </cell>
        </row>
        <row r="99">
          <cell r="A99">
            <v>312</v>
          </cell>
          <cell r="B99">
            <v>12</v>
          </cell>
          <cell r="C99" t="str">
            <v>Plate Vibrator Tamper 4 HP</v>
          </cell>
          <cell r="D99" t="str">
            <v>E.088</v>
          </cell>
          <cell r="E99" t="str">
            <v>Unit / jam</v>
          </cell>
          <cell r="F99">
            <v>6722.6559999999999</v>
          </cell>
        </row>
        <row r="100">
          <cell r="A100">
            <v>313</v>
          </cell>
          <cell r="B100">
            <v>13</v>
          </cell>
          <cell r="C100" t="str">
            <v>Concrete Vibrator 4 HP</v>
          </cell>
          <cell r="D100" t="str">
            <v>E.089</v>
          </cell>
          <cell r="E100" t="str">
            <v>Unit / jam</v>
          </cell>
          <cell r="F100">
            <v>7378.7200000000012</v>
          </cell>
        </row>
        <row r="101">
          <cell r="A101">
            <v>314</v>
          </cell>
          <cell r="B101">
            <v>14</v>
          </cell>
          <cell r="C101" t="str">
            <v>Chip Spreader</v>
          </cell>
          <cell r="D101" t="str">
            <v>E.130</v>
          </cell>
          <cell r="E101" t="str">
            <v>Unit / jam</v>
          </cell>
          <cell r="F101">
            <v>20436.496000000003</v>
          </cell>
        </row>
        <row r="102">
          <cell r="A102">
            <v>315</v>
          </cell>
          <cell r="B102">
            <v>15</v>
          </cell>
          <cell r="C102" t="str">
            <v>Asphalt Sprayer Towed 1000 Lt.</v>
          </cell>
          <cell r="D102" t="str">
            <v>E.153</v>
          </cell>
          <cell r="E102" t="str">
            <v>Unit / jam</v>
          </cell>
          <cell r="F102">
            <v>20430.019199999999</v>
          </cell>
        </row>
        <row r="103">
          <cell r="A103">
            <v>316</v>
          </cell>
          <cell r="B103">
            <v>16</v>
          </cell>
          <cell r="C103" t="str">
            <v>Sprayer Asphalt 350 Lt.</v>
          </cell>
          <cell r="D103" t="str">
            <v>E.154</v>
          </cell>
          <cell r="E103" t="str">
            <v>Unit / jam</v>
          </cell>
          <cell r="F103">
            <v>12023.460800000001</v>
          </cell>
        </row>
        <row r="104">
          <cell r="A104">
            <v>317</v>
          </cell>
          <cell r="B104">
            <v>17</v>
          </cell>
          <cell r="C104" t="str">
            <v>Asphalt Mixing Plant 30 t/h 125 HP</v>
          </cell>
          <cell r="D104" t="str">
            <v>E.155</v>
          </cell>
          <cell r="E104" t="str">
            <v>Unit / jam</v>
          </cell>
          <cell r="F104">
            <v>414691</v>
          </cell>
        </row>
        <row r="105">
          <cell r="A105">
            <v>318</v>
          </cell>
          <cell r="B105">
            <v>18</v>
          </cell>
          <cell r="C105" t="str">
            <v>Asphalt Finisher 1,82M</v>
          </cell>
          <cell r="D105" t="str">
            <v>E.157</v>
          </cell>
          <cell r="E105" t="str">
            <v>Unit / jam</v>
          </cell>
          <cell r="F105">
            <v>72878.960000000006</v>
          </cell>
        </row>
        <row r="106">
          <cell r="A106">
            <v>319</v>
          </cell>
          <cell r="B106">
            <v>19</v>
          </cell>
          <cell r="C106" t="str">
            <v>Water Tank Truck 68 HP</v>
          </cell>
          <cell r="D106" t="str">
            <v>E.182</v>
          </cell>
          <cell r="E106" t="str">
            <v>Unit / jam</v>
          </cell>
          <cell r="F106">
            <v>89697.936000000002</v>
          </cell>
        </row>
        <row r="107">
          <cell r="A107">
            <v>320</v>
          </cell>
          <cell r="B107">
            <v>20</v>
          </cell>
          <cell r="C107" t="str">
            <v>Flat Bed Truck 4,0 ton 80 HP</v>
          </cell>
          <cell r="D107" t="str">
            <v>E.211</v>
          </cell>
          <cell r="E107" t="str">
            <v>Unit / jam</v>
          </cell>
          <cell r="F107">
            <v>54221.152000000002</v>
          </cell>
        </row>
        <row r="108">
          <cell r="A108">
            <v>321</v>
          </cell>
          <cell r="B108">
            <v>21</v>
          </cell>
          <cell r="C108" t="str">
            <v>Dump Truck 5 Ton 68 HP</v>
          </cell>
          <cell r="D108" t="str">
            <v>E.212</v>
          </cell>
          <cell r="E108" t="str">
            <v>Unit / jam</v>
          </cell>
          <cell r="F108">
            <v>77533.734400000001</v>
          </cell>
        </row>
        <row r="109">
          <cell r="A109">
            <v>322</v>
          </cell>
          <cell r="B109">
            <v>22</v>
          </cell>
          <cell r="C109" t="str">
            <v>Dump Truck 3,5 ton / 44 HP</v>
          </cell>
          <cell r="D109" t="str">
            <v>E.221</v>
          </cell>
          <cell r="E109" t="str">
            <v>Unit / jam</v>
          </cell>
          <cell r="F109">
            <v>60749.763200000001</v>
          </cell>
        </row>
        <row r="110">
          <cell r="A110">
            <v>323</v>
          </cell>
          <cell r="B110">
            <v>23</v>
          </cell>
          <cell r="C110" t="str">
            <v>Concrete Mixer 0,125 m3 6 HP</v>
          </cell>
          <cell r="D110" t="str">
            <v>E.251</v>
          </cell>
          <cell r="E110" t="str">
            <v>Unit / jam</v>
          </cell>
          <cell r="F110">
            <v>4557.5439999999999</v>
          </cell>
        </row>
        <row r="111">
          <cell r="A111" t="str">
            <v>323A</v>
          </cell>
          <cell r="B111">
            <v>24</v>
          </cell>
          <cell r="C111" t="str">
            <v>Concrete Mixer 0,25 m3 10 HP</v>
          </cell>
          <cell r="D111" t="str">
            <v>E.252</v>
          </cell>
          <cell r="E111" t="str">
            <v>Unit / jam</v>
          </cell>
          <cell r="F111">
            <v>8246.9040000000005</v>
          </cell>
        </row>
        <row r="112">
          <cell r="A112">
            <v>324</v>
          </cell>
          <cell r="B112">
            <v>25</v>
          </cell>
          <cell r="C112" t="str">
            <v xml:space="preserve">Concrete Mixer 0,5 m3 </v>
          </cell>
          <cell r="D112" t="str">
            <v>E.253</v>
          </cell>
          <cell r="E112" t="str">
            <v>Unit / jam</v>
          </cell>
          <cell r="F112">
            <v>11739.631999999998</v>
          </cell>
        </row>
        <row r="113">
          <cell r="A113">
            <v>325</v>
          </cell>
          <cell r="B113">
            <v>26</v>
          </cell>
          <cell r="C113" t="str">
            <v>Compressor air 210 m3/jam  20 HP</v>
          </cell>
          <cell r="D113" t="str">
            <v>E.301</v>
          </cell>
          <cell r="E113" t="str">
            <v>Unit / jam</v>
          </cell>
          <cell r="F113">
            <v>34842.963199999998</v>
          </cell>
        </row>
        <row r="114">
          <cell r="A114">
            <v>326</v>
          </cell>
          <cell r="B114">
            <v>27</v>
          </cell>
          <cell r="C114" t="str">
            <v>Water Pump (Dia 5 cm) 8 HP</v>
          </cell>
          <cell r="D114" t="str">
            <v>E.341</v>
          </cell>
          <cell r="E114" t="str">
            <v>Unit / jam</v>
          </cell>
          <cell r="F114">
            <v>7189.6192000000001</v>
          </cell>
        </row>
        <row r="115">
          <cell r="A115">
            <v>327</v>
          </cell>
          <cell r="B115">
            <v>28</v>
          </cell>
          <cell r="C115" t="str">
            <v>Tractor Equipment, etc</v>
          </cell>
          <cell r="D115" t="str">
            <v>E.401</v>
          </cell>
          <cell r="E115" t="str">
            <v>Unit / jam</v>
          </cell>
          <cell r="F115">
            <v>40759.599999999999</v>
          </cell>
        </row>
        <row r="116">
          <cell r="A116">
            <v>328</v>
          </cell>
          <cell r="B116">
            <v>29</v>
          </cell>
          <cell r="C116" t="str">
            <v>Excavator</v>
          </cell>
          <cell r="D116" t="str">
            <v>E.402</v>
          </cell>
          <cell r="E116" t="str">
            <v>Unit / jam</v>
          </cell>
          <cell r="F116">
            <v>168178.76799999998</v>
          </cell>
        </row>
        <row r="117">
          <cell r="A117">
            <v>329</v>
          </cell>
          <cell r="B117">
            <v>30</v>
          </cell>
          <cell r="C117" t="str">
            <v>Welding Equipement 10 KVA</v>
          </cell>
          <cell r="D117" t="str">
            <v>EA.501</v>
          </cell>
          <cell r="E117" t="str">
            <v>Unit / jam</v>
          </cell>
          <cell r="F117">
            <v>20474.591999999997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91">
          <cell r="F91">
            <v>8500</v>
          </cell>
        </row>
      </sheetData>
      <sheetData sheetId="27" refreshError="1"/>
      <sheetData sheetId="28" refreshError="1"/>
      <sheetData sheetId="29" refreshError="1">
        <row r="30">
          <cell r="AT30">
            <v>4000</v>
          </cell>
          <cell r="AW30">
            <v>161074.00271095007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bahan"/>
      <sheetName val="upah"/>
      <sheetName val="bahan"/>
      <sheetName val="Nama Paket &amp; Tgl"/>
      <sheetName val="Rekap"/>
      <sheetName val="Daf Kuantitas"/>
      <sheetName val="analisa"/>
      <sheetName val="Anal. Tech"/>
      <sheetName val="Lamp 3"/>
      <sheetName val="Sheet11"/>
      <sheetName val="Sheet3"/>
      <sheetName val="analisa harga bahan"/>
      <sheetName val="Sheet4"/>
      <sheetName val="Sheet5"/>
      <sheetName val="Data Alat"/>
      <sheetName val="Uranlat"/>
      <sheetName val="Lamp 4"/>
      <sheetName val="Lamp 5"/>
      <sheetName val="Lamp 6"/>
      <sheetName val="Lamp 7"/>
      <sheetName val="Lamp 12 (2)"/>
      <sheetName val="Lamp 12"/>
      <sheetName val="Lamp 13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bilang"/>
      <sheetName val="DISCLAIMER"/>
      <sheetName val="MAJOR"/>
      <sheetName val="%"/>
      <sheetName val="Peta Quarry"/>
      <sheetName val="Perhitungan Mobilisasi Alat"/>
      <sheetName val="Lalu Lintas"/>
      <sheetName val="Jembatan Sementara"/>
      <sheetName val="Analisa K3"/>
      <sheetName val="4-Formulir harga bahan"/>
      <sheetName val="Agg Halus &amp; Kasar"/>
      <sheetName val="Agg A"/>
      <sheetName val="Agg B"/>
      <sheetName val="Agg C"/>
      <sheetName val="Agg  CBR 60"/>
      <sheetName val="4-Analisa Quarry"/>
      <sheetName val="Informasi"/>
      <sheetName val="Rekap TOTAL"/>
      <sheetName val="BOQ TOTAL"/>
      <sheetName val="REKAP RUAS"/>
      <sheetName val="REKAP VOLUME RUTIN JALAN"/>
      <sheetName val="REKAP VOLUME RUTIN JEMBATAN"/>
      <sheetName val="REKAP VOLUME REHAB MAYOR"/>
      <sheetName val="REKAP VOLUME REKONTRUKSI"/>
      <sheetName val="4-Basic Price"/>
      <sheetName val="5-ALAT(1)"/>
      <sheetName val="5-ALAT(2)"/>
      <sheetName val="Biaya Sewa Alat"/>
      <sheetName val="koeff"/>
      <sheetName val="Mobilisasi"/>
      <sheetName val="D1"/>
      <sheetName val="SMK3"/>
      <sheetName val="D2"/>
      <sheetName val="Hit. DS"/>
      <sheetName val="D3"/>
      <sheetName val="SKH D3"/>
      <sheetName val="D4"/>
      <sheetName val="D5"/>
      <sheetName val="Hit Rigid"/>
      <sheetName val="D6"/>
      <sheetName val="D6 asbuton"/>
      <sheetName val="D7(1)"/>
      <sheetName val="D7(2)"/>
      <sheetName val="SKH D7"/>
      <sheetName val="D8(1)"/>
      <sheetName val="Marka"/>
      <sheetName val="D8(2)"/>
      <sheetName val="SKH D8"/>
      <sheetName val="D9"/>
      <sheetName val="SK10 Kinerja Jalan"/>
      <sheetName val="SK10 Kinerja Jembatan"/>
      <sheetName val="D10 LS-Rutin"/>
      <sheetName val="D10 Kuantitas"/>
      <sheetName val="D10 Analisa H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7">
          <cell r="G27">
            <v>15</v>
          </cell>
        </row>
      </sheetData>
      <sheetData sheetId="16">
        <row r="7">
          <cell r="G7" t="str">
            <v xml:space="preserve">: </v>
          </cell>
        </row>
      </sheetData>
      <sheetData sheetId="17">
        <row r="30">
          <cell r="G30">
            <v>8524401132.0983658</v>
          </cell>
        </row>
      </sheetData>
      <sheetData sheetId="18">
        <row r="31">
          <cell r="G31">
            <v>855000000</v>
          </cell>
        </row>
      </sheetData>
      <sheetData sheetId="19"/>
      <sheetData sheetId="20"/>
      <sheetData sheetId="21"/>
      <sheetData sheetId="22"/>
      <sheetData sheetId="23"/>
      <sheetData sheetId="24">
        <row r="8">
          <cell r="B8" t="str">
            <v>(L01)</v>
          </cell>
          <cell r="C8" t="str">
            <v>Pekerja Biasa</v>
          </cell>
          <cell r="D8" t="str">
            <v>(L01)</v>
          </cell>
          <cell r="E8" t="str">
            <v>Jam</v>
          </cell>
          <cell r="F8">
            <v>10000</v>
          </cell>
        </row>
        <row r="9">
          <cell r="B9" t="str">
            <v>(L02)</v>
          </cell>
          <cell r="C9" t="str">
            <v>Tukang</v>
          </cell>
          <cell r="D9" t="str">
            <v>(L02)</v>
          </cell>
          <cell r="E9" t="str">
            <v>Jam</v>
          </cell>
          <cell r="F9">
            <v>14285.714285714286</v>
          </cell>
        </row>
        <row r="10">
          <cell r="B10" t="str">
            <v>(L03)</v>
          </cell>
          <cell r="C10" t="str">
            <v>Mandor</v>
          </cell>
          <cell r="D10" t="str">
            <v>(L03)</v>
          </cell>
          <cell r="E10" t="str">
            <v>Jam</v>
          </cell>
          <cell r="F10">
            <v>17857.142857142859</v>
          </cell>
        </row>
        <row r="11">
          <cell r="B11" t="str">
            <v>(L04)</v>
          </cell>
          <cell r="C11" t="str">
            <v>Operator</v>
          </cell>
          <cell r="D11" t="str">
            <v>(L04)</v>
          </cell>
          <cell r="E11" t="str">
            <v>Jam</v>
          </cell>
          <cell r="F11">
            <v>14285.714285714286</v>
          </cell>
        </row>
        <row r="12">
          <cell r="B12" t="str">
            <v>(L05)</v>
          </cell>
          <cell r="C12" t="str">
            <v>Pembantu Operator</v>
          </cell>
          <cell r="D12" t="str">
            <v>(L05)</v>
          </cell>
          <cell r="E12" t="str">
            <v>Jam</v>
          </cell>
          <cell r="F12">
            <v>10000</v>
          </cell>
        </row>
        <row r="13">
          <cell r="B13" t="str">
            <v>(L06)</v>
          </cell>
          <cell r="C13" t="str">
            <v>Sopir / Driver</v>
          </cell>
          <cell r="D13" t="str">
            <v>(L06)</v>
          </cell>
          <cell r="E13" t="str">
            <v>Jam</v>
          </cell>
          <cell r="F13">
            <v>11428.571428571429</v>
          </cell>
        </row>
        <row r="14">
          <cell r="B14" t="str">
            <v>(L07)</v>
          </cell>
          <cell r="C14" t="str">
            <v>Pembantu Sopir / Driver</v>
          </cell>
          <cell r="D14" t="str">
            <v>(L07)</v>
          </cell>
          <cell r="E14" t="str">
            <v>Jam</v>
          </cell>
          <cell r="F14">
            <v>10000</v>
          </cell>
        </row>
        <row r="15">
          <cell r="B15" t="str">
            <v>(L08)</v>
          </cell>
          <cell r="C15" t="str">
            <v>Mekanik</v>
          </cell>
          <cell r="D15" t="str">
            <v>(L08)</v>
          </cell>
          <cell r="E15" t="str">
            <v>Jam</v>
          </cell>
          <cell r="F15">
            <v>14285.714285714286</v>
          </cell>
        </row>
        <row r="16">
          <cell r="B16" t="str">
            <v>(L09)</v>
          </cell>
          <cell r="C16" t="str">
            <v>Pembantu Mekanik</v>
          </cell>
          <cell r="D16" t="str">
            <v>(L09)</v>
          </cell>
          <cell r="E16" t="str">
            <v>Jam</v>
          </cell>
          <cell r="F16">
            <v>10000</v>
          </cell>
        </row>
        <row r="17">
          <cell r="B17" t="str">
            <v>(L10)</v>
          </cell>
          <cell r="C17" t="str">
            <v>Kepala Tukang</v>
          </cell>
          <cell r="D17" t="str">
            <v>(L10)</v>
          </cell>
          <cell r="E17" t="str">
            <v>Jam</v>
          </cell>
          <cell r="F17">
            <v>17857.142857142859</v>
          </cell>
        </row>
        <row r="27">
          <cell r="B27" t="str">
            <v>(M01b)</v>
          </cell>
          <cell r="C27" t="str">
            <v>Pasir Pasang (Sedang)</v>
          </cell>
          <cell r="D27" t="str">
            <v>(M01b)</v>
          </cell>
          <cell r="E27" t="str">
            <v>M3</v>
          </cell>
          <cell r="F27">
            <v>291000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291000</v>
          </cell>
        </row>
        <row r="29">
          <cell r="B29" t="str">
            <v>(M01a)</v>
          </cell>
          <cell r="C29" t="str">
            <v>Pasir Beton (Kasar)</v>
          </cell>
          <cell r="D29" t="str">
            <v>(M01a)</v>
          </cell>
          <cell r="E29" t="str">
            <v>M3</v>
          </cell>
          <cell r="F29">
            <v>291000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184300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291000</v>
          </cell>
        </row>
        <row r="32">
          <cell r="B32" t="str">
            <v>(M01c)</v>
          </cell>
          <cell r="C32" t="str">
            <v>Pasir Halus (unuk HRS)</v>
          </cell>
          <cell r="D32" t="str">
            <v>(M01c)</v>
          </cell>
          <cell r="E32" t="str">
            <v>M3</v>
          </cell>
          <cell r="F32">
            <v>75000</v>
          </cell>
        </row>
        <row r="33">
          <cell r="B33" t="str">
            <v>(M01d)</v>
          </cell>
          <cell r="C33" t="str">
            <v>Pasir Urug (ada unsur lempung)</v>
          </cell>
          <cell r="D33" t="str">
            <v>(M01d)</v>
          </cell>
          <cell r="E33" t="str">
            <v>M3</v>
          </cell>
          <cell r="F33">
            <v>184400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277800</v>
          </cell>
        </row>
        <row r="35">
          <cell r="B35" t="str">
            <v>(M02)</v>
          </cell>
          <cell r="C35" t="str">
            <v>Batu Kali</v>
          </cell>
          <cell r="D35" t="str">
            <v>(M02)</v>
          </cell>
          <cell r="E35" t="str">
            <v>M3</v>
          </cell>
          <cell r="F35">
            <v>265700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344400</v>
          </cell>
        </row>
        <row r="37">
          <cell r="B37" t="str">
            <v>(M03)</v>
          </cell>
          <cell r="C37" t="str">
            <v>Agregat Pecah kasar</v>
          </cell>
          <cell r="D37" t="str">
            <v>(M03)</v>
          </cell>
          <cell r="E37" t="str">
            <v>M3</v>
          </cell>
          <cell r="F37">
            <v>266887.00448271981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291400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322500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453500</v>
          </cell>
        </row>
        <row r="41">
          <cell r="B41" t="str">
            <v>(M04)</v>
          </cell>
          <cell r="C41" t="str">
            <v xml:space="preserve">Agregat Halus Lapis Pondasi </v>
          </cell>
          <cell r="D41" t="str">
            <v>(M04)</v>
          </cell>
          <cell r="E41" t="str">
            <v>M3</v>
          </cell>
          <cell r="F41">
            <v>236592.35211225075</v>
          </cell>
        </row>
        <row r="42">
          <cell r="B42">
            <v>0</v>
          </cell>
          <cell r="C42" t="str">
            <v>Agregat Lolos # 1"</v>
          </cell>
          <cell r="D42">
            <v>0</v>
          </cell>
          <cell r="E42" t="str">
            <v>M3</v>
          </cell>
          <cell r="F42">
            <v>257449.60358617583</v>
          </cell>
        </row>
        <row r="43">
          <cell r="B43">
            <v>0</v>
          </cell>
          <cell r="C43" t="str">
            <v>Agregat Lolos Screen 1 uk (0 - 5)</v>
          </cell>
          <cell r="D43">
            <v>0</v>
          </cell>
          <cell r="E43" t="str">
            <v>M3</v>
          </cell>
          <cell r="F43">
            <v>236592.35211225075</v>
          </cell>
        </row>
        <row r="44">
          <cell r="B44">
            <v>0</v>
          </cell>
          <cell r="C44" t="str">
            <v>Agregat Lolos Screen 2 uk (0 - 5)</v>
          </cell>
          <cell r="D44">
            <v>0</v>
          </cell>
          <cell r="E44" t="str">
            <v>M3</v>
          </cell>
          <cell r="F44">
            <v>314074.00896543957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338600</v>
          </cell>
        </row>
        <row r="46">
          <cell r="B46">
            <v>0</v>
          </cell>
          <cell r="C46" t="str">
            <v>Agregat Lolos Screen 2 uk (5 - 9,5)</v>
          </cell>
          <cell r="D46">
            <v>0</v>
          </cell>
          <cell r="E46" t="str">
            <v>M3</v>
          </cell>
          <cell r="F46">
            <v>282616.00597695971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307200</v>
          </cell>
        </row>
        <row r="48">
          <cell r="B48">
            <v>0</v>
          </cell>
          <cell r="C48" t="str">
            <v>Agregat Lolos Screen 1 uk (9,5 - 19)</v>
          </cell>
          <cell r="D48">
            <v>0</v>
          </cell>
          <cell r="E48" t="str">
            <v>M3</v>
          </cell>
          <cell r="F48">
            <v>257449.60358617583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282000</v>
          </cell>
        </row>
        <row r="50">
          <cell r="B50" t="str">
            <v>(M05)</v>
          </cell>
          <cell r="C50" t="str">
            <v>Filler</v>
          </cell>
          <cell r="D50" t="str">
            <v>(M05)</v>
          </cell>
          <cell r="E50" t="str">
            <v>Kg</v>
          </cell>
          <cell r="F50">
            <v>1200</v>
          </cell>
        </row>
        <row r="51">
          <cell r="B51" t="str">
            <v>(M06)</v>
          </cell>
          <cell r="C51" t="str">
            <v>Batu Belah / Kerakal</v>
          </cell>
          <cell r="D51" t="str">
            <v>(M06)</v>
          </cell>
          <cell r="E51" t="str">
            <v>M3</v>
          </cell>
          <cell r="F51">
            <v>358000</v>
          </cell>
        </row>
        <row r="52">
          <cell r="B52" t="str">
            <v>(M07)</v>
          </cell>
          <cell r="C52" t="str">
            <v>Gravel</v>
          </cell>
          <cell r="D52" t="str">
            <v>(M07)</v>
          </cell>
          <cell r="E52" t="str">
            <v>M3</v>
          </cell>
          <cell r="F52">
            <v>310900</v>
          </cell>
        </row>
        <row r="53">
          <cell r="B53" t="str">
            <v>(M08)</v>
          </cell>
          <cell r="C53" t="str">
            <v>Material Tanah Timbunan</v>
          </cell>
          <cell r="D53" t="str">
            <v>(M08)</v>
          </cell>
          <cell r="E53" t="str">
            <v>M3</v>
          </cell>
          <cell r="F53">
            <v>35000</v>
          </cell>
        </row>
        <row r="54">
          <cell r="B54" t="str">
            <v>(M09)</v>
          </cell>
          <cell r="C54" t="str">
            <v>Material Pilihan</v>
          </cell>
          <cell r="D54" t="str">
            <v>(M09)</v>
          </cell>
          <cell r="E54" t="str">
            <v>M3</v>
          </cell>
          <cell r="F54">
            <v>45000</v>
          </cell>
        </row>
        <row r="55">
          <cell r="B55" t="str">
            <v>(M10)</v>
          </cell>
          <cell r="C55" t="str">
            <v>Aspal</v>
          </cell>
          <cell r="D55" t="str">
            <v>(M10)</v>
          </cell>
          <cell r="E55" t="str">
            <v>KG</v>
          </cell>
          <cell r="F55">
            <v>7315</v>
          </cell>
        </row>
        <row r="56">
          <cell r="B56">
            <v>0</v>
          </cell>
          <cell r="C56" t="str">
            <v>Asbuton Murni</v>
          </cell>
          <cell r="D56">
            <v>0</v>
          </cell>
          <cell r="E56" t="str">
            <v>KG</v>
          </cell>
          <cell r="F56">
            <v>0</v>
          </cell>
        </row>
        <row r="57">
          <cell r="B57">
            <v>0</v>
          </cell>
          <cell r="C57" t="str">
            <v>Asbuton Pracampur</v>
          </cell>
          <cell r="D57">
            <v>0</v>
          </cell>
          <cell r="E57" t="str">
            <v>KG</v>
          </cell>
          <cell r="F57">
            <v>9250</v>
          </cell>
        </row>
        <row r="58">
          <cell r="B58">
            <v>0</v>
          </cell>
          <cell r="C58" t="str">
            <v>Asbuton Butir</v>
          </cell>
          <cell r="D58">
            <v>0</v>
          </cell>
          <cell r="E58" t="str">
            <v>KG</v>
          </cell>
          <cell r="F58">
            <v>0</v>
          </cell>
        </row>
        <row r="59">
          <cell r="B59" t="str">
            <v>(M11)</v>
          </cell>
          <cell r="C59" t="str">
            <v>Kerosen / Minyak Tanah</v>
          </cell>
          <cell r="D59" t="str">
            <v>(M11)</v>
          </cell>
          <cell r="E59" t="str">
            <v>LITER</v>
          </cell>
          <cell r="F59">
            <v>9250</v>
          </cell>
        </row>
        <row r="60">
          <cell r="B60" t="str">
            <v>(M12)</v>
          </cell>
          <cell r="C60" t="str">
            <v>Semen / PC  (50kg)</v>
          </cell>
          <cell r="D60" t="str">
            <v>(M12)</v>
          </cell>
          <cell r="E60" t="str">
            <v>Zak</v>
          </cell>
          <cell r="F60">
            <v>60000</v>
          </cell>
        </row>
        <row r="61">
          <cell r="B61" t="str">
            <v>(M12a)</v>
          </cell>
          <cell r="C61" t="str">
            <v>Semen / PC</v>
          </cell>
          <cell r="D61" t="str">
            <v>(M12a)</v>
          </cell>
          <cell r="E61" t="str">
            <v>Kg</v>
          </cell>
          <cell r="F61">
            <v>1200</v>
          </cell>
        </row>
        <row r="62">
          <cell r="B62" t="str">
            <v>(M13)</v>
          </cell>
          <cell r="C62" t="str">
            <v>Besi Beton</v>
          </cell>
          <cell r="D62" t="str">
            <v>(M13)</v>
          </cell>
          <cell r="E62" t="str">
            <v>Kg</v>
          </cell>
          <cell r="F62">
            <v>10000</v>
          </cell>
        </row>
        <row r="63">
          <cell r="B63" t="str">
            <v>(M14)</v>
          </cell>
          <cell r="C63" t="str">
            <v>Kawat Beton</v>
          </cell>
          <cell r="D63" t="str">
            <v>(M14)</v>
          </cell>
          <cell r="E63" t="str">
            <v>Kg</v>
          </cell>
          <cell r="F63">
            <v>16000</v>
          </cell>
        </row>
        <row r="64">
          <cell r="B64" t="str">
            <v>(M15)</v>
          </cell>
          <cell r="C64" t="str">
            <v>Kawat Bronjong</v>
          </cell>
          <cell r="D64" t="str">
            <v>(M15)</v>
          </cell>
          <cell r="E64" t="str">
            <v>Kg</v>
          </cell>
          <cell r="F64">
            <v>17500</v>
          </cell>
        </row>
        <row r="65">
          <cell r="B65" t="str">
            <v>(M16)</v>
          </cell>
          <cell r="C65" t="str">
            <v>Sirtu</v>
          </cell>
          <cell r="D65" t="str">
            <v>(M16)</v>
          </cell>
          <cell r="E65" t="str">
            <v>M3</v>
          </cell>
          <cell r="F65">
            <v>219700</v>
          </cell>
        </row>
        <row r="66">
          <cell r="B66" t="str">
            <v>(M17a)</v>
          </cell>
          <cell r="C66" t="str">
            <v>Cat Marka (Non Thermoplas)</v>
          </cell>
          <cell r="D66" t="str">
            <v>(M17a)</v>
          </cell>
          <cell r="E66" t="str">
            <v>Kg</v>
          </cell>
          <cell r="F66">
            <v>17000</v>
          </cell>
        </row>
        <row r="67">
          <cell r="B67" t="str">
            <v>(M17b)</v>
          </cell>
          <cell r="C67" t="str">
            <v>Cat Marka (Thermoplastic)</v>
          </cell>
          <cell r="D67" t="str">
            <v>(M17b)</v>
          </cell>
          <cell r="E67" t="str">
            <v>Kg</v>
          </cell>
          <cell r="F67">
            <v>19500</v>
          </cell>
        </row>
        <row r="68">
          <cell r="B68" t="str">
            <v>(M18)</v>
          </cell>
          <cell r="C68" t="str">
            <v>Paku</v>
          </cell>
          <cell r="D68" t="str">
            <v>(M18)</v>
          </cell>
          <cell r="E68" t="str">
            <v>Kg</v>
          </cell>
          <cell r="F68">
            <v>17000</v>
          </cell>
        </row>
        <row r="69">
          <cell r="B69" t="str">
            <v>(M19)</v>
          </cell>
          <cell r="C69" t="str">
            <v>Kayu Perancah/Bekisting</v>
          </cell>
          <cell r="D69" t="str">
            <v>(M19)</v>
          </cell>
          <cell r="E69" t="str">
            <v>M3</v>
          </cell>
          <cell r="F69">
            <v>3600000</v>
          </cell>
        </row>
        <row r="70">
          <cell r="B70" t="str">
            <v>(M20)</v>
          </cell>
          <cell r="C70" t="str">
            <v>Bensin</v>
          </cell>
          <cell r="D70" t="str">
            <v>(M20)</v>
          </cell>
          <cell r="E70" t="str">
            <v>LITER</v>
          </cell>
          <cell r="F70">
            <v>7900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6900</v>
          </cell>
        </row>
        <row r="72">
          <cell r="B72" t="str">
            <v>(M21)</v>
          </cell>
          <cell r="C72" t="str">
            <v>Solar</v>
          </cell>
          <cell r="D72" t="str">
            <v>(M21)</v>
          </cell>
          <cell r="E72" t="str">
            <v>LITER</v>
          </cell>
          <cell r="F72">
            <v>8448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5200</v>
          </cell>
        </row>
        <row r="74">
          <cell r="B74" t="str">
            <v>(M22)</v>
          </cell>
          <cell r="C74" t="str">
            <v>Minyak Pelumas / Olie</v>
          </cell>
          <cell r="D74" t="str">
            <v>(M22)</v>
          </cell>
          <cell r="E74" t="str">
            <v>LITER</v>
          </cell>
          <cell r="F74">
            <v>40000</v>
          </cell>
        </row>
        <row r="75">
          <cell r="B75" t="str">
            <v>(M23)</v>
          </cell>
          <cell r="C75" t="str">
            <v>Plastik Filter</v>
          </cell>
          <cell r="D75" t="str">
            <v>(M23)</v>
          </cell>
          <cell r="E75" t="str">
            <v>M2</v>
          </cell>
          <cell r="F75">
            <v>35000</v>
          </cell>
        </row>
        <row r="76">
          <cell r="B76" t="str">
            <v>(M24)</v>
          </cell>
          <cell r="C76" t="str">
            <v>Pipa Galvanis Dia. 1.6"</v>
          </cell>
          <cell r="D76" t="str">
            <v>(M24)</v>
          </cell>
          <cell r="E76" t="str">
            <v>Batang</v>
          </cell>
          <cell r="F76">
            <v>154000</v>
          </cell>
        </row>
        <row r="77">
          <cell r="B77" t="str">
            <v>(M25)</v>
          </cell>
          <cell r="C77" t="str">
            <v>Pipa Porus</v>
          </cell>
          <cell r="D77" t="str">
            <v>(M25)</v>
          </cell>
          <cell r="E77" t="str">
            <v>M'</v>
          </cell>
          <cell r="F77">
            <v>40000</v>
          </cell>
        </row>
        <row r="78">
          <cell r="B78" t="str">
            <v>(M26)</v>
          </cell>
          <cell r="C78" t="str">
            <v>Bahan Agr.Base Kelas A</v>
          </cell>
          <cell r="D78" t="str">
            <v>(M26)</v>
          </cell>
          <cell r="E78" t="str">
            <v>M3</v>
          </cell>
          <cell r="F78">
            <v>287637.16013602243</v>
          </cell>
        </row>
        <row r="79">
          <cell r="B79" t="str">
            <v>(M27)</v>
          </cell>
          <cell r="C79" t="str">
            <v>Bahan Agr.Base Kelas B</v>
          </cell>
          <cell r="D79" t="str">
            <v>(M27)</v>
          </cell>
          <cell r="E79" t="str">
            <v>M3</v>
          </cell>
          <cell r="F79">
            <v>279525.76696382929</v>
          </cell>
        </row>
        <row r="80">
          <cell r="B80" t="str">
            <v>(M28)</v>
          </cell>
          <cell r="C80" t="str">
            <v>Bahan Agr.Base Kelas S</v>
          </cell>
          <cell r="D80" t="str">
            <v>(M28)</v>
          </cell>
          <cell r="E80" t="str">
            <v>M3</v>
          </cell>
          <cell r="F80">
            <v>265126.42372204678</v>
          </cell>
        </row>
        <row r="81">
          <cell r="B81" t="str">
            <v>(M29)</v>
          </cell>
          <cell r="C81" t="str">
            <v>Bahan Agr.Base Kelas C2</v>
          </cell>
          <cell r="D81" t="str">
            <v>(M29)</v>
          </cell>
          <cell r="E81" t="str">
            <v>M3</v>
          </cell>
          <cell r="F81">
            <v>0</v>
          </cell>
        </row>
        <row r="82">
          <cell r="B82" t="str">
            <v>(M30)</v>
          </cell>
          <cell r="C82" t="str">
            <v>Geotextile Non woven Kelas 1</v>
          </cell>
          <cell r="D82" t="str">
            <v>(M30)</v>
          </cell>
          <cell r="E82" t="str">
            <v>M2</v>
          </cell>
          <cell r="F82">
            <v>16520</v>
          </cell>
        </row>
        <row r="83">
          <cell r="B83">
            <v>0</v>
          </cell>
          <cell r="C83" t="str">
            <v>Geotextile Non woven Kelas 2</v>
          </cell>
          <cell r="D83">
            <v>0</v>
          </cell>
          <cell r="E83" t="str">
            <v>M2</v>
          </cell>
          <cell r="F83">
            <v>20060</v>
          </cell>
        </row>
        <row r="84">
          <cell r="B84">
            <v>0</v>
          </cell>
          <cell r="C84" t="str">
            <v>Geotextile Non woven Kelas 3</v>
          </cell>
          <cell r="D84">
            <v>0</v>
          </cell>
          <cell r="E84" t="str">
            <v>M2</v>
          </cell>
          <cell r="F84">
            <v>20449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 t="str">
            <v>HARGA</v>
          </cell>
        </row>
        <row r="90">
          <cell r="B90" t="str">
            <v>U R A I A N</v>
          </cell>
          <cell r="C90">
            <v>0</v>
          </cell>
          <cell r="D90" t="str">
            <v>KODE</v>
          </cell>
          <cell r="E90" t="str">
            <v>SATUAN</v>
          </cell>
          <cell r="F90" t="str">
            <v>SATUAN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 t="str">
            <v>( Rp.)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0</v>
          </cell>
          <cell r="C93" t="str">
            <v>Geotextile woven Kelas 1</v>
          </cell>
          <cell r="D93">
            <v>0</v>
          </cell>
          <cell r="E93" t="str">
            <v>M2</v>
          </cell>
          <cell r="F93">
            <v>14750</v>
          </cell>
        </row>
        <row r="94">
          <cell r="B94">
            <v>0</v>
          </cell>
          <cell r="C94" t="str">
            <v>Geotextile woven Kelas 2</v>
          </cell>
          <cell r="D94">
            <v>0</v>
          </cell>
          <cell r="E94" t="str">
            <v>M2</v>
          </cell>
          <cell r="F94">
            <v>14750</v>
          </cell>
        </row>
        <row r="95">
          <cell r="B95">
            <v>0</v>
          </cell>
          <cell r="C95" t="str">
            <v>Geotextile woven Kelas 3</v>
          </cell>
          <cell r="D95">
            <v>0</v>
          </cell>
          <cell r="E95" t="str">
            <v>M2</v>
          </cell>
          <cell r="F95">
            <v>14750</v>
          </cell>
        </row>
        <row r="96">
          <cell r="B96" t="str">
            <v>(M31)</v>
          </cell>
          <cell r="C96" t="str">
            <v>Aspal Emulsi</v>
          </cell>
          <cell r="D96" t="str">
            <v>(M31)</v>
          </cell>
          <cell r="E96" t="str">
            <v>Kg</v>
          </cell>
          <cell r="F96">
            <v>7800</v>
          </cell>
        </row>
        <row r="97">
          <cell r="B97" t="str">
            <v>(M32)</v>
          </cell>
          <cell r="C97" t="str">
            <v>Gebalan Rumput</v>
          </cell>
          <cell r="D97" t="str">
            <v>(M32)</v>
          </cell>
          <cell r="E97" t="str">
            <v>M2</v>
          </cell>
          <cell r="F97">
            <v>20000</v>
          </cell>
        </row>
        <row r="98">
          <cell r="B98">
            <v>0</v>
          </cell>
          <cell r="C98" t="str">
            <v>Pohon</v>
          </cell>
          <cell r="D98" t="str">
            <v>(M32a)</v>
          </cell>
          <cell r="E98" t="str">
            <v>Buah</v>
          </cell>
          <cell r="F98">
            <v>80000</v>
          </cell>
        </row>
        <row r="99">
          <cell r="B99" t="str">
            <v>(M33)</v>
          </cell>
          <cell r="C99" t="str">
            <v>Thinner</v>
          </cell>
          <cell r="D99" t="str">
            <v>(M33)</v>
          </cell>
          <cell r="E99" t="str">
            <v>LITER</v>
          </cell>
          <cell r="F99">
            <v>24000</v>
          </cell>
        </row>
        <row r="100">
          <cell r="B100" t="str">
            <v>(M34)</v>
          </cell>
          <cell r="C100" t="str">
            <v>Glass Bead</v>
          </cell>
          <cell r="D100" t="str">
            <v>(M34)</v>
          </cell>
          <cell r="E100" t="str">
            <v>Kg</v>
          </cell>
          <cell r="F100">
            <v>17500</v>
          </cell>
        </row>
        <row r="101">
          <cell r="B101" t="str">
            <v>(M35a)</v>
          </cell>
          <cell r="C101" t="str">
            <v>Pelat Rambu (Eng. Grade)</v>
          </cell>
          <cell r="D101" t="str">
            <v>(M35a)</v>
          </cell>
          <cell r="E101" t="str">
            <v>BH</v>
          </cell>
          <cell r="F101">
            <v>275000</v>
          </cell>
        </row>
        <row r="102">
          <cell r="B102" t="str">
            <v>(M35b)</v>
          </cell>
          <cell r="C102" t="str">
            <v>Pelat Rambu (High I. Grade)</v>
          </cell>
          <cell r="D102" t="str">
            <v>(M35b)</v>
          </cell>
          <cell r="E102" t="str">
            <v>BH</v>
          </cell>
          <cell r="F102">
            <v>325000</v>
          </cell>
        </row>
        <row r="103">
          <cell r="B103" t="str">
            <v>(M36)</v>
          </cell>
          <cell r="C103" t="str">
            <v>Rel Pengaman</v>
          </cell>
          <cell r="D103" t="str">
            <v>(M36)</v>
          </cell>
          <cell r="E103" t="str">
            <v>M'</v>
          </cell>
          <cell r="F103">
            <v>550000</v>
          </cell>
        </row>
        <row r="104">
          <cell r="B104" t="str">
            <v>(M37)</v>
          </cell>
          <cell r="C104" t="str">
            <v>Beton K-250</v>
          </cell>
          <cell r="D104" t="str">
            <v>(M37)</v>
          </cell>
          <cell r="E104" t="str">
            <v>M3</v>
          </cell>
          <cell r="F104">
            <v>1906834.718904552</v>
          </cell>
        </row>
        <row r="105">
          <cell r="B105">
            <v>0</v>
          </cell>
          <cell r="C105" t="str">
            <v>Beton K-250</v>
          </cell>
          <cell r="D105" t="str">
            <v>(M37)</v>
          </cell>
          <cell r="E105" t="str">
            <v>M3</v>
          </cell>
          <cell r="F105">
            <v>1386514.718904552</v>
          </cell>
        </row>
        <row r="106">
          <cell r="B106" t="str">
            <v>(M39a)</v>
          </cell>
          <cell r="C106" t="str">
            <v>Baja Tulangan (Polos) U24</v>
          </cell>
          <cell r="D106" t="str">
            <v>(M39a)</v>
          </cell>
          <cell r="E106" t="str">
            <v>Kg</v>
          </cell>
          <cell r="F106">
            <v>10000</v>
          </cell>
        </row>
        <row r="107">
          <cell r="B107" t="str">
            <v>(M39b)</v>
          </cell>
          <cell r="C107" t="str">
            <v>Baja Tulangan (Ulir) D32</v>
          </cell>
          <cell r="D107" t="str">
            <v>(M39b)</v>
          </cell>
          <cell r="E107" t="str">
            <v>Kg</v>
          </cell>
          <cell r="F107">
            <v>11000</v>
          </cell>
        </row>
        <row r="108">
          <cell r="B108" t="str">
            <v>(M40)</v>
          </cell>
          <cell r="C108" t="str">
            <v>Kapur</v>
          </cell>
          <cell r="D108" t="str">
            <v>(M40)</v>
          </cell>
          <cell r="E108" t="str">
            <v>M3</v>
          </cell>
          <cell r="F108">
            <v>40000</v>
          </cell>
        </row>
        <row r="109">
          <cell r="B109" t="str">
            <v>(M41)</v>
          </cell>
          <cell r="C109" t="str">
            <v>Chipping</v>
          </cell>
          <cell r="D109" t="str">
            <v>(M41)</v>
          </cell>
          <cell r="E109" t="str">
            <v>M3</v>
          </cell>
          <cell r="F109">
            <v>282616.00597695971</v>
          </cell>
        </row>
        <row r="110">
          <cell r="B110" t="str">
            <v>(M41kg)</v>
          </cell>
          <cell r="C110" t="str">
            <v>Chipping (kg)</v>
          </cell>
          <cell r="D110" t="str">
            <v>(M41kg)</v>
          </cell>
          <cell r="E110" t="str">
            <v>Kg</v>
          </cell>
          <cell r="F110">
            <v>201.86857569782836</v>
          </cell>
        </row>
        <row r="111">
          <cell r="B111" t="str">
            <v>(M42)</v>
          </cell>
          <cell r="C111" t="str">
            <v>Cat</v>
          </cell>
          <cell r="D111" t="str">
            <v>(M42)</v>
          </cell>
          <cell r="E111" t="str">
            <v>Kg</v>
          </cell>
          <cell r="F111">
            <v>42500</v>
          </cell>
        </row>
        <row r="112">
          <cell r="B112" t="str">
            <v>(M43)</v>
          </cell>
          <cell r="C112" t="str">
            <v>Pemantul Cahaya (Reflector)</v>
          </cell>
          <cell r="D112" t="str">
            <v>(M43)</v>
          </cell>
          <cell r="E112" t="str">
            <v>Bh.</v>
          </cell>
          <cell r="F112">
            <v>0</v>
          </cell>
        </row>
        <row r="113">
          <cell r="B113" t="str">
            <v>(M44)</v>
          </cell>
          <cell r="C113" t="str">
            <v>Pasir Urug</v>
          </cell>
          <cell r="D113" t="str">
            <v>(M44)</v>
          </cell>
          <cell r="E113" t="str">
            <v>M3</v>
          </cell>
          <cell r="F113">
            <v>277800</v>
          </cell>
        </row>
        <row r="114">
          <cell r="B114" t="str">
            <v>(M45)</v>
          </cell>
          <cell r="C114" t="str">
            <v>Arbocell</v>
          </cell>
          <cell r="D114" t="str">
            <v>(M45)</v>
          </cell>
          <cell r="E114" t="str">
            <v>Kg.</v>
          </cell>
          <cell r="F114">
            <v>0</v>
          </cell>
        </row>
        <row r="115">
          <cell r="B115" t="str">
            <v>(M46)</v>
          </cell>
          <cell r="C115" t="str">
            <v>Baja Bergelombang</v>
          </cell>
          <cell r="D115" t="str">
            <v>(M46)</v>
          </cell>
          <cell r="E115" t="str">
            <v>Kg</v>
          </cell>
          <cell r="F115">
            <v>0</v>
          </cell>
        </row>
        <row r="116">
          <cell r="B116" t="str">
            <v>(M47)</v>
          </cell>
          <cell r="C116" t="str">
            <v>Beton K-125</v>
          </cell>
          <cell r="D116" t="str">
            <v>(M47)</v>
          </cell>
          <cell r="E116" t="str">
            <v>M3</v>
          </cell>
          <cell r="F116">
            <v>1124849.9487723282</v>
          </cell>
        </row>
        <row r="117">
          <cell r="B117" t="str">
            <v>(M48)</v>
          </cell>
          <cell r="C117" t="str">
            <v>Plat Baja</v>
          </cell>
          <cell r="D117" t="str">
            <v>(M48)</v>
          </cell>
          <cell r="E117" t="str">
            <v>Kg</v>
          </cell>
          <cell r="F117">
            <v>15500</v>
          </cell>
        </row>
        <row r="118">
          <cell r="B118" t="str">
            <v>(M49)</v>
          </cell>
          <cell r="C118" t="str">
            <v>Tiang Pancang Baja</v>
          </cell>
          <cell r="D118" t="str">
            <v>(M49)</v>
          </cell>
          <cell r="E118" t="str">
            <v>M'</v>
          </cell>
          <cell r="F118">
            <v>25247.37</v>
          </cell>
        </row>
        <row r="119">
          <cell r="B119" t="str">
            <v>(M50)</v>
          </cell>
          <cell r="C119" t="str">
            <v>Tiang Pancang Beton Pratekan</v>
          </cell>
          <cell r="D119" t="str">
            <v>(M50)</v>
          </cell>
          <cell r="E119" t="str">
            <v>M3</v>
          </cell>
          <cell r="F119">
            <v>423957.93</v>
          </cell>
        </row>
        <row r="120">
          <cell r="B120" t="str">
            <v>(M51)</v>
          </cell>
          <cell r="C120" t="str">
            <v>Kawat Las</v>
          </cell>
          <cell r="D120" t="str">
            <v>(M51)</v>
          </cell>
          <cell r="E120" t="str">
            <v>Dos</v>
          </cell>
          <cell r="F120">
            <v>40000</v>
          </cell>
        </row>
        <row r="121">
          <cell r="B121" t="str">
            <v>(M52)</v>
          </cell>
          <cell r="C121" t="str">
            <v>Pipa Baja</v>
          </cell>
          <cell r="D121" t="str">
            <v>(M52)</v>
          </cell>
          <cell r="E121" t="str">
            <v>Kg</v>
          </cell>
          <cell r="F121">
            <v>17500</v>
          </cell>
        </row>
        <row r="122">
          <cell r="B122" t="str">
            <v>(M53)</v>
          </cell>
          <cell r="C122" t="str">
            <v>Minyak Fluks</v>
          </cell>
          <cell r="D122" t="str">
            <v>(M53)</v>
          </cell>
          <cell r="E122" t="str">
            <v>Liter</v>
          </cell>
          <cell r="F122">
            <v>0</v>
          </cell>
        </row>
        <row r="123">
          <cell r="B123" t="str">
            <v>(M54)</v>
          </cell>
          <cell r="C123" t="str">
            <v>Bunker Oil</v>
          </cell>
          <cell r="D123" t="str">
            <v>(M54)</v>
          </cell>
          <cell r="E123" t="str">
            <v>Liter</v>
          </cell>
          <cell r="F123">
            <v>0</v>
          </cell>
        </row>
        <row r="124">
          <cell r="B124" t="str">
            <v>(M55)</v>
          </cell>
          <cell r="C124" t="str">
            <v>Asbuton Halus</v>
          </cell>
          <cell r="D124" t="str">
            <v>(M55)</v>
          </cell>
          <cell r="E124" t="str">
            <v>Ton</v>
          </cell>
          <cell r="F124">
            <v>0</v>
          </cell>
        </row>
        <row r="125">
          <cell r="B125" t="str">
            <v>(M56)</v>
          </cell>
          <cell r="C125" t="str">
            <v>Baja Prategang</v>
          </cell>
          <cell r="D125" t="str">
            <v>(M56)</v>
          </cell>
          <cell r="E125" t="str">
            <v>Kg</v>
          </cell>
          <cell r="F125">
            <v>0</v>
          </cell>
        </row>
        <row r="126">
          <cell r="B126" t="str">
            <v>(M57a)</v>
          </cell>
          <cell r="C126" t="str">
            <v>Baja Tulangan (Polos) U32</v>
          </cell>
          <cell r="D126" t="str">
            <v>(M57a)</v>
          </cell>
          <cell r="E126" t="str">
            <v>Kg</v>
          </cell>
          <cell r="F126">
            <v>11000</v>
          </cell>
        </row>
        <row r="127">
          <cell r="B127" t="str">
            <v>(M39c)</v>
          </cell>
          <cell r="C127" t="str">
            <v>Baja Tulangan (Ulir) D39</v>
          </cell>
          <cell r="D127" t="str">
            <v>(M39c)</v>
          </cell>
          <cell r="E127" t="str">
            <v>Kg</v>
          </cell>
          <cell r="F127">
            <v>11500</v>
          </cell>
        </row>
        <row r="128">
          <cell r="B128" t="str">
            <v>(M39d)</v>
          </cell>
          <cell r="C128" t="str">
            <v>Baja Tulangan (Ulir) D48</v>
          </cell>
          <cell r="D128" t="str">
            <v>(M39d)</v>
          </cell>
          <cell r="E128" t="str">
            <v>Kg</v>
          </cell>
          <cell r="F128">
            <v>12000</v>
          </cell>
        </row>
        <row r="129">
          <cell r="B129" t="str">
            <v>(M58a)</v>
          </cell>
          <cell r="C129" t="str">
            <v>PCI Girder L=17 m</v>
          </cell>
          <cell r="D129" t="str">
            <v>(M58a)</v>
          </cell>
          <cell r="E129" t="str">
            <v>Buah</v>
          </cell>
          <cell r="F129">
            <v>0</v>
          </cell>
        </row>
        <row r="130">
          <cell r="B130" t="str">
            <v>(M58b)</v>
          </cell>
          <cell r="C130" t="str">
            <v>PCI Girder L=21 m</v>
          </cell>
          <cell r="D130" t="str">
            <v>(M58b)</v>
          </cell>
          <cell r="E130" t="str">
            <v>Buah</v>
          </cell>
          <cell r="F130">
            <v>0</v>
          </cell>
        </row>
        <row r="131">
          <cell r="B131" t="str">
            <v>(M58c)</v>
          </cell>
          <cell r="C131" t="str">
            <v>PCI Girder L=26 m</v>
          </cell>
          <cell r="D131" t="str">
            <v>(M58c)</v>
          </cell>
          <cell r="E131" t="str">
            <v>Buah</v>
          </cell>
          <cell r="F131">
            <v>0</v>
          </cell>
        </row>
        <row r="132">
          <cell r="B132" t="str">
            <v>(M58d)</v>
          </cell>
          <cell r="C132" t="str">
            <v>PCI Girder L=31 m</v>
          </cell>
          <cell r="D132" t="str">
            <v>(M58d)</v>
          </cell>
          <cell r="E132" t="str">
            <v>Buah</v>
          </cell>
          <cell r="F132">
            <v>278000000</v>
          </cell>
        </row>
        <row r="133">
          <cell r="B133" t="str">
            <v>(M58e)</v>
          </cell>
          <cell r="C133" t="str">
            <v>PCU Girder L=31 m type A</v>
          </cell>
          <cell r="D133" t="str">
            <v>(M58e)</v>
          </cell>
          <cell r="E133" t="str">
            <v>Buah</v>
          </cell>
          <cell r="F133">
            <v>520000000</v>
          </cell>
        </row>
        <row r="134">
          <cell r="B134" t="str">
            <v>(M58f)</v>
          </cell>
          <cell r="C134" t="str">
            <v>PCU Girder L=31 m type C</v>
          </cell>
          <cell r="D134" t="str">
            <v>(M58f)</v>
          </cell>
          <cell r="E134" t="str">
            <v>Buah</v>
          </cell>
          <cell r="F134">
            <v>520000000</v>
          </cell>
        </row>
        <row r="135">
          <cell r="B135" t="str">
            <v>(M59)</v>
          </cell>
          <cell r="C135" t="str">
            <v>Beton K-300</v>
          </cell>
          <cell r="D135" t="str">
            <v>(M59)</v>
          </cell>
          <cell r="E135" t="str">
            <v>M3</v>
          </cell>
          <cell r="F135">
            <v>2256074.0298231407</v>
          </cell>
        </row>
        <row r="136">
          <cell r="B136" t="str">
            <v>(M60)</v>
          </cell>
          <cell r="C136" t="str">
            <v>Beton K-175</v>
          </cell>
          <cell r="D136" t="str">
            <v>(M60)</v>
          </cell>
          <cell r="E136" t="str">
            <v>M3</v>
          </cell>
          <cell r="F136">
            <v>1462788.2789194086</v>
          </cell>
        </row>
        <row r="137">
          <cell r="B137" t="str">
            <v>(M61)</v>
          </cell>
          <cell r="C137" t="str">
            <v>Cerucuk</v>
          </cell>
          <cell r="D137" t="str">
            <v>(M61)</v>
          </cell>
          <cell r="E137" t="str">
            <v>M</v>
          </cell>
          <cell r="F137">
            <v>0</v>
          </cell>
        </row>
        <row r="138">
          <cell r="B138" t="str">
            <v>(M62)</v>
          </cell>
          <cell r="C138" t="str">
            <v xml:space="preserve">Elastomer </v>
          </cell>
          <cell r="D138" t="str">
            <v>(M62)</v>
          </cell>
          <cell r="E138" t="str">
            <v>buah</v>
          </cell>
          <cell r="F138">
            <v>0</v>
          </cell>
        </row>
        <row r="139">
          <cell r="B139" t="str">
            <v>(M63)</v>
          </cell>
          <cell r="C139" t="str">
            <v>Bahan pengawet: kreosot</v>
          </cell>
          <cell r="D139" t="str">
            <v>(M63)</v>
          </cell>
          <cell r="E139" t="str">
            <v>liter</v>
          </cell>
          <cell r="F139">
            <v>0</v>
          </cell>
        </row>
        <row r="140">
          <cell r="B140" t="str">
            <v>(M64)</v>
          </cell>
          <cell r="C140" t="str">
            <v>Mata Kucing</v>
          </cell>
          <cell r="D140" t="str">
            <v>(M64)</v>
          </cell>
          <cell r="E140" t="str">
            <v>buah</v>
          </cell>
          <cell r="F140">
            <v>125000</v>
          </cell>
        </row>
        <row r="141">
          <cell r="B141" t="str">
            <v>(M65)</v>
          </cell>
          <cell r="C141" t="str">
            <v>Anchorage</v>
          </cell>
          <cell r="D141" t="str">
            <v>(M65)</v>
          </cell>
          <cell r="E141" t="str">
            <v>buah</v>
          </cell>
          <cell r="F141">
            <v>0</v>
          </cell>
        </row>
        <row r="142">
          <cell r="B142" t="str">
            <v>(M66)</v>
          </cell>
          <cell r="C142" t="str">
            <v>Anti strpping agent</v>
          </cell>
          <cell r="D142" t="str">
            <v>(M66)</v>
          </cell>
          <cell r="E142" t="str">
            <v>Kg</v>
          </cell>
          <cell r="F142">
            <v>75000</v>
          </cell>
        </row>
        <row r="143">
          <cell r="B143" t="str">
            <v>(M67)</v>
          </cell>
          <cell r="C143" t="str">
            <v>Bahan Modifikasi</v>
          </cell>
          <cell r="D143" t="str">
            <v>(M67)</v>
          </cell>
          <cell r="E143" t="str">
            <v>Kg</v>
          </cell>
          <cell r="F143">
            <v>75000</v>
          </cell>
        </row>
        <row r="144">
          <cell r="B144" t="str">
            <v>(M68)</v>
          </cell>
          <cell r="C144" t="str">
            <v>Beton K-500</v>
          </cell>
          <cell r="D144" t="str">
            <v>(M68)</v>
          </cell>
          <cell r="E144" t="str">
            <v>M3</v>
          </cell>
          <cell r="F144">
            <v>3154176.4820561158</v>
          </cell>
        </row>
        <row r="145">
          <cell r="B145" t="str">
            <v>(M69)</v>
          </cell>
          <cell r="C145" t="str">
            <v>Beton K-400</v>
          </cell>
          <cell r="D145" t="str">
            <v>(M69)</v>
          </cell>
          <cell r="E145" t="str">
            <v>M3</v>
          </cell>
          <cell r="F145">
            <v>3043080.528209962</v>
          </cell>
        </row>
        <row r="146">
          <cell r="B146" t="str">
            <v>(M70)</v>
          </cell>
          <cell r="C146" t="str">
            <v>Ducting (Kabel prestress)</v>
          </cell>
          <cell r="D146" t="str">
            <v>(M70)</v>
          </cell>
          <cell r="E146" t="str">
            <v>M'</v>
          </cell>
          <cell r="F146">
            <v>0</v>
          </cell>
        </row>
        <row r="147">
          <cell r="B147" t="str">
            <v>(M71)</v>
          </cell>
          <cell r="C147" t="str">
            <v>Ducting (Strand prestress)</v>
          </cell>
          <cell r="D147" t="str">
            <v>(M71)</v>
          </cell>
          <cell r="E147" t="str">
            <v>M'</v>
          </cell>
          <cell r="F147">
            <v>0</v>
          </cell>
        </row>
        <row r="148">
          <cell r="B148" t="str">
            <v>(M72)</v>
          </cell>
          <cell r="C148" t="str">
            <v>Beton K-350</v>
          </cell>
          <cell r="D148" t="str">
            <v>(M72)</v>
          </cell>
          <cell r="E148" t="str">
            <v>M3</v>
          </cell>
          <cell r="F148">
            <v>2049785.6214988697</v>
          </cell>
        </row>
        <row r="149">
          <cell r="B149" t="str">
            <v>(M73)</v>
          </cell>
          <cell r="C149" t="str">
            <v>Multipleks 12 mm</v>
          </cell>
          <cell r="D149" t="str">
            <v>(M73)</v>
          </cell>
          <cell r="E149" t="str">
            <v>Lbr</v>
          </cell>
          <cell r="F149">
            <v>225000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 t="str">
            <v>HARGA</v>
          </cell>
        </row>
        <row r="155">
          <cell r="B155" t="str">
            <v>U R A I A N</v>
          </cell>
          <cell r="C155">
            <v>0</v>
          </cell>
          <cell r="D155" t="str">
            <v>KODE</v>
          </cell>
          <cell r="E155" t="str">
            <v>SATUAN</v>
          </cell>
          <cell r="F155" t="str">
            <v>SATUAN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 t="str">
            <v>( Rp.)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B158" t="str">
            <v>(M74a)</v>
          </cell>
          <cell r="C158" t="str">
            <v>Elastomer jenis 1</v>
          </cell>
          <cell r="D158" t="str">
            <v>(M74a)</v>
          </cell>
          <cell r="E158" t="str">
            <v>buah</v>
          </cell>
          <cell r="F158">
            <v>0</v>
          </cell>
        </row>
        <row r="159">
          <cell r="B159" t="str">
            <v>(M74b)</v>
          </cell>
          <cell r="C159" t="str">
            <v>Elastomer jenis 2</v>
          </cell>
          <cell r="D159" t="str">
            <v>(M74b)</v>
          </cell>
          <cell r="E159" t="str">
            <v>buah</v>
          </cell>
          <cell r="F159">
            <v>0</v>
          </cell>
        </row>
        <row r="160">
          <cell r="B160" t="str">
            <v>(M74c)</v>
          </cell>
          <cell r="C160" t="str">
            <v>Elastomer jenis 3</v>
          </cell>
          <cell r="D160" t="str">
            <v>(M74c)</v>
          </cell>
          <cell r="E160" t="str">
            <v>buah</v>
          </cell>
          <cell r="F160">
            <v>0</v>
          </cell>
        </row>
        <row r="161">
          <cell r="B161" t="str">
            <v>(M75d)</v>
          </cell>
          <cell r="C161" t="str">
            <v>Expansion Tipe Joint Asphaltic Plug</v>
          </cell>
          <cell r="D161" t="str">
            <v>(M75d)</v>
          </cell>
          <cell r="E161" t="str">
            <v>M</v>
          </cell>
          <cell r="F161">
            <v>0</v>
          </cell>
        </row>
        <row r="162">
          <cell r="B162" t="str">
            <v>(M75e)</v>
          </cell>
          <cell r="C162" t="str">
            <v>Expansion Join Tipe Rubber</v>
          </cell>
          <cell r="D162" t="str">
            <v>(M75e)</v>
          </cell>
          <cell r="E162" t="str">
            <v>M</v>
          </cell>
          <cell r="F162">
            <v>0</v>
          </cell>
        </row>
        <row r="163">
          <cell r="B163" t="str">
            <v>(M75f)</v>
          </cell>
          <cell r="C163" t="str">
            <v>Expansion Join Baja Siku</v>
          </cell>
          <cell r="D163" t="str">
            <v>(M75f)</v>
          </cell>
          <cell r="E163" t="str">
            <v>M</v>
          </cell>
          <cell r="F163">
            <v>0</v>
          </cell>
        </row>
        <row r="164">
          <cell r="B164" t="str">
            <v>(M76)</v>
          </cell>
          <cell r="C164" t="str">
            <v>Marmer</v>
          </cell>
          <cell r="D164" t="str">
            <v>(M76)</v>
          </cell>
          <cell r="E164" t="str">
            <v>Buah</v>
          </cell>
          <cell r="F164">
            <v>750000</v>
          </cell>
        </row>
        <row r="165">
          <cell r="B165" t="str">
            <v>(M77)</v>
          </cell>
          <cell r="C165" t="str">
            <v>Kerb Type A</v>
          </cell>
          <cell r="D165" t="str">
            <v>(M77)</v>
          </cell>
          <cell r="E165" t="str">
            <v>Buah</v>
          </cell>
          <cell r="F165">
            <v>0</v>
          </cell>
        </row>
        <row r="166">
          <cell r="B166" t="str">
            <v>(M78)</v>
          </cell>
          <cell r="C166" t="str">
            <v>Paving Block</v>
          </cell>
          <cell r="D166" t="str">
            <v>(M78)</v>
          </cell>
          <cell r="E166" t="str">
            <v>Buah</v>
          </cell>
          <cell r="F166">
            <v>1800</v>
          </cell>
        </row>
        <row r="167">
          <cell r="B167" t="str">
            <v>(M78)a</v>
          </cell>
          <cell r="C167" t="str">
            <v>Guiding Block</v>
          </cell>
          <cell r="D167" t="str">
            <v>(M78)a</v>
          </cell>
          <cell r="E167" t="str">
            <v>Buah</v>
          </cell>
          <cell r="F167">
            <v>6000</v>
          </cell>
        </row>
        <row r="168">
          <cell r="B168" t="str">
            <v>(M79)</v>
          </cell>
          <cell r="C168" t="str">
            <v>Mini Timber Pile</v>
          </cell>
          <cell r="D168" t="str">
            <v>(M79)</v>
          </cell>
          <cell r="E168" t="str">
            <v>Buah</v>
          </cell>
          <cell r="F168">
            <v>27000</v>
          </cell>
        </row>
        <row r="169">
          <cell r="B169" t="str">
            <v>(M80)</v>
          </cell>
          <cell r="C169" t="str">
            <v>Expansion Joint Tipe Torma</v>
          </cell>
          <cell r="D169" t="str">
            <v>(M80)</v>
          </cell>
          <cell r="E169" t="str">
            <v>M1</v>
          </cell>
          <cell r="F169">
            <v>1200000</v>
          </cell>
        </row>
        <row r="170">
          <cell r="B170" t="str">
            <v>(M81)</v>
          </cell>
          <cell r="C170" t="str">
            <v>Strip Bearing</v>
          </cell>
          <cell r="D170" t="str">
            <v>(M81)</v>
          </cell>
          <cell r="E170" t="str">
            <v>Buah</v>
          </cell>
          <cell r="F170">
            <v>229500</v>
          </cell>
        </row>
        <row r="171">
          <cell r="B171" t="str">
            <v>(M82)</v>
          </cell>
          <cell r="C171" t="str">
            <v>Joint Socket Pile 35x35</v>
          </cell>
          <cell r="D171" t="str">
            <v>(M82)</v>
          </cell>
          <cell r="E171" t="str">
            <v>Set</v>
          </cell>
          <cell r="F171">
            <v>607500</v>
          </cell>
        </row>
        <row r="172">
          <cell r="B172" t="str">
            <v>(M83)</v>
          </cell>
          <cell r="C172" t="str">
            <v>Joint Socket Pile 16x16x16</v>
          </cell>
          <cell r="D172" t="str">
            <v>(M83)</v>
          </cell>
          <cell r="E172" t="str">
            <v>Set</v>
          </cell>
          <cell r="F172">
            <v>67500</v>
          </cell>
        </row>
        <row r="173">
          <cell r="B173" t="str">
            <v>(M84)</v>
          </cell>
          <cell r="C173" t="str">
            <v>Mikro Pile 16x16x16</v>
          </cell>
          <cell r="D173" t="str">
            <v>(M84)</v>
          </cell>
          <cell r="E173" t="str">
            <v>M1</v>
          </cell>
          <cell r="F173">
            <v>60750</v>
          </cell>
        </row>
        <row r="174">
          <cell r="B174" t="str">
            <v>(M85)</v>
          </cell>
          <cell r="C174" t="str">
            <v>Matras Concrete</v>
          </cell>
          <cell r="D174" t="str">
            <v>(M85)</v>
          </cell>
          <cell r="E174" t="str">
            <v>Buah</v>
          </cell>
          <cell r="F174">
            <v>405000</v>
          </cell>
        </row>
        <row r="175">
          <cell r="B175" t="str">
            <v>(M86)</v>
          </cell>
          <cell r="C175" t="str">
            <v>Assetilline</v>
          </cell>
          <cell r="D175" t="str">
            <v>(M86)</v>
          </cell>
          <cell r="E175" t="str">
            <v>Botol</v>
          </cell>
          <cell r="F175">
            <v>229500</v>
          </cell>
        </row>
        <row r="176">
          <cell r="B176" t="str">
            <v>(M87)</v>
          </cell>
          <cell r="C176" t="str">
            <v>Oxygen</v>
          </cell>
          <cell r="D176" t="str">
            <v>(M87)</v>
          </cell>
          <cell r="E176" t="str">
            <v>Botol</v>
          </cell>
          <cell r="F176">
            <v>114750</v>
          </cell>
        </row>
        <row r="177">
          <cell r="B177" t="str">
            <v>(M88)</v>
          </cell>
          <cell r="C177" t="str">
            <v>Batu Bara</v>
          </cell>
          <cell r="D177" t="str">
            <v>(M88)</v>
          </cell>
          <cell r="E177" t="str">
            <v>Kg</v>
          </cell>
          <cell r="F177">
            <v>600</v>
          </cell>
        </row>
        <row r="178">
          <cell r="B178" t="str">
            <v>(M24a)</v>
          </cell>
          <cell r="C178" t="str">
            <v>Pipa Galvanis Dia 3"</v>
          </cell>
          <cell r="D178" t="str">
            <v>(M24a)</v>
          </cell>
          <cell r="E178" t="str">
            <v>M</v>
          </cell>
          <cell r="F178">
            <v>105000</v>
          </cell>
        </row>
        <row r="179">
          <cell r="B179" t="str">
            <v>(M24b)</v>
          </cell>
          <cell r="C179" t="str">
            <v>Pipa Galvanis Dia 1,5"</v>
          </cell>
          <cell r="D179" t="str">
            <v>(M24b)</v>
          </cell>
          <cell r="E179" t="str">
            <v>M</v>
          </cell>
          <cell r="F179">
            <v>80000</v>
          </cell>
        </row>
        <row r="180">
          <cell r="B180" t="str">
            <v>(M91)</v>
          </cell>
          <cell r="C180" t="str">
            <v>Agregat Pecah Mesin 0-5 mm</v>
          </cell>
          <cell r="D180" t="str">
            <v>(M91)</v>
          </cell>
          <cell r="E180" t="str">
            <v>M3</v>
          </cell>
          <cell r="F180">
            <v>0</v>
          </cell>
        </row>
        <row r="181">
          <cell r="B181" t="str">
            <v>(M92)</v>
          </cell>
          <cell r="C181" t="str">
            <v>Agregat Pecah Mesin 5-10 &amp; 10-20 mm</v>
          </cell>
          <cell r="D181" t="str">
            <v>(M92)</v>
          </cell>
          <cell r="E181" t="str">
            <v>M3</v>
          </cell>
          <cell r="F181">
            <v>0</v>
          </cell>
        </row>
        <row r="182">
          <cell r="B182" t="str">
            <v>(M93)</v>
          </cell>
          <cell r="C182" t="str">
            <v>Agregat Pecah Mesin 20-30 mm</v>
          </cell>
          <cell r="D182" t="str">
            <v>(M93)</v>
          </cell>
          <cell r="E182" t="str">
            <v>M3</v>
          </cell>
          <cell r="F182">
            <v>0</v>
          </cell>
        </row>
        <row r="183">
          <cell r="B183" t="str">
            <v>(M94)</v>
          </cell>
          <cell r="C183" t="str">
            <v>Joint Sealent</v>
          </cell>
          <cell r="D183" t="str">
            <v>(M94)</v>
          </cell>
          <cell r="E183" t="str">
            <v>Kg</v>
          </cell>
          <cell r="F183">
            <v>47500</v>
          </cell>
        </row>
        <row r="184">
          <cell r="B184" t="str">
            <v>(M95)</v>
          </cell>
          <cell r="C184" t="str">
            <v>Cat Anti Karat</v>
          </cell>
          <cell r="D184" t="str">
            <v>(M95)</v>
          </cell>
          <cell r="E184" t="str">
            <v>Kg</v>
          </cell>
          <cell r="F184">
            <v>95000</v>
          </cell>
        </row>
        <row r="185">
          <cell r="B185" t="str">
            <v>(M96)</v>
          </cell>
          <cell r="C185" t="str">
            <v>Expansion Cap</v>
          </cell>
          <cell r="D185" t="str">
            <v>(M96)</v>
          </cell>
          <cell r="E185" t="str">
            <v>M2</v>
          </cell>
          <cell r="F185">
            <v>6050</v>
          </cell>
        </row>
        <row r="186">
          <cell r="B186" t="str">
            <v>(M97)</v>
          </cell>
          <cell r="C186" t="str">
            <v>Polytene 125 mikron</v>
          </cell>
          <cell r="D186" t="str">
            <v>(M97)</v>
          </cell>
          <cell r="E186" t="str">
            <v>Kg</v>
          </cell>
          <cell r="F186">
            <v>19250</v>
          </cell>
        </row>
        <row r="187">
          <cell r="B187" t="str">
            <v>(M98)</v>
          </cell>
          <cell r="C187" t="str">
            <v>Curing Compound</v>
          </cell>
          <cell r="D187" t="str">
            <v>(M98)</v>
          </cell>
          <cell r="E187" t="str">
            <v>Ltr</v>
          </cell>
          <cell r="F187">
            <v>87800</v>
          </cell>
        </row>
        <row r="188">
          <cell r="B188" t="str">
            <v>(M99)</v>
          </cell>
          <cell r="C188" t="str">
            <v>Kayu Acuan</v>
          </cell>
          <cell r="D188" t="str">
            <v>(M99)</v>
          </cell>
          <cell r="E188" t="str">
            <v>M3</v>
          </cell>
          <cell r="F188">
            <v>3600000</v>
          </cell>
        </row>
        <row r="189">
          <cell r="B189" t="str">
            <v>(M67a)</v>
          </cell>
          <cell r="C189" t="str">
            <v>Additive</v>
          </cell>
          <cell r="D189" t="str">
            <v>(M67a)</v>
          </cell>
          <cell r="E189" t="str">
            <v>Ltr</v>
          </cell>
          <cell r="F189">
            <v>22500</v>
          </cell>
        </row>
        <row r="190">
          <cell r="B190" t="str">
            <v>(M100)</v>
          </cell>
          <cell r="C190" t="str">
            <v>Casing</v>
          </cell>
          <cell r="D190" t="str">
            <v>(M100)</v>
          </cell>
          <cell r="E190" t="str">
            <v>M2</v>
          </cell>
          <cell r="F190">
            <v>0</v>
          </cell>
        </row>
        <row r="191">
          <cell r="B191" t="str">
            <v>(M101)</v>
          </cell>
          <cell r="C191" t="str">
            <v>Pasir Tailing</v>
          </cell>
          <cell r="D191" t="str">
            <v>(M101)</v>
          </cell>
          <cell r="E191" t="str">
            <v>M3</v>
          </cell>
          <cell r="F191">
            <v>0</v>
          </cell>
        </row>
        <row r="192">
          <cell r="B192" t="str">
            <v>(M102)</v>
          </cell>
          <cell r="C192" t="str">
            <v>Polimer</v>
          </cell>
          <cell r="D192" t="str">
            <v>(M102)</v>
          </cell>
          <cell r="E192">
            <v>0</v>
          </cell>
          <cell r="F192">
            <v>0</v>
          </cell>
        </row>
        <row r="193">
          <cell r="B193" t="str">
            <v>(M103)</v>
          </cell>
          <cell r="C193" t="str">
            <v>Batubara</v>
          </cell>
          <cell r="D193" t="str">
            <v>(M103)</v>
          </cell>
          <cell r="E193" t="str">
            <v>kg</v>
          </cell>
          <cell r="F193">
            <v>0</v>
          </cell>
        </row>
        <row r="194">
          <cell r="B194" t="str">
            <v>(M104)</v>
          </cell>
          <cell r="C194" t="str">
            <v>Kerb jenis 1</v>
          </cell>
          <cell r="D194" t="str">
            <v>(M104)</v>
          </cell>
          <cell r="E194" t="str">
            <v>Buah</v>
          </cell>
          <cell r="F194">
            <v>62500</v>
          </cell>
        </row>
        <row r="195">
          <cell r="B195" t="str">
            <v>(M105)</v>
          </cell>
          <cell r="C195" t="str">
            <v>Kerb jenis 2</v>
          </cell>
          <cell r="D195" t="str">
            <v>(M105)</v>
          </cell>
          <cell r="E195" t="str">
            <v>Buah</v>
          </cell>
          <cell r="F195">
            <v>70000</v>
          </cell>
        </row>
        <row r="196">
          <cell r="B196" t="str">
            <v>(M106)</v>
          </cell>
          <cell r="C196" t="str">
            <v>Kerb jenis 3</v>
          </cell>
          <cell r="D196" t="str">
            <v>(M106)</v>
          </cell>
          <cell r="E196" t="str">
            <v>Buah</v>
          </cell>
          <cell r="F196">
            <v>82500</v>
          </cell>
        </row>
        <row r="197">
          <cell r="B197">
            <v>0</v>
          </cell>
          <cell r="C197" t="str">
            <v>Kerb jenis 4</v>
          </cell>
          <cell r="D197" t="str">
            <v>(M106)</v>
          </cell>
          <cell r="E197" t="str">
            <v>Buah</v>
          </cell>
          <cell r="F197">
            <v>82500</v>
          </cell>
        </row>
        <row r="198">
          <cell r="B198">
            <v>0</v>
          </cell>
          <cell r="C198" t="str">
            <v>Kerb jenis 5</v>
          </cell>
          <cell r="D198" t="str">
            <v>(M106)</v>
          </cell>
          <cell r="E198" t="str">
            <v>Buah</v>
          </cell>
          <cell r="F198">
            <v>90000</v>
          </cell>
        </row>
        <row r="199">
          <cell r="B199">
            <v>0</v>
          </cell>
          <cell r="C199" t="str">
            <v>Kerb jenis 6</v>
          </cell>
          <cell r="D199" t="str">
            <v>(M106)</v>
          </cell>
          <cell r="E199" t="str">
            <v>Buah</v>
          </cell>
          <cell r="F199">
            <v>80000</v>
          </cell>
        </row>
        <row r="200">
          <cell r="B200">
            <v>0</v>
          </cell>
          <cell r="C200" t="str">
            <v>Kerb jenis 7a</v>
          </cell>
          <cell r="D200" t="str">
            <v>(M106)</v>
          </cell>
          <cell r="E200" t="str">
            <v>Buah</v>
          </cell>
          <cell r="F200">
            <v>65000</v>
          </cell>
        </row>
        <row r="201">
          <cell r="B201">
            <v>0</v>
          </cell>
          <cell r="C201" t="str">
            <v>Kerb jenis 7b</v>
          </cell>
          <cell r="D201" t="str">
            <v>(M106)</v>
          </cell>
          <cell r="E201" t="str">
            <v>Buah</v>
          </cell>
          <cell r="F201">
            <v>55000</v>
          </cell>
        </row>
        <row r="202">
          <cell r="B202">
            <v>0</v>
          </cell>
          <cell r="C202" t="str">
            <v>Kerb jenis 7c</v>
          </cell>
          <cell r="D202" t="str">
            <v>(M106)</v>
          </cell>
          <cell r="E202" t="str">
            <v>Buah</v>
          </cell>
          <cell r="F202">
            <v>55000</v>
          </cell>
        </row>
        <row r="203">
          <cell r="B203">
            <v>0</v>
          </cell>
          <cell r="C203" t="str">
            <v>Kerb jenis 7d</v>
          </cell>
          <cell r="D203" t="str">
            <v>(M106)</v>
          </cell>
          <cell r="E203" t="str">
            <v>Buah</v>
          </cell>
          <cell r="F203">
            <v>55000</v>
          </cell>
        </row>
        <row r="204">
          <cell r="B204" t="str">
            <v>(M107)</v>
          </cell>
          <cell r="C204" t="str">
            <v>Bahan Modifikasi</v>
          </cell>
          <cell r="D204" t="str">
            <v>(M107)</v>
          </cell>
          <cell r="E204" t="str">
            <v>Kg</v>
          </cell>
          <cell r="F204">
            <v>75000</v>
          </cell>
        </row>
        <row r="205">
          <cell r="B205" t="str">
            <v>(M108)</v>
          </cell>
          <cell r="C205" t="str">
            <v>Aditif anti pengelupasan</v>
          </cell>
          <cell r="D205" t="str">
            <v>(M108)</v>
          </cell>
          <cell r="E205" t="str">
            <v>Kg</v>
          </cell>
          <cell r="F205">
            <v>75000</v>
          </cell>
        </row>
        <row r="206">
          <cell r="B206" t="str">
            <v>(M109)</v>
          </cell>
          <cell r="C206" t="str">
            <v>Bahan Pengisi (Filler) Tambahan</v>
          </cell>
          <cell r="D206" t="str">
            <v>(M109)</v>
          </cell>
          <cell r="E206" t="str">
            <v>Kg</v>
          </cell>
          <cell r="F206">
            <v>1200</v>
          </cell>
        </row>
        <row r="207">
          <cell r="B207" t="str">
            <v>(M110)</v>
          </cell>
          <cell r="C207" t="str">
            <v>Asbuton yang diproses</v>
          </cell>
          <cell r="D207" t="str">
            <v>(M110)</v>
          </cell>
          <cell r="E207" t="str">
            <v>Kg</v>
          </cell>
          <cell r="F207">
            <v>0</v>
          </cell>
        </row>
        <row r="208">
          <cell r="B208" t="str">
            <v>(M111)</v>
          </cell>
          <cell r="C208" t="str">
            <v>Elastomer Alam</v>
          </cell>
          <cell r="D208" t="str">
            <v>(M111)</v>
          </cell>
          <cell r="E208" t="str">
            <v>Kg</v>
          </cell>
          <cell r="F208">
            <v>0</v>
          </cell>
        </row>
        <row r="209">
          <cell r="B209" t="str">
            <v>(M112)</v>
          </cell>
          <cell r="C209" t="str">
            <v>Elastomer Sintesis</v>
          </cell>
          <cell r="D209" t="str">
            <v>(M112)</v>
          </cell>
          <cell r="E209" t="str">
            <v>Kg</v>
          </cell>
          <cell r="F209">
            <v>0</v>
          </cell>
        </row>
        <row r="210">
          <cell r="B210">
            <v>0</v>
          </cell>
          <cell r="C210" t="str">
            <v>Anchorage</v>
          </cell>
          <cell r="D210">
            <v>0</v>
          </cell>
          <cell r="E210">
            <v>0</v>
          </cell>
          <cell r="F210">
            <v>0</v>
          </cell>
        </row>
        <row r="211">
          <cell r="B211">
            <v>0</v>
          </cell>
          <cell r="C211" t="str">
            <v>- hidup</v>
          </cell>
          <cell r="D211" t="str">
            <v>(M113a)</v>
          </cell>
          <cell r="E211" t="str">
            <v>bh</v>
          </cell>
          <cell r="F211">
            <v>0</v>
          </cell>
        </row>
        <row r="212">
          <cell r="B212">
            <v>0</v>
          </cell>
          <cell r="C212" t="str">
            <v>- mati</v>
          </cell>
          <cell r="D212" t="str">
            <v>(M113b)</v>
          </cell>
          <cell r="E212" t="str">
            <v>bh</v>
          </cell>
          <cell r="F212">
            <v>0</v>
          </cell>
        </row>
        <row r="213">
          <cell r="B213">
            <v>0</v>
          </cell>
          <cell r="C213" t="str">
            <v>Kabel Prategang</v>
          </cell>
          <cell r="D213">
            <v>0</v>
          </cell>
          <cell r="E213" t="str">
            <v>Kg</v>
          </cell>
          <cell r="F213">
            <v>0</v>
          </cell>
        </row>
        <row r="214">
          <cell r="B214">
            <v>0</v>
          </cell>
          <cell r="C214" t="str">
            <v>- Selongsong</v>
          </cell>
          <cell r="D214" t="str">
            <v>(M114a)</v>
          </cell>
          <cell r="E214" t="str">
            <v>M'</v>
          </cell>
          <cell r="F214">
            <v>0</v>
          </cell>
        </row>
        <row r="215">
          <cell r="B215">
            <v>0</v>
          </cell>
          <cell r="C215" t="str">
            <v>- Baja Prategang</v>
          </cell>
          <cell r="D215" t="str">
            <v>(M114b)</v>
          </cell>
          <cell r="E215" t="str">
            <v>Kg</v>
          </cell>
          <cell r="F215">
            <v>0</v>
          </cell>
        </row>
        <row r="216">
          <cell r="B216">
            <v>0</v>
          </cell>
          <cell r="C216" t="str">
            <v>- Grouting</v>
          </cell>
          <cell r="D216" t="str">
            <v>(M114c)</v>
          </cell>
          <cell r="E216" t="str">
            <v>M2</v>
          </cell>
          <cell r="F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 t="str">
            <v>HARGA</v>
          </cell>
        </row>
        <row r="222">
          <cell r="B222" t="str">
            <v>U R A I A N</v>
          </cell>
          <cell r="C222">
            <v>0</v>
          </cell>
          <cell r="D222" t="str">
            <v>KODE</v>
          </cell>
          <cell r="E222" t="str">
            <v>SATUAN</v>
          </cell>
          <cell r="F222" t="str">
            <v>SATUAN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 t="str">
            <v>( Rp.)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0</v>
          </cell>
          <cell r="C225" t="str">
            <v>Angkur Kabel Prategang, Tipe...............</v>
          </cell>
          <cell r="D225" t="str">
            <v>(M115)</v>
          </cell>
          <cell r="E225" t="str">
            <v>M2</v>
          </cell>
          <cell r="F225">
            <v>0</v>
          </cell>
        </row>
        <row r="226">
          <cell r="B226">
            <v>0</v>
          </cell>
          <cell r="C226" t="str">
            <v>Angkur Kabel Prategang, Tipe............</v>
          </cell>
          <cell r="D226" t="str">
            <v>(M116)</v>
          </cell>
          <cell r="E226" t="str">
            <v>buah</v>
          </cell>
          <cell r="F226">
            <v>0</v>
          </cell>
        </row>
        <row r="227">
          <cell r="B227">
            <v>0</v>
          </cell>
          <cell r="C227" t="str">
            <v>Baja Profil</v>
          </cell>
          <cell r="D227" t="str">
            <v>(M117)</v>
          </cell>
          <cell r="E227" t="str">
            <v>Kg</v>
          </cell>
          <cell r="F227">
            <v>0</v>
          </cell>
        </row>
        <row r="228">
          <cell r="B228">
            <v>0</v>
          </cell>
          <cell r="C228" t="str">
            <v>Baja Tulangan BJTP 24 (epoxy coated)</v>
          </cell>
          <cell r="D228" t="str">
            <v>(M118)</v>
          </cell>
          <cell r="E228" t="str">
            <v>Kg</v>
          </cell>
          <cell r="F228">
            <v>0</v>
          </cell>
        </row>
        <row r="229">
          <cell r="B229">
            <v>0</v>
          </cell>
          <cell r="C229" t="str">
            <v>Epoxy coated</v>
          </cell>
          <cell r="D229" t="str">
            <v>(M119)</v>
          </cell>
          <cell r="E229" t="str">
            <v>Kg</v>
          </cell>
          <cell r="F229">
            <v>0</v>
          </cell>
        </row>
        <row r="230">
          <cell r="B230">
            <v>0</v>
          </cell>
          <cell r="C230" t="str">
            <v>Cairan Perekat (Epoxy Resin)</v>
          </cell>
          <cell r="D230" t="str">
            <v>(M120)</v>
          </cell>
          <cell r="E230" t="str">
            <v>Kg</v>
          </cell>
          <cell r="F230">
            <v>0</v>
          </cell>
        </row>
        <row r="231">
          <cell r="B231">
            <v>0</v>
          </cell>
          <cell r="C231" t="str">
            <v>Epoxy Bahan Penutup (sealant)</v>
          </cell>
          <cell r="D231" t="str">
            <v>(M121)</v>
          </cell>
          <cell r="E231" t="str">
            <v>Kg</v>
          </cell>
          <cell r="F231">
            <v>0</v>
          </cell>
        </row>
        <row r="232">
          <cell r="B232">
            <v>0</v>
          </cell>
          <cell r="C232" t="str">
            <v>Alat Penyuntik Anti Gravitasi</v>
          </cell>
          <cell r="D232" t="str">
            <v>(M122)</v>
          </cell>
          <cell r="E232" t="str">
            <v>Kg</v>
          </cell>
          <cell r="F232">
            <v>0</v>
          </cell>
        </row>
        <row r="233">
          <cell r="B233">
            <v>0</v>
          </cell>
          <cell r="C233" t="str">
            <v>Polymer Mortar</v>
          </cell>
          <cell r="D233" t="str">
            <v>(M123)</v>
          </cell>
          <cell r="E233" t="str">
            <v>Kg</v>
          </cell>
          <cell r="F233">
            <v>0</v>
          </cell>
        </row>
        <row r="234">
          <cell r="B234">
            <v>0</v>
          </cell>
          <cell r="C234" t="str">
            <v>Anti Korosif Baja</v>
          </cell>
          <cell r="D234" t="str">
            <v>(M124)</v>
          </cell>
          <cell r="E234" t="str">
            <v>Kg</v>
          </cell>
          <cell r="F234">
            <v>0</v>
          </cell>
        </row>
        <row r="235">
          <cell r="B235">
            <v>0</v>
          </cell>
          <cell r="C235" t="str">
            <v>Acuan/multipleks</v>
          </cell>
          <cell r="D235" t="str">
            <v>(M125)</v>
          </cell>
          <cell r="E235" t="str">
            <v>M3</v>
          </cell>
          <cell r="F235">
            <v>0</v>
          </cell>
        </row>
        <row r="236">
          <cell r="B236">
            <v>0</v>
          </cell>
          <cell r="C236" t="str">
            <v>Concrete Grouting</v>
          </cell>
          <cell r="D236" t="str">
            <v>(M126)</v>
          </cell>
          <cell r="E236" t="str">
            <v>Kg</v>
          </cell>
          <cell r="F236">
            <v>0</v>
          </cell>
        </row>
        <row r="237">
          <cell r="B237">
            <v>0</v>
          </cell>
          <cell r="C237" t="str">
            <v>Acuan/multipleks</v>
          </cell>
          <cell r="D237" t="str">
            <v>(M127)</v>
          </cell>
          <cell r="E237" t="str">
            <v>M3</v>
          </cell>
          <cell r="F237">
            <v>0</v>
          </cell>
        </row>
        <row r="238">
          <cell r="B238">
            <v>0</v>
          </cell>
          <cell r="C238" t="str">
            <v>Pelat Baja</v>
          </cell>
          <cell r="D238" t="str">
            <v>(M128)</v>
          </cell>
          <cell r="E238" t="str">
            <v>Kg</v>
          </cell>
          <cell r="F238">
            <v>0</v>
          </cell>
        </row>
        <row r="239">
          <cell r="B239">
            <v>0</v>
          </cell>
          <cell r="C239" t="str">
            <v>Baut Angkur</v>
          </cell>
          <cell r="D239" t="str">
            <v>(M129)</v>
          </cell>
          <cell r="E239" t="str">
            <v>Kg</v>
          </cell>
          <cell r="F239">
            <v>0</v>
          </cell>
        </row>
        <row r="240">
          <cell r="B240">
            <v>0</v>
          </cell>
          <cell r="C240" t="str">
            <v>Pipa Aluminium</v>
          </cell>
          <cell r="D240" t="str">
            <v>(M130)</v>
          </cell>
          <cell r="E240" t="str">
            <v>M'</v>
          </cell>
          <cell r="F240">
            <v>0</v>
          </cell>
        </row>
        <row r="241">
          <cell r="B241">
            <v>0</v>
          </cell>
          <cell r="C241" t="str">
            <v>Cat Galvanis</v>
          </cell>
          <cell r="D241" t="str">
            <v>(M131)</v>
          </cell>
          <cell r="E241" t="str">
            <v>Kg</v>
          </cell>
          <cell r="F241">
            <v>0</v>
          </cell>
        </row>
        <row r="242">
          <cell r="B242">
            <v>0</v>
          </cell>
          <cell r="C242" t="str">
            <v>Baut Mutu Tinggi</v>
          </cell>
          <cell r="D242" t="str">
            <v>(M132)</v>
          </cell>
          <cell r="E242" t="str">
            <v>Buah</v>
          </cell>
          <cell r="F242">
            <v>0</v>
          </cell>
        </row>
        <row r="243">
          <cell r="B243">
            <v>0</v>
          </cell>
          <cell r="C243" t="str">
            <v>Baja Struktur Titik  leleh 2500 kg/cm2</v>
          </cell>
          <cell r="D243" t="str">
            <v>(M133)</v>
          </cell>
          <cell r="E243" t="str">
            <v>Kg</v>
          </cell>
          <cell r="F243">
            <v>16500</v>
          </cell>
        </row>
        <row r="244">
          <cell r="B244">
            <v>0</v>
          </cell>
          <cell r="C244" t="str">
            <v xml:space="preserve">Baja Struktur Titik  leleh 2800 kg/cm2 </v>
          </cell>
          <cell r="D244" t="str">
            <v>(M134)</v>
          </cell>
          <cell r="E244" t="str">
            <v>Kg</v>
          </cell>
          <cell r="F244">
            <v>17500</v>
          </cell>
        </row>
        <row r="245">
          <cell r="B245">
            <v>0</v>
          </cell>
          <cell r="C245" t="str">
            <v xml:space="preserve">Baja Struktur Titik  leleh 3500 kg/cm2 </v>
          </cell>
          <cell r="D245" t="str">
            <v>(M135)</v>
          </cell>
          <cell r="E245" t="str">
            <v>Kg</v>
          </cell>
          <cell r="F245">
            <v>18500</v>
          </cell>
        </row>
        <row r="246">
          <cell r="B246">
            <v>0</v>
          </cell>
          <cell r="C246" t="str">
            <v>Bahan Grouting</v>
          </cell>
          <cell r="D246" t="str">
            <v>(M136)</v>
          </cell>
          <cell r="E246" t="str">
            <v>Kg</v>
          </cell>
          <cell r="F246">
            <v>0</v>
          </cell>
        </row>
        <row r="247">
          <cell r="B247">
            <v>0</v>
          </cell>
          <cell r="C247" t="str">
            <v>Kayu Kelas 1</v>
          </cell>
          <cell r="D247" t="str">
            <v>(M137)</v>
          </cell>
          <cell r="E247" t="str">
            <v>Kg</v>
          </cell>
          <cell r="F247">
            <v>0</v>
          </cell>
        </row>
        <row r="248">
          <cell r="B248">
            <v>0</v>
          </cell>
          <cell r="C248" t="str">
            <v>Pelat Baja (Klem)</v>
          </cell>
          <cell r="D248" t="str">
            <v>(M138)</v>
          </cell>
          <cell r="E248" t="str">
            <v>Kg</v>
          </cell>
          <cell r="F248">
            <v>0</v>
          </cell>
        </row>
        <row r="249">
          <cell r="B249">
            <v>0</v>
          </cell>
          <cell r="C249" t="str">
            <v>Timbunan Porous</v>
          </cell>
          <cell r="D249" t="str">
            <v>(M139)</v>
          </cell>
          <cell r="E249" t="str">
            <v>M3</v>
          </cell>
          <cell r="F249">
            <v>0</v>
          </cell>
        </row>
        <row r="250">
          <cell r="B250">
            <v>0</v>
          </cell>
          <cell r="C250" t="str">
            <v>Bahan pengaman tebing galian (kayu)</v>
          </cell>
          <cell r="D250" t="str">
            <v>(M140)</v>
          </cell>
          <cell r="E250" t="str">
            <v>M3</v>
          </cell>
          <cell r="F250">
            <v>0</v>
          </cell>
        </row>
        <row r="251">
          <cell r="B251">
            <v>0</v>
          </cell>
          <cell r="C251" t="str">
            <v>Bahan Curing</v>
          </cell>
          <cell r="D251" t="str">
            <v>(M141)</v>
          </cell>
          <cell r="E251" t="str">
            <v>M2</v>
          </cell>
          <cell r="F251">
            <v>0</v>
          </cell>
        </row>
        <row r="252">
          <cell r="B252">
            <v>0</v>
          </cell>
          <cell r="C252" t="str">
            <v>Gelagar baja</v>
          </cell>
          <cell r="D252" t="str">
            <v>(M142)</v>
          </cell>
          <cell r="E252" t="str">
            <v>Kg</v>
          </cell>
          <cell r="F252">
            <v>0</v>
          </cell>
        </row>
        <row r="253">
          <cell r="B253">
            <v>0</v>
          </cell>
          <cell r="C253" t="str">
            <v>Fibre jenis e-glass</v>
          </cell>
          <cell r="D253" t="str">
            <v>(M143)</v>
          </cell>
          <cell r="E253" t="str">
            <v>M2</v>
          </cell>
          <cell r="F253">
            <v>0</v>
          </cell>
        </row>
        <row r="254">
          <cell r="B254">
            <v>0</v>
          </cell>
          <cell r="C254" t="str">
            <v>Bahan Geosynthetic</v>
          </cell>
          <cell r="D254" t="str">
            <v>(M144)</v>
          </cell>
          <cell r="E254" t="str">
            <v>M2</v>
          </cell>
          <cell r="F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</sheetData>
      <sheetData sheetId="25">
        <row r="8">
          <cell r="AP8" t="str">
            <v>E01</v>
          </cell>
          <cell r="AQ8" t="str">
            <v>Asphalt Mixing Plant</v>
          </cell>
          <cell r="AR8" t="str">
            <v>E01</v>
          </cell>
          <cell r="AS8">
            <v>294</v>
          </cell>
          <cell r="AT8">
            <v>60</v>
          </cell>
          <cell r="AU8" t="str">
            <v>T/Jam</v>
          </cell>
          <cell r="AV8">
            <v>2800000000</v>
          </cell>
          <cell r="AW8">
            <v>6071941.2434075847</v>
          </cell>
          <cell r="AX8" t="str">
            <v>Jam</v>
          </cell>
        </row>
        <row r="9">
          <cell r="AP9" t="str">
            <v>E02</v>
          </cell>
          <cell r="AQ9" t="str">
            <v>Asphalt Finisher</v>
          </cell>
          <cell r="AR9" t="str">
            <v>E02</v>
          </cell>
          <cell r="AS9">
            <v>76</v>
          </cell>
          <cell r="AT9">
            <v>10</v>
          </cell>
          <cell r="AU9" t="str">
            <v>Ton</v>
          </cell>
          <cell r="AV9">
            <v>2604971600</v>
          </cell>
          <cell r="AW9">
            <v>1064740.8987122714</v>
          </cell>
          <cell r="AX9" t="str">
            <v>Jam</v>
          </cell>
        </row>
        <row r="10">
          <cell r="AP10" t="str">
            <v>E03</v>
          </cell>
          <cell r="AQ10" t="str">
            <v>Asphalt Sprayer</v>
          </cell>
          <cell r="AR10" t="str">
            <v>E03</v>
          </cell>
          <cell r="AS10">
            <v>4</v>
          </cell>
          <cell r="AT10">
            <v>850</v>
          </cell>
          <cell r="AU10" t="str">
            <v>Liter</v>
          </cell>
          <cell r="AV10">
            <v>150000000</v>
          </cell>
          <cell r="AW10">
            <v>74334.211191735085</v>
          </cell>
          <cell r="AX10" t="str">
            <v>Jam</v>
          </cell>
        </row>
        <row r="11">
          <cell r="AP11" t="str">
            <v>E04</v>
          </cell>
          <cell r="AQ11" t="str">
            <v>Bulldozer 100-150 HP</v>
          </cell>
          <cell r="AR11" t="str">
            <v>E04</v>
          </cell>
          <cell r="AS11">
            <v>155</v>
          </cell>
          <cell r="AT11" t="str">
            <v xml:space="preserve">-  </v>
          </cell>
          <cell r="AU11" t="str">
            <v xml:space="preserve">-  </v>
          </cell>
          <cell r="AV11">
            <v>2632531000</v>
          </cell>
          <cell r="AW11">
            <v>947387.8376021398</v>
          </cell>
          <cell r="AX11" t="str">
            <v>Jam</v>
          </cell>
        </row>
        <row r="12">
          <cell r="AP12" t="str">
            <v>E05</v>
          </cell>
          <cell r="AQ12" t="str">
            <v>Compressor 4000-6500 L\M</v>
          </cell>
          <cell r="AR12" t="str">
            <v>E05</v>
          </cell>
          <cell r="AS12">
            <v>60</v>
          </cell>
          <cell r="AT12">
            <v>5000</v>
          </cell>
          <cell r="AU12" t="str">
            <v>CPM/(L/m)</v>
          </cell>
          <cell r="AV12">
            <v>215000000</v>
          </cell>
          <cell r="AW12">
            <v>195009.45585101075</v>
          </cell>
          <cell r="AX12" t="str">
            <v>Jam</v>
          </cell>
        </row>
        <row r="13">
          <cell r="AP13" t="str">
            <v>E06</v>
          </cell>
          <cell r="AQ13" t="str">
            <v>Concrete Mixer 0.3-0.6 M3</v>
          </cell>
          <cell r="AR13" t="str">
            <v>E06</v>
          </cell>
          <cell r="AS13">
            <v>20</v>
          </cell>
          <cell r="AT13">
            <v>500</v>
          </cell>
          <cell r="AU13" t="str">
            <v>Liter</v>
          </cell>
          <cell r="AV13">
            <v>15000000</v>
          </cell>
          <cell r="AW13">
            <v>81599.997304582212</v>
          </cell>
          <cell r="AX13" t="str">
            <v>Jam</v>
          </cell>
        </row>
        <row r="14">
          <cell r="AP14" t="str">
            <v>E07</v>
          </cell>
          <cell r="AQ14" t="str">
            <v>CRANE 10-15 TON</v>
          </cell>
          <cell r="AR14" t="str">
            <v>E07</v>
          </cell>
          <cell r="AS14">
            <v>138</v>
          </cell>
          <cell r="AT14">
            <v>15</v>
          </cell>
          <cell r="AU14" t="str">
            <v>Ton</v>
          </cell>
          <cell r="AV14">
            <v>700000000</v>
          </cell>
          <cell r="AW14">
            <v>464643.65984714462</v>
          </cell>
          <cell r="AX14" t="str">
            <v>Jam</v>
          </cell>
        </row>
        <row r="15">
          <cell r="AP15" t="str">
            <v>E08</v>
          </cell>
          <cell r="AQ15" t="str">
            <v>DUMP TRUCK 3.5 TON</v>
          </cell>
          <cell r="AR15" t="str">
            <v>E08</v>
          </cell>
          <cell r="AS15">
            <v>122.5</v>
          </cell>
          <cell r="AT15">
            <v>5</v>
          </cell>
          <cell r="AU15" t="str">
            <v>Ton</v>
          </cell>
          <cell r="AV15">
            <v>386800000</v>
          </cell>
          <cell r="AW15">
            <v>360741.55222737318</v>
          </cell>
          <cell r="AX15" t="str">
            <v>Jam</v>
          </cell>
        </row>
        <row r="16">
          <cell r="AP16" t="str">
            <v>E09</v>
          </cell>
          <cell r="AQ16" t="str">
            <v>DUMP TRUCK 10 TON</v>
          </cell>
          <cell r="AR16" t="str">
            <v>E09</v>
          </cell>
          <cell r="AS16">
            <v>215.6</v>
          </cell>
          <cell r="AT16">
            <v>14</v>
          </cell>
          <cell r="AU16" t="str">
            <v>Ton</v>
          </cell>
          <cell r="AV16">
            <v>680000000</v>
          </cell>
          <cell r="AW16">
            <v>616269.74825967522</v>
          </cell>
          <cell r="AX16" t="str">
            <v>Jam</v>
          </cell>
        </row>
        <row r="17">
          <cell r="AP17" t="str">
            <v>E10</v>
          </cell>
          <cell r="AQ17" t="str">
            <v>EXCAVATOR 80-140 HP</v>
          </cell>
          <cell r="AR17" t="str">
            <v>E10</v>
          </cell>
          <cell r="AS17">
            <v>138</v>
          </cell>
          <cell r="AT17">
            <v>0.93</v>
          </cell>
          <cell r="AU17" t="str">
            <v>M3</v>
          </cell>
          <cell r="AV17">
            <v>1671213500</v>
          </cell>
          <cell r="AW17">
            <v>690047.1422337821</v>
          </cell>
          <cell r="AX17" t="str">
            <v>Jam</v>
          </cell>
        </row>
        <row r="18">
          <cell r="AP18" t="str">
            <v>E11</v>
          </cell>
          <cell r="AQ18" t="str">
            <v>FLAT BED TRUCK 3-4 M3</v>
          </cell>
          <cell r="AR18" t="str">
            <v>E11</v>
          </cell>
          <cell r="AS18">
            <v>190</v>
          </cell>
          <cell r="AT18">
            <v>10</v>
          </cell>
          <cell r="AU18" t="str">
            <v>ton</v>
          </cell>
          <cell r="AV18">
            <v>275000000</v>
          </cell>
          <cell r="AW18">
            <v>396668.91861341905</v>
          </cell>
          <cell r="AX18" t="str">
            <v>Jam</v>
          </cell>
        </row>
        <row r="19">
          <cell r="AP19" t="str">
            <v>E12</v>
          </cell>
          <cell r="AQ19" t="str">
            <v>GENERATOR SET</v>
          </cell>
          <cell r="AR19" t="str">
            <v>E12</v>
          </cell>
          <cell r="AS19">
            <v>180</v>
          </cell>
          <cell r="AT19">
            <v>135</v>
          </cell>
          <cell r="AU19" t="str">
            <v>KVA</v>
          </cell>
          <cell r="AV19">
            <v>230000000</v>
          </cell>
          <cell r="AW19">
            <v>440141.92154161277</v>
          </cell>
          <cell r="AX19" t="str">
            <v>Jam</v>
          </cell>
        </row>
        <row r="20">
          <cell r="AP20" t="str">
            <v>E13</v>
          </cell>
          <cell r="AQ20" t="str">
            <v>MOTOR GRADER &gt;100 HP</v>
          </cell>
          <cell r="AR20" t="str">
            <v>E13</v>
          </cell>
          <cell r="AS20">
            <v>135</v>
          </cell>
          <cell r="AT20">
            <v>10800</v>
          </cell>
          <cell r="AU20" t="str">
            <v>-</v>
          </cell>
          <cell r="AV20">
            <v>2218425000</v>
          </cell>
          <cell r="AW20">
            <v>811005.10359730863</v>
          </cell>
          <cell r="AX20" t="str">
            <v>Jam</v>
          </cell>
        </row>
        <row r="21">
          <cell r="AP21" t="str">
            <v>E14</v>
          </cell>
          <cell r="AQ21" t="str">
            <v>TRACK LOADER 75-100 HP</v>
          </cell>
          <cell r="AR21" t="str">
            <v>E14</v>
          </cell>
          <cell r="AS21">
            <v>70</v>
          </cell>
          <cell r="AT21">
            <v>0.8</v>
          </cell>
          <cell r="AU21" t="str">
            <v>M3</v>
          </cell>
          <cell r="AV21">
            <v>650000000</v>
          </cell>
          <cell r="AW21">
            <v>316103.76087847108</v>
          </cell>
          <cell r="AX21" t="str">
            <v>Jam</v>
          </cell>
        </row>
        <row r="22">
          <cell r="AP22" t="str">
            <v>E15</v>
          </cell>
          <cell r="AQ22" t="str">
            <v>WHEEL LOADER 1.0-1.6 M3</v>
          </cell>
          <cell r="AR22" t="str">
            <v>E15</v>
          </cell>
          <cell r="AS22">
            <v>95</v>
          </cell>
          <cell r="AT22">
            <v>1.5</v>
          </cell>
          <cell r="AU22" t="str">
            <v>M3</v>
          </cell>
          <cell r="AV22">
            <v>1758458105</v>
          </cell>
          <cell r="AW22">
            <v>623703.57223889092</v>
          </cell>
          <cell r="AX22" t="str">
            <v>Jam</v>
          </cell>
        </row>
        <row r="23">
          <cell r="AP23" t="str">
            <v>E16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640000000</v>
          </cell>
          <cell r="AW23">
            <v>283576.51708473632</v>
          </cell>
          <cell r="AX23" t="str">
            <v>Jam</v>
          </cell>
        </row>
        <row r="24">
          <cell r="AP24" t="str">
            <v>E17</v>
          </cell>
          <cell r="AQ24" t="str">
            <v>TANDEM ROLLER 6-8 T.</v>
          </cell>
          <cell r="AR24" t="str">
            <v>E17</v>
          </cell>
          <cell r="AS24">
            <v>126</v>
          </cell>
          <cell r="AT24">
            <v>8.1</v>
          </cell>
          <cell r="AU24" t="str">
            <v>Ton</v>
          </cell>
          <cell r="AV24">
            <v>1696759000</v>
          </cell>
          <cell r="AW24">
            <v>671810.73374706716</v>
          </cell>
          <cell r="AX24" t="str">
            <v>Jam</v>
          </cell>
        </row>
        <row r="25">
          <cell r="AP25" t="str">
            <v>E18</v>
          </cell>
          <cell r="AQ25" t="str">
            <v>TIRE ROLLER 8-10 T.</v>
          </cell>
          <cell r="AR25" t="str">
            <v>E18</v>
          </cell>
          <cell r="AS25">
            <v>131</v>
          </cell>
          <cell r="AT25">
            <v>9</v>
          </cell>
          <cell r="AU25" t="str">
            <v>Ton</v>
          </cell>
          <cell r="AV25">
            <v>1555586500</v>
          </cell>
          <cell r="AW25">
            <v>649115.60169996566</v>
          </cell>
          <cell r="AX25" t="str">
            <v>Jam</v>
          </cell>
        </row>
        <row r="26">
          <cell r="AP26" t="str">
            <v>E19</v>
          </cell>
          <cell r="AQ26" t="str">
            <v>VIBRATORY ROLLER 5-8 T.</v>
          </cell>
          <cell r="AR26" t="str">
            <v>E19</v>
          </cell>
          <cell r="AS26">
            <v>112</v>
          </cell>
          <cell r="AT26">
            <v>7.05</v>
          </cell>
          <cell r="AU26" t="str">
            <v>Ton</v>
          </cell>
          <cell r="AV26">
            <v>1095767500</v>
          </cell>
          <cell r="AW26">
            <v>504137.35446083511</v>
          </cell>
          <cell r="AX26" t="str">
            <v>Jam</v>
          </cell>
        </row>
        <row r="27">
          <cell r="AP27" t="str">
            <v>E20</v>
          </cell>
          <cell r="AQ27" t="str">
            <v>CONCRETE VIBRATOR</v>
          </cell>
          <cell r="AR27" t="str">
            <v>E20</v>
          </cell>
          <cell r="AS27">
            <v>5.5</v>
          </cell>
          <cell r="AT27">
            <v>25</v>
          </cell>
          <cell r="AU27" t="str">
            <v>-</v>
          </cell>
          <cell r="AV27">
            <v>10000000</v>
          </cell>
          <cell r="AW27">
            <v>43213.424212465485</v>
          </cell>
          <cell r="AX27" t="str">
            <v>Jam</v>
          </cell>
        </row>
        <row r="28">
          <cell r="AP28" t="str">
            <v>E21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50</v>
          </cell>
          <cell r="AU28" t="str">
            <v>T/Jam</v>
          </cell>
          <cell r="AV28">
            <v>1191850000</v>
          </cell>
          <cell r="AW28">
            <v>753922.68184198672</v>
          </cell>
          <cell r="AX28" t="str">
            <v>Jam</v>
          </cell>
        </row>
        <row r="29">
          <cell r="AP29" t="str">
            <v>E22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-  </v>
          </cell>
          <cell r="AU29" t="str">
            <v xml:space="preserve">-  </v>
          </cell>
          <cell r="AV29">
            <v>10000000</v>
          </cell>
          <cell r="AW29">
            <v>39314.344698232067</v>
          </cell>
          <cell r="AX29" t="str">
            <v>Jam</v>
          </cell>
        </row>
        <row r="30">
          <cell r="AP30" t="str">
            <v>E23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27000000</v>
          </cell>
          <cell r="AW30">
            <v>231927.99252879803</v>
          </cell>
          <cell r="AX30" t="str">
            <v>Jam</v>
          </cell>
        </row>
        <row r="31">
          <cell r="AP31" t="str">
            <v>E24</v>
          </cell>
          <cell r="AQ31" t="str">
            <v>PEDESTRIAN ROLLER</v>
          </cell>
          <cell r="AR31" t="str">
            <v>E24</v>
          </cell>
          <cell r="AS31">
            <v>8.8000000000000007</v>
          </cell>
          <cell r="AT31">
            <v>835</v>
          </cell>
          <cell r="AU31" t="str">
            <v>Ton</v>
          </cell>
          <cell r="AV31">
            <v>130000000</v>
          </cell>
          <cell r="AW31">
            <v>80305.717648445425</v>
          </cell>
          <cell r="AX31" t="str">
            <v>Jam</v>
          </cell>
        </row>
        <row r="32">
          <cell r="AP32" t="str">
            <v>E25</v>
          </cell>
          <cell r="AQ32" t="str">
            <v>TAMPER</v>
          </cell>
          <cell r="AR32" t="str">
            <v>E25</v>
          </cell>
          <cell r="AS32">
            <v>4.7</v>
          </cell>
          <cell r="AT32">
            <v>121</v>
          </cell>
          <cell r="AU32" t="str">
            <v>Ton</v>
          </cell>
          <cell r="AV32">
            <v>10000000</v>
          </cell>
          <cell r="AW32">
            <v>41239.66421246549</v>
          </cell>
          <cell r="AX32" t="str">
            <v>Jam</v>
          </cell>
        </row>
        <row r="33">
          <cell r="AP33" t="str">
            <v>E26</v>
          </cell>
          <cell r="AQ33" t="str">
            <v>JACK HAMMER</v>
          </cell>
          <cell r="AR33" t="str">
            <v>E26</v>
          </cell>
          <cell r="AS33">
            <v>0</v>
          </cell>
          <cell r="AT33">
            <v>1330</v>
          </cell>
          <cell r="AU33" t="str">
            <v>-</v>
          </cell>
          <cell r="AV33">
            <v>20000000</v>
          </cell>
          <cell r="AW33">
            <v>28927.401873183724</v>
          </cell>
          <cell r="AX33" t="str">
            <v>Jam</v>
          </cell>
        </row>
        <row r="34">
          <cell r="AP34" t="str">
            <v>E27</v>
          </cell>
          <cell r="AQ34" t="str">
            <v>FULVI MIXER</v>
          </cell>
          <cell r="AR34" t="str">
            <v>E27</v>
          </cell>
          <cell r="AS34">
            <v>345</v>
          </cell>
          <cell r="AT34">
            <v>2005</v>
          </cell>
          <cell r="AU34" t="str">
            <v>-</v>
          </cell>
          <cell r="AV34">
            <v>850000000</v>
          </cell>
          <cell r="AW34">
            <v>1330909.0580595669</v>
          </cell>
          <cell r="AX34" t="str">
            <v>Jam</v>
          </cell>
        </row>
        <row r="35">
          <cell r="AP35" t="str">
            <v>E28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850000000</v>
          </cell>
          <cell r="AW35">
            <v>409858.05158313492</v>
          </cell>
          <cell r="AX35" t="str">
            <v>Jam</v>
          </cell>
        </row>
        <row r="36">
          <cell r="AP36" t="str">
            <v>E29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20</v>
          </cell>
          <cell r="AU36" t="str">
            <v>Ton</v>
          </cell>
          <cell r="AV36">
            <v>550000000</v>
          </cell>
          <cell r="AW36">
            <v>495879.57959580998</v>
          </cell>
          <cell r="AX36" t="str">
            <v>Jam</v>
          </cell>
        </row>
        <row r="37">
          <cell r="AP37" t="str">
            <v>E30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1800000000</v>
          </cell>
          <cell r="AW37">
            <v>492381.59715796378</v>
          </cell>
          <cell r="AX37" t="str">
            <v>Jam</v>
          </cell>
        </row>
        <row r="38">
          <cell r="AP38" t="str">
            <v>E31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1800000000</v>
          </cell>
          <cell r="AW38">
            <v>666068.54620966385</v>
          </cell>
          <cell r="AX38" t="str">
            <v>Jam</v>
          </cell>
        </row>
        <row r="39">
          <cell r="AP39" t="str">
            <v>E32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45000000</v>
          </cell>
          <cell r="AW39">
            <v>115279.91135752053</v>
          </cell>
          <cell r="AX39" t="str">
            <v>Jam</v>
          </cell>
        </row>
        <row r="40">
          <cell r="AP40" t="str">
            <v>E33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4500000000</v>
          </cell>
          <cell r="AW40">
            <v>1301506.7940955884</v>
          </cell>
          <cell r="AX40" t="str">
            <v>Jam</v>
          </cell>
        </row>
        <row r="41">
          <cell r="AP41" t="str">
            <v>E34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150000000</v>
          </cell>
          <cell r="AW41">
            <v>72665.338736348334</v>
          </cell>
          <cell r="AX41" t="str">
            <v>Jam</v>
          </cell>
        </row>
        <row r="42">
          <cell r="AP42" t="str">
            <v>E35</v>
          </cell>
          <cell r="AQ42" t="str">
            <v>Tronton</v>
          </cell>
          <cell r="AR42" t="str">
            <v>E35</v>
          </cell>
          <cell r="AS42">
            <v>150</v>
          </cell>
          <cell r="AT42">
            <v>15</v>
          </cell>
          <cell r="AU42" t="str">
            <v>Ton</v>
          </cell>
          <cell r="AV42">
            <v>895000000</v>
          </cell>
          <cell r="AW42">
            <v>667224.54377288395</v>
          </cell>
          <cell r="AX42" t="str">
            <v>Jam</v>
          </cell>
        </row>
        <row r="43">
          <cell r="AP43" t="str">
            <v>E36</v>
          </cell>
          <cell r="AQ43" t="str">
            <v>Cold Milling Machine</v>
          </cell>
          <cell r="AR43" t="str">
            <v>E36</v>
          </cell>
          <cell r="AS43">
            <v>228</v>
          </cell>
          <cell r="AT43">
            <v>1000</v>
          </cell>
          <cell r="AU43" t="str">
            <v>m</v>
          </cell>
          <cell r="AV43">
            <v>4033500000</v>
          </cell>
          <cell r="AW43">
            <v>1439535.3384886133</v>
          </cell>
          <cell r="AX43" t="str">
            <v>Jam</v>
          </cell>
        </row>
        <row r="44">
          <cell r="AP44" t="str">
            <v>E37</v>
          </cell>
          <cell r="AQ44" t="str">
            <v>ROCK DRILL BREAKER</v>
          </cell>
          <cell r="AR44" t="str">
            <v>E37</v>
          </cell>
          <cell r="AS44">
            <v>3</v>
          </cell>
          <cell r="AT44" t="str">
            <v>-</v>
          </cell>
          <cell r="AU44" t="str">
            <v>-</v>
          </cell>
          <cell r="AV44">
            <v>900000000</v>
          </cell>
          <cell r="AW44">
            <v>305958.76293203008</v>
          </cell>
          <cell r="AX44" t="str">
            <v>Jam</v>
          </cell>
        </row>
        <row r="45">
          <cell r="AP45" t="str">
            <v>E38</v>
          </cell>
          <cell r="AQ45" t="str">
            <v>COLD RECYCLER</v>
          </cell>
          <cell r="AR45" t="str">
            <v>E38</v>
          </cell>
          <cell r="AS45">
            <v>900</v>
          </cell>
          <cell r="AT45">
            <v>2200</v>
          </cell>
          <cell r="AU45" t="str">
            <v>M</v>
          </cell>
          <cell r="AV45">
            <v>10000000000</v>
          </cell>
          <cell r="AW45">
            <v>4177513.5080204336</v>
          </cell>
          <cell r="AX45" t="str">
            <v>Jam</v>
          </cell>
        </row>
        <row r="46">
          <cell r="AP46" t="str">
            <v>E39</v>
          </cell>
          <cell r="AQ46" t="str">
            <v>HOT RECYCLER</v>
          </cell>
          <cell r="AR46" t="str">
            <v>E39</v>
          </cell>
          <cell r="AS46">
            <v>400</v>
          </cell>
          <cell r="AT46">
            <v>3</v>
          </cell>
          <cell r="AU46" t="str">
            <v>M</v>
          </cell>
          <cell r="AV46">
            <v>10000000000</v>
          </cell>
          <cell r="AW46">
            <v>3170633.5080204336</v>
          </cell>
          <cell r="AX46" t="str">
            <v>Jam</v>
          </cell>
        </row>
        <row r="47">
          <cell r="AP47" t="str">
            <v>E40</v>
          </cell>
          <cell r="AQ47" t="str">
            <v>AGGREGAT (CHIP) SPREADER</v>
          </cell>
          <cell r="AR47" t="str">
            <v>E40</v>
          </cell>
          <cell r="AS47">
            <v>115</v>
          </cell>
          <cell r="AT47">
            <v>3.5</v>
          </cell>
          <cell r="AU47" t="str">
            <v>M</v>
          </cell>
          <cell r="AV47">
            <v>400000000</v>
          </cell>
          <cell r="AW47">
            <v>542338.11135576258</v>
          </cell>
          <cell r="AX47" t="str">
            <v>Jam</v>
          </cell>
        </row>
        <row r="48">
          <cell r="AP48" t="str">
            <v>E41</v>
          </cell>
          <cell r="AQ48" t="str">
            <v>ASPHALT DISTRIBUTOR</v>
          </cell>
          <cell r="AR48" t="str">
            <v>E41</v>
          </cell>
          <cell r="AS48">
            <v>115</v>
          </cell>
          <cell r="AT48">
            <v>4000</v>
          </cell>
          <cell r="AU48" t="str">
            <v>Liter</v>
          </cell>
          <cell r="AV48">
            <v>396759000</v>
          </cell>
          <cell r="AW48">
            <v>367949.68056155357</v>
          </cell>
          <cell r="AX48" t="str">
            <v>Jam</v>
          </cell>
        </row>
        <row r="49">
          <cell r="AP49" t="str">
            <v>E42</v>
          </cell>
          <cell r="AQ49" t="str">
            <v>SLIP FORM PAVER</v>
          </cell>
          <cell r="AR49" t="str">
            <v>E42</v>
          </cell>
          <cell r="AS49">
            <v>176</v>
          </cell>
          <cell r="AT49">
            <v>4</v>
          </cell>
          <cell r="AU49" t="str">
            <v>M</v>
          </cell>
          <cell r="AV49">
            <v>9300000000</v>
          </cell>
          <cell r="AW49">
            <v>2414032.1058927877</v>
          </cell>
          <cell r="AX49" t="str">
            <v>Jam</v>
          </cell>
        </row>
        <row r="50">
          <cell r="AP50" t="str">
            <v>E43</v>
          </cell>
          <cell r="AQ50" t="str">
            <v>CONCRETE PAN MIXER</v>
          </cell>
          <cell r="AR50" t="str">
            <v>E43</v>
          </cell>
          <cell r="AS50">
            <v>134</v>
          </cell>
          <cell r="AT50">
            <v>600</v>
          </cell>
          <cell r="AU50" t="str">
            <v>Liter</v>
          </cell>
          <cell r="AV50">
            <v>920000000</v>
          </cell>
          <cell r="AW50">
            <v>634812.4395686147</v>
          </cell>
          <cell r="AX50" t="str">
            <v>Jam</v>
          </cell>
        </row>
        <row r="51">
          <cell r="AP51" t="str">
            <v>E44</v>
          </cell>
          <cell r="AQ51" t="str">
            <v>CONCRETE BREAKER</v>
          </cell>
          <cell r="AR51" t="str">
            <v>E44</v>
          </cell>
          <cell r="AS51">
            <v>290</v>
          </cell>
          <cell r="AT51">
            <v>20</v>
          </cell>
          <cell r="AU51" t="str">
            <v>m3/jam</v>
          </cell>
          <cell r="AV51">
            <v>900000000</v>
          </cell>
          <cell r="AW51">
            <v>837152.05572183896</v>
          </cell>
          <cell r="AX51" t="str">
            <v>Jam</v>
          </cell>
        </row>
        <row r="52">
          <cell r="AP52" t="str">
            <v>E45</v>
          </cell>
          <cell r="AQ52" t="str">
            <v>ASPAHLT TANKER</v>
          </cell>
          <cell r="AR52" t="str">
            <v>E45</v>
          </cell>
          <cell r="AS52">
            <v>190</v>
          </cell>
          <cell r="AT52">
            <v>4000</v>
          </cell>
          <cell r="AU52" t="str">
            <v>liter</v>
          </cell>
          <cell r="AV52">
            <v>450000000</v>
          </cell>
          <cell r="AW52">
            <v>538207.82226670173</v>
          </cell>
          <cell r="AX52" t="str">
            <v>Jam</v>
          </cell>
        </row>
        <row r="53">
          <cell r="AP53" t="str">
            <v>E46</v>
          </cell>
          <cell r="AQ53" t="str">
            <v>CEMENT TANKER</v>
          </cell>
          <cell r="AR53" t="str">
            <v>E46</v>
          </cell>
          <cell r="AS53">
            <v>190</v>
          </cell>
          <cell r="AT53">
            <v>4000</v>
          </cell>
          <cell r="AU53" t="str">
            <v>liter</v>
          </cell>
          <cell r="AV53">
            <v>460000000</v>
          </cell>
          <cell r="AW53">
            <v>506582.8379996125</v>
          </cell>
          <cell r="AX53" t="str">
            <v>Jam</v>
          </cell>
        </row>
        <row r="54">
          <cell r="AP54" t="str">
            <v>E47</v>
          </cell>
          <cell r="AQ54" t="str">
            <v>CONDRETE MIXER (350)</v>
          </cell>
          <cell r="AR54" t="str">
            <v>E47</v>
          </cell>
          <cell r="AS54">
            <v>20</v>
          </cell>
          <cell r="AT54">
            <v>350</v>
          </cell>
          <cell r="AU54" t="str">
            <v>liter</v>
          </cell>
          <cell r="AV54">
            <v>20000000</v>
          </cell>
          <cell r="AW54">
            <v>72031.197304582209</v>
          </cell>
          <cell r="AX54" t="str">
            <v>Jam</v>
          </cell>
        </row>
        <row r="55">
          <cell r="AP55" t="str">
            <v>E48</v>
          </cell>
          <cell r="AQ55" t="str">
            <v>VIBRATING RAMMER</v>
          </cell>
          <cell r="AR55" t="str">
            <v>E48</v>
          </cell>
          <cell r="AS55">
            <v>4.2</v>
          </cell>
          <cell r="AT55">
            <v>80</v>
          </cell>
          <cell r="AU55" t="str">
            <v>KG</v>
          </cell>
          <cell r="AV55">
            <v>32500000</v>
          </cell>
          <cell r="AW55">
            <v>52061.8115476557</v>
          </cell>
          <cell r="AX55" t="str">
            <v>Jam</v>
          </cell>
        </row>
        <row r="56">
          <cell r="AP56" t="str">
            <v>E49</v>
          </cell>
          <cell r="AQ56" t="str">
            <v>TRUK MIXER (AGITATOR)</v>
          </cell>
          <cell r="AR56" t="str">
            <v>E49</v>
          </cell>
          <cell r="AS56">
            <v>220</v>
          </cell>
          <cell r="AT56">
            <v>5</v>
          </cell>
          <cell r="AU56" t="str">
            <v>M3</v>
          </cell>
          <cell r="AV56">
            <v>720000000</v>
          </cell>
          <cell r="AW56">
            <v>634413.66743461404</v>
          </cell>
          <cell r="AX56" t="str">
            <v>Jam</v>
          </cell>
        </row>
        <row r="57">
          <cell r="AP57" t="str">
            <v>E50</v>
          </cell>
          <cell r="AQ57" t="str">
            <v>BORE PILE MACHINE</v>
          </cell>
          <cell r="AR57" t="str">
            <v>E50</v>
          </cell>
          <cell r="AS57">
            <v>125</v>
          </cell>
          <cell r="AT57">
            <v>60</v>
          </cell>
          <cell r="AU57" t="str">
            <v>CM</v>
          </cell>
          <cell r="AV57">
            <v>1080000000</v>
          </cell>
          <cell r="AW57">
            <v>637811.45266129321</v>
          </cell>
          <cell r="AX57" t="str">
            <v>Jam</v>
          </cell>
        </row>
        <row r="58">
          <cell r="AP58" t="str">
            <v>E51</v>
          </cell>
          <cell r="AQ58" t="str">
            <v>CRANE ON TRACK 75-100 TON</v>
          </cell>
          <cell r="AR58" t="str">
            <v>E51</v>
          </cell>
          <cell r="AS58">
            <v>200</v>
          </cell>
          <cell r="AT58">
            <v>75</v>
          </cell>
          <cell r="AU58" t="str">
            <v>Ton</v>
          </cell>
          <cell r="AV58">
            <v>2200000000</v>
          </cell>
          <cell r="AW58">
            <v>937623.34890735254</v>
          </cell>
          <cell r="AX58" t="str">
            <v>Jam</v>
          </cell>
        </row>
        <row r="59">
          <cell r="AP59" t="str">
            <v>E52</v>
          </cell>
          <cell r="AQ59" t="str">
            <v>BLENDING EQUIPMENT</v>
          </cell>
          <cell r="AR59" t="str">
            <v>E52</v>
          </cell>
          <cell r="AS59">
            <v>50</v>
          </cell>
          <cell r="AT59">
            <v>30</v>
          </cell>
          <cell r="AU59" t="str">
            <v>Ton</v>
          </cell>
          <cell r="AV59">
            <v>600000000</v>
          </cell>
          <cell r="AW59">
            <v>247160.01338325813</v>
          </cell>
          <cell r="AX59" t="str">
            <v>Jam</v>
          </cell>
        </row>
        <row r="60">
          <cell r="AP60" t="str">
            <v>E34a</v>
          </cell>
          <cell r="AQ60" t="str">
            <v>ASPHALT LIQUID MIXER</v>
          </cell>
          <cell r="AR60" t="str">
            <v>E34a</v>
          </cell>
          <cell r="AS60">
            <v>40</v>
          </cell>
          <cell r="AT60">
            <v>20000</v>
          </cell>
          <cell r="AU60" t="str">
            <v>Liter</v>
          </cell>
          <cell r="AV60">
            <v>150000000</v>
          </cell>
          <cell r="AW60">
            <v>143146.93873634833</v>
          </cell>
          <cell r="AX60" t="str">
            <v>Jam</v>
          </cell>
        </row>
        <row r="61">
          <cell r="AP61" t="str">
            <v>E53</v>
          </cell>
          <cell r="AQ61" t="str">
            <v>BAR BENDER</v>
          </cell>
          <cell r="AR61" t="str">
            <v>E53</v>
          </cell>
          <cell r="AS61">
            <v>3</v>
          </cell>
          <cell r="AT61">
            <v>0</v>
          </cell>
          <cell r="AU61">
            <v>0</v>
          </cell>
          <cell r="AV61">
            <v>25000000</v>
          </cell>
          <cell r="AW61">
            <v>30773.841522075392</v>
          </cell>
          <cell r="AX61" t="str">
            <v>Jam</v>
          </cell>
        </row>
        <row r="62">
          <cell r="AP62" t="str">
            <v>E54</v>
          </cell>
          <cell r="AQ62" t="str">
            <v>BAR CUTTER</v>
          </cell>
          <cell r="AR62" t="str">
            <v>E54</v>
          </cell>
          <cell r="AS62">
            <v>3</v>
          </cell>
          <cell r="AT62">
            <v>0</v>
          </cell>
          <cell r="AU62">
            <v>0</v>
          </cell>
          <cell r="AV62">
            <v>27000000</v>
          </cell>
          <cell r="AW62">
            <v>30773.841522075392</v>
          </cell>
          <cell r="AX62" t="str">
            <v>Jam</v>
          </cell>
        </row>
        <row r="63">
          <cell r="AP63" t="str">
            <v>E55</v>
          </cell>
          <cell r="AQ63" t="str">
            <v>BREAKER</v>
          </cell>
          <cell r="AR63" t="str">
            <v>E55</v>
          </cell>
          <cell r="AS63">
            <v>80</v>
          </cell>
          <cell r="AT63">
            <v>3</v>
          </cell>
          <cell r="AU63" t="str">
            <v>m3/jam</v>
          </cell>
          <cell r="AV63">
            <v>150000000</v>
          </cell>
          <cell r="AW63">
            <v>194669.88946065315</v>
          </cell>
          <cell r="AX63" t="str">
            <v>Jam</v>
          </cell>
        </row>
        <row r="64">
          <cell r="AP64" t="str">
            <v>E56</v>
          </cell>
          <cell r="AQ64" t="str">
            <v>GROUTING PUMP</v>
          </cell>
          <cell r="AR64" t="str">
            <v>E56</v>
          </cell>
          <cell r="AS64">
            <v>100</v>
          </cell>
          <cell r="AT64">
            <v>15</v>
          </cell>
          <cell r="AU64" t="str">
            <v>Ton</v>
          </cell>
          <cell r="AV64">
            <v>40000000</v>
          </cell>
          <cell r="AW64">
            <v>234945.08946065317</v>
          </cell>
          <cell r="AX64" t="str">
            <v>Jam</v>
          </cell>
        </row>
        <row r="65">
          <cell r="AP65" t="str">
            <v>E57</v>
          </cell>
          <cell r="AQ65" t="str">
            <v>Jack Hidrolic</v>
          </cell>
          <cell r="AR65" t="str">
            <v>E57</v>
          </cell>
          <cell r="AS65">
            <v>3</v>
          </cell>
          <cell r="AT65">
            <v>150</v>
          </cell>
          <cell r="AU65" t="str">
            <v>Ton</v>
          </cell>
          <cell r="AV65">
            <v>7500000</v>
          </cell>
          <cell r="AW65">
            <v>32067.627131015328</v>
          </cell>
          <cell r="AX65" t="str">
            <v>Jam</v>
          </cell>
        </row>
        <row r="66">
          <cell r="AP66" t="str">
            <v>E58</v>
          </cell>
          <cell r="AQ66" t="str">
            <v>MESIN LAS</v>
          </cell>
          <cell r="AR66" t="str">
            <v>E58</v>
          </cell>
          <cell r="AS66">
            <v>3</v>
          </cell>
          <cell r="AT66">
            <v>0.17</v>
          </cell>
          <cell r="AU66" t="str">
            <v>Ton</v>
          </cell>
          <cell r="AV66">
            <v>100</v>
          </cell>
          <cell r="AW66">
            <v>31687.382531723455</v>
          </cell>
          <cell r="AX66" t="str">
            <v>Jam</v>
          </cell>
        </row>
        <row r="67">
          <cell r="AP67" t="str">
            <v>E59</v>
          </cell>
          <cell r="AQ67" t="str">
            <v>PILE DRIVER LEADER, 75 kw</v>
          </cell>
          <cell r="AR67" t="str">
            <v>E59</v>
          </cell>
          <cell r="AS67">
            <v>70</v>
          </cell>
          <cell r="AT67">
            <v>75</v>
          </cell>
          <cell r="AU67" t="str">
            <v>kw</v>
          </cell>
          <cell r="AV67">
            <v>100</v>
          </cell>
          <cell r="AW67">
            <v>165248.91912080554</v>
          </cell>
          <cell r="AX67" t="str">
            <v>Jam</v>
          </cell>
        </row>
        <row r="68">
          <cell r="AP68" t="str">
            <v>E60</v>
          </cell>
          <cell r="AQ68" t="str">
            <v>PILE HAMMER</v>
          </cell>
          <cell r="AR68" t="str">
            <v>E60</v>
          </cell>
          <cell r="AS68">
            <v>10</v>
          </cell>
          <cell r="AT68">
            <v>0</v>
          </cell>
          <cell r="AU68">
            <v>0</v>
          </cell>
          <cell r="AV68">
            <v>100</v>
          </cell>
          <cell r="AW68">
            <v>48957.791062474593</v>
          </cell>
          <cell r="AX68" t="str">
            <v>Jam</v>
          </cell>
        </row>
        <row r="69">
          <cell r="AP69" t="str">
            <v>E61</v>
          </cell>
          <cell r="AQ69" t="str">
            <v>PILE HAMMER, 2,5 Ton</v>
          </cell>
          <cell r="AR69" t="str">
            <v>E61</v>
          </cell>
          <cell r="AS69">
            <v>1</v>
          </cell>
          <cell r="AT69">
            <v>2.5</v>
          </cell>
          <cell r="AU69" t="str">
            <v>Ton</v>
          </cell>
          <cell r="AV69">
            <v>100</v>
          </cell>
          <cell r="AW69">
            <v>26299.480087823773</v>
          </cell>
          <cell r="AX69" t="str">
            <v>Jam</v>
          </cell>
        </row>
        <row r="70">
          <cell r="AP70" t="str">
            <v>E62</v>
          </cell>
          <cell r="AQ70" t="str">
            <v>STRESSING JACK</v>
          </cell>
          <cell r="AR70" t="str">
            <v>E62</v>
          </cell>
          <cell r="AS70">
            <v>89</v>
          </cell>
          <cell r="AT70">
            <v>15</v>
          </cell>
          <cell r="AU70" t="str">
            <v>Ton</v>
          </cell>
          <cell r="AV70">
            <v>100</v>
          </cell>
          <cell r="AW70">
            <v>203510.38007286756</v>
          </cell>
          <cell r="AX70" t="str">
            <v>Jam</v>
          </cell>
        </row>
        <row r="71">
          <cell r="AP71" t="str">
            <v>E63</v>
          </cell>
          <cell r="AQ71" t="str">
            <v>Welding Machine 300 A</v>
          </cell>
          <cell r="AR71" t="str">
            <v>E63</v>
          </cell>
          <cell r="AS71">
            <v>5</v>
          </cell>
          <cell r="AT71">
            <v>0</v>
          </cell>
          <cell r="AU71">
            <v>0</v>
          </cell>
          <cell r="AV71">
            <v>250000000</v>
          </cell>
          <cell r="AW71">
            <v>45958.73325438788</v>
          </cell>
          <cell r="AX71" t="str">
            <v>Jam</v>
          </cell>
        </row>
        <row r="72"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</row>
        <row r="76"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</row>
        <row r="96"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</row>
        <row r="99"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</row>
        <row r="103"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</row>
        <row r="104"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</row>
        <row r="108"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</sheetData>
      <sheetData sheetId="26"/>
      <sheetData sheetId="27"/>
      <sheetData sheetId="28">
        <row r="10">
          <cell r="E10">
            <v>25</v>
          </cell>
        </row>
      </sheetData>
      <sheetData sheetId="29"/>
      <sheetData sheetId="30"/>
      <sheetData sheetId="31"/>
      <sheetData sheetId="32">
        <row r="8">
          <cell r="O8" t="str">
            <v>: Satker. Pelaksanaan Jalan Nasional Metropolitan Medan</v>
          </cell>
        </row>
      </sheetData>
      <sheetData sheetId="33"/>
      <sheetData sheetId="34"/>
      <sheetData sheetId="35"/>
      <sheetData sheetId="36"/>
      <sheetData sheetId="37"/>
      <sheetData sheetId="38">
        <row r="36">
          <cell r="Y36">
            <v>29.1</v>
          </cell>
        </row>
      </sheetData>
      <sheetData sheetId="39"/>
      <sheetData sheetId="40"/>
      <sheetData sheetId="41"/>
      <sheetData sheetId="42">
        <row r="4539">
          <cell r="H4539">
            <v>1.3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eknik"/>
    </sheetNames>
    <sheetDataSet>
      <sheetData sheetId="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3 An H Sat Mob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Tender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BOQ"/>
      <sheetName val="FINISHING"/>
      <sheetName val="HARGA SATUAN"/>
      <sheetName val="analisa"/>
      <sheetName val="BQNK"/>
      <sheetName val="BA_ADD"/>
      <sheetName val="gvl"/>
      <sheetName val="Sch Tender"/>
      <sheetName val="HS-1"/>
      <sheetName val="data"/>
      <sheetName val="10"/>
      <sheetName val="DS_CERMEN"/>
      <sheetName val="KAYANGAN"/>
      <sheetName val="KOPANG"/>
      <sheetName val="B_7"/>
      <sheetName val="B_6"/>
      <sheetName val="Bangunan Utama"/>
      <sheetName val="U&amp;B"/>
      <sheetName val="DHSD"/>
      <sheetName val="AHS"/>
      <sheetName val="pricing"/>
      <sheetName val="DB"/>
      <sheetName val="4-Basic Price"/>
      <sheetName val="Rek.An"/>
      <sheetName val="D4"/>
      <sheetName val="D6"/>
      <sheetName val="D8"/>
      <sheetName val="HDS"/>
      <sheetName val="Informasi"/>
      <sheetName val="5-ALAT(1)"/>
      <sheetName val="DivVI"/>
      <sheetName val="bahan"/>
      <sheetName val="HARGA_SATUAN1"/>
      <sheetName val="HARGA_SATUAN"/>
      <sheetName val="HARGA_SATUAN2"/>
      <sheetName val="NP"/>
      <sheetName val="meth hsl nego"/>
      <sheetName val="Unit Price"/>
      <sheetName val="SAPON"/>
      <sheetName val="H.Satuan"/>
      <sheetName val="DATA UMUM (2)"/>
      <sheetName val="RAB"/>
      <sheetName val="SAT-DAS"/>
      <sheetName val="Input"/>
      <sheetName val="STA"/>
      <sheetName val="PCG"/>
      <sheetName val="DSN"/>
      <sheetName val="TPT"/>
      <sheetName val="H-Dasar-Bahan"/>
      <sheetName val="Harga Sat Dasar"/>
      <sheetName val="G_SUMMARY"/>
      <sheetName val="CH"/>
      <sheetName val="4-Quarry"/>
      <sheetName val="div7"/>
      <sheetName val="3"/>
      <sheetName val="3-DIV3"/>
      <sheetName val="DIV.1"/>
      <sheetName val="L3 An H Sat Mob"/>
      <sheetName val="ISIAN"/>
      <sheetName val="D3"/>
      <sheetName val="D5"/>
      <sheetName val="D7"/>
      <sheetName val="harsat"/>
    </sheetNames>
    <sheetDataSet>
      <sheetData sheetId="0" refreshError="1"/>
      <sheetData sheetId="1">
        <row r="53">
          <cell r="G5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3"/>
      <sheetName val="1"/>
      <sheetName val="2"/>
      <sheetName val="4"/>
      <sheetName val="evaluasi"/>
      <sheetName val="BANDING"/>
      <sheetName val="Sheet1"/>
      <sheetName val="5"/>
      <sheetName val="6A"/>
      <sheetName val="7-1"/>
      <sheetName val="7-2"/>
      <sheetName val="7-3"/>
      <sheetName val="7-4"/>
      <sheetName val="7-5"/>
      <sheetName val="L4"/>
      <sheetName val="PLANT"/>
      <sheetName val="SUB"/>
      <sheetName val="7-6"/>
      <sheetName val="7-7"/>
      <sheetName val="7-8"/>
      <sheetName val="7-9"/>
      <sheetName val="XXXXXXXXX"/>
      <sheetName val="Vol_Master"/>
      <sheetName val="Cut-Fill Master"/>
      <sheetName val="GR+Jbt_Master"/>
      <sheetName val="Ruas"/>
      <sheetName val="Vol_Taliwang"/>
      <sheetName val="TAL-BT.BELE"/>
      <sheetName val="Vol_Tal_Fajar"/>
      <sheetName val="Vol_Seteluk"/>
      <sheetName val="Besi Plat"/>
      <sheetName val="Rek-TALIW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IAN"/>
      <sheetName val="D3"/>
      <sheetName val="D4"/>
      <sheetName val="D5"/>
      <sheetName val="D6"/>
      <sheetName val="D7"/>
      <sheetName val="D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RAP"/>
      <sheetName val="Rekap"/>
      <sheetName val="RAP"/>
      <sheetName val="Analisa"/>
      <sheetName val="Upah"/>
      <sheetName val="Bahan"/>
      <sheetName val="Alat"/>
      <sheetName val="Sub"/>
      <sheetName val="DC"/>
      <sheetName val="Tawar"/>
      <sheetName val="BUL"/>
      <sheetName val="Peralatan Mess"/>
      <sheetName val="Qlty &amp; Traffic Managemen"/>
      <sheetName val="Lain2"/>
      <sheetName val="Beton Readymix"/>
      <sheetName val="Sheet2"/>
      <sheetName val="Alat Bantu"/>
      <sheetName val="Staff"/>
      <sheetName val="met_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eta"/>
      <sheetName val="Pnw"/>
      <sheetName val="Rekap"/>
      <sheetName val="K&amp;H"/>
      <sheetName val="U"/>
      <sheetName val="B"/>
      <sheetName val="Alt"/>
      <sheetName val="Q"/>
      <sheetName val="L2a"/>
      <sheetName val="L2b"/>
      <sheetName val="L2c"/>
      <sheetName val="Anl"/>
      <sheetName val="Anl 2"/>
      <sheetName val="1"/>
      <sheetName val="2"/>
      <sheetName val="3"/>
      <sheetName val="4"/>
      <sheetName val="5"/>
      <sheetName val="6"/>
      <sheetName val="7"/>
      <sheetName val="8"/>
      <sheetName val="L 7,8,9"/>
      <sheetName val="L11"/>
      <sheetName val="Agg"/>
      <sheetName val="Agg A"/>
      <sheetName val="Agg B"/>
      <sheetName val="Inf"/>
      <sheetName val="Sheet1"/>
      <sheetName val="LAB"/>
    </sheetNames>
    <sheetDataSet>
      <sheetData sheetId="0">
        <row r="5">
          <cell r="B5" t="str">
            <v>CV. XXXX</v>
          </cell>
        </row>
        <row r="7">
          <cell r="B7" t="str">
            <v>Ir. XXX</v>
          </cell>
        </row>
        <row r="8">
          <cell r="B8" t="str">
            <v>Direktur</v>
          </cell>
        </row>
        <row r="9">
          <cell r="B9" t="str">
            <v>Sibolga,  23 Desember 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NOMOR PAKET</v>
          </cell>
        </row>
      </sheetData>
      <sheetData sheetId="10" refreshError="1"/>
      <sheetData sheetId="11" refreshError="1"/>
      <sheetData sheetId="12">
        <row r="38">
          <cell r="M38">
            <v>0</v>
          </cell>
        </row>
      </sheetData>
      <sheetData sheetId="13">
        <row r="31">
          <cell r="N3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m"/>
      <sheetName val="DISCLAIMER"/>
      <sheetName val="MAJOR"/>
      <sheetName val="%"/>
      <sheetName val="Rekap"/>
      <sheetName val="Peta Quarry"/>
      <sheetName val="Mobilisasi"/>
      <sheetName val="Perhitungan Mobilisasi Alat"/>
      <sheetName val="Lalu Lintas"/>
      <sheetName val="Jembatan Sementara"/>
      <sheetName val="Informasi"/>
      <sheetName val="BOQ"/>
      <sheetName val="Sheet1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>
        <row r="30">
          <cell r="AW30">
            <v>264166.26364543947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RT"/>
      <sheetName val="SCH"/>
      <sheetName val="KONF"/>
      <sheetName val="REK"/>
      <sheetName val="BOQ"/>
      <sheetName val="MJR"/>
      <sheetName val="ANA"/>
      <sheetName val="ANA MOB"/>
      <sheetName val="HSD"/>
      <sheetName val="MOS"/>
      <sheetName val="RTN"/>
      <sheetName val="Met Rtn"/>
      <sheetName val="MET"/>
      <sheetName val="lamp penw"/>
      <sheetName val="DT  KONT SL"/>
      <sheetName val="ALT"/>
      <sheetName val="STF"/>
      <sheetName val="Peng STF"/>
      <sheetName val="SUB"/>
      <sheetName val="ana alat"/>
      <sheetName val="LMP.1"/>
      <sheetName val="IND"/>
      <sheetName val="Sheet2"/>
      <sheetName val="Sheet1"/>
      <sheetName val="TM"/>
      <sheetName val="alat"/>
      <sheetName val="Penjelasan"/>
      <sheetName val="D7(1)"/>
      <sheetName val="5-ALAT(1)"/>
      <sheetName val="3-DIV4"/>
      <sheetName val="Analisa-Harga"/>
      <sheetName val="hrg sat"/>
      <sheetName val="H.Satuan"/>
    </sheetNames>
    <sheetDataSet>
      <sheetData sheetId="0">
        <row r="25">
          <cell r="C25">
            <v>24</v>
          </cell>
        </row>
        <row r="42">
          <cell r="C42" t="str">
            <v>DIREKTUR UTAMA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awar"/>
      <sheetName val="Sheet1"/>
      <sheetName val="rekapitulasi"/>
      <sheetName val="daftarkuantitas"/>
      <sheetName val="analisa.K"/>
      <sheetName val="upah.bahan.alat"/>
      <sheetName val="jadwal"/>
      <sheetName val="metode"/>
      <sheetName val="daf.usulan.alat"/>
      <sheetName val="daf.inti"/>
      <sheetName val="sekat"/>
      <sheetName val="Program"/>
      <sheetName val="Cover"/>
      <sheetName val="Lamp 2,3a,3b ANAL"/>
      <sheetName val="DASH"/>
      <sheetName val="bahan"/>
      <sheetName val="Upah"/>
      <sheetName val="MAP"/>
      <sheetName val="RKP"/>
      <sheetName val="ANAL"/>
      <sheetName val="RAB-JO"/>
      <sheetName val="BAS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Peta Quarry"/>
      <sheetName val="Kuantitas"/>
      <sheetName val="Upah,Bhn,Alat"/>
      <sheetName val="Mobilisasi"/>
      <sheetName val="sKET qUARRY"/>
      <sheetName val="4-Analisa Quarry"/>
      <sheetName val="Agg Halus &amp; Kasar Crusher"/>
      <sheetName val="Agg Halus &amp; Kasar AMP"/>
      <sheetName val="Perhitungan Mobilisasi Alat"/>
      <sheetName val="Lalu Lintas"/>
      <sheetName val="Jembatan Sementara"/>
      <sheetName val="Agg A"/>
      <sheetName val="Agg B"/>
      <sheetName val="Agg S"/>
      <sheetName val="Analisa A,B,S"/>
      <sheetName val="Onsite"/>
      <sheetName val="D1"/>
      <sheetName val="DIV-2"/>
      <sheetName val="DIV-3"/>
      <sheetName val="DIV-4 &amp; 5"/>
      <sheetName val="DIV-6"/>
      <sheetName val="DIV-6 Aspal"/>
      <sheetName val="DIV-7"/>
      <sheetName val="DIV-8"/>
      <sheetName val="Analisa Utama"/>
      <sheetName val="Analisa Aspal"/>
      <sheetName val="Analisa Lainnya"/>
      <sheetName val="Schedule"/>
      <sheetName val="Jdwl Bhn"/>
      <sheetName val="Jdwl Alat"/>
      <sheetName val="Sub Kontr"/>
      <sheetName val="Pek Utama"/>
      <sheetName val="Personil "/>
      <sheetName val="Usulan Peralatan"/>
      <sheetName val="TKDN"/>
      <sheetName val="KSO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Rekap RAP"/>
    </sheetNames>
    <sheetDataSet>
      <sheetData sheetId="0" refreshError="1"/>
      <sheetData sheetId="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t"/>
      <sheetName val="harga"/>
    </sheetNames>
    <sheetDataSet>
      <sheetData sheetId="0" refreshError="1"/>
      <sheetData sheetId="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Data"/>
      <sheetName val="RAB"/>
      <sheetName val="Bahan"/>
      <sheetName val="BOW"/>
      <sheetName val="K"/>
      <sheetName val="Analisa_K (2)"/>
      <sheetName val="E"/>
      <sheetName val="Angk"/>
      <sheetName val="TS"/>
      <sheetName val="Alat"/>
      <sheetName val="Tawar"/>
      <sheetName val="Tawar (2)"/>
      <sheetName val="Minat"/>
      <sheetName val="BknPNS"/>
      <sheetName val="Pakta"/>
    </sheetNames>
    <sheetDataSet>
      <sheetData sheetId="0"/>
      <sheetData sheetId="1">
        <row r="4">
          <cell r="B4" t="str">
            <v>Pembetonan Drainase Jl. Gatot Subroto (Lanjutan) Sepanjang 194 M Kec. Medan Sunggal</v>
          </cell>
        </row>
      </sheetData>
      <sheetData sheetId="2"/>
      <sheetData sheetId="3">
        <row r="18">
          <cell r="D18">
            <v>48000</v>
          </cell>
        </row>
        <row r="19">
          <cell r="D19">
            <v>40000</v>
          </cell>
        </row>
        <row r="81">
          <cell r="D81">
            <v>33000</v>
          </cell>
        </row>
      </sheetData>
      <sheetData sheetId="4"/>
      <sheetData sheetId="5"/>
      <sheetData sheetId="6"/>
      <sheetData sheetId="7">
        <row r="116">
          <cell r="L116">
            <v>280946.78000000003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 STG"/>
    </sheetNames>
    <sheetDataSet>
      <sheetData sheetId="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  <sheetName val="FK"/>
      <sheetName val="LA"/>
      <sheetName val="MTa"/>
      <sheetName val="EQ"/>
      <sheetName val="MT"/>
      <sheetName val="0000000"/>
      <sheetName val="1000000"/>
      <sheetName val="MT_an"/>
      <sheetName val="meth hsl nego"/>
      <sheetName val="Agregat Halus &amp; Kasar"/>
      <sheetName val="Schedule 11a"/>
      <sheetName val="Data"/>
      <sheetName val="Temporary"/>
      <sheetName val="Septick tank"/>
      <sheetName val="Subkon"/>
      <sheetName val="New MADC"/>
      <sheetName val="Informasi"/>
      <sheetName val="Basic Price"/>
      <sheetName val="alat"/>
      <sheetName val="Rekap"/>
      <sheetName val="rab-SAPHIR"/>
      <sheetName val="HR SAT"/>
      <sheetName val="div3"/>
      <sheetName val="bahan"/>
      <sheetName val="isian"/>
      <sheetName val="D3"/>
      <sheetName val="D3 (2)"/>
      <sheetName val="D7(1)"/>
      <sheetName val="jgn dihapus!"/>
      <sheetName val="_1"/>
      <sheetName val="_"/>
      <sheetName val="_2"/>
      <sheetName val="#REF"/>
      <sheetName val="5-Peralatan"/>
      <sheetName val="EQ_an"/>
      <sheetName val="Cover"/>
      <sheetName val="Sheet1"/>
      <sheetName val="UMUR ALAT"/>
      <sheetName val="FAKTOR MODAL CRF"/>
      <sheetName val="Bhn"/>
      <sheetName val="dashboard"/>
    </sheetNames>
    <sheetDataSet>
      <sheetData sheetId="0">
        <row r="5">
          <cell r="C5">
            <v>1.002</v>
          </cell>
        </row>
      </sheetData>
      <sheetData sheetId="1">
        <row r="6">
          <cell r="D6" t="str">
            <v xml:space="preserve">Laboratory Consolidation and Compaction Test </v>
          </cell>
        </row>
      </sheetData>
      <sheetData sheetId="2">
        <row r="5">
          <cell r="C5">
            <v>1.002</v>
          </cell>
        </row>
      </sheetData>
      <sheetData sheetId="3">
        <row r="6">
          <cell r="D6" t="str">
            <v xml:space="preserve">Laboratory Consolidation and Compaction Test </v>
          </cell>
          <cell r="E6" t="str">
            <v>Unit</v>
          </cell>
          <cell r="F6">
            <v>2200</v>
          </cell>
          <cell r="G6">
            <v>50000</v>
          </cell>
          <cell r="H6">
            <v>0</v>
          </cell>
        </row>
        <row r="7">
          <cell r="D7" t="str">
            <v xml:space="preserve">Timber Form work for Ramp Superstructure </v>
          </cell>
          <cell r="E7" t="str">
            <v>Sq.m</v>
          </cell>
          <cell r="F7">
            <v>31000</v>
          </cell>
          <cell r="G7">
            <v>7100</v>
          </cell>
          <cell r="H7">
            <v>0</v>
          </cell>
        </row>
        <row r="8">
          <cell r="D8" t="str">
            <v>Adjustable Anchorages 91 HDE 15</v>
          </cell>
          <cell r="E8" t="str">
            <v>Lm</v>
          </cell>
          <cell r="F8">
            <v>10465000</v>
          </cell>
          <cell r="G8">
            <v>9100000</v>
          </cell>
          <cell r="H8">
            <v>0</v>
          </cell>
        </row>
        <row r="9">
          <cell r="D9" t="str">
            <v>Fixed Anchorages 73 HD 15</v>
          </cell>
          <cell r="E9" t="str">
            <v>Each</v>
          </cell>
          <cell r="F9">
            <v>12765000</v>
          </cell>
          <cell r="G9">
            <v>11100000</v>
          </cell>
          <cell r="H9">
            <v>0</v>
          </cell>
        </row>
        <row r="10">
          <cell r="D10" t="str">
            <v>Adjustable Shoring Head</v>
          </cell>
          <cell r="E10" t="str">
            <v>Cu.m</v>
          </cell>
          <cell r="F10">
            <v>11500000</v>
          </cell>
          <cell r="G10">
            <v>1000</v>
          </cell>
          <cell r="H10">
            <v>0</v>
          </cell>
        </row>
        <row r="11">
          <cell r="D11" t="str">
            <v>Lock Up Device Type LUD 1</v>
          </cell>
          <cell r="E11" t="str">
            <v>Unit</v>
          </cell>
          <cell r="F11">
            <v>102150600</v>
          </cell>
          <cell r="G11">
            <v>7000000</v>
          </cell>
          <cell r="H11">
            <v>0</v>
          </cell>
        </row>
        <row r="12">
          <cell r="D12" t="str">
            <v>Agregate Base Class C2 on Site</v>
          </cell>
          <cell r="E12" t="str">
            <v>Each.</v>
          </cell>
          <cell r="F12">
            <v>92200</v>
          </cell>
          <cell r="G12">
            <v>1300000</v>
          </cell>
          <cell r="H12">
            <v>0</v>
          </cell>
        </row>
        <row r="13">
          <cell r="D13" t="str">
            <v>Bolt &amp; Nut for Steel</v>
          </cell>
          <cell r="E13">
            <v>0</v>
          </cell>
          <cell r="F13">
            <v>9200</v>
          </cell>
          <cell r="G13">
            <v>55000</v>
          </cell>
          <cell r="H13">
            <v>0</v>
          </cell>
        </row>
        <row r="14">
          <cell r="D14" t="str">
            <v>Alluminium Cladding t = 4 mm</v>
          </cell>
          <cell r="E14">
            <v>0</v>
          </cell>
          <cell r="F14">
            <v>4200</v>
          </cell>
          <cell r="G14">
            <v>3674.1048261546439</v>
          </cell>
          <cell r="H14">
            <v>0</v>
          </cell>
        </row>
        <row r="15">
          <cell r="D15" t="str">
            <v>Anchor Top &amp; Bottom Bolt M-20</v>
          </cell>
          <cell r="E15">
            <v>0</v>
          </cell>
          <cell r="F15">
            <v>16300</v>
          </cell>
          <cell r="G15">
            <v>14160</v>
          </cell>
          <cell r="H15">
            <v>0</v>
          </cell>
        </row>
        <row r="16">
          <cell r="D16" t="str">
            <v>Form Work, Plywood (3 x)</v>
          </cell>
          <cell r="E16">
            <v>0</v>
          </cell>
          <cell r="F16">
            <v>3900</v>
          </cell>
          <cell r="G16">
            <v>9000</v>
          </cell>
          <cell r="H16">
            <v>0</v>
          </cell>
        </row>
        <row r="17">
          <cell r="D17" t="str">
            <v>Anchorage 19K15 ( on site )</v>
          </cell>
          <cell r="E17" t="str">
            <v>Each</v>
          </cell>
          <cell r="F17">
            <v>16300</v>
          </cell>
          <cell r="G17">
            <v>970460</v>
          </cell>
          <cell r="H17">
            <v>0</v>
          </cell>
        </row>
        <row r="18">
          <cell r="D18" t="str">
            <v>Steel Box Section</v>
          </cell>
          <cell r="E18" t="str">
            <v>Kg</v>
          </cell>
          <cell r="F18">
            <v>1000</v>
          </cell>
          <cell r="G18">
            <v>1600.1768033946255</v>
          </cell>
          <cell r="H18">
            <v>0</v>
          </cell>
        </row>
        <row r="19">
          <cell r="D19" t="str">
            <v>Anchorage Plate</v>
          </cell>
          <cell r="E19" t="str">
            <v>Kg</v>
          </cell>
          <cell r="F19">
            <v>1000</v>
          </cell>
          <cell r="G19">
            <v>1600.176803394625</v>
          </cell>
          <cell r="H19">
            <v>0</v>
          </cell>
        </row>
        <row r="20">
          <cell r="D20" t="str">
            <v>Borring For Cast-In Place Pile,  0.60 metre Dia.</v>
          </cell>
          <cell r="E20" t="str">
            <v>Each</v>
          </cell>
          <cell r="F20" t="e">
            <v>#DIV/0!</v>
          </cell>
          <cell r="G20">
            <v>6000000</v>
          </cell>
          <cell r="H20">
            <v>0</v>
          </cell>
        </row>
        <row r="21">
          <cell r="D21" t="str">
            <v>Electrical Instalation</v>
          </cell>
          <cell r="E21" t="str">
            <v>Sheets</v>
          </cell>
          <cell r="F21">
            <v>4300</v>
          </cell>
          <cell r="G21">
            <v>100000</v>
          </cell>
          <cell r="H21">
            <v>0</v>
          </cell>
        </row>
        <row r="22">
          <cell r="D22" t="str">
            <v>Anchoring 22 K15 ( in place )</v>
          </cell>
          <cell r="E22">
            <v>0</v>
          </cell>
          <cell r="F22">
            <v>44571</v>
          </cell>
          <cell r="G22">
            <v>1900</v>
          </cell>
          <cell r="H22">
            <v>0</v>
          </cell>
        </row>
        <row r="23">
          <cell r="D23" t="str">
            <v>Asphalt Cement ( on site )</v>
          </cell>
          <cell r="E23">
            <v>0</v>
          </cell>
          <cell r="F23">
            <v>2500</v>
          </cell>
          <cell r="G23">
            <v>2500</v>
          </cell>
          <cell r="H23">
            <v>0</v>
          </cell>
        </row>
        <row r="24">
          <cell r="D24" t="str">
            <v>Photo Camera</v>
          </cell>
          <cell r="E24" t="str">
            <v>Ls</v>
          </cell>
          <cell r="F24" t="e">
            <v>#VALUE!</v>
          </cell>
          <cell r="G24">
            <v>50070.721357850045</v>
          </cell>
          <cell r="H24">
            <v>0</v>
          </cell>
        </row>
        <row r="25">
          <cell r="D25" t="str">
            <v>Assesories Cable NYGbY4C - 10 mm2</v>
          </cell>
          <cell r="E25" t="str">
            <v>Ls</v>
          </cell>
          <cell r="F25">
            <v>81900</v>
          </cell>
          <cell r="G25">
            <v>117666.1951909476</v>
          </cell>
          <cell r="H25">
            <v>0</v>
          </cell>
        </row>
        <row r="26">
          <cell r="D26" t="str">
            <v>Assesories Cable NYGbY4C - 25 mm2</v>
          </cell>
          <cell r="E26" t="str">
            <v>Ls</v>
          </cell>
          <cell r="F26">
            <v>1800</v>
          </cell>
          <cell r="G26">
            <v>175322.63083451192</v>
          </cell>
          <cell r="H26">
            <v>0</v>
          </cell>
        </row>
        <row r="27">
          <cell r="D27" t="str">
            <v>Extraordinary Traffic</v>
          </cell>
          <cell r="E27" t="str">
            <v>Sq.m</v>
          </cell>
          <cell r="F27" t="e">
            <v>#VALUE!</v>
          </cell>
          <cell r="G27">
            <v>100000</v>
          </cell>
          <cell r="H27">
            <v>0</v>
          </cell>
        </row>
        <row r="28">
          <cell r="D28" t="str">
            <v>Casing Shoe</v>
          </cell>
          <cell r="E28" t="str">
            <v>Kg</v>
          </cell>
          <cell r="F28">
            <v>300</v>
          </cell>
          <cell r="G28">
            <v>250</v>
          </cell>
          <cell r="H28">
            <v>0</v>
          </cell>
        </row>
        <row r="29">
          <cell r="D29" t="str">
            <v>Engineer Housing 90 m2 and Furnitures (rent)</v>
          </cell>
          <cell r="E29" t="str">
            <v>Month</v>
          </cell>
          <cell r="F29">
            <v>1800</v>
          </cell>
          <cell r="G29">
            <v>2200000</v>
          </cell>
          <cell r="H29">
            <v>0</v>
          </cell>
        </row>
        <row r="30">
          <cell r="D30" t="str">
            <v>Standard Penetration Test (SPT)</v>
          </cell>
          <cell r="E30" t="str">
            <v>Each</v>
          </cell>
          <cell r="F30">
            <v>28800</v>
          </cell>
          <cell r="G30">
            <v>25000</v>
          </cell>
          <cell r="H30">
            <v>0</v>
          </cell>
        </row>
        <row r="31">
          <cell r="D31" t="str">
            <v>Core Drilling Test</v>
          </cell>
          <cell r="E31" t="str">
            <v>Unit</v>
          </cell>
          <cell r="F31">
            <v>575000</v>
          </cell>
          <cell r="G31">
            <v>50000</v>
          </cell>
          <cell r="H31">
            <v>0</v>
          </cell>
        </row>
        <row r="32">
          <cell r="D32" t="str">
            <v>Concrete Glue</v>
          </cell>
          <cell r="E32">
            <v>0</v>
          </cell>
          <cell r="F32">
            <v>4300</v>
          </cell>
          <cell r="G32">
            <v>25000</v>
          </cell>
          <cell r="H32">
            <v>0</v>
          </cell>
        </row>
        <row r="33">
          <cell r="D33" t="str">
            <v>Anchorage Bolt dia. 12</v>
          </cell>
          <cell r="E33">
            <v>0</v>
          </cell>
          <cell r="F33">
            <v>16300</v>
          </cell>
          <cell r="G33">
            <v>800.00129672006108</v>
          </cell>
          <cell r="H33">
            <v>0</v>
          </cell>
        </row>
        <row r="34">
          <cell r="D34" t="str">
            <v>Bolt &amp; Nut for Steel</v>
          </cell>
          <cell r="E34" t="str">
            <v>Ls</v>
          </cell>
          <cell r="F34">
            <v>9200</v>
          </cell>
          <cell r="G34">
            <v>4650</v>
          </cell>
          <cell r="H34">
            <v>0</v>
          </cell>
        </row>
        <row r="35">
          <cell r="D35" t="str">
            <v>Alluminium Cladding t = 4 mm</v>
          </cell>
          <cell r="E35" t="str">
            <v>Ls</v>
          </cell>
          <cell r="F35">
            <v>4200</v>
          </cell>
          <cell r="G35">
            <v>1150</v>
          </cell>
          <cell r="H35">
            <v>0</v>
          </cell>
        </row>
        <row r="36">
          <cell r="D36" t="str">
            <v>Bracing Tubes</v>
          </cell>
          <cell r="E36" t="str">
            <v>Set</v>
          </cell>
          <cell r="F36">
            <v>6900000</v>
          </cell>
          <cell r="G36">
            <v>2880.2440884820744</v>
          </cell>
          <cell r="H36">
            <v>0</v>
          </cell>
        </row>
        <row r="37">
          <cell r="D37" t="str">
            <v>Brecket and Hanger</v>
          </cell>
          <cell r="E37" t="str">
            <v>Lm.</v>
          </cell>
          <cell r="F37">
            <v>92000</v>
          </cell>
          <cell r="G37">
            <v>1594.5945945945946</v>
          </cell>
          <cell r="H37">
            <v>0</v>
          </cell>
        </row>
        <row r="38">
          <cell r="D38" t="str">
            <v>Cable NYGbY4C - 35 mm2</v>
          </cell>
          <cell r="E38" t="str">
            <v>Lm.</v>
          </cell>
          <cell r="F38">
            <v>66700</v>
          </cell>
          <cell r="G38">
            <v>5800</v>
          </cell>
          <cell r="H38">
            <v>0</v>
          </cell>
        </row>
        <row r="39">
          <cell r="D39" t="str">
            <v>Cable G(BCC)  10 mm2</v>
          </cell>
          <cell r="E39">
            <v>0</v>
          </cell>
          <cell r="F39">
            <v>11500</v>
          </cell>
          <cell r="G39">
            <v>25000</v>
          </cell>
          <cell r="H39">
            <v>0</v>
          </cell>
        </row>
        <row r="40">
          <cell r="D40" t="str">
            <v>Cable NYGbY4C - 10 mm2</v>
          </cell>
          <cell r="E40">
            <v>0</v>
          </cell>
          <cell r="F40">
            <v>31100</v>
          </cell>
          <cell r="G40">
            <v>43600</v>
          </cell>
          <cell r="H40">
            <v>0</v>
          </cell>
        </row>
        <row r="41">
          <cell r="D41" t="str">
            <v>Cable NYGbY4C - 25 mm2</v>
          </cell>
          <cell r="E41">
            <v>0</v>
          </cell>
          <cell r="F41">
            <v>51800</v>
          </cell>
          <cell r="G41">
            <v>56300</v>
          </cell>
          <cell r="H41">
            <v>0</v>
          </cell>
        </row>
        <row r="42">
          <cell r="D42" t="str">
            <v>Cable NYGbY2C - 1,5 mm2</v>
          </cell>
          <cell r="E42">
            <v>0</v>
          </cell>
          <cell r="F42">
            <v>8100</v>
          </cell>
          <cell r="G42">
            <v>6000</v>
          </cell>
          <cell r="H42">
            <v>0</v>
          </cell>
        </row>
        <row r="43">
          <cell r="D43" t="str">
            <v>Cable NYY2C - 10 mm2</v>
          </cell>
          <cell r="E43">
            <v>0</v>
          </cell>
          <cell r="F43">
            <v>10400</v>
          </cell>
          <cell r="G43">
            <v>7000</v>
          </cell>
          <cell r="H43">
            <v>0</v>
          </cell>
        </row>
        <row r="44">
          <cell r="D44" t="str">
            <v>Cable Stressing, Type A (12T12,7) &amp; Ass on site/plant</v>
          </cell>
          <cell r="E44" t="str">
            <v>Kg</v>
          </cell>
          <cell r="F44">
            <v>4300</v>
          </cell>
          <cell r="G44">
            <v>3750</v>
          </cell>
          <cell r="H44">
            <v>0</v>
          </cell>
        </row>
        <row r="45">
          <cell r="D45" t="str">
            <v>RC U Beam, Span 25,00 mtr on plant</v>
          </cell>
          <cell r="E45" t="str">
            <v>Kg</v>
          </cell>
          <cell r="F45" t="e">
            <v>#VALUE!</v>
          </cell>
          <cell r="G45">
            <v>13000</v>
          </cell>
          <cell r="H45">
            <v>0</v>
          </cell>
        </row>
        <row r="46">
          <cell r="D46" t="str">
            <v>Sample Tube</v>
          </cell>
          <cell r="E46" t="str">
            <v>Ls</v>
          </cell>
          <cell r="F46">
            <v>1000</v>
          </cell>
          <cell r="G46">
            <v>9800</v>
          </cell>
          <cell r="H46">
            <v>0</v>
          </cell>
        </row>
        <row r="47">
          <cell r="D47" t="str">
            <v>Steel Cassing Plate ( price jkt )</v>
          </cell>
          <cell r="E47" t="str">
            <v>Kg</v>
          </cell>
          <cell r="F47">
            <v>5800</v>
          </cell>
          <cell r="G47">
            <v>1919.3776520509191</v>
          </cell>
          <cell r="H47">
            <v>0</v>
          </cell>
        </row>
        <row r="48">
          <cell r="D48" t="str">
            <v>Truck Crane Erection ( 16 ton )</v>
          </cell>
          <cell r="E48" t="str">
            <v>Ea/Mo</v>
          </cell>
          <cell r="F48">
            <v>17300</v>
          </cell>
          <cell r="G48">
            <v>2000000</v>
          </cell>
          <cell r="H48">
            <v>0</v>
          </cell>
        </row>
        <row r="49">
          <cell r="D49" t="str">
            <v>Bit Auger</v>
          </cell>
          <cell r="E49" t="str">
            <v>Each</v>
          </cell>
          <cell r="F49">
            <v>28800</v>
          </cell>
          <cell r="G49">
            <v>25000</v>
          </cell>
          <cell r="H49">
            <v>0</v>
          </cell>
        </row>
        <row r="50">
          <cell r="D50" t="str">
            <v>Data Recording and Analysis</v>
          </cell>
          <cell r="E50" t="str">
            <v>Sqm</v>
          </cell>
          <cell r="F50" t="e">
            <v>#VALUE!</v>
          </cell>
          <cell r="G50">
            <v>300000</v>
          </cell>
          <cell r="H50">
            <v>0</v>
          </cell>
        </row>
        <row r="51">
          <cell r="D51" t="str">
            <v>Split</v>
          </cell>
          <cell r="E51">
            <v>0</v>
          </cell>
          <cell r="F51">
            <v>1000</v>
          </cell>
          <cell r="G51">
            <v>1100</v>
          </cell>
          <cell r="H51">
            <v>0</v>
          </cell>
        </row>
        <row r="52">
          <cell r="D52" t="str">
            <v>Scaffolding (50 times)</v>
          </cell>
          <cell r="E52" t="str">
            <v>L.m</v>
          </cell>
          <cell r="F52" t="e">
            <v>#N/A</v>
          </cell>
          <cell r="G52">
            <v>459.2631032693298</v>
          </cell>
          <cell r="H52">
            <v>0</v>
          </cell>
        </row>
        <row r="53">
          <cell r="D53" t="str">
            <v>Raphis SP / Palm Rapis</v>
          </cell>
          <cell r="E53" t="str">
            <v>Sqm</v>
          </cell>
          <cell r="F53">
            <v>25800</v>
          </cell>
          <cell r="G53">
            <v>22400</v>
          </cell>
          <cell r="H53">
            <v>0</v>
          </cell>
        </row>
        <row r="54">
          <cell r="D54" t="str">
            <v>Telephone and Facsimile</v>
          </cell>
          <cell r="E54" t="str">
            <v>Month</v>
          </cell>
          <cell r="F54">
            <v>8100</v>
          </cell>
          <cell r="G54">
            <v>6000000</v>
          </cell>
          <cell r="H54">
            <v>0</v>
          </cell>
        </row>
        <row r="55">
          <cell r="D55" t="str">
            <v>Concrete Slump Test</v>
          </cell>
          <cell r="E55" t="str">
            <v>Each</v>
          </cell>
          <cell r="F55">
            <v>1800</v>
          </cell>
          <cell r="G55">
            <v>7500</v>
          </cell>
          <cell r="H55">
            <v>0</v>
          </cell>
        </row>
        <row r="56">
          <cell r="D56" t="str">
            <v>Metal Filling Cabinet, 4 levels</v>
          </cell>
          <cell r="E56" t="str">
            <v>Unit</v>
          </cell>
          <cell r="F56">
            <v>3450000</v>
          </cell>
          <cell r="G56">
            <v>8000000</v>
          </cell>
          <cell r="H56">
            <v>0</v>
          </cell>
        </row>
        <row r="57">
          <cell r="D57" t="str">
            <v>Anchorage Tie</v>
          </cell>
          <cell r="E57" t="str">
            <v>Unit</v>
          </cell>
          <cell r="F57">
            <v>1800</v>
          </cell>
          <cell r="G57">
            <v>6000000</v>
          </cell>
          <cell r="H57">
            <v>0</v>
          </cell>
        </row>
        <row r="58">
          <cell r="D58" t="str">
            <v>Hand Phone</v>
          </cell>
          <cell r="E58" t="str">
            <v>Unit</v>
          </cell>
          <cell r="F58">
            <v>17300</v>
          </cell>
          <cell r="G58">
            <v>50000000</v>
          </cell>
          <cell r="H58">
            <v>0</v>
          </cell>
        </row>
        <row r="59">
          <cell r="D59" t="str">
            <v>Concrete Class K-500  On  Site</v>
          </cell>
          <cell r="E59">
            <v>0</v>
          </cell>
          <cell r="F59">
            <v>687100</v>
          </cell>
          <cell r="G59">
            <v>30000</v>
          </cell>
          <cell r="H59">
            <v>0</v>
          </cell>
        </row>
        <row r="60">
          <cell r="D60" t="str">
            <v>Bitumen Extraction by Marshall Test</v>
          </cell>
          <cell r="E60" t="str">
            <v>Unit</v>
          </cell>
          <cell r="F60">
            <v>4300</v>
          </cell>
          <cell r="G60">
            <v>900000</v>
          </cell>
          <cell r="H60">
            <v>0</v>
          </cell>
        </row>
        <row r="61">
          <cell r="D61" t="str">
            <v>IMB of Office and House Building</v>
          </cell>
          <cell r="E61" t="str">
            <v>Sq.m</v>
          </cell>
          <cell r="F61">
            <v>3450000</v>
          </cell>
          <cell r="G61">
            <v>155000</v>
          </cell>
          <cell r="H61">
            <v>0</v>
          </cell>
        </row>
        <row r="62">
          <cell r="D62" t="str">
            <v>Refrigerator and Freezer (2 doors)</v>
          </cell>
          <cell r="E62" t="str">
            <v>Sq.m</v>
          </cell>
          <cell r="F62">
            <v>2200</v>
          </cell>
          <cell r="G62">
            <v>191000</v>
          </cell>
          <cell r="H62">
            <v>0</v>
          </cell>
        </row>
        <row r="63">
          <cell r="D63" t="str">
            <v>Concrete Sand at Quarry</v>
          </cell>
          <cell r="E63">
            <v>0</v>
          </cell>
          <cell r="F63">
            <v>64800</v>
          </cell>
          <cell r="G63">
            <v>5480.5396990140116</v>
          </cell>
          <cell r="H63">
            <v>0</v>
          </cell>
        </row>
        <row r="64">
          <cell r="D64" t="str">
            <v>Field Compaction Test by Sand Cone</v>
          </cell>
          <cell r="E64" t="str">
            <v>Unit</v>
          </cell>
          <cell r="F64">
            <v>105700</v>
          </cell>
          <cell r="G64">
            <v>30000</v>
          </cell>
          <cell r="H64">
            <v>0</v>
          </cell>
        </row>
        <row r="65">
          <cell r="D65" t="str">
            <v>Cut Back Aspal, MC-70 / RC-250</v>
          </cell>
          <cell r="E65" t="str">
            <v>Each</v>
          </cell>
          <cell r="F65" t="e">
            <v>#N/A</v>
          </cell>
          <cell r="G65">
            <v>68600</v>
          </cell>
          <cell r="H65">
            <v>0</v>
          </cell>
        </row>
        <row r="66">
          <cell r="D66" t="str">
            <v>Work Shop</v>
          </cell>
          <cell r="E66" t="str">
            <v>Month</v>
          </cell>
          <cell r="F66">
            <v>109300</v>
          </cell>
          <cell r="G66">
            <v>8000000</v>
          </cell>
          <cell r="H66">
            <v>0</v>
          </cell>
        </row>
        <row r="67">
          <cell r="D67" t="str">
            <v>Meeting Table (40 Peoples) and Chairs</v>
          </cell>
          <cell r="E67" t="str">
            <v>Each</v>
          </cell>
          <cell r="F67" t="e">
            <v>#N/A</v>
          </cell>
          <cell r="G67">
            <v>260000000</v>
          </cell>
          <cell r="H67">
            <v>0</v>
          </cell>
        </row>
        <row r="68">
          <cell r="D68" t="str">
            <v>HNV 003 HPIT 400 W With Assc.</v>
          </cell>
          <cell r="E68" t="str">
            <v>Each</v>
          </cell>
          <cell r="F68">
            <v>1800</v>
          </cell>
          <cell r="G68">
            <v>85000000</v>
          </cell>
          <cell r="H68">
            <v>0</v>
          </cell>
        </row>
        <row r="69">
          <cell r="D69" t="str">
            <v>Adjustable Steel Form Work</v>
          </cell>
          <cell r="E69" t="str">
            <v>Ls</v>
          </cell>
          <cell r="F69" t="e">
            <v>#N/A</v>
          </cell>
          <cell r="G69">
            <v>15000</v>
          </cell>
          <cell r="H69">
            <v>0</v>
          </cell>
        </row>
        <row r="70">
          <cell r="D70" t="str">
            <v>Cylinder Mould D=0,8 m</v>
          </cell>
          <cell r="E70">
            <v>0</v>
          </cell>
          <cell r="F70">
            <v>4300</v>
          </cell>
          <cell r="G70">
            <v>2600</v>
          </cell>
          <cell r="H70">
            <v>0</v>
          </cell>
        </row>
        <row r="71">
          <cell r="D71" t="str">
            <v>Reinforce Steel (Deformed Bar) on Plant</v>
          </cell>
          <cell r="E71">
            <v>0</v>
          </cell>
          <cell r="F71">
            <v>5500</v>
          </cell>
          <cell r="G71">
            <v>68450</v>
          </cell>
          <cell r="H71">
            <v>0</v>
          </cell>
        </row>
        <row r="72">
          <cell r="D72" t="str">
            <v>Delineator Type A</v>
          </cell>
          <cell r="E72">
            <v>0</v>
          </cell>
          <cell r="F72">
            <v>4300</v>
          </cell>
          <cell r="G72">
            <v>53000</v>
          </cell>
          <cell r="H72">
            <v>0</v>
          </cell>
        </row>
        <row r="73">
          <cell r="D73" t="str">
            <v>Delineator Type B</v>
          </cell>
          <cell r="E73">
            <v>0</v>
          </cell>
          <cell r="F73">
            <v>5100</v>
          </cell>
          <cell r="G73">
            <v>48300</v>
          </cell>
          <cell r="H73">
            <v>0</v>
          </cell>
        </row>
        <row r="74">
          <cell r="D74" t="str">
            <v>Laser Jet Printer A3 Size</v>
          </cell>
          <cell r="E74" t="str">
            <v>Each</v>
          </cell>
          <cell r="F74">
            <v>23000000</v>
          </cell>
          <cell r="G74">
            <v>7000000</v>
          </cell>
          <cell r="H74">
            <v>0</v>
          </cell>
        </row>
        <row r="75">
          <cell r="D75" t="str">
            <v>Material Patching Concrete Class K 250 on site</v>
          </cell>
          <cell r="E75" t="str">
            <v>Each</v>
          </cell>
          <cell r="F75" t="e">
            <v>#N/A</v>
          </cell>
          <cell r="G75">
            <v>1335.2192362093353</v>
          </cell>
          <cell r="H75">
            <v>0</v>
          </cell>
        </row>
        <row r="76">
          <cell r="D76" t="str">
            <v>Dinamite</v>
          </cell>
          <cell r="E76" t="str">
            <v>Kg</v>
          </cell>
          <cell r="F76" t="e">
            <v>#DIV/0!</v>
          </cell>
          <cell r="G76">
            <v>250000</v>
          </cell>
          <cell r="H76">
            <v>0</v>
          </cell>
        </row>
        <row r="77">
          <cell r="D77" t="str">
            <v>Resist Fire Tube</v>
          </cell>
          <cell r="E77" t="str">
            <v>Unit</v>
          </cell>
          <cell r="F77">
            <v>8100</v>
          </cell>
          <cell r="G77">
            <v>1000000</v>
          </cell>
          <cell r="H77">
            <v>0</v>
          </cell>
        </row>
        <row r="78">
          <cell r="D78" t="str">
            <v>Steel Form work for Ramp Superstructure (20 times)</v>
          </cell>
          <cell r="E78" t="str">
            <v>Each</v>
          </cell>
          <cell r="F78" t="e">
            <v>#DIV/0!</v>
          </cell>
          <cell r="G78">
            <v>5000000</v>
          </cell>
          <cell r="H78">
            <v>0</v>
          </cell>
        </row>
        <row r="79">
          <cell r="D79" t="str">
            <v>Meeting Table (32 Peoples) and Chairs</v>
          </cell>
          <cell r="E79" t="str">
            <v>Unit</v>
          </cell>
          <cell r="F79">
            <v>1000</v>
          </cell>
          <cell r="G79">
            <v>4000000</v>
          </cell>
          <cell r="H79">
            <v>0</v>
          </cell>
        </row>
        <row r="80">
          <cell r="D80" t="str">
            <v>Drawing Machine including Lamp</v>
          </cell>
          <cell r="E80" t="str">
            <v>Unit</v>
          </cell>
          <cell r="F80">
            <v>8100</v>
          </cell>
          <cell r="G80">
            <v>4000000</v>
          </cell>
          <cell r="H80">
            <v>0</v>
          </cell>
        </row>
        <row r="81">
          <cell r="D81" t="str">
            <v>Ducting Sheath  19K15 ( on site )</v>
          </cell>
          <cell r="E81" t="str">
            <v>L.m</v>
          </cell>
          <cell r="F81">
            <v>28800</v>
          </cell>
          <cell r="G81">
            <v>12420</v>
          </cell>
          <cell r="H81">
            <v>0</v>
          </cell>
        </row>
        <row r="82">
          <cell r="D82" t="str">
            <v>Drain Box Type 3</v>
          </cell>
          <cell r="E82">
            <v>0</v>
          </cell>
          <cell r="F82">
            <v>504900</v>
          </cell>
          <cell r="G82">
            <v>306.17540217955366</v>
          </cell>
          <cell r="H82">
            <v>0</v>
          </cell>
        </row>
        <row r="83">
          <cell r="D83" t="str">
            <v>Communication Cost (local and inter local)</v>
          </cell>
          <cell r="E83" t="str">
            <v>Month</v>
          </cell>
          <cell r="F83">
            <v>17300</v>
          </cell>
          <cell r="G83">
            <v>800000</v>
          </cell>
          <cell r="H83">
            <v>0</v>
          </cell>
        </row>
        <row r="84">
          <cell r="D84" t="str">
            <v>Contractor Base Camp and Facilities</v>
          </cell>
          <cell r="E84" t="str">
            <v>Ls</v>
          </cell>
          <cell r="F84">
            <v>2200</v>
          </cell>
          <cell r="G84">
            <v>1500000</v>
          </cell>
          <cell r="H84">
            <v>0</v>
          </cell>
        </row>
        <row r="85">
          <cell r="D85" t="str">
            <v>MT.395</v>
          </cell>
          <cell r="E85" t="str">
            <v>Unit</v>
          </cell>
          <cell r="F85">
            <v>17300</v>
          </cell>
          <cell r="G85">
            <v>300000</v>
          </cell>
          <cell r="H85">
            <v>0</v>
          </cell>
        </row>
        <row r="86">
          <cell r="D86" t="str">
            <v xml:space="preserve">Car Insuranse and Maintenance </v>
          </cell>
          <cell r="E86" t="str">
            <v>Month</v>
          </cell>
          <cell r="F86">
            <v>17300</v>
          </cell>
          <cell r="G86">
            <v>3300000</v>
          </cell>
          <cell r="H86">
            <v>0</v>
          </cell>
        </row>
        <row r="87">
          <cell r="D87" t="str">
            <v>Spatiphylum SP / Pisang-pisangan</v>
          </cell>
          <cell r="E87" t="str">
            <v>Each</v>
          </cell>
          <cell r="F87">
            <v>184000</v>
          </cell>
          <cell r="G87">
            <v>130000</v>
          </cell>
          <cell r="H87">
            <v>0</v>
          </cell>
        </row>
        <row r="88">
          <cell r="D88" t="str">
            <v>As Built Drawings</v>
          </cell>
          <cell r="E88" t="str">
            <v>Month</v>
          </cell>
          <cell r="F88">
            <v>3450000</v>
          </cell>
          <cell r="G88">
            <v>1000000</v>
          </cell>
          <cell r="H88">
            <v>0</v>
          </cell>
        </row>
        <row r="89">
          <cell r="D89" t="str">
            <v>Electric Cable</v>
          </cell>
          <cell r="E89">
            <v>0</v>
          </cell>
          <cell r="F89">
            <v>3450000</v>
          </cell>
          <cell r="G89">
            <v>3382.4733824733821</v>
          </cell>
          <cell r="H89">
            <v>0</v>
          </cell>
        </row>
        <row r="90">
          <cell r="D90" t="str">
            <v>Laboratory Equipment</v>
          </cell>
          <cell r="E90" t="str">
            <v>Ls</v>
          </cell>
          <cell r="F90">
            <v>151364500</v>
          </cell>
          <cell r="G90">
            <v>1000000</v>
          </cell>
          <cell r="H90">
            <v>0</v>
          </cell>
        </row>
        <row r="91">
          <cell r="D91" t="str">
            <v>Anchorage 22K15 ( on site )</v>
          </cell>
          <cell r="E91" t="str">
            <v>Ls</v>
          </cell>
          <cell r="F91">
            <v>16300</v>
          </cell>
          <cell r="G91">
            <v>3000000</v>
          </cell>
          <cell r="H91">
            <v>0</v>
          </cell>
        </row>
        <row r="92">
          <cell r="D92" t="str">
            <v>Metal Cup Board</v>
          </cell>
          <cell r="E92" t="str">
            <v>L.m</v>
          </cell>
          <cell r="F92">
            <v>4300</v>
          </cell>
          <cell r="G92">
            <v>73000</v>
          </cell>
          <cell r="H92">
            <v>0</v>
          </cell>
        </row>
        <row r="93">
          <cell r="D93" t="str">
            <v>Pipe Connecting  dia.  5"</v>
          </cell>
          <cell r="E93" t="str">
            <v>L.m</v>
          </cell>
          <cell r="F93">
            <v>81900</v>
          </cell>
          <cell r="G93">
            <v>2319.41031941032</v>
          </cell>
          <cell r="H93">
            <v>0</v>
          </cell>
        </row>
        <row r="94">
          <cell r="D94" t="str">
            <v>Job Mix Formula for Concrete</v>
          </cell>
          <cell r="E94" t="str">
            <v>Unit</v>
          </cell>
          <cell r="F94">
            <v>243700</v>
          </cell>
          <cell r="G94">
            <v>10400000</v>
          </cell>
          <cell r="H94">
            <v>0</v>
          </cell>
        </row>
        <row r="95">
          <cell r="D95" t="str">
            <v>Timber Form Work for Viaduct Stich</v>
          </cell>
          <cell r="E95">
            <v>0</v>
          </cell>
          <cell r="F95">
            <v>13600</v>
          </cell>
          <cell r="G95">
            <v>125</v>
          </cell>
          <cell r="H95">
            <v>0</v>
          </cell>
        </row>
        <row r="96">
          <cell r="D96" t="str">
            <v>Fixed Anchorages 91 HD 15</v>
          </cell>
          <cell r="E96" t="str">
            <v>Each</v>
          </cell>
          <cell r="F96">
            <v>8625000</v>
          </cell>
          <cell r="G96">
            <v>7500000</v>
          </cell>
          <cell r="H96">
            <v>0</v>
          </cell>
        </row>
        <row r="97">
          <cell r="D97" t="str">
            <v>Perdu / Semak</v>
          </cell>
          <cell r="E97" t="str">
            <v>Each</v>
          </cell>
          <cell r="F97">
            <v>9775000</v>
          </cell>
          <cell r="G97">
            <v>8500000</v>
          </cell>
          <cell r="H97">
            <v>0</v>
          </cell>
        </row>
        <row r="98">
          <cell r="D98" t="str">
            <v>Filler</v>
          </cell>
          <cell r="E98" t="str">
            <v>Kg.</v>
          </cell>
          <cell r="F98">
            <v>100</v>
          </cell>
          <cell r="G98">
            <v>3400</v>
          </cell>
          <cell r="H98">
            <v>0</v>
          </cell>
        </row>
        <row r="99">
          <cell r="D99" t="str">
            <v>Fixtures, Accescories</v>
          </cell>
          <cell r="E99">
            <v>0</v>
          </cell>
          <cell r="F99">
            <v>1362800</v>
          </cell>
          <cell r="G99">
            <v>1185000</v>
          </cell>
          <cell r="H99">
            <v>0</v>
          </cell>
        </row>
        <row r="100">
          <cell r="D100" t="str">
            <v>Flashing Light and Assc.</v>
          </cell>
          <cell r="E100">
            <v>0</v>
          </cell>
          <cell r="F100">
            <v>2200</v>
          </cell>
          <cell r="G100">
            <v>1955</v>
          </cell>
          <cell r="H100">
            <v>0</v>
          </cell>
        </row>
        <row r="101">
          <cell r="D101" t="str">
            <v>Mechanical Excavation</v>
          </cell>
          <cell r="E101" t="str">
            <v>Sq.m</v>
          </cell>
          <cell r="F101">
            <v>48100</v>
          </cell>
          <cell r="G101">
            <v>14250</v>
          </cell>
          <cell r="H101">
            <v>0</v>
          </cell>
        </row>
        <row r="102">
          <cell r="D102" t="str">
            <v>Aircraft Warning 100w</v>
          </cell>
          <cell r="E102">
            <v>0</v>
          </cell>
          <cell r="F102">
            <v>115000</v>
          </cell>
          <cell r="G102">
            <v>12000</v>
          </cell>
          <cell r="H102">
            <v>0</v>
          </cell>
        </row>
        <row r="103">
          <cell r="D103" t="str">
            <v>Anchoring 19 K15 ( in place )</v>
          </cell>
          <cell r="E103" t="str">
            <v>Sq.m</v>
          </cell>
          <cell r="F103">
            <v>43000</v>
          </cell>
          <cell r="G103">
            <v>11000</v>
          </cell>
          <cell r="H103">
            <v>0</v>
          </cell>
        </row>
        <row r="104">
          <cell r="D104" t="str">
            <v>Steel Form Work for Parapet (30 times)</v>
          </cell>
          <cell r="E104">
            <v>0</v>
          </cell>
          <cell r="F104">
            <v>67200</v>
          </cell>
          <cell r="G104">
            <v>800</v>
          </cell>
          <cell r="H104">
            <v>0</v>
          </cell>
        </row>
        <row r="105">
          <cell r="D105" t="str">
            <v>Gasolene</v>
          </cell>
          <cell r="E105" t="str">
            <v>Kg.</v>
          </cell>
          <cell r="F105">
            <v>2250</v>
          </cell>
          <cell r="G105">
            <v>320</v>
          </cell>
          <cell r="H105">
            <v>0</v>
          </cell>
        </row>
        <row r="106">
          <cell r="D106" t="str">
            <v>Electrical Cost</v>
          </cell>
          <cell r="E106" t="str">
            <v>Unit</v>
          </cell>
          <cell r="F106">
            <v>4300</v>
          </cell>
          <cell r="G106">
            <v>800000</v>
          </cell>
          <cell r="H106">
            <v>0</v>
          </cell>
        </row>
        <row r="107">
          <cell r="D107" t="str">
            <v>Galvanized Steel Pipe</v>
          </cell>
          <cell r="E107">
            <v>0</v>
          </cell>
          <cell r="F107">
            <v>34400</v>
          </cell>
          <cell r="G107">
            <v>1260</v>
          </cell>
          <cell r="H107">
            <v>0</v>
          </cell>
        </row>
        <row r="108">
          <cell r="D108" t="str">
            <v>Jute Cover (5 times)</v>
          </cell>
          <cell r="E108" t="str">
            <v>Sq.m.</v>
          </cell>
          <cell r="F108">
            <v>2200</v>
          </cell>
          <cell r="G108">
            <v>3350</v>
          </cell>
          <cell r="H108">
            <v>0</v>
          </cell>
        </row>
        <row r="109">
          <cell r="D109" t="str">
            <v>Geotextile</v>
          </cell>
          <cell r="E109" t="str">
            <v>Sq.m</v>
          </cell>
          <cell r="F109">
            <v>19300</v>
          </cell>
          <cell r="G109">
            <v>7000</v>
          </cell>
          <cell r="H109">
            <v>0</v>
          </cell>
        </row>
        <row r="110">
          <cell r="D110" t="str">
            <v>Panel Type -SS</v>
          </cell>
          <cell r="E110" t="str">
            <v>Each</v>
          </cell>
          <cell r="F110">
            <v>81900</v>
          </cell>
          <cell r="G110">
            <v>71257.439257439255</v>
          </cell>
          <cell r="H110">
            <v>0</v>
          </cell>
        </row>
        <row r="111">
          <cell r="D111" t="str">
            <v>Staging Pylon</v>
          </cell>
          <cell r="E111" t="str">
            <v>Cu.m</v>
          </cell>
          <cell r="F111">
            <v>17300</v>
          </cell>
          <cell r="G111">
            <v>200000</v>
          </cell>
          <cell r="H111">
            <v>0</v>
          </cell>
        </row>
        <row r="112">
          <cell r="D112" t="str">
            <v>Grouting</v>
          </cell>
          <cell r="E112" t="str">
            <v>Lm.</v>
          </cell>
          <cell r="F112">
            <v>4300</v>
          </cell>
          <cell r="G112">
            <v>100000</v>
          </cell>
          <cell r="H112">
            <v>0</v>
          </cell>
        </row>
        <row r="113">
          <cell r="D113" t="str">
            <v>HDPE (Outer Pipe White Colour)</v>
          </cell>
          <cell r="E113" t="str">
            <v>ls</v>
          </cell>
          <cell r="F113">
            <v>34960000</v>
          </cell>
          <cell r="G113">
            <v>30400000</v>
          </cell>
          <cell r="H113">
            <v>0</v>
          </cell>
        </row>
        <row r="114">
          <cell r="D114" t="str">
            <v>Test terminal Box</v>
          </cell>
          <cell r="E114" t="str">
            <v>Each</v>
          </cell>
          <cell r="F114">
            <v>17300</v>
          </cell>
          <cell r="G114">
            <v>5000</v>
          </cell>
          <cell r="H114">
            <v>0</v>
          </cell>
        </row>
        <row r="115">
          <cell r="D115" t="str">
            <v>Guard Rail Beam</v>
          </cell>
          <cell r="E115" t="str">
            <v>Ls.</v>
          </cell>
          <cell r="F115">
            <v>89900</v>
          </cell>
          <cell r="G115">
            <v>8800</v>
          </cell>
          <cell r="H115">
            <v>0</v>
          </cell>
        </row>
        <row r="116">
          <cell r="D116" t="str">
            <v>Toyota Kijang MB 1800 cc new (purchased)</v>
          </cell>
          <cell r="E116" t="str">
            <v>Unit</v>
          </cell>
          <cell r="F116">
            <v>4300</v>
          </cell>
          <cell r="G116">
            <v>4000000</v>
          </cell>
          <cell r="H116">
            <v>0</v>
          </cell>
        </row>
        <row r="117">
          <cell r="D117" t="str">
            <v>Extra Test</v>
          </cell>
          <cell r="E117" t="str">
            <v>Each</v>
          </cell>
          <cell r="F117">
            <v>3000000</v>
          </cell>
          <cell r="G117">
            <v>250353.60678925033</v>
          </cell>
          <cell r="H117">
            <v>0</v>
          </cell>
        </row>
        <row r="118">
          <cell r="D118" t="str">
            <v>Individual Protected Strand</v>
          </cell>
          <cell r="E118" t="str">
            <v>Lm</v>
          </cell>
          <cell r="F118">
            <v>51800</v>
          </cell>
          <cell r="G118">
            <v>45000</v>
          </cell>
          <cell r="H118">
            <v>0</v>
          </cell>
        </row>
        <row r="119">
          <cell r="D119" t="str">
            <v>Hand Jack (3.5 Ton)</v>
          </cell>
          <cell r="E119" t="str">
            <v>Unit.</v>
          </cell>
          <cell r="F119">
            <v>2200</v>
          </cell>
          <cell r="G119">
            <v>636900</v>
          </cell>
          <cell r="H119">
            <v>0</v>
          </cell>
        </row>
        <row r="120">
          <cell r="D120" t="str">
            <v>Assesories Cable NYGbY4C - 35 mm2</v>
          </cell>
          <cell r="E120" t="str">
            <v>Each</v>
          </cell>
          <cell r="F120">
            <v>1800</v>
          </cell>
          <cell r="G120">
            <v>504000</v>
          </cell>
          <cell r="H120">
            <v>0</v>
          </cell>
        </row>
        <row r="121">
          <cell r="D121" t="str">
            <v>Steel Profil L 40x40x4</v>
          </cell>
          <cell r="E121" t="str">
            <v>Lm</v>
          </cell>
          <cell r="F121">
            <v>28800</v>
          </cell>
          <cell r="G121">
            <v>1543.8472418670437</v>
          </cell>
          <cell r="H121">
            <v>0</v>
          </cell>
        </row>
        <row r="122">
          <cell r="D122" t="str">
            <v>Channel of PVC D=6"</v>
          </cell>
          <cell r="E122" t="str">
            <v>Lm</v>
          </cell>
          <cell r="F122">
            <v>430400</v>
          </cell>
          <cell r="G122">
            <v>1543.8472418670442</v>
          </cell>
          <cell r="H122">
            <v>0</v>
          </cell>
        </row>
        <row r="123">
          <cell r="D123" t="str">
            <v>Electricity and Telephone Cost</v>
          </cell>
          <cell r="E123" t="str">
            <v>Ls</v>
          </cell>
          <cell r="F123">
            <v>4300</v>
          </cell>
          <cell r="G123">
            <v>859000</v>
          </cell>
          <cell r="H123">
            <v>0</v>
          </cell>
        </row>
        <row r="124">
          <cell r="D124" t="str">
            <v>Adjustable Anchorages 73 HDE 15</v>
          </cell>
          <cell r="E124" t="str">
            <v>Lm</v>
          </cell>
          <cell r="F124">
            <v>10900</v>
          </cell>
          <cell r="G124">
            <v>9500</v>
          </cell>
          <cell r="H124">
            <v>0</v>
          </cell>
        </row>
        <row r="125">
          <cell r="D125" t="str">
            <v>Bentonite</v>
          </cell>
          <cell r="E125" t="str">
            <v>Each</v>
          </cell>
          <cell r="F125">
            <v>80370</v>
          </cell>
          <cell r="G125">
            <v>69888.543286677028</v>
          </cell>
          <cell r="H125">
            <v>0</v>
          </cell>
        </row>
        <row r="126">
          <cell r="D126" t="str">
            <v>Interlocking Block  Red Colour</v>
          </cell>
          <cell r="E126" t="str">
            <v>Each.</v>
          </cell>
          <cell r="F126">
            <v>6700</v>
          </cell>
          <cell r="G126">
            <v>5850</v>
          </cell>
          <cell r="H126">
            <v>0</v>
          </cell>
        </row>
        <row r="127">
          <cell r="D127" t="str">
            <v>Non Woven Geotextile Materials</v>
          </cell>
          <cell r="E127" t="str">
            <v>Sqm</v>
          </cell>
          <cell r="F127">
            <v>1800</v>
          </cell>
          <cell r="G127">
            <v>3000000</v>
          </cell>
          <cell r="H127">
            <v>0</v>
          </cell>
        </row>
        <row r="128">
          <cell r="D128" t="str">
            <v xml:space="preserve">Abrasion Strength by Los Angeles Test </v>
          </cell>
          <cell r="E128" t="str">
            <v>Item</v>
          </cell>
          <cell r="F128">
            <v>2200</v>
          </cell>
          <cell r="G128">
            <v>200000</v>
          </cell>
          <cell r="H128">
            <v>0</v>
          </cell>
        </row>
        <row r="129">
          <cell r="D129" t="str">
            <v>Jet Pump</v>
          </cell>
          <cell r="E129" t="str">
            <v>Each.</v>
          </cell>
          <cell r="F129">
            <v>2200</v>
          </cell>
          <cell r="G129">
            <v>490</v>
          </cell>
          <cell r="H129">
            <v>0</v>
          </cell>
        </row>
        <row r="130">
          <cell r="D130" t="str">
            <v>Joint Pin</v>
          </cell>
          <cell r="E130" t="str">
            <v>Sq.m.</v>
          </cell>
          <cell r="F130">
            <v>2200</v>
          </cell>
          <cell r="G130">
            <v>28375</v>
          </cell>
          <cell r="H130">
            <v>0</v>
          </cell>
        </row>
        <row r="131">
          <cell r="D131" t="str">
            <v>Joint sealer</v>
          </cell>
          <cell r="E131" t="str">
            <v>Sq.m.</v>
          </cell>
          <cell r="F131">
            <v>2200</v>
          </cell>
          <cell r="G131">
            <v>840</v>
          </cell>
          <cell r="H131">
            <v>0</v>
          </cell>
        </row>
        <row r="132">
          <cell r="D132" t="str">
            <v>Natural Coarse Aggregate on Site</v>
          </cell>
          <cell r="E132" t="str">
            <v>Ltr.</v>
          </cell>
          <cell r="F132">
            <v>65300</v>
          </cell>
          <cell r="G132">
            <v>530</v>
          </cell>
          <cell r="H132">
            <v>0</v>
          </cell>
        </row>
        <row r="133">
          <cell r="D133" t="str">
            <v>Relocation of Street Lighting</v>
          </cell>
          <cell r="E133" t="str">
            <v>Sq.m</v>
          </cell>
          <cell r="F133" t="e">
            <v>#DIV/0!</v>
          </cell>
          <cell r="G133">
            <v>190000</v>
          </cell>
          <cell r="H133">
            <v>0</v>
          </cell>
        </row>
        <row r="134">
          <cell r="D134" t="str">
            <v>Weight house and scales</v>
          </cell>
          <cell r="E134" t="str">
            <v>Each</v>
          </cell>
          <cell r="F134">
            <v>34500000</v>
          </cell>
          <cell r="G134">
            <v>140000</v>
          </cell>
          <cell r="H134">
            <v>0</v>
          </cell>
        </row>
        <row r="135">
          <cell r="D135" t="str">
            <v xml:space="preserve">Laboratory CBR Test </v>
          </cell>
          <cell r="E135" t="str">
            <v>Unit</v>
          </cell>
          <cell r="F135">
            <v>17300</v>
          </cell>
          <cell r="G135">
            <v>185000</v>
          </cell>
          <cell r="H135">
            <v>0</v>
          </cell>
        </row>
        <row r="136">
          <cell r="D136" t="str">
            <v>Medical Insuranse</v>
          </cell>
          <cell r="E136" t="str">
            <v>Ls</v>
          </cell>
          <cell r="F136">
            <v>17300</v>
          </cell>
          <cell r="G136">
            <v>71650000</v>
          </cell>
          <cell r="H136">
            <v>0</v>
          </cell>
        </row>
        <row r="137">
          <cell r="D137" t="str">
            <v>Contractor Office</v>
          </cell>
          <cell r="E137" t="str">
            <v>Sq.m</v>
          </cell>
          <cell r="F137">
            <v>84000</v>
          </cell>
          <cell r="G137">
            <v>143000</v>
          </cell>
          <cell r="H137">
            <v>0</v>
          </cell>
        </row>
        <row r="138">
          <cell r="D138" t="str">
            <v xml:space="preserve">Kerosen </v>
          </cell>
          <cell r="E138" t="str">
            <v>Each.</v>
          </cell>
          <cell r="F138">
            <v>2248</v>
          </cell>
          <cell r="G138">
            <v>65500</v>
          </cell>
          <cell r="H138">
            <v>0</v>
          </cell>
        </row>
        <row r="139">
          <cell r="D139" t="str">
            <v>Other 8</v>
          </cell>
          <cell r="E139" t="str">
            <v>Unit</v>
          </cell>
          <cell r="F139">
            <v>805000</v>
          </cell>
          <cell r="G139">
            <v>1066700</v>
          </cell>
          <cell r="H139">
            <v>0</v>
          </cell>
        </row>
        <row r="140">
          <cell r="D140" t="str">
            <v>Supervision Facilities (Consultant only)</v>
          </cell>
          <cell r="E140" t="str">
            <v>Sqm</v>
          </cell>
          <cell r="F140">
            <v>0</v>
          </cell>
          <cell r="G140">
            <v>6000</v>
          </cell>
          <cell r="H140">
            <v>0</v>
          </cell>
        </row>
        <row r="141">
          <cell r="D141" t="str">
            <v>MT.396</v>
          </cell>
          <cell r="E141" t="str">
            <v>Each</v>
          </cell>
          <cell r="F141" t="e">
            <v>#VALUE!</v>
          </cell>
          <cell r="G141">
            <v>17000000</v>
          </cell>
          <cell r="H141">
            <v>0</v>
          </cell>
        </row>
        <row r="142">
          <cell r="D142" t="str">
            <v>Computer P - III  Ram 128 MB</v>
          </cell>
          <cell r="E142" t="str">
            <v>Each</v>
          </cell>
          <cell r="F142">
            <v>8100</v>
          </cell>
          <cell r="G142">
            <v>9000000</v>
          </cell>
          <cell r="H142">
            <v>0</v>
          </cell>
        </row>
        <row r="143">
          <cell r="D143" t="str">
            <v>Coaxial Cable 35 mm</v>
          </cell>
          <cell r="E143" t="str">
            <v>Each</v>
          </cell>
          <cell r="F143">
            <v>4300</v>
          </cell>
          <cell r="G143">
            <v>240000</v>
          </cell>
          <cell r="H143">
            <v>0</v>
          </cell>
        </row>
        <row r="144">
          <cell r="D144" t="str">
            <v>Paralon Glue</v>
          </cell>
          <cell r="E144" t="str">
            <v>Each</v>
          </cell>
          <cell r="F144">
            <v>81900</v>
          </cell>
          <cell r="G144">
            <v>850000</v>
          </cell>
          <cell r="H144">
            <v>0</v>
          </cell>
        </row>
        <row r="145">
          <cell r="D145" t="str">
            <v>Lighting Fixture Son 250</v>
          </cell>
          <cell r="E145" t="str">
            <v>Each</v>
          </cell>
          <cell r="F145">
            <v>2200</v>
          </cell>
          <cell r="G145">
            <v>1473000</v>
          </cell>
          <cell r="H145">
            <v>0</v>
          </cell>
        </row>
        <row r="146">
          <cell r="D146" t="str">
            <v>Lighting Fixture Son T150</v>
          </cell>
          <cell r="E146" t="str">
            <v>Each</v>
          </cell>
          <cell r="F146">
            <v>2200</v>
          </cell>
          <cell r="G146">
            <v>750000</v>
          </cell>
          <cell r="H146">
            <v>0</v>
          </cell>
        </row>
        <row r="147">
          <cell r="D147" t="str">
            <v>Disposal of Excavated Material (Waste)</v>
          </cell>
          <cell r="E147" t="str">
            <v>Each</v>
          </cell>
          <cell r="F147">
            <v>14200</v>
          </cell>
          <cell r="G147">
            <v>918000</v>
          </cell>
          <cell r="H147">
            <v>0</v>
          </cell>
        </row>
        <row r="148">
          <cell r="D148" t="str">
            <v>Lighting Fixture Sox 180</v>
          </cell>
          <cell r="E148" t="str">
            <v>Each</v>
          </cell>
          <cell r="F148">
            <v>2200</v>
          </cell>
          <cell r="G148">
            <v>871000</v>
          </cell>
          <cell r="H148">
            <v>0</v>
          </cell>
        </row>
        <row r="149">
          <cell r="D149" t="str">
            <v>Sand for Back Fill on Site</v>
          </cell>
          <cell r="E149" t="str">
            <v>Each</v>
          </cell>
          <cell r="F149">
            <v>54900</v>
          </cell>
          <cell r="G149">
            <v>17000</v>
          </cell>
          <cell r="H149">
            <v>0</v>
          </cell>
        </row>
        <row r="150">
          <cell r="D150" t="str">
            <v>Lighting Pole H-11 Single Arm</v>
          </cell>
          <cell r="E150" t="str">
            <v>Cu.m</v>
          </cell>
          <cell r="F150">
            <v>2200</v>
          </cell>
          <cell r="G150">
            <v>600000</v>
          </cell>
          <cell r="H150">
            <v>0</v>
          </cell>
        </row>
        <row r="151">
          <cell r="D151" t="str">
            <v>Material Bearing Type CSB 8</v>
          </cell>
          <cell r="E151" t="str">
            <v>Each</v>
          </cell>
          <cell r="F151">
            <v>99998300</v>
          </cell>
          <cell r="G151">
            <v>171875625</v>
          </cell>
          <cell r="H151">
            <v>0</v>
          </cell>
        </row>
        <row r="152">
          <cell r="D152" t="str">
            <v>Pipe STK-318.5 D 7</v>
          </cell>
          <cell r="E152" t="str">
            <v>Each</v>
          </cell>
          <cell r="F152">
            <v>267375000</v>
          </cell>
          <cell r="G152">
            <v>232500000</v>
          </cell>
          <cell r="H152">
            <v>0</v>
          </cell>
        </row>
        <row r="153">
          <cell r="D153" t="str">
            <v>Gas Fire and 2 Gas Tube</v>
          </cell>
          <cell r="E153" t="str">
            <v>Tube</v>
          </cell>
          <cell r="F153">
            <v>3450000</v>
          </cell>
          <cell r="G153">
            <v>25000</v>
          </cell>
          <cell r="H153">
            <v>0</v>
          </cell>
        </row>
        <row r="154">
          <cell r="D154" t="str">
            <v>List plank Wood 0.2 x 0.03 m</v>
          </cell>
          <cell r="E154" t="str">
            <v>Kg</v>
          </cell>
          <cell r="F154">
            <v>2200</v>
          </cell>
          <cell r="G154">
            <v>300</v>
          </cell>
          <cell r="H154">
            <v>0</v>
          </cell>
        </row>
        <row r="155">
          <cell r="D155" t="str">
            <v>Timber Paint</v>
          </cell>
          <cell r="E155">
            <v>0</v>
          </cell>
          <cell r="F155">
            <v>34500</v>
          </cell>
          <cell r="G155">
            <v>14496.314496314493</v>
          </cell>
          <cell r="H155">
            <v>0</v>
          </cell>
        </row>
        <row r="156">
          <cell r="D156" t="str">
            <v>Material Bearing Type CSB 2</v>
          </cell>
          <cell r="E156" t="str">
            <v>Each</v>
          </cell>
          <cell r="F156">
            <v>208779800</v>
          </cell>
          <cell r="G156">
            <v>229279875</v>
          </cell>
          <cell r="H156">
            <v>0</v>
          </cell>
        </row>
        <row r="157">
          <cell r="D157" t="str">
            <v>Material Bearing Type R 4</v>
          </cell>
          <cell r="E157" t="str">
            <v>Each</v>
          </cell>
          <cell r="F157">
            <v>54410800</v>
          </cell>
          <cell r="G157">
            <v>43349625</v>
          </cell>
          <cell r="H157">
            <v>0</v>
          </cell>
        </row>
        <row r="158">
          <cell r="D158" t="str">
            <v>Material Expansions Joint, tipe E</v>
          </cell>
          <cell r="E158" t="str">
            <v>Lm</v>
          </cell>
          <cell r="F158">
            <v>862500</v>
          </cell>
          <cell r="G158">
            <v>150000</v>
          </cell>
          <cell r="H158">
            <v>0</v>
          </cell>
        </row>
        <row r="159">
          <cell r="D159" t="str">
            <v>Material Expansions Joint MJV 4</v>
          </cell>
          <cell r="E159" t="str">
            <v>Lm</v>
          </cell>
          <cell r="F159">
            <v>62800</v>
          </cell>
          <cell r="G159">
            <v>4010000</v>
          </cell>
          <cell r="H159">
            <v>0</v>
          </cell>
        </row>
        <row r="160">
          <cell r="D160" t="str">
            <v>Ply Wood 10 mm</v>
          </cell>
          <cell r="E160" t="str">
            <v>Kg</v>
          </cell>
          <cell r="F160">
            <v>8100</v>
          </cell>
          <cell r="G160">
            <v>39500</v>
          </cell>
          <cell r="H160">
            <v>0</v>
          </cell>
        </row>
        <row r="161">
          <cell r="D161" t="str">
            <v>Steel Profil L 40x40x4</v>
          </cell>
          <cell r="E161" t="str">
            <v>Each</v>
          </cell>
          <cell r="F161" t="e">
            <v>#VALUE!</v>
          </cell>
          <cell r="G161">
            <v>150000</v>
          </cell>
          <cell r="H161">
            <v>0</v>
          </cell>
        </row>
        <row r="162">
          <cell r="D162" t="str">
            <v>Material of Traffic  Signal Type A</v>
          </cell>
          <cell r="E162" t="str">
            <v>Each</v>
          </cell>
          <cell r="F162">
            <v>920000</v>
          </cell>
          <cell r="G162">
            <v>140000</v>
          </cell>
          <cell r="H162">
            <v>0</v>
          </cell>
        </row>
        <row r="163">
          <cell r="D163" t="str">
            <v>Material of Traffic  Signal Type B</v>
          </cell>
          <cell r="E163" t="str">
            <v>Each</v>
          </cell>
          <cell r="F163">
            <v>1150000</v>
          </cell>
          <cell r="G163">
            <v>0</v>
          </cell>
          <cell r="H163">
            <v>0</v>
          </cell>
        </row>
        <row r="164">
          <cell r="D164" t="str">
            <v>Material of Traffic  Signal Type C</v>
          </cell>
          <cell r="E164" t="str">
            <v>Each</v>
          </cell>
          <cell r="F164">
            <v>2200</v>
          </cell>
          <cell r="G164">
            <v>0</v>
          </cell>
          <cell r="H164">
            <v>0</v>
          </cell>
        </row>
        <row r="165">
          <cell r="D165" t="str">
            <v>Truck Crane Erection (35 - 45 ton )</v>
          </cell>
          <cell r="E165" t="str">
            <v>Unit</v>
          </cell>
          <cell r="F165">
            <v>17300</v>
          </cell>
          <cell r="G165">
            <v>19921000</v>
          </cell>
          <cell r="H165">
            <v>0</v>
          </cell>
        </row>
        <row r="166">
          <cell r="D166" t="str">
            <v>Supervision Office (400 m2)</v>
          </cell>
          <cell r="E166" t="str">
            <v>Month</v>
          </cell>
          <cell r="F166">
            <v>1800</v>
          </cell>
          <cell r="G166">
            <v>285000</v>
          </cell>
          <cell r="H166">
            <v>0</v>
          </cell>
        </row>
        <row r="167">
          <cell r="D167" t="str">
            <v>Standard Chairs</v>
          </cell>
          <cell r="E167" t="str">
            <v>Each</v>
          </cell>
          <cell r="F167">
            <v>17300</v>
          </cell>
          <cell r="G167">
            <v>15000000</v>
          </cell>
          <cell r="H167">
            <v>0</v>
          </cell>
        </row>
        <row r="168">
          <cell r="D168" t="str">
            <v>Calendering Record</v>
          </cell>
          <cell r="E168" t="str">
            <v>Unit</v>
          </cell>
          <cell r="F168">
            <v>1000</v>
          </cell>
          <cell r="G168">
            <v>4500000</v>
          </cell>
          <cell r="H168">
            <v>0</v>
          </cell>
        </row>
        <row r="169">
          <cell r="D169" t="str">
            <v xml:space="preserve">Drawing Racks </v>
          </cell>
          <cell r="E169" t="str">
            <v>Unit</v>
          </cell>
          <cell r="F169">
            <v>3450000</v>
          </cell>
          <cell r="G169">
            <v>1500000</v>
          </cell>
          <cell r="H169">
            <v>0</v>
          </cell>
        </row>
        <row r="170">
          <cell r="D170" t="str">
            <v>Fibre Plastic</v>
          </cell>
          <cell r="E170" t="str">
            <v>Unit</v>
          </cell>
          <cell r="F170">
            <v>8100</v>
          </cell>
          <cell r="G170">
            <v>500000</v>
          </cell>
          <cell r="H170">
            <v>0</v>
          </cell>
        </row>
        <row r="171">
          <cell r="D171" t="str">
            <v>Dispenser (Hot &amp; Cold)</v>
          </cell>
          <cell r="E171" t="str">
            <v>Galon</v>
          </cell>
          <cell r="F171">
            <v>84000</v>
          </cell>
          <cell r="G171">
            <v>10000</v>
          </cell>
          <cell r="H171">
            <v>0</v>
          </cell>
        </row>
        <row r="172">
          <cell r="D172" t="str">
            <v>Plotter A0 Size (rental)</v>
          </cell>
          <cell r="E172" t="str">
            <v>Unit</v>
          </cell>
          <cell r="F172">
            <v>4313</v>
          </cell>
          <cell r="G172">
            <v>1000000</v>
          </cell>
          <cell r="H172">
            <v>0</v>
          </cell>
        </row>
        <row r="173">
          <cell r="D173" t="str">
            <v>Steel Form Work for SP-B (200 times)</v>
          </cell>
          <cell r="E173" t="str">
            <v>Kg</v>
          </cell>
          <cell r="F173">
            <v>17400</v>
          </cell>
          <cell r="G173">
            <v>4172.5601131541735</v>
          </cell>
          <cell r="H173">
            <v>0</v>
          </cell>
        </row>
        <row r="174">
          <cell r="D174" t="str">
            <v>Land for Casting Yard (rent)</v>
          </cell>
          <cell r="E174" t="str">
            <v>Unit</v>
          </cell>
          <cell r="F174" t="e">
            <v>#VALUE!</v>
          </cell>
          <cell r="G174">
            <v>9000000</v>
          </cell>
          <cell r="H174">
            <v>0</v>
          </cell>
        </row>
        <row r="175">
          <cell r="D175" t="str">
            <v>Toyota Kijang PU 1800 cc (rental)</v>
          </cell>
          <cell r="E175" t="str">
            <v>Month</v>
          </cell>
          <cell r="F175">
            <v>17300</v>
          </cell>
          <cell r="G175">
            <v>500000</v>
          </cell>
          <cell r="H175">
            <v>0</v>
          </cell>
        </row>
        <row r="176">
          <cell r="D176" t="str">
            <v>Material of Traffic  Signal Type D</v>
          </cell>
          <cell r="E176" t="str">
            <v>Sq.m</v>
          </cell>
          <cell r="F176">
            <v>2200</v>
          </cell>
          <cell r="G176">
            <v>17500</v>
          </cell>
          <cell r="H176">
            <v>0</v>
          </cell>
        </row>
        <row r="177">
          <cell r="D177" t="str">
            <v>Rubble Stone on Site</v>
          </cell>
          <cell r="E177" t="str">
            <v>Unit</v>
          </cell>
          <cell r="F177">
            <v>49300</v>
          </cell>
          <cell r="G177">
            <v>1260000</v>
          </cell>
          <cell r="H177">
            <v>0</v>
          </cell>
        </row>
        <row r="178">
          <cell r="D178" t="str">
            <v>MVF 024 HPIT 1000w With Assc.</v>
          </cell>
          <cell r="E178" t="str">
            <v>Kg</v>
          </cell>
          <cell r="F178">
            <v>8100</v>
          </cell>
          <cell r="G178">
            <v>1917.2821270310192</v>
          </cell>
          <cell r="H178">
            <v>0</v>
          </cell>
        </row>
        <row r="179">
          <cell r="D179" t="str">
            <v>Grounding Electrode 10 mm</v>
          </cell>
          <cell r="E179" t="str">
            <v>Sq.m</v>
          </cell>
          <cell r="F179">
            <v>2200</v>
          </cell>
          <cell r="G179">
            <v>5207.163958641062</v>
          </cell>
          <cell r="H179">
            <v>0</v>
          </cell>
        </row>
        <row r="180">
          <cell r="D180" t="str">
            <v>White Board (90 x 180 cm)</v>
          </cell>
          <cell r="E180" t="str">
            <v>Month</v>
          </cell>
          <cell r="F180">
            <v>2200</v>
          </cell>
          <cell r="G180">
            <v>2000000</v>
          </cell>
          <cell r="H180">
            <v>0</v>
          </cell>
        </row>
        <row r="181">
          <cell r="D181" t="str">
            <v>Nail</v>
          </cell>
          <cell r="E181" t="str">
            <v>Ltr</v>
          </cell>
          <cell r="F181">
            <v>8100</v>
          </cell>
          <cell r="G181">
            <v>6100</v>
          </cell>
          <cell r="H181">
            <v>0</v>
          </cell>
        </row>
        <row r="182">
          <cell r="D182" t="str">
            <v xml:space="preserve">Ladder </v>
          </cell>
          <cell r="E182" t="str">
            <v>Ls.</v>
          </cell>
          <cell r="F182">
            <v>2200</v>
          </cell>
          <cell r="G182">
            <v>23500</v>
          </cell>
          <cell r="H182">
            <v>0</v>
          </cell>
        </row>
        <row r="183">
          <cell r="D183" t="str">
            <v>Welding Material 2 ( 500 A )</v>
          </cell>
          <cell r="E183" t="str">
            <v>Tube</v>
          </cell>
          <cell r="F183">
            <v>17300</v>
          </cell>
          <cell r="G183">
            <v>34500</v>
          </cell>
          <cell r="H183">
            <v>0</v>
          </cell>
        </row>
        <row r="184">
          <cell r="D184" t="str">
            <v>Oil</v>
          </cell>
          <cell r="E184" t="str">
            <v>Ltr</v>
          </cell>
          <cell r="F184">
            <v>21000</v>
          </cell>
          <cell r="G184">
            <v>2152700</v>
          </cell>
          <cell r="H184">
            <v>0</v>
          </cell>
        </row>
        <row r="185">
          <cell r="D185" t="str">
            <v>Panel Type- DB</v>
          </cell>
          <cell r="E185" t="str">
            <v>Each</v>
          </cell>
          <cell r="F185">
            <v>8100</v>
          </cell>
          <cell r="G185">
            <v>4894000</v>
          </cell>
          <cell r="H185">
            <v>0</v>
          </cell>
        </row>
        <row r="186">
          <cell r="D186" t="str">
            <v>Panel Type -MB</v>
          </cell>
          <cell r="E186" t="str">
            <v>Each</v>
          </cell>
          <cell r="F186">
            <v>8100</v>
          </cell>
          <cell r="G186">
            <v>902600</v>
          </cell>
          <cell r="H186">
            <v>0</v>
          </cell>
        </row>
        <row r="187">
          <cell r="D187" t="str">
            <v xml:space="preserve">Lamp Warning Panel </v>
          </cell>
          <cell r="E187" t="str">
            <v>Tube</v>
          </cell>
          <cell r="F187">
            <v>2200</v>
          </cell>
          <cell r="G187">
            <v>653.6189069423931</v>
          </cell>
          <cell r="H187">
            <v>0</v>
          </cell>
        </row>
        <row r="188">
          <cell r="D188" t="str">
            <v>Codeaeum Variesgatum / Puring</v>
          </cell>
          <cell r="E188" t="str">
            <v>Sqm</v>
          </cell>
          <cell r="F188">
            <v>4611500</v>
          </cell>
          <cell r="G188">
            <v>6720</v>
          </cell>
          <cell r="H188">
            <v>0</v>
          </cell>
        </row>
        <row r="189">
          <cell r="D189" t="str">
            <v>Tree</v>
          </cell>
          <cell r="E189" t="str">
            <v>Each</v>
          </cell>
          <cell r="F189">
            <v>4611500</v>
          </cell>
          <cell r="G189">
            <v>15000</v>
          </cell>
          <cell r="H189">
            <v>0</v>
          </cell>
        </row>
        <row r="190">
          <cell r="D190" t="str">
            <v>Permeable Backfill</v>
          </cell>
          <cell r="E190" t="str">
            <v>Cum</v>
          </cell>
          <cell r="F190">
            <v>146974</v>
          </cell>
          <cell r="G190">
            <v>16650</v>
          </cell>
          <cell r="H190">
            <v>0</v>
          </cell>
        </row>
        <row r="191">
          <cell r="D191" t="str">
            <v>Cable Stay</v>
          </cell>
          <cell r="E191" t="str">
            <v>Each</v>
          </cell>
          <cell r="F191" t="e">
            <v>#DIV/0!</v>
          </cell>
          <cell r="G191">
            <v>1000000</v>
          </cell>
          <cell r="H191">
            <v>0</v>
          </cell>
        </row>
        <row r="192">
          <cell r="D192" t="str">
            <v>MT.395</v>
          </cell>
          <cell r="E192" t="str">
            <v>Unit</v>
          </cell>
          <cell r="F192">
            <v>4300</v>
          </cell>
          <cell r="G192">
            <v>1500000</v>
          </cell>
          <cell r="H192">
            <v>0</v>
          </cell>
        </row>
        <row r="193">
          <cell r="D193" t="str">
            <v>Safety Lamp</v>
          </cell>
          <cell r="E193" t="str">
            <v>Each</v>
          </cell>
          <cell r="F193">
            <v>1000</v>
          </cell>
          <cell r="G193">
            <v>9599.7815997816015</v>
          </cell>
          <cell r="H193">
            <v>0</v>
          </cell>
        </row>
        <row r="194">
          <cell r="D194" t="str">
            <v>Detour</v>
          </cell>
          <cell r="E194" t="str">
            <v>Lm</v>
          </cell>
          <cell r="F194">
            <v>0</v>
          </cell>
          <cell r="G194">
            <v>2475</v>
          </cell>
          <cell r="H194">
            <v>0</v>
          </cell>
        </row>
        <row r="195">
          <cell r="D195" t="str">
            <v>Pipe STK-114.3 D 4.5</v>
          </cell>
          <cell r="E195" t="str">
            <v>Lm</v>
          </cell>
          <cell r="F195">
            <v>103500</v>
          </cell>
          <cell r="G195">
            <v>10000</v>
          </cell>
          <cell r="H195">
            <v>0</v>
          </cell>
        </row>
        <row r="196">
          <cell r="D196" t="str">
            <v>Pipe STK-190.7 D 5.3</v>
          </cell>
          <cell r="E196" t="str">
            <v>Lm</v>
          </cell>
          <cell r="F196">
            <v>132300</v>
          </cell>
          <cell r="G196">
            <v>10000</v>
          </cell>
          <cell r="H196">
            <v>0</v>
          </cell>
        </row>
        <row r="197">
          <cell r="D197" t="str">
            <v>Pipe STK-355.6 D 7.9</v>
          </cell>
          <cell r="E197" t="str">
            <v>Lm</v>
          </cell>
          <cell r="F197">
            <v>0</v>
          </cell>
          <cell r="G197">
            <v>10000</v>
          </cell>
          <cell r="H197">
            <v>0</v>
          </cell>
        </row>
        <row r="198">
          <cell r="D198" t="str">
            <v>Maintenance Concrete  (Type-3)</v>
          </cell>
          <cell r="E198" t="str">
            <v>Kg</v>
          </cell>
          <cell r="F198">
            <v>10600</v>
          </cell>
          <cell r="G198">
            <v>2250</v>
          </cell>
          <cell r="H198">
            <v>0</v>
          </cell>
        </row>
        <row r="199">
          <cell r="D199" t="str">
            <v>Prestresing Bar</v>
          </cell>
          <cell r="E199" t="str">
            <v>Kg</v>
          </cell>
          <cell r="F199">
            <v>57500</v>
          </cell>
          <cell r="G199">
            <v>1030</v>
          </cell>
          <cell r="H199">
            <v>0</v>
          </cell>
        </row>
        <row r="200">
          <cell r="D200" t="str">
            <v>Plain Round Bars</v>
          </cell>
          <cell r="E200" t="str">
            <v>Sq.m</v>
          </cell>
          <cell r="F200">
            <v>4000</v>
          </cell>
          <cell r="G200">
            <v>163.88888888888877</v>
          </cell>
          <cell r="H200">
            <v>0</v>
          </cell>
        </row>
        <row r="201">
          <cell r="D201" t="str">
            <v xml:space="preserve">Plastic </v>
          </cell>
          <cell r="E201" t="str">
            <v>Sq.m</v>
          </cell>
          <cell r="F201">
            <v>3500</v>
          </cell>
          <cell r="G201">
            <v>171.84466019417493</v>
          </cell>
          <cell r="H201">
            <v>0</v>
          </cell>
        </row>
        <row r="202">
          <cell r="D202" t="str">
            <v>Plastic Filter</v>
          </cell>
          <cell r="E202" t="str">
            <v>L.m</v>
          </cell>
          <cell r="F202">
            <v>3500</v>
          </cell>
          <cell r="G202">
            <v>1412.9449838187702</v>
          </cell>
          <cell r="H202">
            <v>0</v>
          </cell>
        </row>
        <row r="203">
          <cell r="D203" t="str">
            <v>Dot Matrix Printer A3 Size</v>
          </cell>
          <cell r="E203" t="str">
            <v>Month</v>
          </cell>
          <cell r="F203" t="e">
            <v>#VALUE!</v>
          </cell>
          <cell r="G203">
            <v>500000</v>
          </cell>
          <cell r="H203">
            <v>0</v>
          </cell>
        </row>
        <row r="204">
          <cell r="D204" t="str">
            <v>Multiplex 18 mm</v>
          </cell>
          <cell r="E204" t="str">
            <v>Sq.m</v>
          </cell>
          <cell r="F204">
            <v>2200</v>
          </cell>
          <cell r="G204">
            <v>20000</v>
          </cell>
          <cell r="H204">
            <v>0</v>
          </cell>
        </row>
        <row r="205">
          <cell r="D205" t="str">
            <v>Steel Plate  Galvanis</v>
          </cell>
          <cell r="E205" t="str">
            <v>Sq.m</v>
          </cell>
          <cell r="F205">
            <v>5600</v>
          </cell>
          <cell r="G205">
            <v>13200</v>
          </cell>
          <cell r="H205">
            <v>0</v>
          </cell>
        </row>
        <row r="206">
          <cell r="D206" t="str">
            <v>Steel Pipe</v>
          </cell>
          <cell r="E206" t="str">
            <v>L.m</v>
          </cell>
          <cell r="F206">
            <v>1000</v>
          </cell>
          <cell r="G206">
            <v>4250</v>
          </cell>
          <cell r="H206">
            <v>0</v>
          </cell>
        </row>
        <row r="207">
          <cell r="D207" t="str">
            <v>Ply Wood 18 mm</v>
          </cell>
          <cell r="E207" t="str">
            <v>Kg</v>
          </cell>
          <cell r="F207">
            <v>1200</v>
          </cell>
          <cell r="G207">
            <v>500</v>
          </cell>
          <cell r="H207">
            <v>0</v>
          </cell>
        </row>
        <row r="208">
          <cell r="D208" t="str">
            <v>PVC Pipe Conection</v>
          </cell>
          <cell r="E208" t="str">
            <v>Kg</v>
          </cell>
          <cell r="F208">
            <v>16100</v>
          </cell>
          <cell r="G208">
            <v>2312.0868744098202</v>
          </cell>
          <cell r="H208">
            <v>0</v>
          </cell>
        </row>
        <row r="209">
          <cell r="D209" t="str">
            <v>Premolded Joint Filler</v>
          </cell>
          <cell r="E209" t="str">
            <v>Kg</v>
          </cell>
          <cell r="F209">
            <v>133800</v>
          </cell>
          <cell r="G209">
            <v>2325</v>
          </cell>
          <cell r="H209">
            <v>0</v>
          </cell>
        </row>
        <row r="210">
          <cell r="D210" t="str">
            <v>Steel Profil C10 ( price jkt )</v>
          </cell>
          <cell r="E210" t="str">
            <v>L.m</v>
          </cell>
          <cell r="F210">
            <v>5180</v>
          </cell>
          <cell r="G210">
            <v>174500</v>
          </cell>
          <cell r="H210">
            <v>0</v>
          </cell>
        </row>
        <row r="211">
          <cell r="D211" t="str">
            <v>Road Marking Template (50 Times)</v>
          </cell>
          <cell r="E211">
            <v>0</v>
          </cell>
          <cell r="F211">
            <v>50700</v>
          </cell>
          <cell r="G211">
            <v>1920</v>
          </cell>
          <cell r="H211">
            <v>0</v>
          </cell>
        </row>
        <row r="212">
          <cell r="D212" t="str">
            <v>Pull Box Type-A</v>
          </cell>
          <cell r="E212" t="str">
            <v>Kg</v>
          </cell>
          <cell r="F212">
            <v>1170900</v>
          </cell>
          <cell r="G212">
            <v>1710.7496463932107</v>
          </cell>
          <cell r="H212">
            <v>0</v>
          </cell>
        </row>
        <row r="213">
          <cell r="D213">
            <v>0</v>
          </cell>
          <cell r="E213" t="str">
            <v>Each</v>
          </cell>
          <cell r="F213">
            <v>0</v>
          </cell>
          <cell r="G213">
            <v>2588.5761589403974</v>
          </cell>
          <cell r="H213">
            <v>0</v>
          </cell>
        </row>
        <row r="214">
          <cell r="D214" t="str">
            <v>PVC Connecting D = 100 mm</v>
          </cell>
          <cell r="E214" t="str">
            <v>Each</v>
          </cell>
          <cell r="F214">
            <v>46000</v>
          </cell>
          <cell r="G214">
            <v>50000</v>
          </cell>
          <cell r="H214">
            <v>0</v>
          </cell>
        </row>
        <row r="215">
          <cell r="D215" t="str">
            <v>PVC Connecting D = 150 mm</v>
          </cell>
          <cell r="E215" t="str">
            <v>Each</v>
          </cell>
          <cell r="F215">
            <v>69000</v>
          </cell>
          <cell r="G215">
            <v>75000</v>
          </cell>
          <cell r="H215">
            <v>0</v>
          </cell>
        </row>
        <row r="216">
          <cell r="D216" t="str">
            <v>PVC Connecting D = 200 mm</v>
          </cell>
          <cell r="E216" t="str">
            <v>Each</v>
          </cell>
          <cell r="F216">
            <v>92000</v>
          </cell>
          <cell r="G216">
            <v>6349.3377483443728</v>
          </cell>
          <cell r="H216">
            <v>0</v>
          </cell>
        </row>
        <row r="217">
          <cell r="D217" t="str">
            <v>PVC Connecting D = 250 mm</v>
          </cell>
          <cell r="E217" t="str">
            <v>Each</v>
          </cell>
          <cell r="F217">
            <v>103500</v>
          </cell>
          <cell r="G217">
            <v>7570.3642384105951</v>
          </cell>
          <cell r="H217">
            <v>0</v>
          </cell>
        </row>
        <row r="218">
          <cell r="D218" t="str">
            <v>PVC Pipe D =  75 mm</v>
          </cell>
          <cell r="E218" t="str">
            <v>Each</v>
          </cell>
          <cell r="F218">
            <v>98900</v>
          </cell>
          <cell r="G218">
            <v>3500</v>
          </cell>
          <cell r="H218">
            <v>0</v>
          </cell>
        </row>
        <row r="219">
          <cell r="D219" t="str">
            <v>Prestressing Strand 15.24 mm</v>
          </cell>
          <cell r="E219" t="str">
            <v>Lm</v>
          </cell>
          <cell r="F219">
            <v>86300</v>
          </cell>
          <cell r="G219">
            <v>4500</v>
          </cell>
          <cell r="H219">
            <v>0</v>
          </cell>
        </row>
        <row r="220">
          <cell r="D220" t="str">
            <v>Porous Pipe</v>
          </cell>
          <cell r="E220" t="str">
            <v>Lm</v>
          </cell>
          <cell r="F220">
            <v>34500</v>
          </cell>
          <cell r="G220">
            <v>6680</v>
          </cell>
          <cell r="H220">
            <v>0</v>
          </cell>
        </row>
        <row r="221">
          <cell r="D221" t="str">
            <v>PVC Pipe D =  25 mm</v>
          </cell>
          <cell r="E221" t="str">
            <v>Lm</v>
          </cell>
          <cell r="F221">
            <v>8700</v>
          </cell>
          <cell r="G221">
            <v>9439</v>
          </cell>
          <cell r="H221">
            <v>0</v>
          </cell>
        </row>
        <row r="222">
          <cell r="D222" t="str">
            <v>Profile Steel Materials ( price jkt )</v>
          </cell>
          <cell r="E222" t="str">
            <v>Lm</v>
          </cell>
          <cell r="F222">
            <v>5800</v>
          </cell>
          <cell r="G222">
            <v>12950</v>
          </cell>
          <cell r="H222">
            <v>0</v>
          </cell>
        </row>
        <row r="223">
          <cell r="D223" t="str">
            <v>PVC Pipe D = 100 mm</v>
          </cell>
          <cell r="E223" t="str">
            <v>Lm</v>
          </cell>
          <cell r="F223">
            <v>9200</v>
          </cell>
          <cell r="G223">
            <v>50000</v>
          </cell>
          <cell r="H223">
            <v>0</v>
          </cell>
        </row>
        <row r="224">
          <cell r="D224" t="str">
            <v>PVC Pipe D = 150 mm</v>
          </cell>
          <cell r="E224" t="str">
            <v>Lm</v>
          </cell>
          <cell r="F224">
            <v>80500</v>
          </cell>
          <cell r="G224">
            <v>62500</v>
          </cell>
          <cell r="H224">
            <v>0</v>
          </cell>
        </row>
        <row r="225">
          <cell r="D225" t="str">
            <v>PVC Pipe D = 200 mm</v>
          </cell>
          <cell r="E225" t="str">
            <v>Lm</v>
          </cell>
          <cell r="F225">
            <v>12700</v>
          </cell>
          <cell r="G225">
            <v>102700</v>
          </cell>
          <cell r="H225">
            <v>0</v>
          </cell>
        </row>
        <row r="226">
          <cell r="D226" t="str">
            <v>PVC Pipe D = 250 mm</v>
          </cell>
          <cell r="E226" t="str">
            <v>Lm</v>
          </cell>
          <cell r="F226">
            <v>15300</v>
          </cell>
          <cell r="G226">
            <v>73050</v>
          </cell>
          <cell r="H226">
            <v>0</v>
          </cell>
        </row>
        <row r="227">
          <cell r="D227" t="str">
            <v>Temporary Stressing (10 times)</v>
          </cell>
          <cell r="E227" t="str">
            <v>Sqm</v>
          </cell>
          <cell r="F227" t="e">
            <v>#DIV/0!</v>
          </cell>
          <cell r="G227">
            <v>50000</v>
          </cell>
          <cell r="H227">
            <v>0</v>
          </cell>
        </row>
        <row r="228">
          <cell r="D228" t="str">
            <v>Steel Form Work for Deck and Diafragma</v>
          </cell>
          <cell r="E228" t="str">
            <v>Sq.m</v>
          </cell>
          <cell r="F228">
            <v>0</v>
          </cell>
          <cell r="G228">
            <v>10500</v>
          </cell>
          <cell r="H228">
            <v>0</v>
          </cell>
        </row>
        <row r="229">
          <cell r="D229" t="str">
            <v>Jack Base</v>
          </cell>
          <cell r="E229" t="str">
            <v>Sqm</v>
          </cell>
          <cell r="F229">
            <v>2200</v>
          </cell>
          <cell r="G229">
            <v>335.5243722304283</v>
          </cell>
          <cell r="H229">
            <v>0</v>
          </cell>
        </row>
        <row r="230">
          <cell r="D230" t="str">
            <v>Warning Lighting System</v>
          </cell>
          <cell r="E230" t="str">
            <v>Each</v>
          </cell>
          <cell r="F230">
            <v>392028200</v>
          </cell>
          <cell r="G230">
            <v>50000</v>
          </cell>
          <cell r="H230">
            <v>0</v>
          </cell>
        </row>
        <row r="231">
          <cell r="D231" t="str">
            <v>RC Pipe dia. 100 cm on Site</v>
          </cell>
          <cell r="E231" t="str">
            <v>Set</v>
          </cell>
          <cell r="F231">
            <v>814600</v>
          </cell>
          <cell r="G231">
            <v>24440</v>
          </cell>
          <cell r="H231">
            <v>0</v>
          </cell>
        </row>
        <row r="232">
          <cell r="D232" t="str">
            <v>LPG</v>
          </cell>
          <cell r="E232" t="str">
            <v>Each</v>
          </cell>
          <cell r="F232">
            <v>2200</v>
          </cell>
          <cell r="G232">
            <v>5000000</v>
          </cell>
          <cell r="H232">
            <v>0</v>
          </cell>
        </row>
        <row r="233">
          <cell r="D233" t="str">
            <v>Tack Coat Material</v>
          </cell>
          <cell r="E233" t="str">
            <v>Ls</v>
          </cell>
          <cell r="F233" t="e">
            <v>#DIV/0!</v>
          </cell>
          <cell r="G233">
            <v>100000</v>
          </cell>
          <cell r="H233">
            <v>0</v>
          </cell>
        </row>
        <row r="234">
          <cell r="D234" t="str">
            <v>Office Supplies</v>
          </cell>
          <cell r="E234" t="str">
            <v>Each</v>
          </cell>
          <cell r="F234">
            <v>17300</v>
          </cell>
          <cell r="G234">
            <v>800000</v>
          </cell>
          <cell r="H234">
            <v>0</v>
          </cell>
        </row>
        <row r="235">
          <cell r="D235" t="str">
            <v>Reflector / Pemantul Cahaya</v>
          </cell>
          <cell r="E235" t="str">
            <v>Unit</v>
          </cell>
          <cell r="F235">
            <v>57500</v>
          </cell>
          <cell r="G235">
            <v>11210.483210483209</v>
          </cell>
          <cell r="H235">
            <v>0</v>
          </cell>
        </row>
        <row r="236">
          <cell r="D236" t="str">
            <v>Royalty</v>
          </cell>
          <cell r="E236" t="str">
            <v>Cu.m</v>
          </cell>
          <cell r="F236">
            <v>11500</v>
          </cell>
          <cell r="G236">
            <v>4900</v>
          </cell>
          <cell r="H236">
            <v>0</v>
          </cell>
        </row>
        <row r="237">
          <cell r="D237" t="str">
            <v>Rubber Water Stop</v>
          </cell>
          <cell r="E237" t="str">
            <v>Cu.dm</v>
          </cell>
          <cell r="F237">
            <v>172500</v>
          </cell>
          <cell r="G237">
            <v>52910.052910052909</v>
          </cell>
          <cell r="H237">
            <v>0</v>
          </cell>
        </row>
        <row r="238">
          <cell r="D238" t="str">
            <v>Royalty</v>
          </cell>
          <cell r="E238" t="str">
            <v>L.m</v>
          </cell>
          <cell r="F238">
            <v>5800</v>
          </cell>
          <cell r="G238">
            <v>27920</v>
          </cell>
          <cell r="H238">
            <v>0</v>
          </cell>
        </row>
        <row r="239">
          <cell r="D239" t="str">
            <v>Rubber  Bearing Pad  Material</v>
          </cell>
          <cell r="E239" t="str">
            <v>Each</v>
          </cell>
          <cell r="F239">
            <v>140</v>
          </cell>
          <cell r="G239">
            <v>1145.6310679611647</v>
          </cell>
          <cell r="H239">
            <v>0</v>
          </cell>
        </row>
        <row r="240">
          <cell r="D240" t="str">
            <v>Sealent</v>
          </cell>
          <cell r="E240" t="str">
            <v>Ls</v>
          </cell>
          <cell r="F240">
            <v>4300</v>
          </cell>
          <cell r="G240">
            <v>58833.097595473824</v>
          </cell>
          <cell r="H240">
            <v>0</v>
          </cell>
        </row>
        <row r="241">
          <cell r="D241" t="str">
            <v>Blinding Stone + Mortar 1 : 3</v>
          </cell>
          <cell r="E241" t="str">
            <v>Cu.m</v>
          </cell>
          <cell r="F241">
            <v>199474</v>
          </cell>
          <cell r="G241">
            <v>6600</v>
          </cell>
          <cell r="H241">
            <v>0</v>
          </cell>
        </row>
        <row r="242">
          <cell r="D242" t="str">
            <v>Break Stone on Site</v>
          </cell>
          <cell r="E242">
            <v>0</v>
          </cell>
          <cell r="F242">
            <v>83000</v>
          </cell>
          <cell r="G242">
            <v>500</v>
          </cell>
          <cell r="H242">
            <v>0</v>
          </cell>
        </row>
        <row r="243">
          <cell r="D243" t="str">
            <v>Sand for Anstamping Materials</v>
          </cell>
          <cell r="E243" t="str">
            <v>Cu.m</v>
          </cell>
          <cell r="F243">
            <v>900</v>
          </cell>
          <cell r="G243">
            <v>7500</v>
          </cell>
          <cell r="H243">
            <v>0</v>
          </cell>
        </row>
        <row r="244">
          <cell r="D244" t="str">
            <v>Paspalum Conyugatum / Rumput Gajah</v>
          </cell>
          <cell r="E244" t="str">
            <v>Sqm</v>
          </cell>
          <cell r="F244">
            <v>4611500</v>
          </cell>
          <cell r="G244">
            <v>56000</v>
          </cell>
          <cell r="H244">
            <v>0</v>
          </cell>
        </row>
        <row r="245">
          <cell r="D245" t="str">
            <v>Steel Profil Cassing ( on plant )</v>
          </cell>
          <cell r="E245" t="str">
            <v>Kg</v>
          </cell>
          <cell r="F245" t="e">
            <v>#VALUE!</v>
          </cell>
          <cell r="G245">
            <v>14497.667185069984</v>
          </cell>
          <cell r="H245">
            <v>0</v>
          </cell>
        </row>
        <row r="246">
          <cell r="D246" t="str">
            <v>Computer P.II 400 Mhz</v>
          </cell>
          <cell r="E246" t="str">
            <v>Sqm</v>
          </cell>
          <cell r="F246">
            <v>1840</v>
          </cell>
          <cell r="G246">
            <v>189390</v>
          </cell>
          <cell r="H246">
            <v>0</v>
          </cell>
        </row>
        <row r="247">
          <cell r="D247" t="str">
            <v>Interlocking Block</v>
          </cell>
          <cell r="E247" t="str">
            <v>Cu.m</v>
          </cell>
          <cell r="F247">
            <v>9900</v>
          </cell>
          <cell r="G247">
            <v>4700</v>
          </cell>
          <cell r="H247">
            <v>0</v>
          </cell>
        </row>
        <row r="248">
          <cell r="D248" t="str">
            <v>Casting yard Covered with Roof and Concrete Floor</v>
          </cell>
          <cell r="E248" t="str">
            <v>Kg</v>
          </cell>
          <cell r="F248">
            <v>1078100</v>
          </cell>
          <cell r="G248">
            <v>1374.8585572843001</v>
          </cell>
          <cell r="H248">
            <v>0</v>
          </cell>
        </row>
        <row r="249">
          <cell r="D249" t="str">
            <v>Compressive Strength of Concrete Speciment</v>
          </cell>
          <cell r="E249" t="str">
            <v>Each</v>
          </cell>
          <cell r="F249">
            <v>4300</v>
          </cell>
          <cell r="G249">
            <v>35000000</v>
          </cell>
          <cell r="H249">
            <v>0</v>
          </cell>
        </row>
        <row r="250">
          <cell r="D250" t="str">
            <v>Gravel and Sand on Plant</v>
          </cell>
          <cell r="E250" t="str">
            <v>Each</v>
          </cell>
          <cell r="F250">
            <v>64500</v>
          </cell>
          <cell r="G250">
            <v>1100</v>
          </cell>
          <cell r="H250">
            <v>0</v>
          </cell>
        </row>
        <row r="251">
          <cell r="D251" t="str">
            <v>Spiral Wire ( Kawat Duri )</v>
          </cell>
          <cell r="E251" t="str">
            <v>Sqm</v>
          </cell>
          <cell r="F251">
            <v>4611500</v>
          </cell>
          <cell r="G251">
            <v>2800</v>
          </cell>
          <cell r="H251">
            <v>0</v>
          </cell>
        </row>
        <row r="252">
          <cell r="D252" t="str">
            <v>Checkered Plate</v>
          </cell>
          <cell r="E252">
            <v>0</v>
          </cell>
          <cell r="F252">
            <v>307700</v>
          </cell>
          <cell r="G252">
            <v>25000</v>
          </cell>
          <cell r="H252">
            <v>0</v>
          </cell>
        </row>
        <row r="253">
          <cell r="D253" t="str">
            <v>Tetron Bearing  D 2 T 125 Materials</v>
          </cell>
          <cell r="E253" t="str">
            <v>Each</v>
          </cell>
          <cell r="F253">
            <v>17300</v>
          </cell>
          <cell r="G253">
            <v>19231.777231777218</v>
          </cell>
          <cell r="H253">
            <v>0</v>
          </cell>
        </row>
        <row r="254">
          <cell r="D254" t="str">
            <v>Spot Light</v>
          </cell>
          <cell r="E254" t="str">
            <v>Lm</v>
          </cell>
          <cell r="F254">
            <v>0</v>
          </cell>
          <cell r="G254">
            <v>5440</v>
          </cell>
          <cell r="H254">
            <v>0</v>
          </cell>
        </row>
        <row r="255">
          <cell r="D255" t="str">
            <v>Square Steel Pipe</v>
          </cell>
          <cell r="E255" t="str">
            <v>Cu.m</v>
          </cell>
          <cell r="F255">
            <v>0</v>
          </cell>
          <cell r="G255">
            <v>379000</v>
          </cell>
          <cell r="H255">
            <v>0</v>
          </cell>
        </row>
        <row r="256">
          <cell r="D256" t="str">
            <v>Square Timber Runners</v>
          </cell>
          <cell r="E256" t="str">
            <v>Cu.m</v>
          </cell>
          <cell r="F256">
            <v>2300</v>
          </cell>
          <cell r="G256">
            <v>5500</v>
          </cell>
          <cell r="H256">
            <v>0</v>
          </cell>
        </row>
        <row r="257">
          <cell r="D257" t="str">
            <v>Staging  Type-2</v>
          </cell>
          <cell r="E257" t="str">
            <v>Each</v>
          </cell>
          <cell r="F257">
            <v>0</v>
          </cell>
          <cell r="G257">
            <v>950</v>
          </cell>
          <cell r="H257">
            <v>0</v>
          </cell>
        </row>
        <row r="258">
          <cell r="D258" t="str">
            <v>Vertical Form Work</v>
          </cell>
          <cell r="E258" t="str">
            <v>Kg</v>
          </cell>
          <cell r="F258">
            <v>577200</v>
          </cell>
          <cell r="G258">
            <v>2860</v>
          </cell>
          <cell r="H258">
            <v>0</v>
          </cell>
        </row>
        <row r="259">
          <cell r="D259" t="str">
            <v>Writing Tables</v>
          </cell>
          <cell r="E259" t="str">
            <v>Each</v>
          </cell>
          <cell r="F259">
            <v>17300</v>
          </cell>
          <cell r="G259">
            <v>200000</v>
          </cell>
          <cell r="H259">
            <v>0</v>
          </cell>
        </row>
        <row r="260">
          <cell r="D260" t="str">
            <v xml:space="preserve">Reporting </v>
          </cell>
          <cell r="E260" t="str">
            <v>Each</v>
          </cell>
          <cell r="F260">
            <v>4611500</v>
          </cell>
          <cell r="G260">
            <v>5000</v>
          </cell>
          <cell r="H260">
            <v>0</v>
          </cell>
        </row>
        <row r="261">
          <cell r="D261" t="str">
            <v>Shear Stud</v>
          </cell>
          <cell r="E261" t="str">
            <v>Kg</v>
          </cell>
          <cell r="F261">
            <v>4300</v>
          </cell>
          <cell r="G261">
            <v>1710.7496463932107</v>
          </cell>
          <cell r="H261">
            <v>0</v>
          </cell>
        </row>
        <row r="262">
          <cell r="D262" t="str">
            <v>Cannal Steel Post</v>
          </cell>
          <cell r="E262" t="str">
            <v>Kg</v>
          </cell>
          <cell r="F262">
            <v>4611500</v>
          </cell>
          <cell r="G262">
            <v>77.192362093352202</v>
          </cell>
          <cell r="H262">
            <v>0</v>
          </cell>
        </row>
        <row r="263">
          <cell r="D263" t="str">
            <v>Zinc Plate</v>
          </cell>
          <cell r="E263" t="str">
            <v>Kg</v>
          </cell>
          <cell r="F263">
            <v>4900</v>
          </cell>
          <cell r="G263">
            <v>1600.0015558698726</v>
          </cell>
          <cell r="H263">
            <v>0</v>
          </cell>
        </row>
        <row r="264">
          <cell r="D264" t="str">
            <v>Steel Plate Grade 50</v>
          </cell>
          <cell r="E264" t="str">
            <v>L.m</v>
          </cell>
          <cell r="F264">
            <v>1000</v>
          </cell>
          <cell r="G264">
            <v>900</v>
          </cell>
          <cell r="H264">
            <v>0</v>
          </cell>
        </row>
        <row r="265">
          <cell r="D265" t="str">
            <v>Fibreglass Pipe</v>
          </cell>
          <cell r="E265" t="str">
            <v>L.m</v>
          </cell>
          <cell r="F265">
            <v>3450000</v>
          </cell>
          <cell r="G265">
            <v>900</v>
          </cell>
          <cell r="H265">
            <v>0</v>
          </cell>
        </row>
        <row r="266">
          <cell r="D266" t="str">
            <v>Steel Conduit</v>
          </cell>
          <cell r="E266" t="str">
            <v>Kg</v>
          </cell>
          <cell r="F266">
            <v>1000</v>
          </cell>
          <cell r="G266">
            <v>1126.5912305516265</v>
          </cell>
          <cell r="H266">
            <v>0</v>
          </cell>
        </row>
        <row r="267">
          <cell r="D267" t="str">
            <v>Cable NYY3C - 2,5 mm2</v>
          </cell>
          <cell r="E267">
            <v>0</v>
          </cell>
          <cell r="F267">
            <v>5200</v>
          </cell>
          <cell r="G267">
            <v>2657.6576576576581</v>
          </cell>
          <cell r="H267">
            <v>0</v>
          </cell>
        </row>
        <row r="268">
          <cell r="D268" t="str">
            <v>Profile Steel H125x125x6.5x9</v>
          </cell>
          <cell r="E268" t="str">
            <v>Kg</v>
          </cell>
          <cell r="F268">
            <v>17300</v>
          </cell>
          <cell r="G268">
            <v>4400</v>
          </cell>
          <cell r="H268">
            <v>0</v>
          </cell>
        </row>
        <row r="269">
          <cell r="D269" t="str">
            <v>Steel H Beam ( on plant )</v>
          </cell>
          <cell r="E269" t="str">
            <v>Kg</v>
          </cell>
          <cell r="F269">
            <v>9800</v>
          </cell>
          <cell r="G269">
            <v>3800</v>
          </cell>
          <cell r="H269">
            <v>0</v>
          </cell>
        </row>
        <row r="270">
          <cell r="D270" t="str">
            <v>Staging Conector ( 3.5 Times )</v>
          </cell>
          <cell r="E270" t="str">
            <v>Kg</v>
          </cell>
          <cell r="F270">
            <v>0</v>
          </cell>
          <cell r="G270">
            <v>2086.2800565770863</v>
          </cell>
          <cell r="H270">
            <v>0</v>
          </cell>
        </row>
        <row r="271">
          <cell r="D271" t="str">
            <v xml:space="preserve">Steel Plate </v>
          </cell>
          <cell r="E271" t="str">
            <v>Kg</v>
          </cell>
          <cell r="F271">
            <v>5200</v>
          </cell>
          <cell r="G271">
            <v>1710.7496463932107</v>
          </cell>
          <cell r="H271">
            <v>0</v>
          </cell>
        </row>
        <row r="272">
          <cell r="D272" t="str">
            <v>Labour Barack</v>
          </cell>
          <cell r="E272" t="str">
            <v>Sq.m</v>
          </cell>
          <cell r="F272">
            <v>4300</v>
          </cell>
          <cell r="G272">
            <v>119000</v>
          </cell>
          <cell r="H272">
            <v>0</v>
          </cell>
        </row>
        <row r="273">
          <cell r="D273" t="str">
            <v>Reflective Jacket</v>
          </cell>
          <cell r="E273" t="str">
            <v>Ls</v>
          </cell>
          <cell r="F273" t="e">
            <v>#VALUE!</v>
          </cell>
          <cell r="G273">
            <v>50000000</v>
          </cell>
          <cell r="H273">
            <v>0</v>
          </cell>
        </row>
        <row r="274">
          <cell r="D274" t="str">
            <v>Coarse Agregate on  Concrete Plant (weight)</v>
          </cell>
          <cell r="E274" t="str">
            <v>Sq.m</v>
          </cell>
          <cell r="F274">
            <v>57400</v>
          </cell>
          <cell r="G274">
            <v>5000</v>
          </cell>
          <cell r="H274">
            <v>0</v>
          </cell>
        </row>
        <row r="275">
          <cell r="D275" t="str">
            <v>Bina Marga Office (200 m2)</v>
          </cell>
          <cell r="E275" t="str">
            <v>Month</v>
          </cell>
          <cell r="F275">
            <v>3450000</v>
          </cell>
          <cell r="G275">
            <v>5000000</v>
          </cell>
          <cell r="H275">
            <v>0</v>
          </cell>
        </row>
        <row r="276">
          <cell r="D276" t="str">
            <v>Steel Profil DIN - 40 ( price jkt )</v>
          </cell>
          <cell r="E276" t="str">
            <v>Sq.m</v>
          </cell>
          <cell r="F276">
            <v>5180</v>
          </cell>
          <cell r="G276">
            <v>9260</v>
          </cell>
          <cell r="H276">
            <v>0</v>
          </cell>
        </row>
        <row r="277">
          <cell r="D277" t="str">
            <v>Mineral Water</v>
          </cell>
          <cell r="E277" t="str">
            <v>Unit</v>
          </cell>
          <cell r="F277">
            <v>4300</v>
          </cell>
          <cell r="G277">
            <v>3000000</v>
          </cell>
          <cell r="H277">
            <v>0</v>
          </cell>
        </row>
        <row r="278">
          <cell r="D278" t="str">
            <v>Temporary Traffic sign (Ply Wood 12 mm)</v>
          </cell>
          <cell r="E278" t="str">
            <v>Each</v>
          </cell>
          <cell r="F278">
            <v>189300</v>
          </cell>
          <cell r="G278">
            <v>50000</v>
          </cell>
          <cell r="H278">
            <v>0</v>
          </cell>
        </row>
        <row r="279">
          <cell r="D279" t="str">
            <v>Sleeve ( 3.5 Times )</v>
          </cell>
          <cell r="E279" t="str">
            <v>Each</v>
          </cell>
          <cell r="F279">
            <v>1000</v>
          </cell>
          <cell r="G279">
            <v>590000</v>
          </cell>
          <cell r="H279">
            <v>0</v>
          </cell>
        </row>
        <row r="280">
          <cell r="D280" t="str">
            <v>MT 239</v>
          </cell>
          <cell r="E280" t="str">
            <v>Kg</v>
          </cell>
          <cell r="F280">
            <v>17300</v>
          </cell>
          <cell r="G280">
            <v>20000</v>
          </cell>
          <cell r="H280">
            <v>0</v>
          </cell>
        </row>
        <row r="281">
          <cell r="D281" t="str">
            <v>Pretensioned Pile Spun Concrete</v>
          </cell>
          <cell r="E281" t="str">
            <v>Sq.m</v>
          </cell>
          <cell r="F281">
            <v>23000</v>
          </cell>
          <cell r="G281">
            <v>11900</v>
          </cell>
          <cell r="H281">
            <v>0</v>
          </cell>
        </row>
        <row r="282">
          <cell r="D282" t="str">
            <v>Timber (2) Plain Concrete</v>
          </cell>
          <cell r="E282" t="str">
            <v>L.m</v>
          </cell>
          <cell r="F282">
            <v>17300</v>
          </cell>
          <cell r="G282">
            <v>3000</v>
          </cell>
          <cell r="H282">
            <v>0</v>
          </cell>
        </row>
        <row r="283">
          <cell r="D283" t="str">
            <v>Wire Concrete</v>
          </cell>
          <cell r="E283" t="str">
            <v>Cu.m.</v>
          </cell>
          <cell r="F283">
            <v>17300</v>
          </cell>
          <cell r="G283">
            <v>1200000</v>
          </cell>
          <cell r="H283">
            <v>0</v>
          </cell>
        </row>
        <row r="284">
          <cell r="D284" t="str">
            <v>Wire Concrete</v>
          </cell>
          <cell r="E284" t="str">
            <v>Kg</v>
          </cell>
          <cell r="F284">
            <v>17300</v>
          </cell>
          <cell r="G284">
            <v>2577</v>
          </cell>
          <cell r="H284">
            <v>0</v>
          </cell>
        </row>
        <row r="285">
          <cell r="D285" t="str">
            <v>Timber 8x5 cm</v>
          </cell>
          <cell r="E285" t="str">
            <v>Ltr</v>
          </cell>
          <cell r="F285">
            <v>17300</v>
          </cell>
          <cell r="G285">
            <v>5000</v>
          </cell>
          <cell r="H285">
            <v>0</v>
          </cell>
        </row>
        <row r="286">
          <cell r="D286" t="str">
            <v>Daihatsu 4WD (rental)</v>
          </cell>
          <cell r="E286" t="str">
            <v>Month</v>
          </cell>
          <cell r="F286">
            <v>17300</v>
          </cell>
          <cell r="G286">
            <v>5000000</v>
          </cell>
          <cell r="H286">
            <v>0</v>
          </cell>
        </row>
        <row r="287">
          <cell r="D287" t="str">
            <v>Daihatsu 4WD new (purchased)</v>
          </cell>
          <cell r="E287" t="str">
            <v>Each</v>
          </cell>
          <cell r="F287">
            <v>23000000</v>
          </cell>
          <cell r="G287">
            <v>105000000</v>
          </cell>
          <cell r="H287">
            <v>0</v>
          </cell>
        </row>
        <row r="288">
          <cell r="D288" t="str">
            <v>Toyota Kijang MB 1800 cc (rental)</v>
          </cell>
          <cell r="E288" t="str">
            <v>Month</v>
          </cell>
          <cell r="F288">
            <v>4300</v>
          </cell>
          <cell r="G288">
            <v>3750000</v>
          </cell>
          <cell r="H288">
            <v>0</v>
          </cell>
        </row>
        <row r="289">
          <cell r="D289" t="str">
            <v>Tinner</v>
          </cell>
          <cell r="E289" t="str">
            <v>Each</v>
          </cell>
          <cell r="F289">
            <v>17300</v>
          </cell>
          <cell r="G289">
            <v>18209.876543209873</v>
          </cell>
          <cell r="H289">
            <v>0</v>
          </cell>
        </row>
        <row r="290">
          <cell r="D290" t="str">
            <v>Steel Form work for Blister (50 times)</v>
          </cell>
          <cell r="E290" t="str">
            <v>Ls</v>
          </cell>
          <cell r="F290">
            <v>94200</v>
          </cell>
          <cell r="G290">
            <v>5700000</v>
          </cell>
          <cell r="H290">
            <v>0</v>
          </cell>
        </row>
        <row r="291">
          <cell r="D291" t="str">
            <v>Lock Up Device Type LUD 2.4</v>
          </cell>
          <cell r="E291" t="str">
            <v>Buah</v>
          </cell>
          <cell r="F291">
            <v>0</v>
          </cell>
          <cell r="G291">
            <v>10000</v>
          </cell>
          <cell r="H291">
            <v>0</v>
          </cell>
        </row>
        <row r="292">
          <cell r="D292" t="str">
            <v>Traffic Signal Pole, Type 2</v>
          </cell>
          <cell r="E292" t="str">
            <v>Each</v>
          </cell>
          <cell r="F292" t="e">
            <v>#N/A</v>
          </cell>
          <cell r="G292">
            <v>367450</v>
          </cell>
          <cell r="H292">
            <v>0</v>
          </cell>
        </row>
        <row r="293">
          <cell r="D293" t="str">
            <v>Truck Crane Erection ( 25 ton )</v>
          </cell>
          <cell r="E293" t="str">
            <v>Each</v>
          </cell>
          <cell r="F293">
            <v>15000</v>
          </cell>
          <cell r="G293">
            <v>639470</v>
          </cell>
          <cell r="H293">
            <v>0</v>
          </cell>
        </row>
        <row r="294">
          <cell r="D294" t="str">
            <v>Truck Crane Erection ( 45 Ton )</v>
          </cell>
          <cell r="E294" t="str">
            <v>Each</v>
          </cell>
          <cell r="F294">
            <v>17300</v>
          </cell>
          <cell r="G294">
            <v>728525</v>
          </cell>
          <cell r="H294">
            <v>0</v>
          </cell>
        </row>
        <row r="295">
          <cell r="D295" t="str">
            <v>Photo Copy Machine (A3 Size Reducing)</v>
          </cell>
          <cell r="E295" t="str">
            <v>Each</v>
          </cell>
          <cell r="F295" t="e">
            <v>#N/A</v>
          </cell>
          <cell r="G295">
            <v>3000000</v>
          </cell>
          <cell r="H295">
            <v>0</v>
          </cell>
        </row>
        <row r="296">
          <cell r="D296" t="str">
            <v>Daihatsu Ferosa new (purchased)</v>
          </cell>
          <cell r="E296" t="str">
            <v>Unit</v>
          </cell>
          <cell r="F296">
            <v>2200</v>
          </cell>
          <cell r="G296">
            <v>105000000</v>
          </cell>
          <cell r="H296">
            <v>0</v>
          </cell>
        </row>
        <row r="297">
          <cell r="D297" t="str">
            <v>Laboratory</v>
          </cell>
          <cell r="E297" t="str">
            <v>Sq.m</v>
          </cell>
          <cell r="F297">
            <v>577200</v>
          </cell>
          <cell r="G297">
            <v>71000</v>
          </cell>
          <cell r="H297">
            <v>0</v>
          </cell>
        </row>
        <row r="298">
          <cell r="D298" t="str">
            <v>Material Traffic Signal Control Panel</v>
          </cell>
          <cell r="E298" t="str">
            <v>Each</v>
          </cell>
          <cell r="F298">
            <v>2200</v>
          </cell>
          <cell r="G298">
            <v>27000</v>
          </cell>
          <cell r="H298">
            <v>0</v>
          </cell>
        </row>
        <row r="299">
          <cell r="D299" t="str">
            <v>Type Machine Royal SE 600</v>
          </cell>
          <cell r="E299" t="str">
            <v>Set</v>
          </cell>
          <cell r="F299">
            <v>81900</v>
          </cell>
          <cell r="G299">
            <v>3000000</v>
          </cell>
          <cell r="H299">
            <v>0</v>
          </cell>
        </row>
        <row r="300">
          <cell r="D300" t="str">
            <v>Marka Road Paint</v>
          </cell>
          <cell r="E300" t="str">
            <v>Kg</v>
          </cell>
          <cell r="F300">
            <v>2200</v>
          </cell>
          <cell r="G300">
            <v>2770.4067704067711</v>
          </cell>
          <cell r="H300">
            <v>0</v>
          </cell>
        </row>
        <row r="301">
          <cell r="D301" t="str">
            <v>Fabrication</v>
          </cell>
          <cell r="E301" t="str">
            <v>Unit</v>
          </cell>
          <cell r="F301">
            <v>16300</v>
          </cell>
          <cell r="G301">
            <v>40000000</v>
          </cell>
          <cell r="H301">
            <v>0</v>
          </cell>
        </row>
        <row r="302">
          <cell r="D302" t="str">
            <v>Zinc Fence</v>
          </cell>
          <cell r="E302" t="str">
            <v>Each</v>
          </cell>
          <cell r="F302">
            <v>301600</v>
          </cell>
          <cell r="G302">
            <v>917.57387247278325</v>
          </cell>
          <cell r="H302">
            <v>0</v>
          </cell>
        </row>
        <row r="303">
          <cell r="D303" t="str">
            <v>Laser Jet Printer A4 Size</v>
          </cell>
          <cell r="E303" t="str">
            <v>Each</v>
          </cell>
          <cell r="F303">
            <v>4300</v>
          </cell>
          <cell r="G303">
            <v>400000</v>
          </cell>
          <cell r="H303">
            <v>0</v>
          </cell>
        </row>
        <row r="304">
          <cell r="D304" t="str">
            <v>Net Wire Galvanis</v>
          </cell>
          <cell r="E304" t="str">
            <v>Kg.</v>
          </cell>
          <cell r="F304">
            <v>12200</v>
          </cell>
          <cell r="G304">
            <v>5000</v>
          </cell>
          <cell r="H304">
            <v>0</v>
          </cell>
        </row>
        <row r="305">
          <cell r="D305" t="str">
            <v>Dina Bolt</v>
          </cell>
          <cell r="E305" t="str">
            <v>L.m</v>
          </cell>
          <cell r="F305">
            <v>4300</v>
          </cell>
          <cell r="G305">
            <v>890</v>
          </cell>
          <cell r="H305">
            <v>0</v>
          </cell>
        </row>
        <row r="306">
          <cell r="D306" t="str">
            <v>Store House</v>
          </cell>
          <cell r="E306" t="str">
            <v>Sq.m</v>
          </cell>
          <cell r="F306">
            <v>2200</v>
          </cell>
          <cell r="G306">
            <v>95000</v>
          </cell>
          <cell r="H306">
            <v>0</v>
          </cell>
        </row>
        <row r="307">
          <cell r="D307" t="str">
            <v>Visitor Chair</v>
          </cell>
          <cell r="E307" t="str">
            <v>Each</v>
          </cell>
          <cell r="F307">
            <v>17300</v>
          </cell>
          <cell r="G307">
            <v>600000</v>
          </cell>
          <cell r="H307">
            <v>0</v>
          </cell>
        </row>
        <row r="308">
          <cell r="D308" t="str">
            <v>Scotch Light Paint</v>
          </cell>
          <cell r="E308" t="str">
            <v>Each</v>
          </cell>
          <cell r="F308">
            <v>17300</v>
          </cell>
          <cell r="G308">
            <v>6785</v>
          </cell>
          <cell r="H308">
            <v>0</v>
          </cell>
        </row>
        <row r="309">
          <cell r="E309" t="str">
            <v>kg</v>
          </cell>
          <cell r="F309">
            <v>17300</v>
          </cell>
          <cell r="G309">
            <v>0</v>
          </cell>
          <cell r="H309">
            <v>0</v>
          </cell>
        </row>
        <row r="310">
          <cell r="D310" t="str">
            <v>Dolken diameter 8 cm</v>
          </cell>
          <cell r="E310" t="str">
            <v>Cu.m</v>
          </cell>
          <cell r="F310">
            <v>17300</v>
          </cell>
          <cell r="G310">
            <v>0</v>
          </cell>
          <cell r="H310">
            <v>0</v>
          </cell>
        </row>
        <row r="311">
          <cell r="D311" t="str">
            <v>Reinforce Steel ( Plain Bar ) on Site</v>
          </cell>
          <cell r="E311" t="str">
            <v>Kg.</v>
          </cell>
          <cell r="F311" t="e">
            <v>#DIV/0!</v>
          </cell>
          <cell r="G311">
            <v>2900</v>
          </cell>
          <cell r="H311">
            <v>0</v>
          </cell>
        </row>
        <row r="312">
          <cell r="D312" t="str">
            <v>Reinforce Steel ( Plain Bar ) on Plant</v>
          </cell>
          <cell r="E312" t="str">
            <v>Sq.m</v>
          </cell>
          <cell r="F312">
            <v>5800</v>
          </cell>
          <cell r="G312">
            <v>15000</v>
          </cell>
          <cell r="H312">
            <v>0</v>
          </cell>
        </row>
      </sheetData>
      <sheetData sheetId="4">
        <row r="5">
          <cell r="C5">
            <v>1.002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_an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"/>
      <sheetName val="Kuantitas &amp; Harga"/>
      <sheetName val="%"/>
      <sheetName val="Ranking %"/>
      <sheetName val="Cover"/>
      <sheetName val="Jadwal"/>
    </sheetNames>
    <sheetDataSet>
      <sheetData sheetId="0"/>
      <sheetData sheetId="1">
        <row r="21">
          <cell r="H21">
            <v>19870000</v>
          </cell>
        </row>
        <row r="177">
          <cell r="H177">
            <v>1206405796.27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_an"/>
      <sheetName val="B_6"/>
      <sheetName val="3-DIV2"/>
      <sheetName val="Sheet3"/>
      <sheetName val="EQ"/>
      <sheetName val="bahan"/>
      <sheetName val="anl-b7"/>
      <sheetName val="Rkp"/>
      <sheetName val="NP"/>
      <sheetName val="isian"/>
      <sheetName val="5-ALAT(1)"/>
      <sheetName val="tgl"/>
      <sheetName val="Demolation"/>
      <sheetName val="Indeks"/>
      <sheetName val="Met_Pas Batu"/>
      <sheetName val="Met_ Minor"/>
      <sheetName val="Cawang Tomang Cengkareng"/>
      <sheetName val="Jakarta Cikampek"/>
      <sheetName val="Citarum"/>
      <sheetName val="Jakarta Merak"/>
      <sheetName val="Padalarang Cileunyi"/>
      <sheetName val="Surabaya Gempol Mojokerto"/>
      <sheetName val="Harsat"/>
      <sheetName val="ch"/>
      <sheetName val="Perhitungan RAB"/>
      <sheetName val="SAT-DAS"/>
      <sheetName val="MTa"/>
      <sheetName val="meth hsl nego"/>
    </sheetNames>
    <sheetDataSet>
      <sheetData sheetId="0" refreshError="1">
        <row r="1">
          <cell r="A1">
            <v>6601</v>
          </cell>
          <cell r="B1">
            <v>102</v>
          </cell>
          <cell r="C1" t="str">
            <v xml:space="preserve">EQ. </v>
          </cell>
        </row>
        <row r="2">
          <cell r="A2">
            <v>6602</v>
          </cell>
          <cell r="B2" t="str">
            <v>EQUIPMENT OPERATION</v>
          </cell>
        </row>
        <row r="3">
          <cell r="A3">
            <v>6603</v>
          </cell>
          <cell r="B3" t="str">
            <v>Proyek Rencana Teknik Akhir Jalan Tol Bogor Ring Road</v>
          </cell>
        </row>
        <row r="4">
          <cell r="A4">
            <v>6604</v>
          </cell>
        </row>
        <row r="5">
          <cell r="A5">
            <v>6605</v>
          </cell>
        </row>
        <row r="6">
          <cell r="A6">
            <v>6606</v>
          </cell>
        </row>
        <row r="7">
          <cell r="A7">
            <v>6607</v>
          </cell>
        </row>
        <row r="8">
          <cell r="A8">
            <v>6608</v>
          </cell>
          <cell r="B8" t="str">
            <v>UNIT PRICE ANALYSIS</v>
          </cell>
        </row>
        <row r="9">
          <cell r="A9">
            <v>6609</v>
          </cell>
        </row>
        <row r="10">
          <cell r="A10">
            <v>6610</v>
          </cell>
          <cell r="B10" t="str">
            <v>ITEM NUMBER</v>
          </cell>
          <cell r="D10" t="str">
            <v>EQ. 102</v>
          </cell>
        </row>
        <row r="11">
          <cell r="A11">
            <v>6611</v>
          </cell>
          <cell r="B11" t="str">
            <v>EQUIPMENT TYPE</v>
          </cell>
          <cell r="D11" t="str">
            <v>Clamshell Crawler 0.6 Cu.m</v>
          </cell>
        </row>
        <row r="12">
          <cell r="A12">
            <v>6612</v>
          </cell>
          <cell r="B12" t="str">
            <v>UNIT</v>
          </cell>
          <cell r="C12" t="str">
            <v>Hour</v>
          </cell>
          <cell r="D12">
            <v>1</v>
          </cell>
        </row>
        <row r="13">
          <cell r="A13">
            <v>6613</v>
          </cell>
          <cell r="B13" t="str">
            <v>UNIT PRICE  (Rp.)</v>
          </cell>
          <cell r="D13">
            <v>201000</v>
          </cell>
          <cell r="E13">
            <v>0</v>
          </cell>
          <cell r="J13" t="str">
            <v>TOTAL UNIT PRICE (Rp)</v>
          </cell>
          <cell r="K13">
            <v>201000</v>
          </cell>
        </row>
        <row r="14">
          <cell r="A14">
            <v>6614</v>
          </cell>
          <cell r="I14" t="str">
            <v>UNIT PRICE / Unit</v>
          </cell>
          <cell r="K14" t="str">
            <v>TOTAL PRICE</v>
          </cell>
        </row>
        <row r="15">
          <cell r="A15">
            <v>6615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QU'TY</v>
          </cell>
          <cell r="I15" t="str">
            <v>Rp.</v>
          </cell>
          <cell r="J15" t="str">
            <v>Foreign</v>
          </cell>
          <cell r="K15" t="str">
            <v>Rp.</v>
          </cell>
        </row>
        <row r="16">
          <cell r="A16">
            <v>6616</v>
          </cell>
        </row>
        <row r="17">
          <cell r="A17">
            <v>6617</v>
          </cell>
        </row>
        <row r="18">
          <cell r="A18">
            <v>6618</v>
          </cell>
          <cell r="B18" t="str">
            <v>A</v>
          </cell>
          <cell r="D18" t="str">
            <v>EQUIPMENT DATA</v>
          </cell>
        </row>
        <row r="19">
          <cell r="A19">
            <v>6619</v>
          </cell>
        </row>
        <row r="20">
          <cell r="A20">
            <v>6620</v>
          </cell>
          <cell r="C20" t="str">
            <v>Pw</v>
          </cell>
          <cell r="D20" t="str">
            <v>Horsepower</v>
          </cell>
          <cell r="G20" t="str">
            <v>Hp</v>
          </cell>
          <cell r="H20">
            <v>100</v>
          </cell>
        </row>
        <row r="21">
          <cell r="A21">
            <v>6621</v>
          </cell>
          <cell r="C21" t="str">
            <v>Cp</v>
          </cell>
          <cell r="D21" t="str">
            <v>Capacity</v>
          </cell>
          <cell r="G21" t="str">
            <v>Cu.m</v>
          </cell>
          <cell r="H21">
            <v>0.6</v>
          </cell>
        </row>
        <row r="22">
          <cell r="A22">
            <v>6622</v>
          </cell>
          <cell r="C22" t="str">
            <v>A=A'</v>
          </cell>
          <cell r="D22" t="str">
            <v>Duration</v>
          </cell>
          <cell r="G22" t="str">
            <v>Year</v>
          </cell>
          <cell r="H22">
            <v>5</v>
          </cell>
        </row>
        <row r="23">
          <cell r="A23">
            <v>6623</v>
          </cell>
          <cell r="C23" t="str">
            <v>W=W'</v>
          </cell>
          <cell r="D23" t="str">
            <v>Operational 1 Year</v>
          </cell>
          <cell r="G23" t="str">
            <v>Hour</v>
          </cell>
          <cell r="H23">
            <v>2000</v>
          </cell>
        </row>
        <row r="24">
          <cell r="A24">
            <v>6624</v>
          </cell>
          <cell r="C24" t="str">
            <v>B=B'</v>
          </cell>
          <cell r="D24" t="str">
            <v>Equipment Price</v>
          </cell>
          <cell r="G24" t="str">
            <v>Rp</v>
          </cell>
          <cell r="H24">
            <v>1</v>
          </cell>
          <cell r="I24">
            <v>679130904.375</v>
          </cell>
          <cell r="J24">
            <v>0</v>
          </cell>
          <cell r="K24">
            <v>679130904.375</v>
          </cell>
        </row>
        <row r="25">
          <cell r="A25">
            <v>6625</v>
          </cell>
        </row>
        <row r="26">
          <cell r="A26">
            <v>6626</v>
          </cell>
        </row>
        <row r="27">
          <cell r="A27">
            <v>6627</v>
          </cell>
        </row>
        <row r="28">
          <cell r="A28">
            <v>6628</v>
          </cell>
        </row>
        <row r="29">
          <cell r="A29">
            <v>6629</v>
          </cell>
        </row>
        <row r="30">
          <cell r="A30">
            <v>6630</v>
          </cell>
          <cell r="B30" t="str">
            <v>B</v>
          </cell>
          <cell r="D30" t="str">
            <v>DEFINITE COST PER HOUR</v>
          </cell>
        </row>
        <row r="31">
          <cell r="A31">
            <v>6631</v>
          </cell>
          <cell r="C31" t="str">
            <v>C</v>
          </cell>
          <cell r="D31" t="str">
            <v>Depreciate = 10 %</v>
          </cell>
          <cell r="G31" t="str">
            <v>Rp</v>
          </cell>
          <cell r="H31">
            <v>0.1</v>
          </cell>
          <cell r="I31">
            <v>679130904.375</v>
          </cell>
          <cell r="J31">
            <v>0</v>
          </cell>
          <cell r="K31">
            <v>67913090.4375</v>
          </cell>
        </row>
        <row r="32">
          <cell r="A32">
            <v>6632</v>
          </cell>
          <cell r="C32" t="str">
            <v>D</v>
          </cell>
          <cell r="D32" t="str">
            <v>Restitution Cost Factor</v>
          </cell>
          <cell r="G32" t="str">
            <v>FAM</v>
          </cell>
          <cell r="H32">
            <v>0.33437970328961514</v>
          </cell>
        </row>
        <row r="33">
          <cell r="A33">
            <v>6633</v>
          </cell>
          <cell r="C33" t="str">
            <v>E</v>
          </cell>
          <cell r="D33" t="str">
            <v>Restitution Cost</v>
          </cell>
          <cell r="G33" t="str">
            <v>Rp</v>
          </cell>
          <cell r="H33">
            <v>1.6718985164480756E-4</v>
          </cell>
          <cell r="I33">
            <v>611217813.9375</v>
          </cell>
          <cell r="J33">
            <v>0</v>
          </cell>
          <cell r="K33">
            <v>102189.41563487421</v>
          </cell>
        </row>
        <row r="34">
          <cell r="A34">
            <v>6634</v>
          </cell>
          <cell r="C34" t="str">
            <v>F</v>
          </cell>
          <cell r="D34" t="str">
            <v>Insurance, other</v>
          </cell>
          <cell r="G34" t="str">
            <v>Rp</v>
          </cell>
          <cell r="H34">
            <v>2E-3</v>
          </cell>
          <cell r="I34">
            <v>339565.45218750002</v>
          </cell>
          <cell r="J34">
            <v>0</v>
          </cell>
          <cell r="K34">
            <v>679.130904375</v>
          </cell>
        </row>
        <row r="35">
          <cell r="A35">
            <v>6635</v>
          </cell>
          <cell r="C35" t="str">
            <v>G</v>
          </cell>
          <cell r="D35" t="str">
            <v>Definite Cost Per Hour</v>
          </cell>
          <cell r="G35" t="str">
            <v>Rp</v>
          </cell>
          <cell r="K35">
            <v>102868.5465392492</v>
          </cell>
        </row>
        <row r="36">
          <cell r="A36">
            <v>6636</v>
          </cell>
        </row>
        <row r="37">
          <cell r="A37">
            <v>6637</v>
          </cell>
        </row>
        <row r="38">
          <cell r="A38">
            <v>6638</v>
          </cell>
        </row>
        <row r="39">
          <cell r="A39">
            <v>6639</v>
          </cell>
        </row>
        <row r="40">
          <cell r="A40">
            <v>6640</v>
          </cell>
          <cell r="B40" t="str">
            <v>C</v>
          </cell>
          <cell r="D40" t="str">
            <v>OPERATION COST PER HOUR</v>
          </cell>
        </row>
        <row r="41">
          <cell r="A41">
            <v>6641</v>
          </cell>
          <cell r="C41" t="str">
            <v>H1</v>
          </cell>
          <cell r="D41" t="str">
            <v>Fuel (0.125-0.175) Lt/Hp/Hour</v>
          </cell>
          <cell r="G41" t="str">
            <v>Rp</v>
          </cell>
          <cell r="H41">
            <v>12.5</v>
          </cell>
          <cell r="I41">
            <v>2200</v>
          </cell>
          <cell r="J41">
            <v>0</v>
          </cell>
          <cell r="K41">
            <v>27500</v>
          </cell>
        </row>
        <row r="42">
          <cell r="A42">
            <v>6642</v>
          </cell>
          <cell r="C42" t="str">
            <v>H2</v>
          </cell>
          <cell r="D42" t="str">
            <v xml:space="preserve">Material Combustion </v>
          </cell>
          <cell r="G42" t="str">
            <v>Rp</v>
          </cell>
          <cell r="H42">
            <v>0</v>
          </cell>
          <cell r="I42">
            <v>2200</v>
          </cell>
          <cell r="J42">
            <v>0</v>
          </cell>
          <cell r="K42">
            <v>0</v>
          </cell>
        </row>
        <row r="43">
          <cell r="A43">
            <v>6643</v>
          </cell>
          <cell r="C43" t="str">
            <v>I</v>
          </cell>
          <cell r="D43" t="str">
            <v>Oil (0.01-0.02) Lt/Hp/Hour</v>
          </cell>
          <cell r="G43" t="str">
            <v>Rp</v>
          </cell>
          <cell r="H43">
            <v>1</v>
          </cell>
          <cell r="I43">
            <v>21000</v>
          </cell>
          <cell r="J43">
            <v>0</v>
          </cell>
          <cell r="K43">
            <v>21000</v>
          </cell>
        </row>
        <row r="44">
          <cell r="A44">
            <v>6644</v>
          </cell>
          <cell r="C44" t="str">
            <v>K</v>
          </cell>
          <cell r="D44" t="str">
            <v>Maint &amp; Rep (12.5%-17.5%) Lt/Hp/Hour</v>
          </cell>
          <cell r="G44" t="str">
            <v>Rp</v>
          </cell>
          <cell r="H44">
            <v>0.125</v>
          </cell>
          <cell r="I44">
            <v>339565.45218750002</v>
          </cell>
          <cell r="J44">
            <v>0</v>
          </cell>
          <cell r="K44">
            <v>42445.681523437503</v>
          </cell>
        </row>
        <row r="45">
          <cell r="A45">
            <v>6645</v>
          </cell>
          <cell r="C45" t="str">
            <v>L</v>
          </cell>
          <cell r="D45" t="str">
            <v>Operator</v>
          </cell>
          <cell r="G45" t="str">
            <v>Rp</v>
          </cell>
          <cell r="H45">
            <v>1</v>
          </cell>
          <cell r="I45">
            <v>4464.2857142857147</v>
          </cell>
          <cell r="J45">
            <v>0</v>
          </cell>
          <cell r="K45">
            <v>4464.2857142857147</v>
          </cell>
        </row>
        <row r="46">
          <cell r="A46">
            <v>6646</v>
          </cell>
          <cell r="C46" t="str">
            <v>M</v>
          </cell>
          <cell r="D46" t="str">
            <v>Ass. Operator</v>
          </cell>
          <cell r="G46" t="str">
            <v>Rp</v>
          </cell>
          <cell r="H46">
            <v>1</v>
          </cell>
          <cell r="I46">
            <v>2678.5714285714284</v>
          </cell>
          <cell r="J46">
            <v>0</v>
          </cell>
          <cell r="K46">
            <v>2678.5714285714284</v>
          </cell>
        </row>
        <row r="47">
          <cell r="A47">
            <v>6647</v>
          </cell>
          <cell r="C47" t="str">
            <v>P</v>
          </cell>
          <cell r="D47" t="str">
            <v>Operation Cost Per Hour</v>
          </cell>
          <cell r="G47" t="str">
            <v>Rp</v>
          </cell>
          <cell r="K47">
            <v>98088.53866629464</v>
          </cell>
        </row>
        <row r="48">
          <cell r="A48">
            <v>6648</v>
          </cell>
        </row>
        <row r="49">
          <cell r="A49">
            <v>6649</v>
          </cell>
        </row>
        <row r="50">
          <cell r="A50">
            <v>6650</v>
          </cell>
        </row>
        <row r="51">
          <cell r="A51">
            <v>6651</v>
          </cell>
        </row>
        <row r="52">
          <cell r="A52">
            <v>6652</v>
          </cell>
        </row>
        <row r="53">
          <cell r="A53">
            <v>6653</v>
          </cell>
          <cell r="B53" t="str">
            <v>D</v>
          </cell>
          <cell r="D53" t="str">
            <v>OTHER</v>
          </cell>
        </row>
        <row r="54">
          <cell r="A54">
            <v>6654</v>
          </cell>
          <cell r="C54" t="str">
            <v>i</v>
          </cell>
          <cell r="D54" t="str">
            <v>Interest Rate</v>
          </cell>
          <cell r="G54" t="str">
            <v>th</v>
          </cell>
          <cell r="H54">
            <v>0.2</v>
          </cell>
        </row>
        <row r="55">
          <cell r="A55">
            <v>6655</v>
          </cell>
          <cell r="C55" t="str">
            <v>U1</v>
          </cell>
          <cell r="D55" t="str">
            <v>Fee ( Operator / Driver )</v>
          </cell>
          <cell r="G55" t="str">
            <v>Rp/Hour</v>
          </cell>
          <cell r="H55">
            <v>1</v>
          </cell>
          <cell r="I55">
            <v>4464.2857142857147</v>
          </cell>
          <cell r="J55">
            <v>0</v>
          </cell>
          <cell r="K55">
            <v>4464.2857142857147</v>
          </cell>
        </row>
        <row r="56">
          <cell r="A56">
            <v>6656</v>
          </cell>
          <cell r="C56" t="str">
            <v>U2</v>
          </cell>
          <cell r="D56" t="str">
            <v>Fee Ass. ( Operator / Driver )</v>
          </cell>
          <cell r="G56" t="str">
            <v>Rp/Hour</v>
          </cell>
          <cell r="H56">
            <v>1</v>
          </cell>
          <cell r="I56">
            <v>2678.5714285714284</v>
          </cell>
          <cell r="J56">
            <v>0</v>
          </cell>
          <cell r="K56">
            <v>2678.5714285714284</v>
          </cell>
        </row>
        <row r="57">
          <cell r="A57">
            <v>6657</v>
          </cell>
          <cell r="C57" t="str">
            <v>Mb</v>
          </cell>
          <cell r="D57" t="str">
            <v>Gasoline</v>
          </cell>
          <cell r="G57" t="str">
            <v>Ltr</v>
          </cell>
          <cell r="H57">
            <v>1</v>
          </cell>
          <cell r="I57">
            <v>2250</v>
          </cell>
          <cell r="J57">
            <v>0</v>
          </cell>
          <cell r="K57">
            <v>2250</v>
          </cell>
        </row>
        <row r="58">
          <cell r="A58">
            <v>6658</v>
          </cell>
          <cell r="C58" t="str">
            <v>Ms</v>
          </cell>
          <cell r="D58" t="str">
            <v>Fuel</v>
          </cell>
          <cell r="G58" t="str">
            <v>Ltr</v>
          </cell>
          <cell r="H58">
            <v>1</v>
          </cell>
          <cell r="I58">
            <v>2200</v>
          </cell>
          <cell r="J58">
            <v>0</v>
          </cell>
          <cell r="K58">
            <v>2200</v>
          </cell>
        </row>
        <row r="59">
          <cell r="A59">
            <v>6659</v>
          </cell>
          <cell r="C59" t="str">
            <v>Mp</v>
          </cell>
          <cell r="D59" t="str">
            <v>Oil</v>
          </cell>
          <cell r="G59" t="str">
            <v>Ltr</v>
          </cell>
          <cell r="H59">
            <v>1</v>
          </cell>
          <cell r="I59">
            <v>21000</v>
          </cell>
          <cell r="J59">
            <v>0</v>
          </cell>
          <cell r="K59">
            <v>21000</v>
          </cell>
        </row>
        <row r="60">
          <cell r="A60">
            <v>6660</v>
          </cell>
        </row>
        <row r="61">
          <cell r="A61">
            <v>6661</v>
          </cell>
        </row>
        <row r="62">
          <cell r="A62">
            <v>6662</v>
          </cell>
          <cell r="D62" t="str">
            <v>TOTAL EQUIPMENT COST</v>
          </cell>
          <cell r="K62">
            <v>200957.08520554384</v>
          </cell>
        </row>
        <row r="63">
          <cell r="A63">
            <v>6663</v>
          </cell>
          <cell r="D63" t="str">
            <v>OVER HEAD</v>
          </cell>
          <cell r="E63">
            <v>0</v>
          </cell>
          <cell r="F63" t="str">
            <v>%</v>
          </cell>
          <cell r="K63">
            <v>0</v>
          </cell>
        </row>
        <row r="64">
          <cell r="A64">
            <v>6664</v>
          </cell>
          <cell r="D64" t="str">
            <v>TOTAL</v>
          </cell>
          <cell r="K64">
            <v>200957.08520554384</v>
          </cell>
        </row>
        <row r="65">
          <cell r="A65">
            <v>6665</v>
          </cell>
          <cell r="D65" t="str">
            <v>UNIT PRICE PER HOUR</v>
          </cell>
          <cell r="K65">
            <v>200957</v>
          </cell>
        </row>
        <row r="66">
          <cell r="A66">
            <v>6666</v>
          </cell>
        </row>
        <row r="67">
          <cell r="A67">
            <v>6667</v>
          </cell>
          <cell r="B67">
            <v>103</v>
          </cell>
        </row>
        <row r="68">
          <cell r="A68">
            <v>6668</v>
          </cell>
          <cell r="B68" t="str">
            <v>EQUIPMENT OPERATION</v>
          </cell>
        </row>
        <row r="69">
          <cell r="A69">
            <v>6669</v>
          </cell>
          <cell r="B69" t="str">
            <v>Proyek Rencana Teknik Akhir Jalan Tol Bogor Ring Road</v>
          </cell>
        </row>
        <row r="70">
          <cell r="A70">
            <v>6670</v>
          </cell>
        </row>
        <row r="71">
          <cell r="A71">
            <v>6671</v>
          </cell>
        </row>
        <row r="72">
          <cell r="A72">
            <v>6672</v>
          </cell>
        </row>
        <row r="73">
          <cell r="A73">
            <v>6673</v>
          </cell>
        </row>
        <row r="74">
          <cell r="A74">
            <v>6674</v>
          </cell>
          <cell r="B74" t="str">
            <v>UNIT PRICE ANALYSIS</v>
          </cell>
        </row>
        <row r="75">
          <cell r="A75">
            <v>6675</v>
          </cell>
        </row>
        <row r="76">
          <cell r="A76">
            <v>6676</v>
          </cell>
          <cell r="B76" t="str">
            <v>ITEM NUMBER</v>
          </cell>
          <cell r="D76" t="str">
            <v>EQ. 103</v>
          </cell>
        </row>
        <row r="77">
          <cell r="A77">
            <v>6677</v>
          </cell>
          <cell r="B77" t="str">
            <v>EQUIPMENT TYPE</v>
          </cell>
          <cell r="D77" t="str">
            <v>Clamshell Crawler 0.8 Cu.m</v>
          </cell>
        </row>
        <row r="78">
          <cell r="A78">
            <v>6678</v>
          </cell>
          <cell r="B78" t="str">
            <v>UNIT</v>
          </cell>
          <cell r="C78" t="str">
            <v>Hour</v>
          </cell>
          <cell r="D78">
            <v>1</v>
          </cell>
        </row>
        <row r="79">
          <cell r="A79">
            <v>6679</v>
          </cell>
          <cell r="B79" t="str">
            <v>UNIT PRICE  (Rp.)</v>
          </cell>
          <cell r="D79">
            <v>237000</v>
          </cell>
          <cell r="E79">
            <v>0</v>
          </cell>
          <cell r="J79" t="str">
            <v>TOTAL UNIT PRICE (Rp)</v>
          </cell>
          <cell r="K79">
            <v>237000</v>
          </cell>
        </row>
        <row r="80">
          <cell r="A80">
            <v>6680</v>
          </cell>
          <cell r="I80" t="str">
            <v>UNIT PRICE / Unit</v>
          </cell>
          <cell r="K80" t="str">
            <v>TOTAL PRICE</v>
          </cell>
        </row>
        <row r="81">
          <cell r="A81">
            <v>6681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  <cell r="I81" t="str">
            <v>Rp.</v>
          </cell>
          <cell r="J81" t="str">
            <v>Foreign</v>
          </cell>
          <cell r="K81" t="str">
            <v>Rp.</v>
          </cell>
        </row>
        <row r="82">
          <cell r="A82">
            <v>6682</v>
          </cell>
        </row>
        <row r="83">
          <cell r="A83">
            <v>6683</v>
          </cell>
        </row>
        <row r="84">
          <cell r="A84">
            <v>6684</v>
          </cell>
          <cell r="B84" t="str">
            <v>A</v>
          </cell>
          <cell r="D84" t="str">
            <v>EQUIPMENT DATA</v>
          </cell>
        </row>
        <row r="85">
          <cell r="A85">
            <v>6685</v>
          </cell>
        </row>
        <row r="86">
          <cell r="A86">
            <v>6686</v>
          </cell>
          <cell r="C86" t="str">
            <v>Pw</v>
          </cell>
          <cell r="D86" t="str">
            <v>Horsepower</v>
          </cell>
          <cell r="G86" t="str">
            <v>Hp</v>
          </cell>
          <cell r="H86">
            <v>120</v>
          </cell>
        </row>
        <row r="87">
          <cell r="A87">
            <v>6687</v>
          </cell>
          <cell r="C87" t="str">
            <v>Cp</v>
          </cell>
          <cell r="D87" t="str">
            <v>Capacity</v>
          </cell>
          <cell r="G87" t="str">
            <v>Cu.m</v>
          </cell>
          <cell r="H87">
            <v>0.8</v>
          </cell>
        </row>
        <row r="88">
          <cell r="A88">
            <v>6688</v>
          </cell>
          <cell r="C88" t="str">
            <v>A=A'</v>
          </cell>
          <cell r="D88" t="str">
            <v>Duration</v>
          </cell>
          <cell r="G88" t="str">
            <v>Year</v>
          </cell>
          <cell r="H88">
            <v>5</v>
          </cell>
        </row>
        <row r="89">
          <cell r="A89">
            <v>6689</v>
          </cell>
          <cell r="C89" t="str">
            <v>W=W'</v>
          </cell>
          <cell r="D89" t="str">
            <v>Operational 1 Year</v>
          </cell>
          <cell r="G89" t="str">
            <v>Hour</v>
          </cell>
          <cell r="H89">
            <v>2000</v>
          </cell>
        </row>
        <row r="90">
          <cell r="A90">
            <v>6690</v>
          </cell>
          <cell r="C90" t="str">
            <v>B=B'</v>
          </cell>
          <cell r="D90" t="str">
            <v>Equipment Price</v>
          </cell>
          <cell r="G90" t="str">
            <v>Rp</v>
          </cell>
          <cell r="H90">
            <v>1</v>
          </cell>
          <cell r="I90">
            <v>802021258.50000012</v>
          </cell>
          <cell r="J90">
            <v>0</v>
          </cell>
          <cell r="K90">
            <v>802021258.50000012</v>
          </cell>
        </row>
        <row r="91">
          <cell r="A91">
            <v>6691</v>
          </cell>
        </row>
        <row r="92">
          <cell r="A92">
            <v>6692</v>
          </cell>
        </row>
        <row r="93">
          <cell r="A93">
            <v>6693</v>
          </cell>
        </row>
        <row r="94">
          <cell r="A94">
            <v>6694</v>
          </cell>
        </row>
        <row r="95">
          <cell r="A95">
            <v>6695</v>
          </cell>
        </row>
        <row r="96">
          <cell r="A96">
            <v>6696</v>
          </cell>
          <cell r="B96" t="str">
            <v>B</v>
          </cell>
          <cell r="D96" t="str">
            <v>DEFINITE COST PER HOUR</v>
          </cell>
        </row>
        <row r="97">
          <cell r="A97">
            <v>6697</v>
          </cell>
          <cell r="C97" t="str">
            <v>C</v>
          </cell>
          <cell r="D97" t="str">
            <v>Depreciate = 10 %</v>
          </cell>
          <cell r="G97" t="str">
            <v>Rp</v>
          </cell>
          <cell r="H97">
            <v>0.1</v>
          </cell>
          <cell r="I97">
            <v>802021258.50000012</v>
          </cell>
          <cell r="J97">
            <v>0</v>
          </cell>
          <cell r="K97">
            <v>80202125.850000009</v>
          </cell>
        </row>
        <row r="98">
          <cell r="A98">
            <v>6698</v>
          </cell>
          <cell r="C98" t="str">
            <v>D</v>
          </cell>
          <cell r="D98" t="str">
            <v>Restitution Cost Factor</v>
          </cell>
          <cell r="G98" t="str">
            <v>FAM</v>
          </cell>
          <cell r="H98">
            <v>0.33437970328961514</v>
          </cell>
        </row>
        <row r="99">
          <cell r="A99">
            <v>6699</v>
          </cell>
          <cell r="C99" t="str">
            <v>E</v>
          </cell>
          <cell r="D99" t="str">
            <v>Restitution Cost</v>
          </cell>
          <cell r="G99" t="str">
            <v>Rp</v>
          </cell>
          <cell r="H99">
            <v>1.6718985164480756E-4</v>
          </cell>
          <cell r="I99">
            <v>721819132.6500001</v>
          </cell>
          <cell r="J99">
            <v>0</v>
          </cell>
          <cell r="K99">
            <v>120680.83370213718</v>
          </cell>
        </row>
        <row r="100">
          <cell r="A100">
            <v>6700</v>
          </cell>
          <cell r="C100" t="str">
            <v>F</v>
          </cell>
          <cell r="D100" t="str">
            <v>Insurance, other</v>
          </cell>
          <cell r="G100" t="str">
            <v>Rp</v>
          </cell>
          <cell r="H100">
            <v>2E-3</v>
          </cell>
          <cell r="I100">
            <v>401010.62925000006</v>
          </cell>
          <cell r="J100">
            <v>0</v>
          </cell>
          <cell r="K100">
            <v>802.02125850000016</v>
          </cell>
        </row>
        <row r="101">
          <cell r="A101">
            <v>6701</v>
          </cell>
          <cell r="C101" t="str">
            <v>G</v>
          </cell>
          <cell r="D101" t="str">
            <v>Definite Cost Per Hour</v>
          </cell>
          <cell r="G101" t="str">
            <v>Rp</v>
          </cell>
          <cell r="K101">
            <v>121482.85496063718</v>
          </cell>
        </row>
        <row r="102">
          <cell r="A102">
            <v>6702</v>
          </cell>
        </row>
        <row r="103">
          <cell r="A103">
            <v>6703</v>
          </cell>
        </row>
        <row r="104">
          <cell r="A104">
            <v>6704</v>
          </cell>
        </row>
        <row r="105">
          <cell r="A105">
            <v>6705</v>
          </cell>
        </row>
        <row r="106">
          <cell r="A106">
            <v>6706</v>
          </cell>
          <cell r="B106" t="str">
            <v>C</v>
          </cell>
          <cell r="D106" t="str">
            <v>OPERATION COST PER HOUR</v>
          </cell>
        </row>
        <row r="107">
          <cell r="A107">
            <v>6707</v>
          </cell>
          <cell r="C107" t="str">
            <v>H1</v>
          </cell>
          <cell r="D107" t="str">
            <v>Fuel (0.125-0.175) Lt/Hp/Hour</v>
          </cell>
          <cell r="G107" t="str">
            <v>Rp</v>
          </cell>
          <cell r="H107">
            <v>15</v>
          </cell>
          <cell r="I107">
            <v>2200</v>
          </cell>
          <cell r="J107">
            <v>0</v>
          </cell>
          <cell r="K107">
            <v>33000</v>
          </cell>
        </row>
        <row r="108">
          <cell r="A108">
            <v>6708</v>
          </cell>
          <cell r="C108" t="str">
            <v>H2</v>
          </cell>
          <cell r="D108" t="str">
            <v xml:space="preserve">Material Combustion </v>
          </cell>
          <cell r="G108" t="str">
            <v>Rp</v>
          </cell>
          <cell r="H108">
            <v>0</v>
          </cell>
          <cell r="I108">
            <v>2200</v>
          </cell>
          <cell r="J108">
            <v>0</v>
          </cell>
          <cell r="K108">
            <v>0</v>
          </cell>
        </row>
        <row r="109">
          <cell r="A109">
            <v>6709</v>
          </cell>
          <cell r="C109" t="str">
            <v>I</v>
          </cell>
          <cell r="D109" t="str">
            <v>Oil (0.01-0.02) Lt/Hp/Hour</v>
          </cell>
          <cell r="G109" t="str">
            <v>Rp</v>
          </cell>
          <cell r="H109">
            <v>1.2</v>
          </cell>
          <cell r="I109">
            <v>21000</v>
          </cell>
          <cell r="J109">
            <v>0</v>
          </cell>
          <cell r="K109">
            <v>25200</v>
          </cell>
        </row>
        <row r="110">
          <cell r="A110">
            <v>6710</v>
          </cell>
          <cell r="C110" t="str">
            <v>K</v>
          </cell>
          <cell r="D110" t="str">
            <v>Maint &amp; Rep (12.5%-17.5%) Lt/Hp/Hour</v>
          </cell>
          <cell r="G110" t="str">
            <v>Rp</v>
          </cell>
          <cell r="H110">
            <v>0.125</v>
          </cell>
          <cell r="I110">
            <v>401010.62925000006</v>
          </cell>
          <cell r="J110">
            <v>0</v>
          </cell>
          <cell r="K110">
            <v>50126.328656250007</v>
          </cell>
        </row>
        <row r="111">
          <cell r="A111">
            <v>6711</v>
          </cell>
          <cell r="C111" t="str">
            <v>L</v>
          </cell>
          <cell r="D111" t="str">
            <v>Operator</v>
          </cell>
          <cell r="G111" t="str">
            <v>Rp</v>
          </cell>
          <cell r="H111">
            <v>1</v>
          </cell>
          <cell r="I111">
            <v>4464.2857142857147</v>
          </cell>
          <cell r="J111">
            <v>0</v>
          </cell>
          <cell r="K111">
            <v>4464.2857142857147</v>
          </cell>
        </row>
        <row r="112">
          <cell r="A112">
            <v>6712</v>
          </cell>
          <cell r="C112" t="str">
            <v>M</v>
          </cell>
          <cell r="D112" t="str">
            <v>Ass. Operator</v>
          </cell>
          <cell r="G112" t="str">
            <v>Rp</v>
          </cell>
          <cell r="H112">
            <v>1</v>
          </cell>
          <cell r="I112">
            <v>2678.5714285714284</v>
          </cell>
          <cell r="J112">
            <v>0</v>
          </cell>
          <cell r="K112">
            <v>2678.5714285714284</v>
          </cell>
        </row>
        <row r="113">
          <cell r="A113">
            <v>6713</v>
          </cell>
          <cell r="C113" t="str">
            <v>P</v>
          </cell>
          <cell r="D113" t="str">
            <v>Operation Cost Per Hour</v>
          </cell>
          <cell r="G113" t="str">
            <v>Rp</v>
          </cell>
          <cell r="K113">
            <v>115469.18579910714</v>
          </cell>
        </row>
        <row r="114">
          <cell r="A114">
            <v>6714</v>
          </cell>
        </row>
        <row r="115">
          <cell r="A115">
            <v>6715</v>
          </cell>
        </row>
        <row r="116">
          <cell r="A116">
            <v>6716</v>
          </cell>
        </row>
        <row r="117">
          <cell r="A117">
            <v>6717</v>
          </cell>
        </row>
        <row r="118">
          <cell r="A118">
            <v>6718</v>
          </cell>
        </row>
        <row r="119">
          <cell r="A119">
            <v>6719</v>
          </cell>
          <cell r="B119" t="str">
            <v>D</v>
          </cell>
          <cell r="D119" t="str">
            <v>OTHER</v>
          </cell>
        </row>
        <row r="120">
          <cell r="A120">
            <v>6720</v>
          </cell>
          <cell r="C120" t="str">
            <v>i</v>
          </cell>
          <cell r="D120" t="str">
            <v>Interest Rate</v>
          </cell>
          <cell r="G120" t="str">
            <v>th</v>
          </cell>
          <cell r="H120">
            <v>0.2</v>
          </cell>
        </row>
        <row r="121">
          <cell r="A121">
            <v>6721</v>
          </cell>
          <cell r="C121" t="str">
            <v>U1</v>
          </cell>
          <cell r="D121" t="str">
            <v>Fee ( Operator / Driver )</v>
          </cell>
          <cell r="G121" t="str">
            <v>Rp/Hour</v>
          </cell>
          <cell r="H121">
            <v>1</v>
          </cell>
          <cell r="I121">
            <v>4464.2857142857147</v>
          </cell>
          <cell r="J121">
            <v>0</v>
          </cell>
          <cell r="K121">
            <v>4464.2857142857147</v>
          </cell>
        </row>
        <row r="122">
          <cell r="A122">
            <v>6722</v>
          </cell>
          <cell r="C122" t="str">
            <v>U2</v>
          </cell>
          <cell r="D122" t="str">
            <v>Fee Ass. ( Operator / Driver )</v>
          </cell>
          <cell r="G122" t="str">
            <v>Rp/Hour</v>
          </cell>
          <cell r="H122">
            <v>1</v>
          </cell>
          <cell r="I122">
            <v>2678.5714285714284</v>
          </cell>
          <cell r="J122">
            <v>0</v>
          </cell>
          <cell r="K122">
            <v>2678.5714285714284</v>
          </cell>
        </row>
        <row r="123">
          <cell r="A123">
            <v>6723</v>
          </cell>
          <cell r="C123" t="str">
            <v>Mb</v>
          </cell>
          <cell r="D123" t="str">
            <v>Gasoline</v>
          </cell>
          <cell r="G123" t="str">
            <v>Ltr</v>
          </cell>
          <cell r="H123">
            <v>1</v>
          </cell>
          <cell r="I123">
            <v>2250</v>
          </cell>
          <cell r="J123">
            <v>0</v>
          </cell>
          <cell r="K123">
            <v>2250</v>
          </cell>
        </row>
        <row r="124">
          <cell r="A124">
            <v>6724</v>
          </cell>
          <cell r="C124" t="str">
            <v>Ms</v>
          </cell>
          <cell r="D124" t="str">
            <v>Fuel</v>
          </cell>
          <cell r="G124" t="str">
            <v>Ltr</v>
          </cell>
          <cell r="H124">
            <v>1</v>
          </cell>
          <cell r="I124">
            <v>2200</v>
          </cell>
          <cell r="J124">
            <v>0</v>
          </cell>
          <cell r="K124">
            <v>2200</v>
          </cell>
        </row>
        <row r="125">
          <cell r="A125">
            <v>6725</v>
          </cell>
          <cell r="C125" t="str">
            <v>Mp</v>
          </cell>
          <cell r="D125" t="str">
            <v>Oil</v>
          </cell>
          <cell r="G125" t="str">
            <v>Ltr</v>
          </cell>
          <cell r="H125">
            <v>1</v>
          </cell>
          <cell r="I125">
            <v>21000</v>
          </cell>
          <cell r="J125">
            <v>0</v>
          </cell>
          <cell r="K125">
            <v>21000</v>
          </cell>
        </row>
        <row r="126">
          <cell r="A126">
            <v>6726</v>
          </cell>
        </row>
        <row r="127">
          <cell r="A127">
            <v>6727</v>
          </cell>
        </row>
        <row r="128">
          <cell r="A128">
            <v>6728</v>
          </cell>
          <cell r="D128" t="str">
            <v>TOTAL EQUIPMENT COST</v>
          </cell>
          <cell r="K128">
            <v>236952.04075974433</v>
          </cell>
        </row>
        <row r="129">
          <cell r="A129">
            <v>6729</v>
          </cell>
          <cell r="D129" t="str">
            <v>OVER HEAD</v>
          </cell>
          <cell r="E129">
            <v>0</v>
          </cell>
          <cell r="F129" t="str">
            <v>%</v>
          </cell>
          <cell r="K129">
            <v>0</v>
          </cell>
        </row>
        <row r="130">
          <cell r="A130">
            <v>6730</v>
          </cell>
          <cell r="D130" t="str">
            <v>TOTAL</v>
          </cell>
          <cell r="K130">
            <v>236952.04075974433</v>
          </cell>
        </row>
        <row r="131">
          <cell r="A131">
            <v>6731</v>
          </cell>
          <cell r="D131" t="str">
            <v>UNIT PRICE PER HOUR</v>
          </cell>
          <cell r="K131">
            <v>236952</v>
          </cell>
        </row>
        <row r="132">
          <cell r="A132">
            <v>6732</v>
          </cell>
        </row>
        <row r="133">
          <cell r="A133">
            <v>6733</v>
          </cell>
          <cell r="B133">
            <v>104</v>
          </cell>
        </row>
        <row r="134">
          <cell r="A134">
            <v>6734</v>
          </cell>
          <cell r="B134" t="str">
            <v>EQUIPMENT OPERATION</v>
          </cell>
        </row>
        <row r="135">
          <cell r="A135">
            <v>6735</v>
          </cell>
          <cell r="B135" t="str">
            <v>Proyek Rencana Teknik Akhir Jalan Tol Bogor Ring Road</v>
          </cell>
        </row>
        <row r="136">
          <cell r="A136">
            <v>6736</v>
          </cell>
        </row>
        <row r="137">
          <cell r="A137">
            <v>6737</v>
          </cell>
        </row>
        <row r="138">
          <cell r="A138">
            <v>6738</v>
          </cell>
        </row>
        <row r="139">
          <cell r="A139">
            <v>6739</v>
          </cell>
        </row>
        <row r="140">
          <cell r="A140">
            <v>6740</v>
          </cell>
          <cell r="B140" t="str">
            <v>UNIT PRICE ANALYSIS</v>
          </cell>
        </row>
        <row r="141">
          <cell r="A141">
            <v>6741</v>
          </cell>
        </row>
        <row r="142">
          <cell r="A142">
            <v>6742</v>
          </cell>
          <cell r="B142" t="str">
            <v>ITEM NUMBER</v>
          </cell>
          <cell r="D142" t="str">
            <v>EQ. 104</v>
          </cell>
        </row>
        <row r="143">
          <cell r="A143">
            <v>6743</v>
          </cell>
          <cell r="B143" t="str">
            <v>EQUIPMENT TYPE</v>
          </cell>
          <cell r="D143" t="str">
            <v>MacAdam Roller 8 - 10 ton</v>
          </cell>
        </row>
        <row r="144">
          <cell r="A144">
            <v>6744</v>
          </cell>
          <cell r="B144" t="str">
            <v>UNIT</v>
          </cell>
          <cell r="C144" t="str">
            <v>Hour</v>
          </cell>
          <cell r="D144">
            <v>1</v>
          </cell>
        </row>
        <row r="145">
          <cell r="A145">
            <v>6745</v>
          </cell>
          <cell r="B145" t="str">
            <v>UNIT PRICE  (Rp.)</v>
          </cell>
          <cell r="D145">
            <v>88900</v>
          </cell>
          <cell r="E145">
            <v>0</v>
          </cell>
          <cell r="J145" t="str">
            <v>TOTAL UNIT PRICE (Rp)</v>
          </cell>
          <cell r="K145">
            <v>88900</v>
          </cell>
        </row>
        <row r="146">
          <cell r="A146">
            <v>6746</v>
          </cell>
          <cell r="I146" t="str">
            <v>UNIT PRICE / Unit</v>
          </cell>
          <cell r="K146" t="str">
            <v>TOTAL PRICE</v>
          </cell>
        </row>
        <row r="147">
          <cell r="A147">
            <v>6747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  <cell r="I147" t="str">
            <v>Rp.</v>
          </cell>
          <cell r="J147" t="str">
            <v>Foreign</v>
          </cell>
          <cell r="K147" t="str">
            <v>Rp.</v>
          </cell>
        </row>
        <row r="148">
          <cell r="A148">
            <v>6748</v>
          </cell>
        </row>
        <row r="149">
          <cell r="A149">
            <v>6749</v>
          </cell>
        </row>
        <row r="150">
          <cell r="A150">
            <v>6750</v>
          </cell>
          <cell r="B150" t="str">
            <v>A</v>
          </cell>
          <cell r="D150" t="str">
            <v>EQUIPMENT DATA</v>
          </cell>
        </row>
        <row r="151">
          <cell r="A151">
            <v>6751</v>
          </cell>
        </row>
        <row r="152">
          <cell r="A152">
            <v>6752</v>
          </cell>
          <cell r="C152" t="str">
            <v>Pw</v>
          </cell>
          <cell r="D152" t="str">
            <v>Horsepower</v>
          </cell>
          <cell r="G152" t="str">
            <v>Hp</v>
          </cell>
          <cell r="H152">
            <v>60</v>
          </cell>
        </row>
        <row r="153">
          <cell r="A153">
            <v>6753</v>
          </cell>
          <cell r="C153" t="str">
            <v>Cp</v>
          </cell>
          <cell r="D153" t="str">
            <v>Capacity</v>
          </cell>
          <cell r="G153" t="str">
            <v>Ton</v>
          </cell>
          <cell r="H153">
            <v>10</v>
          </cell>
        </row>
        <row r="154">
          <cell r="A154">
            <v>6754</v>
          </cell>
          <cell r="C154" t="str">
            <v>A=A'</v>
          </cell>
          <cell r="D154" t="str">
            <v>Duration</v>
          </cell>
          <cell r="G154" t="str">
            <v>Year</v>
          </cell>
          <cell r="H154">
            <v>8</v>
          </cell>
        </row>
        <row r="155">
          <cell r="A155">
            <v>6755</v>
          </cell>
          <cell r="C155" t="str">
            <v>W=W'</v>
          </cell>
          <cell r="D155" t="str">
            <v>Operational 1 Year</v>
          </cell>
          <cell r="G155" t="str">
            <v>Hour</v>
          </cell>
          <cell r="H155">
            <v>2000</v>
          </cell>
        </row>
        <row r="156">
          <cell r="A156">
            <v>6756</v>
          </cell>
          <cell r="C156" t="str">
            <v>B=B'</v>
          </cell>
          <cell r="D156" t="str">
            <v>Equipment Price</v>
          </cell>
          <cell r="G156" t="str">
            <v>Rp</v>
          </cell>
          <cell r="H156">
            <v>1</v>
          </cell>
          <cell r="I156">
            <v>291056101.875</v>
          </cell>
          <cell r="J156">
            <v>0</v>
          </cell>
          <cell r="K156">
            <v>291056101.875</v>
          </cell>
        </row>
        <row r="157">
          <cell r="A157">
            <v>6757</v>
          </cell>
        </row>
        <row r="158">
          <cell r="A158">
            <v>6758</v>
          </cell>
        </row>
        <row r="159">
          <cell r="A159">
            <v>6759</v>
          </cell>
        </row>
        <row r="160">
          <cell r="A160">
            <v>6760</v>
          </cell>
        </row>
        <row r="161">
          <cell r="A161">
            <v>6761</v>
          </cell>
        </row>
        <row r="162">
          <cell r="A162">
            <v>6762</v>
          </cell>
          <cell r="B162" t="str">
            <v>B</v>
          </cell>
          <cell r="D162" t="str">
            <v>DEFINITE COST PER HOUR</v>
          </cell>
        </row>
        <row r="163">
          <cell r="A163">
            <v>6763</v>
          </cell>
          <cell r="C163" t="str">
            <v>C</v>
          </cell>
          <cell r="D163" t="str">
            <v>Depreciate = 10 %</v>
          </cell>
          <cell r="G163" t="str">
            <v>Rp</v>
          </cell>
          <cell r="H163">
            <v>0.1</v>
          </cell>
          <cell r="I163">
            <v>291056101.875</v>
          </cell>
          <cell r="J163">
            <v>0</v>
          </cell>
          <cell r="K163">
            <v>29105610.1875</v>
          </cell>
        </row>
        <row r="164">
          <cell r="A164">
            <v>6764</v>
          </cell>
          <cell r="C164" t="str">
            <v>D</v>
          </cell>
          <cell r="D164" t="str">
            <v>Restitution Cost Factor</v>
          </cell>
          <cell r="G164" t="str">
            <v>FAM</v>
          </cell>
          <cell r="H164">
            <v>0.26060942240869023</v>
          </cell>
        </row>
        <row r="165">
          <cell r="A165">
            <v>6765</v>
          </cell>
          <cell r="C165" t="str">
            <v>E</v>
          </cell>
          <cell r="D165" t="str">
            <v>Restitution Cost</v>
          </cell>
          <cell r="G165" t="str">
            <v>Rp</v>
          </cell>
          <cell r="H165">
            <v>1.3030471120434512E-4</v>
          </cell>
          <cell r="I165">
            <v>261950491.6875</v>
          </cell>
          <cell r="J165">
            <v>0</v>
          </cell>
          <cell r="K165">
            <v>34133.383169175897</v>
          </cell>
        </row>
        <row r="166">
          <cell r="A166">
            <v>6766</v>
          </cell>
          <cell r="C166" t="str">
            <v>F</v>
          </cell>
          <cell r="D166" t="str">
            <v>Insurance, other</v>
          </cell>
          <cell r="G166" t="str">
            <v>Rp</v>
          </cell>
          <cell r="H166">
            <v>2E-3</v>
          </cell>
          <cell r="I166">
            <v>145528.0509375</v>
          </cell>
          <cell r="J166">
            <v>0</v>
          </cell>
          <cell r="K166">
            <v>291.05610187500002</v>
          </cell>
        </row>
        <row r="167">
          <cell r="A167">
            <v>6767</v>
          </cell>
          <cell r="C167" t="str">
            <v>G</v>
          </cell>
          <cell r="D167" t="str">
            <v>Definite Cost Per Hour</v>
          </cell>
          <cell r="G167" t="str">
            <v>Rp</v>
          </cell>
          <cell r="K167">
            <v>34424.439271050898</v>
          </cell>
        </row>
        <row r="168">
          <cell r="A168">
            <v>6768</v>
          </cell>
        </row>
        <row r="169">
          <cell r="A169">
            <v>6769</v>
          </cell>
        </row>
        <row r="170">
          <cell r="A170">
            <v>6770</v>
          </cell>
        </row>
        <row r="171">
          <cell r="A171">
            <v>6771</v>
          </cell>
        </row>
        <row r="172">
          <cell r="A172">
            <v>6772</v>
          </cell>
          <cell r="B172" t="str">
            <v>C</v>
          </cell>
          <cell r="D172" t="str">
            <v>OPERATION COST PER HOUR</v>
          </cell>
        </row>
        <row r="173">
          <cell r="A173">
            <v>6773</v>
          </cell>
          <cell r="C173" t="str">
            <v>H1</v>
          </cell>
          <cell r="D173" t="str">
            <v>Fuel (0.125-0.175) Lt/Hp/Hour</v>
          </cell>
          <cell r="G173" t="str">
            <v>Rp</v>
          </cell>
          <cell r="H173">
            <v>7.5</v>
          </cell>
          <cell r="I173">
            <v>2200</v>
          </cell>
          <cell r="J173">
            <v>0</v>
          </cell>
          <cell r="K173">
            <v>16500</v>
          </cell>
        </row>
        <row r="174">
          <cell r="A174">
            <v>6774</v>
          </cell>
          <cell r="C174" t="str">
            <v>H2</v>
          </cell>
          <cell r="D174" t="str">
            <v xml:space="preserve">Material Combustion </v>
          </cell>
          <cell r="G174" t="str">
            <v>Rp</v>
          </cell>
          <cell r="H174">
            <v>0</v>
          </cell>
          <cell r="I174">
            <v>2200</v>
          </cell>
          <cell r="J174">
            <v>0</v>
          </cell>
          <cell r="K174">
            <v>0</v>
          </cell>
        </row>
        <row r="175">
          <cell r="A175">
            <v>6775</v>
          </cell>
          <cell r="C175" t="str">
            <v>I</v>
          </cell>
          <cell r="D175" t="str">
            <v>Oil (0.01-0.02) Lt/Hp/Hour</v>
          </cell>
          <cell r="G175" t="str">
            <v>Rp</v>
          </cell>
          <cell r="H175">
            <v>0.6</v>
          </cell>
          <cell r="I175">
            <v>21000</v>
          </cell>
          <cell r="J175">
            <v>0</v>
          </cell>
          <cell r="K175">
            <v>12600</v>
          </cell>
        </row>
        <row r="176">
          <cell r="A176">
            <v>6776</v>
          </cell>
          <cell r="C176" t="str">
            <v>K</v>
          </cell>
          <cell r="D176" t="str">
            <v>Maint &amp; Rep (12.5%-17.5%) Lt/Hp/Hour</v>
          </cell>
          <cell r="G176" t="str">
            <v>Rp</v>
          </cell>
          <cell r="H176">
            <v>0.125</v>
          </cell>
          <cell r="I176">
            <v>145528.0509375</v>
          </cell>
          <cell r="J176">
            <v>0</v>
          </cell>
          <cell r="K176">
            <v>18191.0063671875</v>
          </cell>
        </row>
        <row r="177">
          <cell r="A177">
            <v>6777</v>
          </cell>
          <cell r="C177" t="str">
            <v>L</v>
          </cell>
          <cell r="D177" t="str">
            <v>Operator</v>
          </cell>
          <cell r="G177" t="str">
            <v>Rp</v>
          </cell>
          <cell r="H177">
            <v>1</v>
          </cell>
          <cell r="I177">
            <v>4464.2857142857147</v>
          </cell>
          <cell r="J177">
            <v>0</v>
          </cell>
          <cell r="K177">
            <v>4464.2857142857147</v>
          </cell>
        </row>
        <row r="178">
          <cell r="A178">
            <v>6778</v>
          </cell>
          <cell r="C178" t="str">
            <v>M</v>
          </cell>
          <cell r="D178" t="str">
            <v>Ass. Operator</v>
          </cell>
          <cell r="G178" t="str">
            <v>Rp</v>
          </cell>
          <cell r="H178">
            <v>1</v>
          </cell>
          <cell r="I178">
            <v>2678.5714285714284</v>
          </cell>
          <cell r="J178">
            <v>0</v>
          </cell>
          <cell r="K178">
            <v>2678.5714285714284</v>
          </cell>
        </row>
        <row r="179">
          <cell r="A179">
            <v>6779</v>
          </cell>
          <cell r="C179" t="str">
            <v>P</v>
          </cell>
          <cell r="D179" t="str">
            <v>Operation Cost Per Hour</v>
          </cell>
          <cell r="G179" t="str">
            <v>Rp</v>
          </cell>
          <cell r="K179">
            <v>54433.863510044641</v>
          </cell>
        </row>
        <row r="180">
          <cell r="A180">
            <v>6780</v>
          </cell>
        </row>
        <row r="181">
          <cell r="A181">
            <v>6781</v>
          </cell>
        </row>
        <row r="182">
          <cell r="A182">
            <v>6782</v>
          </cell>
        </row>
        <row r="183">
          <cell r="A183">
            <v>6783</v>
          </cell>
        </row>
        <row r="184">
          <cell r="A184">
            <v>6784</v>
          </cell>
        </row>
        <row r="185">
          <cell r="A185">
            <v>6785</v>
          </cell>
          <cell r="B185" t="str">
            <v>D</v>
          </cell>
          <cell r="D185" t="str">
            <v>OTHER</v>
          </cell>
        </row>
        <row r="186">
          <cell r="A186">
            <v>6786</v>
          </cell>
          <cell r="C186" t="str">
            <v>i</v>
          </cell>
          <cell r="D186" t="str">
            <v>Interest Rate</v>
          </cell>
          <cell r="G186" t="str">
            <v>th</v>
          </cell>
          <cell r="H186">
            <v>0.2</v>
          </cell>
        </row>
        <row r="187">
          <cell r="A187">
            <v>6787</v>
          </cell>
          <cell r="C187" t="str">
            <v>U1</v>
          </cell>
          <cell r="D187" t="str">
            <v>Fee ( Operator / Driver )</v>
          </cell>
          <cell r="G187" t="str">
            <v>Rp/Hour</v>
          </cell>
          <cell r="H187">
            <v>1</v>
          </cell>
          <cell r="I187">
            <v>4464.2857142857147</v>
          </cell>
          <cell r="J187">
            <v>0</v>
          </cell>
          <cell r="K187">
            <v>4464.2857142857147</v>
          </cell>
        </row>
        <row r="188">
          <cell r="A188">
            <v>6788</v>
          </cell>
          <cell r="C188" t="str">
            <v>U2</v>
          </cell>
          <cell r="D188" t="str">
            <v>Fee Ass. ( Operator / Driver )</v>
          </cell>
          <cell r="G188" t="str">
            <v>Rp/Hour</v>
          </cell>
          <cell r="H188">
            <v>1</v>
          </cell>
          <cell r="I188">
            <v>2678.5714285714284</v>
          </cell>
          <cell r="J188">
            <v>0</v>
          </cell>
          <cell r="K188">
            <v>2678.5714285714284</v>
          </cell>
        </row>
        <row r="189">
          <cell r="A189">
            <v>6789</v>
          </cell>
          <cell r="C189" t="str">
            <v>Mb</v>
          </cell>
          <cell r="D189" t="str">
            <v>Gasoline</v>
          </cell>
          <cell r="G189" t="str">
            <v>Ltr</v>
          </cell>
          <cell r="H189">
            <v>1</v>
          </cell>
          <cell r="I189">
            <v>2250</v>
          </cell>
          <cell r="J189">
            <v>0</v>
          </cell>
          <cell r="K189">
            <v>2250</v>
          </cell>
        </row>
        <row r="190">
          <cell r="A190">
            <v>6790</v>
          </cell>
          <cell r="C190" t="str">
            <v>Ms</v>
          </cell>
          <cell r="D190" t="str">
            <v>Fuel</v>
          </cell>
          <cell r="G190" t="str">
            <v>Ltr</v>
          </cell>
          <cell r="H190">
            <v>1</v>
          </cell>
          <cell r="I190">
            <v>2200</v>
          </cell>
          <cell r="J190">
            <v>0</v>
          </cell>
          <cell r="K190">
            <v>2200</v>
          </cell>
        </row>
        <row r="191">
          <cell r="A191">
            <v>6791</v>
          </cell>
          <cell r="C191" t="str">
            <v>Mp</v>
          </cell>
          <cell r="D191" t="str">
            <v>Oil</v>
          </cell>
          <cell r="G191" t="str">
            <v>Ltr</v>
          </cell>
          <cell r="H191">
            <v>1</v>
          </cell>
          <cell r="I191">
            <v>21000</v>
          </cell>
          <cell r="J191">
            <v>0</v>
          </cell>
          <cell r="K191">
            <v>21000</v>
          </cell>
        </row>
        <row r="192">
          <cell r="A192">
            <v>6792</v>
          </cell>
        </row>
        <row r="193">
          <cell r="A193">
            <v>6793</v>
          </cell>
        </row>
        <row r="194">
          <cell r="A194">
            <v>6794</v>
          </cell>
          <cell r="D194" t="str">
            <v>TOTAL EQUIPMENT COST</v>
          </cell>
          <cell r="K194">
            <v>88858.302781095539</v>
          </cell>
        </row>
        <row r="195">
          <cell r="A195">
            <v>6795</v>
          </cell>
          <cell r="D195" t="str">
            <v>OVER HEAD</v>
          </cell>
          <cell r="E195">
            <v>0</v>
          </cell>
          <cell r="F195" t="str">
            <v>%</v>
          </cell>
          <cell r="K195">
            <v>0</v>
          </cell>
        </row>
        <row r="196">
          <cell r="A196">
            <v>6796</v>
          </cell>
          <cell r="D196" t="str">
            <v>TOTAL</v>
          </cell>
          <cell r="K196">
            <v>88858.302781095539</v>
          </cell>
        </row>
        <row r="197">
          <cell r="A197">
            <v>6797</v>
          </cell>
          <cell r="D197" t="str">
            <v>UNIT PRICE PER HOUR</v>
          </cell>
          <cell r="K197">
            <v>88858</v>
          </cell>
        </row>
        <row r="198">
          <cell r="A198">
            <v>6798</v>
          </cell>
        </row>
        <row r="199">
          <cell r="A199">
            <v>6799</v>
          </cell>
          <cell r="B199">
            <v>105</v>
          </cell>
        </row>
        <row r="200">
          <cell r="A200">
            <v>6800</v>
          </cell>
          <cell r="B200" t="str">
            <v>EQUIPMENT OPERATION</v>
          </cell>
        </row>
        <row r="201">
          <cell r="A201">
            <v>6801</v>
          </cell>
          <cell r="B201" t="str">
            <v>Proyek Rencana Teknik Akhir Jalan Tol Bogor Ring Road</v>
          </cell>
        </row>
        <row r="202">
          <cell r="A202">
            <v>6802</v>
          </cell>
        </row>
        <row r="203">
          <cell r="A203">
            <v>6803</v>
          </cell>
        </row>
        <row r="204">
          <cell r="A204">
            <v>6804</v>
          </cell>
        </row>
        <row r="205">
          <cell r="A205">
            <v>6805</v>
          </cell>
        </row>
        <row r="206">
          <cell r="A206">
            <v>6806</v>
          </cell>
          <cell r="B206" t="str">
            <v>UNIT PRICE ANALYSIS</v>
          </cell>
        </row>
        <row r="207">
          <cell r="A207">
            <v>6807</v>
          </cell>
        </row>
        <row r="208">
          <cell r="A208">
            <v>6808</v>
          </cell>
          <cell r="B208" t="str">
            <v>ITEM NUMBER</v>
          </cell>
          <cell r="D208" t="str">
            <v>EQ. 105</v>
          </cell>
        </row>
        <row r="209">
          <cell r="A209">
            <v>6809</v>
          </cell>
          <cell r="B209" t="str">
            <v>EQUIPMENT TYPE</v>
          </cell>
          <cell r="D209" t="str">
            <v>Concrete Cutter 30 Cm</v>
          </cell>
        </row>
        <row r="210">
          <cell r="A210">
            <v>6810</v>
          </cell>
          <cell r="B210" t="str">
            <v>UNIT</v>
          </cell>
          <cell r="C210" t="str">
            <v>Hour</v>
          </cell>
          <cell r="D210">
            <v>1</v>
          </cell>
        </row>
        <row r="211">
          <cell r="A211">
            <v>6811</v>
          </cell>
          <cell r="B211" t="str">
            <v>UNIT PRICE  (Rp.)</v>
          </cell>
          <cell r="D211">
            <v>12500</v>
          </cell>
          <cell r="E211">
            <v>0</v>
          </cell>
          <cell r="J211" t="str">
            <v>TOTAL UNIT PRICE (Rp)</v>
          </cell>
          <cell r="K211">
            <v>12500</v>
          </cell>
        </row>
        <row r="212">
          <cell r="A212">
            <v>6812</v>
          </cell>
          <cell r="I212" t="str">
            <v>UNIT PRICE / Unit</v>
          </cell>
          <cell r="K212" t="str">
            <v>TOTAL PRICE</v>
          </cell>
        </row>
        <row r="213">
          <cell r="A213">
            <v>6813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  <cell r="I213" t="str">
            <v>Rp.</v>
          </cell>
          <cell r="J213" t="str">
            <v>Foreign</v>
          </cell>
          <cell r="K213" t="str">
            <v>Rp.</v>
          </cell>
        </row>
        <row r="214">
          <cell r="A214">
            <v>6814</v>
          </cell>
        </row>
        <row r="215">
          <cell r="A215">
            <v>6815</v>
          </cell>
        </row>
        <row r="216">
          <cell r="A216">
            <v>6816</v>
          </cell>
          <cell r="B216" t="str">
            <v>A</v>
          </cell>
          <cell r="D216" t="str">
            <v>EQUIPMENT DATA</v>
          </cell>
        </row>
        <row r="217">
          <cell r="A217">
            <v>6817</v>
          </cell>
        </row>
        <row r="218">
          <cell r="A218">
            <v>6818</v>
          </cell>
          <cell r="C218" t="str">
            <v>Pw</v>
          </cell>
          <cell r="D218" t="str">
            <v>Horsepower</v>
          </cell>
          <cell r="G218" t="str">
            <v>Hp</v>
          </cell>
          <cell r="H218">
            <v>5</v>
          </cell>
        </row>
        <row r="219">
          <cell r="A219">
            <v>6819</v>
          </cell>
          <cell r="C219" t="str">
            <v>Cp</v>
          </cell>
          <cell r="D219" t="str">
            <v>Capacity</v>
          </cell>
          <cell r="G219" t="str">
            <v>Ton</v>
          </cell>
          <cell r="H219" t="str">
            <v>-</v>
          </cell>
        </row>
        <row r="220">
          <cell r="A220">
            <v>6820</v>
          </cell>
          <cell r="C220" t="str">
            <v>A=A'</v>
          </cell>
          <cell r="D220" t="str">
            <v>Duration</v>
          </cell>
          <cell r="G220" t="str">
            <v>Year</v>
          </cell>
          <cell r="H220">
            <v>4</v>
          </cell>
        </row>
        <row r="221">
          <cell r="A221">
            <v>6821</v>
          </cell>
          <cell r="C221" t="str">
            <v>W=W'</v>
          </cell>
          <cell r="D221" t="str">
            <v>Operational 1 Year</v>
          </cell>
          <cell r="G221" t="str">
            <v>Hour</v>
          </cell>
          <cell r="H221">
            <v>2000</v>
          </cell>
        </row>
        <row r="222">
          <cell r="A222">
            <v>6822</v>
          </cell>
          <cell r="C222" t="str">
            <v>B=B'</v>
          </cell>
          <cell r="D222" t="str">
            <v>Equipment Price</v>
          </cell>
          <cell r="G222" t="str">
            <v>Rp</v>
          </cell>
          <cell r="H222">
            <v>1</v>
          </cell>
          <cell r="I222">
            <v>23715682.375000004</v>
          </cell>
          <cell r="J222">
            <v>0</v>
          </cell>
          <cell r="K222">
            <v>23715682.375000004</v>
          </cell>
        </row>
        <row r="223">
          <cell r="A223">
            <v>6823</v>
          </cell>
        </row>
        <row r="224">
          <cell r="A224">
            <v>6824</v>
          </cell>
        </row>
        <row r="225">
          <cell r="A225">
            <v>6825</v>
          </cell>
        </row>
        <row r="226">
          <cell r="A226">
            <v>6826</v>
          </cell>
        </row>
        <row r="227">
          <cell r="A227">
            <v>6827</v>
          </cell>
        </row>
        <row r="228">
          <cell r="A228">
            <v>6828</v>
          </cell>
          <cell r="B228" t="str">
            <v>B</v>
          </cell>
          <cell r="D228" t="str">
            <v>DEFINITE COST PER HOUR</v>
          </cell>
        </row>
        <row r="229">
          <cell r="A229">
            <v>6829</v>
          </cell>
          <cell r="C229" t="str">
            <v>C</v>
          </cell>
          <cell r="D229" t="str">
            <v>Depreciate = 10 %</v>
          </cell>
          <cell r="G229" t="str">
            <v>Rp</v>
          </cell>
          <cell r="H229">
            <v>0.1</v>
          </cell>
          <cell r="I229">
            <v>23715682.375000004</v>
          </cell>
          <cell r="J229">
            <v>0</v>
          </cell>
          <cell r="K229">
            <v>2371568.2375000003</v>
          </cell>
        </row>
        <row r="230">
          <cell r="A230">
            <v>6830</v>
          </cell>
          <cell r="C230" t="str">
            <v>D</v>
          </cell>
          <cell r="D230" t="str">
            <v>Restitution Cost Factor</v>
          </cell>
          <cell r="G230" t="str">
            <v>FAM</v>
          </cell>
          <cell r="H230">
            <v>0.38628912071535026</v>
          </cell>
        </row>
        <row r="231">
          <cell r="A231">
            <v>6831</v>
          </cell>
          <cell r="C231" t="str">
            <v>E</v>
          </cell>
          <cell r="D231" t="str">
            <v>Restitution Cost</v>
          </cell>
          <cell r="G231" t="str">
            <v>Rp</v>
          </cell>
          <cell r="H231">
            <v>1.9314456035767513E-4</v>
          </cell>
          <cell r="I231">
            <v>21344114.137500003</v>
          </cell>
          <cell r="J231">
            <v>0</v>
          </cell>
          <cell r="K231">
            <v>4122.4995413114766</v>
          </cell>
        </row>
        <row r="232">
          <cell r="A232">
            <v>6832</v>
          </cell>
          <cell r="C232" t="str">
            <v>F</v>
          </cell>
          <cell r="D232" t="str">
            <v>Insurance, other</v>
          </cell>
          <cell r="G232" t="str">
            <v>Rp</v>
          </cell>
          <cell r="H232">
            <v>2E-3</v>
          </cell>
          <cell r="I232">
            <v>11857.841187500002</v>
          </cell>
          <cell r="J232">
            <v>0</v>
          </cell>
          <cell r="K232">
            <v>23.715682375000004</v>
          </cell>
        </row>
        <row r="233">
          <cell r="A233">
            <v>6833</v>
          </cell>
          <cell r="C233" t="str">
            <v>G</v>
          </cell>
          <cell r="D233" t="str">
            <v>Definite Cost Per Hour</v>
          </cell>
          <cell r="G233" t="str">
            <v>Rp</v>
          </cell>
          <cell r="K233">
            <v>4146.2152236864767</v>
          </cell>
        </row>
        <row r="234">
          <cell r="A234">
            <v>6834</v>
          </cell>
        </row>
        <row r="235">
          <cell r="A235">
            <v>6835</v>
          </cell>
        </row>
        <row r="236">
          <cell r="A236">
            <v>6836</v>
          </cell>
        </row>
        <row r="237">
          <cell r="A237">
            <v>6837</v>
          </cell>
        </row>
        <row r="238">
          <cell r="A238">
            <v>6838</v>
          </cell>
          <cell r="B238" t="str">
            <v>C</v>
          </cell>
          <cell r="D238" t="str">
            <v>OPERATION COST PER HOUR</v>
          </cell>
        </row>
        <row r="239">
          <cell r="A239">
            <v>6839</v>
          </cell>
          <cell r="C239" t="str">
            <v>H1</v>
          </cell>
          <cell r="D239" t="str">
            <v>Fuel (0.125-0.175) Lt/Hp/Hour</v>
          </cell>
          <cell r="G239" t="str">
            <v>Rp</v>
          </cell>
          <cell r="H239">
            <v>0.625</v>
          </cell>
          <cell r="I239">
            <v>2200</v>
          </cell>
          <cell r="J239">
            <v>0</v>
          </cell>
          <cell r="K239">
            <v>1375</v>
          </cell>
        </row>
        <row r="240">
          <cell r="A240">
            <v>6840</v>
          </cell>
          <cell r="C240" t="str">
            <v>H2</v>
          </cell>
          <cell r="D240" t="str">
            <v xml:space="preserve">Material Combustion </v>
          </cell>
          <cell r="G240" t="str">
            <v>Rp</v>
          </cell>
          <cell r="H240">
            <v>0</v>
          </cell>
          <cell r="I240">
            <v>2200</v>
          </cell>
          <cell r="J240">
            <v>0</v>
          </cell>
          <cell r="K240">
            <v>0</v>
          </cell>
        </row>
        <row r="241">
          <cell r="A241">
            <v>6841</v>
          </cell>
          <cell r="C241" t="str">
            <v>I</v>
          </cell>
          <cell r="D241" t="str">
            <v>Oil (0.01-0.02) Lt/Hp/Hour</v>
          </cell>
          <cell r="G241" t="str">
            <v>Rp</v>
          </cell>
          <cell r="H241">
            <v>0.05</v>
          </cell>
          <cell r="I241">
            <v>21000</v>
          </cell>
          <cell r="J241">
            <v>0</v>
          </cell>
          <cell r="K241">
            <v>1050</v>
          </cell>
        </row>
        <row r="242">
          <cell r="A242">
            <v>6842</v>
          </cell>
          <cell r="C242" t="str">
            <v>K</v>
          </cell>
          <cell r="D242" t="str">
            <v>Maint &amp; Rep (12.5%-17.5%) Lt/Hp/Hour</v>
          </cell>
          <cell r="G242" t="str">
            <v>Rp</v>
          </cell>
          <cell r="H242">
            <v>0.125</v>
          </cell>
          <cell r="I242">
            <v>11857.841187500002</v>
          </cell>
          <cell r="J242">
            <v>0</v>
          </cell>
          <cell r="K242">
            <v>1482.2301484375002</v>
          </cell>
        </row>
        <row r="243">
          <cell r="A243">
            <v>6843</v>
          </cell>
          <cell r="C243" t="str">
            <v>L</v>
          </cell>
          <cell r="D243" t="str">
            <v>Operator</v>
          </cell>
          <cell r="G243" t="str">
            <v>Rp</v>
          </cell>
          <cell r="H243">
            <v>1</v>
          </cell>
          <cell r="I243">
            <v>4464.2857142857147</v>
          </cell>
          <cell r="J243">
            <v>0</v>
          </cell>
          <cell r="K243">
            <v>4464.2857142857147</v>
          </cell>
        </row>
        <row r="244">
          <cell r="A244">
            <v>6844</v>
          </cell>
          <cell r="C244" t="str">
            <v>M</v>
          </cell>
          <cell r="D244" t="str">
            <v>Ass. Operator</v>
          </cell>
          <cell r="G244" t="str">
            <v>Rp</v>
          </cell>
          <cell r="H244">
            <v>0</v>
          </cell>
          <cell r="I244">
            <v>2678.5714285714284</v>
          </cell>
          <cell r="J244">
            <v>0</v>
          </cell>
          <cell r="K244">
            <v>0</v>
          </cell>
        </row>
        <row r="245">
          <cell r="A245">
            <v>6845</v>
          </cell>
          <cell r="C245" t="str">
            <v>P</v>
          </cell>
          <cell r="D245" t="str">
            <v>Operation Cost Per Hour</v>
          </cell>
          <cell r="G245" t="str">
            <v>Rp</v>
          </cell>
          <cell r="K245">
            <v>8371.5158627232158</v>
          </cell>
        </row>
        <row r="246">
          <cell r="A246">
            <v>6846</v>
          </cell>
        </row>
        <row r="247">
          <cell r="A247">
            <v>6847</v>
          </cell>
        </row>
        <row r="248">
          <cell r="A248">
            <v>6848</v>
          </cell>
        </row>
        <row r="249">
          <cell r="A249">
            <v>6849</v>
          </cell>
        </row>
        <row r="250">
          <cell r="A250">
            <v>6850</v>
          </cell>
        </row>
        <row r="251">
          <cell r="A251">
            <v>6851</v>
          </cell>
          <cell r="B251" t="str">
            <v>D</v>
          </cell>
          <cell r="D251" t="str">
            <v>OTHER</v>
          </cell>
        </row>
        <row r="252">
          <cell r="A252">
            <v>6852</v>
          </cell>
          <cell r="C252" t="str">
            <v>i</v>
          </cell>
          <cell r="D252" t="str">
            <v>Interest Rate</v>
          </cell>
          <cell r="G252" t="str">
            <v>th</v>
          </cell>
          <cell r="H252">
            <v>0.2</v>
          </cell>
        </row>
        <row r="253">
          <cell r="A253">
            <v>6853</v>
          </cell>
          <cell r="C253" t="str">
            <v>U1</v>
          </cell>
          <cell r="D253" t="str">
            <v>Fee ( Operator / Driver )</v>
          </cell>
          <cell r="G253" t="str">
            <v>Rp/Hour</v>
          </cell>
          <cell r="H253">
            <v>1</v>
          </cell>
          <cell r="I253">
            <v>4464.2857142857147</v>
          </cell>
          <cell r="J253">
            <v>0</v>
          </cell>
          <cell r="K253">
            <v>4464.2857142857147</v>
          </cell>
        </row>
        <row r="254">
          <cell r="A254">
            <v>6854</v>
          </cell>
          <cell r="C254" t="str">
            <v>U2</v>
          </cell>
          <cell r="D254" t="str">
            <v>Fee Ass. ( Operator / Driver )</v>
          </cell>
          <cell r="G254" t="str">
            <v>Rp/Hour</v>
          </cell>
          <cell r="H254">
            <v>1</v>
          </cell>
          <cell r="I254">
            <v>2678.5714285714284</v>
          </cell>
          <cell r="J254">
            <v>0</v>
          </cell>
          <cell r="K254">
            <v>2678.5714285714284</v>
          </cell>
        </row>
        <row r="255">
          <cell r="A255">
            <v>6855</v>
          </cell>
          <cell r="C255" t="str">
            <v>Mb</v>
          </cell>
          <cell r="D255" t="str">
            <v>Gasoline</v>
          </cell>
          <cell r="G255" t="str">
            <v>Ltr</v>
          </cell>
          <cell r="H255">
            <v>1</v>
          </cell>
          <cell r="I255">
            <v>2250</v>
          </cell>
          <cell r="J255">
            <v>0</v>
          </cell>
          <cell r="K255">
            <v>2250</v>
          </cell>
        </row>
        <row r="256">
          <cell r="A256">
            <v>6856</v>
          </cell>
          <cell r="C256" t="str">
            <v>Ms</v>
          </cell>
          <cell r="D256" t="str">
            <v>Fuel</v>
          </cell>
          <cell r="G256" t="str">
            <v>Ltr</v>
          </cell>
          <cell r="H256">
            <v>1</v>
          </cell>
          <cell r="I256">
            <v>2200</v>
          </cell>
          <cell r="J256">
            <v>0</v>
          </cell>
          <cell r="K256">
            <v>2200</v>
          </cell>
        </row>
        <row r="257">
          <cell r="A257">
            <v>6857</v>
          </cell>
          <cell r="C257" t="str">
            <v>Mp</v>
          </cell>
          <cell r="D257" t="str">
            <v>Oil</v>
          </cell>
          <cell r="G257" t="str">
            <v>Ltr</v>
          </cell>
          <cell r="H257">
            <v>1</v>
          </cell>
          <cell r="I257">
            <v>21000</v>
          </cell>
          <cell r="J257">
            <v>0</v>
          </cell>
          <cell r="K257">
            <v>21000</v>
          </cell>
        </row>
        <row r="258">
          <cell r="A258">
            <v>6858</v>
          </cell>
        </row>
        <row r="259">
          <cell r="A259">
            <v>6859</v>
          </cell>
        </row>
        <row r="260">
          <cell r="A260">
            <v>6860</v>
          </cell>
          <cell r="D260" t="str">
            <v>TOTAL EQUIPMENT COST</v>
          </cell>
          <cell r="K260">
            <v>12517.731086409693</v>
          </cell>
        </row>
        <row r="261">
          <cell r="A261">
            <v>6861</v>
          </cell>
          <cell r="D261" t="str">
            <v>OVER HEAD</v>
          </cell>
          <cell r="E261">
            <v>0</v>
          </cell>
          <cell r="F261" t="str">
            <v>%</v>
          </cell>
          <cell r="K261">
            <v>0</v>
          </cell>
        </row>
        <row r="262">
          <cell r="A262">
            <v>6862</v>
          </cell>
          <cell r="D262" t="str">
            <v>TOTAL</v>
          </cell>
          <cell r="K262">
            <v>12517.731086409693</v>
          </cell>
        </row>
        <row r="263">
          <cell r="A263">
            <v>6863</v>
          </cell>
          <cell r="D263" t="str">
            <v>UNIT PRICE PER HOUR</v>
          </cell>
          <cell r="K263">
            <v>12518</v>
          </cell>
        </row>
        <row r="264">
          <cell r="A264">
            <v>6864</v>
          </cell>
        </row>
        <row r="265">
          <cell r="A265">
            <v>6865</v>
          </cell>
          <cell r="B265">
            <v>106</v>
          </cell>
        </row>
        <row r="266">
          <cell r="A266">
            <v>6866</v>
          </cell>
          <cell r="B266" t="str">
            <v>EQUIPMENT OPERATION</v>
          </cell>
        </row>
        <row r="267">
          <cell r="A267">
            <v>6867</v>
          </cell>
          <cell r="B267" t="str">
            <v>Proyek Rencana Teknik Akhir Jalan Tol Bogor Ring Road</v>
          </cell>
        </row>
        <row r="268">
          <cell r="A268">
            <v>6868</v>
          </cell>
        </row>
        <row r="269">
          <cell r="A269">
            <v>6869</v>
          </cell>
        </row>
        <row r="270">
          <cell r="A270">
            <v>6870</v>
          </cell>
        </row>
        <row r="271">
          <cell r="A271">
            <v>6871</v>
          </cell>
        </row>
        <row r="272">
          <cell r="A272">
            <v>6872</v>
          </cell>
          <cell r="B272" t="str">
            <v>UNIT PRICE ANALYSIS</v>
          </cell>
        </row>
        <row r="273">
          <cell r="A273">
            <v>6873</v>
          </cell>
        </row>
        <row r="274">
          <cell r="A274">
            <v>6874</v>
          </cell>
          <cell r="B274" t="str">
            <v>ITEM NUMBER</v>
          </cell>
          <cell r="D274" t="str">
            <v>EQ. 106</v>
          </cell>
        </row>
        <row r="275">
          <cell r="A275">
            <v>6875</v>
          </cell>
          <cell r="B275" t="str">
            <v>EQUIPMENT TYPE</v>
          </cell>
          <cell r="D275" t="str">
            <v>Truck Trailler 60 Ton</v>
          </cell>
        </row>
        <row r="276">
          <cell r="A276">
            <v>6876</v>
          </cell>
          <cell r="B276" t="str">
            <v>UNIT</v>
          </cell>
          <cell r="C276" t="str">
            <v>Hour</v>
          </cell>
          <cell r="D276">
            <v>1</v>
          </cell>
        </row>
        <row r="277">
          <cell r="A277">
            <v>6877</v>
          </cell>
          <cell r="B277" t="str">
            <v>UNIT PRICE  (Rp.)</v>
          </cell>
          <cell r="D277">
            <v>246300</v>
          </cell>
          <cell r="E277">
            <v>0</v>
          </cell>
          <cell r="J277" t="str">
            <v>TOTAL UNIT PRICE (Rp)</v>
          </cell>
          <cell r="K277">
            <v>246300</v>
          </cell>
        </row>
        <row r="278">
          <cell r="A278">
            <v>6878</v>
          </cell>
          <cell r="I278" t="str">
            <v>UNIT PRICE / Unit</v>
          </cell>
          <cell r="K278" t="str">
            <v>TOTAL PRICE</v>
          </cell>
        </row>
        <row r="279">
          <cell r="A279">
            <v>6879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  <cell r="I279" t="str">
            <v>Rp.</v>
          </cell>
          <cell r="J279" t="str">
            <v>Foreign</v>
          </cell>
          <cell r="K279" t="str">
            <v>Rp.</v>
          </cell>
        </row>
        <row r="280">
          <cell r="A280">
            <v>6880</v>
          </cell>
        </row>
        <row r="281">
          <cell r="A281">
            <v>6881</v>
          </cell>
        </row>
        <row r="282">
          <cell r="A282">
            <v>6882</v>
          </cell>
          <cell r="B282" t="str">
            <v>A</v>
          </cell>
          <cell r="D282" t="str">
            <v>EQUIPMENT DATA</v>
          </cell>
        </row>
        <row r="283">
          <cell r="A283">
            <v>6883</v>
          </cell>
        </row>
        <row r="284">
          <cell r="A284">
            <v>6884</v>
          </cell>
          <cell r="C284" t="str">
            <v>Pw</v>
          </cell>
          <cell r="D284" t="str">
            <v>Horsepower</v>
          </cell>
          <cell r="G284" t="str">
            <v>Hp</v>
          </cell>
          <cell r="H284">
            <v>125</v>
          </cell>
        </row>
        <row r="285">
          <cell r="A285">
            <v>6885</v>
          </cell>
          <cell r="C285" t="str">
            <v>Cp</v>
          </cell>
          <cell r="D285" t="str">
            <v>Capacity</v>
          </cell>
          <cell r="G285" t="str">
            <v>Ton</v>
          </cell>
          <cell r="H285">
            <v>60</v>
          </cell>
        </row>
        <row r="286">
          <cell r="A286">
            <v>6886</v>
          </cell>
          <cell r="C286" t="str">
            <v>A=A'</v>
          </cell>
          <cell r="D286" t="str">
            <v>Duration</v>
          </cell>
          <cell r="G286" t="str">
            <v>Year</v>
          </cell>
          <cell r="H286">
            <v>5</v>
          </cell>
        </row>
        <row r="287">
          <cell r="A287">
            <v>6887</v>
          </cell>
          <cell r="C287" t="str">
            <v>W=W'</v>
          </cell>
          <cell r="D287" t="str">
            <v>Operational 1 Year</v>
          </cell>
          <cell r="G287" t="str">
            <v>Hour</v>
          </cell>
          <cell r="H287">
            <v>2000</v>
          </cell>
        </row>
        <row r="288">
          <cell r="A288">
            <v>6888</v>
          </cell>
          <cell r="C288" t="str">
            <v>B=B'</v>
          </cell>
          <cell r="D288" t="str">
            <v>Equipment Price</v>
          </cell>
          <cell r="G288" t="str">
            <v>Rp</v>
          </cell>
          <cell r="H288">
            <v>1</v>
          </cell>
          <cell r="I288">
            <v>834360825.37500012</v>
          </cell>
          <cell r="J288">
            <v>0</v>
          </cell>
          <cell r="K288">
            <v>834360825.37500012</v>
          </cell>
        </row>
        <row r="289">
          <cell r="A289">
            <v>6889</v>
          </cell>
        </row>
        <row r="290">
          <cell r="A290">
            <v>6890</v>
          </cell>
        </row>
        <row r="291">
          <cell r="A291">
            <v>6891</v>
          </cell>
        </row>
        <row r="292">
          <cell r="A292">
            <v>6892</v>
          </cell>
        </row>
        <row r="293">
          <cell r="A293">
            <v>6893</v>
          </cell>
        </row>
        <row r="294">
          <cell r="A294">
            <v>6894</v>
          </cell>
          <cell r="B294" t="str">
            <v>B</v>
          </cell>
          <cell r="D294" t="str">
            <v>DEFINITE COST PER HOUR</v>
          </cell>
        </row>
        <row r="295">
          <cell r="A295">
            <v>6895</v>
          </cell>
          <cell r="C295" t="str">
            <v>C</v>
          </cell>
          <cell r="D295" t="str">
            <v>Depreciate = 10 %</v>
          </cell>
          <cell r="G295" t="str">
            <v>Rp</v>
          </cell>
          <cell r="H295">
            <v>0.1</v>
          </cell>
          <cell r="I295">
            <v>834360825.37500012</v>
          </cell>
          <cell r="J295">
            <v>0</v>
          </cell>
          <cell r="K295">
            <v>83436082.537500024</v>
          </cell>
        </row>
        <row r="296">
          <cell r="A296">
            <v>6896</v>
          </cell>
          <cell r="C296" t="str">
            <v>D</v>
          </cell>
          <cell r="D296" t="str">
            <v>Restitution Cost Factor</v>
          </cell>
          <cell r="G296" t="str">
            <v>FAM</v>
          </cell>
          <cell r="H296">
            <v>0.33437970328961514</v>
          </cell>
        </row>
        <row r="297">
          <cell r="A297">
            <v>6897</v>
          </cell>
          <cell r="C297" t="str">
            <v>E</v>
          </cell>
          <cell r="D297" t="str">
            <v>Restitution Cost</v>
          </cell>
          <cell r="G297" t="str">
            <v>Rp</v>
          </cell>
          <cell r="H297">
            <v>1.6718985164480756E-4</v>
          </cell>
          <cell r="I297">
            <v>750924742.8375001</v>
          </cell>
          <cell r="J297">
            <v>0</v>
          </cell>
          <cell r="K297">
            <v>125546.99635141691</v>
          </cell>
        </row>
        <row r="298">
          <cell r="A298">
            <v>6898</v>
          </cell>
          <cell r="C298" t="str">
            <v>F</v>
          </cell>
          <cell r="D298" t="str">
            <v>Insurance, other</v>
          </cell>
          <cell r="G298" t="str">
            <v>Rp</v>
          </cell>
          <cell r="H298">
            <v>2E-3</v>
          </cell>
          <cell r="I298">
            <v>417180.41268750007</v>
          </cell>
          <cell r="J298">
            <v>0</v>
          </cell>
          <cell r="K298">
            <v>834.3608253750001</v>
          </cell>
        </row>
        <row r="299">
          <cell r="A299">
            <v>6899</v>
          </cell>
          <cell r="C299" t="str">
            <v>G</v>
          </cell>
          <cell r="D299" t="str">
            <v>Definite Cost Per Hour</v>
          </cell>
          <cell r="G299" t="str">
            <v>Rp</v>
          </cell>
          <cell r="K299">
            <v>126381.35717679191</v>
          </cell>
        </row>
        <row r="300">
          <cell r="A300">
            <v>6900</v>
          </cell>
        </row>
        <row r="301">
          <cell r="A301">
            <v>6901</v>
          </cell>
        </row>
        <row r="302">
          <cell r="A302">
            <v>6902</v>
          </cell>
        </row>
        <row r="303">
          <cell r="A303">
            <v>6903</v>
          </cell>
        </row>
        <row r="304">
          <cell r="A304">
            <v>6904</v>
          </cell>
          <cell r="B304" t="str">
            <v>C</v>
          </cell>
          <cell r="D304" t="str">
            <v>OPERATION COST PER HOUR</v>
          </cell>
        </row>
        <row r="305">
          <cell r="A305">
            <v>6905</v>
          </cell>
          <cell r="C305" t="str">
            <v>H1</v>
          </cell>
          <cell r="D305" t="str">
            <v>Fuel (0.125-0.175) Lt/Hp/Hour</v>
          </cell>
          <cell r="G305" t="str">
            <v>Rp</v>
          </cell>
          <cell r="H305">
            <v>15.625</v>
          </cell>
          <cell r="I305">
            <v>2200</v>
          </cell>
          <cell r="J305">
            <v>0</v>
          </cell>
          <cell r="K305">
            <v>34375</v>
          </cell>
        </row>
        <row r="306">
          <cell r="A306">
            <v>6906</v>
          </cell>
          <cell r="C306" t="str">
            <v>H2</v>
          </cell>
          <cell r="D306" t="str">
            <v xml:space="preserve">Material Combustion </v>
          </cell>
          <cell r="G306" t="str">
            <v>Rp</v>
          </cell>
          <cell r="H306">
            <v>0</v>
          </cell>
          <cell r="I306">
            <v>2200</v>
          </cell>
          <cell r="J306">
            <v>0</v>
          </cell>
          <cell r="K306">
            <v>0</v>
          </cell>
        </row>
        <row r="307">
          <cell r="A307">
            <v>6907</v>
          </cell>
          <cell r="C307" t="str">
            <v>I</v>
          </cell>
          <cell r="D307" t="str">
            <v>Oil (0.01-0.02) Lt/Hp/Hour</v>
          </cell>
          <cell r="G307" t="str">
            <v>Rp</v>
          </cell>
          <cell r="H307">
            <v>1.25</v>
          </cell>
          <cell r="I307">
            <v>21000</v>
          </cell>
          <cell r="J307">
            <v>0</v>
          </cell>
          <cell r="K307">
            <v>26250</v>
          </cell>
        </row>
        <row r="308">
          <cell r="A308">
            <v>6908</v>
          </cell>
          <cell r="C308" t="str">
            <v>K</v>
          </cell>
          <cell r="D308" t="str">
            <v>Maint &amp; Rep (12.5%-17.5%) Lt/Hp/Hour</v>
          </cell>
          <cell r="G308" t="str">
            <v>Rp</v>
          </cell>
          <cell r="H308">
            <v>0.125</v>
          </cell>
          <cell r="I308">
            <v>417180.41268750007</v>
          </cell>
          <cell r="J308">
            <v>0</v>
          </cell>
          <cell r="K308">
            <v>52147.551585937508</v>
          </cell>
        </row>
        <row r="309">
          <cell r="A309">
            <v>6909</v>
          </cell>
          <cell r="C309" t="str">
            <v>L</v>
          </cell>
          <cell r="D309" t="str">
            <v>Operator</v>
          </cell>
          <cell r="G309" t="str">
            <v>Rp</v>
          </cell>
          <cell r="H309">
            <v>1</v>
          </cell>
          <cell r="I309">
            <v>4464.2857142857147</v>
          </cell>
          <cell r="J309">
            <v>0</v>
          </cell>
          <cell r="K309">
            <v>4464.2857142857147</v>
          </cell>
        </row>
        <row r="310">
          <cell r="A310">
            <v>6910</v>
          </cell>
          <cell r="C310" t="str">
            <v>M</v>
          </cell>
          <cell r="D310" t="str">
            <v>Ass. Operator</v>
          </cell>
          <cell r="G310" t="str">
            <v>Rp</v>
          </cell>
          <cell r="H310">
            <v>1</v>
          </cell>
          <cell r="I310">
            <v>2678.5714285714284</v>
          </cell>
          <cell r="J310">
            <v>0</v>
          </cell>
          <cell r="K310">
            <v>2678.5714285714284</v>
          </cell>
        </row>
        <row r="311">
          <cell r="A311">
            <v>6911</v>
          </cell>
          <cell r="C311" t="str">
            <v>P</v>
          </cell>
          <cell r="D311" t="str">
            <v>Operation Cost Per Hour</v>
          </cell>
          <cell r="G311" t="str">
            <v>Rp</v>
          </cell>
          <cell r="K311">
            <v>119915.40872879465</v>
          </cell>
        </row>
        <row r="312">
          <cell r="A312">
            <v>6912</v>
          </cell>
        </row>
        <row r="313">
          <cell r="A313">
            <v>6913</v>
          </cell>
        </row>
        <row r="314">
          <cell r="A314">
            <v>6914</v>
          </cell>
        </row>
        <row r="315">
          <cell r="A315">
            <v>6915</v>
          </cell>
        </row>
        <row r="316">
          <cell r="A316">
            <v>6916</v>
          </cell>
        </row>
        <row r="317">
          <cell r="A317">
            <v>6917</v>
          </cell>
          <cell r="B317" t="str">
            <v>D</v>
          </cell>
          <cell r="D317" t="str">
            <v>OTHER</v>
          </cell>
        </row>
        <row r="318">
          <cell r="A318">
            <v>6918</v>
          </cell>
          <cell r="C318" t="str">
            <v>i</v>
          </cell>
          <cell r="D318" t="str">
            <v>Interest Rate</v>
          </cell>
          <cell r="G318" t="str">
            <v>th</v>
          </cell>
          <cell r="H318">
            <v>0.2</v>
          </cell>
        </row>
        <row r="319">
          <cell r="A319">
            <v>6919</v>
          </cell>
          <cell r="C319" t="str">
            <v>U1</v>
          </cell>
          <cell r="D319" t="str">
            <v>Fee ( Operator / Driver )</v>
          </cell>
          <cell r="G319" t="str">
            <v>Rp/Hour</v>
          </cell>
          <cell r="H319">
            <v>1</v>
          </cell>
          <cell r="I319">
            <v>4464.2857142857147</v>
          </cell>
          <cell r="J319">
            <v>0</v>
          </cell>
          <cell r="K319">
            <v>4464.2857142857147</v>
          </cell>
        </row>
        <row r="320">
          <cell r="A320">
            <v>6920</v>
          </cell>
          <cell r="C320" t="str">
            <v>U2</v>
          </cell>
          <cell r="D320" t="str">
            <v>Fee Ass. ( Operator / Driver )</v>
          </cell>
          <cell r="G320" t="str">
            <v>Rp/Hour</v>
          </cell>
          <cell r="H320">
            <v>1</v>
          </cell>
          <cell r="I320">
            <v>2678.5714285714284</v>
          </cell>
          <cell r="J320">
            <v>0</v>
          </cell>
          <cell r="K320">
            <v>2678.5714285714284</v>
          </cell>
        </row>
        <row r="321">
          <cell r="A321">
            <v>6921</v>
          </cell>
          <cell r="C321" t="str">
            <v>Mb</v>
          </cell>
          <cell r="D321" t="str">
            <v>Gasoline</v>
          </cell>
          <cell r="G321" t="str">
            <v>Ltr</v>
          </cell>
          <cell r="H321">
            <v>1</v>
          </cell>
          <cell r="I321">
            <v>2250</v>
          </cell>
          <cell r="J321">
            <v>0</v>
          </cell>
          <cell r="K321">
            <v>2250</v>
          </cell>
        </row>
        <row r="322">
          <cell r="A322">
            <v>6922</v>
          </cell>
          <cell r="C322" t="str">
            <v>Ms</v>
          </cell>
          <cell r="D322" t="str">
            <v>Fuel</v>
          </cell>
          <cell r="G322" t="str">
            <v>Ltr</v>
          </cell>
          <cell r="H322">
            <v>1</v>
          </cell>
          <cell r="I322">
            <v>2200</v>
          </cell>
          <cell r="J322">
            <v>0</v>
          </cell>
          <cell r="K322">
            <v>2200</v>
          </cell>
        </row>
        <row r="323">
          <cell r="A323">
            <v>6923</v>
          </cell>
          <cell r="C323" t="str">
            <v>Mp</v>
          </cell>
          <cell r="D323" t="str">
            <v>Oil</v>
          </cell>
          <cell r="G323" t="str">
            <v>Ltr</v>
          </cell>
          <cell r="H323">
            <v>1</v>
          </cell>
          <cell r="I323">
            <v>21000</v>
          </cell>
          <cell r="J323">
            <v>0</v>
          </cell>
          <cell r="K323">
            <v>21000</v>
          </cell>
        </row>
        <row r="324">
          <cell r="A324">
            <v>6924</v>
          </cell>
        </row>
        <row r="325">
          <cell r="A325">
            <v>6925</v>
          </cell>
        </row>
        <row r="326">
          <cell r="A326">
            <v>6926</v>
          </cell>
          <cell r="D326" t="str">
            <v>TOTAL EQUIPMENT COST</v>
          </cell>
          <cell r="K326">
            <v>246296.76590558654</v>
          </cell>
        </row>
        <row r="327">
          <cell r="A327">
            <v>6927</v>
          </cell>
          <cell r="D327" t="str">
            <v>OVER HEAD</v>
          </cell>
          <cell r="E327">
            <v>0</v>
          </cell>
          <cell r="F327" t="str">
            <v>%</v>
          </cell>
          <cell r="K327">
            <v>0</v>
          </cell>
        </row>
        <row r="328">
          <cell r="A328">
            <v>6928</v>
          </cell>
          <cell r="D328" t="str">
            <v>TOTAL</v>
          </cell>
          <cell r="K328">
            <v>246296.76590558654</v>
          </cell>
        </row>
        <row r="329">
          <cell r="A329">
            <v>6929</v>
          </cell>
          <cell r="D329" t="str">
            <v>UNIT PRICE PER HOUR</v>
          </cell>
          <cell r="K329">
            <v>246297</v>
          </cell>
        </row>
        <row r="330">
          <cell r="A330">
            <v>6930</v>
          </cell>
        </row>
        <row r="331">
          <cell r="A331">
            <v>6931</v>
          </cell>
          <cell r="B331">
            <v>107</v>
          </cell>
        </row>
        <row r="332">
          <cell r="A332">
            <v>6932</v>
          </cell>
          <cell r="B332" t="str">
            <v>EQUIPMENT OPERATION</v>
          </cell>
        </row>
        <row r="333">
          <cell r="A333">
            <v>6933</v>
          </cell>
          <cell r="B333" t="str">
            <v>Proyek Rencana Teknik Akhir Jalan Tol Bogor Ring Road</v>
          </cell>
        </row>
        <row r="334">
          <cell r="A334">
            <v>6934</v>
          </cell>
        </row>
        <row r="335">
          <cell r="A335">
            <v>6935</v>
          </cell>
        </row>
        <row r="336">
          <cell r="A336">
            <v>6936</v>
          </cell>
        </row>
        <row r="337">
          <cell r="A337">
            <v>6937</v>
          </cell>
        </row>
        <row r="338">
          <cell r="A338">
            <v>6938</v>
          </cell>
          <cell r="B338" t="str">
            <v>UNIT PRICE ANALYSIS</v>
          </cell>
        </row>
        <row r="339">
          <cell r="A339">
            <v>6939</v>
          </cell>
        </row>
        <row r="340">
          <cell r="A340">
            <v>6940</v>
          </cell>
          <cell r="B340" t="str">
            <v>ITEM NUMBER</v>
          </cell>
          <cell r="D340" t="str">
            <v>EQ. 107</v>
          </cell>
        </row>
        <row r="341">
          <cell r="A341">
            <v>6941</v>
          </cell>
          <cell r="B341" t="str">
            <v>EQUIPMENT TYPE</v>
          </cell>
          <cell r="D341" t="str">
            <v>Crane Portal 3 Ton</v>
          </cell>
        </row>
        <row r="342">
          <cell r="A342">
            <v>6942</v>
          </cell>
          <cell r="B342" t="str">
            <v>UNIT</v>
          </cell>
          <cell r="C342" t="str">
            <v>Hour</v>
          </cell>
          <cell r="D342">
            <v>1</v>
          </cell>
        </row>
        <row r="343">
          <cell r="A343">
            <v>6943</v>
          </cell>
          <cell r="B343" t="str">
            <v>UNIT PRICE  (Rp.)</v>
          </cell>
          <cell r="D343">
            <v>49600</v>
          </cell>
          <cell r="E343">
            <v>0</v>
          </cell>
          <cell r="J343" t="str">
            <v>TOTAL UNIT PRICE (Rp)</v>
          </cell>
          <cell r="K343">
            <v>49600</v>
          </cell>
        </row>
        <row r="344">
          <cell r="A344">
            <v>6944</v>
          </cell>
          <cell r="I344" t="str">
            <v>UNIT PRICE / Unit</v>
          </cell>
          <cell r="K344" t="str">
            <v>TOTAL PRICE</v>
          </cell>
        </row>
        <row r="345">
          <cell r="A345">
            <v>6945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  <cell r="I345" t="str">
            <v>Rp.</v>
          </cell>
          <cell r="J345" t="str">
            <v>Foreign</v>
          </cell>
          <cell r="K345" t="str">
            <v>Rp.</v>
          </cell>
        </row>
        <row r="346">
          <cell r="A346">
            <v>6946</v>
          </cell>
        </row>
        <row r="347">
          <cell r="A347">
            <v>6947</v>
          </cell>
        </row>
        <row r="348">
          <cell r="A348">
            <v>6948</v>
          </cell>
          <cell r="B348" t="str">
            <v>A</v>
          </cell>
          <cell r="D348" t="str">
            <v>EQUIPMENT DATA</v>
          </cell>
        </row>
        <row r="349">
          <cell r="A349">
            <v>6949</v>
          </cell>
        </row>
        <row r="350">
          <cell r="A350">
            <v>6950</v>
          </cell>
          <cell r="C350" t="str">
            <v>Pw</v>
          </cell>
          <cell r="D350" t="str">
            <v>Horsepower</v>
          </cell>
          <cell r="G350" t="str">
            <v>Hp</v>
          </cell>
          <cell r="H350">
            <v>40</v>
          </cell>
        </row>
        <row r="351">
          <cell r="A351">
            <v>6951</v>
          </cell>
          <cell r="C351" t="str">
            <v>Cp</v>
          </cell>
          <cell r="D351" t="str">
            <v>Capacity</v>
          </cell>
          <cell r="G351" t="str">
            <v>Ton</v>
          </cell>
          <cell r="H351">
            <v>3</v>
          </cell>
        </row>
        <row r="352">
          <cell r="A352">
            <v>6952</v>
          </cell>
          <cell r="C352" t="str">
            <v>A=A'</v>
          </cell>
          <cell r="D352" t="str">
            <v>Duration</v>
          </cell>
          <cell r="G352" t="str">
            <v>Year</v>
          </cell>
          <cell r="H352">
            <v>4</v>
          </cell>
        </row>
        <row r="353">
          <cell r="A353">
            <v>6953</v>
          </cell>
          <cell r="C353" t="str">
            <v>W=W'</v>
          </cell>
          <cell r="D353" t="str">
            <v>Operational 1 Year</v>
          </cell>
          <cell r="G353" t="str">
            <v>Hour</v>
          </cell>
          <cell r="H353">
            <v>2000</v>
          </cell>
        </row>
        <row r="354">
          <cell r="A354">
            <v>6954</v>
          </cell>
          <cell r="C354" t="str">
            <v>B=B'</v>
          </cell>
          <cell r="D354" t="str">
            <v>Equipment Price</v>
          </cell>
          <cell r="G354" t="str">
            <v>Rp</v>
          </cell>
          <cell r="H354">
            <v>1</v>
          </cell>
          <cell r="I354">
            <v>97018700.625000015</v>
          </cell>
          <cell r="J354">
            <v>0</v>
          </cell>
          <cell r="K354">
            <v>97018700.625000015</v>
          </cell>
        </row>
        <row r="355">
          <cell r="A355">
            <v>6955</v>
          </cell>
        </row>
        <row r="356">
          <cell r="A356">
            <v>6956</v>
          </cell>
        </row>
        <row r="357">
          <cell r="A357">
            <v>6957</v>
          </cell>
        </row>
        <row r="358">
          <cell r="A358">
            <v>6958</v>
          </cell>
        </row>
        <row r="359">
          <cell r="A359">
            <v>6959</v>
          </cell>
        </row>
        <row r="360">
          <cell r="A360">
            <v>6960</v>
          </cell>
          <cell r="B360" t="str">
            <v>B</v>
          </cell>
          <cell r="D360" t="str">
            <v>DEFINITE COST PER HOUR</v>
          </cell>
        </row>
        <row r="361">
          <cell r="A361">
            <v>6961</v>
          </cell>
          <cell r="C361" t="str">
            <v>C</v>
          </cell>
          <cell r="D361" t="str">
            <v>Depreciate = 10 %</v>
          </cell>
          <cell r="G361" t="str">
            <v>Rp</v>
          </cell>
          <cell r="H361">
            <v>0.1</v>
          </cell>
          <cell r="I361">
            <v>97018700.625000015</v>
          </cell>
          <cell r="J361">
            <v>0</v>
          </cell>
          <cell r="K361">
            <v>9701870.0625000019</v>
          </cell>
        </row>
        <row r="362">
          <cell r="A362">
            <v>6962</v>
          </cell>
          <cell r="C362" t="str">
            <v>D</v>
          </cell>
          <cell r="D362" t="str">
            <v>Restitution Cost Factor</v>
          </cell>
          <cell r="G362" t="str">
            <v>FAM</v>
          </cell>
          <cell r="H362">
            <v>0.38628912071535026</v>
          </cell>
        </row>
        <row r="363">
          <cell r="A363">
            <v>6963</v>
          </cell>
          <cell r="C363" t="str">
            <v>E</v>
          </cell>
          <cell r="D363" t="str">
            <v>Restitution Cost</v>
          </cell>
          <cell r="G363" t="str">
            <v>Rp</v>
          </cell>
          <cell r="H363">
            <v>1.9314456035767513E-4</v>
          </cell>
          <cell r="I363">
            <v>87316830.562500015</v>
          </cell>
          <cell r="J363">
            <v>0</v>
          </cell>
          <cell r="K363">
            <v>16864.770850819677</v>
          </cell>
        </row>
        <row r="364">
          <cell r="A364">
            <v>6964</v>
          </cell>
          <cell r="C364" t="str">
            <v>F</v>
          </cell>
          <cell r="D364" t="str">
            <v>Insurance, other</v>
          </cell>
          <cell r="G364" t="str">
            <v>Rp</v>
          </cell>
          <cell r="H364">
            <v>2E-3</v>
          </cell>
          <cell r="I364">
            <v>48509.350312500006</v>
          </cell>
          <cell r="J364">
            <v>0</v>
          </cell>
          <cell r="K364">
            <v>97.018700625000008</v>
          </cell>
        </row>
        <row r="365">
          <cell r="A365">
            <v>6965</v>
          </cell>
          <cell r="C365" t="str">
            <v>G</v>
          </cell>
          <cell r="D365" t="str">
            <v>Definite Cost Per Hour</v>
          </cell>
          <cell r="G365" t="str">
            <v>Rp</v>
          </cell>
          <cell r="K365">
            <v>16961.789551444679</v>
          </cell>
        </row>
        <row r="366">
          <cell r="A366">
            <v>6966</v>
          </cell>
        </row>
        <row r="367">
          <cell r="A367">
            <v>6967</v>
          </cell>
        </row>
        <row r="368">
          <cell r="A368">
            <v>6968</v>
          </cell>
        </row>
        <row r="369">
          <cell r="A369">
            <v>6969</v>
          </cell>
        </row>
        <row r="370">
          <cell r="A370">
            <v>6970</v>
          </cell>
          <cell r="B370" t="str">
            <v>C</v>
          </cell>
          <cell r="D370" t="str">
            <v>OPERATION COST PER HOUR</v>
          </cell>
        </row>
        <row r="371">
          <cell r="A371">
            <v>6971</v>
          </cell>
          <cell r="C371" t="str">
            <v>H1</v>
          </cell>
          <cell r="D371" t="str">
            <v>Fuel (0.125-0.175) Lt/Hp/Hour</v>
          </cell>
          <cell r="G371" t="str">
            <v>Rp</v>
          </cell>
          <cell r="H371">
            <v>5</v>
          </cell>
          <cell r="I371">
            <v>2200</v>
          </cell>
          <cell r="J371">
            <v>0</v>
          </cell>
          <cell r="K371">
            <v>11000</v>
          </cell>
        </row>
        <row r="372">
          <cell r="A372">
            <v>6972</v>
          </cell>
          <cell r="C372" t="str">
            <v>H2</v>
          </cell>
          <cell r="D372" t="str">
            <v xml:space="preserve">Material Combustion </v>
          </cell>
          <cell r="G372" t="str">
            <v>Rp</v>
          </cell>
          <cell r="H372">
            <v>0</v>
          </cell>
          <cell r="I372">
            <v>2200</v>
          </cell>
          <cell r="J372">
            <v>0</v>
          </cell>
          <cell r="K372">
            <v>0</v>
          </cell>
        </row>
        <row r="373">
          <cell r="A373">
            <v>6973</v>
          </cell>
          <cell r="C373" t="str">
            <v>I</v>
          </cell>
          <cell r="D373" t="str">
            <v>Oil (0.01-0.02) Lt/Hp/Hour</v>
          </cell>
          <cell r="G373" t="str">
            <v>Rp</v>
          </cell>
          <cell r="H373">
            <v>0.4</v>
          </cell>
          <cell r="I373">
            <v>21000</v>
          </cell>
          <cell r="J373">
            <v>0</v>
          </cell>
          <cell r="K373">
            <v>8400</v>
          </cell>
        </row>
        <row r="374">
          <cell r="A374">
            <v>6974</v>
          </cell>
          <cell r="C374" t="str">
            <v>K</v>
          </cell>
          <cell r="D374" t="str">
            <v>Maint &amp; Rep (12.5%-17.5%) Lt/Hp/Hour</v>
          </cell>
          <cell r="G374" t="str">
            <v>Rp</v>
          </cell>
          <cell r="H374">
            <v>0.125</v>
          </cell>
          <cell r="I374">
            <v>48509.350312500006</v>
          </cell>
          <cell r="J374">
            <v>0</v>
          </cell>
          <cell r="K374">
            <v>6063.6687890625008</v>
          </cell>
        </row>
        <row r="375">
          <cell r="A375">
            <v>6975</v>
          </cell>
          <cell r="C375" t="str">
            <v>L</v>
          </cell>
          <cell r="D375" t="str">
            <v>Operator</v>
          </cell>
          <cell r="G375" t="str">
            <v>Rp</v>
          </cell>
          <cell r="H375">
            <v>1</v>
          </cell>
          <cell r="I375">
            <v>4464.2857142857147</v>
          </cell>
          <cell r="J375">
            <v>0</v>
          </cell>
          <cell r="K375">
            <v>4464.2857142857147</v>
          </cell>
        </row>
        <row r="376">
          <cell r="A376">
            <v>6976</v>
          </cell>
          <cell r="C376" t="str">
            <v>M</v>
          </cell>
          <cell r="D376" t="str">
            <v>Ass. Operator</v>
          </cell>
          <cell r="G376" t="str">
            <v>Rp</v>
          </cell>
          <cell r="H376">
            <v>1</v>
          </cell>
          <cell r="I376">
            <v>2678.5714285714284</v>
          </cell>
          <cell r="J376">
            <v>0</v>
          </cell>
          <cell r="K376">
            <v>2678.5714285714284</v>
          </cell>
        </row>
        <row r="377">
          <cell r="A377">
            <v>6977</v>
          </cell>
          <cell r="C377" t="str">
            <v>P</v>
          </cell>
          <cell r="D377" t="str">
            <v>Operation Cost Per Hour</v>
          </cell>
          <cell r="G377" t="str">
            <v>Rp</v>
          </cell>
          <cell r="K377">
            <v>32606.525931919641</v>
          </cell>
        </row>
        <row r="378">
          <cell r="A378">
            <v>6978</v>
          </cell>
        </row>
        <row r="379">
          <cell r="A379">
            <v>6979</v>
          </cell>
        </row>
        <row r="380">
          <cell r="A380">
            <v>6980</v>
          </cell>
        </row>
        <row r="381">
          <cell r="A381">
            <v>6981</v>
          </cell>
        </row>
        <row r="382">
          <cell r="A382">
            <v>6982</v>
          </cell>
        </row>
        <row r="383">
          <cell r="A383">
            <v>6983</v>
          </cell>
          <cell r="B383" t="str">
            <v>D</v>
          </cell>
          <cell r="D383" t="str">
            <v>OTHER</v>
          </cell>
        </row>
        <row r="384">
          <cell r="A384">
            <v>6984</v>
          </cell>
          <cell r="C384" t="str">
            <v>i</v>
          </cell>
          <cell r="D384" t="str">
            <v>Interest Rate</v>
          </cell>
          <cell r="G384" t="str">
            <v>th</v>
          </cell>
          <cell r="H384">
            <v>0.2</v>
          </cell>
        </row>
        <row r="385">
          <cell r="A385">
            <v>6985</v>
          </cell>
          <cell r="C385" t="str">
            <v>U1</v>
          </cell>
          <cell r="D385" t="str">
            <v>Fee ( Operator / Driver )</v>
          </cell>
          <cell r="G385" t="str">
            <v>Rp/Hour</v>
          </cell>
          <cell r="H385">
            <v>1</v>
          </cell>
          <cell r="I385">
            <v>4464.2857142857147</v>
          </cell>
          <cell r="J385">
            <v>0</v>
          </cell>
          <cell r="K385">
            <v>4464.2857142857147</v>
          </cell>
        </row>
        <row r="386">
          <cell r="A386">
            <v>6986</v>
          </cell>
          <cell r="C386" t="str">
            <v>U2</v>
          </cell>
          <cell r="D386" t="str">
            <v>Fee Ass. ( Operator / Driver )</v>
          </cell>
          <cell r="G386" t="str">
            <v>Rp/Hour</v>
          </cell>
          <cell r="H386">
            <v>1</v>
          </cell>
          <cell r="I386">
            <v>2678.5714285714284</v>
          </cell>
          <cell r="J386">
            <v>0</v>
          </cell>
          <cell r="K386">
            <v>2678.5714285714284</v>
          </cell>
        </row>
        <row r="387">
          <cell r="A387">
            <v>6987</v>
          </cell>
          <cell r="C387" t="str">
            <v>Mb</v>
          </cell>
          <cell r="D387" t="str">
            <v>Gasoline</v>
          </cell>
          <cell r="G387" t="str">
            <v>Ltr</v>
          </cell>
          <cell r="H387">
            <v>1</v>
          </cell>
          <cell r="I387">
            <v>2250</v>
          </cell>
          <cell r="J387">
            <v>0</v>
          </cell>
          <cell r="K387">
            <v>2250</v>
          </cell>
        </row>
        <row r="388">
          <cell r="A388">
            <v>6988</v>
          </cell>
          <cell r="C388" t="str">
            <v>Ms</v>
          </cell>
          <cell r="D388" t="str">
            <v>Fuel</v>
          </cell>
          <cell r="G388" t="str">
            <v>Ltr</v>
          </cell>
          <cell r="H388">
            <v>1</v>
          </cell>
          <cell r="I388">
            <v>2200</v>
          </cell>
          <cell r="J388">
            <v>0</v>
          </cell>
          <cell r="K388">
            <v>2200</v>
          </cell>
        </row>
        <row r="389">
          <cell r="A389">
            <v>6989</v>
          </cell>
          <cell r="C389" t="str">
            <v>Mp</v>
          </cell>
          <cell r="D389" t="str">
            <v>Oil</v>
          </cell>
          <cell r="G389" t="str">
            <v>Ltr</v>
          </cell>
          <cell r="H389">
            <v>1</v>
          </cell>
          <cell r="I389">
            <v>21000</v>
          </cell>
          <cell r="J389">
            <v>0</v>
          </cell>
          <cell r="K389">
            <v>21000</v>
          </cell>
        </row>
        <row r="390">
          <cell r="A390">
            <v>6990</v>
          </cell>
        </row>
        <row r="391">
          <cell r="A391">
            <v>6991</v>
          </cell>
        </row>
        <row r="392">
          <cell r="A392">
            <v>6992</v>
          </cell>
          <cell r="D392" t="str">
            <v>TOTAL EQUIPMENT COST</v>
          </cell>
          <cell r="K392">
            <v>49568.31548336432</v>
          </cell>
        </row>
        <row r="393">
          <cell r="A393">
            <v>6993</v>
          </cell>
          <cell r="D393" t="str">
            <v>OVER HEAD</v>
          </cell>
          <cell r="E393">
            <v>0</v>
          </cell>
          <cell r="F393" t="str">
            <v>%</v>
          </cell>
          <cell r="K393">
            <v>0</v>
          </cell>
        </row>
        <row r="394">
          <cell r="A394">
            <v>6994</v>
          </cell>
          <cell r="D394" t="str">
            <v>TOTAL</v>
          </cell>
          <cell r="K394">
            <v>49568.31548336432</v>
          </cell>
        </row>
        <row r="395">
          <cell r="A395">
            <v>6995</v>
          </cell>
          <cell r="D395" t="str">
            <v>UNIT PRICE PER HOUR</v>
          </cell>
          <cell r="K395">
            <v>49568</v>
          </cell>
        </row>
        <row r="396">
          <cell r="A396">
            <v>6996</v>
          </cell>
        </row>
        <row r="397">
          <cell r="A397">
            <v>6997</v>
          </cell>
          <cell r="B397">
            <v>108</v>
          </cell>
        </row>
        <row r="398">
          <cell r="A398">
            <v>6998</v>
          </cell>
          <cell r="B398" t="str">
            <v>EQUIPMENT OPERATION</v>
          </cell>
        </row>
        <row r="399">
          <cell r="A399">
            <v>6999</v>
          </cell>
          <cell r="B399" t="str">
            <v>Proyek Rencana Teknik Akhir Jalan Tol Bogor Ring Road</v>
          </cell>
        </row>
        <row r="400">
          <cell r="A400">
            <v>7000</v>
          </cell>
        </row>
        <row r="401">
          <cell r="A401">
            <v>7001</v>
          </cell>
        </row>
        <row r="402">
          <cell r="A402">
            <v>7002</v>
          </cell>
        </row>
        <row r="403">
          <cell r="A403">
            <v>7003</v>
          </cell>
        </row>
        <row r="404">
          <cell r="A404">
            <v>7004</v>
          </cell>
          <cell r="B404" t="str">
            <v>UNIT PRICE ANALYSIS</v>
          </cell>
        </row>
        <row r="405">
          <cell r="A405">
            <v>7005</v>
          </cell>
        </row>
        <row r="406">
          <cell r="A406">
            <v>7006</v>
          </cell>
          <cell r="B406" t="str">
            <v>ITEM NUMBER</v>
          </cell>
          <cell r="D406" t="str">
            <v>EQ. 108</v>
          </cell>
        </row>
        <row r="407">
          <cell r="A407">
            <v>7007</v>
          </cell>
          <cell r="B407" t="str">
            <v>EQUIPMENT TYPE</v>
          </cell>
          <cell r="D407" t="str">
            <v>Winch 1 Ton</v>
          </cell>
        </row>
        <row r="408">
          <cell r="A408">
            <v>7008</v>
          </cell>
          <cell r="B408" t="str">
            <v>UNIT</v>
          </cell>
          <cell r="C408" t="str">
            <v>Hour</v>
          </cell>
          <cell r="D408">
            <v>1</v>
          </cell>
        </row>
        <row r="409">
          <cell r="A409">
            <v>7009</v>
          </cell>
          <cell r="B409" t="str">
            <v>UNIT PRICE  (Rp.)</v>
          </cell>
          <cell r="D409">
            <v>10200</v>
          </cell>
          <cell r="E409">
            <v>0</v>
          </cell>
          <cell r="J409" t="str">
            <v>TOTAL UNIT PRICE (Rp)</v>
          </cell>
          <cell r="K409">
            <v>10200</v>
          </cell>
        </row>
        <row r="410">
          <cell r="A410">
            <v>7010</v>
          </cell>
          <cell r="I410" t="str">
            <v>UNIT PRICE / Unit</v>
          </cell>
          <cell r="K410" t="str">
            <v>TOTAL PRICE</v>
          </cell>
        </row>
        <row r="411">
          <cell r="A411">
            <v>7011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  <cell r="I411" t="str">
            <v>Rp.</v>
          </cell>
          <cell r="J411" t="str">
            <v>Foreign</v>
          </cell>
          <cell r="K411" t="str">
            <v>Rp.</v>
          </cell>
        </row>
        <row r="412">
          <cell r="A412">
            <v>7012</v>
          </cell>
        </row>
        <row r="413">
          <cell r="A413">
            <v>7013</v>
          </cell>
        </row>
        <row r="414">
          <cell r="A414">
            <v>7014</v>
          </cell>
          <cell r="B414" t="str">
            <v>A</v>
          </cell>
          <cell r="D414" t="str">
            <v>EQUIPMENT DATA</v>
          </cell>
        </row>
        <row r="415">
          <cell r="A415">
            <v>7015</v>
          </cell>
        </row>
        <row r="416">
          <cell r="A416">
            <v>7016</v>
          </cell>
          <cell r="C416" t="str">
            <v>Pw</v>
          </cell>
          <cell r="D416" t="str">
            <v>Horsepower</v>
          </cell>
          <cell r="G416" t="str">
            <v>Hp</v>
          </cell>
          <cell r="H416">
            <v>5</v>
          </cell>
        </row>
        <row r="417">
          <cell r="A417">
            <v>7017</v>
          </cell>
          <cell r="C417" t="str">
            <v>Cp</v>
          </cell>
          <cell r="D417" t="str">
            <v>Capacity</v>
          </cell>
          <cell r="G417" t="str">
            <v>Ton</v>
          </cell>
          <cell r="H417">
            <v>1</v>
          </cell>
        </row>
        <row r="418">
          <cell r="A418">
            <v>7018</v>
          </cell>
          <cell r="C418" t="str">
            <v>A=A'</v>
          </cell>
          <cell r="D418" t="str">
            <v>Duration</v>
          </cell>
          <cell r="G418" t="str">
            <v>Year</v>
          </cell>
          <cell r="H418">
            <v>6</v>
          </cell>
        </row>
        <row r="419">
          <cell r="A419">
            <v>7019</v>
          </cell>
          <cell r="C419" t="str">
            <v>W=W'</v>
          </cell>
          <cell r="D419" t="str">
            <v>Operational 1 Year</v>
          </cell>
          <cell r="G419" t="str">
            <v>Hour</v>
          </cell>
          <cell r="H419">
            <v>2000</v>
          </cell>
        </row>
        <row r="420">
          <cell r="A420">
            <v>7020</v>
          </cell>
          <cell r="C420" t="str">
            <v>B=B'</v>
          </cell>
          <cell r="D420" t="str">
            <v>Equipment Price</v>
          </cell>
          <cell r="G420" t="str">
            <v>Rp</v>
          </cell>
          <cell r="H420">
            <v>1</v>
          </cell>
          <cell r="I420">
            <v>16708776.21875</v>
          </cell>
          <cell r="J420">
            <v>0</v>
          </cell>
          <cell r="K420">
            <v>16708776.21875</v>
          </cell>
        </row>
        <row r="421">
          <cell r="A421">
            <v>7021</v>
          </cell>
        </row>
        <row r="422">
          <cell r="A422">
            <v>7022</v>
          </cell>
        </row>
        <row r="423">
          <cell r="A423">
            <v>7023</v>
          </cell>
        </row>
        <row r="424">
          <cell r="A424">
            <v>7024</v>
          </cell>
        </row>
        <row r="425">
          <cell r="A425">
            <v>7025</v>
          </cell>
        </row>
        <row r="426">
          <cell r="A426">
            <v>7026</v>
          </cell>
          <cell r="B426" t="str">
            <v>B</v>
          </cell>
          <cell r="D426" t="str">
            <v>DEFINITE COST PER HOUR</v>
          </cell>
        </row>
        <row r="427">
          <cell r="A427">
            <v>7027</v>
          </cell>
          <cell r="C427" t="str">
            <v>C</v>
          </cell>
          <cell r="D427" t="str">
            <v>Depreciate = 10 %</v>
          </cell>
          <cell r="G427" t="str">
            <v>Rp</v>
          </cell>
          <cell r="H427">
            <v>0.1</v>
          </cell>
          <cell r="I427">
            <v>16708776.21875</v>
          </cell>
          <cell r="J427">
            <v>0</v>
          </cell>
          <cell r="K427">
            <v>1670877.6218750002</v>
          </cell>
        </row>
        <row r="428">
          <cell r="A428">
            <v>7028</v>
          </cell>
          <cell r="C428" t="str">
            <v>D</v>
          </cell>
          <cell r="D428" t="str">
            <v>Restitution Cost Factor</v>
          </cell>
          <cell r="G428" t="str">
            <v>FAM</v>
          </cell>
          <cell r="H428">
            <v>0.30070574586703619</v>
          </cell>
        </row>
        <row r="429">
          <cell r="A429">
            <v>7029</v>
          </cell>
          <cell r="C429" t="str">
            <v>E</v>
          </cell>
          <cell r="D429" t="str">
            <v>Restitution Cost</v>
          </cell>
          <cell r="G429" t="str">
            <v>Rp</v>
          </cell>
          <cell r="H429">
            <v>1.5035287293351809E-4</v>
          </cell>
          <cell r="I429">
            <v>15037898.596875001</v>
          </cell>
          <cell r="J429">
            <v>0</v>
          </cell>
          <cell r="K429">
            <v>2260.9912569230769</v>
          </cell>
        </row>
        <row r="430">
          <cell r="A430">
            <v>7030</v>
          </cell>
          <cell r="C430" t="str">
            <v>F</v>
          </cell>
          <cell r="D430" t="str">
            <v>Insurance, other</v>
          </cell>
          <cell r="G430" t="str">
            <v>Rp</v>
          </cell>
          <cell r="H430">
            <v>2E-3</v>
          </cell>
          <cell r="I430">
            <v>8354.3881093750006</v>
          </cell>
          <cell r="J430">
            <v>0</v>
          </cell>
          <cell r="K430">
            <v>16.70877621875</v>
          </cell>
        </row>
        <row r="431">
          <cell r="A431">
            <v>7031</v>
          </cell>
          <cell r="C431" t="str">
            <v>G</v>
          </cell>
          <cell r="D431" t="str">
            <v>Definite Cost Per Hour</v>
          </cell>
          <cell r="G431" t="str">
            <v>Rp</v>
          </cell>
          <cell r="K431">
            <v>2277.7000331418267</v>
          </cell>
        </row>
        <row r="432">
          <cell r="A432">
            <v>7032</v>
          </cell>
        </row>
        <row r="433">
          <cell r="A433">
            <v>7033</v>
          </cell>
        </row>
        <row r="434">
          <cell r="A434">
            <v>7034</v>
          </cell>
        </row>
        <row r="435">
          <cell r="A435">
            <v>7035</v>
          </cell>
        </row>
        <row r="436">
          <cell r="A436">
            <v>7036</v>
          </cell>
          <cell r="B436" t="str">
            <v>C</v>
          </cell>
          <cell r="D436" t="str">
            <v>OPERATION COST PER HOUR</v>
          </cell>
        </row>
        <row r="437">
          <cell r="A437">
            <v>7037</v>
          </cell>
          <cell r="C437" t="str">
            <v>H1</v>
          </cell>
          <cell r="D437" t="str">
            <v>Fuel (0.125-0.175) Lt/Hp/Hour</v>
          </cell>
          <cell r="G437" t="str">
            <v>Rp</v>
          </cell>
          <cell r="H437">
            <v>0.625</v>
          </cell>
          <cell r="I437">
            <v>2200</v>
          </cell>
          <cell r="J437">
            <v>0</v>
          </cell>
          <cell r="K437">
            <v>1375</v>
          </cell>
        </row>
        <row r="438">
          <cell r="A438">
            <v>7038</v>
          </cell>
          <cell r="C438" t="str">
            <v>H2</v>
          </cell>
          <cell r="D438" t="str">
            <v xml:space="preserve">Material Combustion </v>
          </cell>
          <cell r="G438" t="str">
            <v>Rp</v>
          </cell>
          <cell r="H438">
            <v>0</v>
          </cell>
          <cell r="I438">
            <v>2200</v>
          </cell>
          <cell r="J438">
            <v>0</v>
          </cell>
          <cell r="K438">
            <v>0</v>
          </cell>
        </row>
        <row r="439">
          <cell r="A439">
            <v>7039</v>
          </cell>
          <cell r="C439" t="str">
            <v>I</v>
          </cell>
          <cell r="D439" t="str">
            <v>Oil (0.01-0.02) Lt/Hp/Hour</v>
          </cell>
          <cell r="G439" t="str">
            <v>Rp</v>
          </cell>
          <cell r="H439">
            <v>0.05</v>
          </cell>
          <cell r="I439">
            <v>21000</v>
          </cell>
          <cell r="J439">
            <v>0</v>
          </cell>
          <cell r="K439">
            <v>1050</v>
          </cell>
        </row>
        <row r="440">
          <cell r="A440">
            <v>7040</v>
          </cell>
          <cell r="C440" t="str">
            <v>K</v>
          </cell>
          <cell r="D440" t="str">
            <v>Maint &amp; Rep (12.5%-17.5%) Lt/Hp/Hour</v>
          </cell>
          <cell r="G440" t="str">
            <v>Rp</v>
          </cell>
          <cell r="H440">
            <v>0.125</v>
          </cell>
          <cell r="I440">
            <v>8354.3881093750006</v>
          </cell>
          <cell r="J440">
            <v>0</v>
          </cell>
          <cell r="K440">
            <v>1044.2985136718751</v>
          </cell>
        </row>
        <row r="441">
          <cell r="A441">
            <v>7041</v>
          </cell>
          <cell r="C441" t="str">
            <v>L</v>
          </cell>
          <cell r="D441" t="str">
            <v>Operator</v>
          </cell>
          <cell r="G441" t="str">
            <v>Rp</v>
          </cell>
          <cell r="H441">
            <v>1</v>
          </cell>
          <cell r="I441">
            <v>4464.2857142857147</v>
          </cell>
          <cell r="J441">
            <v>0</v>
          </cell>
          <cell r="K441">
            <v>4464.2857142857147</v>
          </cell>
        </row>
        <row r="442">
          <cell r="A442">
            <v>7042</v>
          </cell>
          <cell r="C442" t="str">
            <v>M</v>
          </cell>
          <cell r="D442" t="str">
            <v>Ass. Operator</v>
          </cell>
          <cell r="G442" t="str">
            <v>Rp</v>
          </cell>
          <cell r="H442">
            <v>0</v>
          </cell>
          <cell r="I442">
            <v>2678.5714285714284</v>
          </cell>
          <cell r="J442">
            <v>0</v>
          </cell>
          <cell r="K442">
            <v>0</v>
          </cell>
        </row>
        <row r="443">
          <cell r="A443">
            <v>7043</v>
          </cell>
          <cell r="C443" t="str">
            <v>P</v>
          </cell>
          <cell r="D443" t="str">
            <v>Operation Cost Per Hour</v>
          </cell>
          <cell r="G443" t="str">
            <v>Rp</v>
          </cell>
          <cell r="K443">
            <v>7933.58422795759</v>
          </cell>
        </row>
        <row r="444">
          <cell r="A444">
            <v>7044</v>
          </cell>
        </row>
        <row r="445">
          <cell r="A445">
            <v>7045</v>
          </cell>
        </row>
        <row r="446">
          <cell r="A446">
            <v>7046</v>
          </cell>
        </row>
        <row r="447">
          <cell r="A447">
            <v>7047</v>
          </cell>
        </row>
        <row r="448">
          <cell r="A448">
            <v>7048</v>
          </cell>
        </row>
        <row r="449">
          <cell r="A449">
            <v>7049</v>
          </cell>
          <cell r="B449" t="str">
            <v>D</v>
          </cell>
          <cell r="D449" t="str">
            <v>OTHER</v>
          </cell>
        </row>
        <row r="450">
          <cell r="A450">
            <v>7050</v>
          </cell>
          <cell r="C450" t="str">
            <v>i</v>
          </cell>
          <cell r="D450" t="str">
            <v>Interest Rate</v>
          </cell>
          <cell r="G450" t="str">
            <v>th</v>
          </cell>
          <cell r="H450">
            <v>0.2</v>
          </cell>
        </row>
        <row r="451">
          <cell r="A451">
            <v>7051</v>
          </cell>
          <cell r="C451" t="str">
            <v>U1</v>
          </cell>
          <cell r="D451" t="str">
            <v>Fee ( Operator / Driver )</v>
          </cell>
          <cell r="G451" t="str">
            <v>Rp/Hour</v>
          </cell>
          <cell r="H451">
            <v>1</v>
          </cell>
          <cell r="I451">
            <v>4464.2857142857147</v>
          </cell>
          <cell r="J451">
            <v>0</v>
          </cell>
          <cell r="K451">
            <v>4464.2857142857147</v>
          </cell>
        </row>
        <row r="452">
          <cell r="A452">
            <v>7052</v>
          </cell>
          <cell r="C452" t="str">
            <v>U2</v>
          </cell>
          <cell r="D452" t="str">
            <v>Fee Ass. ( Operator / Driver )</v>
          </cell>
          <cell r="G452" t="str">
            <v>Rp/Hour</v>
          </cell>
          <cell r="H452">
            <v>1</v>
          </cell>
          <cell r="I452">
            <v>2678.5714285714284</v>
          </cell>
          <cell r="J452">
            <v>0</v>
          </cell>
          <cell r="K452">
            <v>2678.5714285714284</v>
          </cell>
        </row>
        <row r="453">
          <cell r="A453">
            <v>7053</v>
          </cell>
          <cell r="C453" t="str">
            <v>Mb</v>
          </cell>
          <cell r="D453" t="str">
            <v>Gasoline</v>
          </cell>
          <cell r="G453" t="str">
            <v>Ltr</v>
          </cell>
          <cell r="H453">
            <v>1</v>
          </cell>
          <cell r="I453">
            <v>2250</v>
          </cell>
          <cell r="J453">
            <v>0</v>
          </cell>
          <cell r="K453">
            <v>2250</v>
          </cell>
        </row>
        <row r="454">
          <cell r="A454">
            <v>7054</v>
          </cell>
          <cell r="C454" t="str">
            <v>Ms</v>
          </cell>
          <cell r="D454" t="str">
            <v>Fuel</v>
          </cell>
          <cell r="G454" t="str">
            <v>Ltr</v>
          </cell>
          <cell r="H454">
            <v>1</v>
          </cell>
          <cell r="I454">
            <v>2200</v>
          </cell>
          <cell r="J454">
            <v>0</v>
          </cell>
          <cell r="K454">
            <v>2200</v>
          </cell>
        </row>
        <row r="455">
          <cell r="A455">
            <v>7055</v>
          </cell>
          <cell r="C455" t="str">
            <v>Mp</v>
          </cell>
          <cell r="D455" t="str">
            <v>Oil</v>
          </cell>
          <cell r="G455" t="str">
            <v>Ltr</v>
          </cell>
          <cell r="H455">
            <v>1</v>
          </cell>
          <cell r="I455">
            <v>21000</v>
          </cell>
          <cell r="J455">
            <v>0</v>
          </cell>
          <cell r="K455">
            <v>21000</v>
          </cell>
        </row>
        <row r="456">
          <cell r="A456">
            <v>7056</v>
          </cell>
        </row>
        <row r="457">
          <cell r="A457">
            <v>7057</v>
          </cell>
        </row>
        <row r="458">
          <cell r="A458">
            <v>7058</v>
          </cell>
          <cell r="D458" t="str">
            <v>TOTAL EQUIPMENT COST</v>
          </cell>
          <cell r="K458">
            <v>10211.284261099416</v>
          </cell>
        </row>
        <row r="459">
          <cell r="A459">
            <v>7059</v>
          </cell>
          <cell r="D459" t="str">
            <v>OVER HEAD</v>
          </cell>
          <cell r="E459">
            <v>0</v>
          </cell>
          <cell r="F459" t="str">
            <v>%</v>
          </cell>
          <cell r="K459">
            <v>0</v>
          </cell>
        </row>
        <row r="460">
          <cell r="A460">
            <v>7060</v>
          </cell>
          <cell r="D460" t="str">
            <v>TOTAL</v>
          </cell>
          <cell r="K460">
            <v>10211.284261099416</v>
          </cell>
        </row>
        <row r="461">
          <cell r="A461">
            <v>7061</v>
          </cell>
          <cell r="D461" t="str">
            <v>UNIT PRICE PER HOUR</v>
          </cell>
          <cell r="K461">
            <v>10211</v>
          </cell>
        </row>
        <row r="462">
          <cell r="A462">
            <v>7062</v>
          </cell>
        </row>
        <row r="463">
          <cell r="A463">
            <v>7063</v>
          </cell>
          <cell r="B463">
            <v>109</v>
          </cell>
        </row>
        <row r="464">
          <cell r="A464">
            <v>7064</v>
          </cell>
          <cell r="B464" t="str">
            <v>EQUIPMENT OPERATION</v>
          </cell>
        </row>
        <row r="465">
          <cell r="A465">
            <v>7065</v>
          </cell>
          <cell r="B465" t="str">
            <v>Proyek Rencana Teknik Akhir Jalan Tol Bogor Ring Road</v>
          </cell>
        </row>
        <row r="466">
          <cell r="A466">
            <v>7066</v>
          </cell>
        </row>
        <row r="467">
          <cell r="A467">
            <v>7067</v>
          </cell>
        </row>
        <row r="468">
          <cell r="A468">
            <v>7068</v>
          </cell>
        </row>
        <row r="469">
          <cell r="A469">
            <v>7069</v>
          </cell>
        </row>
        <row r="470">
          <cell r="A470">
            <v>7070</v>
          </cell>
          <cell r="B470" t="str">
            <v>UNIT PRICE ANALYSIS</v>
          </cell>
        </row>
        <row r="471">
          <cell r="A471">
            <v>7071</v>
          </cell>
        </row>
        <row r="472">
          <cell r="A472">
            <v>7072</v>
          </cell>
          <cell r="B472" t="str">
            <v>ITEM NUMBER</v>
          </cell>
          <cell r="D472" t="str">
            <v>EQ. 109</v>
          </cell>
        </row>
        <row r="473">
          <cell r="A473">
            <v>7073</v>
          </cell>
          <cell r="B473" t="str">
            <v>EQUIPMENT TYPE</v>
          </cell>
          <cell r="D473" t="str">
            <v>Tension Jack 200 x 200 St</v>
          </cell>
        </row>
        <row r="474">
          <cell r="A474">
            <v>7074</v>
          </cell>
          <cell r="B474" t="str">
            <v>UNIT</v>
          </cell>
          <cell r="C474" t="str">
            <v>Hour</v>
          </cell>
          <cell r="D474">
            <v>1</v>
          </cell>
        </row>
        <row r="475">
          <cell r="A475">
            <v>7075</v>
          </cell>
          <cell r="B475" t="str">
            <v>UNIT PRICE  (Rp.)</v>
          </cell>
          <cell r="D475">
            <v>17300</v>
          </cell>
          <cell r="E475">
            <v>0</v>
          </cell>
          <cell r="J475" t="str">
            <v>TOTAL UNIT PRICE (Rp)</v>
          </cell>
          <cell r="K475">
            <v>17300</v>
          </cell>
        </row>
        <row r="476">
          <cell r="A476">
            <v>7076</v>
          </cell>
          <cell r="I476" t="str">
            <v>UNIT PRICE / Unit</v>
          </cell>
          <cell r="K476" t="str">
            <v>TOTAL PRICE</v>
          </cell>
        </row>
        <row r="477">
          <cell r="A477">
            <v>7077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  <cell r="I477" t="str">
            <v>Rp.</v>
          </cell>
          <cell r="J477" t="str">
            <v>Foreign</v>
          </cell>
          <cell r="K477" t="str">
            <v>Rp.</v>
          </cell>
        </row>
        <row r="478">
          <cell r="A478">
            <v>7078</v>
          </cell>
        </row>
        <row r="479">
          <cell r="A479">
            <v>7079</v>
          </cell>
        </row>
        <row r="480">
          <cell r="A480">
            <v>7080</v>
          </cell>
          <cell r="B480" t="str">
            <v>A</v>
          </cell>
          <cell r="D480" t="str">
            <v>EQUIPMENT DATA</v>
          </cell>
        </row>
        <row r="481">
          <cell r="A481">
            <v>7081</v>
          </cell>
        </row>
        <row r="482">
          <cell r="A482">
            <v>7082</v>
          </cell>
          <cell r="C482" t="str">
            <v>Pw</v>
          </cell>
          <cell r="D482" t="str">
            <v>Horsepower</v>
          </cell>
          <cell r="G482" t="str">
            <v>Hp</v>
          </cell>
          <cell r="H482">
            <v>0</v>
          </cell>
        </row>
        <row r="483">
          <cell r="A483">
            <v>7083</v>
          </cell>
          <cell r="C483" t="str">
            <v>Cp</v>
          </cell>
          <cell r="D483" t="str">
            <v>Capacity</v>
          </cell>
          <cell r="G483" t="str">
            <v>Ton</v>
          </cell>
          <cell r="H483" t="str">
            <v>-</v>
          </cell>
        </row>
        <row r="484">
          <cell r="A484">
            <v>7084</v>
          </cell>
          <cell r="C484" t="str">
            <v>A=A'</v>
          </cell>
          <cell r="D484" t="str">
            <v>Duration</v>
          </cell>
          <cell r="G484" t="str">
            <v>Year</v>
          </cell>
          <cell r="H484">
            <v>8</v>
          </cell>
        </row>
        <row r="485">
          <cell r="A485">
            <v>7085</v>
          </cell>
          <cell r="C485" t="str">
            <v>W=W'</v>
          </cell>
          <cell r="D485" t="str">
            <v>Operational 1 Year</v>
          </cell>
          <cell r="G485" t="str">
            <v>Hour</v>
          </cell>
          <cell r="H485">
            <v>2000</v>
          </cell>
        </row>
        <row r="486">
          <cell r="A486">
            <v>7086</v>
          </cell>
          <cell r="C486" t="str">
            <v>B=B'</v>
          </cell>
          <cell r="D486" t="str">
            <v>Equipment Price</v>
          </cell>
          <cell r="G486" t="str">
            <v>Rp</v>
          </cell>
          <cell r="H486">
            <v>1</v>
          </cell>
          <cell r="I486">
            <v>71147047.125</v>
          </cell>
          <cell r="J486">
            <v>0</v>
          </cell>
          <cell r="K486">
            <v>71147047.125</v>
          </cell>
        </row>
        <row r="487">
          <cell r="A487">
            <v>7087</v>
          </cell>
        </row>
        <row r="488">
          <cell r="A488">
            <v>7088</v>
          </cell>
        </row>
        <row r="489">
          <cell r="A489">
            <v>7089</v>
          </cell>
        </row>
        <row r="490">
          <cell r="A490">
            <v>7090</v>
          </cell>
        </row>
        <row r="491">
          <cell r="A491">
            <v>7091</v>
          </cell>
        </row>
        <row r="492">
          <cell r="A492">
            <v>7092</v>
          </cell>
          <cell r="B492" t="str">
            <v>B</v>
          </cell>
          <cell r="D492" t="str">
            <v>DEFINITE COST PER HOUR</v>
          </cell>
        </row>
        <row r="493">
          <cell r="A493">
            <v>7093</v>
          </cell>
          <cell r="C493" t="str">
            <v>C</v>
          </cell>
          <cell r="D493" t="str">
            <v>Depreciate = 10 %</v>
          </cell>
          <cell r="G493" t="str">
            <v>Rp</v>
          </cell>
          <cell r="H493">
            <v>0.1</v>
          </cell>
          <cell r="I493">
            <v>71147047.125</v>
          </cell>
          <cell r="J493">
            <v>0</v>
          </cell>
          <cell r="K493">
            <v>7114704.7125000004</v>
          </cell>
        </row>
        <row r="494">
          <cell r="A494">
            <v>7094</v>
          </cell>
          <cell r="C494" t="str">
            <v>D</v>
          </cell>
          <cell r="D494" t="str">
            <v>Restitution Cost Factor</v>
          </cell>
          <cell r="G494" t="str">
            <v>FAM</v>
          </cell>
          <cell r="H494">
            <v>0.26060942240869023</v>
          </cell>
        </row>
        <row r="495">
          <cell r="A495">
            <v>7095</v>
          </cell>
          <cell r="C495" t="str">
            <v>E</v>
          </cell>
          <cell r="D495" t="str">
            <v>Restitution Cost</v>
          </cell>
          <cell r="G495" t="str">
            <v>Rp</v>
          </cell>
          <cell r="H495">
            <v>1.3030471120434512E-4</v>
          </cell>
          <cell r="I495">
            <v>64032342.412500001</v>
          </cell>
          <cell r="J495">
            <v>0</v>
          </cell>
          <cell r="K495">
            <v>8343.7158857985523</v>
          </cell>
        </row>
        <row r="496">
          <cell r="A496">
            <v>7096</v>
          </cell>
          <cell r="C496" t="str">
            <v>F</v>
          </cell>
          <cell r="D496" t="str">
            <v>Insurance, other</v>
          </cell>
          <cell r="G496" t="str">
            <v>Rp</v>
          </cell>
          <cell r="H496">
            <v>2E-3</v>
          </cell>
          <cell r="I496">
            <v>35573.523562499999</v>
          </cell>
          <cell r="J496">
            <v>0</v>
          </cell>
          <cell r="K496">
            <v>71.147047125</v>
          </cell>
        </row>
        <row r="497">
          <cell r="A497">
            <v>7097</v>
          </cell>
          <cell r="C497" t="str">
            <v>G</v>
          </cell>
          <cell r="D497" t="str">
            <v>Definite Cost Per Hour</v>
          </cell>
          <cell r="G497" t="str">
            <v>Rp</v>
          </cell>
          <cell r="K497">
            <v>8414.8629329235519</v>
          </cell>
        </row>
        <row r="498">
          <cell r="A498">
            <v>7098</v>
          </cell>
        </row>
        <row r="499">
          <cell r="A499">
            <v>7099</v>
          </cell>
        </row>
        <row r="500">
          <cell r="A500">
            <v>7100</v>
          </cell>
        </row>
        <row r="501">
          <cell r="A501">
            <v>7101</v>
          </cell>
        </row>
        <row r="502">
          <cell r="A502">
            <v>7102</v>
          </cell>
          <cell r="B502" t="str">
            <v>C</v>
          </cell>
          <cell r="D502" t="str">
            <v>OPERATION COST PER HOUR</v>
          </cell>
        </row>
        <row r="503">
          <cell r="A503">
            <v>7103</v>
          </cell>
          <cell r="C503" t="str">
            <v>H1</v>
          </cell>
          <cell r="D503" t="str">
            <v>Fuel (0.125-0.175) Lt/Hp/Hour</v>
          </cell>
          <cell r="G503" t="str">
            <v>Rp</v>
          </cell>
          <cell r="H503">
            <v>0</v>
          </cell>
          <cell r="I503">
            <v>2200</v>
          </cell>
          <cell r="J503">
            <v>0</v>
          </cell>
          <cell r="K503">
            <v>0</v>
          </cell>
        </row>
        <row r="504">
          <cell r="A504">
            <v>7104</v>
          </cell>
          <cell r="C504" t="str">
            <v>H2</v>
          </cell>
          <cell r="D504" t="str">
            <v xml:space="preserve">Material Combustion </v>
          </cell>
          <cell r="G504" t="str">
            <v>Rp</v>
          </cell>
          <cell r="H504">
            <v>0</v>
          </cell>
          <cell r="I504">
            <v>2200</v>
          </cell>
          <cell r="J504">
            <v>0</v>
          </cell>
          <cell r="K504">
            <v>0</v>
          </cell>
        </row>
        <row r="505">
          <cell r="A505">
            <v>7105</v>
          </cell>
          <cell r="C505" t="str">
            <v>I</v>
          </cell>
          <cell r="D505" t="str">
            <v>Oil (0.01-0.02) Lt/Hp/Hour</v>
          </cell>
          <cell r="G505" t="str">
            <v>Rp</v>
          </cell>
          <cell r="H505">
            <v>0</v>
          </cell>
          <cell r="I505">
            <v>21000</v>
          </cell>
          <cell r="J505">
            <v>0</v>
          </cell>
          <cell r="K505">
            <v>0</v>
          </cell>
        </row>
        <row r="506">
          <cell r="A506">
            <v>7106</v>
          </cell>
          <cell r="C506" t="str">
            <v>K</v>
          </cell>
          <cell r="D506" t="str">
            <v>Maint &amp; Rep (12.5%-17.5%) Lt/Hp/Hour</v>
          </cell>
          <cell r="G506" t="str">
            <v>Rp</v>
          </cell>
          <cell r="H506">
            <v>0.125</v>
          </cell>
          <cell r="I506">
            <v>35573.523562499999</v>
          </cell>
          <cell r="J506">
            <v>0</v>
          </cell>
          <cell r="K506">
            <v>4446.6904453124998</v>
          </cell>
        </row>
        <row r="507">
          <cell r="A507">
            <v>7107</v>
          </cell>
          <cell r="C507" t="str">
            <v>L</v>
          </cell>
          <cell r="D507" t="str">
            <v>Operator</v>
          </cell>
          <cell r="G507" t="str">
            <v>Rp</v>
          </cell>
          <cell r="H507">
            <v>1</v>
          </cell>
          <cell r="I507">
            <v>4464.2857142857147</v>
          </cell>
          <cell r="J507">
            <v>0</v>
          </cell>
          <cell r="K507">
            <v>4464.2857142857147</v>
          </cell>
        </row>
        <row r="508">
          <cell r="A508">
            <v>7108</v>
          </cell>
          <cell r="C508" t="str">
            <v>M</v>
          </cell>
          <cell r="D508" t="str">
            <v>Ass. Operator</v>
          </cell>
          <cell r="G508" t="str">
            <v>Rp</v>
          </cell>
          <cell r="H508">
            <v>0</v>
          </cell>
          <cell r="I508">
            <v>2678.5714285714284</v>
          </cell>
          <cell r="J508">
            <v>0</v>
          </cell>
          <cell r="K508">
            <v>0</v>
          </cell>
        </row>
        <row r="509">
          <cell r="A509">
            <v>7109</v>
          </cell>
          <cell r="C509" t="str">
            <v>P</v>
          </cell>
          <cell r="D509" t="str">
            <v>Operation Cost Per Hour</v>
          </cell>
          <cell r="G509" t="str">
            <v>Rp</v>
          </cell>
          <cell r="K509">
            <v>8910.9761595982145</v>
          </cell>
        </row>
        <row r="510">
          <cell r="A510">
            <v>7110</v>
          </cell>
        </row>
        <row r="511">
          <cell r="A511">
            <v>7111</v>
          </cell>
        </row>
        <row r="512">
          <cell r="A512">
            <v>7112</v>
          </cell>
        </row>
        <row r="513">
          <cell r="A513">
            <v>7113</v>
          </cell>
        </row>
        <row r="514">
          <cell r="A514">
            <v>7114</v>
          </cell>
        </row>
        <row r="515">
          <cell r="A515">
            <v>7115</v>
          </cell>
          <cell r="B515" t="str">
            <v>D</v>
          </cell>
          <cell r="D515" t="str">
            <v>OTHER</v>
          </cell>
        </row>
        <row r="516">
          <cell r="A516">
            <v>7116</v>
          </cell>
          <cell r="C516" t="str">
            <v>i</v>
          </cell>
          <cell r="D516" t="str">
            <v>Interest Rate</v>
          </cell>
          <cell r="G516" t="str">
            <v>th</v>
          </cell>
          <cell r="H516">
            <v>0.2</v>
          </cell>
        </row>
        <row r="517">
          <cell r="A517">
            <v>7117</v>
          </cell>
          <cell r="C517" t="str">
            <v>U1</v>
          </cell>
          <cell r="D517" t="str">
            <v>Fee ( Operator / Driver )</v>
          </cell>
          <cell r="G517" t="str">
            <v>Rp/Hour</v>
          </cell>
          <cell r="H517">
            <v>1</v>
          </cell>
          <cell r="I517">
            <v>4464.2857142857147</v>
          </cell>
          <cell r="J517">
            <v>0</v>
          </cell>
          <cell r="K517">
            <v>4464.2857142857147</v>
          </cell>
        </row>
        <row r="518">
          <cell r="A518">
            <v>7118</v>
          </cell>
          <cell r="C518" t="str">
            <v>U2</v>
          </cell>
          <cell r="D518" t="str">
            <v>Fee Ass. ( Operator / Driver )</v>
          </cell>
          <cell r="G518" t="str">
            <v>Rp/Hour</v>
          </cell>
          <cell r="H518">
            <v>1</v>
          </cell>
          <cell r="I518">
            <v>2678.5714285714284</v>
          </cell>
          <cell r="J518">
            <v>0</v>
          </cell>
          <cell r="K518">
            <v>2678.5714285714284</v>
          </cell>
        </row>
        <row r="519">
          <cell r="A519">
            <v>7119</v>
          </cell>
          <cell r="C519" t="str">
            <v>Mb</v>
          </cell>
          <cell r="D519" t="str">
            <v>Gasoline</v>
          </cell>
          <cell r="G519" t="str">
            <v>Ltr</v>
          </cell>
          <cell r="H519">
            <v>1</v>
          </cell>
          <cell r="I519">
            <v>2250</v>
          </cell>
          <cell r="J519">
            <v>0</v>
          </cell>
          <cell r="K519">
            <v>2250</v>
          </cell>
        </row>
        <row r="520">
          <cell r="A520">
            <v>7120</v>
          </cell>
          <cell r="C520" t="str">
            <v>Ms</v>
          </cell>
          <cell r="D520" t="str">
            <v>Fuel</v>
          </cell>
          <cell r="G520" t="str">
            <v>Ltr</v>
          </cell>
          <cell r="H520">
            <v>1</v>
          </cell>
          <cell r="I520">
            <v>2200</v>
          </cell>
          <cell r="J520">
            <v>0</v>
          </cell>
          <cell r="K520">
            <v>2200</v>
          </cell>
        </row>
        <row r="521">
          <cell r="A521">
            <v>7121</v>
          </cell>
          <cell r="C521" t="str">
            <v>Mp</v>
          </cell>
          <cell r="D521" t="str">
            <v>Oil</v>
          </cell>
          <cell r="G521" t="str">
            <v>Ltr</v>
          </cell>
          <cell r="H521">
            <v>1</v>
          </cell>
          <cell r="I521">
            <v>21000</v>
          </cell>
          <cell r="J521">
            <v>0</v>
          </cell>
          <cell r="K521">
            <v>21000</v>
          </cell>
        </row>
        <row r="522">
          <cell r="A522">
            <v>7122</v>
          </cell>
        </row>
        <row r="523">
          <cell r="A523">
            <v>7123</v>
          </cell>
        </row>
        <row r="524">
          <cell r="A524">
            <v>7124</v>
          </cell>
          <cell r="D524" t="str">
            <v>TOTAL EQUIPMENT COST</v>
          </cell>
          <cell r="K524">
            <v>17325.839092521768</v>
          </cell>
        </row>
        <row r="525">
          <cell r="A525">
            <v>7125</v>
          </cell>
          <cell r="D525" t="str">
            <v>OVER HEAD</v>
          </cell>
          <cell r="E525">
            <v>0</v>
          </cell>
          <cell r="F525" t="str">
            <v>%</v>
          </cell>
          <cell r="K525">
            <v>0</v>
          </cell>
        </row>
        <row r="526">
          <cell r="A526">
            <v>7126</v>
          </cell>
          <cell r="D526" t="str">
            <v>TOTAL</v>
          </cell>
          <cell r="K526">
            <v>17325.839092521768</v>
          </cell>
        </row>
        <row r="527">
          <cell r="A527">
            <v>7127</v>
          </cell>
          <cell r="D527" t="str">
            <v>UNIT PRICE PER HOUR</v>
          </cell>
          <cell r="K527">
            <v>17326</v>
          </cell>
        </row>
        <row r="528">
          <cell r="A528">
            <v>7128</v>
          </cell>
        </row>
        <row r="529">
          <cell r="A529">
            <v>7129</v>
          </cell>
          <cell r="B529">
            <v>110</v>
          </cell>
        </row>
        <row r="530">
          <cell r="A530">
            <v>7130</v>
          </cell>
          <cell r="B530" t="str">
            <v>EQUIPMENT OPERATION</v>
          </cell>
        </row>
        <row r="531">
          <cell r="A531">
            <v>7131</v>
          </cell>
          <cell r="B531" t="str">
            <v>Proyek Rencana Teknik Akhir Jalan Tol Bogor Ring Road</v>
          </cell>
        </row>
        <row r="532">
          <cell r="A532">
            <v>7132</v>
          </cell>
        </row>
        <row r="533">
          <cell r="A533">
            <v>7133</v>
          </cell>
        </row>
        <row r="534">
          <cell r="A534">
            <v>7134</v>
          </cell>
        </row>
        <row r="535">
          <cell r="A535">
            <v>7135</v>
          </cell>
        </row>
        <row r="536">
          <cell r="A536">
            <v>7136</v>
          </cell>
          <cell r="B536" t="str">
            <v>UNIT PRICE ANALYSIS</v>
          </cell>
        </row>
        <row r="537">
          <cell r="A537">
            <v>7137</v>
          </cell>
        </row>
        <row r="538">
          <cell r="A538">
            <v>7138</v>
          </cell>
          <cell r="B538" t="str">
            <v>ITEM NUMBER</v>
          </cell>
          <cell r="D538" t="str">
            <v>EQ. 110</v>
          </cell>
        </row>
        <row r="539">
          <cell r="A539">
            <v>7139</v>
          </cell>
          <cell r="B539" t="str">
            <v>EQUIPMENT TYPE</v>
          </cell>
          <cell r="D539" t="str">
            <v>Pile Driver Boom 50 kw</v>
          </cell>
        </row>
        <row r="540">
          <cell r="A540">
            <v>7140</v>
          </cell>
          <cell r="B540" t="str">
            <v>UNIT</v>
          </cell>
          <cell r="C540" t="str">
            <v>Hour</v>
          </cell>
          <cell r="D540">
            <v>1</v>
          </cell>
        </row>
        <row r="541">
          <cell r="A541">
            <v>7141</v>
          </cell>
          <cell r="B541" t="str">
            <v>UNIT PRICE  (Rp.)</v>
          </cell>
          <cell r="D541">
            <v>431700</v>
          </cell>
          <cell r="E541">
            <v>0</v>
          </cell>
          <cell r="J541" t="str">
            <v>TOTAL UNIT PRICE (Rp)</v>
          </cell>
          <cell r="K541">
            <v>431700</v>
          </cell>
        </row>
        <row r="542">
          <cell r="A542">
            <v>7142</v>
          </cell>
          <cell r="I542" t="str">
            <v>UNIT PRICE / Unit</v>
          </cell>
          <cell r="K542" t="str">
            <v>TOTAL PRICE</v>
          </cell>
        </row>
        <row r="543">
          <cell r="A543">
            <v>7143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  <cell r="I543" t="str">
            <v>Rp.</v>
          </cell>
          <cell r="J543" t="str">
            <v>Foreign</v>
          </cell>
          <cell r="K543" t="str">
            <v>Rp.</v>
          </cell>
        </row>
        <row r="544">
          <cell r="A544">
            <v>7144</v>
          </cell>
        </row>
        <row r="545">
          <cell r="A545">
            <v>7145</v>
          </cell>
        </row>
        <row r="546">
          <cell r="A546">
            <v>7146</v>
          </cell>
          <cell r="B546" t="str">
            <v>A</v>
          </cell>
          <cell r="D546" t="str">
            <v>EQUIPMENT DATA</v>
          </cell>
        </row>
        <row r="547">
          <cell r="A547">
            <v>7147</v>
          </cell>
        </row>
        <row r="548">
          <cell r="A548">
            <v>7148</v>
          </cell>
          <cell r="C548" t="str">
            <v>Pw</v>
          </cell>
          <cell r="D548" t="str">
            <v>Horsepower</v>
          </cell>
          <cell r="G548" t="str">
            <v>Hp</v>
          </cell>
          <cell r="H548">
            <v>80</v>
          </cell>
        </row>
        <row r="549">
          <cell r="A549">
            <v>7149</v>
          </cell>
          <cell r="C549" t="str">
            <v>Cp</v>
          </cell>
          <cell r="D549" t="str">
            <v>Capacity</v>
          </cell>
          <cell r="G549" t="str">
            <v>kw</v>
          </cell>
          <cell r="H549">
            <v>50</v>
          </cell>
        </row>
        <row r="550">
          <cell r="A550">
            <v>7150</v>
          </cell>
          <cell r="C550" t="str">
            <v>A=A'</v>
          </cell>
          <cell r="D550" t="str">
            <v>Duration</v>
          </cell>
          <cell r="G550" t="str">
            <v>Year</v>
          </cell>
          <cell r="H550">
            <v>6</v>
          </cell>
        </row>
        <row r="551">
          <cell r="A551">
            <v>7151</v>
          </cell>
          <cell r="C551" t="str">
            <v>W=W'</v>
          </cell>
          <cell r="D551" t="str">
            <v>Operational 1 Year</v>
          </cell>
          <cell r="G551" t="str">
            <v>Hour</v>
          </cell>
          <cell r="H551">
            <v>2000</v>
          </cell>
        </row>
        <row r="552">
          <cell r="A552">
            <v>7152</v>
          </cell>
          <cell r="C552" t="str">
            <v>B=B'</v>
          </cell>
          <cell r="D552" t="str">
            <v>Equipment Price</v>
          </cell>
          <cell r="G552" t="str">
            <v>Rp</v>
          </cell>
          <cell r="H552">
            <v>1</v>
          </cell>
          <cell r="I552">
            <v>1940374012.5</v>
          </cell>
          <cell r="J552">
            <v>0</v>
          </cell>
          <cell r="K552">
            <v>1940374012.5</v>
          </cell>
        </row>
        <row r="553">
          <cell r="A553">
            <v>7153</v>
          </cell>
        </row>
        <row r="554">
          <cell r="A554">
            <v>7154</v>
          </cell>
        </row>
        <row r="555">
          <cell r="A555">
            <v>7155</v>
          </cell>
        </row>
        <row r="556">
          <cell r="A556">
            <v>7156</v>
          </cell>
        </row>
        <row r="557">
          <cell r="A557">
            <v>7157</v>
          </cell>
        </row>
        <row r="558">
          <cell r="A558">
            <v>7158</v>
          </cell>
          <cell r="B558" t="str">
            <v>B</v>
          </cell>
          <cell r="D558" t="str">
            <v>DEFINITE COST PER HOUR</v>
          </cell>
        </row>
        <row r="559">
          <cell r="A559">
            <v>7159</v>
          </cell>
          <cell r="C559" t="str">
            <v>C</v>
          </cell>
          <cell r="D559" t="str">
            <v>Depreciate = 10 %</v>
          </cell>
          <cell r="G559" t="str">
            <v>Rp</v>
          </cell>
          <cell r="H559">
            <v>0.1</v>
          </cell>
          <cell r="I559">
            <v>1940374012.5</v>
          </cell>
          <cell r="J559">
            <v>0</v>
          </cell>
          <cell r="K559">
            <v>194037401.25</v>
          </cell>
        </row>
        <row r="560">
          <cell r="A560">
            <v>7160</v>
          </cell>
          <cell r="C560" t="str">
            <v>D</v>
          </cell>
          <cell r="D560" t="str">
            <v>Restitution Cost Factor</v>
          </cell>
          <cell r="G560" t="str">
            <v>FAM</v>
          </cell>
          <cell r="H560">
            <v>0.30070574586703619</v>
          </cell>
        </row>
        <row r="561">
          <cell r="A561">
            <v>7161</v>
          </cell>
          <cell r="C561" t="str">
            <v>E</v>
          </cell>
          <cell r="D561" t="str">
            <v>Restitution Cost</v>
          </cell>
          <cell r="G561" t="str">
            <v>Rp</v>
          </cell>
          <cell r="H561">
            <v>1.5035287293351809E-4</v>
          </cell>
          <cell r="I561">
            <v>1746336611.25</v>
          </cell>
          <cell r="J561">
            <v>0</v>
          </cell>
          <cell r="K561">
            <v>262566.72661042184</v>
          </cell>
        </row>
        <row r="562">
          <cell r="A562">
            <v>7162</v>
          </cell>
          <cell r="C562" t="str">
            <v>F</v>
          </cell>
          <cell r="D562" t="str">
            <v>Insurance, other</v>
          </cell>
          <cell r="G562" t="str">
            <v>Rp</v>
          </cell>
          <cell r="H562">
            <v>2E-3</v>
          </cell>
          <cell r="I562">
            <v>970187.00624999998</v>
          </cell>
          <cell r="J562">
            <v>0</v>
          </cell>
          <cell r="K562">
            <v>1940.3740124999999</v>
          </cell>
        </row>
        <row r="563">
          <cell r="A563">
            <v>7163</v>
          </cell>
          <cell r="C563" t="str">
            <v>G</v>
          </cell>
          <cell r="D563" t="str">
            <v>Definite Cost Per Hour</v>
          </cell>
          <cell r="G563" t="str">
            <v>Rp</v>
          </cell>
          <cell r="K563">
            <v>264507.10062292183</v>
          </cell>
        </row>
        <row r="564">
          <cell r="A564">
            <v>7164</v>
          </cell>
        </row>
        <row r="565">
          <cell r="A565">
            <v>7165</v>
          </cell>
        </row>
        <row r="566">
          <cell r="A566">
            <v>7166</v>
          </cell>
        </row>
        <row r="567">
          <cell r="A567">
            <v>7167</v>
          </cell>
        </row>
        <row r="568">
          <cell r="A568">
            <v>7168</v>
          </cell>
          <cell r="B568" t="str">
            <v>C</v>
          </cell>
          <cell r="D568" t="str">
            <v>OPERATION COST PER HOUR</v>
          </cell>
        </row>
        <row r="569">
          <cell r="A569">
            <v>7169</v>
          </cell>
          <cell r="C569" t="str">
            <v>H1</v>
          </cell>
          <cell r="D569" t="str">
            <v>Fuel (0.125-0.175) Lt/Hp/Hour</v>
          </cell>
          <cell r="G569" t="str">
            <v>Rp</v>
          </cell>
          <cell r="H569">
            <v>10</v>
          </cell>
          <cell r="I569">
            <v>2200</v>
          </cell>
          <cell r="J569">
            <v>0</v>
          </cell>
          <cell r="K569">
            <v>22000</v>
          </cell>
        </row>
        <row r="570">
          <cell r="A570">
            <v>7170</v>
          </cell>
          <cell r="C570" t="str">
            <v>H2</v>
          </cell>
          <cell r="D570" t="str">
            <v xml:space="preserve">Material Combustion </v>
          </cell>
          <cell r="G570" t="str">
            <v>Rp</v>
          </cell>
          <cell r="H570">
            <v>0</v>
          </cell>
          <cell r="I570">
            <v>2200</v>
          </cell>
          <cell r="J570">
            <v>0</v>
          </cell>
          <cell r="K570">
            <v>0</v>
          </cell>
        </row>
        <row r="571">
          <cell r="A571">
            <v>7171</v>
          </cell>
          <cell r="C571" t="str">
            <v>I</v>
          </cell>
          <cell r="D571" t="str">
            <v>Oil (0.01-0.02) Lt/Hp/Hour</v>
          </cell>
          <cell r="G571" t="str">
            <v>Rp</v>
          </cell>
          <cell r="H571">
            <v>0.8</v>
          </cell>
          <cell r="I571">
            <v>21000</v>
          </cell>
          <cell r="J571">
            <v>0</v>
          </cell>
          <cell r="K571">
            <v>16800</v>
          </cell>
        </row>
        <row r="572">
          <cell r="A572">
            <v>7172</v>
          </cell>
          <cell r="C572" t="str">
            <v>K</v>
          </cell>
          <cell r="D572" t="str">
            <v>Maint &amp; Rep (12.5%-17.5%) Lt/Hp/Hour</v>
          </cell>
          <cell r="G572" t="str">
            <v>Rp</v>
          </cell>
          <cell r="H572">
            <v>0.125</v>
          </cell>
          <cell r="I572">
            <v>970187.00624999998</v>
          </cell>
          <cell r="J572">
            <v>0</v>
          </cell>
          <cell r="K572">
            <v>121273.37578125</v>
          </cell>
        </row>
        <row r="573">
          <cell r="A573">
            <v>7173</v>
          </cell>
          <cell r="C573" t="str">
            <v>L</v>
          </cell>
          <cell r="D573" t="str">
            <v>Operator</v>
          </cell>
          <cell r="G573" t="str">
            <v>Rp</v>
          </cell>
          <cell r="H573">
            <v>1</v>
          </cell>
          <cell r="I573">
            <v>4464.2857142857147</v>
          </cell>
          <cell r="J573">
            <v>0</v>
          </cell>
          <cell r="K573">
            <v>4464.2857142857147</v>
          </cell>
        </row>
        <row r="574">
          <cell r="A574">
            <v>7174</v>
          </cell>
          <cell r="C574" t="str">
            <v>M</v>
          </cell>
          <cell r="D574" t="str">
            <v>Ass. Operator</v>
          </cell>
          <cell r="G574" t="str">
            <v>Rp</v>
          </cell>
          <cell r="H574">
            <v>1</v>
          </cell>
          <cell r="I574">
            <v>2678.5714285714284</v>
          </cell>
          <cell r="J574">
            <v>0</v>
          </cell>
          <cell r="K574">
            <v>2678.5714285714284</v>
          </cell>
        </row>
        <row r="575">
          <cell r="A575">
            <v>7175</v>
          </cell>
          <cell r="C575" t="str">
            <v>P</v>
          </cell>
          <cell r="D575" t="str">
            <v>Operation Cost Per Hour</v>
          </cell>
          <cell r="G575" t="str">
            <v>Rp</v>
          </cell>
          <cell r="K575">
            <v>167216.23292410714</v>
          </cell>
        </row>
        <row r="576">
          <cell r="A576">
            <v>7176</v>
          </cell>
        </row>
        <row r="577">
          <cell r="A577">
            <v>7177</v>
          </cell>
        </row>
        <row r="578">
          <cell r="A578">
            <v>7178</v>
          </cell>
        </row>
        <row r="579">
          <cell r="A579">
            <v>7179</v>
          </cell>
        </row>
        <row r="580">
          <cell r="A580">
            <v>7180</v>
          </cell>
        </row>
        <row r="581">
          <cell r="A581">
            <v>7181</v>
          </cell>
          <cell r="B581" t="str">
            <v>D</v>
          </cell>
          <cell r="D581" t="str">
            <v>OTHER</v>
          </cell>
        </row>
        <row r="582">
          <cell r="A582">
            <v>7182</v>
          </cell>
          <cell r="C582" t="str">
            <v>i</v>
          </cell>
          <cell r="D582" t="str">
            <v>Interest Rate</v>
          </cell>
          <cell r="G582" t="str">
            <v>th</v>
          </cell>
          <cell r="H582">
            <v>0.2</v>
          </cell>
        </row>
        <row r="583">
          <cell r="A583">
            <v>7183</v>
          </cell>
          <cell r="C583" t="str">
            <v>U1</v>
          </cell>
          <cell r="D583" t="str">
            <v>Fee ( Operator / Driver )</v>
          </cell>
          <cell r="G583" t="str">
            <v>Rp/Hour</v>
          </cell>
          <cell r="H583">
            <v>1</v>
          </cell>
          <cell r="I583">
            <v>4464.2857142857147</v>
          </cell>
          <cell r="J583">
            <v>0</v>
          </cell>
          <cell r="K583">
            <v>4464.2857142857147</v>
          </cell>
        </row>
        <row r="584">
          <cell r="A584">
            <v>7184</v>
          </cell>
          <cell r="C584" t="str">
            <v>U2</v>
          </cell>
          <cell r="D584" t="str">
            <v>Fee Ass. ( Operator / Driver )</v>
          </cell>
          <cell r="G584" t="str">
            <v>Rp/Hour</v>
          </cell>
          <cell r="H584">
            <v>1</v>
          </cell>
          <cell r="I584">
            <v>2678.5714285714284</v>
          </cell>
          <cell r="J584">
            <v>0</v>
          </cell>
          <cell r="K584">
            <v>2678.5714285714284</v>
          </cell>
        </row>
        <row r="585">
          <cell r="A585">
            <v>7185</v>
          </cell>
          <cell r="C585" t="str">
            <v>Mb</v>
          </cell>
          <cell r="D585" t="str">
            <v>Gasoline</v>
          </cell>
          <cell r="G585" t="str">
            <v>Ltr</v>
          </cell>
          <cell r="H585">
            <v>1</v>
          </cell>
          <cell r="I585">
            <v>2250</v>
          </cell>
          <cell r="J585">
            <v>0</v>
          </cell>
          <cell r="K585">
            <v>2250</v>
          </cell>
        </row>
        <row r="586">
          <cell r="A586">
            <v>7186</v>
          </cell>
          <cell r="C586" t="str">
            <v>Ms</v>
          </cell>
          <cell r="D586" t="str">
            <v>Fuel</v>
          </cell>
          <cell r="G586" t="str">
            <v>Ltr</v>
          </cell>
          <cell r="H586">
            <v>1</v>
          </cell>
          <cell r="I586">
            <v>2200</v>
          </cell>
          <cell r="J586">
            <v>0</v>
          </cell>
          <cell r="K586">
            <v>2200</v>
          </cell>
        </row>
        <row r="587">
          <cell r="A587">
            <v>7187</v>
          </cell>
          <cell r="C587" t="str">
            <v>Mp</v>
          </cell>
          <cell r="D587" t="str">
            <v>Oil</v>
          </cell>
          <cell r="G587" t="str">
            <v>Ltr</v>
          </cell>
          <cell r="H587">
            <v>1</v>
          </cell>
          <cell r="I587">
            <v>21000</v>
          </cell>
          <cell r="J587">
            <v>0</v>
          </cell>
          <cell r="K587">
            <v>21000</v>
          </cell>
        </row>
        <row r="588">
          <cell r="A588">
            <v>7188</v>
          </cell>
        </row>
        <row r="589">
          <cell r="A589">
            <v>7189</v>
          </cell>
        </row>
        <row r="590">
          <cell r="A590">
            <v>7190</v>
          </cell>
          <cell r="D590" t="str">
            <v>TOTAL EQUIPMENT COST</v>
          </cell>
          <cell r="K590">
            <v>431723.33354702895</v>
          </cell>
        </row>
        <row r="591">
          <cell r="A591">
            <v>7191</v>
          </cell>
          <cell r="D591" t="str">
            <v>OVER HEAD</v>
          </cell>
          <cell r="E591">
            <v>0</v>
          </cell>
          <cell r="F591" t="str">
            <v>%</v>
          </cell>
          <cell r="K591">
            <v>0</v>
          </cell>
        </row>
        <row r="592">
          <cell r="A592">
            <v>7192</v>
          </cell>
          <cell r="D592" t="str">
            <v>TOTAL</v>
          </cell>
          <cell r="K592">
            <v>431723.33354702895</v>
          </cell>
        </row>
        <row r="593">
          <cell r="A593">
            <v>7193</v>
          </cell>
          <cell r="D593" t="str">
            <v>UNIT PRICE PER HOUR</v>
          </cell>
          <cell r="K593">
            <v>431723</v>
          </cell>
        </row>
        <row r="594">
          <cell r="A594">
            <v>7194</v>
          </cell>
        </row>
        <row r="595">
          <cell r="A595">
            <v>7195</v>
          </cell>
          <cell r="B595">
            <v>111</v>
          </cell>
        </row>
        <row r="596">
          <cell r="A596">
            <v>7196</v>
          </cell>
          <cell r="B596" t="str">
            <v>EQUIPMENT OPERATION</v>
          </cell>
        </row>
        <row r="597">
          <cell r="A597">
            <v>7197</v>
          </cell>
          <cell r="B597" t="str">
            <v>Proyek Rencana Teknik Akhir Jalan Tol Bogor Ring Road</v>
          </cell>
        </row>
        <row r="598">
          <cell r="A598">
            <v>7198</v>
          </cell>
        </row>
        <row r="599">
          <cell r="A599">
            <v>7199</v>
          </cell>
        </row>
        <row r="600">
          <cell r="A600">
            <v>7200</v>
          </cell>
        </row>
        <row r="601">
          <cell r="A601">
            <v>7201</v>
          </cell>
        </row>
        <row r="602">
          <cell r="A602">
            <v>7202</v>
          </cell>
          <cell r="B602" t="str">
            <v>UNIT PRICE ANALYSIS</v>
          </cell>
        </row>
        <row r="603">
          <cell r="A603">
            <v>7203</v>
          </cell>
        </row>
        <row r="604">
          <cell r="A604">
            <v>7204</v>
          </cell>
          <cell r="B604" t="str">
            <v>ITEM NUMBER</v>
          </cell>
          <cell r="D604" t="str">
            <v>EQ. 111</v>
          </cell>
        </row>
        <row r="605">
          <cell r="A605">
            <v>7205</v>
          </cell>
          <cell r="B605" t="str">
            <v>EQUIPMENT TYPE</v>
          </cell>
          <cell r="D605" t="str">
            <v>Reverse Circulation Drill 55 kw</v>
          </cell>
        </row>
        <row r="606">
          <cell r="A606">
            <v>7206</v>
          </cell>
          <cell r="B606" t="str">
            <v>UNIT</v>
          </cell>
          <cell r="C606" t="str">
            <v>Hour</v>
          </cell>
          <cell r="D606">
            <v>1</v>
          </cell>
        </row>
        <row r="607">
          <cell r="A607">
            <v>7207</v>
          </cell>
          <cell r="B607" t="str">
            <v>UNIT PRICE  (Rp.)</v>
          </cell>
          <cell r="D607">
            <v>185000</v>
          </cell>
          <cell r="E607">
            <v>0</v>
          </cell>
          <cell r="J607" t="str">
            <v>TOTAL UNIT PRICE (Rp)</v>
          </cell>
          <cell r="K607">
            <v>185000</v>
          </cell>
        </row>
        <row r="608">
          <cell r="A608">
            <v>7208</v>
          </cell>
          <cell r="I608" t="str">
            <v>UNIT PRICE / Unit</v>
          </cell>
          <cell r="K608" t="str">
            <v>TOTAL PRICE</v>
          </cell>
        </row>
        <row r="609">
          <cell r="A609">
            <v>7209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  <cell r="I609" t="str">
            <v>Rp.</v>
          </cell>
          <cell r="J609" t="str">
            <v>Foreign</v>
          </cell>
          <cell r="K609" t="str">
            <v>Rp.</v>
          </cell>
        </row>
        <row r="610">
          <cell r="A610">
            <v>7210</v>
          </cell>
        </row>
        <row r="611">
          <cell r="A611">
            <v>7211</v>
          </cell>
        </row>
        <row r="612">
          <cell r="A612">
            <v>7212</v>
          </cell>
          <cell r="B612" t="str">
            <v>A</v>
          </cell>
          <cell r="D612" t="str">
            <v>EQUIPMENT DATA</v>
          </cell>
        </row>
        <row r="613">
          <cell r="A613">
            <v>7213</v>
          </cell>
        </row>
        <row r="614">
          <cell r="A614">
            <v>7214</v>
          </cell>
          <cell r="C614" t="str">
            <v>Pw</v>
          </cell>
          <cell r="D614" t="str">
            <v>Horsepower</v>
          </cell>
          <cell r="G614" t="str">
            <v>Hp</v>
          </cell>
          <cell r="H614">
            <v>75</v>
          </cell>
        </row>
        <row r="615">
          <cell r="A615">
            <v>7215</v>
          </cell>
          <cell r="C615" t="str">
            <v>Cp</v>
          </cell>
          <cell r="D615" t="str">
            <v>Capacity</v>
          </cell>
          <cell r="G615" t="str">
            <v>kw</v>
          </cell>
          <cell r="H615">
            <v>55</v>
          </cell>
        </row>
        <row r="616">
          <cell r="A616">
            <v>7216</v>
          </cell>
          <cell r="C616" t="str">
            <v>A=A'</v>
          </cell>
          <cell r="D616" t="str">
            <v>Duration</v>
          </cell>
          <cell r="G616" t="str">
            <v>Year</v>
          </cell>
          <cell r="H616">
            <v>6</v>
          </cell>
        </row>
        <row r="617">
          <cell r="A617">
            <v>7217</v>
          </cell>
          <cell r="C617" t="str">
            <v>W=W'</v>
          </cell>
          <cell r="D617" t="str">
            <v>Operational 1 Year</v>
          </cell>
          <cell r="G617" t="str">
            <v>Hour</v>
          </cell>
          <cell r="H617">
            <v>2000</v>
          </cell>
        </row>
        <row r="618">
          <cell r="A618">
            <v>7218</v>
          </cell>
          <cell r="C618" t="str">
            <v>B=B'</v>
          </cell>
          <cell r="D618" t="str">
            <v>Equipment Price</v>
          </cell>
          <cell r="G618" t="str">
            <v>Rp</v>
          </cell>
          <cell r="H618">
            <v>1</v>
          </cell>
          <cell r="I618">
            <v>711470471.25</v>
          </cell>
          <cell r="J618">
            <v>0</v>
          </cell>
          <cell r="K618">
            <v>711470471.25</v>
          </cell>
        </row>
        <row r="619">
          <cell r="A619">
            <v>7219</v>
          </cell>
        </row>
        <row r="620">
          <cell r="A620">
            <v>7220</v>
          </cell>
        </row>
        <row r="621">
          <cell r="A621">
            <v>7221</v>
          </cell>
        </row>
        <row r="622">
          <cell r="A622">
            <v>7222</v>
          </cell>
        </row>
        <row r="623">
          <cell r="A623">
            <v>7223</v>
          </cell>
        </row>
        <row r="624">
          <cell r="A624">
            <v>7224</v>
          </cell>
          <cell r="B624" t="str">
            <v>B</v>
          </cell>
          <cell r="D624" t="str">
            <v>DEFINITE COST PER HOUR</v>
          </cell>
        </row>
        <row r="625">
          <cell r="A625">
            <v>7225</v>
          </cell>
          <cell r="C625" t="str">
            <v>C</v>
          </cell>
          <cell r="D625" t="str">
            <v>Depreciate = 10 %</v>
          </cell>
          <cell r="G625" t="str">
            <v>Rp</v>
          </cell>
          <cell r="H625">
            <v>0.1</v>
          </cell>
          <cell r="I625">
            <v>711470471.25</v>
          </cell>
          <cell r="J625">
            <v>0</v>
          </cell>
          <cell r="K625">
            <v>71147047.125</v>
          </cell>
        </row>
        <row r="626">
          <cell r="A626">
            <v>7226</v>
          </cell>
          <cell r="C626" t="str">
            <v>D</v>
          </cell>
          <cell r="D626" t="str">
            <v>Restitution Cost Factor</v>
          </cell>
          <cell r="G626" t="str">
            <v>FAM</v>
          </cell>
          <cell r="H626">
            <v>0.30070574586703619</v>
          </cell>
        </row>
        <row r="627">
          <cell r="A627">
            <v>7227</v>
          </cell>
          <cell r="C627" t="str">
            <v>E</v>
          </cell>
          <cell r="D627" t="str">
            <v>Restitution Cost</v>
          </cell>
          <cell r="G627" t="str">
            <v>Rp</v>
          </cell>
          <cell r="H627">
            <v>1.5035287293351809E-4</v>
          </cell>
          <cell r="I627">
            <v>640323424.125</v>
          </cell>
          <cell r="J627">
            <v>0</v>
          </cell>
          <cell r="K627">
            <v>96274.46642382133</v>
          </cell>
        </row>
        <row r="628">
          <cell r="A628">
            <v>7228</v>
          </cell>
          <cell r="C628" t="str">
            <v>F</v>
          </cell>
          <cell r="D628" t="str">
            <v>Insurance, other</v>
          </cell>
          <cell r="G628" t="str">
            <v>Rp</v>
          </cell>
          <cell r="H628">
            <v>2E-3</v>
          </cell>
          <cell r="I628">
            <v>355735.23562499997</v>
          </cell>
          <cell r="J628">
            <v>0</v>
          </cell>
          <cell r="K628">
            <v>711.47047124999995</v>
          </cell>
        </row>
        <row r="629">
          <cell r="A629">
            <v>7229</v>
          </cell>
          <cell r="C629" t="str">
            <v>G</v>
          </cell>
          <cell r="D629" t="str">
            <v>Definite Cost Per Hour</v>
          </cell>
          <cell r="G629" t="str">
            <v>Rp</v>
          </cell>
          <cell r="K629">
            <v>96985.936895071325</v>
          </cell>
        </row>
        <row r="630">
          <cell r="A630">
            <v>7230</v>
          </cell>
        </row>
        <row r="631">
          <cell r="A631">
            <v>7231</v>
          </cell>
        </row>
        <row r="632">
          <cell r="A632">
            <v>7232</v>
          </cell>
        </row>
        <row r="633">
          <cell r="A633">
            <v>7233</v>
          </cell>
        </row>
        <row r="634">
          <cell r="A634">
            <v>7234</v>
          </cell>
          <cell r="B634" t="str">
            <v>C</v>
          </cell>
          <cell r="D634" t="str">
            <v>OPERATION COST PER HOUR</v>
          </cell>
        </row>
        <row r="635">
          <cell r="A635">
            <v>7235</v>
          </cell>
          <cell r="C635" t="str">
            <v>H1</v>
          </cell>
          <cell r="D635" t="str">
            <v>Fuel (0.125-0.175) Lt/Hp/Hour</v>
          </cell>
          <cell r="G635" t="str">
            <v>Rp</v>
          </cell>
          <cell r="H635">
            <v>9.375</v>
          </cell>
          <cell r="I635">
            <v>2200</v>
          </cell>
          <cell r="J635">
            <v>0</v>
          </cell>
          <cell r="K635">
            <v>20625</v>
          </cell>
        </row>
        <row r="636">
          <cell r="A636">
            <v>7236</v>
          </cell>
          <cell r="C636" t="str">
            <v>H2</v>
          </cell>
          <cell r="D636" t="str">
            <v xml:space="preserve">Material Combustion </v>
          </cell>
          <cell r="G636" t="str">
            <v>Rp</v>
          </cell>
          <cell r="H636">
            <v>0</v>
          </cell>
          <cell r="I636">
            <v>2200</v>
          </cell>
          <cell r="J636">
            <v>0</v>
          </cell>
          <cell r="K636">
            <v>0</v>
          </cell>
        </row>
        <row r="637">
          <cell r="A637">
            <v>7237</v>
          </cell>
          <cell r="C637" t="str">
            <v>I</v>
          </cell>
          <cell r="D637" t="str">
            <v>Oil (0.01-0.02) Lt/Hp/Hour</v>
          </cell>
          <cell r="G637" t="str">
            <v>Rp</v>
          </cell>
          <cell r="H637">
            <v>0.75</v>
          </cell>
          <cell r="I637">
            <v>21000</v>
          </cell>
          <cell r="J637">
            <v>0</v>
          </cell>
          <cell r="K637">
            <v>15750</v>
          </cell>
        </row>
        <row r="638">
          <cell r="A638">
            <v>7238</v>
          </cell>
          <cell r="C638" t="str">
            <v>K</v>
          </cell>
          <cell r="D638" t="str">
            <v>Maint &amp; Rep (12.5%-17.5%) Lt/Hp/Hour</v>
          </cell>
          <cell r="G638" t="str">
            <v>Rp</v>
          </cell>
          <cell r="H638">
            <v>0.125</v>
          </cell>
          <cell r="I638">
            <v>355735.23562499997</v>
          </cell>
          <cell r="J638">
            <v>0</v>
          </cell>
          <cell r="K638">
            <v>44466.904453124997</v>
          </cell>
        </row>
        <row r="639">
          <cell r="A639">
            <v>7239</v>
          </cell>
          <cell r="C639" t="str">
            <v>L</v>
          </cell>
          <cell r="D639" t="str">
            <v>Operator</v>
          </cell>
          <cell r="G639" t="str">
            <v>Rp</v>
          </cell>
          <cell r="H639">
            <v>1</v>
          </cell>
          <cell r="I639">
            <v>4464.2857142857147</v>
          </cell>
          <cell r="J639">
            <v>0</v>
          </cell>
          <cell r="K639">
            <v>4464.2857142857147</v>
          </cell>
        </row>
        <row r="640">
          <cell r="A640">
            <v>7240</v>
          </cell>
          <cell r="C640" t="str">
            <v>M</v>
          </cell>
          <cell r="D640" t="str">
            <v>Ass. Operator</v>
          </cell>
          <cell r="G640" t="str">
            <v>Rp</v>
          </cell>
          <cell r="H640">
            <v>1</v>
          </cell>
          <cell r="I640">
            <v>2678.5714285714284</v>
          </cell>
          <cell r="J640">
            <v>0</v>
          </cell>
          <cell r="K640">
            <v>2678.5714285714284</v>
          </cell>
        </row>
        <row r="641">
          <cell r="A641">
            <v>7241</v>
          </cell>
          <cell r="C641" t="str">
            <v>P</v>
          </cell>
          <cell r="D641" t="str">
            <v>Operation Cost Per Hour</v>
          </cell>
          <cell r="G641" t="str">
            <v>Rp</v>
          </cell>
          <cell r="K641">
            <v>87984.761595982141</v>
          </cell>
        </row>
        <row r="642">
          <cell r="A642">
            <v>7242</v>
          </cell>
        </row>
        <row r="643">
          <cell r="A643">
            <v>7243</v>
          </cell>
        </row>
        <row r="644">
          <cell r="A644">
            <v>7244</v>
          </cell>
        </row>
        <row r="645">
          <cell r="A645">
            <v>7245</v>
          </cell>
        </row>
        <row r="646">
          <cell r="A646">
            <v>7246</v>
          </cell>
        </row>
        <row r="647">
          <cell r="A647">
            <v>7247</v>
          </cell>
          <cell r="B647" t="str">
            <v>D</v>
          </cell>
          <cell r="D647" t="str">
            <v>OTHER</v>
          </cell>
        </row>
        <row r="648">
          <cell r="A648">
            <v>7248</v>
          </cell>
          <cell r="C648" t="str">
            <v>i</v>
          </cell>
          <cell r="D648" t="str">
            <v>Interest Rate</v>
          </cell>
          <cell r="G648" t="str">
            <v>th</v>
          </cell>
          <cell r="H648">
            <v>0.2</v>
          </cell>
        </row>
        <row r="649">
          <cell r="A649">
            <v>7249</v>
          </cell>
          <cell r="C649" t="str">
            <v>U1</v>
          </cell>
          <cell r="D649" t="str">
            <v>Fee ( Operator / Driver )</v>
          </cell>
          <cell r="G649" t="str">
            <v>Rp/Hour</v>
          </cell>
          <cell r="H649">
            <v>1</v>
          </cell>
          <cell r="I649">
            <v>4464.2857142857147</v>
          </cell>
          <cell r="J649">
            <v>0</v>
          </cell>
          <cell r="K649">
            <v>4464.2857142857147</v>
          </cell>
        </row>
        <row r="650">
          <cell r="A650">
            <v>7250</v>
          </cell>
          <cell r="C650" t="str">
            <v>U2</v>
          </cell>
          <cell r="D650" t="str">
            <v>Fee Ass. ( Operator / Driver )</v>
          </cell>
          <cell r="G650" t="str">
            <v>Rp/Hour</v>
          </cell>
          <cell r="H650">
            <v>1</v>
          </cell>
          <cell r="I650">
            <v>2678.5714285714284</v>
          </cell>
          <cell r="J650">
            <v>0</v>
          </cell>
          <cell r="K650">
            <v>2678.5714285714284</v>
          </cell>
        </row>
        <row r="651">
          <cell r="A651">
            <v>7251</v>
          </cell>
          <cell r="C651" t="str">
            <v>Mb</v>
          </cell>
          <cell r="D651" t="str">
            <v>Gasoline</v>
          </cell>
          <cell r="G651" t="str">
            <v>Ltr</v>
          </cell>
          <cell r="H651">
            <v>1</v>
          </cell>
          <cell r="I651">
            <v>2250</v>
          </cell>
          <cell r="J651">
            <v>0</v>
          </cell>
          <cell r="K651">
            <v>2250</v>
          </cell>
        </row>
        <row r="652">
          <cell r="A652">
            <v>7252</v>
          </cell>
          <cell r="C652" t="str">
            <v>Ms</v>
          </cell>
          <cell r="D652" t="str">
            <v>Fuel</v>
          </cell>
          <cell r="G652" t="str">
            <v>Ltr</v>
          </cell>
          <cell r="H652">
            <v>1</v>
          </cell>
          <cell r="I652">
            <v>2200</v>
          </cell>
          <cell r="J652">
            <v>0</v>
          </cell>
          <cell r="K652">
            <v>2200</v>
          </cell>
        </row>
        <row r="653">
          <cell r="A653">
            <v>7253</v>
          </cell>
          <cell r="C653" t="str">
            <v>Mp</v>
          </cell>
          <cell r="D653" t="str">
            <v>Oil</v>
          </cell>
          <cell r="G653" t="str">
            <v>Ltr</v>
          </cell>
          <cell r="H653">
            <v>1</v>
          </cell>
          <cell r="I653">
            <v>21000</v>
          </cell>
          <cell r="J653">
            <v>0</v>
          </cell>
          <cell r="K653">
            <v>21000</v>
          </cell>
        </row>
        <row r="654">
          <cell r="A654">
            <v>7254</v>
          </cell>
        </row>
        <row r="655">
          <cell r="A655">
            <v>7255</v>
          </cell>
        </row>
        <row r="656">
          <cell r="A656">
            <v>7256</v>
          </cell>
          <cell r="D656" t="str">
            <v>TOTAL EQUIPMENT COST</v>
          </cell>
          <cell r="K656">
            <v>184970.69849105348</v>
          </cell>
        </row>
        <row r="657">
          <cell r="A657">
            <v>7257</v>
          </cell>
          <cell r="D657" t="str">
            <v>OVER HEAD</v>
          </cell>
          <cell r="E657">
            <v>0</v>
          </cell>
          <cell r="F657" t="str">
            <v>%</v>
          </cell>
          <cell r="K657">
            <v>0</v>
          </cell>
        </row>
        <row r="658">
          <cell r="A658">
            <v>7258</v>
          </cell>
          <cell r="D658" t="str">
            <v>TOTAL</v>
          </cell>
          <cell r="K658">
            <v>184970.69849105348</v>
          </cell>
        </row>
        <row r="659">
          <cell r="A659">
            <v>7259</v>
          </cell>
          <cell r="D659" t="str">
            <v>UNIT PRICE PER HOUR</v>
          </cell>
          <cell r="K659">
            <v>184971</v>
          </cell>
        </row>
        <row r="660">
          <cell r="A660">
            <v>7260</v>
          </cell>
        </row>
        <row r="661">
          <cell r="A661">
            <v>7261</v>
          </cell>
          <cell r="B661">
            <v>112</v>
          </cell>
        </row>
        <row r="662">
          <cell r="A662">
            <v>7262</v>
          </cell>
          <cell r="B662" t="str">
            <v>EQUIPMENT OPERATION</v>
          </cell>
        </row>
        <row r="663">
          <cell r="A663">
            <v>7263</v>
          </cell>
          <cell r="B663" t="str">
            <v>Proyek Rencana Teknik Akhir Jalan Tol Bogor Ring Road</v>
          </cell>
        </row>
        <row r="664">
          <cell r="A664">
            <v>7264</v>
          </cell>
        </row>
        <row r="665">
          <cell r="A665">
            <v>7265</v>
          </cell>
        </row>
        <row r="666">
          <cell r="A666">
            <v>7266</v>
          </cell>
        </row>
        <row r="667">
          <cell r="A667">
            <v>7267</v>
          </cell>
        </row>
        <row r="668">
          <cell r="A668">
            <v>7268</v>
          </cell>
          <cell r="B668" t="str">
            <v>UNIT PRICE ANALYSIS</v>
          </cell>
        </row>
        <row r="669">
          <cell r="A669">
            <v>7269</v>
          </cell>
        </row>
        <row r="670">
          <cell r="A670">
            <v>7270</v>
          </cell>
          <cell r="B670" t="str">
            <v>ITEM NUMBER</v>
          </cell>
          <cell r="D670" t="str">
            <v>EQ. 112</v>
          </cell>
        </row>
        <row r="671">
          <cell r="A671">
            <v>7271</v>
          </cell>
          <cell r="B671" t="str">
            <v>EQUIPMENT TYPE</v>
          </cell>
          <cell r="D671" t="str">
            <v>Crawler Crane 25 - 27 ton</v>
          </cell>
        </row>
        <row r="672">
          <cell r="A672">
            <v>7272</v>
          </cell>
          <cell r="B672" t="str">
            <v>UNIT</v>
          </cell>
          <cell r="C672" t="str">
            <v>Hour</v>
          </cell>
          <cell r="D672">
            <v>1</v>
          </cell>
        </row>
        <row r="673">
          <cell r="A673">
            <v>7273</v>
          </cell>
          <cell r="B673" t="str">
            <v>UNIT PRICE  (Rp.)</v>
          </cell>
          <cell r="D673">
            <v>167300</v>
          </cell>
          <cell r="E673">
            <v>0</v>
          </cell>
          <cell r="J673" t="str">
            <v>TOTAL UNIT PRICE (Rp)</v>
          </cell>
          <cell r="K673">
            <v>167300</v>
          </cell>
        </row>
        <row r="674">
          <cell r="A674">
            <v>7274</v>
          </cell>
          <cell r="I674" t="str">
            <v>UNIT PRICE / Unit</v>
          </cell>
          <cell r="K674" t="str">
            <v>TOTAL PRICE</v>
          </cell>
        </row>
        <row r="675">
          <cell r="A675">
            <v>7275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  <cell r="I675" t="str">
            <v>Rp.</v>
          </cell>
          <cell r="J675" t="str">
            <v>Foreign</v>
          </cell>
          <cell r="K675" t="str">
            <v>Rp.</v>
          </cell>
        </row>
        <row r="676">
          <cell r="A676">
            <v>7276</v>
          </cell>
        </row>
        <row r="677">
          <cell r="A677">
            <v>7277</v>
          </cell>
        </row>
        <row r="678">
          <cell r="A678">
            <v>7278</v>
          </cell>
          <cell r="B678" t="str">
            <v>A</v>
          </cell>
          <cell r="D678" t="str">
            <v>EQUIPMENT DATA</v>
          </cell>
        </row>
        <row r="679">
          <cell r="A679">
            <v>7279</v>
          </cell>
        </row>
        <row r="680">
          <cell r="A680">
            <v>7280</v>
          </cell>
          <cell r="C680" t="str">
            <v>Pw</v>
          </cell>
          <cell r="D680" t="str">
            <v>Horsepower</v>
          </cell>
          <cell r="G680" t="str">
            <v>Hp</v>
          </cell>
          <cell r="H680">
            <v>65</v>
          </cell>
        </row>
        <row r="681">
          <cell r="A681">
            <v>7281</v>
          </cell>
          <cell r="C681" t="str">
            <v>Cp</v>
          </cell>
          <cell r="D681" t="str">
            <v>Capacity</v>
          </cell>
          <cell r="G681" t="str">
            <v>Ton</v>
          </cell>
          <cell r="H681">
            <v>27</v>
          </cell>
        </row>
        <row r="682">
          <cell r="A682">
            <v>7282</v>
          </cell>
          <cell r="C682" t="str">
            <v>A=A'</v>
          </cell>
          <cell r="D682" t="str">
            <v>Duration</v>
          </cell>
          <cell r="G682" t="str">
            <v>Year</v>
          </cell>
          <cell r="H682">
            <v>6</v>
          </cell>
        </row>
        <row r="683">
          <cell r="A683">
            <v>7283</v>
          </cell>
          <cell r="C683" t="str">
            <v>W=W'</v>
          </cell>
          <cell r="D683" t="str">
            <v>Operational 1 Year</v>
          </cell>
          <cell r="G683" t="str">
            <v>Hour</v>
          </cell>
          <cell r="H683">
            <v>2000</v>
          </cell>
        </row>
        <row r="684">
          <cell r="A684">
            <v>7284</v>
          </cell>
          <cell r="C684" t="str">
            <v>B=B'</v>
          </cell>
          <cell r="D684" t="str">
            <v>Equipment Price</v>
          </cell>
          <cell r="G684" t="str">
            <v>Rp</v>
          </cell>
          <cell r="H684">
            <v>1</v>
          </cell>
          <cell r="I684">
            <v>646791337.5</v>
          </cell>
          <cell r="J684">
            <v>0</v>
          </cell>
          <cell r="K684">
            <v>646791337.5</v>
          </cell>
        </row>
        <row r="685">
          <cell r="A685">
            <v>7285</v>
          </cell>
        </row>
        <row r="686">
          <cell r="A686">
            <v>7286</v>
          </cell>
        </row>
        <row r="687">
          <cell r="A687">
            <v>7287</v>
          </cell>
        </row>
        <row r="688">
          <cell r="A688">
            <v>7288</v>
          </cell>
        </row>
        <row r="689">
          <cell r="A689">
            <v>7289</v>
          </cell>
        </row>
        <row r="690">
          <cell r="A690">
            <v>7290</v>
          </cell>
          <cell r="B690" t="str">
            <v>B</v>
          </cell>
          <cell r="D690" t="str">
            <v>DEFINITE COST PER HOUR</v>
          </cell>
        </row>
        <row r="691">
          <cell r="A691">
            <v>7291</v>
          </cell>
          <cell r="C691" t="str">
            <v>C</v>
          </cell>
          <cell r="D691" t="str">
            <v>Depreciate = 10 %</v>
          </cell>
          <cell r="G691" t="str">
            <v>Rp</v>
          </cell>
          <cell r="H691">
            <v>0.1</v>
          </cell>
          <cell r="I691">
            <v>646791337.5</v>
          </cell>
          <cell r="J691">
            <v>0</v>
          </cell>
          <cell r="K691">
            <v>64679133.75</v>
          </cell>
        </row>
        <row r="692">
          <cell r="A692">
            <v>7292</v>
          </cell>
          <cell r="C692" t="str">
            <v>D</v>
          </cell>
          <cell r="D692" t="str">
            <v>Restitution Cost Factor</v>
          </cell>
          <cell r="G692" t="str">
            <v>FAM</v>
          </cell>
          <cell r="H692">
            <v>0.30070574586703619</v>
          </cell>
        </row>
        <row r="693">
          <cell r="A693">
            <v>7293</v>
          </cell>
          <cell r="C693" t="str">
            <v>E</v>
          </cell>
          <cell r="D693" t="str">
            <v>Restitution Cost</v>
          </cell>
          <cell r="G693" t="str">
            <v>Rp</v>
          </cell>
          <cell r="H693">
            <v>1.5035287293351809E-4</v>
          </cell>
          <cell r="I693">
            <v>582112203.75</v>
          </cell>
          <cell r="J693">
            <v>0</v>
          </cell>
          <cell r="K693">
            <v>87522.242203473943</v>
          </cell>
        </row>
        <row r="694">
          <cell r="A694">
            <v>7294</v>
          </cell>
          <cell r="C694" t="str">
            <v>F</v>
          </cell>
          <cell r="D694" t="str">
            <v>Insurance, other</v>
          </cell>
          <cell r="G694" t="str">
            <v>Rp</v>
          </cell>
          <cell r="H694">
            <v>2E-3</v>
          </cell>
          <cell r="I694">
            <v>323395.66875000001</v>
          </cell>
          <cell r="J694">
            <v>0</v>
          </cell>
          <cell r="K694">
            <v>646.79133750000005</v>
          </cell>
        </row>
        <row r="695">
          <cell r="A695">
            <v>7295</v>
          </cell>
          <cell r="C695" t="str">
            <v>G</v>
          </cell>
          <cell r="D695" t="str">
            <v>Definite Cost Per Hour</v>
          </cell>
          <cell r="G695" t="str">
            <v>Rp</v>
          </cell>
          <cell r="K695">
            <v>88169.033540973949</v>
          </cell>
        </row>
        <row r="696">
          <cell r="A696">
            <v>7296</v>
          </cell>
        </row>
        <row r="697">
          <cell r="A697">
            <v>7297</v>
          </cell>
        </row>
        <row r="698">
          <cell r="A698">
            <v>7298</v>
          </cell>
        </row>
        <row r="699">
          <cell r="A699">
            <v>7299</v>
          </cell>
        </row>
        <row r="700">
          <cell r="A700">
            <v>7300</v>
          </cell>
          <cell r="B700" t="str">
            <v>C</v>
          </cell>
          <cell r="D700" t="str">
            <v>OPERATION COST PER HOUR</v>
          </cell>
        </row>
        <row r="701">
          <cell r="A701">
            <v>7301</v>
          </cell>
          <cell r="C701" t="str">
            <v>H1</v>
          </cell>
          <cell r="D701" t="str">
            <v>Fuel (0.125-0.175) Lt/Hp/Hour</v>
          </cell>
          <cell r="G701" t="str">
            <v>Rp</v>
          </cell>
          <cell r="H701">
            <v>8.125</v>
          </cell>
          <cell r="I701">
            <v>2200</v>
          </cell>
          <cell r="J701">
            <v>0</v>
          </cell>
          <cell r="K701">
            <v>17875</v>
          </cell>
        </row>
        <row r="702">
          <cell r="A702">
            <v>7302</v>
          </cell>
          <cell r="C702" t="str">
            <v>H2</v>
          </cell>
          <cell r="D702" t="str">
            <v xml:space="preserve">Material Combustion </v>
          </cell>
          <cell r="G702" t="str">
            <v>Rp</v>
          </cell>
          <cell r="H702">
            <v>0</v>
          </cell>
          <cell r="I702">
            <v>2200</v>
          </cell>
          <cell r="J702">
            <v>0</v>
          </cell>
          <cell r="K702">
            <v>0</v>
          </cell>
        </row>
        <row r="703">
          <cell r="A703">
            <v>7303</v>
          </cell>
          <cell r="C703" t="str">
            <v>I</v>
          </cell>
          <cell r="D703" t="str">
            <v>Oil (0.01-0.02) Lt/Hp/Hour</v>
          </cell>
          <cell r="G703" t="str">
            <v>Rp</v>
          </cell>
          <cell r="H703">
            <v>0.65</v>
          </cell>
          <cell r="I703">
            <v>21000</v>
          </cell>
          <cell r="J703">
            <v>0</v>
          </cell>
          <cell r="K703">
            <v>13650</v>
          </cell>
        </row>
        <row r="704">
          <cell r="A704">
            <v>7304</v>
          </cell>
          <cell r="C704" t="str">
            <v>K</v>
          </cell>
          <cell r="D704" t="str">
            <v>Maint &amp; Rep (12.5%-17.5%) Lt/Hp/Hour</v>
          </cell>
          <cell r="G704" t="str">
            <v>Rp</v>
          </cell>
          <cell r="H704">
            <v>0.125</v>
          </cell>
          <cell r="I704">
            <v>323395.66875000001</v>
          </cell>
          <cell r="J704">
            <v>0</v>
          </cell>
          <cell r="K704">
            <v>40424.458593750001</v>
          </cell>
        </row>
        <row r="705">
          <cell r="A705">
            <v>7305</v>
          </cell>
          <cell r="C705" t="str">
            <v>L</v>
          </cell>
          <cell r="D705" t="str">
            <v>Operator</v>
          </cell>
          <cell r="G705" t="str">
            <v>Rp</v>
          </cell>
          <cell r="H705">
            <v>1</v>
          </cell>
          <cell r="I705">
            <v>4464.2857142857147</v>
          </cell>
          <cell r="J705">
            <v>0</v>
          </cell>
          <cell r="K705">
            <v>4464.2857142857147</v>
          </cell>
        </row>
        <row r="706">
          <cell r="A706">
            <v>7306</v>
          </cell>
          <cell r="C706" t="str">
            <v>M</v>
          </cell>
          <cell r="D706" t="str">
            <v>Ass. Operator</v>
          </cell>
          <cell r="G706" t="str">
            <v>Rp</v>
          </cell>
          <cell r="H706">
            <v>1</v>
          </cell>
          <cell r="I706">
            <v>2678.5714285714284</v>
          </cell>
          <cell r="J706">
            <v>0</v>
          </cell>
          <cell r="K706">
            <v>2678.5714285714284</v>
          </cell>
        </row>
        <row r="707">
          <cell r="A707">
            <v>7307</v>
          </cell>
          <cell r="C707" t="str">
            <v>P</v>
          </cell>
          <cell r="D707" t="str">
            <v>Operation Cost Per Hour</v>
          </cell>
          <cell r="G707" t="str">
            <v>Rp</v>
          </cell>
          <cell r="K707">
            <v>79092.315736607139</v>
          </cell>
        </row>
        <row r="708">
          <cell r="A708">
            <v>7308</v>
          </cell>
        </row>
        <row r="709">
          <cell r="A709">
            <v>7309</v>
          </cell>
        </row>
        <row r="710">
          <cell r="A710">
            <v>7310</v>
          </cell>
        </row>
        <row r="711">
          <cell r="A711">
            <v>7311</v>
          </cell>
        </row>
        <row r="712">
          <cell r="A712">
            <v>7312</v>
          </cell>
        </row>
        <row r="713">
          <cell r="A713">
            <v>7313</v>
          </cell>
          <cell r="B713" t="str">
            <v>D</v>
          </cell>
          <cell r="D713" t="str">
            <v>OTHER</v>
          </cell>
        </row>
        <row r="714">
          <cell r="A714">
            <v>7314</v>
          </cell>
          <cell r="C714" t="str">
            <v>i</v>
          </cell>
          <cell r="D714" t="str">
            <v>Interest Rate</v>
          </cell>
          <cell r="G714" t="str">
            <v>th</v>
          </cell>
          <cell r="H714">
            <v>0.2</v>
          </cell>
        </row>
        <row r="715">
          <cell r="A715">
            <v>7315</v>
          </cell>
          <cell r="C715" t="str">
            <v>U1</v>
          </cell>
          <cell r="D715" t="str">
            <v>Fee ( Operator / Driver )</v>
          </cell>
          <cell r="G715" t="str">
            <v>Rp/Hour</v>
          </cell>
          <cell r="H715">
            <v>1</v>
          </cell>
          <cell r="I715">
            <v>4464.2857142857147</v>
          </cell>
          <cell r="J715">
            <v>0</v>
          </cell>
          <cell r="K715">
            <v>4464.2857142857147</v>
          </cell>
        </row>
        <row r="716">
          <cell r="A716">
            <v>7316</v>
          </cell>
          <cell r="C716" t="str">
            <v>U2</v>
          </cell>
          <cell r="D716" t="str">
            <v>Fee Ass. ( Operator / Driver )</v>
          </cell>
          <cell r="G716" t="str">
            <v>Rp/Hour</v>
          </cell>
          <cell r="H716">
            <v>1</v>
          </cell>
          <cell r="I716">
            <v>2678.5714285714284</v>
          </cell>
          <cell r="J716">
            <v>0</v>
          </cell>
          <cell r="K716">
            <v>2678.5714285714284</v>
          </cell>
        </row>
        <row r="717">
          <cell r="A717">
            <v>7317</v>
          </cell>
          <cell r="C717" t="str">
            <v>Mb</v>
          </cell>
          <cell r="D717" t="str">
            <v>Gasoline</v>
          </cell>
          <cell r="G717" t="str">
            <v>Ltr</v>
          </cell>
          <cell r="H717">
            <v>1</v>
          </cell>
          <cell r="I717">
            <v>2250</v>
          </cell>
          <cell r="J717">
            <v>0</v>
          </cell>
          <cell r="K717">
            <v>2250</v>
          </cell>
        </row>
        <row r="718">
          <cell r="A718">
            <v>7318</v>
          </cell>
          <cell r="C718" t="str">
            <v>Ms</v>
          </cell>
          <cell r="D718" t="str">
            <v>Fuel</v>
          </cell>
          <cell r="G718" t="str">
            <v>Ltr</v>
          </cell>
          <cell r="H718">
            <v>1</v>
          </cell>
          <cell r="I718">
            <v>2200</v>
          </cell>
          <cell r="J718">
            <v>0</v>
          </cell>
          <cell r="K718">
            <v>2200</v>
          </cell>
        </row>
        <row r="719">
          <cell r="A719">
            <v>7319</v>
          </cell>
          <cell r="C719" t="str">
            <v>Mp</v>
          </cell>
          <cell r="D719" t="str">
            <v>Oil</v>
          </cell>
          <cell r="G719" t="str">
            <v>Ltr</v>
          </cell>
          <cell r="H719">
            <v>1</v>
          </cell>
          <cell r="I719">
            <v>21000</v>
          </cell>
          <cell r="J719">
            <v>0</v>
          </cell>
          <cell r="K719">
            <v>21000</v>
          </cell>
        </row>
        <row r="720">
          <cell r="A720">
            <v>7320</v>
          </cell>
        </row>
        <row r="721">
          <cell r="A721">
            <v>7321</v>
          </cell>
        </row>
        <row r="722">
          <cell r="A722">
            <v>7322</v>
          </cell>
          <cell r="D722" t="str">
            <v>TOTAL EQUIPMENT COST</v>
          </cell>
          <cell r="K722">
            <v>167261.34927758109</v>
          </cell>
        </row>
        <row r="723">
          <cell r="A723">
            <v>7323</v>
          </cell>
          <cell r="D723" t="str">
            <v>OVER HEAD</v>
          </cell>
          <cell r="E723">
            <v>0</v>
          </cell>
          <cell r="F723" t="str">
            <v>%</v>
          </cell>
          <cell r="K723">
            <v>0</v>
          </cell>
        </row>
        <row r="724">
          <cell r="A724">
            <v>7324</v>
          </cell>
          <cell r="D724" t="str">
            <v>TOTAL</v>
          </cell>
          <cell r="K724">
            <v>167261.34927758109</v>
          </cell>
        </row>
        <row r="725">
          <cell r="A725">
            <v>7325</v>
          </cell>
          <cell r="D725" t="str">
            <v>UNIT PRICE PER HOUR</v>
          </cell>
          <cell r="K725">
            <v>167261</v>
          </cell>
        </row>
        <row r="726">
          <cell r="A726">
            <v>7326</v>
          </cell>
        </row>
        <row r="727">
          <cell r="A727">
            <v>7327</v>
          </cell>
          <cell r="B727">
            <v>113</v>
          </cell>
        </row>
        <row r="728">
          <cell r="A728">
            <v>7328</v>
          </cell>
          <cell r="B728" t="str">
            <v>EQUIPMENT OPERATION</v>
          </cell>
        </row>
        <row r="729">
          <cell r="A729">
            <v>7329</v>
          </cell>
          <cell r="B729" t="str">
            <v>Proyek Rencana Teknik Akhir Jalan Tol Bogor Ring Road</v>
          </cell>
        </row>
        <row r="730">
          <cell r="A730">
            <v>7330</v>
          </cell>
        </row>
        <row r="731">
          <cell r="A731">
            <v>7331</v>
          </cell>
        </row>
        <row r="732">
          <cell r="A732">
            <v>7332</v>
          </cell>
        </row>
        <row r="733">
          <cell r="A733">
            <v>7333</v>
          </cell>
        </row>
        <row r="734">
          <cell r="A734">
            <v>7334</v>
          </cell>
          <cell r="B734" t="str">
            <v>UNIT PRICE ANALYSIS</v>
          </cell>
        </row>
        <row r="735">
          <cell r="A735">
            <v>7335</v>
          </cell>
        </row>
        <row r="736">
          <cell r="A736">
            <v>7336</v>
          </cell>
          <cell r="B736" t="str">
            <v>ITEM NUMBER</v>
          </cell>
          <cell r="D736" t="str">
            <v>EQ. 113</v>
          </cell>
        </row>
        <row r="737">
          <cell r="A737">
            <v>7337</v>
          </cell>
          <cell r="B737" t="str">
            <v>EQUIPMENT TYPE</v>
          </cell>
          <cell r="D737" t="str">
            <v>Crawler Crane 35 - 37 ton</v>
          </cell>
        </row>
        <row r="738">
          <cell r="A738">
            <v>7338</v>
          </cell>
          <cell r="B738" t="str">
            <v>UNIT</v>
          </cell>
          <cell r="C738" t="str">
            <v>Hour</v>
          </cell>
          <cell r="D738">
            <v>1</v>
          </cell>
        </row>
        <row r="739">
          <cell r="A739">
            <v>7339</v>
          </cell>
          <cell r="B739" t="str">
            <v>UNIT PRICE  (Rp.)</v>
          </cell>
          <cell r="D739">
            <v>224500</v>
          </cell>
          <cell r="E739">
            <v>0</v>
          </cell>
          <cell r="J739" t="str">
            <v>TOTAL UNIT PRICE (Rp)</v>
          </cell>
          <cell r="K739">
            <v>224500</v>
          </cell>
        </row>
        <row r="740">
          <cell r="A740">
            <v>7340</v>
          </cell>
          <cell r="I740" t="str">
            <v>UNIT PRICE / Unit</v>
          </cell>
          <cell r="K740" t="str">
            <v>TOTAL PRICE</v>
          </cell>
        </row>
        <row r="741">
          <cell r="A741">
            <v>7341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  <cell r="I741" t="str">
            <v>Rp.</v>
          </cell>
          <cell r="J741" t="str">
            <v>Foreign</v>
          </cell>
          <cell r="K741" t="str">
            <v>Rp.</v>
          </cell>
        </row>
        <row r="742">
          <cell r="A742">
            <v>7342</v>
          </cell>
        </row>
        <row r="743">
          <cell r="A743">
            <v>7343</v>
          </cell>
        </row>
        <row r="744">
          <cell r="A744">
            <v>7344</v>
          </cell>
          <cell r="B744" t="str">
            <v>A</v>
          </cell>
          <cell r="D744" t="str">
            <v>EQUIPMENT DATA</v>
          </cell>
        </row>
        <row r="745">
          <cell r="A745">
            <v>7345</v>
          </cell>
        </row>
        <row r="746">
          <cell r="A746">
            <v>7346</v>
          </cell>
          <cell r="C746" t="str">
            <v>Pw</v>
          </cell>
          <cell r="D746" t="str">
            <v>Horsepower</v>
          </cell>
          <cell r="G746" t="str">
            <v>Hp</v>
          </cell>
          <cell r="H746">
            <v>110</v>
          </cell>
        </row>
        <row r="747">
          <cell r="A747">
            <v>7347</v>
          </cell>
          <cell r="C747" t="str">
            <v>Cp</v>
          </cell>
          <cell r="D747" t="str">
            <v>Capacity</v>
          </cell>
          <cell r="G747" t="str">
            <v>Ton</v>
          </cell>
          <cell r="H747">
            <v>37</v>
          </cell>
        </row>
        <row r="748">
          <cell r="A748">
            <v>7348</v>
          </cell>
          <cell r="C748" t="str">
            <v>A=A'</v>
          </cell>
          <cell r="D748" t="str">
            <v>Duration</v>
          </cell>
          <cell r="G748" t="str">
            <v>Year</v>
          </cell>
          <cell r="H748">
            <v>6</v>
          </cell>
        </row>
        <row r="749">
          <cell r="A749">
            <v>7349</v>
          </cell>
          <cell r="C749" t="str">
            <v>W=W'</v>
          </cell>
          <cell r="D749" t="str">
            <v>Operational 1 Year</v>
          </cell>
          <cell r="G749" t="str">
            <v>Hour</v>
          </cell>
          <cell r="H749">
            <v>2000</v>
          </cell>
        </row>
        <row r="750">
          <cell r="A750">
            <v>7350</v>
          </cell>
          <cell r="C750" t="str">
            <v>B=B'</v>
          </cell>
          <cell r="D750" t="str">
            <v>Equipment Price</v>
          </cell>
          <cell r="G750" t="str">
            <v>Rp</v>
          </cell>
          <cell r="H750">
            <v>1</v>
          </cell>
          <cell r="I750">
            <v>824658955.31250012</v>
          </cell>
          <cell r="J750">
            <v>0</v>
          </cell>
          <cell r="K750">
            <v>824658955.31250012</v>
          </cell>
        </row>
        <row r="751">
          <cell r="A751">
            <v>7351</v>
          </cell>
        </row>
        <row r="752">
          <cell r="A752">
            <v>7352</v>
          </cell>
        </row>
        <row r="753">
          <cell r="A753">
            <v>7353</v>
          </cell>
        </row>
        <row r="754">
          <cell r="A754">
            <v>7354</v>
          </cell>
        </row>
        <row r="755">
          <cell r="A755">
            <v>7355</v>
          </cell>
        </row>
        <row r="756">
          <cell r="A756">
            <v>7356</v>
          </cell>
          <cell r="B756" t="str">
            <v>B</v>
          </cell>
          <cell r="D756" t="str">
            <v>DEFINITE COST PER HOUR</v>
          </cell>
        </row>
        <row r="757">
          <cell r="A757">
            <v>7357</v>
          </cell>
          <cell r="C757" t="str">
            <v>C</v>
          </cell>
          <cell r="D757" t="str">
            <v>Depreciate = 10 %</v>
          </cell>
          <cell r="G757" t="str">
            <v>Rp</v>
          </cell>
          <cell r="H757">
            <v>0.1</v>
          </cell>
          <cell r="I757">
            <v>824658955.31250012</v>
          </cell>
          <cell r="J757">
            <v>0</v>
          </cell>
          <cell r="K757">
            <v>82465895.531250015</v>
          </cell>
        </row>
        <row r="758">
          <cell r="A758">
            <v>7358</v>
          </cell>
          <cell r="C758" t="str">
            <v>D</v>
          </cell>
          <cell r="D758" t="str">
            <v>Restitution Cost Factor</v>
          </cell>
          <cell r="G758" t="str">
            <v>FAM</v>
          </cell>
          <cell r="H758">
            <v>0.30070574586703619</v>
          </cell>
        </row>
        <row r="759">
          <cell r="A759">
            <v>7359</v>
          </cell>
          <cell r="C759" t="str">
            <v>E</v>
          </cell>
          <cell r="D759" t="str">
            <v>Restitution Cost</v>
          </cell>
          <cell r="G759" t="str">
            <v>Rp</v>
          </cell>
          <cell r="H759">
            <v>1.5035287293351809E-4</v>
          </cell>
          <cell r="I759">
            <v>742193059.78125012</v>
          </cell>
          <cell r="J759">
            <v>0</v>
          </cell>
          <cell r="K759">
            <v>111590.85880942929</v>
          </cell>
        </row>
        <row r="760">
          <cell r="A760">
            <v>7360</v>
          </cell>
          <cell r="C760" t="str">
            <v>F</v>
          </cell>
          <cell r="D760" t="str">
            <v>Insurance, other</v>
          </cell>
          <cell r="G760" t="str">
            <v>Rp</v>
          </cell>
          <cell r="H760">
            <v>2E-3</v>
          </cell>
          <cell r="I760">
            <v>412329.47765625006</v>
          </cell>
          <cell r="J760">
            <v>0</v>
          </cell>
          <cell r="K760">
            <v>824.6589553125001</v>
          </cell>
        </row>
        <row r="761">
          <cell r="A761">
            <v>7361</v>
          </cell>
          <cell r="C761" t="str">
            <v>G</v>
          </cell>
          <cell r="D761" t="str">
            <v>Definite Cost Per Hour</v>
          </cell>
          <cell r="G761" t="str">
            <v>Rp</v>
          </cell>
          <cell r="K761">
            <v>112415.51776474179</v>
          </cell>
        </row>
        <row r="762">
          <cell r="A762">
            <v>7362</v>
          </cell>
        </row>
        <row r="763">
          <cell r="A763">
            <v>7363</v>
          </cell>
        </row>
        <row r="764">
          <cell r="A764">
            <v>7364</v>
          </cell>
        </row>
        <row r="765">
          <cell r="A765">
            <v>7365</v>
          </cell>
        </row>
        <row r="766">
          <cell r="A766">
            <v>7366</v>
          </cell>
          <cell r="B766" t="str">
            <v>C</v>
          </cell>
          <cell r="D766" t="str">
            <v>OPERATION COST PER HOUR</v>
          </cell>
        </row>
        <row r="767">
          <cell r="A767">
            <v>7367</v>
          </cell>
          <cell r="C767" t="str">
            <v>H1</v>
          </cell>
          <cell r="D767" t="str">
            <v>Fuel (0.125-0.175) Lt/Hp/Hour</v>
          </cell>
          <cell r="G767" t="str">
            <v>Rp</v>
          </cell>
          <cell r="H767">
            <v>13.75</v>
          </cell>
          <cell r="I767">
            <v>2200</v>
          </cell>
          <cell r="J767">
            <v>0</v>
          </cell>
          <cell r="K767">
            <v>30250</v>
          </cell>
        </row>
        <row r="768">
          <cell r="A768">
            <v>7368</v>
          </cell>
          <cell r="C768" t="str">
            <v>H2</v>
          </cell>
          <cell r="D768" t="str">
            <v xml:space="preserve">Material Combustion </v>
          </cell>
          <cell r="G768" t="str">
            <v>Rp</v>
          </cell>
          <cell r="H768">
            <v>0</v>
          </cell>
          <cell r="I768">
            <v>2200</v>
          </cell>
          <cell r="J768">
            <v>0</v>
          </cell>
          <cell r="K768">
            <v>0</v>
          </cell>
        </row>
        <row r="769">
          <cell r="A769">
            <v>7369</v>
          </cell>
          <cell r="C769" t="str">
            <v>I</v>
          </cell>
          <cell r="D769" t="str">
            <v>Oil (0.01-0.02) Lt/Hp/Hour</v>
          </cell>
          <cell r="G769" t="str">
            <v>Rp</v>
          </cell>
          <cell r="H769">
            <v>1.1000000000000001</v>
          </cell>
          <cell r="I769">
            <v>21000</v>
          </cell>
          <cell r="J769">
            <v>0</v>
          </cell>
          <cell r="K769">
            <v>23100.000000000004</v>
          </cell>
        </row>
        <row r="770">
          <cell r="A770">
            <v>7370</v>
          </cell>
          <cell r="C770" t="str">
            <v>K</v>
          </cell>
          <cell r="D770" t="str">
            <v>Maint &amp; Rep (12.5%-17.5%) Lt/Hp/Hour</v>
          </cell>
          <cell r="G770" t="str">
            <v>Rp</v>
          </cell>
          <cell r="H770">
            <v>0.125</v>
          </cell>
          <cell r="I770">
            <v>412329.47765625006</v>
          </cell>
          <cell r="J770">
            <v>0</v>
          </cell>
          <cell r="K770">
            <v>51541.184707031258</v>
          </cell>
        </row>
        <row r="771">
          <cell r="A771">
            <v>7371</v>
          </cell>
          <cell r="C771" t="str">
            <v>L</v>
          </cell>
          <cell r="D771" t="str">
            <v>Operator</v>
          </cell>
          <cell r="G771" t="str">
            <v>Rp</v>
          </cell>
          <cell r="H771">
            <v>1</v>
          </cell>
          <cell r="I771">
            <v>4464.2857142857147</v>
          </cell>
          <cell r="J771">
            <v>0</v>
          </cell>
          <cell r="K771">
            <v>4464.2857142857147</v>
          </cell>
        </row>
        <row r="772">
          <cell r="A772">
            <v>7372</v>
          </cell>
          <cell r="C772" t="str">
            <v>M</v>
          </cell>
          <cell r="D772" t="str">
            <v>Ass. Operator</v>
          </cell>
          <cell r="G772" t="str">
            <v>Rp</v>
          </cell>
          <cell r="H772">
            <v>1</v>
          </cell>
          <cell r="I772">
            <v>2678.5714285714284</v>
          </cell>
          <cell r="J772">
            <v>0</v>
          </cell>
          <cell r="K772">
            <v>2678.5714285714284</v>
          </cell>
        </row>
        <row r="773">
          <cell r="A773">
            <v>7373</v>
          </cell>
          <cell r="C773" t="str">
            <v>P</v>
          </cell>
          <cell r="D773" t="str">
            <v>Operation Cost Per Hour</v>
          </cell>
          <cell r="G773" t="str">
            <v>Rp</v>
          </cell>
          <cell r="K773">
            <v>112034.04184988841</v>
          </cell>
        </row>
        <row r="774">
          <cell r="A774">
            <v>7374</v>
          </cell>
        </row>
        <row r="775">
          <cell r="A775">
            <v>7375</v>
          </cell>
        </row>
        <row r="776">
          <cell r="A776">
            <v>7376</v>
          </cell>
        </row>
        <row r="777">
          <cell r="A777">
            <v>7377</v>
          </cell>
        </row>
        <row r="778">
          <cell r="A778">
            <v>7378</v>
          </cell>
        </row>
        <row r="779">
          <cell r="A779">
            <v>7379</v>
          </cell>
          <cell r="B779" t="str">
            <v>D</v>
          </cell>
          <cell r="D779" t="str">
            <v>OTHER</v>
          </cell>
        </row>
        <row r="780">
          <cell r="A780">
            <v>7380</v>
          </cell>
          <cell r="C780" t="str">
            <v>i</v>
          </cell>
          <cell r="D780" t="str">
            <v>Interest Rate</v>
          </cell>
          <cell r="G780" t="str">
            <v>th</v>
          </cell>
          <cell r="H780">
            <v>0.2</v>
          </cell>
        </row>
        <row r="781">
          <cell r="A781">
            <v>7381</v>
          </cell>
          <cell r="C781" t="str">
            <v>U1</v>
          </cell>
          <cell r="D781" t="str">
            <v>Fee ( Operator / Driver )</v>
          </cell>
          <cell r="G781" t="str">
            <v>Rp/Hour</v>
          </cell>
          <cell r="H781">
            <v>1</v>
          </cell>
          <cell r="I781">
            <v>4464.2857142857147</v>
          </cell>
          <cell r="J781">
            <v>0</v>
          </cell>
          <cell r="K781">
            <v>4464.2857142857147</v>
          </cell>
        </row>
        <row r="782">
          <cell r="A782">
            <v>7382</v>
          </cell>
          <cell r="C782" t="str">
            <v>U2</v>
          </cell>
          <cell r="D782" t="str">
            <v>Fee Ass. ( Operator / Driver )</v>
          </cell>
          <cell r="G782" t="str">
            <v>Rp/Hour</v>
          </cell>
          <cell r="H782">
            <v>1</v>
          </cell>
          <cell r="I782">
            <v>2678.5714285714284</v>
          </cell>
          <cell r="J782">
            <v>0</v>
          </cell>
          <cell r="K782">
            <v>2678.5714285714284</v>
          </cell>
        </row>
        <row r="783">
          <cell r="A783">
            <v>7383</v>
          </cell>
          <cell r="C783" t="str">
            <v>Mb</v>
          </cell>
          <cell r="D783" t="str">
            <v>Gasoline</v>
          </cell>
          <cell r="G783" t="str">
            <v>Ltr</v>
          </cell>
          <cell r="H783">
            <v>1</v>
          </cell>
          <cell r="I783">
            <v>2250</v>
          </cell>
          <cell r="J783">
            <v>0</v>
          </cell>
          <cell r="K783">
            <v>2250</v>
          </cell>
        </row>
        <row r="784">
          <cell r="A784">
            <v>7384</v>
          </cell>
          <cell r="C784" t="str">
            <v>Ms</v>
          </cell>
          <cell r="D784" t="str">
            <v>Fuel</v>
          </cell>
          <cell r="G784" t="str">
            <v>Ltr</v>
          </cell>
          <cell r="H784">
            <v>1</v>
          </cell>
          <cell r="I784">
            <v>2200</v>
          </cell>
          <cell r="J784">
            <v>0</v>
          </cell>
          <cell r="K784">
            <v>2200</v>
          </cell>
        </row>
        <row r="785">
          <cell r="A785">
            <v>7385</v>
          </cell>
          <cell r="C785" t="str">
            <v>Mp</v>
          </cell>
          <cell r="D785" t="str">
            <v>Oil</v>
          </cell>
          <cell r="G785" t="str">
            <v>Ltr</v>
          </cell>
          <cell r="H785">
            <v>1</v>
          </cell>
          <cell r="I785">
            <v>21000</v>
          </cell>
          <cell r="J785">
            <v>0</v>
          </cell>
          <cell r="K785">
            <v>21000</v>
          </cell>
        </row>
        <row r="786">
          <cell r="A786">
            <v>7386</v>
          </cell>
        </row>
        <row r="787">
          <cell r="A787">
            <v>7387</v>
          </cell>
        </row>
        <row r="788">
          <cell r="A788">
            <v>7388</v>
          </cell>
          <cell r="D788" t="str">
            <v>TOTAL EQUIPMENT COST</v>
          </cell>
          <cell r="K788">
            <v>224449.55961463018</v>
          </cell>
        </row>
        <row r="789">
          <cell r="A789">
            <v>7389</v>
          </cell>
          <cell r="D789" t="str">
            <v>OVER HEAD</v>
          </cell>
          <cell r="E789">
            <v>0</v>
          </cell>
          <cell r="F789" t="str">
            <v>%</v>
          </cell>
          <cell r="K789">
            <v>0</v>
          </cell>
        </row>
        <row r="790">
          <cell r="A790">
            <v>7390</v>
          </cell>
          <cell r="D790" t="str">
            <v>TOTAL</v>
          </cell>
          <cell r="K790">
            <v>224449.55961463018</v>
          </cell>
        </row>
        <row r="791">
          <cell r="A791">
            <v>7391</v>
          </cell>
          <cell r="D791" t="str">
            <v>UNIT PRICE PER HOUR</v>
          </cell>
          <cell r="K791">
            <v>224450</v>
          </cell>
        </row>
        <row r="792">
          <cell r="A792">
            <v>7392</v>
          </cell>
        </row>
        <row r="793">
          <cell r="A793">
            <v>7393</v>
          </cell>
          <cell r="B793">
            <v>114</v>
          </cell>
        </row>
        <row r="794">
          <cell r="A794">
            <v>7394</v>
          </cell>
          <cell r="B794" t="str">
            <v>EQUIPMENT OPERATION</v>
          </cell>
        </row>
        <row r="795">
          <cell r="A795">
            <v>7395</v>
          </cell>
          <cell r="B795" t="str">
            <v>Proyek Rencana Teknik Akhir Jalan Tol Bogor Ring Road</v>
          </cell>
        </row>
        <row r="796">
          <cell r="A796">
            <v>7396</v>
          </cell>
        </row>
        <row r="797">
          <cell r="A797">
            <v>7397</v>
          </cell>
        </row>
        <row r="798">
          <cell r="A798">
            <v>7398</v>
          </cell>
        </row>
        <row r="799">
          <cell r="A799">
            <v>7399</v>
          </cell>
        </row>
        <row r="800">
          <cell r="A800">
            <v>7400</v>
          </cell>
          <cell r="B800" t="str">
            <v>UNIT PRICE ANALYSIS</v>
          </cell>
        </row>
        <row r="801">
          <cell r="A801">
            <v>7401</v>
          </cell>
        </row>
        <row r="802">
          <cell r="A802">
            <v>7402</v>
          </cell>
          <cell r="B802" t="str">
            <v>ITEM NUMBER</v>
          </cell>
          <cell r="D802" t="str">
            <v>EQ. 114</v>
          </cell>
        </row>
        <row r="803">
          <cell r="A803">
            <v>7403</v>
          </cell>
          <cell r="B803" t="str">
            <v>EQUIPMENT TYPE</v>
          </cell>
          <cell r="D803" t="str">
            <v>Three Wing Bit 1500 - 2000 mm</v>
          </cell>
        </row>
        <row r="804">
          <cell r="A804">
            <v>7404</v>
          </cell>
          <cell r="B804" t="str">
            <v>UNIT</v>
          </cell>
          <cell r="C804" t="str">
            <v>Hour</v>
          </cell>
          <cell r="D804">
            <v>1</v>
          </cell>
        </row>
        <row r="805">
          <cell r="A805">
            <v>7405</v>
          </cell>
          <cell r="B805" t="str">
            <v>UNIT PRICE  (Rp.)</v>
          </cell>
          <cell r="D805">
            <v>17200</v>
          </cell>
          <cell r="E805">
            <v>0</v>
          </cell>
          <cell r="J805" t="str">
            <v>TOTAL UNIT PRICE (Rp)</v>
          </cell>
          <cell r="K805">
            <v>17200</v>
          </cell>
        </row>
        <row r="806">
          <cell r="A806">
            <v>7406</v>
          </cell>
          <cell r="I806" t="str">
            <v>UNIT PRICE / Unit</v>
          </cell>
          <cell r="K806" t="str">
            <v>TOTAL PRICE</v>
          </cell>
        </row>
        <row r="807">
          <cell r="A807">
            <v>7407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  <cell r="I807" t="str">
            <v>Rp.</v>
          </cell>
          <cell r="J807" t="str">
            <v>Foreign</v>
          </cell>
          <cell r="K807" t="str">
            <v>Rp.</v>
          </cell>
        </row>
        <row r="808">
          <cell r="A808">
            <v>7408</v>
          </cell>
        </row>
        <row r="809">
          <cell r="A809">
            <v>7409</v>
          </cell>
        </row>
        <row r="810">
          <cell r="A810">
            <v>7410</v>
          </cell>
          <cell r="B810" t="str">
            <v>A</v>
          </cell>
          <cell r="D810" t="str">
            <v>EQUIPMENT DATA</v>
          </cell>
        </row>
        <row r="811">
          <cell r="A811">
            <v>7411</v>
          </cell>
        </row>
        <row r="812">
          <cell r="A812">
            <v>7412</v>
          </cell>
          <cell r="C812" t="str">
            <v>Pw</v>
          </cell>
          <cell r="D812" t="str">
            <v>Horsepower</v>
          </cell>
          <cell r="G812" t="str">
            <v>Hp</v>
          </cell>
          <cell r="H812">
            <v>0</v>
          </cell>
        </row>
        <row r="813">
          <cell r="A813">
            <v>7413</v>
          </cell>
          <cell r="C813" t="str">
            <v>Cp</v>
          </cell>
          <cell r="D813" t="str">
            <v>Capacity</v>
          </cell>
          <cell r="G813" t="str">
            <v>Ton</v>
          </cell>
          <cell r="H813" t="str">
            <v>-</v>
          </cell>
        </row>
        <row r="814">
          <cell r="A814">
            <v>7414</v>
          </cell>
          <cell r="C814" t="str">
            <v>A=A'</v>
          </cell>
          <cell r="D814" t="str">
            <v>Duration</v>
          </cell>
          <cell r="G814" t="str">
            <v>Year</v>
          </cell>
          <cell r="H814">
            <v>5</v>
          </cell>
        </row>
        <row r="815">
          <cell r="A815">
            <v>7415</v>
          </cell>
          <cell r="C815" t="str">
            <v>W=W'</v>
          </cell>
          <cell r="D815" t="str">
            <v>Operational 1 Year</v>
          </cell>
          <cell r="G815" t="str">
            <v>Hour</v>
          </cell>
          <cell r="H815">
            <v>2000</v>
          </cell>
        </row>
        <row r="816">
          <cell r="A816">
            <v>7416</v>
          </cell>
          <cell r="C816" t="str">
            <v>B=B'</v>
          </cell>
          <cell r="D816" t="str">
            <v>Equipment Price</v>
          </cell>
          <cell r="G816" t="str">
            <v>Rp</v>
          </cell>
          <cell r="H816">
            <v>1</v>
          </cell>
          <cell r="I816">
            <v>59289205.9375</v>
          </cell>
          <cell r="J816">
            <v>0</v>
          </cell>
          <cell r="K816">
            <v>59289205.9375</v>
          </cell>
        </row>
        <row r="817">
          <cell r="A817">
            <v>7417</v>
          </cell>
        </row>
        <row r="818">
          <cell r="A818">
            <v>7418</v>
          </cell>
        </row>
        <row r="819">
          <cell r="A819">
            <v>7419</v>
          </cell>
        </row>
        <row r="820">
          <cell r="A820">
            <v>7420</v>
          </cell>
        </row>
        <row r="821">
          <cell r="A821">
            <v>7421</v>
          </cell>
        </row>
        <row r="822">
          <cell r="A822">
            <v>7422</v>
          </cell>
          <cell r="B822" t="str">
            <v>B</v>
          </cell>
          <cell r="D822" t="str">
            <v>DEFINITE COST PER HOUR</v>
          </cell>
        </row>
        <row r="823">
          <cell r="A823">
            <v>7423</v>
          </cell>
          <cell r="C823" t="str">
            <v>C</v>
          </cell>
          <cell r="D823" t="str">
            <v>Depreciate = 10 %</v>
          </cell>
          <cell r="G823" t="str">
            <v>Rp</v>
          </cell>
          <cell r="H823">
            <v>0.1</v>
          </cell>
          <cell r="I823">
            <v>59289205.9375</v>
          </cell>
          <cell r="J823">
            <v>0</v>
          </cell>
          <cell r="K823">
            <v>5928920.59375</v>
          </cell>
        </row>
        <row r="824">
          <cell r="A824">
            <v>7424</v>
          </cell>
          <cell r="C824" t="str">
            <v>D</v>
          </cell>
          <cell r="D824" t="str">
            <v>Restitution Cost Factor</v>
          </cell>
          <cell r="G824" t="str">
            <v>FAM</v>
          </cell>
          <cell r="H824">
            <v>0.33437970328961514</v>
          </cell>
        </row>
        <row r="825">
          <cell r="A825">
            <v>7425</v>
          </cell>
          <cell r="C825" t="str">
            <v>E</v>
          </cell>
          <cell r="D825" t="str">
            <v>Restitution Cost</v>
          </cell>
          <cell r="G825" t="str">
            <v>Rp</v>
          </cell>
          <cell r="H825">
            <v>1.6718985164480756E-4</v>
          </cell>
          <cell r="I825">
            <v>53360285.34375</v>
          </cell>
          <cell r="J825">
            <v>0</v>
          </cell>
          <cell r="K825">
            <v>8921.2981903461623</v>
          </cell>
        </row>
        <row r="826">
          <cell r="A826">
            <v>7426</v>
          </cell>
          <cell r="C826" t="str">
            <v>F</v>
          </cell>
          <cell r="D826" t="str">
            <v>Insurance, other</v>
          </cell>
          <cell r="G826" t="str">
            <v>Rp</v>
          </cell>
          <cell r="H826">
            <v>2E-3</v>
          </cell>
          <cell r="I826">
            <v>29644.602968750001</v>
          </cell>
          <cell r="J826">
            <v>0</v>
          </cell>
          <cell r="K826">
            <v>59.289205937500007</v>
          </cell>
        </row>
        <row r="827">
          <cell r="A827">
            <v>7427</v>
          </cell>
          <cell r="C827" t="str">
            <v>G</v>
          </cell>
          <cell r="D827" t="str">
            <v>Definite Cost Per Hour</v>
          </cell>
          <cell r="G827" t="str">
            <v>Rp</v>
          </cell>
          <cell r="K827">
            <v>8980.5873962836631</v>
          </cell>
        </row>
        <row r="828">
          <cell r="A828">
            <v>7428</v>
          </cell>
        </row>
        <row r="829">
          <cell r="A829">
            <v>7429</v>
          </cell>
        </row>
        <row r="830">
          <cell r="A830">
            <v>7430</v>
          </cell>
        </row>
        <row r="831">
          <cell r="A831">
            <v>7431</v>
          </cell>
        </row>
        <row r="832">
          <cell r="A832">
            <v>7432</v>
          </cell>
          <cell r="B832" t="str">
            <v>C</v>
          </cell>
          <cell r="D832" t="str">
            <v>OPERATION COST PER HOUR</v>
          </cell>
        </row>
        <row r="833">
          <cell r="A833">
            <v>7433</v>
          </cell>
          <cell r="C833" t="str">
            <v>H1</v>
          </cell>
          <cell r="D833" t="str">
            <v>Fuel (0.125-0.175) Lt/Hp/Hour</v>
          </cell>
          <cell r="G833" t="str">
            <v>Rp</v>
          </cell>
          <cell r="H833">
            <v>0</v>
          </cell>
          <cell r="I833">
            <v>2200</v>
          </cell>
          <cell r="J833">
            <v>0</v>
          </cell>
          <cell r="K833">
            <v>0</v>
          </cell>
        </row>
        <row r="834">
          <cell r="A834">
            <v>7434</v>
          </cell>
          <cell r="C834" t="str">
            <v>H2</v>
          </cell>
          <cell r="D834" t="str">
            <v xml:space="preserve">Material Combustion </v>
          </cell>
          <cell r="G834" t="str">
            <v>Rp</v>
          </cell>
          <cell r="H834">
            <v>0</v>
          </cell>
          <cell r="I834">
            <v>2200</v>
          </cell>
          <cell r="J834">
            <v>0</v>
          </cell>
          <cell r="K834">
            <v>0</v>
          </cell>
        </row>
        <row r="835">
          <cell r="A835">
            <v>7435</v>
          </cell>
          <cell r="C835" t="str">
            <v>I</v>
          </cell>
          <cell r="D835" t="str">
            <v>Oil (0.01-0.02) Lt/Hp/Hour</v>
          </cell>
          <cell r="G835" t="str">
            <v>Rp</v>
          </cell>
          <cell r="H835">
            <v>0</v>
          </cell>
          <cell r="I835">
            <v>21000</v>
          </cell>
          <cell r="J835">
            <v>0</v>
          </cell>
          <cell r="K835">
            <v>0</v>
          </cell>
        </row>
        <row r="836">
          <cell r="A836">
            <v>7436</v>
          </cell>
          <cell r="C836" t="str">
            <v>K</v>
          </cell>
          <cell r="D836" t="str">
            <v>Maint &amp; Rep (12.5%-17.5%) Lt/Hp/Hour</v>
          </cell>
          <cell r="G836" t="str">
            <v>Rp</v>
          </cell>
          <cell r="H836">
            <v>0.125</v>
          </cell>
          <cell r="I836">
            <v>29644.602968750001</v>
          </cell>
          <cell r="J836">
            <v>0</v>
          </cell>
          <cell r="K836">
            <v>3705.5753710937502</v>
          </cell>
        </row>
        <row r="837">
          <cell r="A837">
            <v>7437</v>
          </cell>
          <cell r="C837" t="str">
            <v>L</v>
          </cell>
          <cell r="D837" t="str">
            <v>Operator</v>
          </cell>
          <cell r="G837" t="str">
            <v>Rp</v>
          </cell>
          <cell r="H837">
            <v>1</v>
          </cell>
          <cell r="I837">
            <v>4464.2857142857147</v>
          </cell>
          <cell r="J837">
            <v>0</v>
          </cell>
          <cell r="K837">
            <v>4464.2857142857147</v>
          </cell>
        </row>
        <row r="838">
          <cell r="A838">
            <v>7438</v>
          </cell>
          <cell r="C838" t="str">
            <v>M</v>
          </cell>
          <cell r="D838" t="str">
            <v>Ass. Operator</v>
          </cell>
          <cell r="G838" t="str">
            <v>Rp</v>
          </cell>
          <cell r="H838">
            <v>0</v>
          </cell>
          <cell r="I838">
            <v>2678.5714285714284</v>
          </cell>
          <cell r="J838">
            <v>0</v>
          </cell>
          <cell r="K838">
            <v>0</v>
          </cell>
        </row>
        <row r="839">
          <cell r="A839">
            <v>7439</v>
          </cell>
          <cell r="C839" t="str">
            <v>P</v>
          </cell>
          <cell r="D839" t="str">
            <v>Operation Cost Per Hour</v>
          </cell>
          <cell r="G839" t="str">
            <v>Rp</v>
          </cell>
          <cell r="K839">
            <v>8169.8610853794653</v>
          </cell>
        </row>
        <row r="840">
          <cell r="A840">
            <v>7440</v>
          </cell>
        </row>
        <row r="841">
          <cell r="A841">
            <v>7441</v>
          </cell>
        </row>
        <row r="842">
          <cell r="A842">
            <v>7442</v>
          </cell>
        </row>
        <row r="843">
          <cell r="A843">
            <v>7443</v>
          </cell>
        </row>
        <row r="844">
          <cell r="A844">
            <v>7444</v>
          </cell>
        </row>
        <row r="845">
          <cell r="A845">
            <v>7445</v>
          </cell>
          <cell r="B845" t="str">
            <v>D</v>
          </cell>
          <cell r="D845" t="str">
            <v>OTHER</v>
          </cell>
        </row>
        <row r="846">
          <cell r="A846">
            <v>7446</v>
          </cell>
          <cell r="C846" t="str">
            <v>i</v>
          </cell>
          <cell r="D846" t="str">
            <v>Interest Rate</v>
          </cell>
          <cell r="G846" t="str">
            <v>th</v>
          </cell>
          <cell r="H846">
            <v>0.2</v>
          </cell>
        </row>
        <row r="847">
          <cell r="A847">
            <v>7447</v>
          </cell>
          <cell r="C847" t="str">
            <v>U1</v>
          </cell>
          <cell r="D847" t="str">
            <v>Fee ( Operator / Driver )</v>
          </cell>
          <cell r="G847" t="str">
            <v>Rp/Hour</v>
          </cell>
          <cell r="H847">
            <v>1</v>
          </cell>
          <cell r="I847">
            <v>4464.2857142857147</v>
          </cell>
          <cell r="J847">
            <v>0</v>
          </cell>
          <cell r="K847">
            <v>4464.2857142857147</v>
          </cell>
        </row>
        <row r="848">
          <cell r="A848">
            <v>7448</v>
          </cell>
          <cell r="C848" t="str">
            <v>U2</v>
          </cell>
          <cell r="D848" t="str">
            <v>Fee Ass. ( Operator / Driver )</v>
          </cell>
          <cell r="G848" t="str">
            <v>Rp/Hour</v>
          </cell>
          <cell r="H848">
            <v>1</v>
          </cell>
          <cell r="I848">
            <v>2678.5714285714284</v>
          </cell>
          <cell r="J848">
            <v>0</v>
          </cell>
          <cell r="K848">
            <v>2678.5714285714284</v>
          </cell>
        </row>
        <row r="849">
          <cell r="A849">
            <v>7449</v>
          </cell>
          <cell r="C849" t="str">
            <v>Mb</v>
          </cell>
          <cell r="D849" t="str">
            <v>Gasoline</v>
          </cell>
          <cell r="G849" t="str">
            <v>Ltr</v>
          </cell>
          <cell r="H849">
            <v>1</v>
          </cell>
          <cell r="I849">
            <v>2250</v>
          </cell>
          <cell r="J849">
            <v>0</v>
          </cell>
          <cell r="K849">
            <v>2250</v>
          </cell>
        </row>
        <row r="850">
          <cell r="A850">
            <v>7450</v>
          </cell>
          <cell r="C850" t="str">
            <v>Ms</v>
          </cell>
          <cell r="D850" t="str">
            <v>Fuel</v>
          </cell>
          <cell r="G850" t="str">
            <v>Ltr</v>
          </cell>
          <cell r="H850">
            <v>1</v>
          </cell>
          <cell r="I850">
            <v>2200</v>
          </cell>
          <cell r="J850">
            <v>0</v>
          </cell>
          <cell r="K850">
            <v>2200</v>
          </cell>
        </row>
        <row r="851">
          <cell r="A851">
            <v>7451</v>
          </cell>
          <cell r="C851" t="str">
            <v>Mp</v>
          </cell>
          <cell r="D851" t="str">
            <v>Oil</v>
          </cell>
          <cell r="G851" t="str">
            <v>Ltr</v>
          </cell>
          <cell r="H851">
            <v>1</v>
          </cell>
          <cell r="I851">
            <v>21000</v>
          </cell>
          <cell r="J851">
            <v>0</v>
          </cell>
          <cell r="K851">
            <v>21000</v>
          </cell>
        </row>
        <row r="852">
          <cell r="A852">
            <v>7452</v>
          </cell>
        </row>
        <row r="853">
          <cell r="A853">
            <v>7453</v>
          </cell>
        </row>
        <row r="854">
          <cell r="A854">
            <v>7454</v>
          </cell>
          <cell r="D854" t="str">
            <v>TOTAL EQUIPMENT COST</v>
          </cell>
          <cell r="K854">
            <v>17150.44848166313</v>
          </cell>
        </row>
        <row r="855">
          <cell r="A855">
            <v>7455</v>
          </cell>
          <cell r="D855" t="str">
            <v>OVER HEAD</v>
          </cell>
          <cell r="E855">
            <v>0</v>
          </cell>
          <cell r="F855" t="str">
            <v>%</v>
          </cell>
          <cell r="K855">
            <v>0</v>
          </cell>
        </row>
        <row r="856">
          <cell r="A856">
            <v>7456</v>
          </cell>
          <cell r="D856" t="str">
            <v>TOTAL</v>
          </cell>
          <cell r="K856">
            <v>17150.44848166313</v>
          </cell>
        </row>
        <row r="857">
          <cell r="A857">
            <v>7457</v>
          </cell>
          <cell r="D857" t="str">
            <v>UNIT PRICE PER HOUR</v>
          </cell>
          <cell r="K857">
            <v>17150</v>
          </cell>
        </row>
        <row r="858">
          <cell r="A858">
            <v>7458</v>
          </cell>
        </row>
        <row r="859">
          <cell r="A859">
            <v>7459</v>
          </cell>
          <cell r="B859">
            <v>115</v>
          </cell>
        </row>
        <row r="860">
          <cell r="A860">
            <v>7460</v>
          </cell>
          <cell r="B860" t="str">
            <v>EQUIPMENT OPERATION</v>
          </cell>
        </row>
        <row r="861">
          <cell r="A861">
            <v>7461</v>
          </cell>
          <cell r="B861" t="str">
            <v>Proyek Rencana Teknik Akhir Jalan Tol Bogor Ring Road</v>
          </cell>
        </row>
        <row r="862">
          <cell r="A862">
            <v>7462</v>
          </cell>
        </row>
        <row r="863">
          <cell r="A863">
            <v>7463</v>
          </cell>
        </row>
        <row r="864">
          <cell r="A864">
            <v>7464</v>
          </cell>
        </row>
        <row r="865">
          <cell r="A865">
            <v>7465</v>
          </cell>
        </row>
        <row r="866">
          <cell r="A866">
            <v>7466</v>
          </cell>
          <cell r="B866" t="str">
            <v>UNIT PRICE ANALYSIS</v>
          </cell>
        </row>
        <row r="867">
          <cell r="A867">
            <v>7467</v>
          </cell>
        </row>
        <row r="868">
          <cell r="A868">
            <v>7468</v>
          </cell>
          <cell r="B868" t="str">
            <v>ITEM NUMBER</v>
          </cell>
          <cell r="D868" t="str">
            <v>EQ. 115</v>
          </cell>
        </row>
        <row r="869">
          <cell r="A869">
            <v>7469</v>
          </cell>
          <cell r="B869" t="str">
            <v>EQUIPMENT TYPE</v>
          </cell>
          <cell r="D869" t="str">
            <v>Drill Pipe d = 20 mm, L = 3 m</v>
          </cell>
        </row>
        <row r="870">
          <cell r="A870">
            <v>7470</v>
          </cell>
          <cell r="B870" t="str">
            <v>UNIT</v>
          </cell>
          <cell r="C870" t="str">
            <v>Hour</v>
          </cell>
          <cell r="D870">
            <v>1</v>
          </cell>
        </row>
        <row r="871">
          <cell r="A871">
            <v>7471</v>
          </cell>
          <cell r="B871" t="str">
            <v>UNIT PRICE  (Rp.)</v>
          </cell>
          <cell r="D871">
            <v>13400</v>
          </cell>
          <cell r="E871">
            <v>0</v>
          </cell>
          <cell r="J871" t="str">
            <v>TOTAL UNIT PRICE (Rp)</v>
          </cell>
          <cell r="K871">
            <v>13400</v>
          </cell>
        </row>
        <row r="872">
          <cell r="A872">
            <v>7472</v>
          </cell>
          <cell r="I872" t="str">
            <v>UNIT PRICE / Unit</v>
          </cell>
          <cell r="K872" t="str">
            <v>TOTAL PRICE</v>
          </cell>
        </row>
        <row r="873">
          <cell r="A873">
            <v>7473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  <cell r="I873" t="str">
            <v>Rp.</v>
          </cell>
          <cell r="J873" t="str">
            <v>Foreign</v>
          </cell>
          <cell r="K873" t="str">
            <v>Rp.</v>
          </cell>
        </row>
        <row r="874">
          <cell r="A874">
            <v>7474</v>
          </cell>
        </row>
        <row r="875">
          <cell r="A875">
            <v>7475</v>
          </cell>
        </row>
        <row r="876">
          <cell r="A876">
            <v>7476</v>
          </cell>
          <cell r="B876" t="str">
            <v>A</v>
          </cell>
          <cell r="D876" t="str">
            <v>EQUIPMENT DATA</v>
          </cell>
        </row>
        <row r="877">
          <cell r="A877">
            <v>7477</v>
          </cell>
        </row>
        <row r="878">
          <cell r="A878">
            <v>7478</v>
          </cell>
          <cell r="C878" t="str">
            <v>Pw</v>
          </cell>
          <cell r="D878" t="str">
            <v>Horsepower</v>
          </cell>
          <cell r="G878" t="str">
            <v>Hp</v>
          </cell>
          <cell r="H878">
            <v>10</v>
          </cell>
        </row>
        <row r="879">
          <cell r="A879">
            <v>7479</v>
          </cell>
          <cell r="C879" t="str">
            <v>Cp</v>
          </cell>
          <cell r="D879" t="str">
            <v>Capacity</v>
          </cell>
          <cell r="G879" t="str">
            <v>Ton</v>
          </cell>
          <cell r="H879" t="str">
            <v>-</v>
          </cell>
        </row>
        <row r="880">
          <cell r="A880">
            <v>7480</v>
          </cell>
          <cell r="C880" t="str">
            <v>A=A'</v>
          </cell>
          <cell r="D880" t="str">
            <v>Duration</v>
          </cell>
          <cell r="G880" t="str">
            <v>Year</v>
          </cell>
          <cell r="H880">
            <v>5</v>
          </cell>
        </row>
        <row r="881">
          <cell r="A881">
            <v>7481</v>
          </cell>
          <cell r="C881" t="str">
            <v>W=W'</v>
          </cell>
          <cell r="D881" t="str">
            <v>Operational 1 Year</v>
          </cell>
          <cell r="G881" t="str">
            <v>Hour</v>
          </cell>
          <cell r="H881">
            <v>2000</v>
          </cell>
        </row>
        <row r="882">
          <cell r="A882">
            <v>7482</v>
          </cell>
          <cell r="C882" t="str">
            <v>B=B'</v>
          </cell>
          <cell r="D882" t="str">
            <v>Equipment Price</v>
          </cell>
          <cell r="G882" t="str">
            <v>Rp</v>
          </cell>
          <cell r="H882">
            <v>1</v>
          </cell>
          <cell r="I882">
            <v>18864747.34375</v>
          </cell>
          <cell r="J882">
            <v>0</v>
          </cell>
          <cell r="K882">
            <v>18864747.34375</v>
          </cell>
        </row>
        <row r="883">
          <cell r="A883">
            <v>7483</v>
          </cell>
        </row>
        <row r="884">
          <cell r="A884">
            <v>7484</v>
          </cell>
        </row>
        <row r="885">
          <cell r="A885">
            <v>7485</v>
          </cell>
        </row>
        <row r="886">
          <cell r="A886">
            <v>7486</v>
          </cell>
        </row>
        <row r="887">
          <cell r="A887">
            <v>7487</v>
          </cell>
        </row>
        <row r="888">
          <cell r="A888">
            <v>7488</v>
          </cell>
          <cell r="B888" t="str">
            <v>B</v>
          </cell>
          <cell r="D888" t="str">
            <v>DEFINITE COST PER HOUR</v>
          </cell>
        </row>
        <row r="889">
          <cell r="A889">
            <v>7489</v>
          </cell>
          <cell r="C889" t="str">
            <v>C</v>
          </cell>
          <cell r="D889" t="str">
            <v>Depreciate = 10 %</v>
          </cell>
          <cell r="G889" t="str">
            <v>Rp</v>
          </cell>
          <cell r="H889">
            <v>0.1</v>
          </cell>
          <cell r="I889">
            <v>18864747.34375</v>
          </cell>
          <cell r="J889">
            <v>0</v>
          </cell>
          <cell r="K889">
            <v>1886474.734375</v>
          </cell>
        </row>
        <row r="890">
          <cell r="A890">
            <v>7490</v>
          </cell>
          <cell r="C890" t="str">
            <v>D</v>
          </cell>
          <cell r="D890" t="str">
            <v>Restitution Cost Factor</v>
          </cell>
          <cell r="G890" t="str">
            <v>FAM</v>
          </cell>
          <cell r="H890">
            <v>0.33437970328961514</v>
          </cell>
        </row>
        <row r="891">
          <cell r="A891">
            <v>7491</v>
          </cell>
          <cell r="C891" t="str">
            <v>E</v>
          </cell>
          <cell r="D891" t="str">
            <v>Restitution Cost</v>
          </cell>
          <cell r="G891" t="str">
            <v>Rp</v>
          </cell>
          <cell r="H891">
            <v>1.6718985164480756E-4</v>
          </cell>
          <cell r="I891">
            <v>16978272.609375</v>
          </cell>
          <cell r="J891">
            <v>0</v>
          </cell>
          <cell r="K891">
            <v>2838.5948787465059</v>
          </cell>
        </row>
        <row r="892">
          <cell r="A892">
            <v>7492</v>
          </cell>
          <cell r="C892" t="str">
            <v>F</v>
          </cell>
          <cell r="D892" t="str">
            <v>Insurance, other</v>
          </cell>
          <cell r="G892" t="str">
            <v>Rp</v>
          </cell>
          <cell r="H892">
            <v>2E-3</v>
          </cell>
          <cell r="I892">
            <v>9432.3736718750006</v>
          </cell>
          <cell r="J892">
            <v>0</v>
          </cell>
          <cell r="K892">
            <v>18.86474734375</v>
          </cell>
        </row>
        <row r="893">
          <cell r="A893">
            <v>7493</v>
          </cell>
          <cell r="C893" t="str">
            <v>G</v>
          </cell>
          <cell r="D893" t="str">
            <v>Definite Cost Per Hour</v>
          </cell>
          <cell r="G893" t="str">
            <v>Rp</v>
          </cell>
          <cell r="K893">
            <v>2857.4596260902558</v>
          </cell>
        </row>
        <row r="894">
          <cell r="A894">
            <v>7494</v>
          </cell>
        </row>
        <row r="895">
          <cell r="A895">
            <v>7495</v>
          </cell>
        </row>
        <row r="896">
          <cell r="A896">
            <v>7496</v>
          </cell>
        </row>
        <row r="897">
          <cell r="A897">
            <v>7497</v>
          </cell>
        </row>
        <row r="898">
          <cell r="A898">
            <v>7498</v>
          </cell>
          <cell r="B898" t="str">
            <v>C</v>
          </cell>
          <cell r="D898" t="str">
            <v>OPERATION COST PER HOUR</v>
          </cell>
        </row>
        <row r="899">
          <cell r="A899">
            <v>7499</v>
          </cell>
          <cell r="C899" t="str">
            <v>H1</v>
          </cell>
          <cell r="D899" t="str">
            <v>Fuel (0.125-0.175) Lt/Hp/Hour</v>
          </cell>
          <cell r="G899" t="str">
            <v>Rp</v>
          </cell>
          <cell r="H899">
            <v>1.25</v>
          </cell>
          <cell r="I899">
            <v>2200</v>
          </cell>
          <cell r="J899">
            <v>0</v>
          </cell>
          <cell r="K899">
            <v>2750</v>
          </cell>
        </row>
        <row r="900">
          <cell r="A900">
            <v>7500</v>
          </cell>
          <cell r="C900" t="str">
            <v>H2</v>
          </cell>
          <cell r="D900" t="str">
            <v xml:space="preserve">Material Combustion </v>
          </cell>
          <cell r="G900" t="str">
            <v>Rp</v>
          </cell>
          <cell r="H900">
            <v>0</v>
          </cell>
          <cell r="I900">
            <v>2200</v>
          </cell>
          <cell r="J900">
            <v>0</v>
          </cell>
          <cell r="K900">
            <v>0</v>
          </cell>
        </row>
        <row r="901">
          <cell r="A901">
            <v>7501</v>
          </cell>
          <cell r="C901" t="str">
            <v>I</v>
          </cell>
          <cell r="D901" t="str">
            <v>Oil (0.01-0.02) Lt/Hp/Hour</v>
          </cell>
          <cell r="G901" t="str">
            <v>Rp</v>
          </cell>
          <cell r="H901">
            <v>0.1</v>
          </cell>
          <cell r="I901">
            <v>21000</v>
          </cell>
          <cell r="J901">
            <v>0</v>
          </cell>
          <cell r="K901">
            <v>2100</v>
          </cell>
        </row>
        <row r="902">
          <cell r="A902">
            <v>7502</v>
          </cell>
          <cell r="C902" t="str">
            <v>K</v>
          </cell>
          <cell r="D902" t="str">
            <v>Maint &amp; Rep (12.5%-17.5%) Lt/Hp/Hour</v>
          </cell>
          <cell r="G902" t="str">
            <v>Rp</v>
          </cell>
          <cell r="H902">
            <v>0.125</v>
          </cell>
          <cell r="I902">
            <v>9432.3736718750006</v>
          </cell>
          <cell r="J902">
            <v>0</v>
          </cell>
          <cell r="K902">
            <v>1179.0467089843751</v>
          </cell>
        </row>
        <row r="903">
          <cell r="A903">
            <v>7503</v>
          </cell>
          <cell r="C903" t="str">
            <v>L</v>
          </cell>
          <cell r="D903" t="str">
            <v>Operator</v>
          </cell>
          <cell r="G903" t="str">
            <v>Rp</v>
          </cell>
          <cell r="H903">
            <v>1</v>
          </cell>
          <cell r="I903">
            <v>4464.2857142857147</v>
          </cell>
          <cell r="J903">
            <v>0</v>
          </cell>
          <cell r="K903">
            <v>4464.2857142857147</v>
          </cell>
        </row>
        <row r="904">
          <cell r="A904">
            <v>7504</v>
          </cell>
          <cell r="C904" t="str">
            <v>M</v>
          </cell>
          <cell r="D904" t="str">
            <v>Ass. Operator</v>
          </cell>
          <cell r="G904" t="str">
            <v>Rp</v>
          </cell>
          <cell r="H904">
            <v>0</v>
          </cell>
          <cell r="I904">
            <v>2678.5714285714284</v>
          </cell>
          <cell r="J904">
            <v>0</v>
          </cell>
          <cell r="K904">
            <v>0</v>
          </cell>
        </row>
        <row r="905">
          <cell r="A905">
            <v>7505</v>
          </cell>
          <cell r="C905" t="str">
            <v>P</v>
          </cell>
          <cell r="D905" t="str">
            <v>Operation Cost Per Hour</v>
          </cell>
          <cell r="G905" t="str">
            <v>Rp</v>
          </cell>
          <cell r="K905">
            <v>10493.332423270091</v>
          </cell>
        </row>
        <row r="906">
          <cell r="A906">
            <v>7506</v>
          </cell>
        </row>
        <row r="907">
          <cell r="A907">
            <v>7507</v>
          </cell>
        </row>
        <row r="908">
          <cell r="A908">
            <v>7508</v>
          </cell>
        </row>
        <row r="909">
          <cell r="A909">
            <v>7509</v>
          </cell>
        </row>
        <row r="910">
          <cell r="A910">
            <v>7510</v>
          </cell>
        </row>
        <row r="911">
          <cell r="A911">
            <v>7511</v>
          </cell>
          <cell r="B911" t="str">
            <v>D</v>
          </cell>
          <cell r="D911" t="str">
            <v>OTHER</v>
          </cell>
        </row>
        <row r="912">
          <cell r="A912">
            <v>7512</v>
          </cell>
          <cell r="C912" t="str">
            <v>i</v>
          </cell>
          <cell r="D912" t="str">
            <v>Interest Rate</v>
          </cell>
          <cell r="G912" t="str">
            <v>th</v>
          </cell>
          <cell r="H912">
            <v>0.2</v>
          </cell>
        </row>
        <row r="913">
          <cell r="A913">
            <v>7513</v>
          </cell>
          <cell r="C913" t="str">
            <v>U1</v>
          </cell>
          <cell r="D913" t="str">
            <v>Fee ( Operator / Driver )</v>
          </cell>
          <cell r="G913" t="str">
            <v>Rp/Hour</v>
          </cell>
          <cell r="H913">
            <v>1</v>
          </cell>
          <cell r="I913">
            <v>4464.2857142857147</v>
          </cell>
          <cell r="J913">
            <v>0</v>
          </cell>
          <cell r="K913">
            <v>4464.2857142857147</v>
          </cell>
        </row>
        <row r="914">
          <cell r="A914">
            <v>7514</v>
          </cell>
          <cell r="C914" t="str">
            <v>U2</v>
          </cell>
          <cell r="D914" t="str">
            <v>Fee Ass. ( Operator / Driver )</v>
          </cell>
          <cell r="G914" t="str">
            <v>Rp/Hour</v>
          </cell>
          <cell r="H914">
            <v>1</v>
          </cell>
          <cell r="I914">
            <v>2678.5714285714284</v>
          </cell>
          <cell r="J914">
            <v>0</v>
          </cell>
          <cell r="K914">
            <v>2678.5714285714284</v>
          </cell>
        </row>
        <row r="915">
          <cell r="A915">
            <v>7515</v>
          </cell>
          <cell r="C915" t="str">
            <v>Mb</v>
          </cell>
          <cell r="D915" t="str">
            <v>Gasoline</v>
          </cell>
          <cell r="G915" t="str">
            <v>Ltr</v>
          </cell>
          <cell r="H915">
            <v>1</v>
          </cell>
          <cell r="I915">
            <v>2250</v>
          </cell>
          <cell r="J915">
            <v>0</v>
          </cell>
          <cell r="K915">
            <v>2250</v>
          </cell>
        </row>
        <row r="916">
          <cell r="A916">
            <v>7516</v>
          </cell>
          <cell r="C916" t="str">
            <v>Ms</v>
          </cell>
          <cell r="D916" t="str">
            <v>Fuel</v>
          </cell>
          <cell r="G916" t="str">
            <v>Ltr</v>
          </cell>
          <cell r="H916">
            <v>1</v>
          </cell>
          <cell r="I916">
            <v>2200</v>
          </cell>
          <cell r="J916">
            <v>0</v>
          </cell>
          <cell r="K916">
            <v>2200</v>
          </cell>
        </row>
        <row r="917">
          <cell r="A917">
            <v>7517</v>
          </cell>
          <cell r="C917" t="str">
            <v>Mp</v>
          </cell>
          <cell r="D917" t="str">
            <v>Oil</v>
          </cell>
          <cell r="G917" t="str">
            <v>Ltr</v>
          </cell>
          <cell r="H917">
            <v>1</v>
          </cell>
          <cell r="I917">
            <v>21000</v>
          </cell>
          <cell r="J917">
            <v>0</v>
          </cell>
          <cell r="K917">
            <v>21000</v>
          </cell>
        </row>
        <row r="918">
          <cell r="A918">
            <v>7518</v>
          </cell>
        </row>
        <row r="919">
          <cell r="A919">
            <v>7519</v>
          </cell>
        </row>
        <row r="920">
          <cell r="A920">
            <v>7520</v>
          </cell>
          <cell r="D920" t="str">
            <v>TOTAL EQUIPMENT COST</v>
          </cell>
          <cell r="K920">
            <v>13350.792049360347</v>
          </cell>
        </row>
        <row r="921">
          <cell r="A921">
            <v>7521</v>
          </cell>
          <cell r="D921" t="str">
            <v>OVER HEAD</v>
          </cell>
          <cell r="E921">
            <v>0</v>
          </cell>
          <cell r="F921" t="str">
            <v>%</v>
          </cell>
          <cell r="K921">
            <v>0</v>
          </cell>
        </row>
        <row r="922">
          <cell r="A922">
            <v>7522</v>
          </cell>
          <cell r="D922" t="str">
            <v>TOTAL</v>
          </cell>
          <cell r="K922">
            <v>13350.792049360347</v>
          </cell>
        </row>
        <row r="923">
          <cell r="A923">
            <v>7523</v>
          </cell>
          <cell r="D923" t="str">
            <v>UNIT PRICE PER HOUR</v>
          </cell>
          <cell r="K923">
            <v>13351</v>
          </cell>
        </row>
        <row r="924">
          <cell r="A924">
            <v>7524</v>
          </cell>
        </row>
        <row r="925">
          <cell r="A925">
            <v>7525</v>
          </cell>
          <cell r="B925">
            <v>116</v>
          </cell>
        </row>
        <row r="926">
          <cell r="A926">
            <v>7526</v>
          </cell>
          <cell r="B926" t="str">
            <v>EQUIPMENT OPERATION</v>
          </cell>
        </row>
        <row r="927">
          <cell r="A927">
            <v>7527</v>
          </cell>
          <cell r="B927" t="str">
            <v>Proyek Rencana Teknik Akhir Jalan Tol Bogor Ring Road</v>
          </cell>
        </row>
        <row r="928">
          <cell r="A928">
            <v>7528</v>
          </cell>
        </row>
        <row r="929">
          <cell r="A929">
            <v>7529</v>
          </cell>
        </row>
        <row r="930">
          <cell r="A930">
            <v>7530</v>
          </cell>
        </row>
        <row r="931">
          <cell r="A931">
            <v>7531</v>
          </cell>
        </row>
        <row r="932">
          <cell r="A932">
            <v>7532</v>
          </cell>
          <cell r="B932" t="str">
            <v>UNIT PRICE ANALYSIS</v>
          </cell>
        </row>
        <row r="933">
          <cell r="A933">
            <v>7533</v>
          </cell>
        </row>
        <row r="934">
          <cell r="A934">
            <v>7534</v>
          </cell>
          <cell r="B934" t="str">
            <v>ITEM NUMBER</v>
          </cell>
          <cell r="D934" t="str">
            <v>EQ. 116</v>
          </cell>
        </row>
        <row r="935">
          <cell r="A935">
            <v>7535</v>
          </cell>
          <cell r="B935" t="str">
            <v>EQUIPMENT TYPE</v>
          </cell>
          <cell r="D935" t="str">
            <v>Hose (Suction) D = 200 mm, L = 4 m</v>
          </cell>
        </row>
        <row r="936">
          <cell r="A936">
            <v>7536</v>
          </cell>
          <cell r="B936" t="str">
            <v>UNIT</v>
          </cell>
          <cell r="C936" t="str">
            <v>Hour</v>
          </cell>
          <cell r="D936">
            <v>1</v>
          </cell>
        </row>
        <row r="937">
          <cell r="A937">
            <v>7537</v>
          </cell>
          <cell r="B937" t="str">
            <v>UNIT PRICE  (Rp.)</v>
          </cell>
          <cell r="D937">
            <v>8500</v>
          </cell>
          <cell r="E937">
            <v>0</v>
          </cell>
          <cell r="J937" t="str">
            <v>TOTAL UNIT PRICE (Rp)</v>
          </cell>
          <cell r="K937">
            <v>8500</v>
          </cell>
        </row>
        <row r="938">
          <cell r="A938">
            <v>7538</v>
          </cell>
          <cell r="I938" t="str">
            <v>UNIT PRICE / Unit</v>
          </cell>
          <cell r="K938" t="str">
            <v>TOTAL PRICE</v>
          </cell>
        </row>
        <row r="939">
          <cell r="A939">
            <v>7539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  <cell r="I939" t="str">
            <v>Rp.</v>
          </cell>
          <cell r="J939" t="str">
            <v>Foreign</v>
          </cell>
          <cell r="K939" t="str">
            <v>Rp.</v>
          </cell>
        </row>
        <row r="940">
          <cell r="A940">
            <v>7540</v>
          </cell>
        </row>
        <row r="941">
          <cell r="A941">
            <v>7541</v>
          </cell>
        </row>
        <row r="942">
          <cell r="A942">
            <v>7542</v>
          </cell>
          <cell r="B942" t="str">
            <v>A</v>
          </cell>
          <cell r="D942" t="str">
            <v>EQUIPMENT DATA</v>
          </cell>
        </row>
        <row r="943">
          <cell r="A943">
            <v>7543</v>
          </cell>
        </row>
        <row r="944">
          <cell r="A944">
            <v>7544</v>
          </cell>
          <cell r="C944" t="str">
            <v>Pw</v>
          </cell>
          <cell r="D944" t="str">
            <v>Horsepower</v>
          </cell>
          <cell r="G944" t="str">
            <v>Hp</v>
          </cell>
          <cell r="H944">
            <v>0</v>
          </cell>
        </row>
        <row r="945">
          <cell r="A945">
            <v>7545</v>
          </cell>
          <cell r="C945" t="str">
            <v>Cp</v>
          </cell>
          <cell r="D945" t="str">
            <v>Capacity</v>
          </cell>
          <cell r="G945" t="str">
            <v>Ton</v>
          </cell>
          <cell r="H945" t="str">
            <v>-</v>
          </cell>
        </row>
        <row r="946">
          <cell r="A946">
            <v>7546</v>
          </cell>
          <cell r="C946" t="str">
            <v>A=A'</v>
          </cell>
          <cell r="D946" t="str">
            <v>Duration</v>
          </cell>
          <cell r="G946" t="str">
            <v>Year</v>
          </cell>
          <cell r="H946">
            <v>2</v>
          </cell>
        </row>
        <row r="947">
          <cell r="A947">
            <v>7547</v>
          </cell>
          <cell r="C947" t="str">
            <v>W=W'</v>
          </cell>
          <cell r="D947" t="str">
            <v>Operational 1 Year</v>
          </cell>
          <cell r="G947" t="str">
            <v>Hour</v>
          </cell>
          <cell r="H947">
            <v>2000</v>
          </cell>
        </row>
        <row r="948">
          <cell r="A948">
            <v>7548</v>
          </cell>
          <cell r="C948" t="str">
            <v>B=B'</v>
          </cell>
          <cell r="D948" t="str">
            <v>Equipment Price</v>
          </cell>
          <cell r="G948" t="str">
            <v>Rp</v>
          </cell>
          <cell r="H948">
            <v>1</v>
          </cell>
          <cell r="I948">
            <v>11318848.40625</v>
          </cell>
          <cell r="J948">
            <v>0</v>
          </cell>
          <cell r="K948">
            <v>11318848.40625</v>
          </cell>
        </row>
        <row r="949">
          <cell r="A949">
            <v>7549</v>
          </cell>
        </row>
        <row r="950">
          <cell r="A950">
            <v>7550</v>
          </cell>
        </row>
        <row r="951">
          <cell r="A951">
            <v>7551</v>
          </cell>
        </row>
        <row r="952">
          <cell r="A952">
            <v>7552</v>
          </cell>
        </row>
        <row r="953">
          <cell r="A953">
            <v>7553</v>
          </cell>
        </row>
        <row r="954">
          <cell r="A954">
            <v>7554</v>
          </cell>
          <cell r="B954" t="str">
            <v>B</v>
          </cell>
          <cell r="D954" t="str">
            <v>DEFINITE COST PER HOUR</v>
          </cell>
        </row>
        <row r="955">
          <cell r="A955">
            <v>7555</v>
          </cell>
          <cell r="C955" t="str">
            <v>C</v>
          </cell>
          <cell r="D955" t="str">
            <v>Depreciate = 10 %</v>
          </cell>
          <cell r="G955" t="str">
            <v>Rp</v>
          </cell>
          <cell r="H955">
            <v>0.1</v>
          </cell>
          <cell r="I955">
            <v>11318848.40625</v>
          </cell>
          <cell r="J955">
            <v>0</v>
          </cell>
          <cell r="K955">
            <v>1131884.840625</v>
          </cell>
        </row>
        <row r="956">
          <cell r="A956">
            <v>7556</v>
          </cell>
          <cell r="C956" t="str">
            <v>D</v>
          </cell>
          <cell r="D956" t="str">
            <v>Restitution Cost Factor</v>
          </cell>
          <cell r="G956" t="str">
            <v>FAM</v>
          </cell>
          <cell r="H956">
            <v>0.65454545454545454</v>
          </cell>
        </row>
        <row r="957">
          <cell r="A957">
            <v>7557</v>
          </cell>
          <cell r="C957" t="str">
            <v>E</v>
          </cell>
          <cell r="D957" t="str">
            <v>Restitution Cost</v>
          </cell>
          <cell r="G957" t="str">
            <v>Rp</v>
          </cell>
          <cell r="H957">
            <v>3.2727272727272726E-4</v>
          </cell>
          <cell r="I957">
            <v>10186963.565625001</v>
          </cell>
          <cell r="J957">
            <v>0</v>
          </cell>
          <cell r="K957">
            <v>3333.9153487500002</v>
          </cell>
        </row>
        <row r="958">
          <cell r="A958">
            <v>7558</v>
          </cell>
          <cell r="C958" t="str">
            <v>F</v>
          </cell>
          <cell r="D958" t="str">
            <v>Insurance, other</v>
          </cell>
          <cell r="G958" t="str">
            <v>Rp</v>
          </cell>
          <cell r="H958">
            <v>2E-3</v>
          </cell>
          <cell r="I958">
            <v>5659.4242031249996</v>
          </cell>
          <cell r="J958">
            <v>0</v>
          </cell>
          <cell r="K958">
            <v>11.31884840625</v>
          </cell>
        </row>
        <row r="959">
          <cell r="A959">
            <v>7559</v>
          </cell>
          <cell r="C959" t="str">
            <v>G</v>
          </cell>
          <cell r="D959" t="str">
            <v>Definite Cost Per Hour</v>
          </cell>
          <cell r="G959" t="str">
            <v>Rp</v>
          </cell>
          <cell r="K959">
            <v>3345.23419715625</v>
          </cell>
        </row>
        <row r="960">
          <cell r="A960">
            <v>7560</v>
          </cell>
        </row>
        <row r="961">
          <cell r="A961">
            <v>7561</v>
          </cell>
        </row>
        <row r="962">
          <cell r="A962">
            <v>7562</v>
          </cell>
        </row>
        <row r="963">
          <cell r="A963">
            <v>7563</v>
          </cell>
        </row>
        <row r="964">
          <cell r="A964">
            <v>7564</v>
          </cell>
          <cell r="B964" t="str">
            <v>C</v>
          </cell>
          <cell r="D964" t="str">
            <v>OPERATION COST PER HOUR</v>
          </cell>
        </row>
        <row r="965">
          <cell r="A965">
            <v>7565</v>
          </cell>
          <cell r="C965" t="str">
            <v>H1</v>
          </cell>
          <cell r="D965" t="str">
            <v>Fuel (0.125-0.175) Lt/Hp/Hour</v>
          </cell>
          <cell r="G965" t="str">
            <v>Rp</v>
          </cell>
          <cell r="H965">
            <v>0</v>
          </cell>
          <cell r="I965">
            <v>2200</v>
          </cell>
          <cell r="J965">
            <v>0</v>
          </cell>
          <cell r="K965">
            <v>0</v>
          </cell>
        </row>
        <row r="966">
          <cell r="A966">
            <v>7566</v>
          </cell>
          <cell r="C966" t="str">
            <v>H2</v>
          </cell>
          <cell r="D966" t="str">
            <v xml:space="preserve">Material Combustion </v>
          </cell>
          <cell r="G966" t="str">
            <v>Rp</v>
          </cell>
          <cell r="H966">
            <v>0</v>
          </cell>
          <cell r="I966">
            <v>2200</v>
          </cell>
          <cell r="J966">
            <v>0</v>
          </cell>
          <cell r="K966">
            <v>0</v>
          </cell>
        </row>
        <row r="967">
          <cell r="A967">
            <v>7567</v>
          </cell>
          <cell r="C967" t="str">
            <v>I</v>
          </cell>
          <cell r="D967" t="str">
            <v>Oil (0.01-0.02) Lt/Hp/Hour</v>
          </cell>
          <cell r="G967" t="str">
            <v>Rp</v>
          </cell>
          <cell r="H967">
            <v>0</v>
          </cell>
          <cell r="I967">
            <v>21000</v>
          </cell>
          <cell r="J967">
            <v>0</v>
          </cell>
          <cell r="K967">
            <v>0</v>
          </cell>
        </row>
        <row r="968">
          <cell r="A968">
            <v>7568</v>
          </cell>
          <cell r="C968" t="str">
            <v>K</v>
          </cell>
          <cell r="D968" t="str">
            <v>Maint &amp; Rep (12.5%-17.5%) Lt/Hp/Hour</v>
          </cell>
          <cell r="G968" t="str">
            <v>Rp</v>
          </cell>
          <cell r="H968">
            <v>0.125</v>
          </cell>
          <cell r="I968">
            <v>5659.4242031249996</v>
          </cell>
          <cell r="J968">
            <v>0</v>
          </cell>
          <cell r="K968">
            <v>707.42802539062495</v>
          </cell>
        </row>
        <row r="969">
          <cell r="A969">
            <v>7569</v>
          </cell>
          <cell r="C969" t="str">
            <v>L</v>
          </cell>
          <cell r="D969" t="str">
            <v>Operator</v>
          </cell>
          <cell r="G969" t="str">
            <v>Rp</v>
          </cell>
          <cell r="H969">
            <v>1</v>
          </cell>
          <cell r="I969">
            <v>4464.2857142857147</v>
          </cell>
          <cell r="J969">
            <v>0</v>
          </cell>
          <cell r="K969">
            <v>4464.2857142857147</v>
          </cell>
        </row>
        <row r="970">
          <cell r="A970">
            <v>7570</v>
          </cell>
          <cell r="C970" t="str">
            <v>M</v>
          </cell>
          <cell r="D970" t="str">
            <v>Ass. Operator</v>
          </cell>
          <cell r="G970" t="str">
            <v>Rp</v>
          </cell>
          <cell r="H970">
            <v>0</v>
          </cell>
          <cell r="I970">
            <v>2678.5714285714284</v>
          </cell>
          <cell r="J970">
            <v>0</v>
          </cell>
          <cell r="K970">
            <v>0</v>
          </cell>
        </row>
        <row r="971">
          <cell r="A971">
            <v>7571</v>
          </cell>
          <cell r="C971" t="str">
            <v>P</v>
          </cell>
          <cell r="D971" t="str">
            <v>Operation Cost Per Hour</v>
          </cell>
          <cell r="G971" t="str">
            <v>Rp</v>
          </cell>
          <cell r="K971">
            <v>5171.7137396763392</v>
          </cell>
        </row>
        <row r="972">
          <cell r="A972">
            <v>7572</v>
          </cell>
        </row>
        <row r="973">
          <cell r="A973">
            <v>7573</v>
          </cell>
        </row>
        <row r="974">
          <cell r="A974">
            <v>7574</v>
          </cell>
        </row>
        <row r="975">
          <cell r="A975">
            <v>7575</v>
          </cell>
        </row>
        <row r="976">
          <cell r="A976">
            <v>7576</v>
          </cell>
        </row>
        <row r="977">
          <cell r="A977">
            <v>7577</v>
          </cell>
          <cell r="B977" t="str">
            <v>D</v>
          </cell>
          <cell r="D977" t="str">
            <v>OTHER</v>
          </cell>
        </row>
        <row r="978">
          <cell r="A978">
            <v>7578</v>
          </cell>
          <cell r="C978" t="str">
            <v>i</v>
          </cell>
          <cell r="D978" t="str">
            <v>Interest Rate</v>
          </cell>
          <cell r="G978" t="str">
            <v>th</v>
          </cell>
          <cell r="H978">
            <v>0.2</v>
          </cell>
        </row>
        <row r="979">
          <cell r="A979">
            <v>7579</v>
          </cell>
          <cell r="C979" t="str">
            <v>U1</v>
          </cell>
          <cell r="D979" t="str">
            <v>Fee ( Operator / Driver )</v>
          </cell>
          <cell r="G979" t="str">
            <v>Rp/Hour</v>
          </cell>
          <cell r="H979">
            <v>1</v>
          </cell>
          <cell r="I979">
            <v>4464.2857142857147</v>
          </cell>
          <cell r="J979">
            <v>0</v>
          </cell>
          <cell r="K979">
            <v>4464.2857142857147</v>
          </cell>
        </row>
        <row r="980">
          <cell r="A980">
            <v>7580</v>
          </cell>
          <cell r="C980" t="str">
            <v>U2</v>
          </cell>
          <cell r="D980" t="str">
            <v>Fee Ass. ( Operator / Driver )</v>
          </cell>
          <cell r="G980" t="str">
            <v>Rp/Hour</v>
          </cell>
          <cell r="H980">
            <v>1</v>
          </cell>
          <cell r="I980">
            <v>2678.5714285714284</v>
          </cell>
          <cell r="J980">
            <v>0</v>
          </cell>
          <cell r="K980">
            <v>2678.5714285714284</v>
          </cell>
        </row>
        <row r="981">
          <cell r="A981">
            <v>7581</v>
          </cell>
          <cell r="C981" t="str">
            <v>Mb</v>
          </cell>
          <cell r="D981" t="str">
            <v>Gasoline</v>
          </cell>
          <cell r="G981" t="str">
            <v>Ltr</v>
          </cell>
          <cell r="H981">
            <v>1</v>
          </cell>
          <cell r="I981">
            <v>2250</v>
          </cell>
          <cell r="J981">
            <v>0</v>
          </cell>
          <cell r="K981">
            <v>2250</v>
          </cell>
        </row>
        <row r="982">
          <cell r="A982">
            <v>7582</v>
          </cell>
          <cell r="C982" t="str">
            <v>Ms</v>
          </cell>
          <cell r="D982" t="str">
            <v>Fuel</v>
          </cell>
          <cell r="G982" t="str">
            <v>Ltr</v>
          </cell>
          <cell r="H982">
            <v>1</v>
          </cell>
          <cell r="I982">
            <v>2200</v>
          </cell>
          <cell r="J982">
            <v>0</v>
          </cell>
          <cell r="K982">
            <v>2200</v>
          </cell>
        </row>
        <row r="983">
          <cell r="A983">
            <v>7583</v>
          </cell>
          <cell r="C983" t="str">
            <v>Mp</v>
          </cell>
          <cell r="D983" t="str">
            <v>Oil</v>
          </cell>
          <cell r="G983" t="str">
            <v>Ltr</v>
          </cell>
          <cell r="H983">
            <v>1</v>
          </cell>
          <cell r="I983">
            <v>21000</v>
          </cell>
          <cell r="J983">
            <v>0</v>
          </cell>
          <cell r="K983">
            <v>21000</v>
          </cell>
        </row>
        <row r="984">
          <cell r="A984">
            <v>7584</v>
          </cell>
        </row>
        <row r="985">
          <cell r="A985">
            <v>7585</v>
          </cell>
        </row>
        <row r="986">
          <cell r="A986">
            <v>7586</v>
          </cell>
          <cell r="D986" t="str">
            <v>TOTAL EQUIPMENT COST</v>
          </cell>
          <cell r="K986">
            <v>8516.9479368325883</v>
          </cell>
        </row>
        <row r="987">
          <cell r="A987">
            <v>7587</v>
          </cell>
          <cell r="D987" t="str">
            <v>OVER HEAD</v>
          </cell>
          <cell r="E987">
            <v>0</v>
          </cell>
          <cell r="F987" t="str">
            <v>%</v>
          </cell>
          <cell r="K987">
            <v>0</v>
          </cell>
        </row>
        <row r="988">
          <cell r="A988">
            <v>7588</v>
          </cell>
          <cell r="D988" t="str">
            <v>TOTAL</v>
          </cell>
          <cell r="K988">
            <v>8516.9479368325883</v>
          </cell>
        </row>
        <row r="989">
          <cell r="A989">
            <v>7589</v>
          </cell>
          <cell r="D989" t="str">
            <v>UNIT PRICE PER HOUR</v>
          </cell>
          <cell r="K989">
            <v>8517</v>
          </cell>
        </row>
        <row r="990">
          <cell r="A990">
            <v>7590</v>
          </cell>
        </row>
        <row r="991">
          <cell r="A991">
            <v>7591</v>
          </cell>
          <cell r="B991">
            <v>117</v>
          </cell>
        </row>
        <row r="992">
          <cell r="A992">
            <v>7592</v>
          </cell>
          <cell r="B992" t="str">
            <v>EQUIPMENT OPERATION</v>
          </cell>
        </row>
        <row r="993">
          <cell r="A993">
            <v>7593</v>
          </cell>
          <cell r="B993" t="str">
            <v>Proyek Rencana Teknik Akhir Jalan Tol Bogor Ring Road</v>
          </cell>
        </row>
        <row r="994">
          <cell r="A994">
            <v>7594</v>
          </cell>
        </row>
        <row r="995">
          <cell r="A995">
            <v>7595</v>
          </cell>
        </row>
        <row r="996">
          <cell r="A996">
            <v>7596</v>
          </cell>
        </row>
        <row r="997">
          <cell r="A997">
            <v>7597</v>
          </cell>
        </row>
        <row r="998">
          <cell r="A998">
            <v>7598</v>
          </cell>
          <cell r="B998" t="str">
            <v>UNIT PRICE ANALYSIS</v>
          </cell>
        </row>
        <row r="999">
          <cell r="A999">
            <v>7599</v>
          </cell>
        </row>
        <row r="1000">
          <cell r="A1000">
            <v>7600</v>
          </cell>
          <cell r="B1000" t="str">
            <v>ITEM NUMBER</v>
          </cell>
          <cell r="D1000" t="str">
            <v>EQ. 117</v>
          </cell>
        </row>
        <row r="1001">
          <cell r="A1001">
            <v>7601</v>
          </cell>
          <cell r="B1001" t="str">
            <v>EQUIPMENT TYPE</v>
          </cell>
          <cell r="D1001" t="str">
            <v>Hose (Delivery) D = 200 mm, L = 4 m</v>
          </cell>
        </row>
        <row r="1002">
          <cell r="A1002">
            <v>7602</v>
          </cell>
          <cell r="B1002" t="str">
            <v>UNIT</v>
          </cell>
          <cell r="C1002" t="str">
            <v>Hour</v>
          </cell>
          <cell r="D1002">
            <v>1</v>
          </cell>
        </row>
        <row r="1003">
          <cell r="A1003">
            <v>7603</v>
          </cell>
          <cell r="B1003" t="str">
            <v>UNIT PRICE  (Rp.)</v>
          </cell>
          <cell r="D1003">
            <v>9700</v>
          </cell>
          <cell r="E1003">
            <v>0</v>
          </cell>
          <cell r="J1003" t="str">
            <v>TOTAL UNIT PRICE (Rp)</v>
          </cell>
          <cell r="K1003">
            <v>9700</v>
          </cell>
        </row>
        <row r="1004">
          <cell r="A1004">
            <v>7604</v>
          </cell>
          <cell r="I1004" t="str">
            <v>UNIT PRICE / Unit</v>
          </cell>
          <cell r="K1004" t="str">
            <v>TOTAL PRICE</v>
          </cell>
        </row>
        <row r="1005">
          <cell r="A1005">
            <v>7605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  <cell r="I1005" t="str">
            <v>Rp.</v>
          </cell>
          <cell r="J1005" t="str">
            <v>Foreign</v>
          </cell>
          <cell r="K1005" t="str">
            <v>Rp.</v>
          </cell>
        </row>
        <row r="1006">
          <cell r="A1006">
            <v>7606</v>
          </cell>
        </row>
        <row r="1007">
          <cell r="A1007">
            <v>7607</v>
          </cell>
        </row>
        <row r="1008">
          <cell r="A1008">
            <v>7608</v>
          </cell>
          <cell r="B1008" t="str">
            <v>A</v>
          </cell>
          <cell r="D1008" t="str">
            <v>EQUIPMENT DATA</v>
          </cell>
        </row>
        <row r="1009">
          <cell r="A1009">
            <v>7609</v>
          </cell>
        </row>
        <row r="1010">
          <cell r="A1010">
            <v>7610</v>
          </cell>
          <cell r="C1010" t="str">
            <v>Pw</v>
          </cell>
          <cell r="D1010" t="str">
            <v>Horsepower</v>
          </cell>
          <cell r="G1010" t="str">
            <v>Hp</v>
          </cell>
          <cell r="H1010">
            <v>0</v>
          </cell>
        </row>
        <row r="1011">
          <cell r="A1011">
            <v>7611</v>
          </cell>
          <cell r="C1011" t="str">
            <v>Cp</v>
          </cell>
          <cell r="D1011" t="str">
            <v>Capacity</v>
          </cell>
          <cell r="G1011" t="str">
            <v>Ton</v>
          </cell>
          <cell r="H1011" t="str">
            <v>-</v>
          </cell>
        </row>
        <row r="1012">
          <cell r="A1012">
            <v>7612</v>
          </cell>
          <cell r="C1012" t="str">
            <v>A=A'</v>
          </cell>
          <cell r="D1012" t="str">
            <v>Duration</v>
          </cell>
          <cell r="G1012" t="str">
            <v>Year</v>
          </cell>
          <cell r="H1012">
            <v>2</v>
          </cell>
        </row>
        <row r="1013">
          <cell r="A1013">
            <v>7613</v>
          </cell>
          <cell r="C1013" t="str">
            <v>W=W'</v>
          </cell>
          <cell r="D1013" t="str">
            <v>Operational 1 Year</v>
          </cell>
          <cell r="G1013" t="str">
            <v>Hour</v>
          </cell>
          <cell r="H1013">
            <v>2000</v>
          </cell>
        </row>
        <row r="1014">
          <cell r="A1014">
            <v>7614</v>
          </cell>
          <cell r="C1014" t="str">
            <v>B=B'</v>
          </cell>
          <cell r="D1014" t="str">
            <v>Equipment Price</v>
          </cell>
          <cell r="G1014" t="str">
            <v>Rp</v>
          </cell>
          <cell r="H1014">
            <v>1</v>
          </cell>
          <cell r="I1014">
            <v>14552805.09375</v>
          </cell>
          <cell r="J1014">
            <v>0</v>
          </cell>
          <cell r="K1014">
            <v>14552805.09375</v>
          </cell>
        </row>
        <row r="1015">
          <cell r="A1015">
            <v>7615</v>
          </cell>
        </row>
        <row r="1016">
          <cell r="A1016">
            <v>7616</v>
          </cell>
        </row>
        <row r="1017">
          <cell r="A1017">
            <v>7617</v>
          </cell>
        </row>
        <row r="1018">
          <cell r="A1018">
            <v>7618</v>
          </cell>
        </row>
        <row r="1019">
          <cell r="A1019">
            <v>7619</v>
          </cell>
        </row>
        <row r="1020">
          <cell r="A1020">
            <v>7620</v>
          </cell>
          <cell r="B1020" t="str">
            <v>B</v>
          </cell>
          <cell r="D1020" t="str">
            <v>DEFINITE COST PER HOUR</v>
          </cell>
        </row>
        <row r="1021">
          <cell r="A1021">
            <v>7621</v>
          </cell>
          <cell r="C1021" t="str">
            <v>C</v>
          </cell>
          <cell r="D1021" t="str">
            <v>Depreciate = 10 %</v>
          </cell>
          <cell r="G1021" t="str">
            <v>Rp</v>
          </cell>
          <cell r="H1021">
            <v>0.1</v>
          </cell>
          <cell r="I1021">
            <v>14552805.09375</v>
          </cell>
          <cell r="J1021">
            <v>0</v>
          </cell>
          <cell r="K1021">
            <v>1455280.5093750001</v>
          </cell>
        </row>
        <row r="1022">
          <cell r="A1022">
            <v>7622</v>
          </cell>
          <cell r="C1022" t="str">
            <v>D</v>
          </cell>
          <cell r="D1022" t="str">
            <v>Restitution Cost Factor</v>
          </cell>
          <cell r="G1022" t="str">
            <v>FAM</v>
          </cell>
          <cell r="H1022">
            <v>0.65454545454545454</v>
          </cell>
        </row>
        <row r="1023">
          <cell r="A1023">
            <v>7623</v>
          </cell>
          <cell r="C1023" t="str">
            <v>E</v>
          </cell>
          <cell r="D1023" t="str">
            <v>Restitution Cost</v>
          </cell>
          <cell r="G1023" t="str">
            <v>Rp</v>
          </cell>
          <cell r="H1023">
            <v>3.2727272727272726E-4</v>
          </cell>
          <cell r="I1023">
            <v>13097524.584375</v>
          </cell>
          <cell r="J1023">
            <v>0</v>
          </cell>
          <cell r="K1023">
            <v>4286.4625912499996</v>
          </cell>
        </row>
        <row r="1024">
          <cell r="A1024">
            <v>7624</v>
          </cell>
          <cell r="C1024" t="str">
            <v>F</v>
          </cell>
          <cell r="D1024" t="str">
            <v>Insurance, other</v>
          </cell>
          <cell r="G1024" t="str">
            <v>Rp</v>
          </cell>
          <cell r="H1024">
            <v>2E-3</v>
          </cell>
          <cell r="I1024">
            <v>7276.4025468749996</v>
          </cell>
          <cell r="J1024">
            <v>0</v>
          </cell>
          <cell r="K1024">
            <v>14.552805093749999</v>
          </cell>
        </row>
        <row r="1025">
          <cell r="A1025">
            <v>7625</v>
          </cell>
          <cell r="C1025" t="str">
            <v>G</v>
          </cell>
          <cell r="D1025" t="str">
            <v>Definite Cost Per Hour</v>
          </cell>
          <cell r="G1025" t="str">
            <v>Rp</v>
          </cell>
          <cell r="K1025">
            <v>4301.0153963437497</v>
          </cell>
        </row>
        <row r="1026">
          <cell r="A1026">
            <v>7626</v>
          </cell>
        </row>
        <row r="1027">
          <cell r="A1027">
            <v>7627</v>
          </cell>
        </row>
        <row r="1028">
          <cell r="A1028">
            <v>7628</v>
          </cell>
        </row>
        <row r="1029">
          <cell r="A1029">
            <v>7629</v>
          </cell>
        </row>
        <row r="1030">
          <cell r="A1030">
            <v>7630</v>
          </cell>
          <cell r="B1030" t="str">
            <v>C</v>
          </cell>
          <cell r="D1030" t="str">
            <v>OPERATION COST PER HOUR</v>
          </cell>
        </row>
        <row r="1031">
          <cell r="A1031">
            <v>7631</v>
          </cell>
          <cell r="C1031" t="str">
            <v>H1</v>
          </cell>
          <cell r="D1031" t="str">
            <v>Fuel (0.125-0.175) Lt/Hp/Hour</v>
          </cell>
          <cell r="G1031" t="str">
            <v>Rp</v>
          </cell>
          <cell r="H1031">
            <v>0</v>
          </cell>
          <cell r="I1031">
            <v>2200</v>
          </cell>
          <cell r="J1031">
            <v>0</v>
          </cell>
          <cell r="K1031">
            <v>0</v>
          </cell>
        </row>
        <row r="1032">
          <cell r="A1032">
            <v>7632</v>
          </cell>
          <cell r="C1032" t="str">
            <v>H2</v>
          </cell>
          <cell r="D1032" t="str">
            <v xml:space="preserve">Material Combustion </v>
          </cell>
          <cell r="G1032" t="str">
            <v>Rp</v>
          </cell>
          <cell r="H1032">
            <v>0</v>
          </cell>
          <cell r="I1032">
            <v>2200</v>
          </cell>
          <cell r="J1032">
            <v>0</v>
          </cell>
          <cell r="K1032">
            <v>0</v>
          </cell>
        </row>
        <row r="1033">
          <cell r="A1033">
            <v>7633</v>
          </cell>
          <cell r="C1033" t="str">
            <v>I</v>
          </cell>
          <cell r="D1033" t="str">
            <v>Oil (0.01-0.02) Lt/Hp/Hour</v>
          </cell>
          <cell r="G1033" t="str">
            <v>Rp</v>
          </cell>
          <cell r="H1033">
            <v>0</v>
          </cell>
          <cell r="I1033">
            <v>21000</v>
          </cell>
          <cell r="J1033">
            <v>0</v>
          </cell>
          <cell r="K1033">
            <v>0</v>
          </cell>
        </row>
        <row r="1034">
          <cell r="A1034">
            <v>7634</v>
          </cell>
          <cell r="C1034" t="str">
            <v>K</v>
          </cell>
          <cell r="D1034" t="str">
            <v>Maint &amp; Rep (12.5%-17.5%) Lt/Hp/Hour</v>
          </cell>
          <cell r="G1034" t="str">
            <v>Rp</v>
          </cell>
          <cell r="H1034">
            <v>0.125</v>
          </cell>
          <cell r="I1034">
            <v>7276.4025468749996</v>
          </cell>
          <cell r="J1034">
            <v>0</v>
          </cell>
          <cell r="K1034">
            <v>909.55031835937496</v>
          </cell>
        </row>
        <row r="1035">
          <cell r="A1035">
            <v>7635</v>
          </cell>
          <cell r="C1035" t="str">
            <v>L</v>
          </cell>
          <cell r="D1035" t="str">
            <v>Operator</v>
          </cell>
          <cell r="G1035" t="str">
            <v>Rp</v>
          </cell>
          <cell r="H1035">
            <v>1</v>
          </cell>
          <cell r="I1035">
            <v>4464.2857142857147</v>
          </cell>
          <cell r="J1035">
            <v>0</v>
          </cell>
          <cell r="K1035">
            <v>4464.2857142857147</v>
          </cell>
        </row>
        <row r="1036">
          <cell r="A1036">
            <v>7636</v>
          </cell>
          <cell r="C1036" t="str">
            <v>M</v>
          </cell>
          <cell r="D1036" t="str">
            <v>Ass. Operator</v>
          </cell>
          <cell r="G1036" t="str">
            <v>Rp</v>
          </cell>
          <cell r="H1036">
            <v>0</v>
          </cell>
          <cell r="I1036">
            <v>2678.5714285714284</v>
          </cell>
          <cell r="J1036">
            <v>0</v>
          </cell>
          <cell r="K1036">
            <v>0</v>
          </cell>
        </row>
        <row r="1037">
          <cell r="A1037">
            <v>7637</v>
          </cell>
          <cell r="C1037" t="str">
            <v>P</v>
          </cell>
          <cell r="D1037" t="str">
            <v>Operation Cost Per Hour</v>
          </cell>
          <cell r="G1037" t="str">
            <v>Rp</v>
          </cell>
          <cell r="K1037">
            <v>5373.8360326450893</v>
          </cell>
        </row>
        <row r="1038">
          <cell r="A1038">
            <v>7638</v>
          </cell>
        </row>
        <row r="1039">
          <cell r="A1039">
            <v>7639</v>
          </cell>
        </row>
        <row r="1040">
          <cell r="A1040">
            <v>7640</v>
          </cell>
        </row>
        <row r="1041">
          <cell r="A1041">
            <v>7641</v>
          </cell>
        </row>
        <row r="1042">
          <cell r="A1042">
            <v>7642</v>
          </cell>
        </row>
        <row r="1043">
          <cell r="A1043">
            <v>7643</v>
          </cell>
          <cell r="B1043" t="str">
            <v>D</v>
          </cell>
          <cell r="D1043" t="str">
            <v>OTHER</v>
          </cell>
        </row>
        <row r="1044">
          <cell r="A1044">
            <v>7644</v>
          </cell>
          <cell r="C1044" t="str">
            <v>i</v>
          </cell>
          <cell r="D1044" t="str">
            <v>Interest Rate</v>
          </cell>
          <cell r="G1044" t="str">
            <v>th</v>
          </cell>
          <cell r="H1044">
            <v>0.2</v>
          </cell>
        </row>
        <row r="1045">
          <cell r="A1045">
            <v>7645</v>
          </cell>
          <cell r="C1045" t="str">
            <v>U1</v>
          </cell>
          <cell r="D1045" t="str">
            <v>Fee ( Operator / Driver )</v>
          </cell>
          <cell r="G1045" t="str">
            <v>Rp/Hour</v>
          </cell>
          <cell r="H1045">
            <v>1</v>
          </cell>
          <cell r="I1045">
            <v>4464.2857142857147</v>
          </cell>
          <cell r="J1045">
            <v>0</v>
          </cell>
          <cell r="K1045">
            <v>4464.2857142857147</v>
          </cell>
        </row>
        <row r="1046">
          <cell r="A1046">
            <v>7646</v>
          </cell>
          <cell r="C1046" t="str">
            <v>U2</v>
          </cell>
          <cell r="D1046" t="str">
            <v>Fee Ass. ( Operator / Driver )</v>
          </cell>
          <cell r="G1046" t="str">
            <v>Rp/Hour</v>
          </cell>
          <cell r="H1046">
            <v>1</v>
          </cell>
          <cell r="I1046">
            <v>2678.5714285714284</v>
          </cell>
          <cell r="J1046">
            <v>0</v>
          </cell>
          <cell r="K1046">
            <v>2678.5714285714284</v>
          </cell>
        </row>
        <row r="1047">
          <cell r="A1047">
            <v>7647</v>
          </cell>
          <cell r="C1047" t="str">
            <v>Mb</v>
          </cell>
          <cell r="D1047" t="str">
            <v>Gasoline</v>
          </cell>
          <cell r="G1047" t="str">
            <v>Ltr</v>
          </cell>
          <cell r="H1047">
            <v>1</v>
          </cell>
          <cell r="I1047">
            <v>2250</v>
          </cell>
          <cell r="J1047">
            <v>0</v>
          </cell>
          <cell r="K1047">
            <v>2250</v>
          </cell>
        </row>
        <row r="1048">
          <cell r="A1048">
            <v>7648</v>
          </cell>
          <cell r="C1048" t="str">
            <v>Ms</v>
          </cell>
          <cell r="D1048" t="str">
            <v>Fuel</v>
          </cell>
          <cell r="G1048" t="str">
            <v>Ltr</v>
          </cell>
          <cell r="H1048">
            <v>1</v>
          </cell>
          <cell r="I1048">
            <v>2200</v>
          </cell>
          <cell r="J1048">
            <v>0</v>
          </cell>
          <cell r="K1048">
            <v>2200</v>
          </cell>
        </row>
        <row r="1049">
          <cell r="A1049">
            <v>7649</v>
          </cell>
          <cell r="C1049" t="str">
            <v>Mp</v>
          </cell>
          <cell r="D1049" t="str">
            <v>Oil</v>
          </cell>
          <cell r="G1049" t="str">
            <v>Ltr</v>
          </cell>
          <cell r="H1049">
            <v>1</v>
          </cell>
          <cell r="I1049">
            <v>21000</v>
          </cell>
          <cell r="J1049">
            <v>0</v>
          </cell>
          <cell r="K1049">
            <v>21000</v>
          </cell>
        </row>
        <row r="1050">
          <cell r="A1050">
            <v>7650</v>
          </cell>
        </row>
        <row r="1051">
          <cell r="A1051">
            <v>7651</v>
          </cell>
        </row>
        <row r="1052">
          <cell r="A1052">
            <v>7652</v>
          </cell>
          <cell r="D1052" t="str">
            <v>TOTAL EQUIPMENT COST</v>
          </cell>
          <cell r="K1052">
            <v>9674.851428988839</v>
          </cell>
        </row>
        <row r="1053">
          <cell r="A1053">
            <v>7653</v>
          </cell>
          <cell r="D1053" t="str">
            <v>OVER HEAD</v>
          </cell>
          <cell r="E1053">
            <v>0</v>
          </cell>
          <cell r="F1053" t="str">
            <v>%</v>
          </cell>
          <cell r="K1053">
            <v>0</v>
          </cell>
        </row>
        <row r="1054">
          <cell r="A1054">
            <v>7654</v>
          </cell>
          <cell r="D1054" t="str">
            <v>TOTAL</v>
          </cell>
          <cell r="K1054">
            <v>9674.851428988839</v>
          </cell>
        </row>
        <row r="1055">
          <cell r="A1055">
            <v>7655</v>
          </cell>
          <cell r="D1055" t="str">
            <v>UNIT PRICE PER HOUR</v>
          </cell>
          <cell r="K1055">
            <v>9675</v>
          </cell>
        </row>
        <row r="1056">
          <cell r="A1056">
            <v>7656</v>
          </cell>
        </row>
        <row r="1057">
          <cell r="A1057">
            <v>7657</v>
          </cell>
          <cell r="B1057">
            <v>118</v>
          </cell>
        </row>
        <row r="1058">
          <cell r="A1058">
            <v>7658</v>
          </cell>
          <cell r="B1058" t="str">
            <v>EQUIPMENT OPERATION</v>
          </cell>
        </row>
        <row r="1059">
          <cell r="A1059">
            <v>7659</v>
          </cell>
          <cell r="B1059" t="str">
            <v>Proyek Rencana Teknik Akhir Jalan Tol Bogor Ring Road</v>
          </cell>
        </row>
        <row r="1060">
          <cell r="A1060">
            <v>7660</v>
          </cell>
        </row>
        <row r="1061">
          <cell r="A1061">
            <v>7661</v>
          </cell>
        </row>
        <row r="1062">
          <cell r="A1062">
            <v>7662</v>
          </cell>
        </row>
        <row r="1063">
          <cell r="A1063">
            <v>7663</v>
          </cell>
        </row>
        <row r="1064">
          <cell r="A1064">
            <v>7664</v>
          </cell>
          <cell r="B1064" t="str">
            <v>UNIT PRICE ANALYSIS</v>
          </cell>
        </row>
        <row r="1065">
          <cell r="A1065">
            <v>7665</v>
          </cell>
        </row>
        <row r="1066">
          <cell r="A1066">
            <v>7666</v>
          </cell>
          <cell r="B1066" t="str">
            <v>ITEM NUMBER</v>
          </cell>
          <cell r="D1066" t="str">
            <v>EQ. 118</v>
          </cell>
        </row>
        <row r="1067">
          <cell r="A1067">
            <v>7667</v>
          </cell>
          <cell r="B1067" t="str">
            <v>EQUIPMENT TYPE</v>
          </cell>
          <cell r="D1067" t="str">
            <v>Stand Pipe T = 12 , L = 5 m</v>
          </cell>
        </row>
        <row r="1068">
          <cell r="A1068">
            <v>7668</v>
          </cell>
          <cell r="B1068" t="str">
            <v>UNIT</v>
          </cell>
          <cell r="C1068" t="str">
            <v>Hour</v>
          </cell>
          <cell r="D1068">
            <v>1</v>
          </cell>
        </row>
        <row r="1069">
          <cell r="A1069">
            <v>7669</v>
          </cell>
          <cell r="B1069" t="str">
            <v>UNIT PRICE  (Rp.)</v>
          </cell>
          <cell r="D1069">
            <v>8800</v>
          </cell>
          <cell r="E1069">
            <v>0</v>
          </cell>
          <cell r="J1069" t="str">
            <v>TOTAL UNIT PRICE (Rp)</v>
          </cell>
          <cell r="K1069">
            <v>8800</v>
          </cell>
        </row>
        <row r="1070">
          <cell r="A1070">
            <v>7670</v>
          </cell>
          <cell r="I1070" t="str">
            <v>UNIT PRICE / Unit</v>
          </cell>
          <cell r="K1070" t="str">
            <v>TOTAL PRICE</v>
          </cell>
        </row>
        <row r="1071">
          <cell r="A1071">
            <v>7671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  <cell r="I1071" t="str">
            <v>Rp.</v>
          </cell>
          <cell r="J1071" t="str">
            <v>Foreign</v>
          </cell>
          <cell r="K1071" t="str">
            <v>Rp.</v>
          </cell>
        </row>
        <row r="1072">
          <cell r="A1072">
            <v>7672</v>
          </cell>
        </row>
        <row r="1073">
          <cell r="A1073">
            <v>7673</v>
          </cell>
        </row>
        <row r="1074">
          <cell r="A1074">
            <v>7674</v>
          </cell>
          <cell r="B1074" t="str">
            <v>A</v>
          </cell>
          <cell r="D1074" t="str">
            <v>EQUIPMENT DATA</v>
          </cell>
        </row>
        <row r="1075">
          <cell r="A1075">
            <v>7675</v>
          </cell>
        </row>
        <row r="1076">
          <cell r="A1076">
            <v>7676</v>
          </cell>
          <cell r="C1076" t="str">
            <v>Pw</v>
          </cell>
          <cell r="D1076" t="str">
            <v>Horsepower</v>
          </cell>
          <cell r="G1076" t="str">
            <v>Hp</v>
          </cell>
          <cell r="H1076">
            <v>0</v>
          </cell>
        </row>
        <row r="1077">
          <cell r="A1077">
            <v>7677</v>
          </cell>
          <cell r="C1077" t="str">
            <v>Cp</v>
          </cell>
          <cell r="D1077" t="str">
            <v>Capacity</v>
          </cell>
          <cell r="G1077" t="str">
            <v>Ton</v>
          </cell>
          <cell r="H1077" t="str">
            <v>-</v>
          </cell>
        </row>
        <row r="1078">
          <cell r="A1078">
            <v>7678</v>
          </cell>
          <cell r="C1078" t="str">
            <v>A=A'</v>
          </cell>
          <cell r="D1078" t="str">
            <v>Duration</v>
          </cell>
          <cell r="G1078" t="str">
            <v>Year</v>
          </cell>
          <cell r="H1078">
            <v>3</v>
          </cell>
        </row>
        <row r="1079">
          <cell r="A1079">
            <v>7679</v>
          </cell>
          <cell r="C1079" t="str">
            <v>W=W'</v>
          </cell>
          <cell r="D1079" t="str">
            <v>Operational 1 Year</v>
          </cell>
          <cell r="G1079" t="str">
            <v>Hour</v>
          </cell>
          <cell r="H1079">
            <v>2000</v>
          </cell>
        </row>
        <row r="1080">
          <cell r="A1080">
            <v>7680</v>
          </cell>
          <cell r="C1080" t="str">
            <v>B=B'</v>
          </cell>
          <cell r="D1080" t="str">
            <v>Equipment Price</v>
          </cell>
          <cell r="G1080" t="str">
            <v>Rp</v>
          </cell>
          <cell r="H1080">
            <v>1</v>
          </cell>
          <cell r="I1080">
            <v>15630790.65625</v>
          </cell>
          <cell r="J1080">
            <v>0</v>
          </cell>
          <cell r="K1080">
            <v>15630790.65625</v>
          </cell>
        </row>
        <row r="1081">
          <cell r="A1081">
            <v>7681</v>
          </cell>
        </row>
        <row r="1082">
          <cell r="A1082">
            <v>7682</v>
          </cell>
        </row>
        <row r="1083">
          <cell r="A1083">
            <v>7683</v>
          </cell>
        </row>
        <row r="1084">
          <cell r="A1084">
            <v>7684</v>
          </cell>
        </row>
        <row r="1085">
          <cell r="A1085">
            <v>7685</v>
          </cell>
        </row>
        <row r="1086">
          <cell r="A1086">
            <v>7686</v>
          </cell>
          <cell r="B1086" t="str">
            <v>B</v>
          </cell>
          <cell r="D1086" t="str">
            <v>DEFINITE COST PER HOUR</v>
          </cell>
        </row>
        <row r="1087">
          <cell r="A1087">
            <v>7687</v>
          </cell>
          <cell r="C1087" t="str">
            <v>C</v>
          </cell>
          <cell r="D1087" t="str">
            <v>Depreciate = 10 %</v>
          </cell>
          <cell r="G1087" t="str">
            <v>Rp</v>
          </cell>
          <cell r="H1087">
            <v>0.1</v>
          </cell>
          <cell r="I1087">
            <v>15630790.65625</v>
          </cell>
          <cell r="J1087">
            <v>0</v>
          </cell>
          <cell r="K1087">
            <v>1563079.065625</v>
          </cell>
        </row>
        <row r="1088">
          <cell r="A1088">
            <v>7688</v>
          </cell>
          <cell r="C1088" t="str">
            <v>D</v>
          </cell>
          <cell r="D1088" t="str">
            <v>Restitution Cost Factor</v>
          </cell>
          <cell r="G1088" t="str">
            <v>FAM</v>
          </cell>
          <cell r="H1088">
            <v>0.47472527472527476</v>
          </cell>
        </row>
        <row r="1089">
          <cell r="A1089">
            <v>7689</v>
          </cell>
          <cell r="C1089" t="str">
            <v>E</v>
          </cell>
          <cell r="D1089" t="str">
            <v>Restitution Cost</v>
          </cell>
          <cell r="G1089" t="str">
            <v>Rp</v>
          </cell>
          <cell r="H1089">
            <v>2.3736263736263738E-4</v>
          </cell>
          <cell r="I1089">
            <v>14067711.590624999</v>
          </cell>
          <cell r="J1089">
            <v>0</v>
          </cell>
          <cell r="K1089">
            <v>3339.1491248076923</v>
          </cell>
        </row>
        <row r="1090">
          <cell r="A1090">
            <v>7690</v>
          </cell>
          <cell r="C1090" t="str">
            <v>F</v>
          </cell>
          <cell r="D1090" t="str">
            <v>Insurance, other</v>
          </cell>
          <cell r="G1090" t="str">
            <v>Rp</v>
          </cell>
          <cell r="H1090">
            <v>2E-3</v>
          </cell>
          <cell r="I1090">
            <v>7815.3953281249997</v>
          </cell>
          <cell r="J1090">
            <v>0</v>
          </cell>
          <cell r="K1090">
            <v>15.630790656249999</v>
          </cell>
        </row>
        <row r="1091">
          <cell r="A1091">
            <v>7691</v>
          </cell>
          <cell r="C1091" t="str">
            <v>G</v>
          </cell>
          <cell r="D1091" t="str">
            <v>Definite Cost Per Hour</v>
          </cell>
          <cell r="G1091" t="str">
            <v>Rp</v>
          </cell>
          <cell r="K1091">
            <v>3354.7799154639424</v>
          </cell>
        </row>
        <row r="1092">
          <cell r="A1092">
            <v>7692</v>
          </cell>
        </row>
        <row r="1093">
          <cell r="A1093">
            <v>7693</v>
          </cell>
        </row>
        <row r="1094">
          <cell r="A1094">
            <v>7694</v>
          </cell>
        </row>
        <row r="1095">
          <cell r="A1095">
            <v>7695</v>
          </cell>
        </row>
        <row r="1096">
          <cell r="A1096">
            <v>7696</v>
          </cell>
          <cell r="B1096" t="str">
            <v>C</v>
          </cell>
          <cell r="D1096" t="str">
            <v>OPERATION COST PER HOUR</v>
          </cell>
        </row>
        <row r="1097">
          <cell r="A1097">
            <v>7697</v>
          </cell>
          <cell r="C1097" t="str">
            <v>H1</v>
          </cell>
          <cell r="D1097" t="str">
            <v>Fuel (0.125-0.175) Lt/Hp/Hour</v>
          </cell>
          <cell r="G1097" t="str">
            <v>Rp</v>
          </cell>
          <cell r="H1097">
            <v>0</v>
          </cell>
          <cell r="I1097">
            <v>2200</v>
          </cell>
          <cell r="J1097">
            <v>0</v>
          </cell>
          <cell r="K1097">
            <v>0</v>
          </cell>
        </row>
        <row r="1098">
          <cell r="A1098">
            <v>7698</v>
          </cell>
          <cell r="C1098" t="str">
            <v>H2</v>
          </cell>
          <cell r="D1098" t="str">
            <v xml:space="preserve">Material Combustion </v>
          </cell>
          <cell r="G1098" t="str">
            <v>Rp</v>
          </cell>
          <cell r="H1098">
            <v>0</v>
          </cell>
          <cell r="I1098">
            <v>2200</v>
          </cell>
          <cell r="J1098">
            <v>0</v>
          </cell>
          <cell r="K1098">
            <v>0</v>
          </cell>
        </row>
        <row r="1099">
          <cell r="A1099">
            <v>7699</v>
          </cell>
          <cell r="C1099" t="str">
            <v>I</v>
          </cell>
          <cell r="D1099" t="str">
            <v>Oil (0.01-0.02) Lt/Hp/Hour</v>
          </cell>
          <cell r="G1099" t="str">
            <v>Rp</v>
          </cell>
          <cell r="H1099">
            <v>0</v>
          </cell>
          <cell r="I1099">
            <v>21000</v>
          </cell>
          <cell r="J1099">
            <v>0</v>
          </cell>
          <cell r="K1099">
            <v>0</v>
          </cell>
        </row>
        <row r="1100">
          <cell r="A1100">
            <v>7700</v>
          </cell>
          <cell r="C1100" t="str">
            <v>K</v>
          </cell>
          <cell r="D1100" t="str">
            <v>Maint &amp; Rep (12.5%-17.5%) Lt/Hp/Hour</v>
          </cell>
          <cell r="G1100" t="str">
            <v>Rp</v>
          </cell>
          <cell r="H1100">
            <v>0.125</v>
          </cell>
          <cell r="I1100">
            <v>7815.3953281249997</v>
          </cell>
          <cell r="J1100">
            <v>0</v>
          </cell>
          <cell r="K1100">
            <v>976.92441601562496</v>
          </cell>
        </row>
        <row r="1101">
          <cell r="A1101">
            <v>7701</v>
          </cell>
          <cell r="C1101" t="str">
            <v>L</v>
          </cell>
          <cell r="D1101" t="str">
            <v>Operator</v>
          </cell>
          <cell r="G1101" t="str">
            <v>Rp</v>
          </cell>
          <cell r="H1101">
            <v>1</v>
          </cell>
          <cell r="I1101">
            <v>4464.2857142857147</v>
          </cell>
          <cell r="J1101">
            <v>0</v>
          </cell>
          <cell r="K1101">
            <v>4464.2857142857147</v>
          </cell>
        </row>
        <row r="1102">
          <cell r="A1102">
            <v>7702</v>
          </cell>
          <cell r="C1102" t="str">
            <v>M</v>
          </cell>
          <cell r="D1102" t="str">
            <v>Ass. Operator</v>
          </cell>
          <cell r="G1102" t="str">
            <v>Rp</v>
          </cell>
          <cell r="H1102">
            <v>0</v>
          </cell>
          <cell r="I1102">
            <v>2678.5714285714284</v>
          </cell>
          <cell r="J1102">
            <v>0</v>
          </cell>
          <cell r="K1102">
            <v>0</v>
          </cell>
        </row>
        <row r="1103">
          <cell r="A1103">
            <v>7703</v>
          </cell>
          <cell r="C1103" t="str">
            <v>P</v>
          </cell>
          <cell r="D1103" t="str">
            <v>Operation Cost Per Hour</v>
          </cell>
          <cell r="G1103" t="str">
            <v>Rp</v>
          </cell>
          <cell r="K1103">
            <v>5441.2101303013396</v>
          </cell>
        </row>
        <row r="1104">
          <cell r="A1104">
            <v>7704</v>
          </cell>
        </row>
        <row r="1105">
          <cell r="A1105">
            <v>7705</v>
          </cell>
        </row>
        <row r="1106">
          <cell r="A1106">
            <v>7706</v>
          </cell>
        </row>
        <row r="1107">
          <cell r="A1107">
            <v>7707</v>
          </cell>
        </row>
        <row r="1108">
          <cell r="A1108">
            <v>7708</v>
          </cell>
        </row>
        <row r="1109">
          <cell r="A1109">
            <v>7709</v>
          </cell>
          <cell r="B1109" t="str">
            <v>D</v>
          </cell>
          <cell r="D1109" t="str">
            <v>OTHER</v>
          </cell>
        </row>
        <row r="1110">
          <cell r="A1110">
            <v>7710</v>
          </cell>
          <cell r="C1110" t="str">
            <v>i</v>
          </cell>
          <cell r="D1110" t="str">
            <v>Interest Rate</v>
          </cell>
          <cell r="G1110" t="str">
            <v>th</v>
          </cell>
          <cell r="H1110">
            <v>0.2</v>
          </cell>
        </row>
        <row r="1111">
          <cell r="A1111">
            <v>7711</v>
          </cell>
          <cell r="C1111" t="str">
            <v>U1</v>
          </cell>
          <cell r="D1111" t="str">
            <v>Fee ( Operator / Driver )</v>
          </cell>
          <cell r="G1111" t="str">
            <v>Rp/Hour</v>
          </cell>
          <cell r="H1111">
            <v>1</v>
          </cell>
          <cell r="I1111">
            <v>4464.2857142857147</v>
          </cell>
          <cell r="J1111">
            <v>0</v>
          </cell>
          <cell r="K1111">
            <v>4464.2857142857147</v>
          </cell>
        </row>
        <row r="1112">
          <cell r="A1112">
            <v>7712</v>
          </cell>
          <cell r="C1112" t="str">
            <v>U2</v>
          </cell>
          <cell r="D1112" t="str">
            <v>Fee Ass. ( Operator / Driver )</v>
          </cell>
          <cell r="G1112" t="str">
            <v>Rp/Hour</v>
          </cell>
          <cell r="H1112">
            <v>1</v>
          </cell>
          <cell r="I1112">
            <v>2678.5714285714284</v>
          </cell>
          <cell r="J1112">
            <v>0</v>
          </cell>
          <cell r="K1112">
            <v>2678.5714285714284</v>
          </cell>
        </row>
        <row r="1113">
          <cell r="A1113">
            <v>7713</v>
          </cell>
          <cell r="C1113" t="str">
            <v>Mb</v>
          </cell>
          <cell r="D1113" t="str">
            <v>Gasoline</v>
          </cell>
          <cell r="G1113" t="str">
            <v>Ltr</v>
          </cell>
          <cell r="H1113">
            <v>1</v>
          </cell>
          <cell r="I1113">
            <v>2250</v>
          </cell>
          <cell r="J1113">
            <v>0</v>
          </cell>
          <cell r="K1113">
            <v>2250</v>
          </cell>
        </row>
        <row r="1114">
          <cell r="A1114">
            <v>7714</v>
          </cell>
          <cell r="C1114" t="str">
            <v>Ms</v>
          </cell>
          <cell r="D1114" t="str">
            <v>Fuel</v>
          </cell>
          <cell r="G1114" t="str">
            <v>Ltr</v>
          </cell>
          <cell r="H1114">
            <v>1</v>
          </cell>
          <cell r="I1114">
            <v>2200</v>
          </cell>
          <cell r="J1114">
            <v>0</v>
          </cell>
          <cell r="K1114">
            <v>2200</v>
          </cell>
        </row>
        <row r="1115">
          <cell r="A1115">
            <v>7715</v>
          </cell>
          <cell r="C1115" t="str">
            <v>Mp</v>
          </cell>
          <cell r="D1115" t="str">
            <v>Oil</v>
          </cell>
          <cell r="G1115" t="str">
            <v>Ltr</v>
          </cell>
          <cell r="H1115">
            <v>1</v>
          </cell>
          <cell r="I1115">
            <v>21000</v>
          </cell>
          <cell r="J1115">
            <v>0</v>
          </cell>
          <cell r="K1115">
            <v>21000</v>
          </cell>
        </row>
        <row r="1116">
          <cell r="A1116">
            <v>7716</v>
          </cell>
        </row>
        <row r="1117">
          <cell r="A1117">
            <v>7717</v>
          </cell>
        </row>
        <row r="1118">
          <cell r="A1118">
            <v>7718</v>
          </cell>
          <cell r="D1118" t="str">
            <v>TOTAL EQUIPMENT COST</v>
          </cell>
          <cell r="K1118">
            <v>8795.990045765282</v>
          </cell>
        </row>
        <row r="1119">
          <cell r="A1119">
            <v>7719</v>
          </cell>
          <cell r="D1119" t="str">
            <v>OVER HEAD</v>
          </cell>
          <cell r="E1119">
            <v>0</v>
          </cell>
          <cell r="F1119" t="str">
            <v>%</v>
          </cell>
          <cell r="K1119">
            <v>0</v>
          </cell>
        </row>
        <row r="1120">
          <cell r="A1120">
            <v>7720</v>
          </cell>
          <cell r="D1120" t="str">
            <v>TOTAL</v>
          </cell>
          <cell r="K1120">
            <v>8795.990045765282</v>
          </cell>
        </row>
        <row r="1121">
          <cell r="A1121">
            <v>7721</v>
          </cell>
          <cell r="D1121" t="str">
            <v>UNIT PRICE PER HOUR</v>
          </cell>
          <cell r="K1121">
            <v>8796</v>
          </cell>
        </row>
        <row r="1122">
          <cell r="A1122">
            <v>7722</v>
          </cell>
        </row>
        <row r="1123">
          <cell r="A1123">
            <v>7723</v>
          </cell>
          <cell r="B1123">
            <v>119</v>
          </cell>
        </row>
        <row r="1124">
          <cell r="A1124">
            <v>7724</v>
          </cell>
          <cell r="B1124" t="str">
            <v>EQUIPMENT OPERATION</v>
          </cell>
        </row>
        <row r="1125">
          <cell r="A1125">
            <v>7725</v>
          </cell>
          <cell r="B1125" t="str">
            <v>Proyek Rencana Teknik Akhir Jalan Tol Bogor Ring Road</v>
          </cell>
        </row>
        <row r="1126">
          <cell r="A1126">
            <v>7726</v>
          </cell>
        </row>
        <row r="1127">
          <cell r="A1127">
            <v>7727</v>
          </cell>
        </row>
        <row r="1128">
          <cell r="A1128">
            <v>7728</v>
          </cell>
        </row>
        <row r="1129">
          <cell r="A1129">
            <v>7729</v>
          </cell>
        </row>
        <row r="1130">
          <cell r="A1130">
            <v>7730</v>
          </cell>
          <cell r="B1130" t="str">
            <v>UNIT PRICE ANALYSIS</v>
          </cell>
        </row>
        <row r="1131">
          <cell r="A1131">
            <v>7731</v>
          </cell>
        </row>
        <row r="1132">
          <cell r="A1132">
            <v>7732</v>
          </cell>
          <cell r="B1132" t="str">
            <v>ITEM NUMBER</v>
          </cell>
          <cell r="D1132" t="str">
            <v>EQ. 119</v>
          </cell>
        </row>
        <row r="1133">
          <cell r="A1133">
            <v>7733</v>
          </cell>
          <cell r="B1133" t="str">
            <v>EQUIPMENT TYPE</v>
          </cell>
          <cell r="D1133" t="str">
            <v>Pump 5.5 kw, D = 100, H = 15 m</v>
          </cell>
        </row>
        <row r="1134">
          <cell r="A1134">
            <v>7734</v>
          </cell>
          <cell r="B1134" t="str">
            <v>UNIT</v>
          </cell>
          <cell r="C1134" t="str">
            <v>Hour</v>
          </cell>
          <cell r="D1134">
            <v>1</v>
          </cell>
        </row>
        <row r="1135">
          <cell r="A1135">
            <v>7735</v>
          </cell>
          <cell r="B1135" t="str">
            <v>UNIT PRICE  (Rp.)</v>
          </cell>
          <cell r="D1135">
            <v>11900</v>
          </cell>
          <cell r="E1135">
            <v>0</v>
          </cell>
          <cell r="J1135" t="str">
            <v>TOTAL UNIT PRICE (Rp)</v>
          </cell>
          <cell r="K1135">
            <v>11900</v>
          </cell>
        </row>
        <row r="1136">
          <cell r="A1136">
            <v>7736</v>
          </cell>
          <cell r="I1136" t="str">
            <v>UNIT PRICE / Unit</v>
          </cell>
          <cell r="K1136" t="str">
            <v>TOTAL PRICE</v>
          </cell>
        </row>
        <row r="1137">
          <cell r="A1137">
            <v>7737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  <cell r="I1137" t="str">
            <v>Rp.</v>
          </cell>
          <cell r="J1137" t="str">
            <v>Foreign</v>
          </cell>
          <cell r="K1137" t="str">
            <v>Rp.</v>
          </cell>
        </row>
        <row r="1138">
          <cell r="A1138">
            <v>7738</v>
          </cell>
        </row>
        <row r="1139">
          <cell r="A1139">
            <v>7739</v>
          </cell>
        </row>
        <row r="1140">
          <cell r="A1140">
            <v>7740</v>
          </cell>
          <cell r="B1140" t="str">
            <v>A</v>
          </cell>
          <cell r="D1140" t="str">
            <v>EQUIPMENT DATA</v>
          </cell>
        </row>
        <row r="1141">
          <cell r="A1141">
            <v>7741</v>
          </cell>
        </row>
        <row r="1142">
          <cell r="A1142">
            <v>7742</v>
          </cell>
          <cell r="C1142" t="str">
            <v>Pw</v>
          </cell>
          <cell r="D1142" t="str">
            <v>Horsepower</v>
          </cell>
          <cell r="G1142" t="str">
            <v>Hp</v>
          </cell>
          <cell r="H1142">
            <v>10</v>
          </cell>
        </row>
        <row r="1143">
          <cell r="A1143">
            <v>7743</v>
          </cell>
          <cell r="C1143" t="str">
            <v>Cp</v>
          </cell>
          <cell r="D1143" t="str">
            <v>Capacity</v>
          </cell>
          <cell r="G1143" t="str">
            <v>kw</v>
          </cell>
          <cell r="H1143">
            <v>5.5</v>
          </cell>
        </row>
        <row r="1144">
          <cell r="A1144">
            <v>7744</v>
          </cell>
          <cell r="C1144" t="str">
            <v>A=A'</v>
          </cell>
          <cell r="D1144" t="str">
            <v>Duration</v>
          </cell>
          <cell r="G1144" t="str">
            <v>Year</v>
          </cell>
          <cell r="H1144">
            <v>4</v>
          </cell>
        </row>
        <row r="1145">
          <cell r="A1145">
            <v>7745</v>
          </cell>
          <cell r="C1145" t="str">
            <v>W=W'</v>
          </cell>
          <cell r="D1145" t="str">
            <v>Operational 1 Year</v>
          </cell>
          <cell r="G1145" t="str">
            <v>Hour</v>
          </cell>
          <cell r="H1145">
            <v>2000</v>
          </cell>
        </row>
        <row r="1146">
          <cell r="A1146">
            <v>7746</v>
          </cell>
          <cell r="C1146" t="str">
            <v>B=B'</v>
          </cell>
          <cell r="D1146" t="str">
            <v>Equipment Price</v>
          </cell>
          <cell r="G1146" t="str">
            <v>Rp</v>
          </cell>
          <cell r="H1146">
            <v>1</v>
          </cell>
          <cell r="I1146">
            <v>10779855.625</v>
          </cell>
          <cell r="J1146">
            <v>0</v>
          </cell>
          <cell r="K1146">
            <v>10779855.625</v>
          </cell>
        </row>
        <row r="1147">
          <cell r="A1147">
            <v>7747</v>
          </cell>
        </row>
        <row r="1148">
          <cell r="A1148">
            <v>7748</v>
          </cell>
        </row>
        <row r="1149">
          <cell r="A1149">
            <v>7749</v>
          </cell>
        </row>
        <row r="1150">
          <cell r="A1150">
            <v>7750</v>
          </cell>
        </row>
        <row r="1151">
          <cell r="A1151">
            <v>7751</v>
          </cell>
        </row>
        <row r="1152">
          <cell r="A1152">
            <v>7752</v>
          </cell>
          <cell r="B1152" t="str">
            <v>B</v>
          </cell>
          <cell r="D1152" t="str">
            <v>DEFINITE COST PER HOUR</v>
          </cell>
        </row>
        <row r="1153">
          <cell r="A1153">
            <v>7753</v>
          </cell>
          <cell r="C1153" t="str">
            <v>C</v>
          </cell>
          <cell r="D1153" t="str">
            <v>Depreciate = 10 %</v>
          </cell>
          <cell r="G1153" t="str">
            <v>Rp</v>
          </cell>
          <cell r="H1153">
            <v>0.1</v>
          </cell>
          <cell r="I1153">
            <v>10779855.625</v>
          </cell>
          <cell r="J1153">
            <v>0</v>
          </cell>
          <cell r="K1153">
            <v>1077985.5625</v>
          </cell>
        </row>
        <row r="1154">
          <cell r="A1154">
            <v>7754</v>
          </cell>
          <cell r="C1154" t="str">
            <v>D</v>
          </cell>
          <cell r="D1154" t="str">
            <v>Restitution Cost Factor</v>
          </cell>
          <cell r="G1154" t="str">
            <v>FAM</v>
          </cell>
          <cell r="H1154">
            <v>0.38628912071535026</v>
          </cell>
        </row>
        <row r="1155">
          <cell r="A1155">
            <v>7755</v>
          </cell>
          <cell r="C1155" t="str">
            <v>E</v>
          </cell>
          <cell r="D1155" t="str">
            <v>Restitution Cost</v>
          </cell>
          <cell r="G1155" t="str">
            <v>Rp</v>
          </cell>
          <cell r="H1155">
            <v>1.9314456035767513E-4</v>
          </cell>
          <cell r="I1155">
            <v>9701870.0625</v>
          </cell>
          <cell r="J1155">
            <v>0</v>
          </cell>
          <cell r="K1155">
            <v>1873.8634278688526</v>
          </cell>
        </row>
        <row r="1156">
          <cell r="A1156">
            <v>7756</v>
          </cell>
          <cell r="C1156" t="str">
            <v>F</v>
          </cell>
          <cell r="D1156" t="str">
            <v>Insurance, other</v>
          </cell>
          <cell r="G1156" t="str">
            <v>Rp</v>
          </cell>
          <cell r="H1156">
            <v>2E-3</v>
          </cell>
          <cell r="I1156">
            <v>5389.9278125000001</v>
          </cell>
          <cell r="J1156">
            <v>0</v>
          </cell>
          <cell r="K1156">
            <v>10.779855625</v>
          </cell>
        </row>
        <row r="1157">
          <cell r="A1157">
            <v>7757</v>
          </cell>
          <cell r="C1157" t="str">
            <v>G</v>
          </cell>
          <cell r="D1157" t="str">
            <v>Definite Cost Per Hour</v>
          </cell>
          <cell r="G1157" t="str">
            <v>Rp</v>
          </cell>
          <cell r="K1157">
            <v>1884.6432834938526</v>
          </cell>
        </row>
        <row r="1158">
          <cell r="A1158">
            <v>7758</v>
          </cell>
        </row>
        <row r="1159">
          <cell r="A1159">
            <v>7759</v>
          </cell>
        </row>
        <row r="1160">
          <cell r="A1160">
            <v>7760</v>
          </cell>
        </row>
        <row r="1161">
          <cell r="A1161">
            <v>7761</v>
          </cell>
        </row>
        <row r="1162">
          <cell r="A1162">
            <v>7762</v>
          </cell>
          <cell r="B1162" t="str">
            <v>C</v>
          </cell>
          <cell r="D1162" t="str">
            <v>OPERATION COST PER HOUR</v>
          </cell>
        </row>
        <row r="1163">
          <cell r="A1163">
            <v>7763</v>
          </cell>
          <cell r="C1163" t="str">
            <v>H1</v>
          </cell>
          <cell r="D1163" t="str">
            <v>Fuel (0.125-0.175) Lt/Hp/Hour</v>
          </cell>
          <cell r="G1163" t="str">
            <v>Rp</v>
          </cell>
          <cell r="H1163">
            <v>1.25</v>
          </cell>
          <cell r="I1163">
            <v>2200</v>
          </cell>
          <cell r="J1163">
            <v>0</v>
          </cell>
          <cell r="K1163">
            <v>2750</v>
          </cell>
        </row>
        <row r="1164">
          <cell r="A1164">
            <v>7764</v>
          </cell>
          <cell r="C1164" t="str">
            <v>H2</v>
          </cell>
          <cell r="D1164" t="str">
            <v xml:space="preserve">Material Combustion </v>
          </cell>
          <cell r="G1164" t="str">
            <v>Rp</v>
          </cell>
          <cell r="H1164">
            <v>0</v>
          </cell>
          <cell r="I1164">
            <v>2200</v>
          </cell>
          <cell r="J1164">
            <v>0</v>
          </cell>
          <cell r="K1164">
            <v>0</v>
          </cell>
        </row>
        <row r="1165">
          <cell r="A1165">
            <v>7765</v>
          </cell>
          <cell r="C1165" t="str">
            <v>I</v>
          </cell>
          <cell r="D1165" t="str">
            <v>Oil (0.01-0.02) Lt/Hp/Hour</v>
          </cell>
          <cell r="G1165" t="str">
            <v>Rp</v>
          </cell>
          <cell r="H1165">
            <v>0.1</v>
          </cell>
          <cell r="I1165">
            <v>21000</v>
          </cell>
          <cell r="J1165">
            <v>0</v>
          </cell>
          <cell r="K1165">
            <v>2100</v>
          </cell>
        </row>
        <row r="1166">
          <cell r="A1166">
            <v>7766</v>
          </cell>
          <cell r="C1166" t="str">
            <v>K</v>
          </cell>
          <cell r="D1166" t="str">
            <v>Maint &amp; Rep (12.5%-17.5%) Lt/Hp/Hour</v>
          </cell>
          <cell r="G1166" t="str">
            <v>Rp</v>
          </cell>
          <cell r="H1166">
            <v>0.125</v>
          </cell>
          <cell r="I1166">
            <v>5389.9278125000001</v>
          </cell>
          <cell r="J1166">
            <v>0</v>
          </cell>
          <cell r="K1166">
            <v>673.74097656250001</v>
          </cell>
        </row>
        <row r="1167">
          <cell r="A1167">
            <v>7767</v>
          </cell>
          <cell r="C1167" t="str">
            <v>L</v>
          </cell>
          <cell r="D1167" t="str">
            <v>Operator</v>
          </cell>
          <cell r="G1167" t="str">
            <v>Rp</v>
          </cell>
          <cell r="H1167">
            <v>1</v>
          </cell>
          <cell r="I1167">
            <v>4464.2857142857147</v>
          </cell>
          <cell r="J1167">
            <v>0</v>
          </cell>
          <cell r="K1167">
            <v>4464.2857142857147</v>
          </cell>
        </row>
        <row r="1168">
          <cell r="A1168">
            <v>7768</v>
          </cell>
          <cell r="C1168" t="str">
            <v>M</v>
          </cell>
          <cell r="D1168" t="str">
            <v>Ass. Operator</v>
          </cell>
          <cell r="G1168" t="str">
            <v>Rp</v>
          </cell>
          <cell r="H1168">
            <v>0</v>
          </cell>
          <cell r="I1168">
            <v>2678.5714285714284</v>
          </cell>
          <cell r="J1168">
            <v>0</v>
          </cell>
          <cell r="K1168">
            <v>0</v>
          </cell>
        </row>
        <row r="1169">
          <cell r="A1169">
            <v>7769</v>
          </cell>
          <cell r="C1169" t="str">
            <v>P</v>
          </cell>
          <cell r="D1169" t="str">
            <v>Operation Cost Per Hour</v>
          </cell>
          <cell r="G1169" t="str">
            <v>Rp</v>
          </cell>
          <cell r="K1169">
            <v>9988.0266908482154</v>
          </cell>
        </row>
        <row r="1170">
          <cell r="A1170">
            <v>7770</v>
          </cell>
        </row>
        <row r="1171">
          <cell r="A1171">
            <v>7771</v>
          </cell>
        </row>
        <row r="1172">
          <cell r="A1172">
            <v>7772</v>
          </cell>
        </row>
        <row r="1173">
          <cell r="A1173">
            <v>7773</v>
          </cell>
        </row>
        <row r="1174">
          <cell r="A1174">
            <v>7774</v>
          </cell>
        </row>
        <row r="1175">
          <cell r="A1175">
            <v>7775</v>
          </cell>
          <cell r="B1175" t="str">
            <v>D</v>
          </cell>
          <cell r="D1175" t="str">
            <v>OTHER</v>
          </cell>
        </row>
        <row r="1176">
          <cell r="A1176">
            <v>7776</v>
          </cell>
          <cell r="C1176" t="str">
            <v>i</v>
          </cell>
          <cell r="D1176" t="str">
            <v>Interest Rate</v>
          </cell>
          <cell r="G1176" t="str">
            <v>th</v>
          </cell>
          <cell r="H1176">
            <v>0.2</v>
          </cell>
        </row>
        <row r="1177">
          <cell r="A1177">
            <v>7777</v>
          </cell>
          <cell r="C1177" t="str">
            <v>U1</v>
          </cell>
          <cell r="D1177" t="str">
            <v>Fee ( Operator / Driver )</v>
          </cell>
          <cell r="G1177" t="str">
            <v>Rp/Hour</v>
          </cell>
          <cell r="H1177">
            <v>1</v>
          </cell>
          <cell r="I1177">
            <v>4464.2857142857147</v>
          </cell>
          <cell r="J1177">
            <v>0</v>
          </cell>
          <cell r="K1177">
            <v>4464.2857142857147</v>
          </cell>
        </row>
        <row r="1178">
          <cell r="A1178">
            <v>7778</v>
          </cell>
          <cell r="C1178" t="str">
            <v>U2</v>
          </cell>
          <cell r="D1178" t="str">
            <v>Fee Ass. ( Operator / Driver )</v>
          </cell>
          <cell r="G1178" t="str">
            <v>Rp/Hour</v>
          </cell>
          <cell r="H1178">
            <v>1</v>
          </cell>
          <cell r="I1178">
            <v>2678.5714285714284</v>
          </cell>
          <cell r="J1178">
            <v>0</v>
          </cell>
          <cell r="K1178">
            <v>2678.5714285714284</v>
          </cell>
        </row>
        <row r="1179">
          <cell r="A1179">
            <v>7779</v>
          </cell>
          <cell r="C1179" t="str">
            <v>Mb</v>
          </cell>
          <cell r="D1179" t="str">
            <v>Gasoline</v>
          </cell>
          <cell r="G1179" t="str">
            <v>Ltr</v>
          </cell>
          <cell r="H1179">
            <v>1</v>
          </cell>
          <cell r="I1179">
            <v>2250</v>
          </cell>
          <cell r="J1179">
            <v>0</v>
          </cell>
          <cell r="K1179">
            <v>2250</v>
          </cell>
        </row>
        <row r="1180">
          <cell r="A1180">
            <v>7780</v>
          </cell>
          <cell r="C1180" t="str">
            <v>Ms</v>
          </cell>
          <cell r="D1180" t="str">
            <v>Fuel</v>
          </cell>
          <cell r="G1180" t="str">
            <v>Ltr</v>
          </cell>
          <cell r="H1180">
            <v>1</v>
          </cell>
          <cell r="I1180">
            <v>2200</v>
          </cell>
          <cell r="J1180">
            <v>0</v>
          </cell>
          <cell r="K1180">
            <v>2200</v>
          </cell>
        </row>
        <row r="1181">
          <cell r="A1181">
            <v>7781</v>
          </cell>
          <cell r="C1181" t="str">
            <v>Mp</v>
          </cell>
          <cell r="D1181" t="str">
            <v>Oil</v>
          </cell>
          <cell r="G1181" t="str">
            <v>Ltr</v>
          </cell>
          <cell r="H1181">
            <v>1</v>
          </cell>
          <cell r="I1181">
            <v>21000</v>
          </cell>
          <cell r="J1181">
            <v>0</v>
          </cell>
          <cell r="K1181">
            <v>21000</v>
          </cell>
        </row>
        <row r="1182">
          <cell r="A1182">
            <v>7782</v>
          </cell>
        </row>
        <row r="1183">
          <cell r="A1183">
            <v>7783</v>
          </cell>
        </row>
        <row r="1184">
          <cell r="A1184">
            <v>7784</v>
          </cell>
          <cell r="D1184" t="str">
            <v>TOTAL EQUIPMENT COST</v>
          </cell>
          <cell r="K1184">
            <v>11872.669974342069</v>
          </cell>
        </row>
        <row r="1185">
          <cell r="A1185">
            <v>7785</v>
          </cell>
          <cell r="D1185" t="str">
            <v>OVER HEAD</v>
          </cell>
          <cell r="E1185">
            <v>0</v>
          </cell>
          <cell r="F1185" t="str">
            <v>%</v>
          </cell>
          <cell r="K1185">
            <v>0</v>
          </cell>
        </row>
        <row r="1186">
          <cell r="A1186">
            <v>7786</v>
          </cell>
          <cell r="D1186" t="str">
            <v>TOTAL</v>
          </cell>
          <cell r="K1186">
            <v>11872.669974342069</v>
          </cell>
        </row>
        <row r="1187">
          <cell r="A1187">
            <v>7787</v>
          </cell>
          <cell r="D1187" t="str">
            <v>UNIT PRICE PER HOUR</v>
          </cell>
          <cell r="K1187">
            <v>11873</v>
          </cell>
        </row>
        <row r="1188">
          <cell r="A1188">
            <v>7788</v>
          </cell>
        </row>
        <row r="1189">
          <cell r="A1189">
            <v>7789</v>
          </cell>
          <cell r="B1189">
            <v>120</v>
          </cell>
        </row>
        <row r="1190">
          <cell r="A1190">
            <v>7790</v>
          </cell>
          <cell r="B1190" t="str">
            <v>EQUIPMENT OPERATION</v>
          </cell>
        </row>
        <row r="1191">
          <cell r="A1191">
            <v>7791</v>
          </cell>
          <cell r="B1191" t="str">
            <v>Proyek Rencana Teknik Akhir Jalan Tol Bogor Ring Road</v>
          </cell>
        </row>
        <row r="1192">
          <cell r="A1192">
            <v>7792</v>
          </cell>
        </row>
        <row r="1193">
          <cell r="A1193">
            <v>7793</v>
          </cell>
        </row>
        <row r="1194">
          <cell r="A1194">
            <v>7794</v>
          </cell>
        </row>
        <row r="1195">
          <cell r="A1195">
            <v>7795</v>
          </cell>
        </row>
        <row r="1196">
          <cell r="A1196">
            <v>7796</v>
          </cell>
          <cell r="B1196" t="str">
            <v>UNIT PRICE ANALYSIS</v>
          </cell>
        </row>
        <row r="1197">
          <cell r="A1197">
            <v>7797</v>
          </cell>
        </row>
        <row r="1198">
          <cell r="A1198">
            <v>7798</v>
          </cell>
          <cell r="B1198" t="str">
            <v>ITEM NUMBER</v>
          </cell>
          <cell r="D1198" t="str">
            <v>EQ. 120</v>
          </cell>
        </row>
        <row r="1199">
          <cell r="A1199">
            <v>7799</v>
          </cell>
          <cell r="B1199" t="str">
            <v>EQUIPMENT TYPE</v>
          </cell>
          <cell r="D1199" t="str">
            <v>Pump 11 kw, D = 100, H = 30 m</v>
          </cell>
        </row>
        <row r="1200">
          <cell r="A1200">
            <v>7800</v>
          </cell>
          <cell r="B1200" t="str">
            <v>UNIT</v>
          </cell>
          <cell r="C1200" t="str">
            <v>Hour</v>
          </cell>
          <cell r="D1200">
            <v>1</v>
          </cell>
        </row>
        <row r="1201">
          <cell r="A1201">
            <v>7801</v>
          </cell>
          <cell r="B1201" t="str">
            <v>UNIT PRICE  (Rp.)</v>
          </cell>
          <cell r="D1201">
            <v>15900</v>
          </cell>
          <cell r="E1201">
            <v>0</v>
          </cell>
          <cell r="J1201" t="str">
            <v>TOTAL UNIT PRICE (Rp)</v>
          </cell>
          <cell r="K1201">
            <v>15900</v>
          </cell>
        </row>
        <row r="1202">
          <cell r="A1202">
            <v>7802</v>
          </cell>
          <cell r="I1202" t="str">
            <v>UNIT PRICE / Unit</v>
          </cell>
          <cell r="K1202" t="str">
            <v>TOTAL PRICE</v>
          </cell>
        </row>
        <row r="1203">
          <cell r="A1203">
            <v>7803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  <cell r="I1203" t="str">
            <v>Rp.</v>
          </cell>
          <cell r="J1203" t="str">
            <v>Foreign</v>
          </cell>
          <cell r="K1203" t="str">
            <v>Rp.</v>
          </cell>
        </row>
        <row r="1204">
          <cell r="A1204">
            <v>7804</v>
          </cell>
        </row>
        <row r="1205">
          <cell r="A1205">
            <v>7805</v>
          </cell>
        </row>
        <row r="1206">
          <cell r="A1206">
            <v>7806</v>
          </cell>
          <cell r="B1206" t="str">
            <v>A</v>
          </cell>
          <cell r="D1206" t="str">
            <v>EQUIPMENT DATA</v>
          </cell>
        </row>
        <row r="1207">
          <cell r="A1207">
            <v>7807</v>
          </cell>
        </row>
        <row r="1208">
          <cell r="A1208">
            <v>7808</v>
          </cell>
          <cell r="C1208" t="str">
            <v>Pw</v>
          </cell>
          <cell r="D1208" t="str">
            <v>Horsepower</v>
          </cell>
          <cell r="G1208" t="str">
            <v>Hp</v>
          </cell>
          <cell r="H1208">
            <v>15</v>
          </cell>
        </row>
        <row r="1209">
          <cell r="A1209">
            <v>7809</v>
          </cell>
          <cell r="C1209" t="str">
            <v>Cp</v>
          </cell>
          <cell r="D1209" t="str">
            <v>Capacity</v>
          </cell>
          <cell r="G1209" t="str">
            <v>kw</v>
          </cell>
          <cell r="H1209">
            <v>11</v>
          </cell>
        </row>
        <row r="1210">
          <cell r="A1210">
            <v>7810</v>
          </cell>
          <cell r="C1210" t="str">
            <v>A=A'</v>
          </cell>
          <cell r="D1210" t="str">
            <v>Duration</v>
          </cell>
          <cell r="G1210" t="str">
            <v>Year</v>
          </cell>
          <cell r="H1210">
            <v>5</v>
          </cell>
        </row>
        <row r="1211">
          <cell r="A1211">
            <v>7811</v>
          </cell>
          <cell r="C1211" t="str">
            <v>W=W'</v>
          </cell>
          <cell r="D1211" t="str">
            <v>Operational 1 Year</v>
          </cell>
          <cell r="G1211" t="str">
            <v>Hour</v>
          </cell>
          <cell r="H1211">
            <v>2000</v>
          </cell>
        </row>
        <row r="1212">
          <cell r="A1212">
            <v>7812</v>
          </cell>
          <cell r="C1212" t="str">
            <v>B=B'</v>
          </cell>
          <cell r="D1212" t="str">
            <v>Equipment Price</v>
          </cell>
          <cell r="G1212" t="str">
            <v>Rp</v>
          </cell>
          <cell r="H1212">
            <v>1</v>
          </cell>
          <cell r="I1212">
            <v>19403740.125</v>
          </cell>
          <cell r="J1212">
            <v>0</v>
          </cell>
          <cell r="K1212">
            <v>19403740.125</v>
          </cell>
        </row>
        <row r="1213">
          <cell r="A1213">
            <v>7813</v>
          </cell>
        </row>
        <row r="1214">
          <cell r="A1214">
            <v>7814</v>
          </cell>
        </row>
        <row r="1215">
          <cell r="A1215">
            <v>7815</v>
          </cell>
        </row>
        <row r="1216">
          <cell r="A1216">
            <v>7816</v>
          </cell>
        </row>
        <row r="1217">
          <cell r="A1217">
            <v>7817</v>
          </cell>
        </row>
        <row r="1218">
          <cell r="A1218">
            <v>7818</v>
          </cell>
          <cell r="B1218" t="str">
            <v>B</v>
          </cell>
          <cell r="D1218" t="str">
            <v>DEFINITE COST PER HOUR</v>
          </cell>
        </row>
        <row r="1219">
          <cell r="A1219">
            <v>7819</v>
          </cell>
          <cell r="C1219" t="str">
            <v>C</v>
          </cell>
          <cell r="D1219" t="str">
            <v>Depreciate = 10 %</v>
          </cell>
          <cell r="G1219" t="str">
            <v>Rp</v>
          </cell>
          <cell r="H1219">
            <v>0.1</v>
          </cell>
          <cell r="I1219">
            <v>19403740.125</v>
          </cell>
          <cell r="J1219">
            <v>0</v>
          </cell>
          <cell r="K1219">
            <v>1940374.0125000002</v>
          </cell>
        </row>
        <row r="1220">
          <cell r="A1220">
            <v>7820</v>
          </cell>
          <cell r="C1220" t="str">
            <v>D</v>
          </cell>
          <cell r="D1220" t="str">
            <v>Restitution Cost Factor</v>
          </cell>
          <cell r="G1220" t="str">
            <v>FAM</v>
          </cell>
          <cell r="H1220">
            <v>0.33437970328961514</v>
          </cell>
        </row>
        <row r="1221">
          <cell r="A1221">
            <v>7821</v>
          </cell>
          <cell r="C1221" t="str">
            <v>E</v>
          </cell>
          <cell r="D1221" t="str">
            <v>Restitution Cost</v>
          </cell>
          <cell r="G1221" t="str">
            <v>Rp</v>
          </cell>
          <cell r="H1221">
            <v>1.6718985164480756E-4</v>
          </cell>
          <cell r="I1221">
            <v>17463366.112500001</v>
          </cell>
          <cell r="J1221">
            <v>0</v>
          </cell>
          <cell r="K1221">
            <v>2919.6975895678347</v>
          </cell>
        </row>
        <row r="1222">
          <cell r="A1222">
            <v>7822</v>
          </cell>
          <cell r="C1222" t="str">
            <v>F</v>
          </cell>
          <cell r="D1222" t="str">
            <v>Insurance, other</v>
          </cell>
          <cell r="G1222" t="str">
            <v>Rp</v>
          </cell>
          <cell r="H1222">
            <v>2E-3</v>
          </cell>
          <cell r="I1222">
            <v>9701.8700625000001</v>
          </cell>
          <cell r="J1222">
            <v>0</v>
          </cell>
          <cell r="K1222">
            <v>19.403740125000002</v>
          </cell>
        </row>
        <row r="1223">
          <cell r="A1223">
            <v>7823</v>
          </cell>
          <cell r="C1223" t="str">
            <v>G</v>
          </cell>
          <cell r="D1223" t="str">
            <v>Definite Cost Per Hour</v>
          </cell>
          <cell r="G1223" t="str">
            <v>Rp</v>
          </cell>
          <cell r="K1223">
            <v>2939.1013296928345</v>
          </cell>
        </row>
        <row r="1224">
          <cell r="A1224">
            <v>7824</v>
          </cell>
        </row>
        <row r="1225">
          <cell r="A1225">
            <v>7825</v>
          </cell>
        </row>
        <row r="1226">
          <cell r="A1226">
            <v>7826</v>
          </cell>
        </row>
        <row r="1227">
          <cell r="A1227">
            <v>7827</v>
          </cell>
        </row>
        <row r="1228">
          <cell r="A1228">
            <v>7828</v>
          </cell>
          <cell r="B1228" t="str">
            <v>C</v>
          </cell>
          <cell r="D1228" t="str">
            <v>OPERATION COST PER HOUR</v>
          </cell>
        </row>
        <row r="1229">
          <cell r="A1229">
            <v>7829</v>
          </cell>
          <cell r="C1229" t="str">
            <v>H1</v>
          </cell>
          <cell r="D1229" t="str">
            <v>Fuel (0.125-0.175) Lt/Hp/Hour</v>
          </cell>
          <cell r="G1229" t="str">
            <v>Rp</v>
          </cell>
          <cell r="H1229">
            <v>1.875</v>
          </cell>
          <cell r="I1229">
            <v>2200</v>
          </cell>
          <cell r="J1229">
            <v>0</v>
          </cell>
          <cell r="K1229">
            <v>4125</v>
          </cell>
        </row>
        <row r="1230">
          <cell r="A1230">
            <v>7830</v>
          </cell>
          <cell r="C1230" t="str">
            <v>H2</v>
          </cell>
          <cell r="D1230" t="str">
            <v xml:space="preserve">Material Combustion </v>
          </cell>
          <cell r="G1230" t="str">
            <v>Rp</v>
          </cell>
          <cell r="H1230">
            <v>0</v>
          </cell>
          <cell r="I1230">
            <v>2200</v>
          </cell>
          <cell r="J1230">
            <v>0</v>
          </cell>
          <cell r="K1230">
            <v>0</v>
          </cell>
        </row>
        <row r="1231">
          <cell r="A1231">
            <v>7831</v>
          </cell>
          <cell r="C1231" t="str">
            <v>I</v>
          </cell>
          <cell r="D1231" t="str">
            <v>Oil (0.01-0.02) Lt/Hp/Hour</v>
          </cell>
          <cell r="G1231" t="str">
            <v>Rp</v>
          </cell>
          <cell r="H1231">
            <v>0.15</v>
          </cell>
          <cell r="I1231">
            <v>21000</v>
          </cell>
          <cell r="J1231">
            <v>0</v>
          </cell>
          <cell r="K1231">
            <v>3150</v>
          </cell>
        </row>
        <row r="1232">
          <cell r="A1232">
            <v>7832</v>
          </cell>
          <cell r="C1232" t="str">
            <v>K</v>
          </cell>
          <cell r="D1232" t="str">
            <v>Maint &amp; Rep (12.5%-17.5%) Lt/Hp/Hour</v>
          </cell>
          <cell r="G1232" t="str">
            <v>Rp</v>
          </cell>
          <cell r="H1232">
            <v>0.125</v>
          </cell>
          <cell r="I1232">
            <v>9701.8700625000001</v>
          </cell>
          <cell r="J1232">
            <v>0</v>
          </cell>
          <cell r="K1232">
            <v>1212.7337578125</v>
          </cell>
        </row>
        <row r="1233">
          <cell r="A1233">
            <v>7833</v>
          </cell>
          <cell r="C1233" t="str">
            <v>L</v>
          </cell>
          <cell r="D1233" t="str">
            <v>Operator</v>
          </cell>
          <cell r="G1233" t="str">
            <v>Rp</v>
          </cell>
          <cell r="H1233">
            <v>1</v>
          </cell>
          <cell r="I1233">
            <v>4464.2857142857147</v>
          </cell>
          <cell r="J1233">
            <v>0</v>
          </cell>
          <cell r="K1233">
            <v>4464.2857142857147</v>
          </cell>
        </row>
        <row r="1234">
          <cell r="A1234">
            <v>7834</v>
          </cell>
          <cell r="C1234" t="str">
            <v>M</v>
          </cell>
          <cell r="D1234" t="str">
            <v>Ass. Operator</v>
          </cell>
          <cell r="G1234" t="str">
            <v>Rp</v>
          </cell>
          <cell r="H1234">
            <v>0</v>
          </cell>
          <cell r="I1234">
            <v>2678.5714285714284</v>
          </cell>
          <cell r="J1234">
            <v>0</v>
          </cell>
          <cell r="K1234">
            <v>0</v>
          </cell>
        </row>
        <row r="1235">
          <cell r="A1235">
            <v>7835</v>
          </cell>
          <cell r="C1235" t="str">
            <v>P</v>
          </cell>
          <cell r="D1235" t="str">
            <v>Operation Cost Per Hour</v>
          </cell>
          <cell r="G1235" t="str">
            <v>Rp</v>
          </cell>
          <cell r="K1235">
            <v>12952.019472098214</v>
          </cell>
        </row>
        <row r="1236">
          <cell r="A1236">
            <v>7836</v>
          </cell>
        </row>
        <row r="1237">
          <cell r="A1237">
            <v>7837</v>
          </cell>
        </row>
        <row r="1238">
          <cell r="A1238">
            <v>7838</v>
          </cell>
        </row>
        <row r="1239">
          <cell r="A1239">
            <v>7839</v>
          </cell>
        </row>
        <row r="1240">
          <cell r="A1240">
            <v>7840</v>
          </cell>
        </row>
        <row r="1241">
          <cell r="A1241">
            <v>7841</v>
          </cell>
          <cell r="B1241" t="str">
            <v>D</v>
          </cell>
          <cell r="D1241" t="str">
            <v>OTHER</v>
          </cell>
        </row>
        <row r="1242">
          <cell r="A1242">
            <v>7842</v>
          </cell>
          <cell r="C1242" t="str">
            <v>i</v>
          </cell>
          <cell r="D1242" t="str">
            <v>Interest Rate</v>
          </cell>
          <cell r="G1242" t="str">
            <v>th</v>
          </cell>
          <cell r="H1242">
            <v>0.2</v>
          </cell>
        </row>
        <row r="1243">
          <cell r="A1243">
            <v>7843</v>
          </cell>
          <cell r="C1243" t="str">
            <v>U1</v>
          </cell>
          <cell r="D1243" t="str">
            <v>Fee ( Operator / Driver )</v>
          </cell>
          <cell r="G1243" t="str">
            <v>Rp/Hour</v>
          </cell>
          <cell r="H1243">
            <v>1</v>
          </cell>
          <cell r="I1243">
            <v>4464.2857142857147</v>
          </cell>
          <cell r="J1243">
            <v>0</v>
          </cell>
          <cell r="K1243">
            <v>4464.2857142857147</v>
          </cell>
        </row>
        <row r="1244">
          <cell r="A1244">
            <v>7844</v>
          </cell>
          <cell r="C1244" t="str">
            <v>U2</v>
          </cell>
          <cell r="D1244" t="str">
            <v>Fee Ass. ( Operator / Driver )</v>
          </cell>
          <cell r="G1244" t="str">
            <v>Rp/Hour</v>
          </cell>
          <cell r="H1244">
            <v>1</v>
          </cell>
          <cell r="I1244">
            <v>2678.5714285714284</v>
          </cell>
          <cell r="J1244">
            <v>0</v>
          </cell>
          <cell r="K1244">
            <v>2678.5714285714284</v>
          </cell>
        </row>
        <row r="1245">
          <cell r="A1245">
            <v>7845</v>
          </cell>
          <cell r="C1245" t="str">
            <v>Mb</v>
          </cell>
          <cell r="D1245" t="str">
            <v>Gasoline</v>
          </cell>
          <cell r="G1245" t="str">
            <v>Ltr</v>
          </cell>
          <cell r="H1245">
            <v>1</v>
          </cell>
          <cell r="I1245">
            <v>2250</v>
          </cell>
          <cell r="J1245">
            <v>0</v>
          </cell>
          <cell r="K1245">
            <v>2250</v>
          </cell>
        </row>
        <row r="1246">
          <cell r="A1246">
            <v>7846</v>
          </cell>
          <cell r="C1246" t="str">
            <v>Ms</v>
          </cell>
          <cell r="D1246" t="str">
            <v>Fuel</v>
          </cell>
          <cell r="G1246" t="str">
            <v>Ltr</v>
          </cell>
          <cell r="H1246">
            <v>1</v>
          </cell>
          <cell r="I1246">
            <v>2200</v>
          </cell>
          <cell r="J1246">
            <v>0</v>
          </cell>
          <cell r="K1246">
            <v>2200</v>
          </cell>
        </row>
        <row r="1247">
          <cell r="A1247">
            <v>7847</v>
          </cell>
          <cell r="C1247" t="str">
            <v>Mp</v>
          </cell>
          <cell r="D1247" t="str">
            <v>Oil</v>
          </cell>
          <cell r="G1247" t="str">
            <v>Ltr</v>
          </cell>
          <cell r="H1247">
            <v>1</v>
          </cell>
          <cell r="I1247">
            <v>21000</v>
          </cell>
          <cell r="J1247">
            <v>0</v>
          </cell>
          <cell r="K1247">
            <v>21000</v>
          </cell>
        </row>
        <row r="1248">
          <cell r="A1248">
            <v>7848</v>
          </cell>
        </row>
        <row r="1249">
          <cell r="A1249">
            <v>7849</v>
          </cell>
        </row>
        <row r="1250">
          <cell r="A1250">
            <v>7850</v>
          </cell>
          <cell r="D1250" t="str">
            <v>TOTAL EQUIPMENT COST</v>
          </cell>
          <cell r="K1250">
            <v>15891.120801791049</v>
          </cell>
        </row>
        <row r="1251">
          <cell r="A1251">
            <v>7851</v>
          </cell>
          <cell r="D1251" t="str">
            <v>OVER HEAD</v>
          </cell>
          <cell r="E1251">
            <v>0</v>
          </cell>
          <cell r="F1251" t="str">
            <v>%</v>
          </cell>
          <cell r="K1251">
            <v>0</v>
          </cell>
        </row>
        <row r="1252">
          <cell r="A1252">
            <v>7852</v>
          </cell>
          <cell r="D1252" t="str">
            <v>TOTAL</v>
          </cell>
          <cell r="K1252">
            <v>15891.120801791049</v>
          </cell>
        </row>
        <row r="1253">
          <cell r="A1253">
            <v>7853</v>
          </cell>
          <cell r="D1253" t="str">
            <v>UNIT PRICE PER HOUR</v>
          </cell>
          <cell r="K1253">
            <v>15891</v>
          </cell>
        </row>
        <row r="1254">
          <cell r="A1254">
            <v>7854</v>
          </cell>
        </row>
        <row r="1255">
          <cell r="A1255">
            <v>7855</v>
          </cell>
          <cell r="B1255">
            <v>121</v>
          </cell>
        </row>
        <row r="1256">
          <cell r="A1256">
            <v>7856</v>
          </cell>
          <cell r="B1256" t="str">
            <v>EQUIPMENT OPERATION</v>
          </cell>
        </row>
        <row r="1257">
          <cell r="A1257">
            <v>7857</v>
          </cell>
          <cell r="B1257" t="str">
            <v>Proyek Rencana Teknik Akhir Jalan Tol Bogor Ring Road</v>
          </cell>
        </row>
        <row r="1258">
          <cell r="A1258">
            <v>7858</v>
          </cell>
        </row>
        <row r="1259">
          <cell r="A1259">
            <v>7859</v>
          </cell>
        </row>
        <row r="1260">
          <cell r="A1260">
            <v>7860</v>
          </cell>
        </row>
        <row r="1261">
          <cell r="A1261">
            <v>7861</v>
          </cell>
        </row>
        <row r="1262">
          <cell r="A1262">
            <v>7862</v>
          </cell>
          <cell r="B1262" t="str">
            <v>UNIT PRICE ANALYSIS</v>
          </cell>
        </row>
        <row r="1263">
          <cell r="A1263">
            <v>7863</v>
          </cell>
        </row>
        <row r="1264">
          <cell r="A1264">
            <v>7864</v>
          </cell>
          <cell r="B1264" t="str">
            <v>ITEM NUMBER</v>
          </cell>
          <cell r="D1264" t="str">
            <v>EQ. 121</v>
          </cell>
        </row>
        <row r="1265">
          <cell r="A1265">
            <v>7865</v>
          </cell>
          <cell r="B1265" t="str">
            <v>EQUIPMENT TYPE</v>
          </cell>
          <cell r="D1265" t="str">
            <v>Pump 22 kw, D = 100, H = 30 m</v>
          </cell>
        </row>
        <row r="1266">
          <cell r="A1266">
            <v>7866</v>
          </cell>
          <cell r="B1266" t="str">
            <v>UNIT</v>
          </cell>
          <cell r="C1266" t="str">
            <v>Hour</v>
          </cell>
          <cell r="D1266">
            <v>1</v>
          </cell>
        </row>
        <row r="1267">
          <cell r="A1267">
            <v>7867</v>
          </cell>
          <cell r="B1267" t="str">
            <v>UNIT PRICE  (Rp.)</v>
          </cell>
          <cell r="D1267">
            <v>25600</v>
          </cell>
          <cell r="E1267">
            <v>0</v>
          </cell>
          <cell r="J1267" t="str">
            <v>TOTAL UNIT PRICE (Rp)</v>
          </cell>
          <cell r="K1267">
            <v>25600</v>
          </cell>
        </row>
        <row r="1268">
          <cell r="A1268">
            <v>7868</v>
          </cell>
          <cell r="I1268" t="str">
            <v>UNIT PRICE / Unit</v>
          </cell>
          <cell r="K1268" t="str">
            <v>TOTAL PRICE</v>
          </cell>
        </row>
        <row r="1269">
          <cell r="A1269">
            <v>7869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  <cell r="I1269" t="str">
            <v>Rp.</v>
          </cell>
          <cell r="J1269" t="str">
            <v>Foreign</v>
          </cell>
          <cell r="K1269" t="str">
            <v>Rp.</v>
          </cell>
        </row>
        <row r="1270">
          <cell r="A1270">
            <v>7870</v>
          </cell>
        </row>
        <row r="1271">
          <cell r="A1271">
            <v>7871</v>
          </cell>
        </row>
        <row r="1272">
          <cell r="A1272">
            <v>7872</v>
          </cell>
          <cell r="B1272" t="str">
            <v>A</v>
          </cell>
          <cell r="D1272" t="str">
            <v>EQUIPMENT DATA</v>
          </cell>
        </row>
        <row r="1273">
          <cell r="A1273">
            <v>7873</v>
          </cell>
        </row>
        <row r="1274">
          <cell r="A1274">
            <v>7874</v>
          </cell>
          <cell r="C1274" t="str">
            <v>Pw</v>
          </cell>
          <cell r="D1274" t="str">
            <v>Horsepower</v>
          </cell>
          <cell r="G1274" t="str">
            <v>Hp</v>
          </cell>
          <cell r="H1274">
            <v>30</v>
          </cell>
        </row>
        <row r="1275">
          <cell r="A1275">
            <v>7875</v>
          </cell>
          <cell r="C1275" t="str">
            <v>Cp</v>
          </cell>
          <cell r="D1275" t="str">
            <v>Capacity</v>
          </cell>
          <cell r="G1275" t="str">
            <v>kw</v>
          </cell>
          <cell r="H1275">
            <v>22</v>
          </cell>
        </row>
        <row r="1276">
          <cell r="A1276">
            <v>7876</v>
          </cell>
          <cell r="C1276" t="str">
            <v>A=A'</v>
          </cell>
          <cell r="D1276" t="str">
            <v>Duration</v>
          </cell>
          <cell r="G1276" t="str">
            <v>Year</v>
          </cell>
          <cell r="H1276">
            <v>5</v>
          </cell>
        </row>
        <row r="1277">
          <cell r="A1277">
            <v>7877</v>
          </cell>
          <cell r="C1277" t="str">
            <v>W=W'</v>
          </cell>
          <cell r="D1277" t="str">
            <v>Operational 1 Year</v>
          </cell>
          <cell r="G1277" t="str">
            <v>Hour</v>
          </cell>
          <cell r="H1277">
            <v>2000</v>
          </cell>
        </row>
        <row r="1278">
          <cell r="A1278">
            <v>7878</v>
          </cell>
          <cell r="C1278" t="str">
            <v>B=B'</v>
          </cell>
          <cell r="D1278" t="str">
            <v>Equipment Price</v>
          </cell>
          <cell r="G1278" t="str">
            <v>Rp</v>
          </cell>
          <cell r="H1278">
            <v>1</v>
          </cell>
          <cell r="I1278">
            <v>30722588.53125</v>
          </cell>
          <cell r="J1278">
            <v>0</v>
          </cell>
          <cell r="K1278">
            <v>30722588.53125</v>
          </cell>
        </row>
        <row r="1279">
          <cell r="A1279">
            <v>7879</v>
          </cell>
        </row>
        <row r="1280">
          <cell r="A1280">
            <v>7880</v>
          </cell>
        </row>
        <row r="1281">
          <cell r="A1281">
            <v>7881</v>
          </cell>
        </row>
        <row r="1282">
          <cell r="A1282">
            <v>7882</v>
          </cell>
        </row>
        <row r="1283">
          <cell r="A1283">
            <v>7883</v>
          </cell>
        </row>
        <row r="1284">
          <cell r="A1284">
            <v>7884</v>
          </cell>
          <cell r="B1284" t="str">
            <v>B</v>
          </cell>
          <cell r="D1284" t="str">
            <v>DEFINITE COST PER HOUR</v>
          </cell>
        </row>
        <row r="1285">
          <cell r="A1285">
            <v>7885</v>
          </cell>
          <cell r="C1285" t="str">
            <v>C</v>
          </cell>
          <cell r="D1285" t="str">
            <v>Depreciate = 10 %</v>
          </cell>
          <cell r="G1285" t="str">
            <v>Rp</v>
          </cell>
          <cell r="H1285">
            <v>0.1</v>
          </cell>
          <cell r="I1285">
            <v>30722588.53125</v>
          </cell>
          <cell r="J1285">
            <v>0</v>
          </cell>
          <cell r="K1285">
            <v>3072258.8531250004</v>
          </cell>
        </row>
        <row r="1286">
          <cell r="A1286">
            <v>7886</v>
          </cell>
          <cell r="C1286" t="str">
            <v>D</v>
          </cell>
          <cell r="D1286" t="str">
            <v>Restitution Cost Factor</v>
          </cell>
          <cell r="G1286" t="str">
            <v>FAM</v>
          </cell>
          <cell r="H1286">
            <v>0.33437970328961514</v>
          </cell>
        </row>
        <row r="1287">
          <cell r="A1287">
            <v>7887</v>
          </cell>
          <cell r="C1287" t="str">
            <v>E</v>
          </cell>
          <cell r="D1287" t="str">
            <v>Restitution Cost</v>
          </cell>
          <cell r="G1287" t="str">
            <v>Rp</v>
          </cell>
          <cell r="H1287">
            <v>1.6718985164480756E-4</v>
          </cell>
          <cell r="I1287">
            <v>27650329.678125001</v>
          </cell>
          <cell r="J1287">
            <v>0</v>
          </cell>
          <cell r="K1287">
            <v>4622.8545168157389</v>
          </cell>
        </row>
        <row r="1288">
          <cell r="A1288">
            <v>7888</v>
          </cell>
          <cell r="C1288" t="str">
            <v>F</v>
          </cell>
          <cell r="D1288" t="str">
            <v>Insurance, other</v>
          </cell>
          <cell r="G1288" t="str">
            <v>Rp</v>
          </cell>
          <cell r="H1288">
            <v>2E-3</v>
          </cell>
          <cell r="I1288">
            <v>15361.294265625</v>
          </cell>
          <cell r="J1288">
            <v>0</v>
          </cell>
          <cell r="K1288">
            <v>30.72258853125</v>
          </cell>
        </row>
        <row r="1289">
          <cell r="A1289">
            <v>7889</v>
          </cell>
          <cell r="C1289" t="str">
            <v>G</v>
          </cell>
          <cell r="D1289" t="str">
            <v>Definite Cost Per Hour</v>
          </cell>
          <cell r="G1289" t="str">
            <v>Rp</v>
          </cell>
          <cell r="K1289">
            <v>4653.5771053469889</v>
          </cell>
        </row>
        <row r="1290">
          <cell r="A1290">
            <v>7890</v>
          </cell>
        </row>
        <row r="1291">
          <cell r="A1291">
            <v>7891</v>
          </cell>
        </row>
        <row r="1292">
          <cell r="A1292">
            <v>7892</v>
          </cell>
        </row>
        <row r="1293">
          <cell r="A1293">
            <v>7893</v>
          </cell>
        </row>
        <row r="1294">
          <cell r="A1294">
            <v>7894</v>
          </cell>
          <cell r="B1294" t="str">
            <v>C</v>
          </cell>
          <cell r="D1294" t="str">
            <v>OPERATION COST PER HOUR</v>
          </cell>
        </row>
        <row r="1295">
          <cell r="A1295">
            <v>7895</v>
          </cell>
          <cell r="C1295" t="str">
            <v>H1</v>
          </cell>
          <cell r="D1295" t="str">
            <v>Fuel (0.125-0.175) Lt/Hp/Hour</v>
          </cell>
          <cell r="G1295" t="str">
            <v>Rp</v>
          </cell>
          <cell r="H1295">
            <v>3.75</v>
          </cell>
          <cell r="I1295">
            <v>2200</v>
          </cell>
          <cell r="J1295">
            <v>0</v>
          </cell>
          <cell r="K1295">
            <v>8250</v>
          </cell>
        </row>
        <row r="1296">
          <cell r="A1296">
            <v>7896</v>
          </cell>
          <cell r="C1296" t="str">
            <v>H2</v>
          </cell>
          <cell r="D1296" t="str">
            <v xml:space="preserve">Material Combustion </v>
          </cell>
          <cell r="G1296" t="str">
            <v>Rp</v>
          </cell>
          <cell r="H1296">
            <v>0</v>
          </cell>
          <cell r="I1296">
            <v>2200</v>
          </cell>
          <cell r="J1296">
            <v>0</v>
          </cell>
          <cell r="K1296">
            <v>0</v>
          </cell>
        </row>
        <row r="1297">
          <cell r="A1297">
            <v>7897</v>
          </cell>
          <cell r="C1297" t="str">
            <v>I</v>
          </cell>
          <cell r="D1297" t="str">
            <v>Oil (0.01-0.02) Lt/Hp/Hour</v>
          </cell>
          <cell r="G1297" t="str">
            <v>Rp</v>
          </cell>
          <cell r="H1297">
            <v>0.3</v>
          </cell>
          <cell r="I1297">
            <v>21000</v>
          </cell>
          <cell r="J1297">
            <v>0</v>
          </cell>
          <cell r="K1297">
            <v>6300</v>
          </cell>
        </row>
        <row r="1298">
          <cell r="A1298">
            <v>7898</v>
          </cell>
          <cell r="C1298" t="str">
            <v>K</v>
          </cell>
          <cell r="D1298" t="str">
            <v>Maint &amp; Rep (12.5%-17.5%) Lt/Hp/Hour</v>
          </cell>
          <cell r="G1298" t="str">
            <v>Rp</v>
          </cell>
          <cell r="H1298">
            <v>0.125</v>
          </cell>
          <cell r="I1298">
            <v>15361.294265625</v>
          </cell>
          <cell r="J1298">
            <v>0</v>
          </cell>
          <cell r="K1298">
            <v>1920.161783203125</v>
          </cell>
        </row>
        <row r="1299">
          <cell r="A1299">
            <v>7899</v>
          </cell>
          <cell r="C1299" t="str">
            <v>L</v>
          </cell>
          <cell r="D1299" t="str">
            <v>Operator</v>
          </cell>
          <cell r="G1299" t="str">
            <v>Rp</v>
          </cell>
          <cell r="H1299">
            <v>1</v>
          </cell>
          <cell r="I1299">
            <v>4464.2857142857147</v>
          </cell>
          <cell r="J1299">
            <v>0</v>
          </cell>
          <cell r="K1299">
            <v>4464.2857142857147</v>
          </cell>
        </row>
        <row r="1300">
          <cell r="A1300">
            <v>7900</v>
          </cell>
          <cell r="C1300" t="str">
            <v>M</v>
          </cell>
          <cell r="D1300" t="str">
            <v>Ass. Operator</v>
          </cell>
          <cell r="G1300" t="str">
            <v>Rp</v>
          </cell>
          <cell r="H1300">
            <v>0</v>
          </cell>
          <cell r="I1300">
            <v>2678.5714285714284</v>
          </cell>
          <cell r="J1300">
            <v>0</v>
          </cell>
          <cell r="K1300">
            <v>0</v>
          </cell>
        </row>
        <row r="1301">
          <cell r="A1301">
            <v>7901</v>
          </cell>
          <cell r="C1301" t="str">
            <v>P</v>
          </cell>
          <cell r="D1301" t="str">
            <v>Operation Cost Per Hour</v>
          </cell>
          <cell r="G1301" t="str">
            <v>Rp</v>
          </cell>
          <cell r="K1301">
            <v>20934.44749748884</v>
          </cell>
        </row>
        <row r="1302">
          <cell r="A1302">
            <v>7902</v>
          </cell>
        </row>
        <row r="1303">
          <cell r="A1303">
            <v>7903</v>
          </cell>
        </row>
        <row r="1304">
          <cell r="A1304">
            <v>7904</v>
          </cell>
        </row>
        <row r="1305">
          <cell r="A1305">
            <v>7905</v>
          </cell>
        </row>
        <row r="1306">
          <cell r="A1306">
            <v>7906</v>
          </cell>
        </row>
        <row r="1307">
          <cell r="A1307">
            <v>7907</v>
          </cell>
          <cell r="B1307" t="str">
            <v>D</v>
          </cell>
          <cell r="D1307" t="str">
            <v>OTHER</v>
          </cell>
        </row>
        <row r="1308">
          <cell r="A1308">
            <v>7908</v>
          </cell>
          <cell r="C1308" t="str">
            <v>i</v>
          </cell>
          <cell r="D1308" t="str">
            <v>Interest Rate</v>
          </cell>
          <cell r="G1308" t="str">
            <v>th</v>
          </cell>
          <cell r="H1308">
            <v>0.2</v>
          </cell>
        </row>
        <row r="1309">
          <cell r="A1309">
            <v>7909</v>
          </cell>
          <cell r="C1309" t="str">
            <v>U1</v>
          </cell>
          <cell r="D1309" t="str">
            <v>Fee ( Operator / Driver )</v>
          </cell>
          <cell r="G1309" t="str">
            <v>Rp/Hour</v>
          </cell>
          <cell r="H1309">
            <v>1</v>
          </cell>
          <cell r="I1309">
            <v>4464.2857142857147</v>
          </cell>
          <cell r="J1309">
            <v>0</v>
          </cell>
          <cell r="K1309">
            <v>4464.2857142857147</v>
          </cell>
        </row>
        <row r="1310">
          <cell r="A1310">
            <v>7910</v>
          </cell>
          <cell r="C1310" t="str">
            <v>U2</v>
          </cell>
          <cell r="D1310" t="str">
            <v>Fee Ass. ( Operator / Driver )</v>
          </cell>
          <cell r="G1310" t="str">
            <v>Rp/Hour</v>
          </cell>
          <cell r="H1310">
            <v>1</v>
          </cell>
          <cell r="I1310">
            <v>2678.5714285714284</v>
          </cell>
          <cell r="J1310">
            <v>0</v>
          </cell>
          <cell r="K1310">
            <v>2678.5714285714284</v>
          </cell>
        </row>
        <row r="1311">
          <cell r="A1311">
            <v>7911</v>
          </cell>
          <cell r="C1311" t="str">
            <v>Mb</v>
          </cell>
          <cell r="D1311" t="str">
            <v>Gasoline</v>
          </cell>
          <cell r="G1311" t="str">
            <v>Ltr</v>
          </cell>
          <cell r="H1311">
            <v>1</v>
          </cell>
          <cell r="I1311">
            <v>2250</v>
          </cell>
          <cell r="J1311">
            <v>0</v>
          </cell>
          <cell r="K1311">
            <v>2250</v>
          </cell>
        </row>
        <row r="1312">
          <cell r="A1312">
            <v>7912</v>
          </cell>
          <cell r="C1312" t="str">
            <v>Ms</v>
          </cell>
          <cell r="D1312" t="str">
            <v>Fuel</v>
          </cell>
          <cell r="G1312" t="str">
            <v>Ltr</v>
          </cell>
          <cell r="H1312">
            <v>1</v>
          </cell>
          <cell r="I1312">
            <v>2200</v>
          </cell>
          <cell r="J1312">
            <v>0</v>
          </cell>
          <cell r="K1312">
            <v>2200</v>
          </cell>
        </row>
        <row r="1313">
          <cell r="A1313">
            <v>7913</v>
          </cell>
          <cell r="C1313" t="str">
            <v>Mp</v>
          </cell>
          <cell r="D1313" t="str">
            <v>Oil</v>
          </cell>
          <cell r="G1313" t="str">
            <v>Ltr</v>
          </cell>
          <cell r="H1313">
            <v>1</v>
          </cell>
          <cell r="I1313">
            <v>21000</v>
          </cell>
          <cell r="J1313">
            <v>0</v>
          </cell>
          <cell r="K1313">
            <v>21000</v>
          </cell>
        </row>
        <row r="1314">
          <cell r="A1314">
            <v>7914</v>
          </cell>
        </row>
        <row r="1315">
          <cell r="A1315">
            <v>7915</v>
          </cell>
        </row>
        <row r="1316">
          <cell r="A1316">
            <v>7916</v>
          </cell>
          <cell r="D1316" t="str">
            <v>TOTAL EQUIPMENT COST</v>
          </cell>
          <cell r="K1316">
            <v>25588.024602835831</v>
          </cell>
        </row>
        <row r="1317">
          <cell r="A1317">
            <v>7917</v>
          </cell>
          <cell r="D1317" t="str">
            <v>OVER HEAD</v>
          </cell>
          <cell r="E1317">
            <v>0</v>
          </cell>
          <cell r="F1317" t="str">
            <v>%</v>
          </cell>
          <cell r="K1317">
            <v>0</v>
          </cell>
        </row>
        <row r="1318">
          <cell r="A1318">
            <v>7918</v>
          </cell>
          <cell r="D1318" t="str">
            <v>TOTAL</v>
          </cell>
          <cell r="K1318">
            <v>25588.024602835831</v>
          </cell>
        </row>
        <row r="1319">
          <cell r="A1319">
            <v>7919</v>
          </cell>
          <cell r="D1319" t="str">
            <v>UNIT PRICE PER HOUR</v>
          </cell>
          <cell r="K1319">
            <v>25588</v>
          </cell>
        </row>
        <row r="1320">
          <cell r="A1320">
            <v>7920</v>
          </cell>
        </row>
        <row r="1321">
          <cell r="A1321">
            <v>7921</v>
          </cell>
          <cell r="B1321">
            <v>122</v>
          </cell>
        </row>
        <row r="1322">
          <cell r="A1322">
            <v>7922</v>
          </cell>
          <cell r="B1322" t="str">
            <v>EQUIPMENT OPERATION</v>
          </cell>
        </row>
        <row r="1323">
          <cell r="A1323">
            <v>7923</v>
          </cell>
          <cell r="B1323" t="str">
            <v>Proyek Rencana Teknik Akhir Jalan Tol Bogor Ring Road</v>
          </cell>
        </row>
        <row r="1324">
          <cell r="A1324">
            <v>7924</v>
          </cell>
        </row>
        <row r="1325">
          <cell r="A1325">
            <v>7925</v>
          </cell>
        </row>
        <row r="1326">
          <cell r="A1326">
            <v>7926</v>
          </cell>
        </row>
        <row r="1327">
          <cell r="A1327">
            <v>7927</v>
          </cell>
        </row>
        <row r="1328">
          <cell r="A1328">
            <v>7928</v>
          </cell>
          <cell r="B1328" t="str">
            <v>UNIT PRICE ANALYSIS</v>
          </cell>
        </row>
        <row r="1329">
          <cell r="A1329">
            <v>7929</v>
          </cell>
        </row>
        <row r="1330">
          <cell r="A1330">
            <v>7930</v>
          </cell>
          <cell r="B1330" t="str">
            <v>ITEM NUMBER</v>
          </cell>
          <cell r="D1330" t="str">
            <v>EQ. 122</v>
          </cell>
        </row>
        <row r="1331">
          <cell r="A1331">
            <v>7931</v>
          </cell>
          <cell r="B1331" t="str">
            <v>EQUIPMENT TYPE</v>
          </cell>
          <cell r="D1331" t="str">
            <v>Tremie Pipe D = 250, L = 3 m</v>
          </cell>
        </row>
        <row r="1332">
          <cell r="A1332">
            <v>7932</v>
          </cell>
          <cell r="B1332" t="str">
            <v>UNIT</v>
          </cell>
          <cell r="C1332" t="str">
            <v>Hour</v>
          </cell>
          <cell r="D1332">
            <v>1</v>
          </cell>
        </row>
        <row r="1333">
          <cell r="A1333">
            <v>7933</v>
          </cell>
          <cell r="B1333" t="str">
            <v>UNIT PRICE  (Rp.)</v>
          </cell>
          <cell r="D1333">
            <v>8400</v>
          </cell>
          <cell r="E1333">
            <v>0</v>
          </cell>
          <cell r="J1333" t="str">
            <v>TOTAL UNIT PRICE (Rp)</v>
          </cell>
          <cell r="K1333">
            <v>8400</v>
          </cell>
        </row>
        <row r="1334">
          <cell r="A1334">
            <v>7934</v>
          </cell>
          <cell r="I1334" t="str">
            <v>UNIT PRICE / Unit</v>
          </cell>
          <cell r="K1334" t="str">
            <v>TOTAL PRICE</v>
          </cell>
        </row>
        <row r="1335">
          <cell r="A1335">
            <v>7935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  <cell r="I1335" t="str">
            <v>Rp.</v>
          </cell>
          <cell r="J1335" t="str">
            <v>Foreign</v>
          </cell>
          <cell r="K1335" t="str">
            <v>Rp.</v>
          </cell>
        </row>
        <row r="1336">
          <cell r="A1336">
            <v>7936</v>
          </cell>
        </row>
        <row r="1337">
          <cell r="A1337">
            <v>7937</v>
          </cell>
        </row>
        <row r="1338">
          <cell r="A1338">
            <v>7938</v>
          </cell>
          <cell r="B1338" t="str">
            <v>A</v>
          </cell>
          <cell r="D1338" t="str">
            <v>EQUIPMENT DATA</v>
          </cell>
        </row>
        <row r="1339">
          <cell r="A1339">
            <v>7939</v>
          </cell>
        </row>
        <row r="1340">
          <cell r="A1340">
            <v>7940</v>
          </cell>
          <cell r="C1340" t="str">
            <v>Pw</v>
          </cell>
          <cell r="D1340" t="str">
            <v>Horsepower</v>
          </cell>
          <cell r="G1340" t="str">
            <v>Hp</v>
          </cell>
          <cell r="H1340">
            <v>0</v>
          </cell>
        </row>
        <row r="1341">
          <cell r="A1341">
            <v>7941</v>
          </cell>
          <cell r="C1341" t="str">
            <v>Cp</v>
          </cell>
          <cell r="D1341" t="str">
            <v>Capacity</v>
          </cell>
          <cell r="G1341" t="str">
            <v>kw</v>
          </cell>
          <cell r="H1341" t="str">
            <v>-</v>
          </cell>
        </row>
        <row r="1342">
          <cell r="A1342">
            <v>7942</v>
          </cell>
          <cell r="C1342" t="str">
            <v>A=A'</v>
          </cell>
          <cell r="D1342" t="str">
            <v>Duration</v>
          </cell>
          <cell r="G1342" t="str">
            <v>Year</v>
          </cell>
          <cell r="H1342">
            <v>5</v>
          </cell>
        </row>
        <row r="1343">
          <cell r="A1343">
            <v>7943</v>
          </cell>
          <cell r="C1343" t="str">
            <v>W=W'</v>
          </cell>
          <cell r="D1343" t="str">
            <v>Operational 1 Year</v>
          </cell>
          <cell r="G1343" t="str">
            <v>Hour</v>
          </cell>
          <cell r="H1343">
            <v>2000</v>
          </cell>
        </row>
        <row r="1344">
          <cell r="A1344">
            <v>7944</v>
          </cell>
          <cell r="C1344" t="str">
            <v>B=B'</v>
          </cell>
          <cell r="D1344" t="str">
            <v>Equipment Price</v>
          </cell>
          <cell r="G1344" t="str">
            <v>Rp</v>
          </cell>
          <cell r="H1344">
            <v>1</v>
          </cell>
          <cell r="I1344">
            <v>18325754.5625</v>
          </cell>
          <cell r="J1344">
            <v>0</v>
          </cell>
          <cell r="K1344">
            <v>18325754.5625</v>
          </cell>
        </row>
        <row r="1345">
          <cell r="A1345">
            <v>7945</v>
          </cell>
        </row>
        <row r="1346">
          <cell r="A1346">
            <v>7946</v>
          </cell>
        </row>
        <row r="1347">
          <cell r="A1347">
            <v>7947</v>
          </cell>
        </row>
        <row r="1348">
          <cell r="A1348">
            <v>7948</v>
          </cell>
        </row>
        <row r="1349">
          <cell r="A1349">
            <v>7949</v>
          </cell>
        </row>
        <row r="1350">
          <cell r="A1350">
            <v>7950</v>
          </cell>
          <cell r="B1350" t="str">
            <v>B</v>
          </cell>
          <cell r="D1350" t="str">
            <v>DEFINITE COST PER HOUR</v>
          </cell>
        </row>
        <row r="1351">
          <cell r="A1351">
            <v>7951</v>
          </cell>
          <cell r="C1351" t="str">
            <v>C</v>
          </cell>
          <cell r="D1351" t="str">
            <v>Depreciate = 10 %</v>
          </cell>
          <cell r="G1351" t="str">
            <v>Rp</v>
          </cell>
          <cell r="H1351">
            <v>0.1</v>
          </cell>
          <cell r="I1351">
            <v>18325754.5625</v>
          </cell>
          <cell r="J1351">
            <v>0</v>
          </cell>
          <cell r="K1351">
            <v>1832575.45625</v>
          </cell>
        </row>
        <row r="1352">
          <cell r="A1352">
            <v>7952</v>
          </cell>
          <cell r="C1352" t="str">
            <v>D</v>
          </cell>
          <cell r="D1352" t="str">
            <v>Restitution Cost Factor</v>
          </cell>
          <cell r="G1352" t="str">
            <v>FAM</v>
          </cell>
          <cell r="H1352">
            <v>0.33437970328961514</v>
          </cell>
        </row>
        <row r="1353">
          <cell r="A1353">
            <v>7953</v>
          </cell>
          <cell r="C1353" t="str">
            <v>E</v>
          </cell>
          <cell r="D1353" t="str">
            <v>Restitution Cost</v>
          </cell>
          <cell r="G1353" t="str">
            <v>Rp</v>
          </cell>
          <cell r="H1353">
            <v>1.6718985164480756E-4</v>
          </cell>
          <cell r="I1353">
            <v>16493179.106249999</v>
          </cell>
          <cell r="J1353">
            <v>0</v>
          </cell>
          <cell r="K1353">
            <v>2757.492167925177</v>
          </cell>
        </row>
        <row r="1354">
          <cell r="A1354">
            <v>7954</v>
          </cell>
          <cell r="C1354" t="str">
            <v>F</v>
          </cell>
          <cell r="D1354" t="str">
            <v>Insurance, other</v>
          </cell>
          <cell r="G1354" t="str">
            <v>Rp</v>
          </cell>
          <cell r="H1354">
            <v>2E-3</v>
          </cell>
          <cell r="I1354">
            <v>9162.8772812499992</v>
          </cell>
          <cell r="J1354">
            <v>0</v>
          </cell>
          <cell r="K1354">
            <v>18.325754562499998</v>
          </cell>
        </row>
        <row r="1355">
          <cell r="A1355">
            <v>7955</v>
          </cell>
          <cell r="C1355" t="str">
            <v>G</v>
          </cell>
          <cell r="D1355" t="str">
            <v>Definite Cost Per Hour</v>
          </cell>
          <cell r="G1355" t="str">
            <v>Rp</v>
          </cell>
          <cell r="K1355">
            <v>2775.8179224876772</v>
          </cell>
        </row>
        <row r="1356">
          <cell r="A1356">
            <v>7956</v>
          </cell>
        </row>
        <row r="1357">
          <cell r="A1357">
            <v>7957</v>
          </cell>
        </row>
        <row r="1358">
          <cell r="A1358">
            <v>7958</v>
          </cell>
        </row>
        <row r="1359">
          <cell r="A1359">
            <v>7959</v>
          </cell>
        </row>
        <row r="1360">
          <cell r="A1360">
            <v>7960</v>
          </cell>
          <cell r="B1360" t="str">
            <v>C</v>
          </cell>
          <cell r="D1360" t="str">
            <v>OPERATION COST PER HOUR</v>
          </cell>
        </row>
        <row r="1361">
          <cell r="A1361">
            <v>7961</v>
          </cell>
          <cell r="C1361" t="str">
            <v>H1</v>
          </cell>
          <cell r="D1361" t="str">
            <v>Fuel (0.125-0.175) Lt/Hp/Hour</v>
          </cell>
          <cell r="G1361" t="str">
            <v>Rp</v>
          </cell>
          <cell r="H1361">
            <v>0</v>
          </cell>
          <cell r="I1361">
            <v>2200</v>
          </cell>
          <cell r="J1361">
            <v>0</v>
          </cell>
          <cell r="K1361">
            <v>0</v>
          </cell>
        </row>
        <row r="1362">
          <cell r="A1362">
            <v>7962</v>
          </cell>
          <cell r="C1362" t="str">
            <v>H2</v>
          </cell>
          <cell r="D1362" t="str">
            <v xml:space="preserve">Material Combustion </v>
          </cell>
          <cell r="G1362" t="str">
            <v>Rp</v>
          </cell>
          <cell r="H1362">
            <v>0</v>
          </cell>
          <cell r="I1362">
            <v>2200</v>
          </cell>
          <cell r="J1362">
            <v>0</v>
          </cell>
          <cell r="K1362">
            <v>0</v>
          </cell>
        </row>
        <row r="1363">
          <cell r="A1363">
            <v>7963</v>
          </cell>
          <cell r="C1363" t="str">
            <v>I</v>
          </cell>
          <cell r="D1363" t="str">
            <v>Oil (0.01-0.02) Lt/Hp/Hour</v>
          </cell>
          <cell r="G1363" t="str">
            <v>Rp</v>
          </cell>
          <cell r="H1363">
            <v>0</v>
          </cell>
          <cell r="I1363">
            <v>21000</v>
          </cell>
          <cell r="J1363">
            <v>0</v>
          </cell>
          <cell r="K1363">
            <v>0</v>
          </cell>
        </row>
        <row r="1364">
          <cell r="A1364">
            <v>7964</v>
          </cell>
          <cell r="C1364" t="str">
            <v>K</v>
          </cell>
          <cell r="D1364" t="str">
            <v>Maint &amp; Rep (12.5%-17.5%) Lt/Hp/Hour</v>
          </cell>
          <cell r="G1364" t="str">
            <v>Rp</v>
          </cell>
          <cell r="H1364">
            <v>0.125</v>
          </cell>
          <cell r="I1364">
            <v>9162.8772812499992</v>
          </cell>
          <cell r="J1364">
            <v>0</v>
          </cell>
          <cell r="K1364">
            <v>1145.3596601562499</v>
          </cell>
        </row>
        <row r="1365">
          <cell r="A1365">
            <v>7965</v>
          </cell>
          <cell r="C1365" t="str">
            <v>L</v>
          </cell>
          <cell r="D1365" t="str">
            <v>Operator</v>
          </cell>
          <cell r="G1365" t="str">
            <v>Rp</v>
          </cell>
          <cell r="H1365">
            <v>1</v>
          </cell>
          <cell r="I1365">
            <v>4464.2857142857147</v>
          </cell>
          <cell r="J1365">
            <v>0</v>
          </cell>
          <cell r="K1365">
            <v>4464.2857142857147</v>
          </cell>
        </row>
        <row r="1366">
          <cell r="A1366">
            <v>7966</v>
          </cell>
          <cell r="C1366" t="str">
            <v>M</v>
          </cell>
          <cell r="D1366" t="str">
            <v>Ass. Operator</v>
          </cell>
          <cell r="G1366" t="str">
            <v>Rp</v>
          </cell>
          <cell r="H1366">
            <v>0</v>
          </cell>
          <cell r="I1366">
            <v>2678.5714285714284</v>
          </cell>
          <cell r="J1366">
            <v>0</v>
          </cell>
          <cell r="K1366">
            <v>0</v>
          </cell>
        </row>
        <row r="1367">
          <cell r="A1367">
            <v>7967</v>
          </cell>
          <cell r="C1367" t="str">
            <v>P</v>
          </cell>
          <cell r="D1367" t="str">
            <v>Operation Cost Per Hour</v>
          </cell>
          <cell r="G1367" t="str">
            <v>Rp</v>
          </cell>
          <cell r="K1367">
            <v>5609.645374441965</v>
          </cell>
        </row>
        <row r="1368">
          <cell r="A1368">
            <v>7968</v>
          </cell>
        </row>
        <row r="1369">
          <cell r="A1369">
            <v>7969</v>
          </cell>
        </row>
        <row r="1370">
          <cell r="A1370">
            <v>7970</v>
          </cell>
        </row>
        <row r="1371">
          <cell r="A1371">
            <v>7971</v>
          </cell>
        </row>
        <row r="1372">
          <cell r="A1372">
            <v>7972</v>
          </cell>
        </row>
        <row r="1373">
          <cell r="A1373">
            <v>7973</v>
          </cell>
          <cell r="B1373" t="str">
            <v>D</v>
          </cell>
          <cell r="D1373" t="str">
            <v>OTHER</v>
          </cell>
        </row>
        <row r="1374">
          <cell r="A1374">
            <v>7974</v>
          </cell>
          <cell r="C1374" t="str">
            <v>i</v>
          </cell>
          <cell r="D1374" t="str">
            <v>Interest Rate</v>
          </cell>
          <cell r="G1374" t="str">
            <v>th</v>
          </cell>
          <cell r="H1374">
            <v>0.2</v>
          </cell>
        </row>
        <row r="1375">
          <cell r="A1375">
            <v>7975</v>
          </cell>
          <cell r="C1375" t="str">
            <v>U1</v>
          </cell>
          <cell r="D1375" t="str">
            <v>Fee ( Operator / Driver )</v>
          </cell>
          <cell r="G1375" t="str">
            <v>Rp/Hour</v>
          </cell>
          <cell r="H1375">
            <v>1</v>
          </cell>
          <cell r="I1375">
            <v>4464.2857142857147</v>
          </cell>
          <cell r="J1375">
            <v>0</v>
          </cell>
          <cell r="K1375">
            <v>4464.2857142857147</v>
          </cell>
        </row>
        <row r="1376">
          <cell r="A1376">
            <v>7976</v>
          </cell>
          <cell r="C1376" t="str">
            <v>U2</v>
          </cell>
          <cell r="D1376" t="str">
            <v>Fee Ass. ( Operator / Driver )</v>
          </cell>
          <cell r="G1376" t="str">
            <v>Rp/Hour</v>
          </cell>
          <cell r="H1376">
            <v>1</v>
          </cell>
          <cell r="I1376">
            <v>2678.5714285714284</v>
          </cell>
          <cell r="J1376">
            <v>0</v>
          </cell>
          <cell r="K1376">
            <v>2678.5714285714284</v>
          </cell>
        </row>
        <row r="1377">
          <cell r="A1377">
            <v>7977</v>
          </cell>
          <cell r="C1377" t="str">
            <v>Mb</v>
          </cell>
          <cell r="D1377" t="str">
            <v>Gasoline</v>
          </cell>
          <cell r="G1377" t="str">
            <v>Ltr</v>
          </cell>
          <cell r="H1377">
            <v>1</v>
          </cell>
          <cell r="I1377">
            <v>2250</v>
          </cell>
          <cell r="J1377">
            <v>0</v>
          </cell>
          <cell r="K1377">
            <v>2250</v>
          </cell>
        </row>
        <row r="1378">
          <cell r="A1378">
            <v>7978</v>
          </cell>
          <cell r="C1378" t="str">
            <v>Ms</v>
          </cell>
          <cell r="D1378" t="str">
            <v>Fuel</v>
          </cell>
          <cell r="G1378" t="str">
            <v>Ltr</v>
          </cell>
          <cell r="H1378">
            <v>1</v>
          </cell>
          <cell r="I1378">
            <v>2200</v>
          </cell>
          <cell r="J1378">
            <v>0</v>
          </cell>
          <cell r="K1378">
            <v>2200</v>
          </cell>
        </row>
        <row r="1379">
          <cell r="A1379">
            <v>7979</v>
          </cell>
          <cell r="C1379" t="str">
            <v>Mp</v>
          </cell>
          <cell r="D1379" t="str">
            <v>Oil</v>
          </cell>
          <cell r="G1379" t="str">
            <v>Ltr</v>
          </cell>
          <cell r="H1379">
            <v>1</v>
          </cell>
          <cell r="I1379">
            <v>21000</v>
          </cell>
          <cell r="J1379">
            <v>0</v>
          </cell>
          <cell r="K1379">
            <v>21000</v>
          </cell>
        </row>
        <row r="1380">
          <cell r="A1380">
            <v>7980</v>
          </cell>
        </row>
        <row r="1381">
          <cell r="A1381">
            <v>7981</v>
          </cell>
        </row>
        <row r="1382">
          <cell r="A1382">
            <v>7982</v>
          </cell>
          <cell r="D1382" t="str">
            <v>TOTAL EQUIPMENT COST</v>
          </cell>
          <cell r="K1382">
            <v>8385.4632969296417</v>
          </cell>
        </row>
        <row r="1383">
          <cell r="A1383">
            <v>7983</v>
          </cell>
          <cell r="D1383" t="str">
            <v>OVER HEAD</v>
          </cell>
          <cell r="E1383">
            <v>0</v>
          </cell>
          <cell r="F1383" t="str">
            <v>%</v>
          </cell>
          <cell r="K1383">
            <v>0</v>
          </cell>
        </row>
        <row r="1384">
          <cell r="A1384">
            <v>7984</v>
          </cell>
          <cell r="D1384" t="str">
            <v>TOTAL</v>
          </cell>
          <cell r="K1384">
            <v>8385.4632969296417</v>
          </cell>
        </row>
        <row r="1385">
          <cell r="A1385">
            <v>7985</v>
          </cell>
          <cell r="D1385" t="str">
            <v>UNIT PRICE PER HOUR</v>
          </cell>
          <cell r="K1385">
            <v>8385</v>
          </cell>
        </row>
        <row r="1386">
          <cell r="A1386">
            <v>7986</v>
          </cell>
        </row>
        <row r="1387">
          <cell r="A1387">
            <v>7987</v>
          </cell>
          <cell r="B1387">
            <v>123</v>
          </cell>
        </row>
        <row r="1388">
          <cell r="A1388">
            <v>7988</v>
          </cell>
          <cell r="B1388" t="str">
            <v>EQUIPMENT OPERATION</v>
          </cell>
        </row>
        <row r="1389">
          <cell r="A1389">
            <v>7989</v>
          </cell>
          <cell r="B1389" t="str">
            <v>Proyek Rencana Teknik Akhir Jalan Tol Bogor Ring Road</v>
          </cell>
        </row>
        <row r="1390">
          <cell r="A1390">
            <v>7990</v>
          </cell>
        </row>
        <row r="1391">
          <cell r="A1391">
            <v>7991</v>
          </cell>
        </row>
        <row r="1392">
          <cell r="A1392">
            <v>7992</v>
          </cell>
        </row>
        <row r="1393">
          <cell r="A1393">
            <v>7993</v>
          </cell>
        </row>
        <row r="1394">
          <cell r="A1394">
            <v>7994</v>
          </cell>
          <cell r="B1394" t="str">
            <v>UNIT PRICE ANALYSIS</v>
          </cell>
        </row>
        <row r="1395">
          <cell r="A1395">
            <v>7995</v>
          </cell>
        </row>
        <row r="1396">
          <cell r="A1396">
            <v>7996</v>
          </cell>
          <cell r="B1396" t="str">
            <v>ITEM NUMBER</v>
          </cell>
          <cell r="D1396" t="str">
            <v>EQ. 123</v>
          </cell>
        </row>
        <row r="1397">
          <cell r="A1397">
            <v>7997</v>
          </cell>
          <cell r="B1397" t="str">
            <v>EQUIPMENT TYPE</v>
          </cell>
          <cell r="D1397" t="str">
            <v>Slush Tank 20 Cu.m</v>
          </cell>
        </row>
        <row r="1398">
          <cell r="A1398">
            <v>7998</v>
          </cell>
          <cell r="B1398" t="str">
            <v>UNIT</v>
          </cell>
          <cell r="C1398" t="str">
            <v>Hour</v>
          </cell>
          <cell r="D1398">
            <v>1</v>
          </cell>
        </row>
        <row r="1399">
          <cell r="A1399">
            <v>7999</v>
          </cell>
          <cell r="B1399" t="str">
            <v>UNIT PRICE  (Rp.)</v>
          </cell>
          <cell r="D1399">
            <v>9500</v>
          </cell>
          <cell r="E1399">
            <v>0</v>
          </cell>
          <cell r="J1399" t="str">
            <v>TOTAL UNIT PRICE (Rp)</v>
          </cell>
          <cell r="K1399">
            <v>9500</v>
          </cell>
        </row>
        <row r="1400">
          <cell r="A1400">
            <v>8000</v>
          </cell>
          <cell r="I1400" t="str">
            <v>UNIT PRICE / Unit</v>
          </cell>
          <cell r="K1400" t="str">
            <v>TOTAL PRICE</v>
          </cell>
        </row>
        <row r="1401">
          <cell r="A1401">
            <v>8001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  <cell r="I1401" t="str">
            <v>Rp.</v>
          </cell>
          <cell r="J1401" t="str">
            <v>Foreign</v>
          </cell>
          <cell r="K1401" t="str">
            <v>Rp.</v>
          </cell>
        </row>
        <row r="1402">
          <cell r="A1402">
            <v>8002</v>
          </cell>
        </row>
        <row r="1403">
          <cell r="A1403">
            <v>8003</v>
          </cell>
        </row>
        <row r="1404">
          <cell r="A1404">
            <v>8004</v>
          </cell>
          <cell r="B1404" t="str">
            <v>A</v>
          </cell>
          <cell r="D1404" t="str">
            <v>EQUIPMENT DATA</v>
          </cell>
        </row>
        <row r="1405">
          <cell r="A1405">
            <v>8005</v>
          </cell>
        </row>
        <row r="1406">
          <cell r="A1406">
            <v>8006</v>
          </cell>
          <cell r="C1406" t="str">
            <v>Pw</v>
          </cell>
          <cell r="D1406" t="str">
            <v>Horsepower</v>
          </cell>
          <cell r="G1406" t="str">
            <v>Hp</v>
          </cell>
          <cell r="H1406">
            <v>0</v>
          </cell>
        </row>
        <row r="1407">
          <cell r="A1407">
            <v>8007</v>
          </cell>
          <cell r="C1407" t="str">
            <v>Cp</v>
          </cell>
          <cell r="D1407" t="str">
            <v>Capacity</v>
          </cell>
          <cell r="G1407" t="str">
            <v>kw</v>
          </cell>
          <cell r="H1407" t="str">
            <v>-</v>
          </cell>
        </row>
        <row r="1408">
          <cell r="A1408">
            <v>8008</v>
          </cell>
          <cell r="C1408" t="str">
            <v>A=A'</v>
          </cell>
          <cell r="D1408" t="str">
            <v>Duration</v>
          </cell>
          <cell r="G1408" t="str">
            <v>Year</v>
          </cell>
          <cell r="H1408">
            <v>5</v>
          </cell>
        </row>
        <row r="1409">
          <cell r="A1409">
            <v>8009</v>
          </cell>
          <cell r="C1409" t="str">
            <v>W=W'</v>
          </cell>
          <cell r="D1409" t="str">
            <v>Operational 1 Year</v>
          </cell>
          <cell r="G1409" t="str">
            <v>Hour</v>
          </cell>
          <cell r="H1409">
            <v>2000</v>
          </cell>
        </row>
        <row r="1410">
          <cell r="A1410">
            <v>8010</v>
          </cell>
          <cell r="C1410" t="str">
            <v>B=B'</v>
          </cell>
          <cell r="D1410" t="str">
            <v>Equipment Price</v>
          </cell>
          <cell r="G1410" t="str">
            <v>Rp</v>
          </cell>
          <cell r="H1410">
            <v>1</v>
          </cell>
          <cell r="I1410">
            <v>23715682.375000004</v>
          </cell>
          <cell r="J1410">
            <v>0</v>
          </cell>
          <cell r="K1410">
            <v>23715682.375000004</v>
          </cell>
        </row>
        <row r="1411">
          <cell r="A1411">
            <v>8011</v>
          </cell>
        </row>
        <row r="1412">
          <cell r="A1412">
            <v>8012</v>
          </cell>
        </row>
        <row r="1413">
          <cell r="A1413">
            <v>8013</v>
          </cell>
        </row>
        <row r="1414">
          <cell r="A1414">
            <v>8014</v>
          </cell>
        </row>
        <row r="1415">
          <cell r="A1415">
            <v>8015</v>
          </cell>
        </row>
        <row r="1416">
          <cell r="A1416">
            <v>8016</v>
          </cell>
          <cell r="B1416" t="str">
            <v>B</v>
          </cell>
          <cell r="D1416" t="str">
            <v>DEFINITE COST PER HOUR</v>
          </cell>
        </row>
        <row r="1417">
          <cell r="A1417">
            <v>8017</v>
          </cell>
          <cell r="C1417" t="str">
            <v>C</v>
          </cell>
          <cell r="D1417" t="str">
            <v>Depreciate = 10 %</v>
          </cell>
          <cell r="G1417" t="str">
            <v>Rp</v>
          </cell>
          <cell r="H1417">
            <v>0.1</v>
          </cell>
          <cell r="I1417">
            <v>23715682.375000004</v>
          </cell>
          <cell r="J1417">
            <v>0</v>
          </cell>
          <cell r="K1417">
            <v>2371568.2375000003</v>
          </cell>
        </row>
        <row r="1418">
          <cell r="A1418">
            <v>8018</v>
          </cell>
          <cell r="C1418" t="str">
            <v>D</v>
          </cell>
          <cell r="D1418" t="str">
            <v>Restitution Cost Factor</v>
          </cell>
          <cell r="G1418" t="str">
            <v>FAM</v>
          </cell>
          <cell r="H1418">
            <v>0.33437970328961514</v>
          </cell>
        </row>
        <row r="1419">
          <cell r="A1419">
            <v>8019</v>
          </cell>
          <cell r="C1419" t="str">
            <v>E</v>
          </cell>
          <cell r="D1419" t="str">
            <v>Restitution Cost</v>
          </cell>
          <cell r="G1419" t="str">
            <v>Rp</v>
          </cell>
          <cell r="H1419">
            <v>1.6718985164480756E-4</v>
          </cell>
          <cell r="I1419">
            <v>21344114.137500003</v>
          </cell>
          <cell r="J1419">
            <v>0</v>
          </cell>
          <cell r="K1419">
            <v>3568.5192761384651</v>
          </cell>
        </row>
        <row r="1420">
          <cell r="A1420">
            <v>8020</v>
          </cell>
          <cell r="C1420" t="str">
            <v>F</v>
          </cell>
          <cell r="D1420" t="str">
            <v>Insurance, other</v>
          </cell>
          <cell r="G1420" t="str">
            <v>Rp</v>
          </cell>
          <cell r="H1420">
            <v>2E-3</v>
          </cell>
          <cell r="I1420">
            <v>11857.841187500002</v>
          </cell>
          <cell r="J1420">
            <v>0</v>
          </cell>
          <cell r="K1420">
            <v>23.715682375000004</v>
          </cell>
        </row>
        <row r="1421">
          <cell r="A1421">
            <v>8021</v>
          </cell>
          <cell r="C1421" t="str">
            <v>G</v>
          </cell>
          <cell r="D1421" t="str">
            <v>Definite Cost Per Hour</v>
          </cell>
          <cell r="G1421" t="str">
            <v>Rp</v>
          </cell>
          <cell r="K1421">
            <v>3592.2349585134652</v>
          </cell>
        </row>
        <row r="1422">
          <cell r="A1422">
            <v>8022</v>
          </cell>
        </row>
        <row r="1423">
          <cell r="A1423">
            <v>8023</v>
          </cell>
        </row>
        <row r="1424">
          <cell r="A1424">
            <v>8024</v>
          </cell>
        </row>
        <row r="1425">
          <cell r="A1425">
            <v>8025</v>
          </cell>
        </row>
        <row r="1426">
          <cell r="A1426">
            <v>8026</v>
          </cell>
          <cell r="B1426" t="str">
            <v>C</v>
          </cell>
          <cell r="D1426" t="str">
            <v>OPERATION COST PER HOUR</v>
          </cell>
        </row>
        <row r="1427">
          <cell r="A1427">
            <v>8027</v>
          </cell>
          <cell r="C1427" t="str">
            <v>H1</v>
          </cell>
          <cell r="D1427" t="str">
            <v>Fuel (0.125-0.175) Lt/Hp/Hour</v>
          </cell>
          <cell r="G1427" t="str">
            <v>Rp</v>
          </cell>
          <cell r="H1427">
            <v>0</v>
          </cell>
          <cell r="I1427">
            <v>2200</v>
          </cell>
          <cell r="J1427">
            <v>0</v>
          </cell>
          <cell r="K1427">
            <v>0</v>
          </cell>
        </row>
        <row r="1428">
          <cell r="A1428">
            <v>8028</v>
          </cell>
          <cell r="C1428" t="str">
            <v>H2</v>
          </cell>
          <cell r="D1428" t="str">
            <v xml:space="preserve">Material Combustion </v>
          </cell>
          <cell r="G1428" t="str">
            <v>Rp</v>
          </cell>
          <cell r="H1428">
            <v>0</v>
          </cell>
          <cell r="I1428">
            <v>2200</v>
          </cell>
          <cell r="J1428">
            <v>0</v>
          </cell>
          <cell r="K1428">
            <v>0</v>
          </cell>
        </row>
        <row r="1429">
          <cell r="A1429">
            <v>8029</v>
          </cell>
          <cell r="C1429" t="str">
            <v>I</v>
          </cell>
          <cell r="D1429" t="str">
            <v>Oil (0.01-0.02) Lt/Hp/Hour</v>
          </cell>
          <cell r="G1429" t="str">
            <v>Rp</v>
          </cell>
          <cell r="H1429">
            <v>0</v>
          </cell>
          <cell r="I1429">
            <v>21000</v>
          </cell>
          <cell r="J1429">
            <v>0</v>
          </cell>
          <cell r="K1429">
            <v>0</v>
          </cell>
        </row>
        <row r="1430">
          <cell r="A1430">
            <v>8030</v>
          </cell>
          <cell r="C1430" t="str">
            <v>K</v>
          </cell>
          <cell r="D1430" t="str">
            <v>Maint &amp; Rep (12.5%-17.5%) Lt/Hp/Hour</v>
          </cell>
          <cell r="G1430" t="str">
            <v>Rp</v>
          </cell>
          <cell r="H1430">
            <v>0.125</v>
          </cell>
          <cell r="I1430">
            <v>11857.841187500002</v>
          </cell>
          <cell r="J1430">
            <v>0</v>
          </cell>
          <cell r="K1430">
            <v>1482.2301484375002</v>
          </cell>
        </row>
        <row r="1431">
          <cell r="A1431">
            <v>8031</v>
          </cell>
          <cell r="C1431" t="str">
            <v>L</v>
          </cell>
          <cell r="D1431" t="str">
            <v>Operator</v>
          </cell>
          <cell r="G1431" t="str">
            <v>Rp</v>
          </cell>
          <cell r="H1431">
            <v>1</v>
          </cell>
          <cell r="I1431">
            <v>4464.2857142857147</v>
          </cell>
          <cell r="J1431">
            <v>0</v>
          </cell>
          <cell r="K1431">
            <v>4464.2857142857147</v>
          </cell>
        </row>
        <row r="1432">
          <cell r="A1432">
            <v>8032</v>
          </cell>
          <cell r="C1432" t="str">
            <v>M</v>
          </cell>
          <cell r="D1432" t="str">
            <v>Ass. Operator</v>
          </cell>
          <cell r="G1432" t="str">
            <v>Rp</v>
          </cell>
          <cell r="H1432">
            <v>0</v>
          </cell>
          <cell r="I1432">
            <v>2678.5714285714284</v>
          </cell>
          <cell r="J1432">
            <v>0</v>
          </cell>
          <cell r="K1432">
            <v>0</v>
          </cell>
        </row>
        <row r="1433">
          <cell r="A1433">
            <v>8033</v>
          </cell>
          <cell r="C1433" t="str">
            <v>P</v>
          </cell>
          <cell r="D1433" t="str">
            <v>Operation Cost Per Hour</v>
          </cell>
          <cell r="G1433" t="str">
            <v>Rp</v>
          </cell>
          <cell r="K1433">
            <v>5946.5158627232149</v>
          </cell>
        </row>
        <row r="1434">
          <cell r="A1434">
            <v>8034</v>
          </cell>
        </row>
        <row r="1435">
          <cell r="A1435">
            <v>8035</v>
          </cell>
        </row>
        <row r="1436">
          <cell r="A1436">
            <v>8036</v>
          </cell>
        </row>
        <row r="1437">
          <cell r="A1437">
            <v>8037</v>
          </cell>
        </row>
        <row r="1438">
          <cell r="A1438">
            <v>8038</v>
          </cell>
        </row>
        <row r="1439">
          <cell r="A1439">
            <v>8039</v>
          </cell>
          <cell r="B1439" t="str">
            <v>D</v>
          </cell>
          <cell r="D1439" t="str">
            <v>OTHER</v>
          </cell>
        </row>
        <row r="1440">
          <cell r="A1440">
            <v>8040</v>
          </cell>
          <cell r="C1440" t="str">
            <v>i</v>
          </cell>
          <cell r="D1440" t="str">
            <v>Interest Rate</v>
          </cell>
          <cell r="G1440" t="str">
            <v>th</v>
          </cell>
          <cell r="H1440">
            <v>0.2</v>
          </cell>
        </row>
        <row r="1441">
          <cell r="A1441">
            <v>8041</v>
          </cell>
          <cell r="C1441" t="str">
            <v>U1</v>
          </cell>
          <cell r="D1441" t="str">
            <v>Fee ( Operator / Driver )</v>
          </cell>
          <cell r="G1441" t="str">
            <v>Rp/Hour</v>
          </cell>
          <cell r="H1441">
            <v>1</v>
          </cell>
          <cell r="I1441">
            <v>4464.2857142857147</v>
          </cell>
          <cell r="J1441">
            <v>0</v>
          </cell>
          <cell r="K1441">
            <v>4464.2857142857147</v>
          </cell>
        </row>
        <row r="1442">
          <cell r="A1442">
            <v>8042</v>
          </cell>
          <cell r="C1442" t="str">
            <v>U2</v>
          </cell>
          <cell r="D1442" t="str">
            <v>Fee Ass. ( Operator / Driver )</v>
          </cell>
          <cell r="G1442" t="str">
            <v>Rp/Hour</v>
          </cell>
          <cell r="H1442">
            <v>1</v>
          </cell>
          <cell r="I1442">
            <v>2678.5714285714284</v>
          </cell>
          <cell r="J1442">
            <v>0</v>
          </cell>
          <cell r="K1442">
            <v>2678.5714285714284</v>
          </cell>
        </row>
        <row r="1443">
          <cell r="A1443">
            <v>8043</v>
          </cell>
          <cell r="C1443" t="str">
            <v>Mb</v>
          </cell>
          <cell r="D1443" t="str">
            <v>Gasoline</v>
          </cell>
          <cell r="G1443" t="str">
            <v>Ltr</v>
          </cell>
          <cell r="H1443">
            <v>1</v>
          </cell>
          <cell r="I1443">
            <v>2250</v>
          </cell>
          <cell r="J1443">
            <v>0</v>
          </cell>
          <cell r="K1443">
            <v>2250</v>
          </cell>
        </row>
        <row r="1444">
          <cell r="A1444">
            <v>8044</v>
          </cell>
          <cell r="C1444" t="str">
            <v>Ms</v>
          </cell>
          <cell r="D1444" t="str">
            <v>Fuel</v>
          </cell>
          <cell r="G1444" t="str">
            <v>Ltr</v>
          </cell>
          <cell r="H1444">
            <v>1</v>
          </cell>
          <cell r="I1444">
            <v>2200</v>
          </cell>
          <cell r="J1444">
            <v>0</v>
          </cell>
          <cell r="K1444">
            <v>2200</v>
          </cell>
        </row>
        <row r="1445">
          <cell r="A1445">
            <v>8045</v>
          </cell>
          <cell r="C1445" t="str">
            <v>Mp</v>
          </cell>
          <cell r="D1445" t="str">
            <v>Oil</v>
          </cell>
          <cell r="G1445" t="str">
            <v>Ltr</v>
          </cell>
          <cell r="H1445">
            <v>1</v>
          </cell>
          <cell r="I1445">
            <v>21000</v>
          </cell>
          <cell r="J1445">
            <v>0</v>
          </cell>
          <cell r="K1445">
            <v>21000</v>
          </cell>
        </row>
        <row r="1446">
          <cell r="A1446">
            <v>8046</v>
          </cell>
        </row>
        <row r="1447">
          <cell r="A1447">
            <v>8047</v>
          </cell>
        </row>
        <row r="1448">
          <cell r="A1448">
            <v>8048</v>
          </cell>
          <cell r="D1448" t="str">
            <v>TOTAL EQUIPMENT COST</v>
          </cell>
          <cell r="K1448">
            <v>9538.7508212366811</v>
          </cell>
        </row>
        <row r="1449">
          <cell r="A1449">
            <v>8049</v>
          </cell>
          <cell r="D1449" t="str">
            <v>OVER HEAD</v>
          </cell>
          <cell r="E1449">
            <v>0</v>
          </cell>
          <cell r="F1449" t="str">
            <v>%</v>
          </cell>
          <cell r="K1449">
            <v>0</v>
          </cell>
        </row>
        <row r="1450">
          <cell r="A1450">
            <v>8050</v>
          </cell>
          <cell r="D1450" t="str">
            <v>TOTAL</v>
          </cell>
          <cell r="K1450">
            <v>9538.7508212366811</v>
          </cell>
        </row>
        <row r="1451">
          <cell r="A1451">
            <v>8051</v>
          </cell>
          <cell r="D1451" t="str">
            <v>UNIT PRICE PER HOUR</v>
          </cell>
          <cell r="K1451">
            <v>9539</v>
          </cell>
        </row>
        <row r="1452">
          <cell r="A1452">
            <v>8052</v>
          </cell>
        </row>
        <row r="1453">
          <cell r="A1453">
            <v>8053</v>
          </cell>
          <cell r="B1453">
            <v>124</v>
          </cell>
        </row>
        <row r="1454">
          <cell r="A1454">
            <v>8054</v>
          </cell>
          <cell r="B1454" t="str">
            <v>EQUIPMENT OPERATION</v>
          </cell>
        </row>
        <row r="1455">
          <cell r="A1455">
            <v>8055</v>
          </cell>
          <cell r="B1455" t="str">
            <v>Proyek Rencana Teknik Akhir Jalan Tol Bogor Ring Road</v>
          </cell>
        </row>
        <row r="1456">
          <cell r="A1456">
            <v>8056</v>
          </cell>
        </row>
        <row r="1457">
          <cell r="A1457">
            <v>8057</v>
          </cell>
        </row>
        <row r="1458">
          <cell r="A1458">
            <v>8058</v>
          </cell>
        </row>
        <row r="1459">
          <cell r="A1459">
            <v>8059</v>
          </cell>
        </row>
        <row r="1460">
          <cell r="A1460">
            <v>8060</v>
          </cell>
          <cell r="B1460" t="str">
            <v>UNIT PRICE ANALYSIS</v>
          </cell>
        </row>
        <row r="1461">
          <cell r="A1461">
            <v>8061</v>
          </cell>
        </row>
        <row r="1462">
          <cell r="A1462">
            <v>8062</v>
          </cell>
          <cell r="B1462" t="str">
            <v>ITEM NUMBER</v>
          </cell>
          <cell r="D1462" t="str">
            <v>EQ. 124</v>
          </cell>
        </row>
        <row r="1463">
          <cell r="A1463">
            <v>8063</v>
          </cell>
          <cell r="B1463" t="str">
            <v>EQUIPMENT TYPE</v>
          </cell>
          <cell r="D1463" t="str">
            <v>Hammer (Vibro) 40 kw</v>
          </cell>
        </row>
        <row r="1464">
          <cell r="A1464">
            <v>8064</v>
          </cell>
          <cell r="B1464" t="str">
            <v>UNIT</v>
          </cell>
          <cell r="C1464" t="str">
            <v>Hour</v>
          </cell>
          <cell r="D1464">
            <v>1</v>
          </cell>
        </row>
        <row r="1465">
          <cell r="A1465">
            <v>8065</v>
          </cell>
          <cell r="B1465" t="str">
            <v>UNIT PRICE  (Rp.)</v>
          </cell>
          <cell r="D1465">
            <v>66100</v>
          </cell>
          <cell r="E1465">
            <v>0</v>
          </cell>
          <cell r="J1465" t="str">
            <v>TOTAL UNIT PRICE (Rp)</v>
          </cell>
          <cell r="K1465">
            <v>66100</v>
          </cell>
        </row>
        <row r="1466">
          <cell r="A1466">
            <v>8066</v>
          </cell>
          <cell r="I1466" t="str">
            <v>UNIT PRICE / Unit</v>
          </cell>
          <cell r="K1466" t="str">
            <v>TOTAL PRICE</v>
          </cell>
        </row>
        <row r="1467">
          <cell r="A1467">
            <v>8067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  <cell r="I1467" t="str">
            <v>Rp.</v>
          </cell>
          <cell r="J1467" t="str">
            <v>Foreign</v>
          </cell>
          <cell r="K1467" t="str">
            <v>Rp.</v>
          </cell>
        </row>
        <row r="1468">
          <cell r="A1468">
            <v>8068</v>
          </cell>
        </row>
        <row r="1469">
          <cell r="A1469">
            <v>8069</v>
          </cell>
        </row>
        <row r="1470">
          <cell r="A1470">
            <v>8070</v>
          </cell>
          <cell r="B1470" t="str">
            <v>A</v>
          </cell>
          <cell r="D1470" t="str">
            <v>EQUIPMENT DATA</v>
          </cell>
        </row>
        <row r="1471">
          <cell r="A1471">
            <v>8071</v>
          </cell>
        </row>
        <row r="1472">
          <cell r="A1472">
            <v>8072</v>
          </cell>
          <cell r="C1472" t="str">
            <v>Pw</v>
          </cell>
          <cell r="D1472" t="str">
            <v>Horsepower</v>
          </cell>
          <cell r="G1472" t="str">
            <v>Hp</v>
          </cell>
          <cell r="H1472">
            <v>50</v>
          </cell>
        </row>
        <row r="1473">
          <cell r="A1473">
            <v>8073</v>
          </cell>
          <cell r="C1473" t="str">
            <v>Cp</v>
          </cell>
          <cell r="D1473" t="str">
            <v>Capacity</v>
          </cell>
          <cell r="G1473" t="str">
            <v>kw</v>
          </cell>
          <cell r="H1473">
            <v>40</v>
          </cell>
        </row>
        <row r="1474">
          <cell r="A1474">
            <v>8074</v>
          </cell>
          <cell r="C1474" t="str">
            <v>A=A'</v>
          </cell>
          <cell r="D1474" t="str">
            <v>Duration</v>
          </cell>
          <cell r="G1474" t="str">
            <v>Year</v>
          </cell>
          <cell r="H1474">
            <v>6</v>
          </cell>
        </row>
        <row r="1475">
          <cell r="A1475">
            <v>8075</v>
          </cell>
          <cell r="C1475" t="str">
            <v>W=W'</v>
          </cell>
          <cell r="D1475" t="str">
            <v>Operational 1 Year</v>
          </cell>
          <cell r="G1475" t="str">
            <v>Hour</v>
          </cell>
          <cell r="H1475">
            <v>2000</v>
          </cell>
        </row>
        <row r="1476">
          <cell r="A1476">
            <v>8076</v>
          </cell>
          <cell r="C1476" t="str">
            <v>B=B'</v>
          </cell>
          <cell r="D1476" t="str">
            <v>Equipment Price</v>
          </cell>
          <cell r="G1476" t="str">
            <v>Rp</v>
          </cell>
          <cell r="H1476">
            <v>1</v>
          </cell>
          <cell r="I1476">
            <v>174633661.125</v>
          </cell>
          <cell r="J1476">
            <v>0</v>
          </cell>
          <cell r="K1476">
            <v>174633661.125</v>
          </cell>
        </row>
        <row r="1477">
          <cell r="A1477">
            <v>8077</v>
          </cell>
        </row>
        <row r="1478">
          <cell r="A1478">
            <v>8078</v>
          </cell>
        </row>
        <row r="1479">
          <cell r="A1479">
            <v>8079</v>
          </cell>
        </row>
        <row r="1480">
          <cell r="A1480">
            <v>8080</v>
          </cell>
        </row>
        <row r="1481">
          <cell r="A1481">
            <v>8081</v>
          </cell>
        </row>
        <row r="1482">
          <cell r="A1482">
            <v>8082</v>
          </cell>
          <cell r="B1482" t="str">
            <v>B</v>
          </cell>
          <cell r="D1482" t="str">
            <v>DEFINITE COST PER HOUR</v>
          </cell>
        </row>
        <row r="1483">
          <cell r="A1483">
            <v>8083</v>
          </cell>
          <cell r="C1483" t="str">
            <v>C</v>
          </cell>
          <cell r="D1483" t="str">
            <v>Depreciate = 10 %</v>
          </cell>
          <cell r="G1483" t="str">
            <v>Rp</v>
          </cell>
          <cell r="H1483">
            <v>0.1</v>
          </cell>
          <cell r="I1483">
            <v>174633661.125</v>
          </cell>
          <cell r="J1483">
            <v>0</v>
          </cell>
          <cell r="K1483">
            <v>17463366.112500001</v>
          </cell>
        </row>
        <row r="1484">
          <cell r="A1484">
            <v>8084</v>
          </cell>
          <cell r="C1484" t="str">
            <v>D</v>
          </cell>
          <cell r="D1484" t="str">
            <v>Restitution Cost Factor</v>
          </cell>
          <cell r="G1484" t="str">
            <v>FAM</v>
          </cell>
          <cell r="H1484">
            <v>0.30070574586703619</v>
          </cell>
        </row>
        <row r="1485">
          <cell r="A1485">
            <v>8085</v>
          </cell>
          <cell r="C1485" t="str">
            <v>E</v>
          </cell>
          <cell r="D1485" t="str">
            <v>Restitution Cost</v>
          </cell>
          <cell r="G1485" t="str">
            <v>Rp</v>
          </cell>
          <cell r="H1485">
            <v>1.5035287293351809E-4</v>
          </cell>
          <cell r="I1485">
            <v>157170295.01249999</v>
          </cell>
          <cell r="J1485">
            <v>0</v>
          </cell>
          <cell r="K1485">
            <v>23631.005394937962</v>
          </cell>
        </row>
        <row r="1486">
          <cell r="A1486">
            <v>8086</v>
          </cell>
          <cell r="C1486" t="str">
            <v>F</v>
          </cell>
          <cell r="D1486" t="str">
            <v>Insurance, other</v>
          </cell>
          <cell r="G1486" t="str">
            <v>Rp</v>
          </cell>
          <cell r="H1486">
            <v>2E-3</v>
          </cell>
          <cell r="I1486">
            <v>87316.830562500007</v>
          </cell>
          <cell r="J1486">
            <v>0</v>
          </cell>
          <cell r="K1486">
            <v>174.633661125</v>
          </cell>
        </row>
        <row r="1487">
          <cell r="A1487">
            <v>8087</v>
          </cell>
          <cell r="C1487" t="str">
            <v>G</v>
          </cell>
          <cell r="D1487" t="str">
            <v>Definite Cost Per Hour</v>
          </cell>
          <cell r="G1487" t="str">
            <v>Rp</v>
          </cell>
          <cell r="K1487">
            <v>23805.639056062962</v>
          </cell>
        </row>
        <row r="1488">
          <cell r="A1488">
            <v>8088</v>
          </cell>
        </row>
        <row r="1489">
          <cell r="A1489">
            <v>8089</v>
          </cell>
        </row>
        <row r="1490">
          <cell r="A1490">
            <v>8090</v>
          </cell>
        </row>
        <row r="1491">
          <cell r="A1491">
            <v>8091</v>
          </cell>
        </row>
        <row r="1492">
          <cell r="A1492">
            <v>8092</v>
          </cell>
          <cell r="B1492" t="str">
            <v>C</v>
          </cell>
          <cell r="D1492" t="str">
            <v>OPERATION COST PER HOUR</v>
          </cell>
        </row>
        <row r="1493">
          <cell r="A1493">
            <v>8093</v>
          </cell>
          <cell r="C1493" t="str">
            <v>H1</v>
          </cell>
          <cell r="D1493" t="str">
            <v>Fuel (0.125-0.175) Lt/Hp/Hour</v>
          </cell>
          <cell r="G1493" t="str">
            <v>Rp</v>
          </cell>
          <cell r="H1493">
            <v>6.25</v>
          </cell>
          <cell r="I1493">
            <v>2200</v>
          </cell>
          <cell r="J1493">
            <v>0</v>
          </cell>
          <cell r="K1493">
            <v>13750</v>
          </cell>
        </row>
        <row r="1494">
          <cell r="A1494">
            <v>8094</v>
          </cell>
          <cell r="C1494" t="str">
            <v>H2</v>
          </cell>
          <cell r="D1494" t="str">
            <v xml:space="preserve">Material Combustion </v>
          </cell>
          <cell r="G1494" t="str">
            <v>Rp</v>
          </cell>
          <cell r="H1494">
            <v>0</v>
          </cell>
          <cell r="I1494">
            <v>2200</v>
          </cell>
          <cell r="J1494">
            <v>0</v>
          </cell>
          <cell r="K1494">
            <v>0</v>
          </cell>
        </row>
        <row r="1495">
          <cell r="A1495">
            <v>8095</v>
          </cell>
          <cell r="C1495" t="str">
            <v>I</v>
          </cell>
          <cell r="D1495" t="str">
            <v>Oil (0.01-0.02) Lt/Hp/Hour</v>
          </cell>
          <cell r="G1495" t="str">
            <v>Rp</v>
          </cell>
          <cell r="H1495">
            <v>0.5</v>
          </cell>
          <cell r="I1495">
            <v>21000</v>
          </cell>
          <cell r="J1495">
            <v>0</v>
          </cell>
          <cell r="K1495">
            <v>10500</v>
          </cell>
        </row>
        <row r="1496">
          <cell r="A1496">
            <v>8096</v>
          </cell>
          <cell r="C1496" t="str">
            <v>K</v>
          </cell>
          <cell r="D1496" t="str">
            <v>Maint &amp; Rep (12.5%-17.5%) Lt/Hp/Hour</v>
          </cell>
          <cell r="G1496" t="str">
            <v>Rp</v>
          </cell>
          <cell r="H1496">
            <v>0.125</v>
          </cell>
          <cell r="I1496">
            <v>87316.830562500007</v>
          </cell>
          <cell r="J1496">
            <v>0</v>
          </cell>
          <cell r="K1496">
            <v>10914.603820312501</v>
          </cell>
        </row>
        <row r="1497">
          <cell r="A1497">
            <v>8097</v>
          </cell>
          <cell r="C1497" t="str">
            <v>L</v>
          </cell>
          <cell r="D1497" t="str">
            <v>Operator</v>
          </cell>
          <cell r="G1497" t="str">
            <v>Rp</v>
          </cell>
          <cell r="H1497">
            <v>1</v>
          </cell>
          <cell r="I1497">
            <v>4464.2857142857147</v>
          </cell>
          <cell r="J1497">
            <v>0</v>
          </cell>
          <cell r="K1497">
            <v>4464.2857142857147</v>
          </cell>
        </row>
        <row r="1498">
          <cell r="A1498">
            <v>8098</v>
          </cell>
          <cell r="C1498" t="str">
            <v>M</v>
          </cell>
          <cell r="D1498" t="str">
            <v>Ass. Operator</v>
          </cell>
          <cell r="G1498" t="str">
            <v>Rp</v>
          </cell>
          <cell r="H1498">
            <v>1</v>
          </cell>
          <cell r="I1498">
            <v>2678.5714285714284</v>
          </cell>
          <cell r="J1498">
            <v>0</v>
          </cell>
          <cell r="K1498">
            <v>2678.5714285714284</v>
          </cell>
        </row>
        <row r="1499">
          <cell r="A1499">
            <v>8099</v>
          </cell>
          <cell r="C1499" t="str">
            <v>P</v>
          </cell>
          <cell r="D1499" t="str">
            <v>Operation Cost Per Hour</v>
          </cell>
          <cell r="G1499" t="str">
            <v>Rp</v>
          </cell>
          <cell r="K1499">
            <v>42307.460963169644</v>
          </cell>
        </row>
        <row r="1500">
          <cell r="A1500">
            <v>8100</v>
          </cell>
        </row>
        <row r="1501">
          <cell r="A1501">
            <v>8101</v>
          </cell>
        </row>
        <row r="1502">
          <cell r="A1502">
            <v>8102</v>
          </cell>
        </row>
        <row r="1503">
          <cell r="A1503">
            <v>8103</v>
          </cell>
        </row>
        <row r="1504">
          <cell r="A1504">
            <v>8104</v>
          </cell>
        </row>
        <row r="1505">
          <cell r="A1505">
            <v>8105</v>
          </cell>
          <cell r="B1505" t="str">
            <v>D</v>
          </cell>
          <cell r="D1505" t="str">
            <v>OTHER</v>
          </cell>
        </row>
        <row r="1506">
          <cell r="A1506">
            <v>8106</v>
          </cell>
          <cell r="C1506" t="str">
            <v>i</v>
          </cell>
          <cell r="D1506" t="str">
            <v>Interest Rate</v>
          </cell>
          <cell r="G1506" t="str">
            <v>th</v>
          </cell>
          <cell r="H1506">
            <v>0.2</v>
          </cell>
        </row>
        <row r="1507">
          <cell r="A1507">
            <v>8107</v>
          </cell>
          <cell r="C1507" t="str">
            <v>U1</v>
          </cell>
          <cell r="D1507" t="str">
            <v>Fee ( Operator / Driver )</v>
          </cell>
          <cell r="G1507" t="str">
            <v>Rp/Hour</v>
          </cell>
          <cell r="H1507">
            <v>1</v>
          </cell>
          <cell r="I1507">
            <v>4464.2857142857147</v>
          </cell>
          <cell r="J1507">
            <v>0</v>
          </cell>
          <cell r="K1507">
            <v>4464.2857142857147</v>
          </cell>
        </row>
        <row r="1508">
          <cell r="A1508">
            <v>8108</v>
          </cell>
          <cell r="C1508" t="str">
            <v>U2</v>
          </cell>
          <cell r="D1508" t="str">
            <v>Fee Ass. ( Operator / Driver )</v>
          </cell>
          <cell r="G1508" t="str">
            <v>Rp/Hour</v>
          </cell>
          <cell r="H1508">
            <v>1</v>
          </cell>
          <cell r="I1508">
            <v>2678.5714285714284</v>
          </cell>
          <cell r="J1508">
            <v>0</v>
          </cell>
          <cell r="K1508">
            <v>2678.5714285714284</v>
          </cell>
        </row>
        <row r="1509">
          <cell r="A1509">
            <v>8109</v>
          </cell>
          <cell r="C1509" t="str">
            <v>Mb</v>
          </cell>
          <cell r="D1509" t="str">
            <v>Gasoline</v>
          </cell>
          <cell r="G1509" t="str">
            <v>Ltr</v>
          </cell>
          <cell r="H1509">
            <v>1</v>
          </cell>
          <cell r="I1509">
            <v>2250</v>
          </cell>
          <cell r="J1509">
            <v>0</v>
          </cell>
          <cell r="K1509">
            <v>2250</v>
          </cell>
        </row>
        <row r="1510">
          <cell r="A1510">
            <v>8110</v>
          </cell>
          <cell r="C1510" t="str">
            <v>Ms</v>
          </cell>
          <cell r="D1510" t="str">
            <v>Fuel</v>
          </cell>
          <cell r="G1510" t="str">
            <v>Ltr</v>
          </cell>
          <cell r="H1510">
            <v>1</v>
          </cell>
          <cell r="I1510">
            <v>2200</v>
          </cell>
          <cell r="J1510">
            <v>0</v>
          </cell>
          <cell r="K1510">
            <v>2200</v>
          </cell>
        </row>
        <row r="1511">
          <cell r="A1511">
            <v>8111</v>
          </cell>
          <cell r="C1511" t="str">
            <v>Mp</v>
          </cell>
          <cell r="D1511" t="str">
            <v>Oil</v>
          </cell>
          <cell r="G1511" t="str">
            <v>Ltr</v>
          </cell>
          <cell r="H1511">
            <v>1</v>
          </cell>
          <cell r="I1511">
            <v>21000</v>
          </cell>
          <cell r="J1511">
            <v>0</v>
          </cell>
          <cell r="K1511">
            <v>21000</v>
          </cell>
        </row>
        <row r="1512">
          <cell r="A1512">
            <v>8112</v>
          </cell>
        </row>
        <row r="1513">
          <cell r="A1513">
            <v>8113</v>
          </cell>
        </row>
        <row r="1514">
          <cell r="A1514">
            <v>8114</v>
          </cell>
          <cell r="D1514" t="str">
            <v>TOTAL EQUIPMENT COST</v>
          </cell>
          <cell r="K1514">
            <v>66113.100019232603</v>
          </cell>
        </row>
        <row r="1515">
          <cell r="A1515">
            <v>8115</v>
          </cell>
          <cell r="D1515" t="str">
            <v>OVER HEAD</v>
          </cell>
          <cell r="E1515">
            <v>0</v>
          </cell>
          <cell r="F1515" t="str">
            <v>%</v>
          </cell>
          <cell r="K1515">
            <v>0</v>
          </cell>
        </row>
        <row r="1516">
          <cell r="A1516">
            <v>8116</v>
          </cell>
          <cell r="D1516" t="str">
            <v>TOTAL</v>
          </cell>
          <cell r="K1516">
            <v>66113.100019232603</v>
          </cell>
        </row>
        <row r="1517">
          <cell r="A1517">
            <v>8117</v>
          </cell>
          <cell r="D1517" t="str">
            <v>UNIT PRICE PER HOUR</v>
          </cell>
          <cell r="K1517">
            <v>66113</v>
          </cell>
        </row>
        <row r="1518">
          <cell r="A1518">
            <v>8118</v>
          </cell>
        </row>
        <row r="1519">
          <cell r="A1519">
            <v>8119</v>
          </cell>
          <cell r="B1519">
            <v>125</v>
          </cell>
        </row>
        <row r="1520">
          <cell r="A1520">
            <v>8120</v>
          </cell>
          <cell r="B1520" t="str">
            <v>EQUIPMENT OPERATION</v>
          </cell>
        </row>
        <row r="1521">
          <cell r="A1521">
            <v>8121</v>
          </cell>
          <cell r="B1521" t="str">
            <v>Proyek Rencana Teknik Akhir Jalan Tol Bogor Ring Road</v>
          </cell>
        </row>
        <row r="1522">
          <cell r="A1522">
            <v>8122</v>
          </cell>
        </row>
        <row r="1523">
          <cell r="A1523">
            <v>8123</v>
          </cell>
        </row>
        <row r="1524">
          <cell r="A1524">
            <v>8124</v>
          </cell>
        </row>
        <row r="1525">
          <cell r="A1525">
            <v>8125</v>
          </cell>
        </row>
        <row r="1526">
          <cell r="A1526">
            <v>8126</v>
          </cell>
          <cell r="B1526" t="str">
            <v>UNIT PRICE ANALYSIS</v>
          </cell>
        </row>
        <row r="1527">
          <cell r="A1527">
            <v>8127</v>
          </cell>
        </row>
        <row r="1528">
          <cell r="A1528">
            <v>8128</v>
          </cell>
          <cell r="B1528" t="str">
            <v>ITEM NUMBER</v>
          </cell>
          <cell r="D1528" t="str">
            <v>EQ. 125</v>
          </cell>
        </row>
        <row r="1529">
          <cell r="A1529">
            <v>8129</v>
          </cell>
          <cell r="B1529" t="str">
            <v>EQUIPMENT TYPE</v>
          </cell>
          <cell r="D1529" t="str">
            <v>Gas Cutting Machine</v>
          </cell>
        </row>
        <row r="1530">
          <cell r="A1530">
            <v>8130</v>
          </cell>
          <cell r="B1530" t="str">
            <v>UNIT</v>
          </cell>
          <cell r="C1530" t="str">
            <v>Hour</v>
          </cell>
          <cell r="D1530">
            <v>1</v>
          </cell>
        </row>
        <row r="1531">
          <cell r="A1531">
            <v>8131</v>
          </cell>
          <cell r="B1531" t="str">
            <v>UNIT PRICE  (Rp.)</v>
          </cell>
          <cell r="D1531">
            <v>9900</v>
          </cell>
          <cell r="E1531">
            <v>0</v>
          </cell>
          <cell r="J1531" t="str">
            <v>TOTAL UNIT PRICE (Rp)</v>
          </cell>
          <cell r="K1531">
            <v>9900</v>
          </cell>
        </row>
        <row r="1532">
          <cell r="A1532">
            <v>8132</v>
          </cell>
          <cell r="I1532" t="str">
            <v>UNIT PRICE / Unit</v>
          </cell>
          <cell r="K1532" t="str">
            <v>TOTAL PRICE</v>
          </cell>
        </row>
        <row r="1533">
          <cell r="A1533">
            <v>8133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  <cell r="I1533" t="str">
            <v>Rp.</v>
          </cell>
          <cell r="J1533" t="str">
            <v>Foreign</v>
          </cell>
          <cell r="K1533" t="str">
            <v>Rp.</v>
          </cell>
        </row>
        <row r="1534">
          <cell r="A1534">
            <v>8134</v>
          </cell>
        </row>
        <row r="1535">
          <cell r="A1535">
            <v>8135</v>
          </cell>
        </row>
        <row r="1536">
          <cell r="A1536">
            <v>8136</v>
          </cell>
          <cell r="B1536" t="str">
            <v>A</v>
          </cell>
          <cell r="D1536" t="str">
            <v>EQUIPMENT DATA</v>
          </cell>
        </row>
        <row r="1537">
          <cell r="A1537">
            <v>8137</v>
          </cell>
        </row>
        <row r="1538">
          <cell r="A1538">
            <v>8138</v>
          </cell>
          <cell r="C1538" t="str">
            <v>Pw</v>
          </cell>
          <cell r="D1538" t="str">
            <v>Horsepower</v>
          </cell>
          <cell r="G1538" t="str">
            <v>Hp</v>
          </cell>
          <cell r="H1538">
            <v>0</v>
          </cell>
        </row>
        <row r="1539">
          <cell r="A1539">
            <v>8139</v>
          </cell>
          <cell r="C1539" t="str">
            <v>Cp</v>
          </cell>
          <cell r="D1539" t="str">
            <v>Capacity</v>
          </cell>
          <cell r="G1539" t="str">
            <v>kw</v>
          </cell>
          <cell r="H1539" t="str">
            <v>-</v>
          </cell>
        </row>
        <row r="1540">
          <cell r="A1540">
            <v>8140</v>
          </cell>
          <cell r="C1540" t="str">
            <v>A=A'</v>
          </cell>
          <cell r="D1540" t="str">
            <v>Duration</v>
          </cell>
          <cell r="G1540" t="str">
            <v>Year</v>
          </cell>
          <cell r="H1540">
            <v>1</v>
          </cell>
        </row>
        <row r="1541">
          <cell r="A1541">
            <v>8141</v>
          </cell>
          <cell r="C1541" t="str">
            <v>W=W'</v>
          </cell>
          <cell r="D1541" t="str">
            <v>Operational 1 Year</v>
          </cell>
          <cell r="G1541" t="str">
            <v>Hour</v>
          </cell>
          <cell r="H1541">
            <v>2000</v>
          </cell>
        </row>
        <row r="1542">
          <cell r="A1542">
            <v>8142</v>
          </cell>
          <cell r="C1542" t="str">
            <v>B=B'</v>
          </cell>
          <cell r="D1542" t="str">
            <v>Equipment Price</v>
          </cell>
          <cell r="G1542" t="str">
            <v>Rp</v>
          </cell>
          <cell r="H1542">
            <v>1</v>
          </cell>
          <cell r="I1542">
            <v>9055078.7249999996</v>
          </cell>
          <cell r="J1542">
            <v>0</v>
          </cell>
          <cell r="K1542">
            <v>9055078.7249999996</v>
          </cell>
        </row>
        <row r="1543">
          <cell r="A1543">
            <v>8143</v>
          </cell>
        </row>
        <row r="1544">
          <cell r="A1544">
            <v>8144</v>
          </cell>
        </row>
        <row r="1545">
          <cell r="A1545">
            <v>8145</v>
          </cell>
        </row>
        <row r="1546">
          <cell r="A1546">
            <v>8146</v>
          </cell>
        </row>
        <row r="1547">
          <cell r="A1547">
            <v>8147</v>
          </cell>
        </row>
        <row r="1548">
          <cell r="A1548">
            <v>8148</v>
          </cell>
          <cell r="B1548" t="str">
            <v>B</v>
          </cell>
          <cell r="D1548" t="str">
            <v>DEFINITE COST PER HOUR</v>
          </cell>
        </row>
        <row r="1549">
          <cell r="A1549">
            <v>8149</v>
          </cell>
          <cell r="C1549" t="str">
            <v>C</v>
          </cell>
          <cell r="D1549" t="str">
            <v>Depreciate = 10 %</v>
          </cell>
          <cell r="G1549" t="str">
            <v>Rp</v>
          </cell>
          <cell r="H1549">
            <v>0.1</v>
          </cell>
          <cell r="I1549">
            <v>9055078.7249999996</v>
          </cell>
          <cell r="J1549">
            <v>0</v>
          </cell>
          <cell r="K1549">
            <v>905507.87250000006</v>
          </cell>
        </row>
        <row r="1550">
          <cell r="A1550">
            <v>8150</v>
          </cell>
          <cell r="C1550" t="str">
            <v>D</v>
          </cell>
          <cell r="D1550" t="str">
            <v>Restitution Cost Factor</v>
          </cell>
          <cell r="G1550" t="str">
            <v>FAM</v>
          </cell>
          <cell r="H1550">
            <v>1.2000000000000002</v>
          </cell>
        </row>
        <row r="1551">
          <cell r="A1551">
            <v>8151</v>
          </cell>
          <cell r="C1551" t="str">
            <v>E</v>
          </cell>
          <cell r="D1551" t="str">
            <v>Restitution Cost</v>
          </cell>
          <cell r="G1551" t="str">
            <v>Rp</v>
          </cell>
          <cell r="H1551">
            <v>6.0000000000000006E-4</v>
          </cell>
          <cell r="I1551">
            <v>8149570.8524999991</v>
          </cell>
          <cell r="J1551">
            <v>0</v>
          </cell>
          <cell r="K1551">
            <v>4889.7425114999996</v>
          </cell>
        </row>
        <row r="1552">
          <cell r="A1552">
            <v>8152</v>
          </cell>
          <cell r="C1552" t="str">
            <v>F</v>
          </cell>
          <cell r="D1552" t="str">
            <v>Insurance, other</v>
          </cell>
          <cell r="G1552" t="str">
            <v>Rp</v>
          </cell>
          <cell r="H1552">
            <v>2E-3</v>
          </cell>
          <cell r="I1552">
            <v>4527.5393624999997</v>
          </cell>
          <cell r="J1552">
            <v>0</v>
          </cell>
          <cell r="K1552">
            <v>9.0550787249999996</v>
          </cell>
        </row>
        <row r="1553">
          <cell r="A1553">
            <v>8153</v>
          </cell>
          <cell r="C1553" t="str">
            <v>G</v>
          </cell>
          <cell r="D1553" t="str">
            <v>Definite Cost Per Hour</v>
          </cell>
          <cell r="G1553" t="str">
            <v>Rp</v>
          </cell>
          <cell r="K1553">
            <v>4898.797590225</v>
          </cell>
        </row>
        <row r="1554">
          <cell r="A1554">
            <v>8154</v>
          </cell>
        </row>
        <row r="1555">
          <cell r="A1555">
            <v>8155</v>
          </cell>
        </row>
        <row r="1556">
          <cell r="A1556">
            <v>8156</v>
          </cell>
        </row>
        <row r="1557">
          <cell r="A1557">
            <v>8157</v>
          </cell>
        </row>
        <row r="1558">
          <cell r="A1558">
            <v>8158</v>
          </cell>
          <cell r="B1558" t="str">
            <v>C</v>
          </cell>
          <cell r="D1558" t="str">
            <v>OPERATION COST PER HOUR</v>
          </cell>
        </row>
        <row r="1559">
          <cell r="A1559">
            <v>8159</v>
          </cell>
          <cell r="C1559" t="str">
            <v>H1</v>
          </cell>
          <cell r="D1559" t="str">
            <v>Fuel (0.125-0.175) Lt/Hp/Hour</v>
          </cell>
          <cell r="G1559" t="str">
            <v>Rp</v>
          </cell>
          <cell r="H1559">
            <v>0</v>
          </cell>
          <cell r="I1559">
            <v>2200</v>
          </cell>
          <cell r="J1559">
            <v>0</v>
          </cell>
          <cell r="K1559">
            <v>0</v>
          </cell>
        </row>
        <row r="1560">
          <cell r="A1560">
            <v>8160</v>
          </cell>
          <cell r="C1560" t="str">
            <v>H2</v>
          </cell>
          <cell r="D1560" t="str">
            <v xml:space="preserve">Material Combustion </v>
          </cell>
          <cell r="G1560" t="str">
            <v>Rp</v>
          </cell>
          <cell r="H1560">
            <v>0</v>
          </cell>
          <cell r="I1560">
            <v>2200</v>
          </cell>
          <cell r="J1560">
            <v>0</v>
          </cell>
          <cell r="K1560">
            <v>0</v>
          </cell>
        </row>
        <row r="1561">
          <cell r="A1561">
            <v>8161</v>
          </cell>
          <cell r="C1561" t="str">
            <v>I</v>
          </cell>
          <cell r="D1561" t="str">
            <v>Oil (0.01-0.02) Lt/Hp/Hour</v>
          </cell>
          <cell r="G1561" t="str">
            <v>Rp</v>
          </cell>
          <cell r="H1561">
            <v>0</v>
          </cell>
          <cell r="I1561">
            <v>21000</v>
          </cell>
          <cell r="J1561">
            <v>0</v>
          </cell>
          <cell r="K1561">
            <v>0</v>
          </cell>
        </row>
        <row r="1562">
          <cell r="A1562">
            <v>8162</v>
          </cell>
          <cell r="C1562" t="str">
            <v>K</v>
          </cell>
          <cell r="D1562" t="str">
            <v>Maint &amp; Rep (12.5%-17.5%) Lt/Hp/Hour</v>
          </cell>
          <cell r="G1562" t="str">
            <v>Rp</v>
          </cell>
          <cell r="H1562">
            <v>0.125</v>
          </cell>
          <cell r="I1562">
            <v>4527.5393624999997</v>
          </cell>
          <cell r="J1562">
            <v>0</v>
          </cell>
          <cell r="K1562">
            <v>565.94242031249996</v>
          </cell>
        </row>
        <row r="1563">
          <cell r="A1563">
            <v>8163</v>
          </cell>
          <cell r="C1563" t="str">
            <v>L</v>
          </cell>
          <cell r="D1563" t="str">
            <v>Operator</v>
          </cell>
          <cell r="G1563" t="str">
            <v>Rp</v>
          </cell>
          <cell r="H1563">
            <v>1</v>
          </cell>
          <cell r="I1563">
            <v>4464.2857142857147</v>
          </cell>
          <cell r="J1563">
            <v>0</v>
          </cell>
          <cell r="K1563">
            <v>4464.2857142857147</v>
          </cell>
        </row>
        <row r="1564">
          <cell r="A1564">
            <v>8164</v>
          </cell>
          <cell r="C1564" t="str">
            <v>M</v>
          </cell>
          <cell r="D1564" t="str">
            <v>Ass. Operator</v>
          </cell>
          <cell r="G1564" t="str">
            <v>Rp</v>
          </cell>
          <cell r="H1564">
            <v>0</v>
          </cell>
          <cell r="I1564">
            <v>2678.5714285714284</v>
          </cell>
          <cell r="J1564">
            <v>0</v>
          </cell>
          <cell r="K1564">
            <v>0</v>
          </cell>
        </row>
        <row r="1565">
          <cell r="A1565">
            <v>8165</v>
          </cell>
          <cell r="C1565" t="str">
            <v>P</v>
          </cell>
          <cell r="D1565" t="str">
            <v>Operation Cost Per Hour</v>
          </cell>
          <cell r="G1565" t="str">
            <v>Rp</v>
          </cell>
          <cell r="K1565">
            <v>5030.2281345982146</v>
          </cell>
        </row>
        <row r="1566">
          <cell r="A1566">
            <v>8166</v>
          </cell>
        </row>
        <row r="1567">
          <cell r="A1567">
            <v>8167</v>
          </cell>
        </row>
        <row r="1568">
          <cell r="A1568">
            <v>8168</v>
          </cell>
        </row>
        <row r="1569">
          <cell r="A1569">
            <v>8169</v>
          </cell>
        </row>
        <row r="1570">
          <cell r="A1570">
            <v>8170</v>
          </cell>
        </row>
        <row r="1571">
          <cell r="A1571">
            <v>8171</v>
          </cell>
          <cell r="B1571" t="str">
            <v>D</v>
          </cell>
          <cell r="D1571" t="str">
            <v>OTHER</v>
          </cell>
        </row>
        <row r="1572">
          <cell r="A1572">
            <v>8172</v>
          </cell>
          <cell r="C1572" t="str">
            <v>i</v>
          </cell>
          <cell r="D1572" t="str">
            <v>Interest Rate</v>
          </cell>
          <cell r="G1572" t="str">
            <v>th</v>
          </cell>
          <cell r="H1572">
            <v>0.2</v>
          </cell>
        </row>
        <row r="1573">
          <cell r="A1573">
            <v>8173</v>
          </cell>
          <cell r="C1573" t="str">
            <v>U1</v>
          </cell>
          <cell r="D1573" t="str">
            <v>Fee ( Operator / Driver )</v>
          </cell>
          <cell r="G1573" t="str">
            <v>Rp/Hour</v>
          </cell>
          <cell r="H1573">
            <v>1</v>
          </cell>
          <cell r="I1573">
            <v>4464.2857142857147</v>
          </cell>
          <cell r="J1573">
            <v>0</v>
          </cell>
          <cell r="K1573">
            <v>4464.2857142857147</v>
          </cell>
        </row>
        <row r="1574">
          <cell r="A1574">
            <v>8174</v>
          </cell>
          <cell r="C1574" t="str">
            <v>U2</v>
          </cell>
          <cell r="D1574" t="str">
            <v>Fee Ass. ( Operator / Driver )</v>
          </cell>
          <cell r="G1574" t="str">
            <v>Rp/Hour</v>
          </cell>
          <cell r="H1574">
            <v>1</v>
          </cell>
          <cell r="I1574">
            <v>2678.5714285714284</v>
          </cell>
          <cell r="J1574">
            <v>0</v>
          </cell>
          <cell r="K1574">
            <v>2678.5714285714284</v>
          </cell>
        </row>
        <row r="1575">
          <cell r="A1575">
            <v>8175</v>
          </cell>
          <cell r="C1575" t="str">
            <v>Mb</v>
          </cell>
          <cell r="D1575" t="str">
            <v>Gasoline</v>
          </cell>
          <cell r="G1575" t="str">
            <v>Ltr</v>
          </cell>
          <cell r="H1575">
            <v>1</v>
          </cell>
          <cell r="I1575">
            <v>2250</v>
          </cell>
          <cell r="J1575">
            <v>0</v>
          </cell>
          <cell r="K1575">
            <v>2250</v>
          </cell>
        </row>
        <row r="1576">
          <cell r="A1576">
            <v>8176</v>
          </cell>
          <cell r="C1576" t="str">
            <v>Ms</v>
          </cell>
          <cell r="D1576" t="str">
            <v>Fuel</v>
          </cell>
          <cell r="G1576" t="str">
            <v>Ltr</v>
          </cell>
          <cell r="H1576">
            <v>1</v>
          </cell>
          <cell r="I1576">
            <v>2200</v>
          </cell>
          <cell r="J1576">
            <v>0</v>
          </cell>
          <cell r="K1576">
            <v>2200</v>
          </cell>
        </row>
        <row r="1577">
          <cell r="A1577">
            <v>8177</v>
          </cell>
          <cell r="C1577" t="str">
            <v>Mp</v>
          </cell>
          <cell r="D1577" t="str">
            <v>Oil</v>
          </cell>
          <cell r="G1577" t="str">
            <v>Ltr</v>
          </cell>
          <cell r="H1577">
            <v>1</v>
          </cell>
          <cell r="I1577">
            <v>21000</v>
          </cell>
          <cell r="J1577">
            <v>0</v>
          </cell>
          <cell r="K1577">
            <v>21000</v>
          </cell>
        </row>
        <row r="1578">
          <cell r="A1578">
            <v>8178</v>
          </cell>
        </row>
        <row r="1579">
          <cell r="A1579">
            <v>8179</v>
          </cell>
        </row>
        <row r="1580">
          <cell r="A1580">
            <v>8180</v>
          </cell>
          <cell r="D1580" t="str">
            <v>TOTAL EQUIPMENT COST</v>
          </cell>
          <cell r="K1580">
            <v>9929.0257248232156</v>
          </cell>
        </row>
        <row r="1581">
          <cell r="A1581">
            <v>8181</v>
          </cell>
          <cell r="D1581" t="str">
            <v>OVER HEAD</v>
          </cell>
          <cell r="E1581">
            <v>0</v>
          </cell>
          <cell r="F1581" t="str">
            <v>%</v>
          </cell>
          <cell r="K1581">
            <v>0</v>
          </cell>
        </row>
        <row r="1582">
          <cell r="A1582">
            <v>8182</v>
          </cell>
          <cell r="D1582" t="str">
            <v>TOTAL</v>
          </cell>
          <cell r="K1582">
            <v>9929.0257248232156</v>
          </cell>
        </row>
        <row r="1583">
          <cell r="A1583">
            <v>8183</v>
          </cell>
          <cell r="D1583" t="str">
            <v>UNIT PRICE PER HOUR</v>
          </cell>
          <cell r="K1583">
            <v>9929</v>
          </cell>
        </row>
        <row r="1584">
          <cell r="A1584">
            <v>8184</v>
          </cell>
        </row>
        <row r="1585">
          <cell r="A1585">
            <v>8185</v>
          </cell>
          <cell r="B1585">
            <v>126</v>
          </cell>
        </row>
        <row r="1586">
          <cell r="A1586">
            <v>8186</v>
          </cell>
          <cell r="B1586" t="str">
            <v>EQUIPMENT OPERATION</v>
          </cell>
        </row>
        <row r="1587">
          <cell r="A1587">
            <v>8187</v>
          </cell>
          <cell r="B1587" t="str">
            <v>Proyek Rencana Teknik Akhir Jalan Tol Bogor Ring Road</v>
          </cell>
        </row>
        <row r="1588">
          <cell r="A1588">
            <v>8188</v>
          </cell>
        </row>
        <row r="1589">
          <cell r="A1589">
            <v>8189</v>
          </cell>
        </row>
        <row r="1590">
          <cell r="A1590">
            <v>8190</v>
          </cell>
        </row>
        <row r="1591">
          <cell r="A1591">
            <v>8191</v>
          </cell>
        </row>
        <row r="1592">
          <cell r="A1592">
            <v>8192</v>
          </cell>
          <cell r="B1592" t="str">
            <v>UNIT PRICE ANALYSIS</v>
          </cell>
        </row>
        <row r="1593">
          <cell r="A1593">
            <v>8193</v>
          </cell>
        </row>
        <row r="1594">
          <cell r="A1594">
            <v>8194</v>
          </cell>
          <cell r="B1594" t="str">
            <v>ITEM NUMBER</v>
          </cell>
          <cell r="D1594" t="str">
            <v>EQ. 126</v>
          </cell>
        </row>
        <row r="1595">
          <cell r="A1595">
            <v>8195</v>
          </cell>
          <cell r="B1595" t="str">
            <v>EQUIPMENT TYPE</v>
          </cell>
          <cell r="D1595" t="str">
            <v>Movable Scaffold Set</v>
          </cell>
        </row>
        <row r="1596">
          <cell r="A1596">
            <v>8196</v>
          </cell>
          <cell r="B1596" t="str">
            <v>UNIT</v>
          </cell>
          <cell r="C1596" t="str">
            <v>Hour</v>
          </cell>
          <cell r="D1596">
            <v>1</v>
          </cell>
        </row>
        <row r="1597">
          <cell r="A1597">
            <v>8197</v>
          </cell>
          <cell r="B1597" t="str">
            <v>UNIT PRICE  (Rp.)</v>
          </cell>
          <cell r="D1597">
            <v>137300</v>
          </cell>
          <cell r="E1597">
            <v>0</v>
          </cell>
          <cell r="J1597" t="str">
            <v>TOTAL UNIT PRICE (Rp)</v>
          </cell>
          <cell r="K1597">
            <v>137300</v>
          </cell>
        </row>
        <row r="1598">
          <cell r="A1598">
            <v>8198</v>
          </cell>
          <cell r="I1598" t="str">
            <v>UNIT PRICE / Unit</v>
          </cell>
          <cell r="K1598" t="str">
            <v>TOTAL PRICE</v>
          </cell>
        </row>
        <row r="1599">
          <cell r="A1599">
            <v>8199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  <cell r="I1599" t="str">
            <v>Rp.</v>
          </cell>
          <cell r="J1599" t="str">
            <v>Foreign</v>
          </cell>
          <cell r="K1599" t="str">
            <v>Rp.</v>
          </cell>
        </row>
        <row r="1600">
          <cell r="A1600">
            <v>8200</v>
          </cell>
        </row>
        <row r="1601">
          <cell r="A1601">
            <v>8201</v>
          </cell>
        </row>
        <row r="1602">
          <cell r="A1602">
            <v>8202</v>
          </cell>
          <cell r="B1602" t="str">
            <v>A</v>
          </cell>
          <cell r="D1602" t="str">
            <v>EQUIPMENT DATA</v>
          </cell>
        </row>
        <row r="1603">
          <cell r="A1603">
            <v>8203</v>
          </cell>
        </row>
        <row r="1604">
          <cell r="A1604">
            <v>8204</v>
          </cell>
          <cell r="C1604" t="str">
            <v>Pw</v>
          </cell>
          <cell r="D1604" t="str">
            <v>Horsepower</v>
          </cell>
          <cell r="G1604" t="str">
            <v>Hp</v>
          </cell>
          <cell r="H1604">
            <v>100</v>
          </cell>
        </row>
        <row r="1605">
          <cell r="A1605">
            <v>8205</v>
          </cell>
          <cell r="C1605" t="str">
            <v>Cp</v>
          </cell>
          <cell r="D1605" t="str">
            <v>Capacity</v>
          </cell>
          <cell r="G1605" t="str">
            <v>kw</v>
          </cell>
          <cell r="H1605" t="str">
            <v>-</v>
          </cell>
        </row>
        <row r="1606">
          <cell r="A1606">
            <v>8206</v>
          </cell>
          <cell r="C1606" t="str">
            <v>A=A'</v>
          </cell>
          <cell r="D1606" t="str">
            <v>Duration</v>
          </cell>
          <cell r="G1606" t="str">
            <v>Year</v>
          </cell>
          <cell r="H1606">
            <v>5</v>
          </cell>
        </row>
        <row r="1607">
          <cell r="A1607">
            <v>8207</v>
          </cell>
          <cell r="C1607" t="str">
            <v>W=W'</v>
          </cell>
          <cell r="D1607" t="str">
            <v>Operational 1 Year</v>
          </cell>
          <cell r="G1607" t="str">
            <v>Hour</v>
          </cell>
          <cell r="H1607">
            <v>2000</v>
          </cell>
        </row>
        <row r="1608">
          <cell r="A1608">
            <v>8208</v>
          </cell>
          <cell r="C1608" t="str">
            <v>B=B'</v>
          </cell>
          <cell r="D1608" t="str">
            <v>Equipment Price</v>
          </cell>
          <cell r="G1608" t="str">
            <v>Rp</v>
          </cell>
          <cell r="H1608">
            <v>1</v>
          </cell>
          <cell r="I1608">
            <v>381606889.12500006</v>
          </cell>
          <cell r="J1608">
            <v>0</v>
          </cell>
          <cell r="K1608">
            <v>381606889.12500006</v>
          </cell>
        </row>
        <row r="1609">
          <cell r="A1609">
            <v>8209</v>
          </cell>
        </row>
        <row r="1610">
          <cell r="A1610">
            <v>8210</v>
          </cell>
        </row>
        <row r="1611">
          <cell r="A1611">
            <v>8211</v>
          </cell>
        </row>
        <row r="1612">
          <cell r="A1612">
            <v>8212</v>
          </cell>
        </row>
        <row r="1613">
          <cell r="A1613">
            <v>8213</v>
          </cell>
        </row>
        <row r="1614">
          <cell r="A1614">
            <v>8214</v>
          </cell>
          <cell r="B1614" t="str">
            <v>B</v>
          </cell>
          <cell r="D1614" t="str">
            <v>DEFINITE COST PER HOUR</v>
          </cell>
        </row>
        <row r="1615">
          <cell r="A1615">
            <v>8215</v>
          </cell>
          <cell r="C1615" t="str">
            <v>C</v>
          </cell>
          <cell r="D1615" t="str">
            <v>Depreciate = 10 %</v>
          </cell>
          <cell r="G1615" t="str">
            <v>Rp</v>
          </cell>
          <cell r="H1615">
            <v>0.1</v>
          </cell>
          <cell r="I1615">
            <v>381606889.12500006</v>
          </cell>
          <cell r="J1615">
            <v>0</v>
          </cell>
          <cell r="K1615">
            <v>38160688.912500009</v>
          </cell>
        </row>
        <row r="1616">
          <cell r="A1616">
            <v>8216</v>
          </cell>
          <cell r="C1616" t="str">
            <v>D</v>
          </cell>
          <cell r="D1616" t="str">
            <v>Restitution Cost Factor</v>
          </cell>
          <cell r="G1616" t="str">
            <v>FAM</v>
          </cell>
          <cell r="H1616">
            <v>0.33437970328961514</v>
          </cell>
        </row>
        <row r="1617">
          <cell r="A1617">
            <v>8217</v>
          </cell>
          <cell r="C1617" t="str">
            <v>E</v>
          </cell>
          <cell r="D1617" t="str">
            <v>Restitution Cost</v>
          </cell>
          <cell r="G1617" t="str">
            <v>Rp</v>
          </cell>
          <cell r="H1617">
            <v>1.6718985164480756E-4</v>
          </cell>
          <cell r="I1617">
            <v>343446200.21250004</v>
          </cell>
          <cell r="J1617">
            <v>0</v>
          </cell>
          <cell r="K1617">
            <v>57420.719261500759</v>
          </cell>
        </row>
        <row r="1618">
          <cell r="A1618">
            <v>8218</v>
          </cell>
          <cell r="C1618" t="str">
            <v>F</v>
          </cell>
          <cell r="D1618" t="str">
            <v>Insurance, other</v>
          </cell>
          <cell r="G1618" t="str">
            <v>Rp</v>
          </cell>
          <cell r="H1618">
            <v>2E-3</v>
          </cell>
          <cell r="I1618">
            <v>190803.44456250002</v>
          </cell>
          <cell r="J1618">
            <v>0</v>
          </cell>
          <cell r="K1618">
            <v>381.60688912500007</v>
          </cell>
        </row>
        <row r="1619">
          <cell r="A1619">
            <v>8219</v>
          </cell>
          <cell r="C1619" t="str">
            <v>G</v>
          </cell>
          <cell r="D1619" t="str">
            <v>Definite Cost Per Hour</v>
          </cell>
          <cell r="G1619" t="str">
            <v>Rp</v>
          </cell>
          <cell r="K1619">
            <v>57802.326150625762</v>
          </cell>
        </row>
        <row r="1620">
          <cell r="A1620">
            <v>8220</v>
          </cell>
        </row>
        <row r="1621">
          <cell r="A1621">
            <v>8221</v>
          </cell>
        </row>
        <row r="1622">
          <cell r="A1622">
            <v>8222</v>
          </cell>
        </row>
        <row r="1623">
          <cell r="A1623">
            <v>8223</v>
          </cell>
        </row>
        <row r="1624">
          <cell r="A1624">
            <v>8224</v>
          </cell>
          <cell r="B1624" t="str">
            <v>C</v>
          </cell>
          <cell r="D1624" t="str">
            <v>OPERATION COST PER HOUR</v>
          </cell>
        </row>
        <row r="1625">
          <cell r="A1625">
            <v>8225</v>
          </cell>
          <cell r="C1625" t="str">
            <v>H1</v>
          </cell>
          <cell r="D1625" t="str">
            <v>Fuel (0.125-0.175) Lt/Hp/Hour</v>
          </cell>
          <cell r="G1625" t="str">
            <v>Rp</v>
          </cell>
          <cell r="H1625">
            <v>12.5</v>
          </cell>
          <cell r="I1625">
            <v>2200</v>
          </cell>
          <cell r="J1625">
            <v>0</v>
          </cell>
          <cell r="K1625">
            <v>27500</v>
          </cell>
        </row>
        <row r="1626">
          <cell r="A1626">
            <v>8226</v>
          </cell>
          <cell r="C1626" t="str">
            <v>H2</v>
          </cell>
          <cell r="D1626" t="str">
            <v xml:space="preserve">Material Combustion </v>
          </cell>
          <cell r="G1626" t="str">
            <v>Rp</v>
          </cell>
          <cell r="H1626">
            <v>0</v>
          </cell>
          <cell r="I1626">
            <v>2200</v>
          </cell>
          <cell r="J1626">
            <v>0</v>
          </cell>
          <cell r="K1626">
            <v>0</v>
          </cell>
        </row>
        <row r="1627">
          <cell r="A1627">
            <v>8227</v>
          </cell>
          <cell r="C1627" t="str">
            <v>I</v>
          </cell>
          <cell r="D1627" t="str">
            <v>Oil (0.01-0.02) Lt/Hp/Hour</v>
          </cell>
          <cell r="G1627" t="str">
            <v>Rp</v>
          </cell>
          <cell r="H1627">
            <v>1</v>
          </cell>
          <cell r="I1627">
            <v>21000</v>
          </cell>
          <cell r="J1627">
            <v>0</v>
          </cell>
          <cell r="K1627">
            <v>21000</v>
          </cell>
        </row>
        <row r="1628">
          <cell r="A1628">
            <v>8228</v>
          </cell>
          <cell r="C1628" t="str">
            <v>K</v>
          </cell>
          <cell r="D1628" t="str">
            <v>Maint &amp; Rep (12.5%-17.5%) Lt/Hp/Hour</v>
          </cell>
          <cell r="G1628" t="str">
            <v>Rp</v>
          </cell>
          <cell r="H1628">
            <v>0.125</v>
          </cell>
          <cell r="I1628">
            <v>190803.44456250002</v>
          </cell>
          <cell r="J1628">
            <v>0</v>
          </cell>
          <cell r="K1628">
            <v>23850.430570312503</v>
          </cell>
        </row>
        <row r="1629">
          <cell r="A1629">
            <v>8229</v>
          </cell>
          <cell r="C1629" t="str">
            <v>L</v>
          </cell>
          <cell r="D1629" t="str">
            <v>Operator</v>
          </cell>
          <cell r="G1629" t="str">
            <v>Rp</v>
          </cell>
          <cell r="H1629">
            <v>1</v>
          </cell>
          <cell r="I1629">
            <v>4464.2857142857147</v>
          </cell>
          <cell r="J1629">
            <v>0</v>
          </cell>
          <cell r="K1629">
            <v>4464.2857142857147</v>
          </cell>
        </row>
        <row r="1630">
          <cell r="A1630">
            <v>8230</v>
          </cell>
          <cell r="C1630" t="str">
            <v>M</v>
          </cell>
          <cell r="D1630" t="str">
            <v>Ass. Operator</v>
          </cell>
          <cell r="G1630" t="str">
            <v>Rp</v>
          </cell>
          <cell r="H1630">
            <v>1</v>
          </cell>
          <cell r="I1630">
            <v>2678.5714285714284</v>
          </cell>
          <cell r="J1630">
            <v>0</v>
          </cell>
          <cell r="K1630">
            <v>2678.5714285714284</v>
          </cell>
        </row>
        <row r="1631">
          <cell r="A1631">
            <v>8231</v>
          </cell>
          <cell r="C1631" t="str">
            <v>P</v>
          </cell>
          <cell r="D1631" t="str">
            <v>Operation Cost Per Hour</v>
          </cell>
          <cell r="G1631" t="str">
            <v>Rp</v>
          </cell>
          <cell r="K1631">
            <v>79493.287713169644</v>
          </cell>
        </row>
        <row r="1632">
          <cell r="A1632">
            <v>8232</v>
          </cell>
        </row>
        <row r="1633">
          <cell r="A1633">
            <v>8233</v>
          </cell>
        </row>
        <row r="1634">
          <cell r="A1634">
            <v>8234</v>
          </cell>
        </row>
        <row r="1635">
          <cell r="A1635">
            <v>8235</v>
          </cell>
        </row>
        <row r="1636">
          <cell r="A1636">
            <v>8236</v>
          </cell>
        </row>
        <row r="1637">
          <cell r="A1637">
            <v>8237</v>
          </cell>
          <cell r="B1637" t="str">
            <v>D</v>
          </cell>
          <cell r="D1637" t="str">
            <v>OTHER</v>
          </cell>
        </row>
        <row r="1638">
          <cell r="A1638">
            <v>8238</v>
          </cell>
          <cell r="C1638" t="str">
            <v>i</v>
          </cell>
          <cell r="D1638" t="str">
            <v>Interest Rate</v>
          </cell>
          <cell r="G1638" t="str">
            <v>th</v>
          </cell>
          <cell r="H1638">
            <v>0.2</v>
          </cell>
        </row>
        <row r="1639">
          <cell r="A1639">
            <v>8239</v>
          </cell>
          <cell r="C1639" t="str">
            <v>U1</v>
          </cell>
          <cell r="D1639" t="str">
            <v>Fee ( Operator / Driver )</v>
          </cell>
          <cell r="G1639" t="str">
            <v>Rp/Hour</v>
          </cell>
          <cell r="H1639">
            <v>1</v>
          </cell>
          <cell r="I1639">
            <v>4464.2857142857147</v>
          </cell>
          <cell r="J1639">
            <v>0</v>
          </cell>
          <cell r="K1639">
            <v>4464.2857142857147</v>
          </cell>
        </row>
        <row r="1640">
          <cell r="A1640">
            <v>8240</v>
          </cell>
          <cell r="C1640" t="str">
            <v>U2</v>
          </cell>
          <cell r="D1640" t="str">
            <v>Fee Ass. ( Operator / Driver )</v>
          </cell>
          <cell r="G1640" t="str">
            <v>Rp/Hour</v>
          </cell>
          <cell r="H1640">
            <v>1</v>
          </cell>
          <cell r="I1640">
            <v>2678.5714285714284</v>
          </cell>
          <cell r="J1640">
            <v>0</v>
          </cell>
          <cell r="K1640">
            <v>2678.5714285714284</v>
          </cell>
        </row>
        <row r="1641">
          <cell r="A1641">
            <v>8241</v>
          </cell>
          <cell r="C1641" t="str">
            <v>Mb</v>
          </cell>
          <cell r="D1641" t="str">
            <v>Gasoline</v>
          </cell>
          <cell r="G1641" t="str">
            <v>Ltr</v>
          </cell>
          <cell r="H1641">
            <v>1</v>
          </cell>
          <cell r="I1641">
            <v>2250</v>
          </cell>
          <cell r="J1641">
            <v>0</v>
          </cell>
          <cell r="K1641">
            <v>2250</v>
          </cell>
        </row>
        <row r="1642">
          <cell r="A1642">
            <v>8242</v>
          </cell>
          <cell r="C1642" t="str">
            <v>Ms</v>
          </cell>
          <cell r="D1642" t="str">
            <v>Fuel</v>
          </cell>
          <cell r="G1642" t="str">
            <v>Ltr</v>
          </cell>
          <cell r="H1642">
            <v>1</v>
          </cell>
          <cell r="I1642">
            <v>2200</v>
          </cell>
          <cell r="J1642">
            <v>0</v>
          </cell>
          <cell r="K1642">
            <v>2200</v>
          </cell>
        </row>
        <row r="1643">
          <cell r="A1643">
            <v>8243</v>
          </cell>
          <cell r="C1643" t="str">
            <v>Mp</v>
          </cell>
          <cell r="D1643" t="str">
            <v>Oil</v>
          </cell>
          <cell r="G1643" t="str">
            <v>Ltr</v>
          </cell>
          <cell r="H1643">
            <v>1</v>
          </cell>
          <cell r="I1643">
            <v>21000</v>
          </cell>
          <cell r="J1643">
            <v>0</v>
          </cell>
          <cell r="K1643">
            <v>21000</v>
          </cell>
        </row>
        <row r="1644">
          <cell r="A1644">
            <v>8244</v>
          </cell>
        </row>
        <row r="1645">
          <cell r="A1645">
            <v>8245</v>
          </cell>
        </row>
        <row r="1646">
          <cell r="A1646">
            <v>8246</v>
          </cell>
          <cell r="D1646" t="str">
            <v>TOTAL EQUIPMENT COST</v>
          </cell>
          <cell r="K1646">
            <v>137295.61386379541</v>
          </cell>
        </row>
        <row r="1647">
          <cell r="A1647">
            <v>8247</v>
          </cell>
          <cell r="D1647" t="str">
            <v>OVER HEAD</v>
          </cell>
          <cell r="E1647">
            <v>0</v>
          </cell>
          <cell r="F1647" t="str">
            <v>%</v>
          </cell>
          <cell r="K1647">
            <v>0</v>
          </cell>
        </row>
        <row r="1648">
          <cell r="A1648">
            <v>8248</v>
          </cell>
          <cell r="D1648" t="str">
            <v>TOTAL</v>
          </cell>
          <cell r="K1648">
            <v>137295.61386379541</v>
          </cell>
        </row>
        <row r="1649">
          <cell r="A1649">
            <v>8249</v>
          </cell>
          <cell r="D1649" t="str">
            <v>UNIT PRICE PER HOUR</v>
          </cell>
          <cell r="K1649">
            <v>137296</v>
          </cell>
        </row>
        <row r="1650">
          <cell r="A1650">
            <v>8250</v>
          </cell>
        </row>
        <row r="1651">
          <cell r="A1651">
            <v>8251</v>
          </cell>
          <cell r="B1651">
            <v>127</v>
          </cell>
        </row>
        <row r="1652">
          <cell r="A1652">
            <v>8252</v>
          </cell>
          <cell r="B1652" t="str">
            <v>EQUIPMENT OPERATION</v>
          </cell>
        </row>
        <row r="1653">
          <cell r="A1653">
            <v>8253</v>
          </cell>
          <cell r="B1653" t="str">
            <v>Proyek Rencana Teknik Akhir Jalan Tol Bogor Ring Road</v>
          </cell>
        </row>
        <row r="1654">
          <cell r="A1654">
            <v>8254</v>
          </cell>
        </row>
        <row r="1655">
          <cell r="A1655">
            <v>8255</v>
          </cell>
        </row>
        <row r="1656">
          <cell r="A1656">
            <v>8256</v>
          </cell>
        </row>
        <row r="1657">
          <cell r="A1657">
            <v>8257</v>
          </cell>
        </row>
        <row r="1658">
          <cell r="A1658">
            <v>8258</v>
          </cell>
          <cell r="B1658" t="str">
            <v>UNIT PRICE ANALYSIS</v>
          </cell>
        </row>
        <row r="1659">
          <cell r="A1659">
            <v>8259</v>
          </cell>
        </row>
        <row r="1660">
          <cell r="A1660">
            <v>8260</v>
          </cell>
          <cell r="B1660" t="str">
            <v>ITEM NUMBER</v>
          </cell>
          <cell r="D1660" t="str">
            <v>EQ. 127</v>
          </cell>
        </row>
        <row r="1661">
          <cell r="A1661">
            <v>8261</v>
          </cell>
          <cell r="B1661" t="str">
            <v>EQUIPMENT TYPE</v>
          </cell>
          <cell r="D1661" t="str">
            <v>Assembling Frame set</v>
          </cell>
        </row>
        <row r="1662">
          <cell r="A1662">
            <v>8262</v>
          </cell>
          <cell r="B1662" t="str">
            <v>UNIT</v>
          </cell>
          <cell r="C1662" t="str">
            <v>Hour</v>
          </cell>
          <cell r="D1662">
            <v>1</v>
          </cell>
        </row>
        <row r="1663">
          <cell r="A1663">
            <v>8263</v>
          </cell>
          <cell r="B1663" t="str">
            <v>UNIT PRICE  (Rp.)</v>
          </cell>
          <cell r="D1663">
            <v>4900</v>
          </cell>
          <cell r="E1663">
            <v>0</v>
          </cell>
          <cell r="J1663" t="str">
            <v>TOTAL UNIT PRICE (Rp)</v>
          </cell>
          <cell r="K1663">
            <v>4900</v>
          </cell>
        </row>
        <row r="1664">
          <cell r="A1664">
            <v>8264</v>
          </cell>
          <cell r="I1664" t="str">
            <v>UNIT PRICE / Unit</v>
          </cell>
          <cell r="K1664" t="str">
            <v>TOTAL PRICE</v>
          </cell>
        </row>
        <row r="1665">
          <cell r="A1665">
            <v>8265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  <cell r="I1665" t="str">
            <v>Rp.</v>
          </cell>
          <cell r="J1665" t="str">
            <v>Foreign</v>
          </cell>
          <cell r="K1665" t="str">
            <v>Rp.</v>
          </cell>
        </row>
        <row r="1666">
          <cell r="A1666">
            <v>8266</v>
          </cell>
        </row>
        <row r="1667">
          <cell r="A1667">
            <v>8267</v>
          </cell>
        </row>
        <row r="1668">
          <cell r="A1668">
            <v>8268</v>
          </cell>
          <cell r="B1668" t="str">
            <v>A</v>
          </cell>
          <cell r="D1668" t="str">
            <v>EQUIPMENT DATA</v>
          </cell>
        </row>
        <row r="1669">
          <cell r="A1669">
            <v>8269</v>
          </cell>
        </row>
        <row r="1670">
          <cell r="A1670">
            <v>8270</v>
          </cell>
          <cell r="C1670" t="str">
            <v>Pw</v>
          </cell>
          <cell r="D1670" t="str">
            <v>Horsepower</v>
          </cell>
          <cell r="G1670" t="str">
            <v>Hp</v>
          </cell>
          <cell r="H1670">
            <v>0</v>
          </cell>
        </row>
        <row r="1671">
          <cell r="A1671">
            <v>8271</v>
          </cell>
          <cell r="C1671" t="str">
            <v>Cp</v>
          </cell>
          <cell r="D1671" t="str">
            <v>Capacity</v>
          </cell>
          <cell r="G1671" t="str">
            <v>kw</v>
          </cell>
          <cell r="H1671" t="str">
            <v>-</v>
          </cell>
        </row>
        <row r="1672">
          <cell r="A1672">
            <v>8272</v>
          </cell>
          <cell r="C1672" t="str">
            <v>A=A'</v>
          </cell>
          <cell r="D1672" t="str">
            <v>Duration</v>
          </cell>
          <cell r="G1672" t="str">
            <v>Year</v>
          </cell>
          <cell r="H1672">
            <v>5</v>
          </cell>
        </row>
        <row r="1673">
          <cell r="A1673">
            <v>8273</v>
          </cell>
          <cell r="C1673" t="str">
            <v>W=W'</v>
          </cell>
          <cell r="D1673" t="str">
            <v>Operational 1 Year</v>
          </cell>
          <cell r="G1673" t="str">
            <v>Hour</v>
          </cell>
          <cell r="H1673">
            <v>2000</v>
          </cell>
        </row>
        <row r="1674">
          <cell r="A1674">
            <v>8274</v>
          </cell>
          <cell r="C1674" t="str">
            <v>B=B'</v>
          </cell>
          <cell r="D1674" t="str">
            <v>Equipment Price</v>
          </cell>
          <cell r="G1674" t="str">
            <v>Rp</v>
          </cell>
          <cell r="H1674">
            <v>1</v>
          </cell>
          <cell r="I1674">
            <v>1832575.4562499998</v>
          </cell>
          <cell r="J1674">
            <v>0</v>
          </cell>
          <cell r="K1674">
            <v>1832575.4562499998</v>
          </cell>
        </row>
        <row r="1675">
          <cell r="A1675">
            <v>8275</v>
          </cell>
        </row>
        <row r="1676">
          <cell r="A1676">
            <v>8276</v>
          </cell>
        </row>
        <row r="1677">
          <cell r="A1677">
            <v>8277</v>
          </cell>
        </row>
        <row r="1678">
          <cell r="A1678">
            <v>8278</v>
          </cell>
        </row>
        <row r="1679">
          <cell r="A1679">
            <v>8279</v>
          </cell>
        </row>
        <row r="1680">
          <cell r="A1680">
            <v>8280</v>
          </cell>
          <cell r="B1680" t="str">
            <v>B</v>
          </cell>
          <cell r="D1680" t="str">
            <v>DEFINITE COST PER HOUR</v>
          </cell>
        </row>
        <row r="1681">
          <cell r="A1681">
            <v>8281</v>
          </cell>
          <cell r="C1681" t="str">
            <v>C</v>
          </cell>
          <cell r="D1681" t="str">
            <v>Depreciate = 10 %</v>
          </cell>
          <cell r="G1681" t="str">
            <v>Rp</v>
          </cell>
          <cell r="H1681">
            <v>0.1</v>
          </cell>
          <cell r="I1681">
            <v>1832575.4562499998</v>
          </cell>
          <cell r="J1681">
            <v>0</v>
          </cell>
          <cell r="K1681">
            <v>183257.545625</v>
          </cell>
        </row>
        <row r="1682">
          <cell r="A1682">
            <v>8282</v>
          </cell>
          <cell r="C1682" t="str">
            <v>D</v>
          </cell>
          <cell r="D1682" t="str">
            <v>Restitution Cost Factor</v>
          </cell>
          <cell r="G1682" t="str">
            <v>FAM</v>
          </cell>
          <cell r="H1682">
            <v>0.33437970328961514</v>
          </cell>
        </row>
        <row r="1683">
          <cell r="A1683">
            <v>8283</v>
          </cell>
          <cell r="C1683" t="str">
            <v>E</v>
          </cell>
          <cell r="D1683" t="str">
            <v>Restitution Cost</v>
          </cell>
          <cell r="G1683" t="str">
            <v>Rp</v>
          </cell>
          <cell r="H1683">
            <v>1.6718985164480756E-4</v>
          </cell>
          <cell r="I1683">
            <v>1649317.9106249998</v>
          </cell>
          <cell r="J1683">
            <v>0</v>
          </cell>
          <cell r="K1683">
            <v>275.7492167925177</v>
          </cell>
        </row>
        <row r="1684">
          <cell r="A1684">
            <v>8284</v>
          </cell>
          <cell r="C1684" t="str">
            <v>F</v>
          </cell>
          <cell r="D1684" t="str">
            <v>Insurance, other</v>
          </cell>
          <cell r="G1684" t="str">
            <v>Rp</v>
          </cell>
          <cell r="H1684">
            <v>2E-3</v>
          </cell>
          <cell r="I1684">
            <v>916.28772812499994</v>
          </cell>
          <cell r="J1684">
            <v>0</v>
          </cell>
          <cell r="K1684">
            <v>1.8325754562499998</v>
          </cell>
        </row>
        <row r="1685">
          <cell r="A1685">
            <v>8285</v>
          </cell>
          <cell r="C1685" t="str">
            <v>G</v>
          </cell>
          <cell r="D1685" t="str">
            <v>Definite Cost Per Hour</v>
          </cell>
          <cell r="G1685" t="str">
            <v>Rp</v>
          </cell>
          <cell r="K1685">
            <v>277.58179224876773</v>
          </cell>
        </row>
        <row r="1686">
          <cell r="A1686">
            <v>8286</v>
          </cell>
        </row>
        <row r="1687">
          <cell r="A1687">
            <v>8287</v>
          </cell>
        </row>
        <row r="1688">
          <cell r="A1688">
            <v>8288</v>
          </cell>
        </row>
        <row r="1689">
          <cell r="A1689">
            <v>8289</v>
          </cell>
        </row>
        <row r="1690">
          <cell r="A1690">
            <v>8290</v>
          </cell>
          <cell r="B1690" t="str">
            <v>C</v>
          </cell>
          <cell r="D1690" t="str">
            <v>OPERATION COST PER HOUR</v>
          </cell>
        </row>
        <row r="1691">
          <cell r="A1691">
            <v>8291</v>
          </cell>
          <cell r="C1691" t="str">
            <v>H1</v>
          </cell>
          <cell r="D1691" t="str">
            <v>Fuel (0.125-0.175) Lt/Hp/Hour</v>
          </cell>
          <cell r="G1691" t="str">
            <v>Rp</v>
          </cell>
          <cell r="H1691">
            <v>0</v>
          </cell>
          <cell r="I1691">
            <v>2200</v>
          </cell>
          <cell r="J1691">
            <v>0</v>
          </cell>
          <cell r="K1691">
            <v>0</v>
          </cell>
        </row>
        <row r="1692">
          <cell r="A1692">
            <v>8292</v>
          </cell>
          <cell r="C1692" t="str">
            <v>H2</v>
          </cell>
          <cell r="D1692" t="str">
            <v xml:space="preserve">Material Combustion </v>
          </cell>
          <cell r="G1692" t="str">
            <v>Rp</v>
          </cell>
          <cell r="H1692">
            <v>0</v>
          </cell>
          <cell r="I1692">
            <v>2200</v>
          </cell>
          <cell r="J1692">
            <v>0</v>
          </cell>
          <cell r="K1692">
            <v>0</v>
          </cell>
        </row>
        <row r="1693">
          <cell r="A1693">
            <v>8293</v>
          </cell>
          <cell r="C1693" t="str">
            <v>I</v>
          </cell>
          <cell r="D1693" t="str">
            <v>Oil (0.01-0.02) Lt/Hp/Hour</v>
          </cell>
          <cell r="G1693" t="str">
            <v>Rp</v>
          </cell>
          <cell r="H1693">
            <v>0</v>
          </cell>
          <cell r="I1693">
            <v>21000</v>
          </cell>
          <cell r="J1693">
            <v>0</v>
          </cell>
          <cell r="K1693">
            <v>0</v>
          </cell>
        </row>
        <row r="1694">
          <cell r="A1694">
            <v>8294</v>
          </cell>
          <cell r="C1694" t="str">
            <v>K</v>
          </cell>
          <cell r="D1694" t="str">
            <v>Maint &amp; Rep (12.5%-17.5%) Lt/Hp/Hour</v>
          </cell>
          <cell r="G1694" t="str">
            <v>Rp</v>
          </cell>
          <cell r="H1694">
            <v>0.125</v>
          </cell>
          <cell r="I1694">
            <v>916.28772812499994</v>
          </cell>
          <cell r="J1694">
            <v>0</v>
          </cell>
          <cell r="K1694">
            <v>114.53596601562499</v>
          </cell>
        </row>
        <row r="1695">
          <cell r="A1695">
            <v>8295</v>
          </cell>
          <cell r="C1695" t="str">
            <v>L</v>
          </cell>
          <cell r="D1695" t="str">
            <v>Operator</v>
          </cell>
          <cell r="G1695" t="str">
            <v>Rp</v>
          </cell>
          <cell r="H1695">
            <v>1</v>
          </cell>
          <cell r="I1695">
            <v>4464.2857142857147</v>
          </cell>
          <cell r="J1695">
            <v>0</v>
          </cell>
          <cell r="K1695">
            <v>4464.2857142857147</v>
          </cell>
        </row>
        <row r="1696">
          <cell r="A1696">
            <v>8296</v>
          </cell>
          <cell r="C1696" t="str">
            <v>M</v>
          </cell>
          <cell r="D1696" t="str">
            <v>Ass. Operator</v>
          </cell>
          <cell r="G1696" t="str">
            <v>Rp</v>
          </cell>
          <cell r="H1696">
            <v>0</v>
          </cell>
          <cell r="I1696">
            <v>2678.5714285714284</v>
          </cell>
          <cell r="J1696">
            <v>0</v>
          </cell>
          <cell r="K1696">
            <v>0</v>
          </cell>
        </row>
        <row r="1697">
          <cell r="A1697">
            <v>8297</v>
          </cell>
          <cell r="C1697" t="str">
            <v>P</v>
          </cell>
          <cell r="D1697" t="str">
            <v>Operation Cost Per Hour</v>
          </cell>
          <cell r="G1697" t="str">
            <v>Rp</v>
          </cell>
          <cell r="K1697">
            <v>4578.8216803013393</v>
          </cell>
        </row>
        <row r="1698">
          <cell r="A1698">
            <v>8298</v>
          </cell>
        </row>
        <row r="1699">
          <cell r="A1699">
            <v>8299</v>
          </cell>
        </row>
        <row r="1700">
          <cell r="A1700">
            <v>8300</v>
          </cell>
        </row>
        <row r="1701">
          <cell r="A1701">
            <v>8301</v>
          </cell>
        </row>
        <row r="1702">
          <cell r="A1702">
            <v>8302</v>
          </cell>
        </row>
        <row r="1703">
          <cell r="A1703">
            <v>8303</v>
          </cell>
          <cell r="B1703" t="str">
            <v>D</v>
          </cell>
          <cell r="D1703" t="str">
            <v>OTHER</v>
          </cell>
        </row>
        <row r="1704">
          <cell r="A1704">
            <v>8304</v>
          </cell>
          <cell r="C1704" t="str">
            <v>i</v>
          </cell>
          <cell r="D1704" t="str">
            <v>Interest Rate</v>
          </cell>
          <cell r="G1704" t="str">
            <v>th</v>
          </cell>
          <cell r="H1704">
            <v>0.2</v>
          </cell>
        </row>
        <row r="1705">
          <cell r="A1705">
            <v>8305</v>
          </cell>
          <cell r="C1705" t="str">
            <v>U1</v>
          </cell>
          <cell r="D1705" t="str">
            <v>Fee ( Operator / Driver )</v>
          </cell>
          <cell r="G1705" t="str">
            <v>Rp/Hour</v>
          </cell>
          <cell r="H1705">
            <v>1</v>
          </cell>
          <cell r="I1705">
            <v>4464.2857142857147</v>
          </cell>
          <cell r="J1705">
            <v>0</v>
          </cell>
          <cell r="K1705">
            <v>4464.2857142857147</v>
          </cell>
        </row>
        <row r="1706">
          <cell r="A1706">
            <v>8306</v>
          </cell>
          <cell r="C1706" t="str">
            <v>U2</v>
          </cell>
          <cell r="D1706" t="str">
            <v>Fee Ass. ( Operator / Driver )</v>
          </cell>
          <cell r="G1706" t="str">
            <v>Rp/Hour</v>
          </cell>
          <cell r="H1706">
            <v>1</v>
          </cell>
          <cell r="I1706">
            <v>2678.5714285714284</v>
          </cell>
          <cell r="J1706">
            <v>0</v>
          </cell>
          <cell r="K1706">
            <v>2678.5714285714284</v>
          </cell>
        </row>
        <row r="1707">
          <cell r="A1707">
            <v>8307</v>
          </cell>
          <cell r="C1707" t="str">
            <v>Mb</v>
          </cell>
          <cell r="D1707" t="str">
            <v>Gasoline</v>
          </cell>
          <cell r="G1707" t="str">
            <v>Ltr</v>
          </cell>
          <cell r="H1707">
            <v>1</v>
          </cell>
          <cell r="I1707">
            <v>2250</v>
          </cell>
          <cell r="J1707">
            <v>0</v>
          </cell>
          <cell r="K1707">
            <v>2250</v>
          </cell>
        </row>
        <row r="1708">
          <cell r="A1708">
            <v>8308</v>
          </cell>
          <cell r="C1708" t="str">
            <v>Ms</v>
          </cell>
          <cell r="D1708" t="str">
            <v>Fuel</v>
          </cell>
          <cell r="G1708" t="str">
            <v>Ltr</v>
          </cell>
          <cell r="H1708">
            <v>1</v>
          </cell>
          <cell r="I1708">
            <v>2200</v>
          </cell>
          <cell r="J1708">
            <v>0</v>
          </cell>
          <cell r="K1708">
            <v>2200</v>
          </cell>
        </row>
        <row r="1709">
          <cell r="A1709">
            <v>8309</v>
          </cell>
          <cell r="C1709" t="str">
            <v>Mp</v>
          </cell>
          <cell r="D1709" t="str">
            <v>Oil</v>
          </cell>
          <cell r="G1709" t="str">
            <v>Ltr</v>
          </cell>
          <cell r="H1709">
            <v>1</v>
          </cell>
          <cell r="I1709">
            <v>21000</v>
          </cell>
          <cell r="J1709">
            <v>0</v>
          </cell>
          <cell r="K1709">
            <v>21000</v>
          </cell>
        </row>
        <row r="1710">
          <cell r="A1710">
            <v>8310</v>
          </cell>
        </row>
        <row r="1711">
          <cell r="A1711">
            <v>8311</v>
          </cell>
        </row>
        <row r="1712">
          <cell r="A1712">
            <v>8312</v>
          </cell>
          <cell r="D1712" t="str">
            <v>TOTAL EQUIPMENT COST</v>
          </cell>
          <cell r="K1712">
            <v>4856.4034725501069</v>
          </cell>
        </row>
        <row r="1713">
          <cell r="A1713">
            <v>8313</v>
          </cell>
          <cell r="D1713" t="str">
            <v>OVER HEAD</v>
          </cell>
          <cell r="E1713">
            <v>0</v>
          </cell>
          <cell r="F1713" t="str">
            <v>%</v>
          </cell>
          <cell r="K1713">
            <v>0</v>
          </cell>
        </row>
        <row r="1714">
          <cell r="A1714">
            <v>8314</v>
          </cell>
          <cell r="D1714" t="str">
            <v>TOTAL</v>
          </cell>
          <cell r="K1714">
            <v>4856.4034725501069</v>
          </cell>
        </row>
        <row r="1715">
          <cell r="A1715">
            <v>8315</v>
          </cell>
          <cell r="D1715" t="str">
            <v>UNIT PRICE PER HOUR</v>
          </cell>
          <cell r="K1715">
            <v>4856</v>
          </cell>
        </row>
        <row r="1716">
          <cell r="A1716">
            <v>8316</v>
          </cell>
        </row>
        <row r="1717">
          <cell r="A1717">
            <v>8317</v>
          </cell>
          <cell r="B1717">
            <v>128</v>
          </cell>
        </row>
        <row r="1718">
          <cell r="A1718">
            <v>8318</v>
          </cell>
          <cell r="B1718" t="str">
            <v>EQUIPMENT OPERATION</v>
          </cell>
        </row>
        <row r="1719">
          <cell r="A1719">
            <v>8319</v>
          </cell>
          <cell r="B1719" t="str">
            <v>Proyek Rencana Teknik Akhir Jalan Tol Bogor Ring Road</v>
          </cell>
        </row>
        <row r="1720">
          <cell r="A1720">
            <v>8320</v>
          </cell>
        </row>
        <row r="1721">
          <cell r="A1721">
            <v>8321</v>
          </cell>
        </row>
        <row r="1722">
          <cell r="A1722">
            <v>8322</v>
          </cell>
        </row>
        <row r="1723">
          <cell r="A1723">
            <v>8323</v>
          </cell>
        </row>
        <row r="1724">
          <cell r="A1724">
            <v>8324</v>
          </cell>
          <cell r="B1724" t="str">
            <v>UNIT PRICE ANALYSIS</v>
          </cell>
        </row>
        <row r="1725">
          <cell r="A1725">
            <v>8325</v>
          </cell>
        </row>
        <row r="1726">
          <cell r="A1726">
            <v>8326</v>
          </cell>
          <cell r="B1726" t="str">
            <v>ITEM NUMBER</v>
          </cell>
          <cell r="D1726" t="str">
            <v>EQ. 128</v>
          </cell>
        </row>
        <row r="1727">
          <cell r="A1727">
            <v>8327</v>
          </cell>
          <cell r="B1727" t="str">
            <v>EQUIPMENT TYPE</v>
          </cell>
          <cell r="D1727" t="str">
            <v>Assembling Jack set</v>
          </cell>
        </row>
        <row r="1728">
          <cell r="A1728">
            <v>8328</v>
          </cell>
          <cell r="B1728" t="str">
            <v>UNIT</v>
          </cell>
          <cell r="C1728" t="str">
            <v>Hour</v>
          </cell>
          <cell r="D1728">
            <v>1</v>
          </cell>
        </row>
        <row r="1729">
          <cell r="A1729">
            <v>8329</v>
          </cell>
          <cell r="B1729" t="str">
            <v>UNIT PRICE  (Rp.)</v>
          </cell>
          <cell r="D1729">
            <v>2700</v>
          </cell>
          <cell r="E1729">
            <v>0</v>
          </cell>
          <cell r="J1729" t="str">
            <v>TOTAL UNIT PRICE (Rp)</v>
          </cell>
          <cell r="K1729">
            <v>2700</v>
          </cell>
        </row>
        <row r="1730">
          <cell r="A1730">
            <v>8330</v>
          </cell>
          <cell r="I1730" t="str">
            <v>UNIT PRICE / Unit</v>
          </cell>
          <cell r="K1730" t="str">
            <v>TOTAL PRICE</v>
          </cell>
        </row>
        <row r="1731">
          <cell r="A1731">
            <v>8331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  <cell r="I1731" t="str">
            <v>Rp.</v>
          </cell>
          <cell r="J1731" t="str">
            <v>Foreign</v>
          </cell>
          <cell r="K1731" t="str">
            <v>Rp.</v>
          </cell>
        </row>
        <row r="1732">
          <cell r="A1732">
            <v>8332</v>
          </cell>
        </row>
        <row r="1733">
          <cell r="A1733">
            <v>8333</v>
          </cell>
        </row>
        <row r="1734">
          <cell r="A1734">
            <v>8334</v>
          </cell>
          <cell r="B1734" t="str">
            <v>A</v>
          </cell>
          <cell r="D1734" t="str">
            <v>EQUIPMENT DATA</v>
          </cell>
        </row>
        <row r="1735">
          <cell r="A1735">
            <v>8335</v>
          </cell>
        </row>
        <row r="1736">
          <cell r="A1736">
            <v>8336</v>
          </cell>
          <cell r="C1736" t="str">
            <v>Pw</v>
          </cell>
          <cell r="D1736" t="str">
            <v>Horsepower</v>
          </cell>
          <cell r="G1736" t="str">
            <v>Hp</v>
          </cell>
          <cell r="H1736">
            <v>0</v>
          </cell>
        </row>
        <row r="1737">
          <cell r="A1737">
            <v>8337</v>
          </cell>
          <cell r="C1737" t="str">
            <v>Cp</v>
          </cell>
          <cell r="D1737" t="str">
            <v>Capacity</v>
          </cell>
          <cell r="G1737" t="str">
            <v>kw</v>
          </cell>
          <cell r="H1737" t="str">
            <v>-</v>
          </cell>
        </row>
        <row r="1738">
          <cell r="A1738">
            <v>8338</v>
          </cell>
          <cell r="C1738" t="str">
            <v>A=A'</v>
          </cell>
          <cell r="D1738" t="str">
            <v>Duration</v>
          </cell>
          <cell r="G1738" t="str">
            <v>Year</v>
          </cell>
          <cell r="H1738">
            <v>5</v>
          </cell>
        </row>
        <row r="1739">
          <cell r="A1739">
            <v>8339</v>
          </cell>
          <cell r="C1739" t="str">
            <v>W=W'</v>
          </cell>
          <cell r="D1739" t="str">
            <v>Operational 1 Year</v>
          </cell>
          <cell r="G1739" t="str">
            <v>Hour</v>
          </cell>
          <cell r="H1739">
            <v>2000</v>
          </cell>
        </row>
        <row r="1740">
          <cell r="A1740">
            <v>8340</v>
          </cell>
          <cell r="C1740" t="str">
            <v>B=B'</v>
          </cell>
          <cell r="D1740" t="str">
            <v>Equipment Price</v>
          </cell>
          <cell r="G1740" t="str">
            <v>Rp</v>
          </cell>
          <cell r="H1740">
            <v>1</v>
          </cell>
          <cell r="I1740">
            <v>161697.83437500001</v>
          </cell>
          <cell r="J1740">
            <v>0</v>
          </cell>
          <cell r="K1740">
            <v>161697.83437500001</v>
          </cell>
        </row>
        <row r="1741">
          <cell r="A1741">
            <v>8341</v>
          </cell>
        </row>
        <row r="1742">
          <cell r="A1742">
            <v>8342</v>
          </cell>
        </row>
        <row r="1743">
          <cell r="A1743">
            <v>8343</v>
          </cell>
        </row>
        <row r="1744">
          <cell r="A1744">
            <v>8344</v>
          </cell>
        </row>
        <row r="1745">
          <cell r="A1745">
            <v>8345</v>
          </cell>
        </row>
        <row r="1746">
          <cell r="A1746">
            <v>8346</v>
          </cell>
          <cell r="B1746" t="str">
            <v>B</v>
          </cell>
          <cell r="D1746" t="str">
            <v>DEFINITE COST PER HOUR</v>
          </cell>
        </row>
        <row r="1747">
          <cell r="A1747">
            <v>8347</v>
          </cell>
          <cell r="C1747" t="str">
            <v>C</v>
          </cell>
          <cell r="D1747" t="str">
            <v>Depreciate = 10 %</v>
          </cell>
          <cell r="G1747" t="str">
            <v>Rp</v>
          </cell>
          <cell r="H1747">
            <v>0.1</v>
          </cell>
          <cell r="I1747">
            <v>161697.83437500001</v>
          </cell>
          <cell r="J1747">
            <v>0</v>
          </cell>
          <cell r="K1747">
            <v>16169.783437500002</v>
          </cell>
        </row>
        <row r="1748">
          <cell r="A1748">
            <v>8348</v>
          </cell>
          <cell r="C1748" t="str">
            <v>D</v>
          </cell>
          <cell r="D1748" t="str">
            <v>Restitution Cost Factor</v>
          </cell>
          <cell r="G1748" t="str">
            <v>FAM</v>
          </cell>
          <cell r="H1748">
            <v>0.33437970328961514</v>
          </cell>
        </row>
        <row r="1749">
          <cell r="A1749">
            <v>8349</v>
          </cell>
          <cell r="C1749" t="str">
            <v>E</v>
          </cell>
          <cell r="D1749" t="str">
            <v>Restitution Cost</v>
          </cell>
          <cell r="G1749" t="str">
            <v>Rp</v>
          </cell>
          <cell r="H1749">
            <v>1.6718985164480756E-4</v>
          </cell>
          <cell r="I1749">
            <v>145528.0509375</v>
          </cell>
          <cell r="J1749">
            <v>0</v>
          </cell>
          <cell r="K1749">
            <v>24.330813246398623</v>
          </cell>
        </row>
        <row r="1750">
          <cell r="A1750">
            <v>8350</v>
          </cell>
          <cell r="C1750" t="str">
            <v>F</v>
          </cell>
          <cell r="D1750" t="str">
            <v>Insurance, other</v>
          </cell>
          <cell r="G1750" t="str">
            <v>Rp</v>
          </cell>
          <cell r="H1750">
            <v>2E-3</v>
          </cell>
          <cell r="I1750">
            <v>80.848917187500007</v>
          </cell>
          <cell r="J1750">
            <v>0</v>
          </cell>
          <cell r="K1750">
            <v>0.16169783437500002</v>
          </cell>
        </row>
        <row r="1751">
          <cell r="A1751">
            <v>8351</v>
          </cell>
          <cell r="C1751" t="str">
            <v>G</v>
          </cell>
          <cell r="D1751" t="str">
            <v>Definite Cost Per Hour</v>
          </cell>
          <cell r="G1751" t="str">
            <v>Rp</v>
          </cell>
          <cell r="K1751">
            <v>24.492511080773625</v>
          </cell>
        </row>
        <row r="1752">
          <cell r="A1752">
            <v>8352</v>
          </cell>
        </row>
        <row r="1753">
          <cell r="A1753">
            <v>8353</v>
          </cell>
        </row>
        <row r="1754">
          <cell r="A1754">
            <v>8354</v>
          </cell>
        </row>
        <row r="1755">
          <cell r="A1755">
            <v>8355</v>
          </cell>
        </row>
        <row r="1756">
          <cell r="A1756">
            <v>8356</v>
          </cell>
          <cell r="B1756" t="str">
            <v>C</v>
          </cell>
          <cell r="D1756" t="str">
            <v>OPERATION COST PER HOUR</v>
          </cell>
        </row>
        <row r="1757">
          <cell r="A1757">
            <v>8357</v>
          </cell>
          <cell r="C1757" t="str">
            <v>H1</v>
          </cell>
          <cell r="D1757" t="str">
            <v>Fuel (0.125-0.175) Lt/Hp/Hour</v>
          </cell>
          <cell r="G1757" t="str">
            <v>Rp</v>
          </cell>
          <cell r="H1757">
            <v>0</v>
          </cell>
          <cell r="I1757">
            <v>2200</v>
          </cell>
          <cell r="J1757">
            <v>0</v>
          </cell>
          <cell r="K1757">
            <v>0</v>
          </cell>
        </row>
        <row r="1758">
          <cell r="A1758">
            <v>8358</v>
          </cell>
          <cell r="C1758" t="str">
            <v>H2</v>
          </cell>
          <cell r="D1758" t="str">
            <v xml:space="preserve">Material Combustion </v>
          </cell>
          <cell r="G1758" t="str">
            <v>Rp</v>
          </cell>
          <cell r="H1758">
            <v>0</v>
          </cell>
          <cell r="I1758">
            <v>2200</v>
          </cell>
          <cell r="J1758">
            <v>0</v>
          </cell>
          <cell r="K1758">
            <v>0</v>
          </cell>
        </row>
        <row r="1759">
          <cell r="A1759">
            <v>8359</v>
          </cell>
          <cell r="C1759" t="str">
            <v>I</v>
          </cell>
          <cell r="D1759" t="str">
            <v>Oil (0.01-0.02) Lt/Hp/Hour</v>
          </cell>
          <cell r="G1759" t="str">
            <v>Rp</v>
          </cell>
          <cell r="H1759">
            <v>0</v>
          </cell>
          <cell r="I1759">
            <v>21000</v>
          </cell>
          <cell r="J1759">
            <v>0</v>
          </cell>
          <cell r="K1759">
            <v>0</v>
          </cell>
        </row>
        <row r="1760">
          <cell r="A1760">
            <v>8360</v>
          </cell>
          <cell r="C1760" t="str">
            <v>K</v>
          </cell>
          <cell r="D1760" t="str">
            <v>Maint &amp; Rep (12.5%-17.5%) Lt/Hp/Hour</v>
          </cell>
          <cell r="G1760" t="str">
            <v>Rp</v>
          </cell>
          <cell r="H1760">
            <v>0.125</v>
          </cell>
          <cell r="I1760">
            <v>80.848917187500007</v>
          </cell>
          <cell r="J1760">
            <v>0</v>
          </cell>
          <cell r="K1760">
            <v>10.106114648437501</v>
          </cell>
        </row>
        <row r="1761">
          <cell r="A1761">
            <v>8361</v>
          </cell>
          <cell r="C1761" t="str">
            <v>L</v>
          </cell>
          <cell r="D1761" t="str">
            <v>Operator</v>
          </cell>
          <cell r="G1761" t="str">
            <v>Rp</v>
          </cell>
          <cell r="H1761">
            <v>0</v>
          </cell>
          <cell r="I1761">
            <v>4464.2857142857147</v>
          </cell>
          <cell r="J1761">
            <v>0</v>
          </cell>
          <cell r="K1761">
            <v>0</v>
          </cell>
        </row>
        <row r="1762">
          <cell r="A1762">
            <v>8362</v>
          </cell>
          <cell r="C1762" t="str">
            <v>M</v>
          </cell>
          <cell r="D1762" t="str">
            <v>Ass. Operator</v>
          </cell>
          <cell r="G1762" t="str">
            <v>Rp</v>
          </cell>
          <cell r="H1762">
            <v>1</v>
          </cell>
          <cell r="I1762">
            <v>2678.5714285714284</v>
          </cell>
          <cell r="J1762">
            <v>0</v>
          </cell>
          <cell r="K1762">
            <v>2678.5714285714284</v>
          </cell>
        </row>
        <row r="1763">
          <cell r="A1763">
            <v>8363</v>
          </cell>
          <cell r="C1763" t="str">
            <v>P</v>
          </cell>
          <cell r="D1763" t="str">
            <v>Operation Cost Per Hour</v>
          </cell>
          <cell r="G1763" t="str">
            <v>Rp</v>
          </cell>
          <cell r="K1763">
            <v>2688.677543219866</v>
          </cell>
        </row>
        <row r="1764">
          <cell r="A1764">
            <v>8364</v>
          </cell>
        </row>
        <row r="1765">
          <cell r="A1765">
            <v>8365</v>
          </cell>
        </row>
        <row r="1766">
          <cell r="A1766">
            <v>8366</v>
          </cell>
        </row>
        <row r="1767">
          <cell r="A1767">
            <v>8367</v>
          </cell>
        </row>
        <row r="1768">
          <cell r="A1768">
            <v>8368</v>
          </cell>
        </row>
        <row r="1769">
          <cell r="A1769">
            <v>8369</v>
          </cell>
          <cell r="B1769" t="str">
            <v>D</v>
          </cell>
          <cell r="D1769" t="str">
            <v>OTHER</v>
          </cell>
        </row>
        <row r="1770">
          <cell r="A1770">
            <v>8370</v>
          </cell>
          <cell r="C1770" t="str">
            <v>i</v>
          </cell>
          <cell r="D1770" t="str">
            <v>Interest Rate</v>
          </cell>
          <cell r="G1770" t="str">
            <v>th</v>
          </cell>
          <cell r="H1770">
            <v>0.2</v>
          </cell>
        </row>
        <row r="1771">
          <cell r="A1771">
            <v>8371</v>
          </cell>
          <cell r="C1771" t="str">
            <v>U1</v>
          </cell>
          <cell r="D1771" t="str">
            <v>Fee ( Operator / Driver )</v>
          </cell>
          <cell r="G1771" t="str">
            <v>Rp/Hour</v>
          </cell>
          <cell r="H1771">
            <v>1</v>
          </cell>
          <cell r="I1771">
            <v>4464.2857142857147</v>
          </cell>
          <cell r="J1771">
            <v>0</v>
          </cell>
          <cell r="K1771">
            <v>4464.2857142857147</v>
          </cell>
        </row>
        <row r="1772">
          <cell r="A1772">
            <v>8372</v>
          </cell>
          <cell r="C1772" t="str">
            <v>U2</v>
          </cell>
          <cell r="D1772" t="str">
            <v>Fee Ass. ( Operator / Driver )</v>
          </cell>
          <cell r="G1772" t="str">
            <v>Rp/Hour</v>
          </cell>
          <cell r="H1772">
            <v>1</v>
          </cell>
          <cell r="I1772">
            <v>2678.5714285714284</v>
          </cell>
          <cell r="J1772">
            <v>0</v>
          </cell>
          <cell r="K1772">
            <v>2678.5714285714284</v>
          </cell>
        </row>
        <row r="1773">
          <cell r="A1773">
            <v>8373</v>
          </cell>
          <cell r="C1773" t="str">
            <v>Mb</v>
          </cell>
          <cell r="D1773" t="str">
            <v>Gasoline</v>
          </cell>
          <cell r="G1773" t="str">
            <v>Ltr</v>
          </cell>
          <cell r="H1773">
            <v>1</v>
          </cell>
          <cell r="I1773">
            <v>2250</v>
          </cell>
          <cell r="J1773">
            <v>0</v>
          </cell>
          <cell r="K1773">
            <v>2250</v>
          </cell>
        </row>
        <row r="1774">
          <cell r="A1774">
            <v>8374</v>
          </cell>
          <cell r="C1774" t="str">
            <v>Ms</v>
          </cell>
          <cell r="D1774" t="str">
            <v>Fuel</v>
          </cell>
          <cell r="G1774" t="str">
            <v>Ltr</v>
          </cell>
          <cell r="H1774">
            <v>1</v>
          </cell>
          <cell r="I1774">
            <v>2200</v>
          </cell>
          <cell r="J1774">
            <v>0</v>
          </cell>
          <cell r="K1774">
            <v>2200</v>
          </cell>
        </row>
        <row r="1775">
          <cell r="A1775">
            <v>8375</v>
          </cell>
          <cell r="C1775" t="str">
            <v>Mp</v>
          </cell>
          <cell r="D1775" t="str">
            <v>Oil</v>
          </cell>
          <cell r="G1775" t="str">
            <v>Ltr</v>
          </cell>
          <cell r="H1775">
            <v>1</v>
          </cell>
          <cell r="I1775">
            <v>21000</v>
          </cell>
          <cell r="J1775">
            <v>0</v>
          </cell>
          <cell r="K1775">
            <v>21000</v>
          </cell>
        </row>
        <row r="1776">
          <cell r="A1776">
            <v>8376</v>
          </cell>
        </row>
        <row r="1777">
          <cell r="A1777">
            <v>8377</v>
          </cell>
        </row>
        <row r="1778">
          <cell r="A1778">
            <v>8378</v>
          </cell>
          <cell r="D1778" t="str">
            <v>TOTAL EQUIPMENT COST</v>
          </cell>
          <cell r="K1778">
            <v>2713.1700543006395</v>
          </cell>
        </row>
        <row r="1779">
          <cell r="A1779">
            <v>8379</v>
          </cell>
          <cell r="D1779" t="str">
            <v>OVER HEAD</v>
          </cell>
          <cell r="E1779">
            <v>0</v>
          </cell>
          <cell r="F1779" t="str">
            <v>%</v>
          </cell>
          <cell r="K1779">
            <v>0</v>
          </cell>
        </row>
        <row r="1780">
          <cell r="A1780">
            <v>8380</v>
          </cell>
          <cell r="D1780" t="str">
            <v>TOTAL</v>
          </cell>
          <cell r="K1780">
            <v>2713.1700543006395</v>
          </cell>
        </row>
        <row r="1781">
          <cell r="A1781">
            <v>8381</v>
          </cell>
          <cell r="D1781" t="str">
            <v>UNIT PRICE PER HOUR</v>
          </cell>
          <cell r="K1781">
            <v>2713</v>
          </cell>
        </row>
        <row r="1782">
          <cell r="A1782">
            <v>8382</v>
          </cell>
        </row>
        <row r="1783">
          <cell r="A1783">
            <v>8383</v>
          </cell>
          <cell r="B1783">
            <v>129</v>
          </cell>
        </row>
        <row r="1784">
          <cell r="A1784">
            <v>8384</v>
          </cell>
          <cell r="B1784" t="str">
            <v>EQUIPMENT OPERATION</v>
          </cell>
        </row>
        <row r="1785">
          <cell r="A1785">
            <v>8385</v>
          </cell>
          <cell r="B1785" t="str">
            <v>Proyek Rencana Teknik Akhir Jalan Tol Bogor Ring Road</v>
          </cell>
        </row>
        <row r="1786">
          <cell r="A1786">
            <v>8386</v>
          </cell>
        </row>
        <row r="1787">
          <cell r="A1787">
            <v>8387</v>
          </cell>
        </row>
        <row r="1788">
          <cell r="A1788">
            <v>8388</v>
          </cell>
        </row>
        <row r="1789">
          <cell r="A1789">
            <v>8389</v>
          </cell>
        </row>
        <row r="1790">
          <cell r="A1790">
            <v>8390</v>
          </cell>
          <cell r="B1790" t="str">
            <v>UNIT PRICE ANALYSIS</v>
          </cell>
        </row>
        <row r="1791">
          <cell r="A1791">
            <v>8391</v>
          </cell>
        </row>
        <row r="1792">
          <cell r="A1792">
            <v>8392</v>
          </cell>
          <cell r="B1792" t="str">
            <v>ITEM NUMBER</v>
          </cell>
          <cell r="D1792" t="str">
            <v>EQ. 129</v>
          </cell>
        </row>
        <row r="1793">
          <cell r="A1793">
            <v>8393</v>
          </cell>
          <cell r="B1793" t="str">
            <v>EQUIPMENT TYPE</v>
          </cell>
          <cell r="D1793" t="str">
            <v>Scaper Motorice Wheel Type</v>
          </cell>
        </row>
        <row r="1794">
          <cell r="A1794">
            <v>8394</v>
          </cell>
          <cell r="B1794" t="str">
            <v>UNIT</v>
          </cell>
          <cell r="C1794" t="str">
            <v>Hour</v>
          </cell>
          <cell r="D1794">
            <v>1</v>
          </cell>
        </row>
        <row r="1795">
          <cell r="A1795">
            <v>8395</v>
          </cell>
          <cell r="B1795" t="str">
            <v>UNIT PRICE  (Rp.)</v>
          </cell>
          <cell r="D1795">
            <v>416600</v>
          </cell>
          <cell r="E1795">
            <v>0</v>
          </cell>
          <cell r="J1795" t="str">
            <v>TOTAL UNIT PRICE (Rp)</v>
          </cell>
          <cell r="K1795">
            <v>416600</v>
          </cell>
        </row>
        <row r="1796">
          <cell r="A1796">
            <v>8396</v>
          </cell>
          <cell r="I1796" t="str">
            <v>UNIT PRICE / Unit</v>
          </cell>
          <cell r="K1796" t="str">
            <v>TOTAL PRICE</v>
          </cell>
        </row>
        <row r="1797">
          <cell r="A1797">
            <v>8397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  <cell r="I1797" t="str">
            <v>Rp.</v>
          </cell>
          <cell r="J1797" t="str">
            <v>Foreign</v>
          </cell>
          <cell r="K1797" t="str">
            <v>Rp.</v>
          </cell>
        </row>
        <row r="1798">
          <cell r="A1798">
            <v>8398</v>
          </cell>
        </row>
        <row r="1799">
          <cell r="A1799">
            <v>8399</v>
          </cell>
        </row>
        <row r="1800">
          <cell r="A1800">
            <v>8400</v>
          </cell>
          <cell r="B1800" t="str">
            <v>A</v>
          </cell>
          <cell r="D1800" t="str">
            <v>EQUIPMENT DATA</v>
          </cell>
        </row>
        <row r="1801">
          <cell r="A1801">
            <v>8401</v>
          </cell>
        </row>
        <row r="1802">
          <cell r="A1802">
            <v>8402</v>
          </cell>
          <cell r="C1802" t="str">
            <v>Pw</v>
          </cell>
          <cell r="D1802" t="str">
            <v>Horsepower</v>
          </cell>
          <cell r="G1802" t="str">
            <v>Hp</v>
          </cell>
          <cell r="H1802">
            <v>350</v>
          </cell>
        </row>
        <row r="1803">
          <cell r="A1803">
            <v>8403</v>
          </cell>
          <cell r="C1803" t="str">
            <v>Cp</v>
          </cell>
          <cell r="D1803" t="str">
            <v>Capacity</v>
          </cell>
          <cell r="G1803" t="str">
            <v>kw</v>
          </cell>
          <cell r="H1803" t="str">
            <v>-</v>
          </cell>
        </row>
        <row r="1804">
          <cell r="A1804">
            <v>8404</v>
          </cell>
          <cell r="C1804" t="str">
            <v>A=A'</v>
          </cell>
          <cell r="D1804" t="str">
            <v>Duration</v>
          </cell>
          <cell r="G1804" t="str">
            <v>Year</v>
          </cell>
          <cell r="H1804">
            <v>8</v>
          </cell>
        </row>
        <row r="1805">
          <cell r="A1805">
            <v>8405</v>
          </cell>
          <cell r="C1805" t="str">
            <v>W=W'</v>
          </cell>
          <cell r="D1805" t="str">
            <v>Operational 1 Year</v>
          </cell>
          <cell r="G1805" t="str">
            <v>Hour</v>
          </cell>
          <cell r="H1805">
            <v>2000</v>
          </cell>
        </row>
        <row r="1806">
          <cell r="A1806">
            <v>8406</v>
          </cell>
          <cell r="C1806" t="str">
            <v>B=B'</v>
          </cell>
          <cell r="D1806" t="str">
            <v>Equipment Price</v>
          </cell>
          <cell r="G1806" t="str">
            <v>Rp</v>
          </cell>
          <cell r="H1806">
            <v>1</v>
          </cell>
          <cell r="I1806">
            <v>1325922241.875</v>
          </cell>
          <cell r="J1806">
            <v>0</v>
          </cell>
          <cell r="K1806">
            <v>1325922241.875</v>
          </cell>
        </row>
        <row r="1807">
          <cell r="A1807">
            <v>8407</v>
          </cell>
        </row>
        <row r="1808">
          <cell r="A1808">
            <v>8408</v>
          </cell>
        </row>
        <row r="1809">
          <cell r="A1809">
            <v>8409</v>
          </cell>
        </row>
        <row r="1810">
          <cell r="A1810">
            <v>8410</v>
          </cell>
        </row>
        <row r="1811">
          <cell r="A1811">
            <v>8411</v>
          </cell>
        </row>
        <row r="1812">
          <cell r="A1812">
            <v>8412</v>
          </cell>
          <cell r="B1812" t="str">
            <v>B</v>
          </cell>
          <cell r="D1812" t="str">
            <v>DEFINITE COST PER HOUR</v>
          </cell>
        </row>
        <row r="1813">
          <cell r="A1813">
            <v>8413</v>
          </cell>
          <cell r="C1813" t="str">
            <v>C</v>
          </cell>
          <cell r="D1813" t="str">
            <v>Depreciate = 10 %</v>
          </cell>
          <cell r="G1813" t="str">
            <v>Rp</v>
          </cell>
          <cell r="H1813">
            <v>0.1</v>
          </cell>
          <cell r="I1813">
            <v>1325922241.875</v>
          </cell>
          <cell r="J1813">
            <v>0</v>
          </cell>
          <cell r="K1813">
            <v>132592224.1875</v>
          </cell>
        </row>
        <row r="1814">
          <cell r="A1814">
            <v>8414</v>
          </cell>
          <cell r="C1814" t="str">
            <v>D</v>
          </cell>
          <cell r="D1814" t="str">
            <v>Restitution Cost Factor</v>
          </cell>
          <cell r="G1814" t="str">
            <v>FAM</v>
          </cell>
          <cell r="H1814">
            <v>0.26060942240869023</v>
          </cell>
        </row>
        <row r="1815">
          <cell r="A1815">
            <v>8415</v>
          </cell>
          <cell r="C1815" t="str">
            <v>E</v>
          </cell>
          <cell r="D1815" t="str">
            <v>Restitution Cost</v>
          </cell>
          <cell r="G1815" t="str">
            <v>Rp</v>
          </cell>
          <cell r="H1815">
            <v>1.3030471120434512E-4</v>
          </cell>
          <cell r="I1815">
            <v>1193330017.6875</v>
          </cell>
          <cell r="J1815">
            <v>0</v>
          </cell>
          <cell r="K1815">
            <v>155496.52332624575</v>
          </cell>
        </row>
        <row r="1816">
          <cell r="A1816">
            <v>8416</v>
          </cell>
          <cell r="C1816" t="str">
            <v>F</v>
          </cell>
          <cell r="D1816" t="str">
            <v>Insurance, other</v>
          </cell>
          <cell r="G1816" t="str">
            <v>Rp</v>
          </cell>
          <cell r="H1816">
            <v>2E-3</v>
          </cell>
          <cell r="I1816">
            <v>662961.12093750003</v>
          </cell>
          <cell r="J1816">
            <v>0</v>
          </cell>
          <cell r="K1816">
            <v>1325.9222418750001</v>
          </cell>
        </row>
        <row r="1817">
          <cell r="A1817">
            <v>8417</v>
          </cell>
          <cell r="C1817" t="str">
            <v>G</v>
          </cell>
          <cell r="D1817" t="str">
            <v>Definite Cost Per Hour</v>
          </cell>
          <cell r="G1817" t="str">
            <v>Rp</v>
          </cell>
          <cell r="K1817">
            <v>156822.44556812075</v>
          </cell>
        </row>
        <row r="1818">
          <cell r="A1818">
            <v>8418</v>
          </cell>
        </row>
        <row r="1819">
          <cell r="A1819">
            <v>8419</v>
          </cell>
        </row>
        <row r="1820">
          <cell r="A1820">
            <v>8420</v>
          </cell>
        </row>
        <row r="1821">
          <cell r="A1821">
            <v>8421</v>
          </cell>
        </row>
        <row r="1822">
          <cell r="A1822">
            <v>8422</v>
          </cell>
          <cell r="B1822" t="str">
            <v>C</v>
          </cell>
          <cell r="D1822" t="str">
            <v>OPERATION COST PER HOUR</v>
          </cell>
        </row>
        <row r="1823">
          <cell r="A1823">
            <v>8423</v>
          </cell>
          <cell r="C1823" t="str">
            <v>H1</v>
          </cell>
          <cell r="D1823" t="str">
            <v>Fuel (0.125-0.175) Lt/Hp/Hour</v>
          </cell>
          <cell r="G1823" t="str">
            <v>Rp</v>
          </cell>
          <cell r="H1823">
            <v>43.75</v>
          </cell>
          <cell r="I1823">
            <v>2200</v>
          </cell>
          <cell r="J1823">
            <v>0</v>
          </cell>
          <cell r="K1823">
            <v>96250</v>
          </cell>
        </row>
        <row r="1824">
          <cell r="A1824">
            <v>8424</v>
          </cell>
          <cell r="C1824" t="str">
            <v>H2</v>
          </cell>
          <cell r="D1824" t="str">
            <v xml:space="preserve">Material Combustion </v>
          </cell>
          <cell r="G1824" t="str">
            <v>Rp</v>
          </cell>
          <cell r="H1824">
            <v>0</v>
          </cell>
          <cell r="I1824">
            <v>2200</v>
          </cell>
          <cell r="J1824">
            <v>0</v>
          </cell>
          <cell r="K1824">
            <v>0</v>
          </cell>
        </row>
        <row r="1825">
          <cell r="A1825">
            <v>8425</v>
          </cell>
          <cell r="C1825" t="str">
            <v>I</v>
          </cell>
          <cell r="D1825" t="str">
            <v>Oil (0.01-0.02) Lt/Hp/Hour</v>
          </cell>
          <cell r="G1825" t="str">
            <v>Rp</v>
          </cell>
          <cell r="H1825">
            <v>3.5</v>
          </cell>
          <cell r="I1825">
            <v>21000</v>
          </cell>
          <cell r="J1825">
            <v>0</v>
          </cell>
          <cell r="K1825">
            <v>73500</v>
          </cell>
        </row>
        <row r="1826">
          <cell r="A1826">
            <v>8426</v>
          </cell>
          <cell r="C1826" t="str">
            <v>K</v>
          </cell>
          <cell r="D1826" t="str">
            <v>Maint &amp; Rep (12.5%-17.5%) Lt/Hp/Hour</v>
          </cell>
          <cell r="G1826" t="str">
            <v>Rp</v>
          </cell>
          <cell r="H1826">
            <v>0.125</v>
          </cell>
          <cell r="I1826">
            <v>662961.12093750003</v>
          </cell>
          <cell r="J1826">
            <v>0</v>
          </cell>
          <cell r="K1826">
            <v>82870.140117187504</v>
          </cell>
        </row>
        <row r="1827">
          <cell r="A1827">
            <v>8427</v>
          </cell>
          <cell r="C1827" t="str">
            <v>L</v>
          </cell>
          <cell r="D1827" t="str">
            <v>Operator</v>
          </cell>
          <cell r="G1827" t="str">
            <v>Rp</v>
          </cell>
          <cell r="H1827">
            <v>1</v>
          </cell>
          <cell r="I1827">
            <v>4464.2857142857147</v>
          </cell>
          <cell r="J1827">
            <v>0</v>
          </cell>
          <cell r="K1827">
            <v>4464.2857142857147</v>
          </cell>
        </row>
        <row r="1828">
          <cell r="A1828">
            <v>8428</v>
          </cell>
          <cell r="C1828" t="str">
            <v>M</v>
          </cell>
          <cell r="D1828" t="str">
            <v>Ass. Operator</v>
          </cell>
          <cell r="G1828" t="str">
            <v>Rp</v>
          </cell>
          <cell r="H1828">
            <v>1</v>
          </cell>
          <cell r="I1828">
            <v>2678.5714285714284</v>
          </cell>
          <cell r="J1828">
            <v>0</v>
          </cell>
          <cell r="K1828">
            <v>2678.5714285714284</v>
          </cell>
        </row>
        <row r="1829">
          <cell r="A1829">
            <v>8429</v>
          </cell>
          <cell r="C1829" t="str">
            <v>P</v>
          </cell>
          <cell r="D1829" t="str">
            <v>Operation Cost Per Hour</v>
          </cell>
          <cell r="G1829" t="str">
            <v>Rp</v>
          </cell>
          <cell r="K1829">
            <v>259762.99726004465</v>
          </cell>
        </row>
        <row r="1830">
          <cell r="A1830">
            <v>8430</v>
          </cell>
        </row>
        <row r="1831">
          <cell r="A1831">
            <v>8431</v>
          </cell>
        </row>
        <row r="1832">
          <cell r="A1832">
            <v>8432</v>
          </cell>
        </row>
        <row r="1833">
          <cell r="A1833">
            <v>8433</v>
          </cell>
        </row>
        <row r="1834">
          <cell r="A1834">
            <v>8434</v>
          </cell>
        </row>
        <row r="1835">
          <cell r="A1835">
            <v>8435</v>
          </cell>
          <cell r="B1835" t="str">
            <v>D</v>
          </cell>
          <cell r="D1835" t="str">
            <v>OTHER</v>
          </cell>
        </row>
        <row r="1836">
          <cell r="A1836">
            <v>8436</v>
          </cell>
          <cell r="C1836" t="str">
            <v>i</v>
          </cell>
          <cell r="D1836" t="str">
            <v>Interest Rate</v>
          </cell>
          <cell r="G1836" t="str">
            <v>th</v>
          </cell>
          <cell r="H1836">
            <v>0.2</v>
          </cell>
        </row>
        <row r="1837">
          <cell r="A1837">
            <v>8437</v>
          </cell>
          <cell r="C1837" t="str">
            <v>U1</v>
          </cell>
          <cell r="D1837" t="str">
            <v>Fee ( Operator / Driver )</v>
          </cell>
          <cell r="G1837" t="str">
            <v>Rp/Hour</v>
          </cell>
          <cell r="H1837">
            <v>1</v>
          </cell>
          <cell r="I1837">
            <v>4464.2857142857147</v>
          </cell>
          <cell r="J1837">
            <v>0</v>
          </cell>
          <cell r="K1837">
            <v>4464.2857142857147</v>
          </cell>
        </row>
        <row r="1838">
          <cell r="A1838">
            <v>8438</v>
          </cell>
          <cell r="C1838" t="str">
            <v>U2</v>
          </cell>
          <cell r="D1838" t="str">
            <v>Fee Ass. ( Operator / Driver )</v>
          </cell>
          <cell r="G1838" t="str">
            <v>Rp/Hour</v>
          </cell>
          <cell r="H1838">
            <v>1</v>
          </cell>
          <cell r="I1838">
            <v>2678.5714285714284</v>
          </cell>
          <cell r="J1838">
            <v>0</v>
          </cell>
          <cell r="K1838">
            <v>2678.5714285714284</v>
          </cell>
        </row>
        <row r="1839">
          <cell r="A1839">
            <v>8439</v>
          </cell>
          <cell r="C1839" t="str">
            <v>Mb</v>
          </cell>
          <cell r="D1839" t="str">
            <v>Gasoline</v>
          </cell>
          <cell r="G1839" t="str">
            <v>Ltr</v>
          </cell>
          <cell r="H1839">
            <v>1</v>
          </cell>
          <cell r="I1839">
            <v>2250</v>
          </cell>
          <cell r="J1839">
            <v>0</v>
          </cell>
          <cell r="K1839">
            <v>2250</v>
          </cell>
        </row>
        <row r="1840">
          <cell r="A1840">
            <v>8440</v>
          </cell>
          <cell r="C1840" t="str">
            <v>Ms</v>
          </cell>
          <cell r="D1840" t="str">
            <v>Fuel</v>
          </cell>
          <cell r="G1840" t="str">
            <v>Ltr</v>
          </cell>
          <cell r="H1840">
            <v>1</v>
          </cell>
          <cell r="I1840">
            <v>2200</v>
          </cell>
          <cell r="J1840">
            <v>0</v>
          </cell>
          <cell r="K1840">
            <v>2200</v>
          </cell>
        </row>
        <row r="1841">
          <cell r="A1841">
            <v>8441</v>
          </cell>
          <cell r="C1841" t="str">
            <v>Mp</v>
          </cell>
          <cell r="D1841" t="str">
            <v>Oil</v>
          </cell>
          <cell r="G1841" t="str">
            <v>Ltr</v>
          </cell>
          <cell r="H1841">
            <v>1</v>
          </cell>
          <cell r="I1841">
            <v>21000</v>
          </cell>
          <cell r="J1841">
            <v>0</v>
          </cell>
          <cell r="K1841">
            <v>21000</v>
          </cell>
        </row>
        <row r="1842">
          <cell r="A1842">
            <v>8442</v>
          </cell>
        </row>
        <row r="1843">
          <cell r="A1843">
            <v>8443</v>
          </cell>
        </row>
        <row r="1844">
          <cell r="A1844">
            <v>8444</v>
          </cell>
          <cell r="D1844" t="str">
            <v>TOTAL EQUIPMENT COST</v>
          </cell>
          <cell r="K1844">
            <v>416585.44282816537</v>
          </cell>
        </row>
        <row r="1845">
          <cell r="A1845">
            <v>8445</v>
          </cell>
          <cell r="D1845" t="str">
            <v>OVER HEAD</v>
          </cell>
          <cell r="E1845">
            <v>0</v>
          </cell>
          <cell r="F1845" t="str">
            <v>%</v>
          </cell>
          <cell r="K1845">
            <v>0</v>
          </cell>
        </row>
        <row r="1846">
          <cell r="A1846">
            <v>8446</v>
          </cell>
          <cell r="D1846" t="str">
            <v>TOTAL</v>
          </cell>
          <cell r="K1846">
            <v>416585.44282816537</v>
          </cell>
        </row>
        <row r="1847">
          <cell r="A1847">
            <v>8447</v>
          </cell>
          <cell r="D1847" t="str">
            <v>UNIT PRICE PER HOUR</v>
          </cell>
          <cell r="K1847">
            <v>416585</v>
          </cell>
        </row>
        <row r="1848">
          <cell r="A1848">
            <v>8448</v>
          </cell>
        </row>
        <row r="1849">
          <cell r="A1849">
            <v>8449</v>
          </cell>
          <cell r="B1849">
            <v>130</v>
          </cell>
        </row>
        <row r="1850">
          <cell r="A1850">
            <v>8450</v>
          </cell>
          <cell r="B1850" t="str">
            <v>EQUIPMENT OPERATION</v>
          </cell>
        </row>
        <row r="1851">
          <cell r="A1851">
            <v>8451</v>
          </cell>
          <cell r="B1851" t="str">
            <v>Proyek Rencana Teknik Akhir Jalan Tol Bogor Ring Road</v>
          </cell>
        </row>
        <row r="1852">
          <cell r="A1852">
            <v>8452</v>
          </cell>
        </row>
        <row r="1853">
          <cell r="A1853">
            <v>8453</v>
          </cell>
        </row>
        <row r="1854">
          <cell r="A1854">
            <v>8454</v>
          </cell>
        </row>
        <row r="1855">
          <cell r="A1855">
            <v>8455</v>
          </cell>
        </row>
        <row r="1856">
          <cell r="A1856">
            <v>8456</v>
          </cell>
          <cell r="B1856" t="str">
            <v>UNIT PRICE ANALYSIS</v>
          </cell>
        </row>
        <row r="1857">
          <cell r="A1857">
            <v>8457</v>
          </cell>
        </row>
        <row r="1858">
          <cell r="A1858">
            <v>8458</v>
          </cell>
          <cell r="B1858" t="str">
            <v>ITEM NUMBER</v>
          </cell>
          <cell r="D1858" t="str">
            <v>EQ. 130</v>
          </cell>
        </row>
        <row r="1859">
          <cell r="A1859">
            <v>8459</v>
          </cell>
          <cell r="B1859" t="str">
            <v>EQUIPMENT TYPE</v>
          </cell>
          <cell r="D1859" t="str">
            <v>Crawler Crane 18 ton</v>
          </cell>
        </row>
        <row r="1860">
          <cell r="A1860">
            <v>8460</v>
          </cell>
          <cell r="B1860" t="str">
            <v>UNIT</v>
          </cell>
          <cell r="C1860" t="str">
            <v>Hour</v>
          </cell>
          <cell r="D1860">
            <v>1</v>
          </cell>
        </row>
        <row r="1861">
          <cell r="A1861">
            <v>8461</v>
          </cell>
          <cell r="B1861" t="str">
            <v>UNIT PRICE  (Rp.)</v>
          </cell>
          <cell r="D1861">
            <v>160000</v>
          </cell>
          <cell r="E1861">
            <v>0</v>
          </cell>
          <cell r="J1861" t="str">
            <v>TOTAL UNIT PRICE (Rp)</v>
          </cell>
          <cell r="K1861">
            <v>160000</v>
          </cell>
        </row>
        <row r="1862">
          <cell r="A1862">
            <v>8462</v>
          </cell>
          <cell r="I1862" t="str">
            <v>UNIT PRICE / Unit</v>
          </cell>
          <cell r="K1862" t="str">
            <v>TOTAL PRICE</v>
          </cell>
        </row>
        <row r="1863">
          <cell r="A1863">
            <v>8463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  <cell r="I1863" t="str">
            <v>Rp.</v>
          </cell>
          <cell r="J1863" t="str">
            <v>Foreign</v>
          </cell>
          <cell r="K1863" t="str">
            <v>Rp.</v>
          </cell>
        </row>
        <row r="1864">
          <cell r="A1864">
            <v>8464</v>
          </cell>
        </row>
        <row r="1865">
          <cell r="A1865">
            <v>8465</v>
          </cell>
        </row>
        <row r="1866">
          <cell r="A1866">
            <v>8466</v>
          </cell>
          <cell r="B1866" t="str">
            <v>A</v>
          </cell>
          <cell r="D1866" t="str">
            <v>EQUIPMENT DATA</v>
          </cell>
        </row>
        <row r="1867">
          <cell r="A1867">
            <v>8467</v>
          </cell>
        </row>
        <row r="1868">
          <cell r="A1868">
            <v>8468</v>
          </cell>
          <cell r="C1868" t="str">
            <v>Pw</v>
          </cell>
          <cell r="D1868" t="str">
            <v>Horsepower</v>
          </cell>
          <cell r="G1868" t="str">
            <v>Hp</v>
          </cell>
          <cell r="H1868">
            <v>50</v>
          </cell>
        </row>
        <row r="1869">
          <cell r="A1869">
            <v>8469</v>
          </cell>
          <cell r="C1869" t="str">
            <v>Cp</v>
          </cell>
          <cell r="D1869" t="str">
            <v>Capacity</v>
          </cell>
          <cell r="G1869" t="str">
            <v>Ton</v>
          </cell>
          <cell r="H1869">
            <v>18</v>
          </cell>
        </row>
        <row r="1870">
          <cell r="A1870">
            <v>8470</v>
          </cell>
          <cell r="C1870" t="str">
            <v>A=A'</v>
          </cell>
          <cell r="D1870" t="str">
            <v>Duration</v>
          </cell>
          <cell r="G1870" t="str">
            <v>Year</v>
          </cell>
          <cell r="H1870">
            <v>6</v>
          </cell>
        </row>
        <row r="1871">
          <cell r="A1871">
            <v>8471</v>
          </cell>
          <cell r="C1871" t="str">
            <v>W=W'</v>
          </cell>
          <cell r="D1871" t="str">
            <v>Operational 1 Year</v>
          </cell>
          <cell r="G1871" t="str">
            <v>Hour</v>
          </cell>
          <cell r="H1871">
            <v>2000</v>
          </cell>
        </row>
        <row r="1872">
          <cell r="A1872">
            <v>8472</v>
          </cell>
          <cell r="C1872" t="str">
            <v>B=B'</v>
          </cell>
          <cell r="D1872" t="str">
            <v>Equipment Price</v>
          </cell>
          <cell r="G1872" t="str">
            <v>Rp</v>
          </cell>
          <cell r="H1872">
            <v>1</v>
          </cell>
          <cell r="I1872">
            <v>646791337.5</v>
          </cell>
          <cell r="J1872">
            <v>0</v>
          </cell>
          <cell r="K1872">
            <v>646791337.5</v>
          </cell>
        </row>
        <row r="1873">
          <cell r="A1873">
            <v>8473</v>
          </cell>
        </row>
        <row r="1874">
          <cell r="A1874">
            <v>8474</v>
          </cell>
        </row>
        <row r="1875">
          <cell r="A1875">
            <v>8475</v>
          </cell>
        </row>
        <row r="1876">
          <cell r="A1876">
            <v>8476</v>
          </cell>
        </row>
        <row r="1877">
          <cell r="A1877">
            <v>8477</v>
          </cell>
        </row>
        <row r="1878">
          <cell r="A1878">
            <v>8478</v>
          </cell>
          <cell r="B1878" t="str">
            <v>B</v>
          </cell>
          <cell r="D1878" t="str">
            <v>DEFINITE COST PER HOUR</v>
          </cell>
        </row>
        <row r="1879">
          <cell r="A1879">
            <v>8479</v>
          </cell>
          <cell r="C1879" t="str">
            <v>C</v>
          </cell>
          <cell r="D1879" t="str">
            <v>Depreciate = 10 %</v>
          </cell>
          <cell r="G1879" t="str">
            <v>Rp</v>
          </cell>
          <cell r="H1879">
            <v>0.1</v>
          </cell>
          <cell r="I1879">
            <v>646791337.5</v>
          </cell>
          <cell r="J1879">
            <v>0</v>
          </cell>
          <cell r="K1879">
            <v>64679133.75</v>
          </cell>
        </row>
        <row r="1880">
          <cell r="A1880">
            <v>8480</v>
          </cell>
          <cell r="C1880" t="str">
            <v>D</v>
          </cell>
          <cell r="D1880" t="str">
            <v>Restitution Cost Factor</v>
          </cell>
          <cell r="G1880" t="str">
            <v>FAM</v>
          </cell>
          <cell r="H1880">
            <v>0.30070574586703619</v>
          </cell>
        </row>
        <row r="1881">
          <cell r="A1881">
            <v>8481</v>
          </cell>
          <cell r="C1881" t="str">
            <v>E</v>
          </cell>
          <cell r="D1881" t="str">
            <v>Restitution Cost</v>
          </cell>
          <cell r="G1881" t="str">
            <v>Rp</v>
          </cell>
          <cell r="H1881">
            <v>1.5035287293351809E-4</v>
          </cell>
          <cell r="I1881">
            <v>582112203.75</v>
          </cell>
          <cell r="J1881">
            <v>0</v>
          </cell>
          <cell r="K1881">
            <v>87522.242203473943</v>
          </cell>
        </row>
        <row r="1882">
          <cell r="A1882">
            <v>8482</v>
          </cell>
          <cell r="C1882" t="str">
            <v>F</v>
          </cell>
          <cell r="D1882" t="str">
            <v>Insurance, other</v>
          </cell>
          <cell r="G1882" t="str">
            <v>Rp</v>
          </cell>
          <cell r="H1882">
            <v>2E-3</v>
          </cell>
          <cell r="I1882">
            <v>323395.66875000001</v>
          </cell>
          <cell r="J1882">
            <v>0</v>
          </cell>
          <cell r="K1882">
            <v>646.79133750000005</v>
          </cell>
        </row>
        <row r="1883">
          <cell r="A1883">
            <v>8483</v>
          </cell>
          <cell r="C1883" t="str">
            <v>G</v>
          </cell>
          <cell r="D1883" t="str">
            <v>Definite Cost Per Hour</v>
          </cell>
          <cell r="G1883" t="str">
            <v>Rp</v>
          </cell>
          <cell r="K1883">
            <v>88169.033540973949</v>
          </cell>
        </row>
        <row r="1884">
          <cell r="A1884">
            <v>8484</v>
          </cell>
        </row>
        <row r="1885">
          <cell r="A1885">
            <v>8485</v>
          </cell>
        </row>
        <row r="1886">
          <cell r="A1886">
            <v>8486</v>
          </cell>
        </row>
        <row r="1887">
          <cell r="A1887">
            <v>8487</v>
          </cell>
        </row>
        <row r="1888">
          <cell r="A1888">
            <v>8488</v>
          </cell>
          <cell r="B1888" t="str">
            <v>C</v>
          </cell>
          <cell r="D1888" t="str">
            <v>OPERATION COST PER HOUR</v>
          </cell>
        </row>
        <row r="1889">
          <cell r="A1889">
            <v>8489</v>
          </cell>
          <cell r="C1889" t="str">
            <v>H1</v>
          </cell>
          <cell r="D1889" t="str">
            <v>Fuel (0.125-0.175) Lt/Hp/Hour</v>
          </cell>
          <cell r="G1889" t="str">
            <v>Rp</v>
          </cell>
          <cell r="H1889">
            <v>6.25</v>
          </cell>
          <cell r="I1889">
            <v>2200</v>
          </cell>
          <cell r="J1889">
            <v>0</v>
          </cell>
          <cell r="K1889">
            <v>13750</v>
          </cell>
        </row>
        <row r="1890">
          <cell r="A1890">
            <v>8490</v>
          </cell>
          <cell r="C1890" t="str">
            <v>H2</v>
          </cell>
          <cell r="D1890" t="str">
            <v xml:space="preserve">Material Combustion </v>
          </cell>
          <cell r="G1890" t="str">
            <v>Rp</v>
          </cell>
          <cell r="H1890">
            <v>0</v>
          </cell>
          <cell r="I1890">
            <v>2200</v>
          </cell>
          <cell r="J1890">
            <v>0</v>
          </cell>
          <cell r="K1890">
            <v>0</v>
          </cell>
        </row>
        <row r="1891">
          <cell r="A1891">
            <v>8491</v>
          </cell>
          <cell r="C1891" t="str">
            <v>I</v>
          </cell>
          <cell r="D1891" t="str">
            <v>Oil (0.01-0.02) Lt/Hp/Hour</v>
          </cell>
          <cell r="G1891" t="str">
            <v>Rp</v>
          </cell>
          <cell r="H1891">
            <v>0.5</v>
          </cell>
          <cell r="I1891">
            <v>21000</v>
          </cell>
          <cell r="J1891">
            <v>0</v>
          </cell>
          <cell r="K1891">
            <v>10500</v>
          </cell>
        </row>
        <row r="1892">
          <cell r="A1892">
            <v>8492</v>
          </cell>
          <cell r="C1892" t="str">
            <v>K</v>
          </cell>
          <cell r="D1892" t="str">
            <v>Maint &amp; Rep (12.5%-17.5%) Lt/Hp/Hour</v>
          </cell>
          <cell r="G1892" t="str">
            <v>Rp</v>
          </cell>
          <cell r="H1892">
            <v>0.125</v>
          </cell>
          <cell r="I1892">
            <v>323395.66875000001</v>
          </cell>
          <cell r="J1892">
            <v>0</v>
          </cell>
          <cell r="K1892">
            <v>40424.458593750001</v>
          </cell>
        </row>
        <row r="1893">
          <cell r="A1893">
            <v>8493</v>
          </cell>
          <cell r="C1893" t="str">
            <v>L</v>
          </cell>
          <cell r="D1893" t="str">
            <v>Operator</v>
          </cell>
          <cell r="G1893" t="str">
            <v>Rp</v>
          </cell>
          <cell r="H1893">
            <v>1</v>
          </cell>
          <cell r="I1893">
            <v>4464.2857142857147</v>
          </cell>
          <cell r="J1893">
            <v>0</v>
          </cell>
          <cell r="K1893">
            <v>4464.2857142857147</v>
          </cell>
        </row>
        <row r="1894">
          <cell r="A1894">
            <v>8494</v>
          </cell>
          <cell r="C1894" t="str">
            <v>M</v>
          </cell>
          <cell r="D1894" t="str">
            <v>Ass. Operator</v>
          </cell>
          <cell r="G1894" t="str">
            <v>Rp</v>
          </cell>
          <cell r="H1894">
            <v>1</v>
          </cell>
          <cell r="I1894">
            <v>2678.5714285714284</v>
          </cell>
          <cell r="J1894">
            <v>0</v>
          </cell>
          <cell r="K1894">
            <v>2678.5714285714284</v>
          </cell>
        </row>
        <row r="1895">
          <cell r="A1895">
            <v>8495</v>
          </cell>
          <cell r="C1895" t="str">
            <v>P</v>
          </cell>
          <cell r="D1895" t="str">
            <v>Operation Cost Per Hour</v>
          </cell>
          <cell r="G1895" t="str">
            <v>Rp</v>
          </cell>
          <cell r="K1895">
            <v>71817.315736607154</v>
          </cell>
        </row>
        <row r="1896">
          <cell r="A1896">
            <v>8496</v>
          </cell>
        </row>
        <row r="1897">
          <cell r="A1897">
            <v>8497</v>
          </cell>
        </row>
        <row r="1898">
          <cell r="A1898">
            <v>8498</v>
          </cell>
        </row>
        <row r="1899">
          <cell r="A1899">
            <v>8499</v>
          </cell>
        </row>
        <row r="1900">
          <cell r="A1900">
            <v>8500</v>
          </cell>
        </row>
        <row r="1901">
          <cell r="A1901">
            <v>8501</v>
          </cell>
          <cell r="B1901" t="str">
            <v>D</v>
          </cell>
          <cell r="D1901" t="str">
            <v>OTHER</v>
          </cell>
        </row>
        <row r="1902">
          <cell r="A1902">
            <v>8502</v>
          </cell>
          <cell r="C1902" t="str">
            <v>i</v>
          </cell>
          <cell r="D1902" t="str">
            <v>Interest Rate</v>
          </cell>
          <cell r="G1902" t="str">
            <v>th</v>
          </cell>
          <cell r="H1902">
            <v>0.2</v>
          </cell>
        </row>
        <row r="1903">
          <cell r="A1903">
            <v>8503</v>
          </cell>
          <cell r="C1903" t="str">
            <v>U1</v>
          </cell>
          <cell r="D1903" t="str">
            <v>Fee ( Operator / Driver )</v>
          </cell>
          <cell r="G1903" t="str">
            <v>Rp/Hour</v>
          </cell>
          <cell r="H1903">
            <v>1</v>
          </cell>
          <cell r="I1903">
            <v>4464.2857142857147</v>
          </cell>
          <cell r="J1903">
            <v>0</v>
          </cell>
          <cell r="K1903">
            <v>4464.2857142857147</v>
          </cell>
        </row>
        <row r="1904">
          <cell r="A1904">
            <v>8504</v>
          </cell>
          <cell r="C1904" t="str">
            <v>U2</v>
          </cell>
          <cell r="D1904" t="str">
            <v>Fee Ass. ( Operator / Driver )</v>
          </cell>
          <cell r="G1904" t="str">
            <v>Rp/Hour</v>
          </cell>
          <cell r="H1904">
            <v>1</v>
          </cell>
          <cell r="I1904">
            <v>2678.5714285714284</v>
          </cell>
          <cell r="J1904">
            <v>0</v>
          </cell>
          <cell r="K1904">
            <v>2678.5714285714284</v>
          </cell>
        </row>
        <row r="1905">
          <cell r="A1905">
            <v>8505</v>
          </cell>
          <cell r="C1905" t="str">
            <v>Mb</v>
          </cell>
          <cell r="D1905" t="str">
            <v>Gasoline</v>
          </cell>
          <cell r="G1905" t="str">
            <v>Ltr</v>
          </cell>
          <cell r="H1905">
            <v>1</v>
          </cell>
          <cell r="I1905">
            <v>2250</v>
          </cell>
          <cell r="J1905">
            <v>0</v>
          </cell>
          <cell r="K1905">
            <v>2250</v>
          </cell>
        </row>
        <row r="1906">
          <cell r="A1906">
            <v>8506</v>
          </cell>
          <cell r="C1906" t="str">
            <v>Ms</v>
          </cell>
          <cell r="D1906" t="str">
            <v>Fuel</v>
          </cell>
          <cell r="G1906" t="str">
            <v>Ltr</v>
          </cell>
          <cell r="H1906">
            <v>1</v>
          </cell>
          <cell r="I1906">
            <v>2200</v>
          </cell>
          <cell r="J1906">
            <v>0</v>
          </cell>
          <cell r="K1906">
            <v>2200</v>
          </cell>
        </row>
        <row r="1907">
          <cell r="A1907">
            <v>8507</v>
          </cell>
          <cell r="C1907" t="str">
            <v>Mp</v>
          </cell>
          <cell r="D1907" t="str">
            <v>Oil</v>
          </cell>
          <cell r="G1907" t="str">
            <v>Ltr</v>
          </cell>
          <cell r="H1907">
            <v>1</v>
          </cell>
          <cell r="I1907">
            <v>21000</v>
          </cell>
          <cell r="J1907">
            <v>0</v>
          </cell>
          <cell r="K1907">
            <v>21000</v>
          </cell>
        </row>
        <row r="1908">
          <cell r="A1908">
            <v>8508</v>
          </cell>
        </row>
        <row r="1909">
          <cell r="A1909">
            <v>8509</v>
          </cell>
        </row>
        <row r="1910">
          <cell r="A1910">
            <v>8510</v>
          </cell>
          <cell r="D1910" t="str">
            <v>TOTAL EQUIPMENT COST</v>
          </cell>
          <cell r="K1910">
            <v>159986.34927758109</v>
          </cell>
        </row>
        <row r="1911">
          <cell r="A1911">
            <v>8511</v>
          </cell>
          <cell r="D1911" t="str">
            <v>OVER HEAD</v>
          </cell>
          <cell r="E1911">
            <v>0</v>
          </cell>
          <cell r="F1911" t="str">
            <v>%</v>
          </cell>
          <cell r="K1911">
            <v>0</v>
          </cell>
        </row>
        <row r="1912">
          <cell r="A1912">
            <v>8512</v>
          </cell>
          <cell r="D1912" t="str">
            <v>TOTAL</v>
          </cell>
          <cell r="K1912">
            <v>159986.34927758109</v>
          </cell>
        </row>
        <row r="1913">
          <cell r="A1913">
            <v>8513</v>
          </cell>
          <cell r="D1913" t="str">
            <v>UNIT PRICE PER HOUR</v>
          </cell>
          <cell r="K1913">
            <v>159986</v>
          </cell>
        </row>
        <row r="1914">
          <cell r="A1914">
            <v>8514</v>
          </cell>
        </row>
        <row r="1915">
          <cell r="A1915">
            <v>8515</v>
          </cell>
          <cell r="B1915">
            <v>131</v>
          </cell>
        </row>
        <row r="1916">
          <cell r="A1916">
            <v>8516</v>
          </cell>
          <cell r="B1916" t="str">
            <v>EQUIPMENT OPERATION</v>
          </cell>
        </row>
        <row r="1917">
          <cell r="A1917">
            <v>8517</v>
          </cell>
          <cell r="B1917" t="str">
            <v>Proyek Rencana Teknik Akhir Jalan Tol Bogor Ring Road</v>
          </cell>
        </row>
        <row r="1918">
          <cell r="A1918">
            <v>8518</v>
          </cell>
        </row>
        <row r="1919">
          <cell r="A1919">
            <v>8519</v>
          </cell>
        </row>
        <row r="1920">
          <cell r="A1920">
            <v>8520</v>
          </cell>
        </row>
        <row r="1921">
          <cell r="A1921">
            <v>8521</v>
          </cell>
        </row>
        <row r="1922">
          <cell r="A1922">
            <v>8522</v>
          </cell>
          <cell r="B1922" t="str">
            <v>UNIT PRICE ANALYSIS</v>
          </cell>
        </row>
        <row r="1923">
          <cell r="A1923">
            <v>8523</v>
          </cell>
        </row>
        <row r="1924">
          <cell r="A1924">
            <v>8524</v>
          </cell>
          <cell r="B1924" t="str">
            <v>ITEM NUMBER</v>
          </cell>
          <cell r="D1924" t="str">
            <v>EQ. 131</v>
          </cell>
        </row>
        <row r="1925">
          <cell r="A1925">
            <v>8525</v>
          </cell>
          <cell r="B1925" t="str">
            <v>EQUIPMENT TYPE</v>
          </cell>
          <cell r="D1925" t="str">
            <v>Erection Tools</v>
          </cell>
        </row>
        <row r="1926">
          <cell r="A1926">
            <v>8526</v>
          </cell>
          <cell r="B1926" t="str">
            <v>UNIT</v>
          </cell>
          <cell r="C1926" t="str">
            <v>Hour</v>
          </cell>
          <cell r="D1926">
            <v>1</v>
          </cell>
        </row>
        <row r="1927">
          <cell r="A1927">
            <v>8527</v>
          </cell>
          <cell r="B1927" t="str">
            <v>UNIT PRICE  (Rp.)</v>
          </cell>
          <cell r="D1927">
            <v>55500</v>
          </cell>
          <cell r="E1927">
            <v>0</v>
          </cell>
          <cell r="J1927" t="str">
            <v>TOTAL UNIT PRICE (Rp)</v>
          </cell>
          <cell r="K1927">
            <v>55500</v>
          </cell>
        </row>
        <row r="1928">
          <cell r="A1928">
            <v>8528</v>
          </cell>
          <cell r="I1928" t="str">
            <v>UNIT PRICE / Unit</v>
          </cell>
          <cell r="K1928" t="str">
            <v>TOTAL PRICE</v>
          </cell>
        </row>
        <row r="1929">
          <cell r="A1929">
            <v>8529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  <cell r="I1929" t="str">
            <v>Rp.</v>
          </cell>
          <cell r="J1929" t="str">
            <v>Foreign</v>
          </cell>
          <cell r="K1929" t="str">
            <v>Rp.</v>
          </cell>
        </row>
        <row r="1930">
          <cell r="A1930">
            <v>8530</v>
          </cell>
        </row>
        <row r="1931">
          <cell r="A1931">
            <v>8531</v>
          </cell>
        </row>
        <row r="1932">
          <cell r="A1932">
            <v>8532</v>
          </cell>
          <cell r="B1932" t="str">
            <v>A</v>
          </cell>
          <cell r="D1932" t="str">
            <v>EQUIPMENT DATA</v>
          </cell>
        </row>
        <row r="1933">
          <cell r="A1933">
            <v>8533</v>
          </cell>
        </row>
        <row r="1934">
          <cell r="A1934">
            <v>8534</v>
          </cell>
          <cell r="C1934" t="str">
            <v>Pw</v>
          </cell>
          <cell r="D1934" t="str">
            <v>Horsepower</v>
          </cell>
          <cell r="G1934" t="str">
            <v>Hp</v>
          </cell>
          <cell r="H1934">
            <v>0</v>
          </cell>
        </row>
        <row r="1935">
          <cell r="A1935">
            <v>8535</v>
          </cell>
          <cell r="C1935" t="str">
            <v>Cp</v>
          </cell>
          <cell r="D1935" t="str">
            <v>Capacity</v>
          </cell>
          <cell r="G1935" t="str">
            <v>kw</v>
          </cell>
          <cell r="H1935" t="str">
            <v>-</v>
          </cell>
        </row>
        <row r="1936">
          <cell r="A1936">
            <v>8536</v>
          </cell>
          <cell r="C1936" t="str">
            <v>A=A'</v>
          </cell>
          <cell r="D1936" t="str">
            <v>Duration</v>
          </cell>
          <cell r="G1936" t="str">
            <v>Year</v>
          </cell>
          <cell r="H1936">
            <v>3</v>
          </cell>
        </row>
        <row r="1937">
          <cell r="A1937">
            <v>8537</v>
          </cell>
          <cell r="C1937" t="str">
            <v>W=W'</v>
          </cell>
          <cell r="D1937" t="str">
            <v>Operational 1 Year</v>
          </cell>
          <cell r="G1937" t="str">
            <v>Hour</v>
          </cell>
          <cell r="H1937">
            <v>2000</v>
          </cell>
        </row>
        <row r="1938">
          <cell r="A1938">
            <v>8538</v>
          </cell>
          <cell r="C1938" t="str">
            <v>B=B'</v>
          </cell>
          <cell r="D1938" t="str">
            <v>Equipment Price</v>
          </cell>
          <cell r="G1938" t="str">
            <v>Rp</v>
          </cell>
          <cell r="H1938">
            <v>1</v>
          </cell>
          <cell r="I1938">
            <v>174633661.125</v>
          </cell>
          <cell r="J1938">
            <v>0</v>
          </cell>
          <cell r="K1938">
            <v>174633661.125</v>
          </cell>
        </row>
        <row r="1939">
          <cell r="A1939">
            <v>8539</v>
          </cell>
        </row>
        <row r="1940">
          <cell r="A1940">
            <v>8540</v>
          </cell>
        </row>
        <row r="1941">
          <cell r="A1941">
            <v>8541</v>
          </cell>
        </row>
        <row r="1942">
          <cell r="A1942">
            <v>8542</v>
          </cell>
        </row>
        <row r="1943">
          <cell r="A1943">
            <v>8543</v>
          </cell>
        </row>
        <row r="1944">
          <cell r="A1944">
            <v>8544</v>
          </cell>
          <cell r="B1944" t="str">
            <v>B</v>
          </cell>
          <cell r="D1944" t="str">
            <v>DEFINITE COST PER HOUR</v>
          </cell>
        </row>
        <row r="1945">
          <cell r="A1945">
            <v>8545</v>
          </cell>
          <cell r="C1945" t="str">
            <v>C</v>
          </cell>
          <cell r="D1945" t="str">
            <v>Depreciate = 10 %</v>
          </cell>
          <cell r="G1945" t="str">
            <v>Rp</v>
          </cell>
          <cell r="H1945">
            <v>0.1</v>
          </cell>
          <cell r="I1945">
            <v>174633661.125</v>
          </cell>
          <cell r="J1945">
            <v>0</v>
          </cell>
          <cell r="K1945">
            <v>17463366.112500001</v>
          </cell>
        </row>
        <row r="1946">
          <cell r="A1946">
            <v>8546</v>
          </cell>
          <cell r="C1946" t="str">
            <v>D</v>
          </cell>
          <cell r="D1946" t="str">
            <v>Restitution Cost Factor</v>
          </cell>
          <cell r="G1946" t="str">
            <v>FAM</v>
          </cell>
          <cell r="H1946">
            <v>0.47472527472527476</v>
          </cell>
        </row>
        <row r="1947">
          <cell r="A1947">
            <v>8547</v>
          </cell>
          <cell r="C1947" t="str">
            <v>E</v>
          </cell>
          <cell r="D1947" t="str">
            <v>Restitution Cost</v>
          </cell>
          <cell r="G1947" t="str">
            <v>Rp</v>
          </cell>
          <cell r="H1947">
            <v>2.3736263736263738E-4</v>
          </cell>
          <cell r="I1947">
            <v>157170295.01249999</v>
          </cell>
          <cell r="J1947">
            <v>0</v>
          </cell>
          <cell r="K1947">
            <v>37306.35573923077</v>
          </cell>
        </row>
        <row r="1948">
          <cell r="A1948">
            <v>8548</v>
          </cell>
          <cell r="C1948" t="str">
            <v>F</v>
          </cell>
          <cell r="D1948" t="str">
            <v>Insurance, other</v>
          </cell>
          <cell r="G1948" t="str">
            <v>Rp</v>
          </cell>
          <cell r="H1948">
            <v>2E-3</v>
          </cell>
          <cell r="I1948">
            <v>87316.830562500007</v>
          </cell>
          <cell r="J1948">
            <v>0</v>
          </cell>
          <cell r="K1948">
            <v>174.633661125</v>
          </cell>
        </row>
        <row r="1949">
          <cell r="A1949">
            <v>8549</v>
          </cell>
          <cell r="C1949" t="str">
            <v>G</v>
          </cell>
          <cell r="D1949" t="str">
            <v>Definite Cost Per Hour</v>
          </cell>
          <cell r="G1949" t="str">
            <v>Rp</v>
          </cell>
          <cell r="K1949">
            <v>37480.989400355771</v>
          </cell>
        </row>
        <row r="1950">
          <cell r="A1950">
            <v>8550</v>
          </cell>
        </row>
        <row r="1951">
          <cell r="A1951">
            <v>8551</v>
          </cell>
        </row>
        <row r="1952">
          <cell r="A1952">
            <v>8552</v>
          </cell>
        </row>
        <row r="1953">
          <cell r="A1953">
            <v>8553</v>
          </cell>
        </row>
        <row r="1954">
          <cell r="A1954">
            <v>8554</v>
          </cell>
          <cell r="B1954" t="str">
            <v>C</v>
          </cell>
          <cell r="D1954" t="str">
            <v>OPERATION COST PER HOUR</v>
          </cell>
        </row>
        <row r="1955">
          <cell r="A1955">
            <v>8555</v>
          </cell>
          <cell r="C1955" t="str">
            <v>H1</v>
          </cell>
          <cell r="D1955" t="str">
            <v>Fuel (0.125-0.175) Lt/Hp/Hour</v>
          </cell>
          <cell r="G1955" t="str">
            <v>Rp</v>
          </cell>
          <cell r="H1955">
            <v>0</v>
          </cell>
          <cell r="I1955">
            <v>2200</v>
          </cell>
          <cell r="J1955">
            <v>0</v>
          </cell>
          <cell r="K1955">
            <v>0</v>
          </cell>
        </row>
        <row r="1956">
          <cell r="A1956">
            <v>8556</v>
          </cell>
          <cell r="C1956" t="str">
            <v>H2</v>
          </cell>
          <cell r="D1956" t="str">
            <v xml:space="preserve">Material Combustion </v>
          </cell>
          <cell r="G1956" t="str">
            <v>Rp</v>
          </cell>
          <cell r="H1956">
            <v>0</v>
          </cell>
          <cell r="I1956">
            <v>2200</v>
          </cell>
          <cell r="J1956">
            <v>0</v>
          </cell>
          <cell r="K1956">
            <v>0</v>
          </cell>
        </row>
        <row r="1957">
          <cell r="A1957">
            <v>8557</v>
          </cell>
          <cell r="C1957" t="str">
            <v>I</v>
          </cell>
          <cell r="D1957" t="str">
            <v>Oil (0.01-0.02) Lt/Hp/Hour</v>
          </cell>
          <cell r="G1957" t="str">
            <v>Rp</v>
          </cell>
          <cell r="H1957">
            <v>0</v>
          </cell>
          <cell r="I1957">
            <v>21000</v>
          </cell>
          <cell r="J1957">
            <v>0</v>
          </cell>
          <cell r="K1957">
            <v>0</v>
          </cell>
        </row>
        <row r="1958">
          <cell r="A1958">
            <v>8558</v>
          </cell>
          <cell r="C1958" t="str">
            <v>K</v>
          </cell>
          <cell r="D1958" t="str">
            <v>Maint &amp; Rep (12.5%-17.5%) Lt/Hp/Hour</v>
          </cell>
          <cell r="G1958" t="str">
            <v>Rp</v>
          </cell>
          <cell r="H1958">
            <v>0.125</v>
          </cell>
          <cell r="I1958">
            <v>87316.830562500007</v>
          </cell>
          <cell r="J1958">
            <v>0</v>
          </cell>
          <cell r="K1958">
            <v>10914.603820312501</v>
          </cell>
        </row>
        <row r="1959">
          <cell r="A1959">
            <v>8559</v>
          </cell>
          <cell r="C1959" t="str">
            <v>L</v>
          </cell>
          <cell r="D1959" t="str">
            <v>Operator</v>
          </cell>
          <cell r="G1959" t="str">
            <v>Rp</v>
          </cell>
          <cell r="H1959">
            <v>1</v>
          </cell>
          <cell r="I1959">
            <v>4464.2857142857147</v>
          </cell>
          <cell r="J1959">
            <v>0</v>
          </cell>
          <cell r="K1959">
            <v>4464.2857142857147</v>
          </cell>
        </row>
        <row r="1960">
          <cell r="A1960">
            <v>8560</v>
          </cell>
          <cell r="C1960" t="str">
            <v>M</v>
          </cell>
          <cell r="D1960" t="str">
            <v>Ass. Operator</v>
          </cell>
          <cell r="G1960" t="str">
            <v>Rp</v>
          </cell>
          <cell r="H1960">
            <v>1</v>
          </cell>
          <cell r="I1960">
            <v>2678.5714285714284</v>
          </cell>
          <cell r="J1960">
            <v>0</v>
          </cell>
          <cell r="K1960">
            <v>2678.5714285714284</v>
          </cell>
        </row>
        <row r="1961">
          <cell r="A1961">
            <v>8561</v>
          </cell>
          <cell r="C1961" t="str">
            <v>P</v>
          </cell>
          <cell r="D1961" t="str">
            <v>Operation Cost Per Hour</v>
          </cell>
          <cell r="G1961" t="str">
            <v>Rp</v>
          </cell>
          <cell r="K1961">
            <v>18057.460963169644</v>
          </cell>
        </row>
        <row r="1962">
          <cell r="A1962">
            <v>8562</v>
          </cell>
        </row>
        <row r="1963">
          <cell r="A1963">
            <v>8563</v>
          </cell>
        </row>
        <row r="1964">
          <cell r="A1964">
            <v>8564</v>
          </cell>
        </row>
        <row r="1965">
          <cell r="A1965">
            <v>8565</v>
          </cell>
        </row>
        <row r="1966">
          <cell r="A1966">
            <v>8566</v>
          </cell>
        </row>
        <row r="1967">
          <cell r="A1967">
            <v>8567</v>
          </cell>
          <cell r="B1967" t="str">
            <v>D</v>
          </cell>
          <cell r="D1967" t="str">
            <v>OTHER</v>
          </cell>
        </row>
        <row r="1968">
          <cell r="A1968">
            <v>8568</v>
          </cell>
          <cell r="C1968" t="str">
            <v>i</v>
          </cell>
          <cell r="D1968" t="str">
            <v>Interest Rate</v>
          </cell>
          <cell r="G1968" t="str">
            <v>th</v>
          </cell>
          <cell r="H1968">
            <v>0.2</v>
          </cell>
        </row>
        <row r="1969">
          <cell r="A1969">
            <v>8569</v>
          </cell>
          <cell r="C1969" t="str">
            <v>U1</v>
          </cell>
          <cell r="D1969" t="str">
            <v>Fee ( Operator / Driver )</v>
          </cell>
          <cell r="G1969" t="str">
            <v>Rp/Hour</v>
          </cell>
          <cell r="H1969">
            <v>1</v>
          </cell>
          <cell r="I1969">
            <v>4464.2857142857147</v>
          </cell>
          <cell r="J1969">
            <v>0</v>
          </cell>
          <cell r="K1969">
            <v>4464.2857142857147</v>
          </cell>
        </row>
        <row r="1970">
          <cell r="A1970">
            <v>8570</v>
          </cell>
          <cell r="C1970" t="str">
            <v>U2</v>
          </cell>
          <cell r="D1970" t="str">
            <v>Fee Ass. ( Operator / Driver )</v>
          </cell>
          <cell r="G1970" t="str">
            <v>Rp/Hour</v>
          </cell>
          <cell r="H1970">
            <v>1</v>
          </cell>
          <cell r="I1970">
            <v>2678.5714285714284</v>
          </cell>
          <cell r="J1970">
            <v>0</v>
          </cell>
          <cell r="K1970">
            <v>2678.5714285714284</v>
          </cell>
        </row>
        <row r="1971">
          <cell r="A1971">
            <v>8571</v>
          </cell>
          <cell r="C1971" t="str">
            <v>Mb</v>
          </cell>
          <cell r="D1971" t="str">
            <v>Gasoline</v>
          </cell>
          <cell r="G1971" t="str">
            <v>Ltr</v>
          </cell>
          <cell r="H1971">
            <v>1</v>
          </cell>
          <cell r="I1971">
            <v>2250</v>
          </cell>
          <cell r="J1971">
            <v>0</v>
          </cell>
          <cell r="K1971">
            <v>2250</v>
          </cell>
        </row>
        <row r="1972">
          <cell r="A1972">
            <v>8572</v>
          </cell>
          <cell r="C1972" t="str">
            <v>Ms</v>
          </cell>
          <cell r="D1972" t="str">
            <v>Fuel</v>
          </cell>
          <cell r="G1972" t="str">
            <v>Ltr</v>
          </cell>
          <cell r="H1972">
            <v>1</v>
          </cell>
          <cell r="I1972">
            <v>2200</v>
          </cell>
          <cell r="J1972">
            <v>0</v>
          </cell>
          <cell r="K1972">
            <v>2200</v>
          </cell>
        </row>
        <row r="1973">
          <cell r="A1973">
            <v>8573</v>
          </cell>
          <cell r="C1973" t="str">
            <v>Mp</v>
          </cell>
          <cell r="D1973" t="str">
            <v>Oil</v>
          </cell>
          <cell r="G1973" t="str">
            <v>Ltr</v>
          </cell>
          <cell r="H1973">
            <v>1</v>
          </cell>
          <cell r="I1973">
            <v>21000</v>
          </cell>
          <cell r="J1973">
            <v>0</v>
          </cell>
          <cell r="K1973">
            <v>21000</v>
          </cell>
        </row>
        <row r="1974">
          <cell r="A1974">
            <v>8574</v>
          </cell>
        </row>
        <row r="1975">
          <cell r="A1975">
            <v>8575</v>
          </cell>
        </row>
        <row r="1976">
          <cell r="A1976">
            <v>8576</v>
          </cell>
          <cell r="D1976" t="str">
            <v>TOTAL EQUIPMENT COST</v>
          </cell>
          <cell r="K1976">
            <v>55538.450363525415</v>
          </cell>
        </row>
        <row r="1977">
          <cell r="A1977">
            <v>8577</v>
          </cell>
          <cell r="D1977" t="str">
            <v>OVER HEAD</v>
          </cell>
          <cell r="E1977">
            <v>0</v>
          </cell>
          <cell r="F1977" t="str">
            <v>%</v>
          </cell>
          <cell r="K1977">
            <v>0</v>
          </cell>
        </row>
        <row r="1978">
          <cell r="A1978">
            <v>8578</v>
          </cell>
          <cell r="D1978" t="str">
            <v>TOTAL</v>
          </cell>
          <cell r="K1978">
            <v>55538.450363525415</v>
          </cell>
        </row>
        <row r="1979">
          <cell r="A1979">
            <v>8579</v>
          </cell>
          <cell r="D1979" t="str">
            <v>UNIT PRICE PER HOUR</v>
          </cell>
          <cell r="K1979">
            <v>55538</v>
          </cell>
        </row>
        <row r="1980">
          <cell r="A1980">
            <v>8580</v>
          </cell>
        </row>
        <row r="1981">
          <cell r="A1981">
            <v>8581</v>
          </cell>
          <cell r="B1981">
            <v>132</v>
          </cell>
        </row>
        <row r="1982">
          <cell r="A1982">
            <v>8582</v>
          </cell>
          <cell r="B1982" t="str">
            <v>EQUIPMENT OPERATION</v>
          </cell>
        </row>
        <row r="1983">
          <cell r="A1983">
            <v>8583</v>
          </cell>
          <cell r="B1983" t="str">
            <v>Proyek Rencana Teknik Akhir Jalan Tol Bogor Ring Road</v>
          </cell>
        </row>
        <row r="1984">
          <cell r="A1984">
            <v>8584</v>
          </cell>
        </row>
        <row r="1985">
          <cell r="A1985">
            <v>8585</v>
          </cell>
        </row>
        <row r="1986">
          <cell r="A1986">
            <v>8586</v>
          </cell>
        </row>
        <row r="1987">
          <cell r="A1987">
            <v>8587</v>
          </cell>
        </row>
        <row r="1988">
          <cell r="A1988">
            <v>8588</v>
          </cell>
          <cell r="B1988" t="str">
            <v>UNIT PRICE ANALYSIS</v>
          </cell>
        </row>
        <row r="1989">
          <cell r="A1989">
            <v>8589</v>
          </cell>
        </row>
        <row r="1990">
          <cell r="A1990">
            <v>8590</v>
          </cell>
          <cell r="B1990" t="str">
            <v>ITEM NUMBER</v>
          </cell>
          <cell r="D1990" t="str">
            <v>EQ. 132</v>
          </cell>
        </row>
        <row r="1991">
          <cell r="A1991">
            <v>8591</v>
          </cell>
          <cell r="B1991" t="str">
            <v>EQUIPMENT TYPE</v>
          </cell>
          <cell r="D1991" t="str">
            <v>Sheep Foot Roller 5 Ton</v>
          </cell>
        </row>
        <row r="1992">
          <cell r="A1992">
            <v>8592</v>
          </cell>
          <cell r="B1992" t="str">
            <v>UNIT</v>
          </cell>
          <cell r="C1992" t="str">
            <v>Hour</v>
          </cell>
          <cell r="D1992">
            <v>1</v>
          </cell>
        </row>
        <row r="1993">
          <cell r="A1993">
            <v>8593</v>
          </cell>
          <cell r="B1993" t="str">
            <v>UNIT PRICE  (Rp.)</v>
          </cell>
          <cell r="D1993">
            <v>82300</v>
          </cell>
          <cell r="E1993">
            <v>0</v>
          </cell>
          <cell r="J1993" t="str">
            <v>TOTAL UNIT PRICE (Rp)</v>
          </cell>
          <cell r="K1993">
            <v>82300</v>
          </cell>
        </row>
        <row r="1994">
          <cell r="A1994">
            <v>8594</v>
          </cell>
          <cell r="I1994" t="str">
            <v>UNIT PRICE                (Rp.)</v>
          </cell>
          <cell r="K1994" t="str">
            <v>TOTAL PRICE              (Rp.)</v>
          </cell>
        </row>
        <row r="1995">
          <cell r="A1995">
            <v>8595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</row>
        <row r="1996">
          <cell r="A1996">
            <v>8596</v>
          </cell>
        </row>
        <row r="1997">
          <cell r="A1997">
            <v>8597</v>
          </cell>
        </row>
        <row r="1998">
          <cell r="A1998">
            <v>8598</v>
          </cell>
          <cell r="B1998" t="str">
            <v>A</v>
          </cell>
          <cell r="D1998" t="str">
            <v>EQUIPMENT DATA</v>
          </cell>
        </row>
        <row r="1999">
          <cell r="A1999">
            <v>8599</v>
          </cell>
        </row>
        <row r="2000">
          <cell r="A2000">
            <v>8600</v>
          </cell>
          <cell r="C2000" t="str">
            <v>Pw</v>
          </cell>
          <cell r="D2000" t="str">
            <v>Horsepower</v>
          </cell>
          <cell r="G2000" t="str">
            <v>Hp</v>
          </cell>
          <cell r="H2000">
            <v>50</v>
          </cell>
        </row>
        <row r="2001">
          <cell r="A2001">
            <v>8601</v>
          </cell>
          <cell r="C2001" t="str">
            <v>Cp</v>
          </cell>
          <cell r="D2001" t="str">
            <v>Capacity</v>
          </cell>
          <cell r="G2001" t="str">
            <v>Ton</v>
          </cell>
          <cell r="H2001">
            <v>5</v>
          </cell>
        </row>
        <row r="2002">
          <cell r="A2002">
            <v>8602</v>
          </cell>
          <cell r="C2002" t="str">
            <v>A=A'</v>
          </cell>
          <cell r="D2002" t="str">
            <v>Duration</v>
          </cell>
          <cell r="G2002" t="str">
            <v>Year</v>
          </cell>
          <cell r="H2002">
            <v>5</v>
          </cell>
        </row>
        <row r="2003">
          <cell r="A2003">
            <v>8603</v>
          </cell>
          <cell r="C2003" t="str">
            <v>W=W'</v>
          </cell>
          <cell r="D2003" t="str">
            <v>Operational 1 Year</v>
          </cell>
          <cell r="G2003" t="str">
            <v>Hour</v>
          </cell>
          <cell r="H2003">
            <v>2000</v>
          </cell>
        </row>
        <row r="2004">
          <cell r="A2004">
            <v>8604</v>
          </cell>
          <cell r="C2004" t="str">
            <v>B=B'</v>
          </cell>
          <cell r="D2004" t="str">
            <v>Equipment Price</v>
          </cell>
          <cell r="G2004" t="str">
            <v>Rp</v>
          </cell>
          <cell r="H2004">
            <v>1</v>
          </cell>
          <cell r="I2004">
            <v>238019212.19999999</v>
          </cell>
          <cell r="J2004">
            <v>0</v>
          </cell>
          <cell r="K2004">
            <v>238019212.19999999</v>
          </cell>
        </row>
        <row r="2005">
          <cell r="A2005">
            <v>8605</v>
          </cell>
        </row>
        <row r="2006">
          <cell r="A2006">
            <v>8606</v>
          </cell>
        </row>
        <row r="2007">
          <cell r="A2007">
            <v>8607</v>
          </cell>
        </row>
        <row r="2008">
          <cell r="A2008">
            <v>8608</v>
          </cell>
        </row>
        <row r="2009">
          <cell r="A2009">
            <v>8609</v>
          </cell>
        </row>
        <row r="2010">
          <cell r="A2010">
            <v>8610</v>
          </cell>
          <cell r="B2010" t="str">
            <v>B</v>
          </cell>
          <cell r="D2010" t="str">
            <v>DEFINITE COST PER HOUR</v>
          </cell>
        </row>
        <row r="2011">
          <cell r="A2011">
            <v>8611</v>
          </cell>
          <cell r="C2011" t="str">
            <v>C</v>
          </cell>
          <cell r="D2011" t="str">
            <v>Depreciate = 10 %</v>
          </cell>
          <cell r="G2011" t="str">
            <v>Rp</v>
          </cell>
          <cell r="H2011">
            <v>0.1</v>
          </cell>
          <cell r="I2011">
            <v>238019212.19999999</v>
          </cell>
          <cell r="J2011">
            <v>0</v>
          </cell>
          <cell r="K2011">
            <v>23801921.219999999</v>
          </cell>
        </row>
        <row r="2012">
          <cell r="A2012">
            <v>8612</v>
          </cell>
          <cell r="C2012" t="str">
            <v>D</v>
          </cell>
          <cell r="D2012" t="str">
            <v>Restitution Cost Factor</v>
          </cell>
          <cell r="G2012" t="str">
            <v>FAM</v>
          </cell>
          <cell r="H2012">
            <v>0.33437970328961514</v>
          </cell>
        </row>
        <row r="2013">
          <cell r="A2013">
            <v>8613</v>
          </cell>
          <cell r="C2013" t="str">
            <v>E</v>
          </cell>
          <cell r="D2013" t="str">
            <v>Restitution Cost</v>
          </cell>
          <cell r="G2013" t="str">
            <v>Rp</v>
          </cell>
          <cell r="H2013">
            <v>1.6718985164480756E-4</v>
          </cell>
          <cell r="I2013">
            <v>214217290.97999999</v>
          </cell>
          <cell r="J2013">
            <v>0</v>
          </cell>
          <cell r="K2013">
            <v>35814.957098698775</v>
          </cell>
        </row>
        <row r="2014">
          <cell r="A2014">
            <v>8614</v>
          </cell>
          <cell r="C2014" t="str">
            <v>F</v>
          </cell>
          <cell r="D2014" t="str">
            <v>Insurance, other</v>
          </cell>
          <cell r="G2014" t="str">
            <v>Rp</v>
          </cell>
          <cell r="H2014">
            <v>2E-3</v>
          </cell>
          <cell r="I2014">
            <v>119009.60609999999</v>
          </cell>
          <cell r="J2014">
            <v>0</v>
          </cell>
          <cell r="K2014">
            <v>238.0192122</v>
          </cell>
        </row>
        <row r="2015">
          <cell r="A2015">
            <v>8615</v>
          </cell>
          <cell r="C2015" t="str">
            <v>G</v>
          </cell>
          <cell r="D2015" t="str">
            <v>Definite Cost Per Hour</v>
          </cell>
          <cell r="G2015" t="str">
            <v>Rp</v>
          </cell>
          <cell r="K2015">
            <v>36052.976310898775</v>
          </cell>
        </row>
        <row r="2016">
          <cell r="A2016">
            <v>8616</v>
          </cell>
        </row>
        <row r="2017">
          <cell r="A2017">
            <v>8617</v>
          </cell>
        </row>
        <row r="2018">
          <cell r="A2018">
            <v>8618</v>
          </cell>
        </row>
        <row r="2019">
          <cell r="A2019">
            <v>8619</v>
          </cell>
        </row>
        <row r="2020">
          <cell r="A2020">
            <v>8620</v>
          </cell>
          <cell r="B2020" t="str">
            <v>C</v>
          </cell>
          <cell r="D2020" t="str">
            <v>OPERATION COST PER HOUR</v>
          </cell>
        </row>
        <row r="2021">
          <cell r="A2021">
            <v>8621</v>
          </cell>
          <cell r="C2021" t="str">
            <v>H1</v>
          </cell>
          <cell r="D2021" t="str">
            <v>Fuel (0.125-0.175) Lt/Hp/Hour</v>
          </cell>
          <cell r="G2021" t="str">
            <v>Rp</v>
          </cell>
          <cell r="H2021">
            <v>6.25</v>
          </cell>
          <cell r="I2021">
            <v>2200</v>
          </cell>
          <cell r="J2021">
            <v>0</v>
          </cell>
          <cell r="K2021">
            <v>13750</v>
          </cell>
        </row>
        <row r="2022">
          <cell r="A2022">
            <v>8622</v>
          </cell>
          <cell r="C2022" t="str">
            <v>H2</v>
          </cell>
          <cell r="D2022" t="str">
            <v xml:space="preserve">Material Combustion </v>
          </cell>
          <cell r="G2022" t="str">
            <v>Rp</v>
          </cell>
          <cell r="H2022">
            <v>0</v>
          </cell>
          <cell r="I2022">
            <v>2200</v>
          </cell>
          <cell r="J2022">
            <v>0</v>
          </cell>
          <cell r="K2022">
            <v>0</v>
          </cell>
        </row>
        <row r="2023">
          <cell r="A2023">
            <v>8623</v>
          </cell>
          <cell r="C2023" t="str">
            <v>I</v>
          </cell>
          <cell r="D2023" t="str">
            <v>Oil (0.01-0.02) Lt/Hp/Hour</v>
          </cell>
          <cell r="G2023" t="str">
            <v>Rp</v>
          </cell>
          <cell r="H2023">
            <v>0.5</v>
          </cell>
          <cell r="I2023">
            <v>21000</v>
          </cell>
          <cell r="J2023">
            <v>0</v>
          </cell>
          <cell r="K2023">
            <v>10500</v>
          </cell>
        </row>
        <row r="2024">
          <cell r="A2024">
            <v>8624</v>
          </cell>
          <cell r="C2024" t="str">
            <v>K</v>
          </cell>
          <cell r="D2024" t="str">
            <v>Maint &amp; Rep (12.5%-17.5%) Lt/Hp/Hour</v>
          </cell>
          <cell r="G2024" t="str">
            <v>Rp</v>
          </cell>
          <cell r="H2024">
            <v>0.125</v>
          </cell>
          <cell r="I2024">
            <v>119009.60609999999</v>
          </cell>
          <cell r="J2024">
            <v>0</v>
          </cell>
          <cell r="K2024">
            <v>14876.200762499999</v>
          </cell>
        </row>
        <row r="2025">
          <cell r="A2025">
            <v>8625</v>
          </cell>
          <cell r="C2025" t="str">
            <v>L</v>
          </cell>
          <cell r="D2025" t="str">
            <v>Operator</v>
          </cell>
          <cell r="G2025" t="str">
            <v>Rp</v>
          </cell>
          <cell r="H2025">
            <v>1</v>
          </cell>
          <cell r="I2025">
            <v>4464.2857142857147</v>
          </cell>
          <cell r="J2025">
            <v>0</v>
          </cell>
          <cell r="K2025">
            <v>4464.2857142857147</v>
          </cell>
        </row>
        <row r="2026">
          <cell r="A2026">
            <v>8626</v>
          </cell>
          <cell r="C2026" t="str">
            <v>M</v>
          </cell>
          <cell r="D2026" t="str">
            <v>Ass. Operator</v>
          </cell>
          <cell r="G2026" t="str">
            <v>Rp</v>
          </cell>
          <cell r="H2026">
            <v>1</v>
          </cell>
          <cell r="I2026">
            <v>2678.5714285714284</v>
          </cell>
          <cell r="J2026">
            <v>0</v>
          </cell>
          <cell r="K2026">
            <v>2678.5714285714284</v>
          </cell>
        </row>
        <row r="2027">
          <cell r="A2027">
            <v>8627</v>
          </cell>
          <cell r="C2027" t="str">
            <v>P</v>
          </cell>
          <cell r="D2027" t="str">
            <v>Operation Cost Per Hour</v>
          </cell>
          <cell r="G2027" t="str">
            <v>Rp</v>
          </cell>
          <cell r="K2027">
            <v>46269.057905357142</v>
          </cell>
        </row>
        <row r="2028">
          <cell r="A2028">
            <v>8628</v>
          </cell>
        </row>
        <row r="2029">
          <cell r="A2029">
            <v>8629</v>
          </cell>
        </row>
        <row r="2030">
          <cell r="A2030">
            <v>8630</v>
          </cell>
        </row>
        <row r="2031">
          <cell r="A2031">
            <v>8631</v>
          </cell>
        </row>
        <row r="2032">
          <cell r="A2032">
            <v>8632</v>
          </cell>
        </row>
        <row r="2033">
          <cell r="A2033">
            <v>8633</v>
          </cell>
          <cell r="B2033" t="str">
            <v>D</v>
          </cell>
          <cell r="D2033" t="str">
            <v>OTHER</v>
          </cell>
        </row>
        <row r="2034">
          <cell r="A2034">
            <v>8634</v>
          </cell>
          <cell r="C2034" t="str">
            <v>i</v>
          </cell>
          <cell r="D2034" t="str">
            <v>Interest Rate</v>
          </cell>
          <cell r="G2034" t="str">
            <v>th</v>
          </cell>
          <cell r="H2034">
            <v>0.2</v>
          </cell>
        </row>
        <row r="2035">
          <cell r="A2035">
            <v>8635</v>
          </cell>
          <cell r="C2035" t="str">
            <v>U1</v>
          </cell>
          <cell r="D2035" t="str">
            <v>Fee ( Operator / Driver )</v>
          </cell>
          <cell r="G2035" t="str">
            <v>Rp/Hour</v>
          </cell>
          <cell r="H2035">
            <v>1</v>
          </cell>
          <cell r="I2035">
            <v>4464.2857142857147</v>
          </cell>
          <cell r="J2035">
            <v>0</v>
          </cell>
          <cell r="K2035">
            <v>4464.2857142857147</v>
          </cell>
        </row>
        <row r="2036">
          <cell r="A2036">
            <v>8636</v>
          </cell>
          <cell r="C2036" t="str">
            <v>U2</v>
          </cell>
          <cell r="D2036" t="str">
            <v>Fee Ass. ( Operator / Driver )</v>
          </cell>
          <cell r="G2036" t="str">
            <v>Rp/Hour</v>
          </cell>
          <cell r="H2036">
            <v>1</v>
          </cell>
          <cell r="I2036">
            <v>2678.5714285714284</v>
          </cell>
          <cell r="J2036">
            <v>0</v>
          </cell>
          <cell r="K2036">
            <v>2678.5714285714284</v>
          </cell>
        </row>
        <row r="2037">
          <cell r="A2037">
            <v>8637</v>
          </cell>
          <cell r="C2037" t="str">
            <v>Mb</v>
          </cell>
          <cell r="D2037" t="str">
            <v>Gasoline</v>
          </cell>
          <cell r="G2037" t="str">
            <v>Ltr</v>
          </cell>
          <cell r="H2037">
            <v>1</v>
          </cell>
          <cell r="I2037">
            <v>2250</v>
          </cell>
          <cell r="J2037">
            <v>0</v>
          </cell>
          <cell r="K2037">
            <v>2250</v>
          </cell>
        </row>
        <row r="2038">
          <cell r="A2038">
            <v>8638</v>
          </cell>
          <cell r="C2038" t="str">
            <v>Ms</v>
          </cell>
          <cell r="D2038" t="str">
            <v>Fuel</v>
          </cell>
          <cell r="G2038" t="str">
            <v>Ltr</v>
          </cell>
          <cell r="H2038">
            <v>1</v>
          </cell>
          <cell r="I2038">
            <v>2200</v>
          </cell>
          <cell r="J2038">
            <v>0</v>
          </cell>
          <cell r="K2038">
            <v>2200</v>
          </cell>
        </row>
        <row r="2039">
          <cell r="A2039">
            <v>8639</v>
          </cell>
          <cell r="C2039" t="str">
            <v>Mp</v>
          </cell>
          <cell r="D2039" t="str">
            <v>Oil</v>
          </cell>
          <cell r="G2039" t="str">
            <v>Ltr</v>
          </cell>
          <cell r="H2039">
            <v>1</v>
          </cell>
          <cell r="I2039">
            <v>21000</v>
          </cell>
          <cell r="J2039">
            <v>0</v>
          </cell>
          <cell r="K2039">
            <v>21000</v>
          </cell>
        </row>
        <row r="2040">
          <cell r="A2040">
            <v>8640</v>
          </cell>
        </row>
        <row r="2041">
          <cell r="A2041">
            <v>8641</v>
          </cell>
        </row>
        <row r="2042">
          <cell r="A2042">
            <v>8642</v>
          </cell>
          <cell r="D2042" t="str">
            <v>TOTAL EQUIPMENT COST</v>
          </cell>
          <cell r="K2042">
            <v>82322.03421625591</v>
          </cell>
        </row>
        <row r="2043">
          <cell r="A2043">
            <v>8643</v>
          </cell>
          <cell r="D2043" t="str">
            <v>OVER HEAD</v>
          </cell>
          <cell r="E2043">
            <v>0</v>
          </cell>
          <cell r="F2043" t="str">
            <v>%</v>
          </cell>
          <cell r="K2043">
            <v>0</v>
          </cell>
        </row>
        <row r="2044">
          <cell r="A2044">
            <v>8644</v>
          </cell>
          <cell r="D2044" t="str">
            <v>TOTAL</v>
          </cell>
          <cell r="K2044">
            <v>82322.03421625591</v>
          </cell>
        </row>
        <row r="2045">
          <cell r="A2045">
            <v>8645</v>
          </cell>
          <cell r="D2045" t="str">
            <v>UNIT PRICE PER HOUR</v>
          </cell>
          <cell r="K2045">
            <v>82322</v>
          </cell>
        </row>
        <row r="2046">
          <cell r="A2046">
            <v>8646</v>
          </cell>
        </row>
        <row r="2047">
          <cell r="A2047">
            <v>8647</v>
          </cell>
          <cell r="B2047">
            <v>133</v>
          </cell>
        </row>
        <row r="2048">
          <cell r="A2048">
            <v>8648</v>
          </cell>
          <cell r="B2048" t="str">
            <v>EQUIPMENT OPERATION</v>
          </cell>
        </row>
        <row r="2049">
          <cell r="A2049">
            <v>8649</v>
          </cell>
          <cell r="B2049" t="str">
            <v>Proyek Rencana Teknik Akhir Jalan Tol Bogor Ring Road</v>
          </cell>
        </row>
        <row r="2050">
          <cell r="A2050">
            <v>8650</v>
          </cell>
        </row>
        <row r="2051">
          <cell r="A2051">
            <v>8651</v>
          </cell>
        </row>
        <row r="2052">
          <cell r="A2052">
            <v>8652</v>
          </cell>
        </row>
        <row r="2053">
          <cell r="A2053">
            <v>8653</v>
          </cell>
        </row>
        <row r="2054">
          <cell r="A2054">
            <v>8654</v>
          </cell>
          <cell r="B2054" t="str">
            <v>UNIT PRICE ANALYSIS</v>
          </cell>
        </row>
        <row r="2055">
          <cell r="A2055">
            <v>8655</v>
          </cell>
        </row>
        <row r="2056">
          <cell r="A2056">
            <v>8656</v>
          </cell>
          <cell r="B2056" t="str">
            <v>ITEM NUMBER</v>
          </cell>
          <cell r="D2056" t="str">
            <v>EQ. 133</v>
          </cell>
        </row>
        <row r="2057">
          <cell r="A2057">
            <v>8657</v>
          </cell>
          <cell r="B2057" t="str">
            <v>EQUIPMENT TYPE</v>
          </cell>
          <cell r="D2057" t="str">
            <v>Sheep Foot Roller 13 Ton</v>
          </cell>
        </row>
        <row r="2058">
          <cell r="A2058">
            <v>8658</v>
          </cell>
          <cell r="B2058" t="str">
            <v>UNIT</v>
          </cell>
          <cell r="C2058" t="str">
            <v>Hour</v>
          </cell>
          <cell r="D2058">
            <v>1</v>
          </cell>
        </row>
        <row r="2059">
          <cell r="A2059">
            <v>8659</v>
          </cell>
          <cell r="B2059" t="str">
            <v>UNIT PRICE  (Rp.)</v>
          </cell>
          <cell r="D2059">
            <v>140100</v>
          </cell>
          <cell r="E2059">
            <v>0</v>
          </cell>
          <cell r="J2059" t="str">
            <v>TOTAL UNIT PRICE (Rp)</v>
          </cell>
          <cell r="K2059">
            <v>140100</v>
          </cell>
        </row>
        <row r="2060">
          <cell r="A2060">
            <v>8660</v>
          </cell>
          <cell r="I2060" t="str">
            <v>UNIT PRICE / Unit</v>
          </cell>
          <cell r="K2060" t="str">
            <v>TOTAL PRICE</v>
          </cell>
        </row>
        <row r="2061">
          <cell r="A2061">
            <v>8661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  <cell r="I2061" t="str">
            <v>Rp.</v>
          </cell>
          <cell r="J2061" t="str">
            <v>Foreign</v>
          </cell>
          <cell r="K2061" t="str">
            <v>Rp.</v>
          </cell>
        </row>
        <row r="2062">
          <cell r="A2062">
            <v>8662</v>
          </cell>
        </row>
        <row r="2063">
          <cell r="A2063">
            <v>8663</v>
          </cell>
        </row>
        <row r="2064">
          <cell r="A2064">
            <v>8664</v>
          </cell>
          <cell r="B2064" t="str">
            <v>A</v>
          </cell>
          <cell r="D2064" t="str">
            <v>EQUIPMENT DATA</v>
          </cell>
        </row>
        <row r="2065">
          <cell r="A2065">
            <v>8665</v>
          </cell>
        </row>
        <row r="2066">
          <cell r="A2066">
            <v>8666</v>
          </cell>
          <cell r="C2066" t="str">
            <v>Pw</v>
          </cell>
          <cell r="D2066" t="str">
            <v>Horsepower</v>
          </cell>
          <cell r="G2066" t="str">
            <v>Hp</v>
          </cell>
          <cell r="H2066">
            <v>110</v>
          </cell>
        </row>
        <row r="2067">
          <cell r="A2067">
            <v>8667</v>
          </cell>
          <cell r="C2067" t="str">
            <v>Cp</v>
          </cell>
          <cell r="D2067" t="str">
            <v>Capacity</v>
          </cell>
          <cell r="G2067" t="str">
            <v>Ton</v>
          </cell>
          <cell r="H2067">
            <v>13</v>
          </cell>
        </row>
        <row r="2068">
          <cell r="A2068">
            <v>8668</v>
          </cell>
          <cell r="C2068" t="str">
            <v>A=A'</v>
          </cell>
          <cell r="D2068" t="str">
            <v>Duration</v>
          </cell>
          <cell r="G2068" t="str">
            <v>Year</v>
          </cell>
          <cell r="H2068">
            <v>5</v>
          </cell>
        </row>
        <row r="2069">
          <cell r="A2069">
            <v>8669</v>
          </cell>
          <cell r="C2069" t="str">
            <v>W=W'</v>
          </cell>
          <cell r="D2069" t="str">
            <v>Operational 1 Year</v>
          </cell>
          <cell r="G2069" t="str">
            <v>Hour</v>
          </cell>
          <cell r="H2069">
            <v>2000</v>
          </cell>
        </row>
        <row r="2070">
          <cell r="A2070">
            <v>8670</v>
          </cell>
          <cell r="C2070" t="str">
            <v>B=B'</v>
          </cell>
          <cell r="D2070" t="str">
            <v>Equipment Price</v>
          </cell>
          <cell r="G2070" t="str">
            <v>Rp</v>
          </cell>
          <cell r="H2070">
            <v>1</v>
          </cell>
          <cell r="I2070">
            <v>371905019.06250006</v>
          </cell>
          <cell r="J2070">
            <v>0</v>
          </cell>
          <cell r="K2070">
            <v>371905019.06250006</v>
          </cell>
        </row>
        <row r="2071">
          <cell r="A2071">
            <v>8671</v>
          </cell>
        </row>
        <row r="2072">
          <cell r="A2072">
            <v>8672</v>
          </cell>
        </row>
        <row r="2073">
          <cell r="A2073">
            <v>8673</v>
          </cell>
        </row>
        <row r="2074">
          <cell r="A2074">
            <v>8674</v>
          </cell>
        </row>
        <row r="2075">
          <cell r="A2075">
            <v>8675</v>
          </cell>
        </row>
        <row r="2076">
          <cell r="A2076">
            <v>8676</v>
          </cell>
          <cell r="B2076" t="str">
            <v>B</v>
          </cell>
          <cell r="D2076" t="str">
            <v>DEFINITE COST PER HOUR</v>
          </cell>
        </row>
        <row r="2077">
          <cell r="A2077">
            <v>8677</v>
          </cell>
          <cell r="C2077" t="str">
            <v>C</v>
          </cell>
          <cell r="D2077" t="str">
            <v>Depreciate = 10 %</v>
          </cell>
          <cell r="G2077" t="str">
            <v>Rp</v>
          </cell>
          <cell r="H2077">
            <v>0.1</v>
          </cell>
          <cell r="I2077">
            <v>371905019.06250006</v>
          </cell>
          <cell r="J2077">
            <v>0</v>
          </cell>
          <cell r="K2077">
            <v>37190501.906250007</v>
          </cell>
        </row>
        <row r="2078">
          <cell r="A2078">
            <v>8678</v>
          </cell>
          <cell r="C2078" t="str">
            <v>D</v>
          </cell>
          <cell r="D2078" t="str">
            <v>Restitution Cost Factor</v>
          </cell>
          <cell r="G2078" t="str">
            <v>FAM</v>
          </cell>
          <cell r="H2078">
            <v>0.33437970328961514</v>
          </cell>
        </row>
        <row r="2079">
          <cell r="A2079">
            <v>8679</v>
          </cell>
          <cell r="C2079" t="str">
            <v>E</v>
          </cell>
          <cell r="D2079" t="str">
            <v>Restitution Cost</v>
          </cell>
          <cell r="G2079" t="str">
            <v>Rp</v>
          </cell>
          <cell r="H2079">
            <v>1.6718985164480756E-4</v>
          </cell>
          <cell r="I2079">
            <v>334714517.15625006</v>
          </cell>
          <cell r="J2079">
            <v>0</v>
          </cell>
          <cell r="K2079">
            <v>55960.870466716842</v>
          </cell>
        </row>
        <row r="2080">
          <cell r="A2080">
            <v>8680</v>
          </cell>
          <cell r="C2080" t="str">
            <v>F</v>
          </cell>
          <cell r="D2080" t="str">
            <v>Insurance, other</v>
          </cell>
          <cell r="G2080" t="str">
            <v>Rp</v>
          </cell>
          <cell r="H2080">
            <v>2E-3</v>
          </cell>
          <cell r="I2080">
            <v>185952.50953125002</v>
          </cell>
          <cell r="J2080">
            <v>0</v>
          </cell>
          <cell r="K2080">
            <v>371.90501906250006</v>
          </cell>
        </row>
        <row r="2081">
          <cell r="A2081">
            <v>8681</v>
          </cell>
          <cell r="C2081" t="str">
            <v>G</v>
          </cell>
          <cell r="D2081" t="str">
            <v>Definite Cost Per Hour</v>
          </cell>
          <cell r="G2081" t="str">
            <v>Rp</v>
          </cell>
          <cell r="K2081">
            <v>56332.775485779341</v>
          </cell>
        </row>
        <row r="2082">
          <cell r="A2082">
            <v>8682</v>
          </cell>
        </row>
        <row r="2083">
          <cell r="A2083">
            <v>8683</v>
          </cell>
        </row>
        <row r="2084">
          <cell r="A2084">
            <v>8684</v>
          </cell>
        </row>
        <row r="2085">
          <cell r="A2085">
            <v>8685</v>
          </cell>
        </row>
        <row r="2086">
          <cell r="A2086">
            <v>8686</v>
          </cell>
          <cell r="B2086" t="str">
            <v>C</v>
          </cell>
          <cell r="D2086" t="str">
            <v>OPERATION COST PER HOUR</v>
          </cell>
        </row>
        <row r="2087">
          <cell r="A2087">
            <v>8687</v>
          </cell>
          <cell r="C2087" t="str">
            <v>H1</v>
          </cell>
          <cell r="D2087" t="str">
            <v>Fuel (0.125-0.175) Lt/Hp/Hour</v>
          </cell>
          <cell r="G2087" t="str">
            <v>Rp</v>
          </cell>
          <cell r="H2087">
            <v>13.75</v>
          </cell>
          <cell r="I2087">
            <v>2200</v>
          </cell>
          <cell r="J2087">
            <v>0</v>
          </cell>
          <cell r="K2087">
            <v>30250</v>
          </cell>
        </row>
        <row r="2088">
          <cell r="A2088">
            <v>8688</v>
          </cell>
          <cell r="C2088" t="str">
            <v>H2</v>
          </cell>
          <cell r="D2088" t="str">
            <v xml:space="preserve">Material Combustion </v>
          </cell>
          <cell r="G2088" t="str">
            <v>Rp</v>
          </cell>
          <cell r="H2088">
            <v>0</v>
          </cell>
          <cell r="I2088">
            <v>2200</v>
          </cell>
          <cell r="J2088">
            <v>0</v>
          </cell>
          <cell r="K2088">
            <v>0</v>
          </cell>
        </row>
        <row r="2089">
          <cell r="A2089">
            <v>8689</v>
          </cell>
          <cell r="C2089" t="str">
            <v>I</v>
          </cell>
          <cell r="D2089" t="str">
            <v>Oil (0.01-0.02) Lt/Hp/Hour</v>
          </cell>
          <cell r="G2089" t="str">
            <v>Rp</v>
          </cell>
          <cell r="H2089">
            <v>1.1000000000000001</v>
          </cell>
          <cell r="I2089">
            <v>21000</v>
          </cell>
          <cell r="J2089">
            <v>0</v>
          </cell>
          <cell r="K2089">
            <v>23100.000000000004</v>
          </cell>
        </row>
        <row r="2090">
          <cell r="A2090">
            <v>8690</v>
          </cell>
          <cell r="C2090" t="str">
            <v>K</v>
          </cell>
          <cell r="D2090" t="str">
            <v>Maint &amp; Rep (12.5%-17.5%) Lt/Hp/Hour</v>
          </cell>
          <cell r="G2090" t="str">
            <v>Rp</v>
          </cell>
          <cell r="H2090">
            <v>0.125</v>
          </cell>
          <cell r="I2090">
            <v>185952.50953125002</v>
          </cell>
          <cell r="J2090">
            <v>0</v>
          </cell>
          <cell r="K2090">
            <v>23244.063691406252</v>
          </cell>
        </row>
        <row r="2091">
          <cell r="A2091">
            <v>8691</v>
          </cell>
          <cell r="C2091" t="str">
            <v>L</v>
          </cell>
          <cell r="D2091" t="str">
            <v>Operator</v>
          </cell>
          <cell r="G2091" t="str">
            <v>Rp</v>
          </cell>
          <cell r="H2091">
            <v>1</v>
          </cell>
          <cell r="I2091">
            <v>4464.2857142857147</v>
          </cell>
          <cell r="J2091">
            <v>0</v>
          </cell>
          <cell r="K2091">
            <v>4464.2857142857147</v>
          </cell>
        </row>
        <row r="2092">
          <cell r="A2092">
            <v>8692</v>
          </cell>
          <cell r="C2092" t="str">
            <v>M</v>
          </cell>
          <cell r="D2092" t="str">
            <v>Ass. Operator</v>
          </cell>
          <cell r="G2092" t="str">
            <v>Rp</v>
          </cell>
          <cell r="H2092">
            <v>1</v>
          </cell>
          <cell r="I2092">
            <v>2678.5714285714284</v>
          </cell>
          <cell r="J2092">
            <v>0</v>
          </cell>
          <cell r="K2092">
            <v>2678.5714285714284</v>
          </cell>
        </row>
        <row r="2093">
          <cell r="A2093">
            <v>8693</v>
          </cell>
          <cell r="C2093" t="str">
            <v>P</v>
          </cell>
          <cell r="D2093" t="str">
            <v>Operation Cost Per Hour</v>
          </cell>
          <cell r="G2093" t="str">
            <v>Rp</v>
          </cell>
          <cell r="K2093">
            <v>83736.920834263394</v>
          </cell>
        </row>
        <row r="2094">
          <cell r="A2094">
            <v>8694</v>
          </cell>
        </row>
        <row r="2095">
          <cell r="A2095">
            <v>8695</v>
          </cell>
        </row>
        <row r="2096">
          <cell r="A2096">
            <v>8696</v>
          </cell>
        </row>
        <row r="2097">
          <cell r="A2097">
            <v>8697</v>
          </cell>
        </row>
        <row r="2098">
          <cell r="A2098">
            <v>8698</v>
          </cell>
        </row>
        <row r="2099">
          <cell r="A2099">
            <v>8699</v>
          </cell>
          <cell r="B2099" t="str">
            <v>D</v>
          </cell>
          <cell r="D2099" t="str">
            <v>OTHER</v>
          </cell>
        </row>
        <row r="2100">
          <cell r="A2100">
            <v>8700</v>
          </cell>
          <cell r="C2100" t="str">
            <v>i</v>
          </cell>
          <cell r="D2100" t="str">
            <v>Interest Rate</v>
          </cell>
          <cell r="G2100" t="str">
            <v>th</v>
          </cell>
          <cell r="H2100">
            <v>0.2</v>
          </cell>
        </row>
        <row r="2101">
          <cell r="A2101">
            <v>8701</v>
          </cell>
          <cell r="C2101" t="str">
            <v>U1</v>
          </cell>
          <cell r="D2101" t="str">
            <v>Fee ( Operator / Driver )</v>
          </cell>
          <cell r="G2101" t="str">
            <v>Rp/Hour</v>
          </cell>
          <cell r="H2101">
            <v>1</v>
          </cell>
          <cell r="I2101">
            <v>4464.2857142857147</v>
          </cell>
          <cell r="J2101">
            <v>0</v>
          </cell>
          <cell r="K2101">
            <v>4464.2857142857147</v>
          </cell>
        </row>
        <row r="2102">
          <cell r="A2102">
            <v>8702</v>
          </cell>
          <cell r="C2102" t="str">
            <v>U2</v>
          </cell>
          <cell r="D2102" t="str">
            <v>Fee Ass. ( Operator / Driver )</v>
          </cell>
          <cell r="G2102" t="str">
            <v>Rp/Hour</v>
          </cell>
          <cell r="H2102">
            <v>1</v>
          </cell>
          <cell r="I2102">
            <v>2678.5714285714284</v>
          </cell>
          <cell r="J2102">
            <v>0</v>
          </cell>
          <cell r="K2102">
            <v>2678.5714285714284</v>
          </cell>
        </row>
        <row r="2103">
          <cell r="A2103">
            <v>8703</v>
          </cell>
          <cell r="C2103" t="str">
            <v>Mb</v>
          </cell>
          <cell r="D2103" t="str">
            <v>Gasoline</v>
          </cell>
          <cell r="G2103" t="str">
            <v>Ltr</v>
          </cell>
          <cell r="H2103">
            <v>1</v>
          </cell>
          <cell r="I2103">
            <v>2250</v>
          </cell>
          <cell r="J2103">
            <v>0</v>
          </cell>
          <cell r="K2103">
            <v>2250</v>
          </cell>
        </row>
        <row r="2104">
          <cell r="A2104">
            <v>8704</v>
          </cell>
          <cell r="C2104" t="str">
            <v>Ms</v>
          </cell>
          <cell r="D2104" t="str">
            <v>Fuel</v>
          </cell>
          <cell r="G2104" t="str">
            <v>Ltr</v>
          </cell>
          <cell r="H2104">
            <v>1</v>
          </cell>
          <cell r="I2104">
            <v>2200</v>
          </cell>
          <cell r="J2104">
            <v>0</v>
          </cell>
          <cell r="K2104">
            <v>2200</v>
          </cell>
        </row>
        <row r="2105">
          <cell r="A2105">
            <v>8705</v>
          </cell>
          <cell r="C2105" t="str">
            <v>Mp</v>
          </cell>
          <cell r="D2105" t="str">
            <v>Oil</v>
          </cell>
          <cell r="G2105" t="str">
            <v>Ltr</v>
          </cell>
          <cell r="H2105">
            <v>1</v>
          </cell>
          <cell r="I2105">
            <v>21000</v>
          </cell>
          <cell r="J2105">
            <v>0</v>
          </cell>
          <cell r="K2105">
            <v>21000</v>
          </cell>
        </row>
        <row r="2106">
          <cell r="A2106">
            <v>8706</v>
          </cell>
        </row>
        <row r="2107">
          <cell r="A2107">
            <v>8707</v>
          </cell>
        </row>
        <row r="2108">
          <cell r="A2108">
            <v>8708</v>
          </cell>
          <cell r="D2108" t="str">
            <v>TOTAL EQUIPMENT COST</v>
          </cell>
          <cell r="K2108">
            <v>140069.69632004274</v>
          </cell>
        </row>
        <row r="2109">
          <cell r="A2109">
            <v>8709</v>
          </cell>
          <cell r="D2109" t="str">
            <v>OVER HEAD</v>
          </cell>
          <cell r="E2109">
            <v>0</v>
          </cell>
          <cell r="F2109" t="str">
            <v>%</v>
          </cell>
          <cell r="K2109">
            <v>0</v>
          </cell>
        </row>
        <row r="2110">
          <cell r="A2110">
            <v>8710</v>
          </cell>
          <cell r="D2110" t="str">
            <v>TOTAL</v>
          </cell>
          <cell r="K2110">
            <v>140069.69632004274</v>
          </cell>
        </row>
        <row r="2111">
          <cell r="A2111">
            <v>8711</v>
          </cell>
          <cell r="D2111" t="str">
            <v>UNIT PRICE PER HOUR</v>
          </cell>
          <cell r="K2111">
            <v>140070</v>
          </cell>
        </row>
        <row r="2112">
          <cell r="A2112">
            <v>8712</v>
          </cell>
        </row>
        <row r="2113">
          <cell r="A2113">
            <v>8713</v>
          </cell>
          <cell r="B2113">
            <v>134</v>
          </cell>
        </row>
        <row r="2114">
          <cell r="A2114">
            <v>8714</v>
          </cell>
          <cell r="B2114" t="str">
            <v>EQUIPMENT OPERATION</v>
          </cell>
        </row>
        <row r="2115">
          <cell r="A2115">
            <v>8715</v>
          </cell>
          <cell r="B2115" t="str">
            <v>Proyek Rencana Teknik Akhir Jalan Tol Bogor Ring Road</v>
          </cell>
        </row>
        <row r="2116">
          <cell r="A2116">
            <v>8716</v>
          </cell>
        </row>
        <row r="2117">
          <cell r="A2117">
            <v>8717</v>
          </cell>
        </row>
        <row r="2118">
          <cell r="A2118">
            <v>8718</v>
          </cell>
        </row>
        <row r="2119">
          <cell r="A2119">
            <v>8719</v>
          </cell>
        </row>
        <row r="2120">
          <cell r="A2120">
            <v>8720</v>
          </cell>
          <cell r="B2120" t="str">
            <v>UNIT PRICE ANALYSIS</v>
          </cell>
        </row>
        <row r="2121">
          <cell r="A2121">
            <v>8721</v>
          </cell>
        </row>
        <row r="2122">
          <cell r="A2122">
            <v>8722</v>
          </cell>
          <cell r="B2122" t="str">
            <v>ITEM NUMBER</v>
          </cell>
          <cell r="D2122" t="str">
            <v>EQ. 134</v>
          </cell>
        </row>
        <row r="2123">
          <cell r="A2123">
            <v>8723</v>
          </cell>
          <cell r="B2123" t="str">
            <v>EQUIPMENT TYPE</v>
          </cell>
          <cell r="D2123" t="str">
            <v>Wheel Type Vibrator Roller 5 Ton</v>
          </cell>
        </row>
        <row r="2124">
          <cell r="A2124">
            <v>8724</v>
          </cell>
          <cell r="B2124" t="str">
            <v>UNIT</v>
          </cell>
          <cell r="C2124" t="str">
            <v>Hour</v>
          </cell>
          <cell r="D2124">
            <v>1</v>
          </cell>
        </row>
        <row r="2125">
          <cell r="A2125">
            <v>8725</v>
          </cell>
          <cell r="B2125" t="str">
            <v>UNIT PRICE  (Rp.)</v>
          </cell>
          <cell r="D2125">
            <v>83300</v>
          </cell>
          <cell r="E2125">
            <v>0</v>
          </cell>
          <cell r="J2125" t="str">
            <v>TOTAL UNIT PRICE (Rp)</v>
          </cell>
          <cell r="K2125">
            <v>83300</v>
          </cell>
        </row>
        <row r="2126">
          <cell r="A2126">
            <v>8726</v>
          </cell>
          <cell r="I2126" t="str">
            <v>UNIT PRICE / Unit</v>
          </cell>
          <cell r="K2126" t="str">
            <v>TOTAL PRICE</v>
          </cell>
        </row>
        <row r="2127">
          <cell r="A2127">
            <v>8727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  <cell r="I2127" t="str">
            <v>Rp.</v>
          </cell>
          <cell r="J2127" t="str">
            <v>Foreign</v>
          </cell>
          <cell r="K2127" t="str">
            <v>Rp.</v>
          </cell>
        </row>
        <row r="2128">
          <cell r="A2128">
            <v>8728</v>
          </cell>
        </row>
        <row r="2129">
          <cell r="A2129">
            <v>8729</v>
          </cell>
        </row>
        <row r="2130">
          <cell r="A2130">
            <v>8730</v>
          </cell>
          <cell r="B2130" t="str">
            <v>A</v>
          </cell>
          <cell r="D2130" t="str">
            <v>EQUIPMENT DATA</v>
          </cell>
        </row>
        <row r="2131">
          <cell r="A2131">
            <v>8731</v>
          </cell>
        </row>
        <row r="2132">
          <cell r="A2132">
            <v>8732</v>
          </cell>
          <cell r="C2132" t="str">
            <v>Pw</v>
          </cell>
          <cell r="D2132" t="str">
            <v>Horsepower</v>
          </cell>
          <cell r="G2132" t="str">
            <v>Hp</v>
          </cell>
          <cell r="H2132">
            <v>50</v>
          </cell>
        </row>
        <row r="2133">
          <cell r="A2133">
            <v>8733</v>
          </cell>
          <cell r="C2133" t="str">
            <v>Cp</v>
          </cell>
          <cell r="D2133" t="str">
            <v>Capacity</v>
          </cell>
          <cell r="G2133" t="str">
            <v>Ton</v>
          </cell>
          <cell r="H2133">
            <v>5</v>
          </cell>
        </row>
        <row r="2134">
          <cell r="A2134">
            <v>8734</v>
          </cell>
          <cell r="C2134" t="str">
            <v>A=A'</v>
          </cell>
          <cell r="D2134" t="str">
            <v>Duration</v>
          </cell>
          <cell r="G2134" t="str">
            <v>Year</v>
          </cell>
          <cell r="H2134">
            <v>5</v>
          </cell>
        </row>
        <row r="2135">
          <cell r="A2135">
            <v>8735</v>
          </cell>
          <cell r="C2135" t="str">
            <v>W=W'</v>
          </cell>
          <cell r="D2135" t="str">
            <v>Operational 1 Year</v>
          </cell>
          <cell r="G2135" t="str">
            <v>Hour</v>
          </cell>
          <cell r="H2135">
            <v>2000</v>
          </cell>
        </row>
        <row r="2136">
          <cell r="A2136">
            <v>8736</v>
          </cell>
          <cell r="C2136" t="str">
            <v>B=B'</v>
          </cell>
          <cell r="D2136" t="str">
            <v>Equipment Price</v>
          </cell>
          <cell r="G2136" t="str">
            <v>Rp</v>
          </cell>
          <cell r="H2136">
            <v>1</v>
          </cell>
          <cell r="I2136">
            <v>242546751.5625</v>
          </cell>
          <cell r="J2136">
            <v>0</v>
          </cell>
          <cell r="K2136">
            <v>242546751.5625</v>
          </cell>
        </row>
        <row r="2137">
          <cell r="A2137">
            <v>8737</v>
          </cell>
        </row>
        <row r="2138">
          <cell r="A2138">
            <v>8738</v>
          </cell>
        </row>
        <row r="2139">
          <cell r="A2139">
            <v>8739</v>
          </cell>
        </row>
        <row r="2140">
          <cell r="A2140">
            <v>8740</v>
          </cell>
        </row>
        <row r="2141">
          <cell r="A2141">
            <v>8741</v>
          </cell>
        </row>
        <row r="2142">
          <cell r="A2142">
            <v>8742</v>
          </cell>
          <cell r="B2142" t="str">
            <v>B</v>
          </cell>
          <cell r="D2142" t="str">
            <v>DEFINITE COST PER HOUR</v>
          </cell>
        </row>
        <row r="2143">
          <cell r="A2143">
            <v>8743</v>
          </cell>
          <cell r="C2143" t="str">
            <v>C</v>
          </cell>
          <cell r="D2143" t="str">
            <v>Depreciate = 10 %</v>
          </cell>
          <cell r="G2143" t="str">
            <v>Rp</v>
          </cell>
          <cell r="H2143">
            <v>0.1</v>
          </cell>
          <cell r="I2143">
            <v>242546751.5625</v>
          </cell>
          <cell r="J2143">
            <v>0</v>
          </cell>
          <cell r="K2143">
            <v>24254675.15625</v>
          </cell>
        </row>
        <row r="2144">
          <cell r="A2144">
            <v>8744</v>
          </cell>
          <cell r="C2144" t="str">
            <v>D</v>
          </cell>
          <cell r="D2144" t="str">
            <v>Restitution Cost Factor</v>
          </cell>
          <cell r="G2144" t="str">
            <v>FAM</v>
          </cell>
          <cell r="H2144">
            <v>0.33437970328961514</v>
          </cell>
        </row>
        <row r="2145">
          <cell r="A2145">
            <v>8745</v>
          </cell>
          <cell r="C2145" t="str">
            <v>E</v>
          </cell>
          <cell r="D2145" t="str">
            <v>Restitution Cost</v>
          </cell>
          <cell r="G2145" t="str">
            <v>Rp</v>
          </cell>
          <cell r="H2145">
            <v>1.6718985164480756E-4</v>
          </cell>
          <cell r="I2145">
            <v>218292076.40625</v>
          </cell>
          <cell r="J2145">
            <v>0</v>
          </cell>
          <cell r="K2145">
            <v>36496.219869597931</v>
          </cell>
        </row>
        <row r="2146">
          <cell r="A2146">
            <v>8746</v>
          </cell>
          <cell r="C2146" t="str">
            <v>F</v>
          </cell>
          <cell r="D2146" t="str">
            <v>Insurance, other</v>
          </cell>
          <cell r="G2146" t="str">
            <v>Rp</v>
          </cell>
          <cell r="H2146">
            <v>2E-3</v>
          </cell>
          <cell r="I2146">
            <v>121273.37578125</v>
          </cell>
          <cell r="J2146">
            <v>0</v>
          </cell>
          <cell r="K2146">
            <v>242.54675156249999</v>
          </cell>
        </row>
        <row r="2147">
          <cell r="A2147">
            <v>8747</v>
          </cell>
          <cell r="C2147" t="str">
            <v>G</v>
          </cell>
          <cell r="D2147" t="str">
            <v>Definite Cost Per Hour</v>
          </cell>
          <cell r="G2147" t="str">
            <v>Rp</v>
          </cell>
          <cell r="K2147">
            <v>36738.76662116043</v>
          </cell>
        </row>
        <row r="2148">
          <cell r="A2148">
            <v>8748</v>
          </cell>
        </row>
        <row r="2149">
          <cell r="A2149">
            <v>8749</v>
          </cell>
        </row>
        <row r="2150">
          <cell r="A2150">
            <v>8750</v>
          </cell>
        </row>
        <row r="2151">
          <cell r="A2151">
            <v>8751</v>
          </cell>
        </row>
        <row r="2152">
          <cell r="A2152">
            <v>8752</v>
          </cell>
          <cell r="B2152" t="str">
            <v>C</v>
          </cell>
          <cell r="D2152" t="str">
            <v>OPERATION COST PER HOUR</v>
          </cell>
        </row>
        <row r="2153">
          <cell r="A2153">
            <v>8753</v>
          </cell>
          <cell r="C2153" t="str">
            <v>H1</v>
          </cell>
          <cell r="D2153" t="str">
            <v>Fuel (0.125-0.175) Lt/Hp/Hour</v>
          </cell>
          <cell r="G2153" t="str">
            <v>Rp</v>
          </cell>
          <cell r="H2153">
            <v>6.25</v>
          </cell>
          <cell r="I2153">
            <v>2200</v>
          </cell>
          <cell r="J2153">
            <v>0</v>
          </cell>
          <cell r="K2153">
            <v>13750</v>
          </cell>
        </row>
        <row r="2154">
          <cell r="A2154">
            <v>8754</v>
          </cell>
          <cell r="C2154" t="str">
            <v>H2</v>
          </cell>
          <cell r="D2154" t="str">
            <v xml:space="preserve">Material Combustion </v>
          </cell>
          <cell r="G2154" t="str">
            <v>Rp</v>
          </cell>
          <cell r="H2154">
            <v>0</v>
          </cell>
          <cell r="I2154">
            <v>2200</v>
          </cell>
          <cell r="J2154">
            <v>0</v>
          </cell>
          <cell r="K2154">
            <v>0</v>
          </cell>
        </row>
        <row r="2155">
          <cell r="A2155">
            <v>8755</v>
          </cell>
          <cell r="C2155" t="str">
            <v>I</v>
          </cell>
          <cell r="D2155" t="str">
            <v>Oil (0.01-0.02) Lt/Hp/Hour</v>
          </cell>
          <cell r="G2155" t="str">
            <v>Rp</v>
          </cell>
          <cell r="H2155">
            <v>0.5</v>
          </cell>
          <cell r="I2155">
            <v>21000</v>
          </cell>
          <cell r="J2155">
            <v>0</v>
          </cell>
          <cell r="K2155">
            <v>10500</v>
          </cell>
        </row>
        <row r="2156">
          <cell r="A2156">
            <v>8756</v>
          </cell>
          <cell r="C2156" t="str">
            <v>K</v>
          </cell>
          <cell r="D2156" t="str">
            <v>Maint &amp; Rep (12.5%-17.5%) Lt/Hp/Hour</v>
          </cell>
          <cell r="G2156" t="str">
            <v>Rp</v>
          </cell>
          <cell r="H2156">
            <v>0.125</v>
          </cell>
          <cell r="I2156">
            <v>121273.37578125</v>
          </cell>
          <cell r="J2156">
            <v>0</v>
          </cell>
          <cell r="K2156">
            <v>15159.17197265625</v>
          </cell>
        </row>
        <row r="2157">
          <cell r="A2157">
            <v>8757</v>
          </cell>
          <cell r="C2157" t="str">
            <v>L</v>
          </cell>
          <cell r="D2157" t="str">
            <v>Operator</v>
          </cell>
          <cell r="G2157" t="str">
            <v>Rp</v>
          </cell>
          <cell r="H2157">
            <v>1</v>
          </cell>
          <cell r="I2157">
            <v>4464.2857142857147</v>
          </cell>
          <cell r="J2157">
            <v>0</v>
          </cell>
          <cell r="K2157">
            <v>4464.2857142857147</v>
          </cell>
        </row>
        <row r="2158">
          <cell r="A2158">
            <v>8758</v>
          </cell>
          <cell r="C2158" t="str">
            <v>M</v>
          </cell>
          <cell r="D2158" t="str">
            <v>Ass. Operator</v>
          </cell>
          <cell r="G2158" t="str">
            <v>Rp</v>
          </cell>
          <cell r="H2158">
            <v>1</v>
          </cell>
          <cell r="I2158">
            <v>2678.5714285714284</v>
          </cell>
          <cell r="J2158">
            <v>0</v>
          </cell>
          <cell r="K2158">
            <v>2678.5714285714284</v>
          </cell>
        </row>
        <row r="2159">
          <cell r="A2159">
            <v>8759</v>
          </cell>
          <cell r="C2159" t="str">
            <v>P</v>
          </cell>
          <cell r="D2159" t="str">
            <v>Operation Cost Per Hour</v>
          </cell>
          <cell r="G2159" t="str">
            <v>Rp</v>
          </cell>
          <cell r="K2159">
            <v>46552.029115513396</v>
          </cell>
        </row>
        <row r="2160">
          <cell r="A2160">
            <v>8760</v>
          </cell>
        </row>
        <row r="2161">
          <cell r="A2161">
            <v>8761</v>
          </cell>
        </row>
        <row r="2162">
          <cell r="A2162">
            <v>8762</v>
          </cell>
        </row>
        <row r="2163">
          <cell r="A2163">
            <v>8763</v>
          </cell>
        </row>
        <row r="2164">
          <cell r="A2164">
            <v>8764</v>
          </cell>
        </row>
        <row r="2165">
          <cell r="A2165">
            <v>8765</v>
          </cell>
          <cell r="B2165" t="str">
            <v>D</v>
          </cell>
          <cell r="D2165" t="str">
            <v>OTHER</v>
          </cell>
        </row>
        <row r="2166">
          <cell r="A2166">
            <v>8766</v>
          </cell>
          <cell r="C2166" t="str">
            <v>i</v>
          </cell>
          <cell r="D2166" t="str">
            <v>Interest Rate</v>
          </cell>
          <cell r="G2166" t="str">
            <v>th</v>
          </cell>
          <cell r="H2166">
            <v>0.2</v>
          </cell>
        </row>
        <row r="2167">
          <cell r="A2167">
            <v>8767</v>
          </cell>
          <cell r="C2167" t="str">
            <v>U1</v>
          </cell>
          <cell r="D2167" t="str">
            <v>Fee ( Operator / Driver )</v>
          </cell>
          <cell r="G2167" t="str">
            <v>Rp/Hour</v>
          </cell>
          <cell r="H2167">
            <v>1</v>
          </cell>
          <cell r="I2167">
            <v>4464.2857142857147</v>
          </cell>
          <cell r="J2167">
            <v>0</v>
          </cell>
          <cell r="K2167">
            <v>4464.2857142857147</v>
          </cell>
        </row>
        <row r="2168">
          <cell r="A2168">
            <v>8768</v>
          </cell>
          <cell r="C2168" t="str">
            <v>U2</v>
          </cell>
          <cell r="D2168" t="str">
            <v>Fee Ass. ( Operator / Driver )</v>
          </cell>
          <cell r="G2168" t="str">
            <v>Rp/Hour</v>
          </cell>
          <cell r="H2168">
            <v>1</v>
          </cell>
          <cell r="I2168">
            <v>2678.5714285714284</v>
          </cell>
          <cell r="J2168">
            <v>0</v>
          </cell>
          <cell r="K2168">
            <v>2678.5714285714284</v>
          </cell>
        </row>
        <row r="2169">
          <cell r="A2169">
            <v>8769</v>
          </cell>
          <cell r="C2169" t="str">
            <v>Mb</v>
          </cell>
          <cell r="D2169" t="str">
            <v>Gasoline</v>
          </cell>
          <cell r="G2169" t="str">
            <v>Ltr</v>
          </cell>
          <cell r="H2169">
            <v>1</v>
          </cell>
          <cell r="I2169">
            <v>2250</v>
          </cell>
          <cell r="J2169">
            <v>0</v>
          </cell>
          <cell r="K2169">
            <v>2250</v>
          </cell>
        </row>
        <row r="2170">
          <cell r="A2170">
            <v>8770</v>
          </cell>
          <cell r="C2170" t="str">
            <v>Ms</v>
          </cell>
          <cell r="D2170" t="str">
            <v>Fuel</v>
          </cell>
          <cell r="G2170" t="str">
            <v>Ltr</v>
          </cell>
          <cell r="H2170">
            <v>1</v>
          </cell>
          <cell r="I2170">
            <v>2200</v>
          </cell>
          <cell r="J2170">
            <v>0</v>
          </cell>
          <cell r="K2170">
            <v>2200</v>
          </cell>
        </row>
        <row r="2171">
          <cell r="A2171">
            <v>8771</v>
          </cell>
          <cell r="C2171" t="str">
            <v>Mp</v>
          </cell>
          <cell r="D2171" t="str">
            <v>Oil</v>
          </cell>
          <cell r="G2171" t="str">
            <v>Ltr</v>
          </cell>
          <cell r="H2171">
            <v>1</v>
          </cell>
          <cell r="I2171">
            <v>21000</v>
          </cell>
          <cell r="J2171">
            <v>0</v>
          </cell>
          <cell r="K2171">
            <v>21000</v>
          </cell>
        </row>
        <row r="2172">
          <cell r="A2172">
            <v>8772</v>
          </cell>
        </row>
        <row r="2173">
          <cell r="A2173">
            <v>8773</v>
          </cell>
        </row>
        <row r="2174">
          <cell r="A2174">
            <v>8774</v>
          </cell>
          <cell r="D2174" t="str">
            <v>TOTAL EQUIPMENT COST</v>
          </cell>
          <cell r="K2174">
            <v>83290.795736673826</v>
          </cell>
        </row>
        <row r="2175">
          <cell r="A2175">
            <v>8775</v>
          </cell>
          <cell r="D2175" t="str">
            <v>OVER HEAD</v>
          </cell>
          <cell r="E2175">
            <v>0</v>
          </cell>
          <cell r="F2175" t="str">
            <v>%</v>
          </cell>
          <cell r="K2175">
            <v>0</v>
          </cell>
        </row>
        <row r="2176">
          <cell r="A2176">
            <v>8776</v>
          </cell>
          <cell r="D2176" t="str">
            <v>TOTAL</v>
          </cell>
          <cell r="K2176">
            <v>83290.795736673826</v>
          </cell>
        </row>
        <row r="2177">
          <cell r="A2177">
            <v>8777</v>
          </cell>
          <cell r="D2177" t="str">
            <v>UNIT PRICE PER HOUR</v>
          </cell>
          <cell r="K2177">
            <v>83291</v>
          </cell>
        </row>
        <row r="2178">
          <cell r="A2178">
            <v>8778</v>
          </cell>
        </row>
        <row r="2179">
          <cell r="A2179">
            <v>8779</v>
          </cell>
          <cell r="B2179">
            <v>135</v>
          </cell>
        </row>
        <row r="2180">
          <cell r="A2180">
            <v>8780</v>
          </cell>
          <cell r="B2180" t="str">
            <v>EQUIPMENT OPERATION</v>
          </cell>
        </row>
        <row r="2181">
          <cell r="A2181">
            <v>8781</v>
          </cell>
          <cell r="B2181" t="str">
            <v>Proyek Rencana Teknik Akhir Jalan Tol Bogor Ring Road</v>
          </cell>
        </row>
        <row r="2182">
          <cell r="A2182">
            <v>8782</v>
          </cell>
        </row>
        <row r="2183">
          <cell r="A2183">
            <v>8783</v>
          </cell>
        </row>
        <row r="2184">
          <cell r="A2184">
            <v>8784</v>
          </cell>
        </row>
        <row r="2185">
          <cell r="A2185">
            <v>8785</v>
          </cell>
        </row>
        <row r="2186">
          <cell r="A2186">
            <v>8786</v>
          </cell>
          <cell r="B2186" t="str">
            <v>UNIT PRICE ANALYSIS</v>
          </cell>
        </row>
        <row r="2187">
          <cell r="A2187">
            <v>8787</v>
          </cell>
        </row>
        <row r="2188">
          <cell r="A2188">
            <v>8788</v>
          </cell>
          <cell r="B2188" t="str">
            <v>ITEM NUMBER</v>
          </cell>
          <cell r="D2188" t="str">
            <v>EQ. 135</v>
          </cell>
        </row>
        <row r="2189">
          <cell r="A2189">
            <v>8789</v>
          </cell>
          <cell r="B2189" t="str">
            <v>EQUIPMENT TYPE</v>
          </cell>
          <cell r="D2189" t="str">
            <v>Chainsaw &amp; Guide Bars 36"</v>
          </cell>
        </row>
        <row r="2190">
          <cell r="A2190">
            <v>8790</v>
          </cell>
          <cell r="B2190" t="str">
            <v>UNIT</v>
          </cell>
          <cell r="C2190" t="str">
            <v>Hour</v>
          </cell>
          <cell r="D2190">
            <v>1</v>
          </cell>
        </row>
        <row r="2191">
          <cell r="A2191">
            <v>8791</v>
          </cell>
          <cell r="B2191" t="str">
            <v>UNIT PRICE  (Rp.)</v>
          </cell>
          <cell r="D2191">
            <v>11100</v>
          </cell>
          <cell r="E2191">
            <v>0</v>
          </cell>
          <cell r="J2191" t="str">
            <v>TOTAL UNIT PRICE (Rp)</v>
          </cell>
          <cell r="K2191">
            <v>11100</v>
          </cell>
        </row>
        <row r="2192">
          <cell r="A2192">
            <v>8792</v>
          </cell>
          <cell r="I2192" t="str">
            <v>UNIT PRICE / Unit</v>
          </cell>
          <cell r="K2192" t="str">
            <v>TOTAL PRICE</v>
          </cell>
        </row>
        <row r="2193">
          <cell r="A2193">
            <v>8793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  <cell r="I2193" t="str">
            <v>Rp.</v>
          </cell>
          <cell r="J2193" t="str">
            <v>Foreign</v>
          </cell>
          <cell r="K2193" t="str">
            <v>Rp.</v>
          </cell>
        </row>
        <row r="2194">
          <cell r="A2194">
            <v>8794</v>
          </cell>
        </row>
        <row r="2195">
          <cell r="A2195">
            <v>8795</v>
          </cell>
        </row>
        <row r="2196">
          <cell r="A2196">
            <v>8796</v>
          </cell>
          <cell r="B2196" t="str">
            <v>A</v>
          </cell>
          <cell r="D2196" t="str">
            <v>EQUIPMENT DATA</v>
          </cell>
        </row>
        <row r="2197">
          <cell r="A2197">
            <v>8797</v>
          </cell>
        </row>
        <row r="2198">
          <cell r="A2198">
            <v>8798</v>
          </cell>
          <cell r="C2198" t="str">
            <v>Pw</v>
          </cell>
          <cell r="D2198" t="str">
            <v>Horsepower</v>
          </cell>
          <cell r="G2198" t="str">
            <v>Hp</v>
          </cell>
          <cell r="H2198">
            <v>10</v>
          </cell>
        </row>
        <row r="2199">
          <cell r="A2199">
            <v>8799</v>
          </cell>
          <cell r="C2199" t="str">
            <v>Cp</v>
          </cell>
          <cell r="D2199" t="str">
            <v>Capacity</v>
          </cell>
          <cell r="G2199" t="str">
            <v>"</v>
          </cell>
          <cell r="H2199">
            <v>36</v>
          </cell>
        </row>
        <row r="2200">
          <cell r="A2200">
            <v>8800</v>
          </cell>
          <cell r="C2200" t="str">
            <v>A=A'</v>
          </cell>
          <cell r="D2200" t="str">
            <v>Duration</v>
          </cell>
          <cell r="G2200" t="str">
            <v>Year</v>
          </cell>
          <cell r="H2200">
            <v>4</v>
          </cell>
        </row>
        <row r="2201">
          <cell r="A2201">
            <v>8801</v>
          </cell>
          <cell r="C2201" t="str">
            <v>W=W'</v>
          </cell>
          <cell r="D2201" t="str">
            <v>Operational 1 Year</v>
          </cell>
          <cell r="G2201" t="str">
            <v>Hour</v>
          </cell>
          <cell r="H2201">
            <v>2000</v>
          </cell>
        </row>
        <row r="2202">
          <cell r="A2202">
            <v>8802</v>
          </cell>
          <cell r="C2202" t="str">
            <v>B=B'</v>
          </cell>
          <cell r="D2202" t="str">
            <v>Equipment Price</v>
          </cell>
          <cell r="G2202" t="str">
            <v>Rp</v>
          </cell>
          <cell r="H2202">
            <v>1</v>
          </cell>
          <cell r="I2202">
            <v>7545898.9375</v>
          </cell>
          <cell r="J2202">
            <v>0</v>
          </cell>
          <cell r="K2202">
            <v>7545898.9375</v>
          </cell>
        </row>
        <row r="2203">
          <cell r="A2203">
            <v>8803</v>
          </cell>
        </row>
        <row r="2204">
          <cell r="A2204">
            <v>8804</v>
          </cell>
        </row>
        <row r="2205">
          <cell r="A2205">
            <v>8805</v>
          </cell>
        </row>
        <row r="2206">
          <cell r="A2206">
            <v>8806</v>
          </cell>
        </row>
        <row r="2207">
          <cell r="A2207">
            <v>8807</v>
          </cell>
        </row>
        <row r="2208">
          <cell r="A2208">
            <v>8808</v>
          </cell>
          <cell r="B2208" t="str">
            <v>B</v>
          </cell>
          <cell r="D2208" t="str">
            <v>DEFINITE COST PER HOUR</v>
          </cell>
        </row>
        <row r="2209">
          <cell r="A2209">
            <v>8809</v>
          </cell>
          <cell r="C2209" t="str">
            <v>C</v>
          </cell>
          <cell r="D2209" t="str">
            <v>Depreciate = 10 %</v>
          </cell>
          <cell r="G2209" t="str">
            <v>Rp</v>
          </cell>
          <cell r="H2209">
            <v>0.1</v>
          </cell>
          <cell r="I2209">
            <v>7545898.9375</v>
          </cell>
          <cell r="J2209">
            <v>0</v>
          </cell>
          <cell r="K2209">
            <v>754589.89375000005</v>
          </cell>
        </row>
        <row r="2210">
          <cell r="A2210">
            <v>8810</v>
          </cell>
          <cell r="C2210" t="str">
            <v>D</v>
          </cell>
          <cell r="D2210" t="str">
            <v>Restitution Cost Factor</v>
          </cell>
          <cell r="G2210" t="str">
            <v>FAM</v>
          </cell>
          <cell r="H2210">
            <v>0.38628912071535026</v>
          </cell>
        </row>
        <row r="2211">
          <cell r="A2211">
            <v>8811</v>
          </cell>
          <cell r="C2211" t="str">
            <v>E</v>
          </cell>
          <cell r="D2211" t="str">
            <v>Restitution Cost</v>
          </cell>
          <cell r="G2211" t="str">
            <v>Rp</v>
          </cell>
          <cell r="H2211">
            <v>1.9314456035767513E-4</v>
          </cell>
          <cell r="I2211">
            <v>6791309.0437500002</v>
          </cell>
          <cell r="J2211">
            <v>0</v>
          </cell>
          <cell r="K2211">
            <v>1311.704399508197</v>
          </cell>
        </row>
        <row r="2212">
          <cell r="A2212">
            <v>8812</v>
          </cell>
          <cell r="C2212" t="str">
            <v>F</v>
          </cell>
          <cell r="D2212" t="str">
            <v>Insurance, other</v>
          </cell>
          <cell r="G2212" t="str">
            <v>Rp</v>
          </cell>
          <cell r="H2212">
            <v>2E-3</v>
          </cell>
          <cell r="I2212">
            <v>3772.9494687500001</v>
          </cell>
          <cell r="J2212">
            <v>0</v>
          </cell>
          <cell r="K2212">
            <v>7.5458989375000005</v>
          </cell>
        </row>
        <row r="2213">
          <cell r="A2213">
            <v>8813</v>
          </cell>
          <cell r="C2213" t="str">
            <v>G</v>
          </cell>
          <cell r="D2213" t="str">
            <v>Definite Cost Per Hour</v>
          </cell>
          <cell r="G2213" t="str">
            <v>Rp</v>
          </cell>
          <cell r="K2213">
            <v>1319.2502984456969</v>
          </cell>
        </row>
        <row r="2214">
          <cell r="A2214">
            <v>8814</v>
          </cell>
        </row>
        <row r="2215">
          <cell r="A2215">
            <v>8815</v>
          </cell>
        </row>
        <row r="2216">
          <cell r="A2216">
            <v>8816</v>
          </cell>
        </row>
        <row r="2217">
          <cell r="A2217">
            <v>8817</v>
          </cell>
        </row>
        <row r="2218">
          <cell r="A2218">
            <v>8818</v>
          </cell>
          <cell r="B2218" t="str">
            <v>C</v>
          </cell>
          <cell r="D2218" t="str">
            <v>OPERATION COST PER HOUR</v>
          </cell>
        </row>
        <row r="2219">
          <cell r="A2219">
            <v>8819</v>
          </cell>
          <cell r="C2219" t="str">
            <v>H1</v>
          </cell>
          <cell r="D2219" t="str">
            <v>Fuel (0.125-0.175) Lt/Hp/Hour</v>
          </cell>
          <cell r="G2219" t="str">
            <v>Rp</v>
          </cell>
          <cell r="H2219">
            <v>1.25</v>
          </cell>
          <cell r="I2219">
            <v>2200</v>
          </cell>
          <cell r="J2219">
            <v>0</v>
          </cell>
          <cell r="K2219">
            <v>2750</v>
          </cell>
        </row>
        <row r="2220">
          <cell r="A2220">
            <v>8820</v>
          </cell>
          <cell r="C2220" t="str">
            <v>H2</v>
          </cell>
          <cell r="D2220" t="str">
            <v xml:space="preserve">Material Combustion </v>
          </cell>
          <cell r="G2220" t="str">
            <v>Rp</v>
          </cell>
          <cell r="H2220">
            <v>0</v>
          </cell>
          <cell r="I2220">
            <v>2200</v>
          </cell>
          <cell r="J2220">
            <v>0</v>
          </cell>
          <cell r="K2220">
            <v>0</v>
          </cell>
        </row>
        <row r="2221">
          <cell r="A2221">
            <v>8821</v>
          </cell>
          <cell r="C2221" t="str">
            <v>I</v>
          </cell>
          <cell r="D2221" t="str">
            <v>Oil (0.01-0.02) Lt/Hp/Hour</v>
          </cell>
          <cell r="G2221" t="str">
            <v>Rp</v>
          </cell>
          <cell r="H2221">
            <v>0.1</v>
          </cell>
          <cell r="I2221">
            <v>21000</v>
          </cell>
          <cell r="J2221">
            <v>0</v>
          </cell>
          <cell r="K2221">
            <v>2100</v>
          </cell>
        </row>
        <row r="2222">
          <cell r="A2222">
            <v>8822</v>
          </cell>
          <cell r="C2222" t="str">
            <v>K</v>
          </cell>
          <cell r="D2222" t="str">
            <v>Maint &amp; Rep (12.5%-17.5%) Lt/Hp/Hour</v>
          </cell>
          <cell r="G2222" t="str">
            <v>Rp</v>
          </cell>
          <cell r="H2222">
            <v>0.125</v>
          </cell>
          <cell r="I2222">
            <v>3772.9494687500001</v>
          </cell>
          <cell r="J2222">
            <v>0</v>
          </cell>
          <cell r="K2222">
            <v>471.61868359375001</v>
          </cell>
        </row>
        <row r="2223">
          <cell r="A2223">
            <v>8823</v>
          </cell>
          <cell r="C2223" t="str">
            <v>L</v>
          </cell>
          <cell r="D2223" t="str">
            <v>Operator</v>
          </cell>
          <cell r="G2223" t="str">
            <v>Rp</v>
          </cell>
          <cell r="H2223">
            <v>1</v>
          </cell>
          <cell r="I2223">
            <v>4464.2857142857147</v>
          </cell>
          <cell r="J2223">
            <v>0</v>
          </cell>
          <cell r="K2223">
            <v>4464.2857142857147</v>
          </cell>
        </row>
        <row r="2224">
          <cell r="A2224">
            <v>8824</v>
          </cell>
          <cell r="C2224" t="str">
            <v>M</v>
          </cell>
          <cell r="D2224" t="str">
            <v>Ass. Operator</v>
          </cell>
          <cell r="G2224" t="str">
            <v>Rp</v>
          </cell>
          <cell r="H2224">
            <v>0</v>
          </cell>
          <cell r="I2224">
            <v>2678.5714285714284</v>
          </cell>
          <cell r="J2224">
            <v>0</v>
          </cell>
          <cell r="K2224">
            <v>0</v>
          </cell>
        </row>
        <row r="2225">
          <cell r="A2225">
            <v>8825</v>
          </cell>
          <cell r="C2225" t="str">
            <v>P</v>
          </cell>
          <cell r="D2225" t="str">
            <v>Operation Cost Per Hour</v>
          </cell>
          <cell r="G2225" t="str">
            <v>Rp</v>
          </cell>
          <cell r="K2225">
            <v>9785.9043978794653</v>
          </cell>
        </row>
        <row r="2226">
          <cell r="A2226">
            <v>8826</v>
          </cell>
        </row>
        <row r="2227">
          <cell r="A2227">
            <v>8827</v>
          </cell>
        </row>
        <row r="2228">
          <cell r="A2228">
            <v>8828</v>
          </cell>
        </row>
        <row r="2229">
          <cell r="A2229">
            <v>8829</v>
          </cell>
        </row>
        <row r="2230">
          <cell r="A2230">
            <v>8830</v>
          </cell>
        </row>
        <row r="2231">
          <cell r="A2231">
            <v>8831</v>
          </cell>
          <cell r="B2231" t="str">
            <v>D</v>
          </cell>
          <cell r="D2231" t="str">
            <v>OTHER</v>
          </cell>
        </row>
        <row r="2232">
          <cell r="A2232">
            <v>8832</v>
          </cell>
          <cell r="C2232" t="str">
            <v>i</v>
          </cell>
          <cell r="D2232" t="str">
            <v>Interest Rate</v>
          </cell>
          <cell r="G2232" t="str">
            <v>th</v>
          </cell>
          <cell r="H2232">
            <v>0.2</v>
          </cell>
        </row>
        <row r="2233">
          <cell r="A2233">
            <v>8833</v>
          </cell>
          <cell r="C2233" t="str">
            <v>U1</v>
          </cell>
          <cell r="D2233" t="str">
            <v>Fee ( Operator / Driver )</v>
          </cell>
          <cell r="G2233" t="str">
            <v>Rp/Hour</v>
          </cell>
          <cell r="H2233">
            <v>1</v>
          </cell>
          <cell r="I2233">
            <v>4464.2857142857147</v>
          </cell>
          <cell r="J2233">
            <v>0</v>
          </cell>
          <cell r="K2233">
            <v>4464.2857142857147</v>
          </cell>
        </row>
        <row r="2234">
          <cell r="A2234">
            <v>8834</v>
          </cell>
          <cell r="C2234" t="str">
            <v>U2</v>
          </cell>
          <cell r="D2234" t="str">
            <v>Fee Ass. ( Operator / Driver )</v>
          </cell>
          <cell r="G2234" t="str">
            <v>Rp/Hour</v>
          </cell>
          <cell r="H2234">
            <v>1</v>
          </cell>
          <cell r="I2234">
            <v>2678.5714285714284</v>
          </cell>
          <cell r="J2234">
            <v>0</v>
          </cell>
          <cell r="K2234">
            <v>2678.5714285714284</v>
          </cell>
        </row>
        <row r="2235">
          <cell r="A2235">
            <v>8835</v>
          </cell>
          <cell r="C2235" t="str">
            <v>Mb</v>
          </cell>
          <cell r="D2235" t="str">
            <v>Gasoline</v>
          </cell>
          <cell r="G2235" t="str">
            <v>Ltr</v>
          </cell>
          <cell r="H2235">
            <v>1</v>
          </cell>
          <cell r="I2235">
            <v>2250</v>
          </cell>
          <cell r="J2235">
            <v>0</v>
          </cell>
          <cell r="K2235">
            <v>2250</v>
          </cell>
        </row>
        <row r="2236">
          <cell r="A2236">
            <v>8836</v>
          </cell>
          <cell r="C2236" t="str">
            <v>Ms</v>
          </cell>
          <cell r="D2236" t="str">
            <v>Fuel</v>
          </cell>
          <cell r="G2236" t="str">
            <v>Ltr</v>
          </cell>
          <cell r="H2236">
            <v>1</v>
          </cell>
          <cell r="I2236">
            <v>2200</v>
          </cell>
          <cell r="J2236">
            <v>0</v>
          </cell>
          <cell r="K2236">
            <v>2200</v>
          </cell>
        </row>
        <row r="2237">
          <cell r="A2237">
            <v>8837</v>
          </cell>
          <cell r="C2237" t="str">
            <v>Mp</v>
          </cell>
          <cell r="D2237" t="str">
            <v>Oil</v>
          </cell>
          <cell r="G2237" t="str">
            <v>Ltr</v>
          </cell>
          <cell r="H2237">
            <v>1</v>
          </cell>
          <cell r="I2237">
            <v>21000</v>
          </cell>
          <cell r="J2237">
            <v>0</v>
          </cell>
          <cell r="K2237">
            <v>21000</v>
          </cell>
        </row>
        <row r="2238">
          <cell r="A2238">
            <v>8838</v>
          </cell>
        </row>
        <row r="2239">
          <cell r="A2239">
            <v>8839</v>
          </cell>
        </row>
        <row r="2240">
          <cell r="A2240">
            <v>8840</v>
          </cell>
          <cell r="D2240" t="str">
            <v>TOTAL EQUIPMENT COST</v>
          </cell>
          <cell r="K2240">
            <v>11105.154696325162</v>
          </cell>
        </row>
        <row r="2241">
          <cell r="A2241">
            <v>8841</v>
          </cell>
          <cell r="D2241" t="str">
            <v>OVER HEAD</v>
          </cell>
          <cell r="E2241">
            <v>0</v>
          </cell>
          <cell r="F2241" t="str">
            <v>%</v>
          </cell>
          <cell r="K2241">
            <v>0</v>
          </cell>
        </row>
        <row r="2242">
          <cell r="A2242">
            <v>8842</v>
          </cell>
          <cell r="D2242" t="str">
            <v>TOTAL</v>
          </cell>
          <cell r="K2242">
            <v>11105.154696325162</v>
          </cell>
        </row>
        <row r="2243">
          <cell r="A2243">
            <v>8843</v>
          </cell>
          <cell r="D2243" t="str">
            <v>UNIT PRICE PER HOUR</v>
          </cell>
          <cell r="K2243">
            <v>11105</v>
          </cell>
        </row>
        <row r="2244">
          <cell r="A2244">
            <v>8844</v>
          </cell>
        </row>
        <row r="2245">
          <cell r="A2245">
            <v>8845</v>
          </cell>
          <cell r="B2245">
            <v>136</v>
          </cell>
        </row>
        <row r="2246">
          <cell r="A2246">
            <v>8846</v>
          </cell>
          <cell r="B2246" t="str">
            <v>EQUIPMENT OPERATION</v>
          </cell>
        </row>
        <row r="2247">
          <cell r="A2247">
            <v>8847</v>
          </cell>
          <cell r="B2247" t="str">
            <v>Proyek Rencana Teknik Akhir Jalan Tol Bogor Ring Road</v>
          </cell>
        </row>
        <row r="2248">
          <cell r="A2248">
            <v>8848</v>
          </cell>
        </row>
        <row r="2249">
          <cell r="A2249">
            <v>8849</v>
          </cell>
        </row>
        <row r="2250">
          <cell r="A2250">
            <v>8850</v>
          </cell>
        </row>
        <row r="2251">
          <cell r="A2251">
            <v>8851</v>
          </cell>
        </row>
        <row r="2252">
          <cell r="A2252">
            <v>8852</v>
          </cell>
          <cell r="B2252" t="str">
            <v>UNIT PRICE ANALYSIS</v>
          </cell>
        </row>
        <row r="2253">
          <cell r="A2253">
            <v>8853</v>
          </cell>
        </row>
        <row r="2254">
          <cell r="A2254">
            <v>8854</v>
          </cell>
          <cell r="B2254" t="str">
            <v>ITEM NUMBER</v>
          </cell>
          <cell r="D2254" t="str">
            <v>EQ. 136</v>
          </cell>
        </row>
        <row r="2255">
          <cell r="A2255">
            <v>8855</v>
          </cell>
          <cell r="B2255" t="str">
            <v>EQUIPMENT TYPE</v>
          </cell>
          <cell r="D2255" t="str">
            <v>Chainsaw &amp; Guide Bars 42"</v>
          </cell>
        </row>
        <row r="2256">
          <cell r="A2256">
            <v>8856</v>
          </cell>
          <cell r="B2256" t="str">
            <v>UNIT</v>
          </cell>
          <cell r="C2256" t="str">
            <v>Hour</v>
          </cell>
          <cell r="D2256">
            <v>1</v>
          </cell>
        </row>
        <row r="2257">
          <cell r="A2257">
            <v>8857</v>
          </cell>
          <cell r="B2257" t="str">
            <v>UNIT PRICE  (Rp.)</v>
          </cell>
          <cell r="D2257">
            <v>11400</v>
          </cell>
          <cell r="E2257">
            <v>0</v>
          </cell>
          <cell r="J2257" t="str">
            <v>TOTAL UNIT PRICE (Rp)</v>
          </cell>
          <cell r="K2257">
            <v>11400</v>
          </cell>
        </row>
        <row r="2258">
          <cell r="A2258">
            <v>8858</v>
          </cell>
          <cell r="I2258" t="str">
            <v>UNIT PRICE / Unit</v>
          </cell>
          <cell r="K2258" t="str">
            <v>TOTAL PRICE</v>
          </cell>
        </row>
        <row r="2259">
          <cell r="A2259">
            <v>8859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  <cell r="I2259" t="str">
            <v>Rp.</v>
          </cell>
          <cell r="J2259" t="str">
            <v>Foreign</v>
          </cell>
          <cell r="K2259" t="str">
            <v>Rp.</v>
          </cell>
        </row>
        <row r="2260">
          <cell r="A2260">
            <v>8860</v>
          </cell>
        </row>
        <row r="2261">
          <cell r="A2261">
            <v>8861</v>
          </cell>
        </row>
        <row r="2262">
          <cell r="A2262">
            <v>8862</v>
          </cell>
          <cell r="B2262" t="str">
            <v>A</v>
          </cell>
          <cell r="D2262" t="str">
            <v>EQUIPMENT DATA</v>
          </cell>
        </row>
        <row r="2263">
          <cell r="A2263">
            <v>8863</v>
          </cell>
        </row>
        <row r="2264">
          <cell r="A2264">
            <v>8864</v>
          </cell>
          <cell r="C2264" t="str">
            <v>Pw</v>
          </cell>
          <cell r="D2264" t="str">
            <v>Horsepower</v>
          </cell>
          <cell r="G2264" t="str">
            <v>Hp</v>
          </cell>
          <cell r="H2264">
            <v>10</v>
          </cell>
        </row>
        <row r="2265">
          <cell r="A2265">
            <v>8865</v>
          </cell>
          <cell r="C2265" t="str">
            <v>Cp</v>
          </cell>
          <cell r="D2265" t="str">
            <v>Capacity</v>
          </cell>
          <cell r="G2265" t="str">
            <v>Ton</v>
          </cell>
          <cell r="H2265">
            <v>5</v>
          </cell>
        </row>
        <row r="2266">
          <cell r="A2266">
            <v>8866</v>
          </cell>
          <cell r="C2266" t="str">
            <v>A=A'</v>
          </cell>
          <cell r="D2266" t="str">
            <v>Duration</v>
          </cell>
          <cell r="G2266" t="str">
            <v>Year</v>
          </cell>
          <cell r="H2266">
            <v>4</v>
          </cell>
        </row>
        <row r="2267">
          <cell r="A2267">
            <v>8867</v>
          </cell>
          <cell r="C2267" t="str">
            <v>W=W'</v>
          </cell>
          <cell r="D2267" t="str">
            <v>Operational 1 Year</v>
          </cell>
          <cell r="G2267" t="str">
            <v>Hour</v>
          </cell>
          <cell r="H2267">
            <v>2000</v>
          </cell>
        </row>
        <row r="2268">
          <cell r="A2268">
            <v>8868</v>
          </cell>
          <cell r="C2268" t="str">
            <v>B=B'</v>
          </cell>
          <cell r="D2268" t="str">
            <v>Equipment Price</v>
          </cell>
          <cell r="G2268" t="str">
            <v>Rp</v>
          </cell>
          <cell r="H2268">
            <v>1</v>
          </cell>
          <cell r="I2268">
            <v>8623884.5</v>
          </cell>
          <cell r="J2268">
            <v>0</v>
          </cell>
          <cell r="K2268">
            <v>8623884.5</v>
          </cell>
        </row>
        <row r="2269">
          <cell r="A2269">
            <v>8869</v>
          </cell>
        </row>
        <row r="2270">
          <cell r="A2270">
            <v>8870</v>
          </cell>
        </row>
        <row r="2271">
          <cell r="A2271">
            <v>8871</v>
          </cell>
        </row>
        <row r="2272">
          <cell r="A2272">
            <v>8872</v>
          </cell>
        </row>
        <row r="2273">
          <cell r="A2273">
            <v>8873</v>
          </cell>
        </row>
        <row r="2274">
          <cell r="A2274">
            <v>8874</v>
          </cell>
          <cell r="B2274" t="str">
            <v>B</v>
          </cell>
          <cell r="D2274" t="str">
            <v>DEFINITE COST PER HOUR</v>
          </cell>
        </row>
        <row r="2275">
          <cell r="A2275">
            <v>8875</v>
          </cell>
          <cell r="C2275" t="str">
            <v>C</v>
          </cell>
          <cell r="D2275" t="str">
            <v>Depreciate = 10 %</v>
          </cell>
          <cell r="G2275" t="str">
            <v>Rp</v>
          </cell>
          <cell r="H2275">
            <v>0.1</v>
          </cell>
          <cell r="I2275">
            <v>8623884.5</v>
          </cell>
          <cell r="J2275">
            <v>0</v>
          </cell>
          <cell r="K2275">
            <v>862388.45000000007</v>
          </cell>
        </row>
        <row r="2276">
          <cell r="A2276">
            <v>8876</v>
          </cell>
          <cell r="C2276" t="str">
            <v>D</v>
          </cell>
          <cell r="D2276" t="str">
            <v>Restitution Cost Factor</v>
          </cell>
          <cell r="G2276" t="str">
            <v>FAM</v>
          </cell>
          <cell r="H2276">
            <v>0.38628912071535026</v>
          </cell>
        </row>
        <row r="2277">
          <cell r="A2277">
            <v>8877</v>
          </cell>
          <cell r="C2277" t="str">
            <v>E</v>
          </cell>
          <cell r="D2277" t="str">
            <v>Restitution Cost</v>
          </cell>
          <cell r="G2277" t="str">
            <v>Rp</v>
          </cell>
          <cell r="H2277">
            <v>1.9314456035767513E-4</v>
          </cell>
          <cell r="I2277">
            <v>7761496.0499999998</v>
          </cell>
          <cell r="J2277">
            <v>0</v>
          </cell>
          <cell r="K2277">
            <v>1499.090742295082</v>
          </cell>
        </row>
        <row r="2278">
          <cell r="A2278">
            <v>8878</v>
          </cell>
          <cell r="C2278" t="str">
            <v>F</v>
          </cell>
          <cell r="D2278" t="str">
            <v>Insurance, other</v>
          </cell>
          <cell r="G2278" t="str">
            <v>Rp</v>
          </cell>
          <cell r="H2278">
            <v>2E-3</v>
          </cell>
          <cell r="I2278">
            <v>4311.9422500000001</v>
          </cell>
          <cell r="J2278">
            <v>0</v>
          </cell>
          <cell r="K2278">
            <v>8.6238845000000008</v>
          </cell>
        </row>
        <row r="2279">
          <cell r="A2279">
            <v>8879</v>
          </cell>
          <cell r="C2279" t="str">
            <v>G</v>
          </cell>
          <cell r="D2279" t="str">
            <v>Definite Cost Per Hour</v>
          </cell>
          <cell r="G2279" t="str">
            <v>Rp</v>
          </cell>
          <cell r="K2279">
            <v>1507.714626795082</v>
          </cell>
        </row>
        <row r="2280">
          <cell r="A2280">
            <v>8880</v>
          </cell>
        </row>
        <row r="2281">
          <cell r="A2281">
            <v>8881</v>
          </cell>
        </row>
        <row r="2282">
          <cell r="A2282">
            <v>8882</v>
          </cell>
        </row>
        <row r="2283">
          <cell r="A2283">
            <v>8883</v>
          </cell>
        </row>
        <row r="2284">
          <cell r="A2284">
            <v>8884</v>
          </cell>
          <cell r="B2284" t="str">
            <v>C</v>
          </cell>
          <cell r="D2284" t="str">
            <v>OPERATION COST PER HOUR</v>
          </cell>
        </row>
        <row r="2285">
          <cell r="A2285">
            <v>8885</v>
          </cell>
          <cell r="C2285" t="str">
            <v>H1</v>
          </cell>
          <cell r="D2285" t="str">
            <v>Fuel (0.125-0.175) Lt/Hp/Hour</v>
          </cell>
          <cell r="G2285" t="str">
            <v>Rp</v>
          </cell>
          <cell r="H2285">
            <v>1.25</v>
          </cell>
          <cell r="I2285">
            <v>2200</v>
          </cell>
          <cell r="J2285">
            <v>0</v>
          </cell>
          <cell r="K2285">
            <v>2750</v>
          </cell>
        </row>
        <row r="2286">
          <cell r="A2286">
            <v>8886</v>
          </cell>
          <cell r="C2286" t="str">
            <v>H2</v>
          </cell>
          <cell r="D2286" t="str">
            <v xml:space="preserve">Material Combustion </v>
          </cell>
          <cell r="G2286" t="str">
            <v>Rp</v>
          </cell>
          <cell r="H2286">
            <v>0</v>
          </cell>
          <cell r="I2286">
            <v>2200</v>
          </cell>
          <cell r="J2286">
            <v>0</v>
          </cell>
          <cell r="K2286">
            <v>0</v>
          </cell>
        </row>
        <row r="2287">
          <cell r="A2287">
            <v>8887</v>
          </cell>
          <cell r="C2287" t="str">
            <v>I</v>
          </cell>
          <cell r="D2287" t="str">
            <v>Oil (0.01-0.02) Lt/Hp/Hour</v>
          </cell>
          <cell r="G2287" t="str">
            <v>Rp</v>
          </cell>
          <cell r="H2287">
            <v>0.1</v>
          </cell>
          <cell r="I2287">
            <v>21000</v>
          </cell>
          <cell r="J2287">
            <v>0</v>
          </cell>
          <cell r="K2287">
            <v>2100</v>
          </cell>
        </row>
        <row r="2288">
          <cell r="A2288">
            <v>8888</v>
          </cell>
          <cell r="C2288" t="str">
            <v>K</v>
          </cell>
          <cell r="D2288" t="str">
            <v>Maint &amp; Rep (12.5%-17.5%) Lt/Hp/Hour</v>
          </cell>
          <cell r="G2288" t="str">
            <v>Rp</v>
          </cell>
          <cell r="H2288">
            <v>0.125</v>
          </cell>
          <cell r="I2288">
            <v>4311.9422500000001</v>
          </cell>
          <cell r="J2288">
            <v>0</v>
          </cell>
          <cell r="K2288">
            <v>538.99278125000001</v>
          </cell>
        </row>
        <row r="2289">
          <cell r="A2289">
            <v>8889</v>
          </cell>
          <cell r="C2289" t="str">
            <v>L</v>
          </cell>
          <cell r="D2289" t="str">
            <v>Operator</v>
          </cell>
          <cell r="G2289" t="str">
            <v>Rp</v>
          </cell>
          <cell r="H2289">
            <v>1</v>
          </cell>
          <cell r="I2289">
            <v>4464.2857142857147</v>
          </cell>
          <cell r="J2289">
            <v>0</v>
          </cell>
          <cell r="K2289">
            <v>4464.2857142857147</v>
          </cell>
        </row>
        <row r="2290">
          <cell r="A2290">
            <v>8890</v>
          </cell>
          <cell r="C2290" t="str">
            <v>M</v>
          </cell>
          <cell r="D2290" t="str">
            <v>Ass. Operator</v>
          </cell>
          <cell r="G2290" t="str">
            <v>Rp</v>
          </cell>
          <cell r="H2290">
            <v>0</v>
          </cell>
          <cell r="I2290">
            <v>2678.5714285714284</v>
          </cell>
          <cell r="J2290">
            <v>0</v>
          </cell>
          <cell r="K2290">
            <v>0</v>
          </cell>
        </row>
        <row r="2291">
          <cell r="A2291">
            <v>8891</v>
          </cell>
          <cell r="C2291" t="str">
            <v>P</v>
          </cell>
          <cell r="D2291" t="str">
            <v>Operation Cost Per Hour</v>
          </cell>
          <cell r="G2291" t="str">
            <v>Rp</v>
          </cell>
          <cell r="K2291">
            <v>9853.2784955357147</v>
          </cell>
        </row>
        <row r="2292">
          <cell r="A2292">
            <v>8892</v>
          </cell>
        </row>
        <row r="2293">
          <cell r="A2293">
            <v>8893</v>
          </cell>
        </row>
        <row r="2294">
          <cell r="A2294">
            <v>8894</v>
          </cell>
        </row>
        <row r="2295">
          <cell r="A2295">
            <v>8895</v>
          </cell>
        </row>
        <row r="2296">
          <cell r="A2296">
            <v>8896</v>
          </cell>
        </row>
        <row r="2297">
          <cell r="A2297">
            <v>8897</v>
          </cell>
          <cell r="B2297" t="str">
            <v>D</v>
          </cell>
          <cell r="D2297" t="str">
            <v>OTHER</v>
          </cell>
        </row>
        <row r="2298">
          <cell r="A2298">
            <v>8898</v>
          </cell>
          <cell r="C2298" t="str">
            <v>i</v>
          </cell>
          <cell r="D2298" t="str">
            <v>Interest Rate</v>
          </cell>
          <cell r="G2298" t="str">
            <v>th</v>
          </cell>
          <cell r="H2298">
            <v>0.2</v>
          </cell>
        </row>
        <row r="2299">
          <cell r="A2299">
            <v>8899</v>
          </cell>
          <cell r="C2299" t="str">
            <v>U1</v>
          </cell>
          <cell r="D2299" t="str">
            <v>Fee ( Operator / Driver )</v>
          </cell>
          <cell r="G2299" t="str">
            <v>Rp/Hour</v>
          </cell>
          <cell r="H2299">
            <v>1</v>
          </cell>
          <cell r="I2299">
            <v>4464.2857142857147</v>
          </cell>
          <cell r="J2299">
            <v>0</v>
          </cell>
          <cell r="K2299">
            <v>4464.2857142857147</v>
          </cell>
        </row>
        <row r="2300">
          <cell r="A2300">
            <v>8900</v>
          </cell>
          <cell r="C2300" t="str">
            <v>U2</v>
          </cell>
          <cell r="D2300" t="str">
            <v>Fee Ass. ( Operator / Driver )</v>
          </cell>
          <cell r="G2300" t="str">
            <v>Rp/Hour</v>
          </cell>
          <cell r="H2300">
            <v>1</v>
          </cell>
          <cell r="I2300">
            <v>2678.5714285714284</v>
          </cell>
          <cell r="J2300">
            <v>0</v>
          </cell>
          <cell r="K2300">
            <v>2678.5714285714284</v>
          </cell>
        </row>
        <row r="2301">
          <cell r="A2301">
            <v>8901</v>
          </cell>
          <cell r="C2301" t="str">
            <v>Mb</v>
          </cell>
          <cell r="D2301" t="str">
            <v>Gasoline</v>
          </cell>
          <cell r="G2301" t="str">
            <v>Ltr</v>
          </cell>
          <cell r="H2301">
            <v>1</v>
          </cell>
          <cell r="I2301">
            <v>2250</v>
          </cell>
          <cell r="J2301">
            <v>0</v>
          </cell>
          <cell r="K2301">
            <v>2250</v>
          </cell>
        </row>
        <row r="2302">
          <cell r="A2302">
            <v>8902</v>
          </cell>
          <cell r="C2302" t="str">
            <v>Ms</v>
          </cell>
          <cell r="D2302" t="str">
            <v>Fuel</v>
          </cell>
          <cell r="G2302" t="str">
            <v>Ltr</v>
          </cell>
          <cell r="H2302">
            <v>1</v>
          </cell>
          <cell r="I2302">
            <v>2200</v>
          </cell>
          <cell r="J2302">
            <v>0</v>
          </cell>
          <cell r="K2302">
            <v>2200</v>
          </cell>
        </row>
        <row r="2303">
          <cell r="A2303">
            <v>8903</v>
          </cell>
          <cell r="C2303" t="str">
            <v>Mp</v>
          </cell>
          <cell r="D2303" t="str">
            <v>Oil</v>
          </cell>
          <cell r="G2303" t="str">
            <v>Ltr</v>
          </cell>
          <cell r="H2303">
            <v>1</v>
          </cell>
          <cell r="I2303">
            <v>21000</v>
          </cell>
          <cell r="J2303">
            <v>0</v>
          </cell>
          <cell r="K2303">
            <v>21000</v>
          </cell>
        </row>
        <row r="2304">
          <cell r="A2304">
            <v>8904</v>
          </cell>
        </row>
        <row r="2305">
          <cell r="A2305">
            <v>8905</v>
          </cell>
        </row>
        <row r="2306">
          <cell r="A2306">
            <v>8906</v>
          </cell>
          <cell r="D2306" t="str">
            <v>TOTAL EQUIPMENT COST</v>
          </cell>
          <cell r="K2306">
            <v>11360.993122330798</v>
          </cell>
        </row>
        <row r="2307">
          <cell r="A2307">
            <v>8907</v>
          </cell>
          <cell r="D2307" t="str">
            <v>OVER HEAD</v>
          </cell>
          <cell r="E2307">
            <v>0</v>
          </cell>
          <cell r="F2307" t="str">
            <v>%</v>
          </cell>
          <cell r="K2307">
            <v>0</v>
          </cell>
        </row>
        <row r="2308">
          <cell r="A2308">
            <v>8908</v>
          </cell>
          <cell r="D2308" t="str">
            <v>TOTAL</v>
          </cell>
          <cell r="K2308">
            <v>11360.993122330798</v>
          </cell>
        </row>
        <row r="2309">
          <cell r="A2309">
            <v>8909</v>
          </cell>
          <cell r="D2309" t="str">
            <v>UNIT PRICE PER HOUR</v>
          </cell>
          <cell r="K2309">
            <v>11361</v>
          </cell>
        </row>
        <row r="2310">
          <cell r="A2310">
            <v>8910</v>
          </cell>
        </row>
        <row r="2311">
          <cell r="A2311">
            <v>8911</v>
          </cell>
          <cell r="B2311">
            <v>137</v>
          </cell>
        </row>
        <row r="2312">
          <cell r="A2312">
            <v>8912</v>
          </cell>
          <cell r="B2312" t="str">
            <v>EQUIPMENT OPERATION</v>
          </cell>
        </row>
        <row r="2313">
          <cell r="A2313">
            <v>8913</v>
          </cell>
          <cell r="B2313" t="str">
            <v>Proyek Rencana Teknik Akhir Jalan Tol Bogor Ring Road</v>
          </cell>
        </row>
        <row r="2314">
          <cell r="A2314">
            <v>8914</v>
          </cell>
        </row>
        <row r="2315">
          <cell r="A2315">
            <v>8915</v>
          </cell>
        </row>
        <row r="2316">
          <cell r="A2316">
            <v>8916</v>
          </cell>
        </row>
        <row r="2317">
          <cell r="A2317">
            <v>8917</v>
          </cell>
        </row>
        <row r="2318">
          <cell r="A2318">
            <v>8918</v>
          </cell>
          <cell r="B2318" t="str">
            <v>UNIT PRICE ANALYSIS</v>
          </cell>
        </row>
        <row r="2319">
          <cell r="A2319">
            <v>8919</v>
          </cell>
        </row>
        <row r="2320">
          <cell r="A2320">
            <v>8920</v>
          </cell>
          <cell r="B2320" t="str">
            <v>ITEM NUMBER</v>
          </cell>
          <cell r="D2320" t="str">
            <v>EQ. 137</v>
          </cell>
        </row>
        <row r="2321">
          <cell r="A2321">
            <v>8921</v>
          </cell>
          <cell r="B2321" t="str">
            <v>EQUIPMENT TYPE</v>
          </cell>
          <cell r="D2321" t="str">
            <v>Self Propelled Vibroplate</v>
          </cell>
        </row>
        <row r="2322">
          <cell r="A2322">
            <v>8922</v>
          </cell>
          <cell r="B2322" t="str">
            <v>UNIT</v>
          </cell>
          <cell r="C2322" t="str">
            <v>Hour</v>
          </cell>
          <cell r="D2322">
            <v>1</v>
          </cell>
        </row>
        <row r="2323">
          <cell r="A2323">
            <v>8923</v>
          </cell>
          <cell r="B2323" t="str">
            <v>UNIT PRICE  (Rp.)</v>
          </cell>
          <cell r="D2323">
            <v>16600</v>
          </cell>
          <cell r="E2323">
            <v>0</v>
          </cell>
          <cell r="J2323" t="str">
            <v>TOTAL UNIT PRICE (Rp)</v>
          </cell>
          <cell r="K2323">
            <v>16600</v>
          </cell>
        </row>
        <row r="2324">
          <cell r="A2324">
            <v>8924</v>
          </cell>
          <cell r="I2324" t="str">
            <v>UNIT PRICE / Unit</v>
          </cell>
          <cell r="K2324" t="str">
            <v>TOTAL PRICE</v>
          </cell>
        </row>
        <row r="2325">
          <cell r="A2325">
            <v>8925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  <cell r="I2325" t="str">
            <v>Rp.</v>
          </cell>
          <cell r="J2325" t="str">
            <v>Foreign</v>
          </cell>
          <cell r="K2325" t="str">
            <v>Rp.</v>
          </cell>
        </row>
        <row r="2326">
          <cell r="A2326">
            <v>8926</v>
          </cell>
        </row>
        <row r="2327">
          <cell r="A2327">
            <v>8927</v>
          </cell>
        </row>
        <row r="2328">
          <cell r="A2328">
            <v>8928</v>
          </cell>
          <cell r="B2328" t="str">
            <v>A</v>
          </cell>
          <cell r="D2328" t="str">
            <v>EQUIPMENT DATA</v>
          </cell>
        </row>
        <row r="2329">
          <cell r="A2329">
            <v>8929</v>
          </cell>
        </row>
        <row r="2330">
          <cell r="A2330">
            <v>8930</v>
          </cell>
          <cell r="C2330" t="str">
            <v>Pw</v>
          </cell>
          <cell r="D2330" t="str">
            <v>Horsepower</v>
          </cell>
          <cell r="G2330" t="str">
            <v>Hp</v>
          </cell>
          <cell r="H2330">
            <v>10</v>
          </cell>
        </row>
        <row r="2331">
          <cell r="A2331">
            <v>8931</v>
          </cell>
          <cell r="C2331" t="str">
            <v>Cp</v>
          </cell>
          <cell r="D2331" t="str">
            <v>Capacity</v>
          </cell>
          <cell r="G2331" t="str">
            <v>Ton</v>
          </cell>
          <cell r="H2331" t="str">
            <v>-</v>
          </cell>
        </row>
        <row r="2332">
          <cell r="A2332">
            <v>8932</v>
          </cell>
          <cell r="C2332" t="str">
            <v>A=A'</v>
          </cell>
          <cell r="D2332" t="str">
            <v>Duration</v>
          </cell>
          <cell r="G2332" t="str">
            <v>Year</v>
          </cell>
          <cell r="H2332">
            <v>4</v>
          </cell>
        </row>
        <row r="2333">
          <cell r="A2333">
            <v>8933</v>
          </cell>
          <cell r="C2333" t="str">
            <v>W=W'</v>
          </cell>
          <cell r="D2333" t="str">
            <v>Operational 1 Year</v>
          </cell>
          <cell r="G2333" t="str">
            <v>Hour</v>
          </cell>
          <cell r="H2333">
            <v>2000</v>
          </cell>
        </row>
        <row r="2334">
          <cell r="A2334">
            <v>8934</v>
          </cell>
          <cell r="C2334" t="str">
            <v>B=B'</v>
          </cell>
          <cell r="D2334" t="str">
            <v>Equipment Price</v>
          </cell>
          <cell r="G2334" t="str">
            <v>Rp</v>
          </cell>
          <cell r="H2334">
            <v>1</v>
          </cell>
          <cell r="I2334">
            <v>30722588.53125</v>
          </cell>
          <cell r="J2334">
            <v>0</v>
          </cell>
          <cell r="K2334">
            <v>30722588.53125</v>
          </cell>
        </row>
        <row r="2335">
          <cell r="A2335">
            <v>8935</v>
          </cell>
        </row>
        <row r="2336">
          <cell r="A2336">
            <v>8936</v>
          </cell>
        </row>
        <row r="2337">
          <cell r="A2337">
            <v>8937</v>
          </cell>
        </row>
        <row r="2338">
          <cell r="A2338">
            <v>8938</v>
          </cell>
        </row>
        <row r="2339">
          <cell r="A2339">
            <v>8939</v>
          </cell>
        </row>
        <row r="2340">
          <cell r="A2340">
            <v>8940</v>
          </cell>
          <cell r="B2340" t="str">
            <v>B</v>
          </cell>
          <cell r="D2340" t="str">
            <v>DEFINITE COST PER HOUR</v>
          </cell>
        </row>
        <row r="2341">
          <cell r="A2341">
            <v>8941</v>
          </cell>
          <cell r="C2341" t="str">
            <v>C</v>
          </cell>
          <cell r="D2341" t="str">
            <v>Depreciate = 10 %</v>
          </cell>
          <cell r="G2341" t="str">
            <v>Rp</v>
          </cell>
          <cell r="H2341">
            <v>0.1</v>
          </cell>
          <cell r="I2341">
            <v>30722588.53125</v>
          </cell>
          <cell r="J2341">
            <v>0</v>
          </cell>
          <cell r="K2341">
            <v>3072258.8531250004</v>
          </cell>
        </row>
        <row r="2342">
          <cell r="A2342">
            <v>8942</v>
          </cell>
          <cell r="C2342" t="str">
            <v>D</v>
          </cell>
          <cell r="D2342" t="str">
            <v>Restitution Cost Factor</v>
          </cell>
          <cell r="G2342" t="str">
            <v>FAM</v>
          </cell>
          <cell r="H2342">
            <v>0.38628912071535026</v>
          </cell>
        </row>
        <row r="2343">
          <cell r="A2343">
            <v>8943</v>
          </cell>
          <cell r="C2343" t="str">
            <v>E</v>
          </cell>
          <cell r="D2343" t="str">
            <v>Restitution Cost</v>
          </cell>
          <cell r="G2343" t="str">
            <v>Rp</v>
          </cell>
          <cell r="H2343">
            <v>1.9314456035767513E-4</v>
          </cell>
          <cell r="I2343">
            <v>27650329.678125001</v>
          </cell>
          <cell r="J2343">
            <v>0</v>
          </cell>
          <cell r="K2343">
            <v>5340.5107694262306</v>
          </cell>
        </row>
        <row r="2344">
          <cell r="A2344">
            <v>8944</v>
          </cell>
          <cell r="C2344" t="str">
            <v>F</v>
          </cell>
          <cell r="D2344" t="str">
            <v>Insurance, other</v>
          </cell>
          <cell r="G2344" t="str">
            <v>Rp</v>
          </cell>
          <cell r="H2344">
            <v>2E-3</v>
          </cell>
          <cell r="I2344">
            <v>15361.294265625</v>
          </cell>
          <cell r="J2344">
            <v>0</v>
          </cell>
          <cell r="K2344">
            <v>30.72258853125</v>
          </cell>
        </row>
        <row r="2345">
          <cell r="A2345">
            <v>8945</v>
          </cell>
          <cell r="C2345" t="str">
            <v>G</v>
          </cell>
          <cell r="D2345" t="str">
            <v>Definite Cost Per Hour</v>
          </cell>
          <cell r="G2345" t="str">
            <v>Rp</v>
          </cell>
          <cell r="K2345">
            <v>5371.2333579574806</v>
          </cell>
        </row>
        <row r="2346">
          <cell r="A2346">
            <v>8946</v>
          </cell>
        </row>
        <row r="2347">
          <cell r="A2347">
            <v>8947</v>
          </cell>
        </row>
        <row r="2348">
          <cell r="A2348">
            <v>8948</v>
          </cell>
        </row>
        <row r="2349">
          <cell r="A2349">
            <v>8949</v>
          </cell>
        </row>
        <row r="2350">
          <cell r="A2350">
            <v>8950</v>
          </cell>
          <cell r="B2350" t="str">
            <v>C</v>
          </cell>
          <cell r="D2350" t="str">
            <v>OPERATION COST PER HOUR</v>
          </cell>
        </row>
        <row r="2351">
          <cell r="A2351">
            <v>8951</v>
          </cell>
          <cell r="C2351" t="str">
            <v>H1</v>
          </cell>
          <cell r="D2351" t="str">
            <v>Fuel (0.125-0.175) Lt/Hp/Hour</v>
          </cell>
          <cell r="G2351" t="str">
            <v>Rp</v>
          </cell>
          <cell r="H2351">
            <v>1.25</v>
          </cell>
          <cell r="I2351">
            <v>2200</v>
          </cell>
          <cell r="J2351">
            <v>0</v>
          </cell>
          <cell r="K2351">
            <v>2750</v>
          </cell>
        </row>
        <row r="2352">
          <cell r="A2352">
            <v>8952</v>
          </cell>
          <cell r="C2352" t="str">
            <v>H2</v>
          </cell>
          <cell r="D2352" t="str">
            <v xml:space="preserve">Material Combustion </v>
          </cell>
          <cell r="G2352" t="str">
            <v>Rp</v>
          </cell>
          <cell r="H2352">
            <v>0</v>
          </cell>
          <cell r="I2352">
            <v>2200</v>
          </cell>
          <cell r="J2352">
            <v>0</v>
          </cell>
          <cell r="K2352">
            <v>0</v>
          </cell>
        </row>
        <row r="2353">
          <cell r="A2353">
            <v>8953</v>
          </cell>
          <cell r="C2353" t="str">
            <v>I</v>
          </cell>
          <cell r="D2353" t="str">
            <v>Oil (0.01-0.02) Lt/Hp/Hour</v>
          </cell>
          <cell r="G2353" t="str">
            <v>Rp</v>
          </cell>
          <cell r="H2353">
            <v>0.1</v>
          </cell>
          <cell r="I2353">
            <v>21000</v>
          </cell>
          <cell r="J2353">
            <v>0</v>
          </cell>
          <cell r="K2353">
            <v>2100</v>
          </cell>
        </row>
        <row r="2354">
          <cell r="A2354">
            <v>8954</v>
          </cell>
          <cell r="C2354" t="str">
            <v>K</v>
          </cell>
          <cell r="D2354" t="str">
            <v>Maint &amp; Rep (12.5%-17.5%) Lt/Hp/Hour</v>
          </cell>
          <cell r="G2354" t="str">
            <v>Rp</v>
          </cell>
          <cell r="H2354">
            <v>0.125</v>
          </cell>
          <cell r="I2354">
            <v>15361.294265625</v>
          </cell>
          <cell r="J2354">
            <v>0</v>
          </cell>
          <cell r="K2354">
            <v>1920.161783203125</v>
          </cell>
        </row>
        <row r="2355">
          <cell r="A2355">
            <v>8955</v>
          </cell>
          <cell r="C2355" t="str">
            <v>L</v>
          </cell>
          <cell r="D2355" t="str">
            <v>Operator</v>
          </cell>
          <cell r="G2355" t="str">
            <v>Rp</v>
          </cell>
          <cell r="H2355">
            <v>1</v>
          </cell>
          <cell r="I2355">
            <v>4464.2857142857147</v>
          </cell>
          <cell r="J2355">
            <v>0</v>
          </cell>
          <cell r="K2355">
            <v>4464.2857142857147</v>
          </cell>
        </row>
        <row r="2356">
          <cell r="A2356">
            <v>8956</v>
          </cell>
          <cell r="C2356" t="str">
            <v>M</v>
          </cell>
          <cell r="D2356" t="str">
            <v>Ass. Operator</v>
          </cell>
          <cell r="G2356" t="str">
            <v>Rp</v>
          </cell>
          <cell r="H2356">
            <v>0</v>
          </cell>
          <cell r="I2356">
            <v>2678.5714285714284</v>
          </cell>
          <cell r="J2356">
            <v>0</v>
          </cell>
          <cell r="K2356">
            <v>0</v>
          </cell>
        </row>
        <row r="2357">
          <cell r="A2357">
            <v>8957</v>
          </cell>
          <cell r="C2357" t="str">
            <v>P</v>
          </cell>
          <cell r="D2357" t="str">
            <v>Operation Cost Per Hour</v>
          </cell>
          <cell r="G2357" t="str">
            <v>Rp</v>
          </cell>
          <cell r="K2357">
            <v>11234.44749748884</v>
          </cell>
        </row>
        <row r="2358">
          <cell r="A2358">
            <v>8958</v>
          </cell>
        </row>
        <row r="2359">
          <cell r="A2359">
            <v>8959</v>
          </cell>
        </row>
        <row r="2360">
          <cell r="A2360">
            <v>8960</v>
          </cell>
        </row>
        <row r="2361">
          <cell r="A2361">
            <v>8961</v>
          </cell>
        </row>
        <row r="2362">
          <cell r="A2362">
            <v>8962</v>
          </cell>
        </row>
        <row r="2363">
          <cell r="A2363">
            <v>8963</v>
          </cell>
          <cell r="B2363" t="str">
            <v>D</v>
          </cell>
          <cell r="D2363" t="str">
            <v>OTHER</v>
          </cell>
        </row>
        <row r="2364">
          <cell r="A2364">
            <v>8964</v>
          </cell>
          <cell r="C2364" t="str">
            <v>i</v>
          </cell>
          <cell r="D2364" t="str">
            <v>Interest Rate</v>
          </cell>
          <cell r="G2364" t="str">
            <v>th</v>
          </cell>
          <cell r="H2364">
            <v>0.2</v>
          </cell>
        </row>
        <row r="2365">
          <cell r="A2365">
            <v>8965</v>
          </cell>
          <cell r="C2365" t="str">
            <v>U1</v>
          </cell>
          <cell r="D2365" t="str">
            <v>Fee ( Operator / Driver )</v>
          </cell>
          <cell r="G2365" t="str">
            <v>Rp/Hour</v>
          </cell>
          <cell r="H2365">
            <v>1</v>
          </cell>
          <cell r="I2365">
            <v>4464.2857142857147</v>
          </cell>
          <cell r="J2365">
            <v>0</v>
          </cell>
          <cell r="K2365">
            <v>4464.2857142857147</v>
          </cell>
        </row>
        <row r="2366">
          <cell r="A2366">
            <v>8966</v>
          </cell>
          <cell r="C2366" t="str">
            <v>U2</v>
          </cell>
          <cell r="D2366" t="str">
            <v>Fee Ass. ( Operator / Driver )</v>
          </cell>
          <cell r="G2366" t="str">
            <v>Rp/Hour</v>
          </cell>
          <cell r="H2366">
            <v>1</v>
          </cell>
          <cell r="I2366">
            <v>2678.5714285714284</v>
          </cell>
          <cell r="J2366">
            <v>0</v>
          </cell>
          <cell r="K2366">
            <v>2678.5714285714284</v>
          </cell>
        </row>
        <row r="2367">
          <cell r="A2367">
            <v>8967</v>
          </cell>
          <cell r="C2367" t="str">
            <v>Mb</v>
          </cell>
          <cell r="D2367" t="str">
            <v>Gasoline</v>
          </cell>
          <cell r="G2367" t="str">
            <v>Ltr</v>
          </cell>
          <cell r="H2367">
            <v>1</v>
          </cell>
          <cell r="I2367">
            <v>2250</v>
          </cell>
          <cell r="J2367">
            <v>0</v>
          </cell>
          <cell r="K2367">
            <v>2250</v>
          </cell>
        </row>
        <row r="2368">
          <cell r="A2368">
            <v>8968</v>
          </cell>
          <cell r="C2368" t="str">
            <v>Ms</v>
          </cell>
          <cell r="D2368" t="str">
            <v>Fuel</v>
          </cell>
          <cell r="G2368" t="str">
            <v>Ltr</v>
          </cell>
          <cell r="H2368">
            <v>1</v>
          </cell>
          <cell r="I2368">
            <v>2200</v>
          </cell>
          <cell r="J2368">
            <v>0</v>
          </cell>
          <cell r="K2368">
            <v>2200</v>
          </cell>
        </row>
        <row r="2369">
          <cell r="A2369">
            <v>8969</v>
          </cell>
          <cell r="C2369" t="str">
            <v>Mp</v>
          </cell>
          <cell r="D2369" t="str">
            <v>Oil</v>
          </cell>
          <cell r="G2369" t="str">
            <v>Ltr</v>
          </cell>
          <cell r="H2369">
            <v>1</v>
          </cell>
          <cell r="I2369">
            <v>21000</v>
          </cell>
          <cell r="J2369">
            <v>0</v>
          </cell>
          <cell r="K2369">
            <v>21000</v>
          </cell>
        </row>
        <row r="2370">
          <cell r="A2370">
            <v>8970</v>
          </cell>
        </row>
        <row r="2371">
          <cell r="A2371">
            <v>8971</v>
          </cell>
        </row>
        <row r="2372">
          <cell r="A2372">
            <v>8972</v>
          </cell>
          <cell r="D2372" t="str">
            <v>TOTAL EQUIPMENT COST</v>
          </cell>
          <cell r="K2372">
            <v>16605.68085544632</v>
          </cell>
        </row>
        <row r="2373">
          <cell r="A2373">
            <v>8973</v>
          </cell>
          <cell r="D2373" t="str">
            <v>OVER HEAD</v>
          </cell>
          <cell r="E2373">
            <v>0</v>
          </cell>
          <cell r="F2373" t="str">
            <v>%</v>
          </cell>
          <cell r="K2373">
            <v>0</v>
          </cell>
        </row>
        <row r="2374">
          <cell r="A2374">
            <v>8974</v>
          </cell>
          <cell r="D2374" t="str">
            <v>TOTAL</v>
          </cell>
          <cell r="K2374">
            <v>16605.68085544632</v>
          </cell>
        </row>
        <row r="2375">
          <cell r="A2375">
            <v>8975</v>
          </cell>
          <cell r="D2375" t="str">
            <v>UNIT PRICE PER HOUR</v>
          </cell>
          <cell r="K2375">
            <v>16606</v>
          </cell>
        </row>
        <row r="2376">
          <cell r="A2376">
            <v>8976</v>
          </cell>
        </row>
        <row r="2377">
          <cell r="A2377">
            <v>8977</v>
          </cell>
          <cell r="B2377">
            <v>138</v>
          </cell>
        </row>
        <row r="2378">
          <cell r="A2378">
            <v>8978</v>
          </cell>
          <cell r="B2378" t="str">
            <v>EQUIPMENT OPERATION</v>
          </cell>
        </row>
        <row r="2379">
          <cell r="A2379">
            <v>8979</v>
          </cell>
          <cell r="B2379" t="str">
            <v>Proyek Rencana Teknik Akhir Jalan Tol Bogor Ring Road</v>
          </cell>
        </row>
        <row r="2380">
          <cell r="A2380">
            <v>8980</v>
          </cell>
        </row>
        <row r="2381">
          <cell r="A2381">
            <v>8981</v>
          </cell>
        </row>
        <row r="2382">
          <cell r="A2382">
            <v>8982</v>
          </cell>
        </row>
        <row r="2383">
          <cell r="A2383">
            <v>8983</v>
          </cell>
        </row>
        <row r="2384">
          <cell r="A2384">
            <v>8984</v>
          </cell>
          <cell r="B2384" t="str">
            <v>UNIT PRICE ANALYSIS</v>
          </cell>
        </row>
        <row r="2385">
          <cell r="A2385">
            <v>8985</v>
          </cell>
        </row>
        <row r="2386">
          <cell r="A2386">
            <v>8986</v>
          </cell>
          <cell r="B2386" t="str">
            <v>ITEM NUMBER</v>
          </cell>
          <cell r="D2386" t="str">
            <v>EQ. 138</v>
          </cell>
        </row>
        <row r="2387">
          <cell r="A2387">
            <v>8987</v>
          </cell>
          <cell r="B2387" t="str">
            <v>EQUIPMENT TYPE</v>
          </cell>
          <cell r="D2387" t="str">
            <v>Asphalt Heater 2000 ltr</v>
          </cell>
        </row>
        <row r="2388">
          <cell r="A2388">
            <v>8988</v>
          </cell>
          <cell r="B2388" t="str">
            <v>UNIT</v>
          </cell>
          <cell r="C2388" t="str">
            <v>Hour</v>
          </cell>
          <cell r="D2388">
            <v>1</v>
          </cell>
        </row>
        <row r="2389">
          <cell r="A2389">
            <v>8989</v>
          </cell>
          <cell r="B2389" t="str">
            <v>UNIT PRICE  (Rp.)</v>
          </cell>
          <cell r="D2389">
            <v>74000</v>
          </cell>
          <cell r="E2389">
            <v>0</v>
          </cell>
          <cell r="J2389" t="str">
            <v>TOTAL UNIT PRICE (Rp)</v>
          </cell>
          <cell r="K2389">
            <v>74000</v>
          </cell>
        </row>
        <row r="2390">
          <cell r="A2390">
            <v>8990</v>
          </cell>
          <cell r="I2390" t="str">
            <v>UNIT PRICE                (Rp.)</v>
          </cell>
          <cell r="K2390" t="str">
            <v>TOTAL PRICE              (Rp.)</v>
          </cell>
        </row>
        <row r="2391">
          <cell r="A2391">
            <v>8991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</row>
        <row r="2392">
          <cell r="A2392">
            <v>8992</v>
          </cell>
        </row>
        <row r="2393">
          <cell r="A2393">
            <v>8993</v>
          </cell>
        </row>
        <row r="2394">
          <cell r="A2394">
            <v>8994</v>
          </cell>
          <cell r="B2394" t="str">
            <v>A</v>
          </cell>
          <cell r="D2394" t="str">
            <v>EQUIPMENT DATA</v>
          </cell>
        </row>
        <row r="2395">
          <cell r="A2395">
            <v>8995</v>
          </cell>
        </row>
        <row r="2396">
          <cell r="A2396">
            <v>8996</v>
          </cell>
          <cell r="C2396" t="str">
            <v>Pw</v>
          </cell>
          <cell r="D2396" t="str">
            <v>Horsepower</v>
          </cell>
          <cell r="G2396" t="str">
            <v>Hp</v>
          </cell>
          <cell r="H2396">
            <v>55</v>
          </cell>
        </row>
        <row r="2397">
          <cell r="A2397">
            <v>8997</v>
          </cell>
          <cell r="C2397" t="str">
            <v>Cp</v>
          </cell>
          <cell r="D2397" t="str">
            <v>Capacity</v>
          </cell>
          <cell r="G2397" t="str">
            <v>Ltr</v>
          </cell>
          <cell r="H2397">
            <v>2000</v>
          </cell>
        </row>
        <row r="2398">
          <cell r="A2398">
            <v>8998</v>
          </cell>
          <cell r="C2398" t="str">
            <v>A=A'</v>
          </cell>
          <cell r="D2398" t="str">
            <v>Duration</v>
          </cell>
          <cell r="G2398" t="str">
            <v>Year</v>
          </cell>
          <cell r="H2398">
            <v>5</v>
          </cell>
        </row>
        <row r="2399">
          <cell r="A2399">
            <v>8999</v>
          </cell>
          <cell r="C2399" t="str">
            <v>W=W'</v>
          </cell>
          <cell r="D2399" t="str">
            <v>Operational 1 Year</v>
          </cell>
          <cell r="G2399" t="str">
            <v>Hour</v>
          </cell>
          <cell r="H2399">
            <v>2000</v>
          </cell>
        </row>
        <row r="2400">
          <cell r="A2400">
            <v>9000</v>
          </cell>
          <cell r="C2400" t="str">
            <v>B=B'</v>
          </cell>
          <cell r="D2400" t="str">
            <v>Equipment Price</v>
          </cell>
          <cell r="G2400" t="str">
            <v>Rp</v>
          </cell>
          <cell r="H2400">
            <v>1</v>
          </cell>
          <cell r="I2400">
            <v>187828204.41</v>
          </cell>
          <cell r="J2400">
            <v>0</v>
          </cell>
          <cell r="K2400">
            <v>187828204.41</v>
          </cell>
        </row>
        <row r="2401">
          <cell r="A2401">
            <v>9001</v>
          </cell>
        </row>
        <row r="2402">
          <cell r="A2402">
            <v>9002</v>
          </cell>
        </row>
        <row r="2403">
          <cell r="A2403">
            <v>9003</v>
          </cell>
        </row>
        <row r="2404">
          <cell r="A2404">
            <v>9004</v>
          </cell>
        </row>
        <row r="2405">
          <cell r="A2405">
            <v>9005</v>
          </cell>
        </row>
        <row r="2406">
          <cell r="A2406">
            <v>9006</v>
          </cell>
          <cell r="B2406" t="str">
            <v>B</v>
          </cell>
          <cell r="D2406" t="str">
            <v>DEFINITE COST PER HOUR</v>
          </cell>
        </row>
        <row r="2407">
          <cell r="A2407">
            <v>9007</v>
          </cell>
          <cell r="C2407" t="str">
            <v>C</v>
          </cell>
          <cell r="D2407" t="str">
            <v>Depreciate = 10 %</v>
          </cell>
          <cell r="G2407" t="str">
            <v>Rp</v>
          </cell>
          <cell r="H2407">
            <v>0.1</v>
          </cell>
          <cell r="I2407">
            <v>187828204.41</v>
          </cell>
          <cell r="J2407">
            <v>0</v>
          </cell>
          <cell r="K2407">
            <v>18782820.441</v>
          </cell>
        </row>
        <row r="2408">
          <cell r="A2408">
            <v>9008</v>
          </cell>
          <cell r="C2408" t="str">
            <v>D</v>
          </cell>
          <cell r="D2408" t="str">
            <v>Restitution Cost Factor</v>
          </cell>
          <cell r="G2408" t="str">
            <v>FAM</v>
          </cell>
          <cell r="H2408">
            <v>0.33437970328961514</v>
          </cell>
        </row>
        <row r="2409">
          <cell r="A2409">
            <v>9009</v>
          </cell>
          <cell r="C2409" t="str">
            <v>E</v>
          </cell>
          <cell r="D2409" t="str">
            <v>Restitution Cost</v>
          </cell>
          <cell r="G2409" t="str">
            <v>Rp</v>
          </cell>
          <cell r="H2409">
            <v>1.6718985164480756E-4</v>
          </cell>
          <cell r="I2409">
            <v>169045383.96899998</v>
          </cell>
          <cell r="J2409">
            <v>0</v>
          </cell>
          <cell r="K2409">
            <v>28262.672667016639</v>
          </cell>
        </row>
        <row r="2410">
          <cell r="A2410">
            <v>9010</v>
          </cell>
          <cell r="C2410" t="str">
            <v>F</v>
          </cell>
          <cell r="D2410" t="str">
            <v>Insurance, other</v>
          </cell>
          <cell r="G2410" t="str">
            <v>Rp</v>
          </cell>
          <cell r="H2410">
            <v>2E-3</v>
          </cell>
          <cell r="I2410">
            <v>93914.102205000003</v>
          </cell>
          <cell r="J2410">
            <v>0</v>
          </cell>
          <cell r="K2410">
            <v>187.82820441000001</v>
          </cell>
        </row>
        <row r="2411">
          <cell r="A2411">
            <v>9011</v>
          </cell>
          <cell r="C2411" t="str">
            <v>G</v>
          </cell>
          <cell r="D2411" t="str">
            <v>Definite Cost Per Hour</v>
          </cell>
          <cell r="G2411" t="str">
            <v>Rp</v>
          </cell>
          <cell r="K2411">
            <v>28450.500871426641</v>
          </cell>
        </row>
        <row r="2412">
          <cell r="A2412">
            <v>9012</v>
          </cell>
        </row>
        <row r="2413">
          <cell r="A2413">
            <v>9013</v>
          </cell>
        </row>
        <row r="2414">
          <cell r="A2414">
            <v>9014</v>
          </cell>
        </row>
        <row r="2415">
          <cell r="A2415">
            <v>9015</v>
          </cell>
        </row>
        <row r="2416">
          <cell r="A2416">
            <v>9016</v>
          </cell>
          <cell r="B2416" t="str">
            <v>C</v>
          </cell>
          <cell r="D2416" t="str">
            <v>OPERATION COST PER HOUR</v>
          </cell>
        </row>
        <row r="2417">
          <cell r="A2417">
            <v>9017</v>
          </cell>
          <cell r="C2417" t="str">
            <v>H1</v>
          </cell>
          <cell r="D2417" t="str">
            <v>Fuel (0.125-0.175) Lt/Hp/Hour</v>
          </cell>
          <cell r="G2417" t="str">
            <v>Rp</v>
          </cell>
          <cell r="H2417">
            <v>6.875</v>
          </cell>
          <cell r="I2417">
            <v>2200</v>
          </cell>
          <cell r="J2417">
            <v>0</v>
          </cell>
          <cell r="K2417">
            <v>15125</v>
          </cell>
        </row>
        <row r="2418">
          <cell r="A2418">
            <v>9018</v>
          </cell>
          <cell r="C2418" t="str">
            <v>H2</v>
          </cell>
          <cell r="D2418" t="str">
            <v xml:space="preserve">Material Combustion </v>
          </cell>
          <cell r="G2418" t="str">
            <v>Rp</v>
          </cell>
          <cell r="H2418">
            <v>0</v>
          </cell>
          <cell r="I2418">
            <v>2200</v>
          </cell>
          <cell r="J2418">
            <v>0</v>
          </cell>
          <cell r="K2418">
            <v>0</v>
          </cell>
        </row>
        <row r="2419">
          <cell r="A2419">
            <v>9019</v>
          </cell>
          <cell r="C2419" t="str">
            <v>I</v>
          </cell>
          <cell r="D2419" t="str">
            <v>Oil (0.01-0.02) Lt/Hp/Hour</v>
          </cell>
          <cell r="G2419" t="str">
            <v>Rp</v>
          </cell>
          <cell r="H2419">
            <v>0.55000000000000004</v>
          </cell>
          <cell r="I2419">
            <v>21000</v>
          </cell>
          <cell r="J2419">
            <v>0</v>
          </cell>
          <cell r="K2419">
            <v>11550.000000000002</v>
          </cell>
        </row>
        <row r="2420">
          <cell r="A2420">
            <v>9020</v>
          </cell>
          <cell r="C2420" t="str">
            <v>K</v>
          </cell>
          <cell r="D2420" t="str">
            <v>Maint &amp; Rep (12.5%-17.5%) Lt/Hp/Hour</v>
          </cell>
          <cell r="G2420" t="str">
            <v>Rp</v>
          </cell>
          <cell r="H2420">
            <v>0.125</v>
          </cell>
          <cell r="I2420">
            <v>93914.102205000003</v>
          </cell>
          <cell r="J2420">
            <v>0</v>
          </cell>
          <cell r="K2420">
            <v>11739.262775625</v>
          </cell>
        </row>
        <row r="2421">
          <cell r="A2421">
            <v>9021</v>
          </cell>
          <cell r="C2421" t="str">
            <v>L</v>
          </cell>
          <cell r="D2421" t="str">
            <v>Operator</v>
          </cell>
          <cell r="G2421" t="str">
            <v>Rp</v>
          </cell>
          <cell r="H2421">
            <v>1</v>
          </cell>
          <cell r="I2421">
            <v>4464.2857142857147</v>
          </cell>
          <cell r="J2421">
            <v>0</v>
          </cell>
          <cell r="K2421">
            <v>4464.2857142857147</v>
          </cell>
        </row>
        <row r="2422">
          <cell r="A2422">
            <v>9022</v>
          </cell>
          <cell r="C2422" t="str">
            <v>M</v>
          </cell>
          <cell r="D2422" t="str">
            <v>Ass. Operator</v>
          </cell>
          <cell r="G2422" t="str">
            <v>Rp</v>
          </cell>
          <cell r="H2422">
            <v>1</v>
          </cell>
          <cell r="I2422">
            <v>2678.5714285714284</v>
          </cell>
          <cell r="J2422">
            <v>0</v>
          </cell>
          <cell r="K2422">
            <v>2678.5714285714284</v>
          </cell>
        </row>
        <row r="2423">
          <cell r="A2423">
            <v>9023</v>
          </cell>
          <cell r="C2423" t="str">
            <v>P</v>
          </cell>
          <cell r="D2423" t="str">
            <v>Operation Cost Per Hour</v>
          </cell>
          <cell r="G2423" t="str">
            <v>Rp</v>
          </cell>
          <cell r="K2423">
            <v>45557.119918482145</v>
          </cell>
        </row>
        <row r="2424">
          <cell r="A2424">
            <v>9024</v>
          </cell>
        </row>
        <row r="2425">
          <cell r="A2425">
            <v>9025</v>
          </cell>
        </row>
        <row r="2426">
          <cell r="A2426">
            <v>9026</v>
          </cell>
        </row>
        <row r="2427">
          <cell r="A2427">
            <v>9027</v>
          </cell>
        </row>
        <row r="2428">
          <cell r="A2428">
            <v>9028</v>
          </cell>
        </row>
        <row r="2429">
          <cell r="A2429">
            <v>9029</v>
          </cell>
          <cell r="B2429" t="str">
            <v>D</v>
          </cell>
          <cell r="D2429" t="str">
            <v>OTHER</v>
          </cell>
        </row>
        <row r="2430">
          <cell r="A2430">
            <v>9030</v>
          </cell>
          <cell r="C2430" t="str">
            <v>i</v>
          </cell>
          <cell r="D2430" t="str">
            <v>Interest Rate</v>
          </cell>
          <cell r="G2430" t="str">
            <v>th</v>
          </cell>
          <cell r="H2430">
            <v>0.2</v>
          </cell>
        </row>
        <row r="2431">
          <cell r="A2431">
            <v>9031</v>
          </cell>
          <cell r="C2431" t="str">
            <v>U1</v>
          </cell>
          <cell r="D2431" t="str">
            <v>Fee ( Operator / Driver )</v>
          </cell>
          <cell r="G2431" t="str">
            <v>Rp/Hour</v>
          </cell>
          <cell r="H2431">
            <v>1</v>
          </cell>
          <cell r="I2431">
            <v>4464.2857142857147</v>
          </cell>
          <cell r="J2431">
            <v>0</v>
          </cell>
          <cell r="K2431">
            <v>4464.2857142857147</v>
          </cell>
        </row>
        <row r="2432">
          <cell r="A2432">
            <v>9032</v>
          </cell>
          <cell r="C2432" t="str">
            <v>U2</v>
          </cell>
          <cell r="D2432" t="str">
            <v>Fee Ass. ( Operator / Driver )</v>
          </cell>
          <cell r="G2432" t="str">
            <v>Rp/Hour</v>
          </cell>
          <cell r="H2432">
            <v>1</v>
          </cell>
          <cell r="I2432">
            <v>2678.5714285714284</v>
          </cell>
          <cell r="J2432">
            <v>0</v>
          </cell>
          <cell r="K2432">
            <v>2678.5714285714284</v>
          </cell>
        </row>
        <row r="2433">
          <cell r="A2433">
            <v>9033</v>
          </cell>
          <cell r="C2433" t="str">
            <v>Mb</v>
          </cell>
          <cell r="D2433" t="str">
            <v>Gasoline</v>
          </cell>
          <cell r="G2433" t="str">
            <v>Ltr</v>
          </cell>
          <cell r="H2433">
            <v>1</v>
          </cell>
          <cell r="I2433">
            <v>2250</v>
          </cell>
          <cell r="J2433">
            <v>0</v>
          </cell>
          <cell r="K2433">
            <v>2250</v>
          </cell>
        </row>
        <row r="2434">
          <cell r="A2434">
            <v>9034</v>
          </cell>
          <cell r="C2434" t="str">
            <v>Ms</v>
          </cell>
          <cell r="D2434" t="str">
            <v>Fuel</v>
          </cell>
          <cell r="G2434" t="str">
            <v>Ltr</v>
          </cell>
          <cell r="H2434">
            <v>1</v>
          </cell>
          <cell r="I2434">
            <v>2200</v>
          </cell>
          <cell r="J2434">
            <v>0</v>
          </cell>
          <cell r="K2434">
            <v>2200</v>
          </cell>
        </row>
        <row r="2435">
          <cell r="A2435">
            <v>9035</v>
          </cell>
          <cell r="C2435" t="str">
            <v>Mp</v>
          </cell>
          <cell r="D2435" t="str">
            <v>Oil</v>
          </cell>
          <cell r="G2435" t="str">
            <v>Ltr</v>
          </cell>
          <cell r="H2435">
            <v>1</v>
          </cell>
          <cell r="I2435">
            <v>21000</v>
          </cell>
          <cell r="J2435">
            <v>0</v>
          </cell>
          <cell r="K2435">
            <v>21000</v>
          </cell>
        </row>
        <row r="2436">
          <cell r="A2436">
            <v>9036</v>
          </cell>
        </row>
        <row r="2437">
          <cell r="A2437">
            <v>9037</v>
          </cell>
        </row>
        <row r="2438">
          <cell r="A2438">
            <v>9038</v>
          </cell>
          <cell r="D2438" t="str">
            <v>TOTAL EQUIPMENT COST</v>
          </cell>
          <cell r="K2438">
            <v>74007.620789908789</v>
          </cell>
        </row>
        <row r="2439">
          <cell r="A2439">
            <v>9039</v>
          </cell>
          <cell r="D2439" t="str">
            <v>OVER HEAD</v>
          </cell>
          <cell r="E2439">
            <v>0</v>
          </cell>
          <cell r="F2439" t="str">
            <v>%</v>
          </cell>
          <cell r="K2439">
            <v>0</v>
          </cell>
        </row>
        <row r="2440">
          <cell r="A2440">
            <v>9040</v>
          </cell>
          <cell r="D2440" t="str">
            <v>TOTAL</v>
          </cell>
          <cell r="K2440">
            <v>74007.620789908789</v>
          </cell>
        </row>
        <row r="2441">
          <cell r="A2441">
            <v>9041</v>
          </cell>
          <cell r="D2441" t="str">
            <v>UNIT PRICE PER HOUR</v>
          </cell>
          <cell r="K2441">
            <v>74008</v>
          </cell>
        </row>
        <row r="2442">
          <cell r="A2442">
            <v>9042</v>
          </cell>
        </row>
        <row r="2443">
          <cell r="A2443">
            <v>9043</v>
          </cell>
          <cell r="B2443">
            <v>139</v>
          </cell>
        </row>
        <row r="2444">
          <cell r="A2444">
            <v>9044</v>
          </cell>
          <cell r="B2444" t="str">
            <v>EQUIPMENT OPERATION</v>
          </cell>
        </row>
        <row r="2445">
          <cell r="A2445">
            <v>9045</v>
          </cell>
          <cell r="B2445" t="str">
            <v>Proyek Rencana Teknik Akhir Jalan Tol Bogor Ring Road</v>
          </cell>
        </row>
        <row r="2446">
          <cell r="A2446">
            <v>9046</v>
          </cell>
        </row>
        <row r="2447">
          <cell r="A2447">
            <v>9047</v>
          </cell>
        </row>
        <row r="2448">
          <cell r="A2448">
            <v>9048</v>
          </cell>
        </row>
        <row r="2449">
          <cell r="A2449">
            <v>9049</v>
          </cell>
        </row>
        <row r="2450">
          <cell r="A2450">
            <v>9050</v>
          </cell>
          <cell r="B2450" t="str">
            <v>UNIT PRICE ANALYSIS</v>
          </cell>
        </row>
        <row r="2451">
          <cell r="A2451">
            <v>9051</v>
          </cell>
        </row>
        <row r="2452">
          <cell r="A2452">
            <v>9052</v>
          </cell>
          <cell r="B2452" t="str">
            <v>ITEM NUMBER</v>
          </cell>
          <cell r="D2452" t="str">
            <v>EQ. 139</v>
          </cell>
        </row>
        <row r="2453">
          <cell r="A2453">
            <v>9053</v>
          </cell>
          <cell r="B2453" t="str">
            <v>EQUIPMENT TYPE</v>
          </cell>
          <cell r="D2453" t="str">
            <v>Concrete Bucket 1 Cu.m</v>
          </cell>
        </row>
        <row r="2454">
          <cell r="A2454">
            <v>9054</v>
          </cell>
          <cell r="B2454" t="str">
            <v>UNIT</v>
          </cell>
          <cell r="C2454" t="str">
            <v>Hour</v>
          </cell>
          <cell r="D2454">
            <v>1</v>
          </cell>
        </row>
        <row r="2455">
          <cell r="A2455">
            <v>9055</v>
          </cell>
          <cell r="B2455" t="str">
            <v>UNIT PRICE  (Rp.)</v>
          </cell>
          <cell r="D2455">
            <v>6800</v>
          </cell>
          <cell r="E2455">
            <v>0</v>
          </cell>
          <cell r="J2455" t="str">
            <v>TOTAL UNIT PRICE (Rp)</v>
          </cell>
          <cell r="K2455">
            <v>6800</v>
          </cell>
        </row>
        <row r="2456">
          <cell r="A2456">
            <v>9056</v>
          </cell>
          <cell r="I2456" t="str">
            <v>UNIT PRICE / Unit</v>
          </cell>
          <cell r="K2456" t="str">
            <v>TOTAL PRICE</v>
          </cell>
        </row>
        <row r="2457">
          <cell r="A2457">
            <v>9057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  <cell r="I2457" t="str">
            <v>Rp.</v>
          </cell>
          <cell r="J2457" t="str">
            <v>Foreign</v>
          </cell>
          <cell r="K2457" t="str">
            <v>Rp.</v>
          </cell>
        </row>
        <row r="2458">
          <cell r="A2458">
            <v>9058</v>
          </cell>
        </row>
        <row r="2459">
          <cell r="A2459">
            <v>9059</v>
          </cell>
        </row>
        <row r="2460">
          <cell r="A2460">
            <v>9060</v>
          </cell>
          <cell r="B2460" t="str">
            <v>A</v>
          </cell>
          <cell r="D2460" t="str">
            <v>EQUIPMENT DATA</v>
          </cell>
        </row>
        <row r="2461">
          <cell r="A2461">
            <v>9061</v>
          </cell>
        </row>
        <row r="2462">
          <cell r="A2462">
            <v>9062</v>
          </cell>
          <cell r="C2462" t="str">
            <v>Pw</v>
          </cell>
          <cell r="D2462" t="str">
            <v>Horsepower</v>
          </cell>
          <cell r="G2462" t="str">
            <v>Hp</v>
          </cell>
          <cell r="H2462">
            <v>0</v>
          </cell>
        </row>
        <row r="2463">
          <cell r="A2463">
            <v>9063</v>
          </cell>
          <cell r="C2463" t="str">
            <v>Cp</v>
          </cell>
          <cell r="D2463" t="str">
            <v>Capacity</v>
          </cell>
          <cell r="G2463" t="str">
            <v>Cu.m</v>
          </cell>
          <cell r="H2463">
            <v>1</v>
          </cell>
        </row>
        <row r="2464">
          <cell r="A2464">
            <v>9064</v>
          </cell>
          <cell r="C2464" t="str">
            <v>A=A'</v>
          </cell>
          <cell r="D2464" t="str">
            <v>Duration</v>
          </cell>
          <cell r="G2464" t="str">
            <v>Year</v>
          </cell>
          <cell r="H2464">
            <v>5</v>
          </cell>
        </row>
        <row r="2465">
          <cell r="A2465">
            <v>9065</v>
          </cell>
          <cell r="C2465" t="str">
            <v>W=W'</v>
          </cell>
          <cell r="D2465" t="str">
            <v>Operational 1 Year</v>
          </cell>
          <cell r="G2465" t="str">
            <v>Hour</v>
          </cell>
          <cell r="H2465">
            <v>2000</v>
          </cell>
        </row>
        <row r="2466">
          <cell r="A2466">
            <v>9066</v>
          </cell>
          <cell r="C2466" t="str">
            <v>B=B'</v>
          </cell>
          <cell r="D2466" t="str">
            <v>Equipment Price</v>
          </cell>
          <cell r="G2466" t="str">
            <v>Rp</v>
          </cell>
          <cell r="H2466">
            <v>1</v>
          </cell>
          <cell r="I2466">
            <v>10779855.625</v>
          </cell>
          <cell r="J2466">
            <v>0</v>
          </cell>
          <cell r="K2466">
            <v>10779855.625</v>
          </cell>
        </row>
        <row r="2467">
          <cell r="A2467">
            <v>9067</v>
          </cell>
        </row>
        <row r="2468">
          <cell r="A2468">
            <v>9068</v>
          </cell>
        </row>
        <row r="2469">
          <cell r="A2469">
            <v>9069</v>
          </cell>
        </row>
        <row r="2470">
          <cell r="A2470">
            <v>9070</v>
          </cell>
        </row>
        <row r="2471">
          <cell r="A2471">
            <v>9071</v>
          </cell>
        </row>
        <row r="2472">
          <cell r="A2472">
            <v>9072</v>
          </cell>
          <cell r="B2472" t="str">
            <v>B</v>
          </cell>
          <cell r="D2472" t="str">
            <v>DEFINITE COST PER HOUR</v>
          </cell>
        </row>
        <row r="2473">
          <cell r="A2473">
            <v>9073</v>
          </cell>
          <cell r="C2473" t="str">
            <v>C</v>
          </cell>
          <cell r="D2473" t="str">
            <v>Depreciate = 10 %</v>
          </cell>
          <cell r="G2473" t="str">
            <v>Rp</v>
          </cell>
          <cell r="H2473">
            <v>0.1</v>
          </cell>
          <cell r="I2473">
            <v>10779855.625</v>
          </cell>
          <cell r="J2473">
            <v>0</v>
          </cell>
          <cell r="K2473">
            <v>1077985.5625</v>
          </cell>
        </row>
        <row r="2474">
          <cell r="A2474">
            <v>9074</v>
          </cell>
          <cell r="C2474" t="str">
            <v>D</v>
          </cell>
          <cell r="D2474" t="str">
            <v>Restitution Cost Factor</v>
          </cell>
          <cell r="G2474" t="str">
            <v>FAM</v>
          </cell>
          <cell r="H2474">
            <v>0.33437970328961514</v>
          </cell>
        </row>
        <row r="2475">
          <cell r="A2475">
            <v>9075</v>
          </cell>
          <cell r="C2475" t="str">
            <v>E</v>
          </cell>
          <cell r="D2475" t="str">
            <v>Restitution Cost</v>
          </cell>
          <cell r="G2475" t="str">
            <v>Rp</v>
          </cell>
          <cell r="H2475">
            <v>1.6718985164480756E-4</v>
          </cell>
          <cell r="I2475">
            <v>9701870.0625</v>
          </cell>
          <cell r="J2475">
            <v>0</v>
          </cell>
          <cell r="K2475">
            <v>1622.0542164265748</v>
          </cell>
        </row>
        <row r="2476">
          <cell r="A2476">
            <v>9076</v>
          </cell>
          <cell r="C2476" t="str">
            <v>F</v>
          </cell>
          <cell r="D2476" t="str">
            <v>Insurance, other</v>
          </cell>
          <cell r="G2476" t="str">
            <v>Rp</v>
          </cell>
          <cell r="H2476">
            <v>2E-3</v>
          </cell>
          <cell r="I2476">
            <v>5389.9278125000001</v>
          </cell>
          <cell r="J2476">
            <v>0</v>
          </cell>
          <cell r="K2476">
            <v>10.779855625</v>
          </cell>
        </row>
        <row r="2477">
          <cell r="A2477">
            <v>9077</v>
          </cell>
          <cell r="C2477" t="str">
            <v>G</v>
          </cell>
          <cell r="D2477" t="str">
            <v>Definite Cost Per Hour</v>
          </cell>
          <cell r="G2477" t="str">
            <v>Rp</v>
          </cell>
          <cell r="K2477">
            <v>1632.8340720515748</v>
          </cell>
        </row>
        <row r="2478">
          <cell r="A2478">
            <v>9078</v>
          </cell>
        </row>
        <row r="2479">
          <cell r="A2479">
            <v>9079</v>
          </cell>
        </row>
        <row r="2480">
          <cell r="A2480">
            <v>9080</v>
          </cell>
        </row>
        <row r="2481">
          <cell r="A2481">
            <v>9081</v>
          </cell>
        </row>
        <row r="2482">
          <cell r="A2482">
            <v>9082</v>
          </cell>
          <cell r="B2482" t="str">
            <v>C</v>
          </cell>
          <cell r="D2482" t="str">
            <v>OPERATION COST PER HOUR</v>
          </cell>
        </row>
        <row r="2483">
          <cell r="A2483">
            <v>9083</v>
          </cell>
          <cell r="C2483" t="str">
            <v>H1</v>
          </cell>
          <cell r="D2483" t="str">
            <v>Fuel (0.125-0.175) Lt/Hp/Hour</v>
          </cell>
          <cell r="G2483" t="str">
            <v>Rp</v>
          </cell>
          <cell r="H2483">
            <v>0</v>
          </cell>
          <cell r="I2483">
            <v>2200</v>
          </cell>
          <cell r="J2483">
            <v>0</v>
          </cell>
          <cell r="K2483">
            <v>0</v>
          </cell>
        </row>
        <row r="2484">
          <cell r="A2484">
            <v>9084</v>
          </cell>
          <cell r="C2484" t="str">
            <v>H2</v>
          </cell>
          <cell r="D2484" t="str">
            <v xml:space="preserve">Material Combustion </v>
          </cell>
          <cell r="G2484" t="str">
            <v>Rp</v>
          </cell>
          <cell r="H2484">
            <v>0</v>
          </cell>
          <cell r="I2484">
            <v>2200</v>
          </cell>
          <cell r="J2484">
            <v>0</v>
          </cell>
          <cell r="K2484">
            <v>0</v>
          </cell>
        </row>
        <row r="2485">
          <cell r="A2485">
            <v>9085</v>
          </cell>
          <cell r="C2485" t="str">
            <v>I</v>
          </cell>
          <cell r="D2485" t="str">
            <v>Oil (0.01-0.02) Lt/Hp/Hour</v>
          </cell>
          <cell r="G2485" t="str">
            <v>Rp</v>
          </cell>
          <cell r="H2485">
            <v>0</v>
          </cell>
          <cell r="I2485">
            <v>21000</v>
          </cell>
          <cell r="J2485">
            <v>0</v>
          </cell>
          <cell r="K2485">
            <v>0</v>
          </cell>
        </row>
        <row r="2486">
          <cell r="A2486">
            <v>9086</v>
          </cell>
          <cell r="C2486" t="str">
            <v>K</v>
          </cell>
          <cell r="D2486" t="str">
            <v>Maint &amp; Rep (12.5%-17.5%) Lt/Hp/Hour</v>
          </cell>
          <cell r="G2486" t="str">
            <v>Rp</v>
          </cell>
          <cell r="H2486">
            <v>0.125</v>
          </cell>
          <cell r="I2486">
            <v>5389.9278125000001</v>
          </cell>
          <cell r="J2486">
            <v>0</v>
          </cell>
          <cell r="K2486">
            <v>673.74097656250001</v>
          </cell>
        </row>
        <row r="2487">
          <cell r="A2487">
            <v>9087</v>
          </cell>
          <cell r="C2487" t="str">
            <v>L</v>
          </cell>
          <cell r="D2487" t="str">
            <v>Operator</v>
          </cell>
          <cell r="G2487" t="str">
            <v>Rp</v>
          </cell>
          <cell r="H2487">
            <v>1</v>
          </cell>
          <cell r="I2487">
            <v>4464.2857142857147</v>
          </cell>
          <cell r="J2487">
            <v>0</v>
          </cell>
          <cell r="K2487">
            <v>4464.2857142857147</v>
          </cell>
        </row>
        <row r="2488">
          <cell r="A2488">
            <v>9088</v>
          </cell>
          <cell r="C2488" t="str">
            <v>M</v>
          </cell>
          <cell r="D2488" t="str">
            <v>Ass. Operator</v>
          </cell>
          <cell r="G2488" t="str">
            <v>Rp</v>
          </cell>
          <cell r="H2488">
            <v>0</v>
          </cell>
          <cell r="I2488">
            <v>2678.5714285714284</v>
          </cell>
          <cell r="J2488">
            <v>0</v>
          </cell>
          <cell r="K2488">
            <v>0</v>
          </cell>
        </row>
        <row r="2489">
          <cell r="A2489">
            <v>9089</v>
          </cell>
          <cell r="C2489" t="str">
            <v>P</v>
          </cell>
          <cell r="D2489" t="str">
            <v>Operation Cost Per Hour</v>
          </cell>
          <cell r="G2489" t="str">
            <v>Rp</v>
          </cell>
          <cell r="K2489">
            <v>5138.0266908482145</v>
          </cell>
        </row>
        <row r="2490">
          <cell r="A2490">
            <v>9090</v>
          </cell>
        </row>
        <row r="2491">
          <cell r="A2491">
            <v>9091</v>
          </cell>
        </row>
        <row r="2492">
          <cell r="A2492">
            <v>9092</v>
          </cell>
        </row>
        <row r="2493">
          <cell r="A2493">
            <v>9093</v>
          </cell>
        </row>
        <row r="2494">
          <cell r="A2494">
            <v>9094</v>
          </cell>
        </row>
        <row r="2495">
          <cell r="A2495">
            <v>9095</v>
          </cell>
          <cell r="B2495" t="str">
            <v>D</v>
          </cell>
          <cell r="D2495" t="str">
            <v>OTHER</v>
          </cell>
        </row>
        <row r="2496">
          <cell r="A2496">
            <v>9096</v>
          </cell>
          <cell r="C2496" t="str">
            <v>i</v>
          </cell>
          <cell r="D2496" t="str">
            <v>Interest Rate</v>
          </cell>
          <cell r="G2496" t="str">
            <v>th</v>
          </cell>
          <cell r="H2496">
            <v>0.2</v>
          </cell>
        </row>
        <row r="2497">
          <cell r="A2497">
            <v>9097</v>
          </cell>
          <cell r="C2497" t="str">
            <v>U1</v>
          </cell>
          <cell r="D2497" t="str">
            <v>Fee ( Operator / Driver )</v>
          </cell>
          <cell r="G2497" t="str">
            <v>Rp/Hour</v>
          </cell>
          <cell r="H2497">
            <v>1</v>
          </cell>
          <cell r="I2497">
            <v>4464.2857142857147</v>
          </cell>
          <cell r="J2497">
            <v>0</v>
          </cell>
          <cell r="K2497">
            <v>4464.2857142857147</v>
          </cell>
        </row>
        <row r="2498">
          <cell r="A2498">
            <v>9098</v>
          </cell>
          <cell r="C2498" t="str">
            <v>U2</v>
          </cell>
          <cell r="D2498" t="str">
            <v>Fee Ass. ( Operator / Driver )</v>
          </cell>
          <cell r="G2498" t="str">
            <v>Rp/Hour</v>
          </cell>
          <cell r="H2498">
            <v>1</v>
          </cell>
          <cell r="I2498">
            <v>2678.5714285714284</v>
          </cell>
          <cell r="J2498">
            <v>0</v>
          </cell>
          <cell r="K2498">
            <v>2678.5714285714284</v>
          </cell>
        </row>
        <row r="2499">
          <cell r="A2499">
            <v>9099</v>
          </cell>
          <cell r="C2499" t="str">
            <v>Mb</v>
          </cell>
          <cell r="D2499" t="str">
            <v>Gasoline</v>
          </cell>
          <cell r="G2499" t="str">
            <v>Ltr</v>
          </cell>
          <cell r="H2499">
            <v>1</v>
          </cell>
          <cell r="I2499">
            <v>2250</v>
          </cell>
          <cell r="J2499">
            <v>0</v>
          </cell>
          <cell r="K2499">
            <v>2250</v>
          </cell>
        </row>
        <row r="2500">
          <cell r="A2500">
            <v>9100</v>
          </cell>
          <cell r="C2500" t="str">
            <v>Ms</v>
          </cell>
          <cell r="D2500" t="str">
            <v>Fuel</v>
          </cell>
          <cell r="G2500" t="str">
            <v>Ltr</v>
          </cell>
          <cell r="H2500">
            <v>1</v>
          </cell>
          <cell r="I2500">
            <v>2200</v>
          </cell>
          <cell r="J2500">
            <v>0</v>
          </cell>
          <cell r="K2500">
            <v>2200</v>
          </cell>
        </row>
        <row r="2501">
          <cell r="A2501">
            <v>9101</v>
          </cell>
          <cell r="C2501" t="str">
            <v>Mp</v>
          </cell>
          <cell r="D2501" t="str">
            <v>Oil</v>
          </cell>
          <cell r="G2501" t="str">
            <v>Ltr</v>
          </cell>
          <cell r="H2501">
            <v>1</v>
          </cell>
          <cell r="I2501">
            <v>21000</v>
          </cell>
          <cell r="J2501">
            <v>0</v>
          </cell>
          <cell r="K2501">
            <v>21000</v>
          </cell>
        </row>
        <row r="2502">
          <cell r="A2502">
            <v>9102</v>
          </cell>
        </row>
        <row r="2503">
          <cell r="A2503">
            <v>9103</v>
          </cell>
        </row>
        <row r="2504">
          <cell r="A2504">
            <v>9104</v>
          </cell>
          <cell r="D2504" t="str">
            <v>TOTAL EQUIPMENT COST</v>
          </cell>
          <cell r="K2504">
            <v>6770.8607628997888</v>
          </cell>
        </row>
        <row r="2505">
          <cell r="A2505">
            <v>9105</v>
          </cell>
          <cell r="D2505" t="str">
            <v>OVER HEAD</v>
          </cell>
          <cell r="E2505">
            <v>0</v>
          </cell>
          <cell r="F2505" t="str">
            <v>%</v>
          </cell>
          <cell r="K2505">
            <v>0</v>
          </cell>
        </row>
        <row r="2506">
          <cell r="A2506">
            <v>9106</v>
          </cell>
          <cell r="D2506" t="str">
            <v>TOTAL</v>
          </cell>
          <cell r="K2506">
            <v>6770.8607628997888</v>
          </cell>
        </row>
        <row r="2507">
          <cell r="A2507">
            <v>9107</v>
          </cell>
          <cell r="D2507" t="str">
            <v>UNIT PRICE PER HOUR</v>
          </cell>
          <cell r="K2507">
            <v>6771</v>
          </cell>
        </row>
        <row r="2508">
          <cell r="A2508">
            <v>9108</v>
          </cell>
        </row>
        <row r="2509">
          <cell r="A2509">
            <v>9109</v>
          </cell>
          <cell r="B2509">
            <v>140</v>
          </cell>
        </row>
        <row r="2510">
          <cell r="A2510">
            <v>9110</v>
          </cell>
          <cell r="B2510" t="str">
            <v>EQUIPMENT OPERATION</v>
          </cell>
        </row>
        <row r="2511">
          <cell r="A2511">
            <v>9111</v>
          </cell>
          <cell r="B2511" t="str">
            <v>Proyek Rencana Teknik Akhir Jalan Tol Bogor Ring Road</v>
          </cell>
        </row>
        <row r="2512">
          <cell r="A2512">
            <v>9112</v>
          </cell>
        </row>
        <row r="2513">
          <cell r="A2513">
            <v>9113</v>
          </cell>
        </row>
        <row r="2514">
          <cell r="A2514">
            <v>9114</v>
          </cell>
        </row>
        <row r="2515">
          <cell r="A2515">
            <v>9115</v>
          </cell>
        </row>
        <row r="2516">
          <cell r="A2516">
            <v>9116</v>
          </cell>
          <cell r="B2516" t="str">
            <v>UNIT PRICE ANALYSIS</v>
          </cell>
        </row>
        <row r="2517">
          <cell r="A2517">
            <v>9117</v>
          </cell>
        </row>
        <row r="2518">
          <cell r="A2518">
            <v>9118</v>
          </cell>
          <cell r="B2518" t="str">
            <v>ITEM NUMBER</v>
          </cell>
          <cell r="D2518" t="str">
            <v>EQ. 140</v>
          </cell>
        </row>
        <row r="2519">
          <cell r="A2519">
            <v>9119</v>
          </cell>
          <cell r="B2519" t="str">
            <v>EQUIPMENT TYPE</v>
          </cell>
          <cell r="D2519" t="str">
            <v>Tools</v>
          </cell>
        </row>
        <row r="2520">
          <cell r="A2520">
            <v>9120</v>
          </cell>
          <cell r="B2520" t="str">
            <v>UNIT</v>
          </cell>
          <cell r="C2520" t="str">
            <v>Hour</v>
          </cell>
          <cell r="D2520">
            <v>1</v>
          </cell>
        </row>
        <row r="2521">
          <cell r="A2521">
            <v>9121</v>
          </cell>
          <cell r="B2521" t="str">
            <v>UNIT PRICE  (Rp.)</v>
          </cell>
          <cell r="D2521">
            <v>14200</v>
          </cell>
          <cell r="E2521">
            <v>0</v>
          </cell>
          <cell r="J2521" t="str">
            <v>TOTAL UNIT PRICE (Rp)</v>
          </cell>
          <cell r="K2521">
            <v>14200</v>
          </cell>
        </row>
        <row r="2522">
          <cell r="A2522">
            <v>9122</v>
          </cell>
          <cell r="I2522" t="str">
            <v>UNIT PRICE                (Rp.)</v>
          </cell>
          <cell r="K2522" t="str">
            <v>TOTAL PRICE              (Rp.)</v>
          </cell>
        </row>
        <row r="2523">
          <cell r="A2523">
            <v>9123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</row>
        <row r="2524">
          <cell r="A2524">
            <v>9124</v>
          </cell>
        </row>
        <row r="2525">
          <cell r="A2525">
            <v>9125</v>
          </cell>
        </row>
        <row r="2526">
          <cell r="A2526">
            <v>9126</v>
          </cell>
          <cell r="B2526" t="str">
            <v>A</v>
          </cell>
          <cell r="D2526" t="str">
            <v>EQUIPMENT DATA</v>
          </cell>
        </row>
        <row r="2527">
          <cell r="A2527">
            <v>9127</v>
          </cell>
        </row>
        <row r="2528">
          <cell r="A2528">
            <v>9128</v>
          </cell>
          <cell r="C2528" t="str">
            <v>Pw</v>
          </cell>
          <cell r="D2528" t="str">
            <v>Horsepower</v>
          </cell>
          <cell r="G2528" t="str">
            <v>Hp</v>
          </cell>
          <cell r="H2528">
            <v>0</v>
          </cell>
        </row>
        <row r="2529">
          <cell r="A2529">
            <v>9129</v>
          </cell>
          <cell r="C2529" t="str">
            <v>Cp</v>
          </cell>
          <cell r="D2529" t="str">
            <v>Capacity</v>
          </cell>
          <cell r="G2529" t="str">
            <v>Ton</v>
          </cell>
          <cell r="H2529" t="str">
            <v>-</v>
          </cell>
        </row>
        <row r="2530">
          <cell r="A2530">
            <v>9130</v>
          </cell>
          <cell r="C2530" t="str">
            <v>A=A'</v>
          </cell>
          <cell r="D2530" t="str">
            <v>Duration</v>
          </cell>
          <cell r="G2530" t="str">
            <v>Year</v>
          </cell>
          <cell r="H2530">
            <v>1</v>
          </cell>
        </row>
        <row r="2531">
          <cell r="A2531">
            <v>9131</v>
          </cell>
          <cell r="C2531" t="str">
            <v>W=W'</v>
          </cell>
          <cell r="D2531" t="str">
            <v>Operational 1 Year</v>
          </cell>
          <cell r="G2531" t="str">
            <v>Hour</v>
          </cell>
          <cell r="H2531">
            <v>2000</v>
          </cell>
        </row>
        <row r="2532">
          <cell r="A2532">
            <v>9132</v>
          </cell>
          <cell r="C2532" t="str">
            <v>B=B'</v>
          </cell>
          <cell r="D2532" t="str">
            <v>Equipment Price</v>
          </cell>
          <cell r="G2532" t="str">
            <v>Rp</v>
          </cell>
          <cell r="H2532">
            <v>1</v>
          </cell>
          <cell r="I2532">
            <v>16169783.4375</v>
          </cell>
          <cell r="J2532">
            <v>0</v>
          </cell>
          <cell r="K2532">
            <v>16169783.4375</v>
          </cell>
        </row>
        <row r="2533">
          <cell r="A2533">
            <v>9133</v>
          </cell>
        </row>
        <row r="2534">
          <cell r="A2534">
            <v>9134</v>
          </cell>
        </row>
        <row r="2535">
          <cell r="A2535">
            <v>9135</v>
          </cell>
        </row>
        <row r="2536">
          <cell r="A2536">
            <v>9136</v>
          </cell>
        </row>
        <row r="2537">
          <cell r="A2537">
            <v>9137</v>
          </cell>
        </row>
        <row r="2538">
          <cell r="A2538">
            <v>9138</v>
          </cell>
          <cell r="B2538" t="str">
            <v>B</v>
          </cell>
          <cell r="D2538" t="str">
            <v>DEFINITE COST PER HOUR</v>
          </cell>
        </row>
        <row r="2539">
          <cell r="A2539">
            <v>9139</v>
          </cell>
          <cell r="C2539" t="str">
            <v>C</v>
          </cell>
          <cell r="D2539" t="str">
            <v>Depreciate = 10 %</v>
          </cell>
          <cell r="G2539" t="str">
            <v>Rp</v>
          </cell>
          <cell r="H2539">
            <v>0.1</v>
          </cell>
          <cell r="I2539">
            <v>16169783.4375</v>
          </cell>
          <cell r="J2539">
            <v>0</v>
          </cell>
          <cell r="K2539">
            <v>1616978.34375</v>
          </cell>
        </row>
        <row r="2540">
          <cell r="A2540">
            <v>9140</v>
          </cell>
          <cell r="C2540" t="str">
            <v>D</v>
          </cell>
          <cell r="D2540" t="str">
            <v>Restitution Cost Factor</v>
          </cell>
          <cell r="G2540" t="str">
            <v>FAM</v>
          </cell>
          <cell r="H2540">
            <v>1.2000000000000002</v>
          </cell>
        </row>
        <row r="2541">
          <cell r="A2541">
            <v>9141</v>
          </cell>
          <cell r="C2541" t="str">
            <v>E</v>
          </cell>
          <cell r="D2541" t="str">
            <v>Restitution Cost</v>
          </cell>
          <cell r="G2541" t="str">
            <v>Rp</v>
          </cell>
          <cell r="H2541">
            <v>6.0000000000000006E-4</v>
          </cell>
          <cell r="I2541">
            <v>14552805.09375</v>
          </cell>
          <cell r="J2541">
            <v>0</v>
          </cell>
          <cell r="K2541">
            <v>8731.6830562499999</v>
          </cell>
        </row>
        <row r="2542">
          <cell r="A2542">
            <v>9142</v>
          </cell>
          <cell r="C2542" t="str">
            <v>F</v>
          </cell>
          <cell r="D2542" t="str">
            <v>Insurance, other</v>
          </cell>
          <cell r="G2542" t="str">
            <v>Rp</v>
          </cell>
          <cell r="H2542">
            <v>2E-3</v>
          </cell>
          <cell r="I2542">
            <v>8084.8917187500001</v>
          </cell>
          <cell r="J2542">
            <v>0</v>
          </cell>
          <cell r="K2542">
            <v>16.169783437500001</v>
          </cell>
        </row>
        <row r="2543">
          <cell r="A2543">
            <v>9143</v>
          </cell>
          <cell r="C2543" t="str">
            <v>G</v>
          </cell>
          <cell r="D2543" t="str">
            <v>Definite Cost Per Hour</v>
          </cell>
          <cell r="G2543" t="str">
            <v>Rp</v>
          </cell>
          <cell r="K2543">
            <v>8747.8528396875008</v>
          </cell>
        </row>
        <row r="2544">
          <cell r="A2544">
            <v>9144</v>
          </cell>
        </row>
        <row r="2545">
          <cell r="A2545">
            <v>9145</v>
          </cell>
        </row>
        <row r="2546">
          <cell r="A2546">
            <v>9146</v>
          </cell>
        </row>
        <row r="2547">
          <cell r="A2547">
            <v>9147</v>
          </cell>
        </row>
        <row r="2548">
          <cell r="A2548">
            <v>9148</v>
          </cell>
          <cell r="B2548" t="str">
            <v>C</v>
          </cell>
          <cell r="D2548" t="str">
            <v>OPERATION COST PER HOUR</v>
          </cell>
        </row>
        <row r="2549">
          <cell r="A2549">
            <v>9149</v>
          </cell>
          <cell r="C2549" t="str">
            <v>H1</v>
          </cell>
          <cell r="D2549" t="str">
            <v>Fuel (0.125-0.175) Lt/Hp/Hour</v>
          </cell>
          <cell r="G2549" t="str">
            <v>Rp</v>
          </cell>
          <cell r="H2549">
            <v>0</v>
          </cell>
          <cell r="I2549">
            <v>2200</v>
          </cell>
          <cell r="J2549">
            <v>0</v>
          </cell>
          <cell r="K2549">
            <v>0</v>
          </cell>
        </row>
        <row r="2550">
          <cell r="A2550">
            <v>9150</v>
          </cell>
          <cell r="C2550" t="str">
            <v>H2</v>
          </cell>
          <cell r="D2550" t="str">
            <v xml:space="preserve">Material Combustion </v>
          </cell>
          <cell r="G2550" t="str">
            <v>Rp</v>
          </cell>
          <cell r="H2550">
            <v>0</v>
          </cell>
          <cell r="I2550">
            <v>2200</v>
          </cell>
          <cell r="J2550">
            <v>0</v>
          </cell>
          <cell r="K2550">
            <v>0</v>
          </cell>
        </row>
        <row r="2551">
          <cell r="A2551">
            <v>9151</v>
          </cell>
          <cell r="C2551" t="str">
            <v>I</v>
          </cell>
          <cell r="D2551" t="str">
            <v>Oil (0.01-0.02) Lt/Hp/Hour</v>
          </cell>
          <cell r="G2551" t="str">
            <v>Rp</v>
          </cell>
          <cell r="H2551">
            <v>0</v>
          </cell>
          <cell r="I2551">
            <v>21000</v>
          </cell>
          <cell r="J2551">
            <v>0</v>
          </cell>
          <cell r="K2551">
            <v>0</v>
          </cell>
        </row>
        <row r="2552">
          <cell r="A2552">
            <v>9152</v>
          </cell>
          <cell r="C2552" t="str">
            <v>K</v>
          </cell>
          <cell r="D2552" t="str">
            <v>Maint &amp; Rep (12.5%-17.5%) Lt/Hp/Hour</v>
          </cell>
          <cell r="G2552" t="str">
            <v>Rp</v>
          </cell>
          <cell r="H2552">
            <v>0.125</v>
          </cell>
          <cell r="I2552">
            <v>8084.8917187500001</v>
          </cell>
          <cell r="J2552">
            <v>0</v>
          </cell>
          <cell r="K2552">
            <v>1010.61146484375</v>
          </cell>
        </row>
        <row r="2553">
          <cell r="A2553">
            <v>9153</v>
          </cell>
          <cell r="C2553" t="str">
            <v>L</v>
          </cell>
          <cell r="D2553" t="str">
            <v>Operator</v>
          </cell>
          <cell r="G2553" t="str">
            <v>Rp</v>
          </cell>
          <cell r="H2553">
            <v>1</v>
          </cell>
          <cell r="I2553">
            <v>4464.2857142857147</v>
          </cell>
          <cell r="J2553">
            <v>0</v>
          </cell>
          <cell r="K2553">
            <v>4464.2857142857147</v>
          </cell>
        </row>
        <row r="2554">
          <cell r="A2554">
            <v>9154</v>
          </cell>
          <cell r="C2554" t="str">
            <v>M</v>
          </cell>
          <cell r="D2554" t="str">
            <v>Ass. Operator</v>
          </cell>
          <cell r="G2554" t="str">
            <v>Rp</v>
          </cell>
          <cell r="H2554">
            <v>0</v>
          </cell>
          <cell r="I2554">
            <v>2678.5714285714284</v>
          </cell>
          <cell r="J2554">
            <v>0</v>
          </cell>
          <cell r="K2554">
            <v>0</v>
          </cell>
        </row>
        <row r="2555">
          <cell r="A2555">
            <v>9155</v>
          </cell>
          <cell r="C2555" t="str">
            <v>P</v>
          </cell>
          <cell r="D2555" t="str">
            <v>Operation Cost Per Hour</v>
          </cell>
          <cell r="G2555" t="str">
            <v>Rp</v>
          </cell>
          <cell r="K2555">
            <v>5474.8971791294643</v>
          </cell>
        </row>
        <row r="2556">
          <cell r="A2556">
            <v>9156</v>
          </cell>
        </row>
        <row r="2557">
          <cell r="A2557">
            <v>9157</v>
          </cell>
        </row>
        <row r="2558">
          <cell r="A2558">
            <v>9158</v>
          </cell>
        </row>
        <row r="2559">
          <cell r="A2559">
            <v>9159</v>
          </cell>
        </row>
        <row r="2560">
          <cell r="A2560">
            <v>9160</v>
          </cell>
        </row>
        <row r="2561">
          <cell r="A2561">
            <v>9161</v>
          </cell>
          <cell r="B2561" t="str">
            <v>D</v>
          </cell>
          <cell r="D2561" t="str">
            <v>OTHER</v>
          </cell>
        </row>
        <row r="2562">
          <cell r="A2562">
            <v>9162</v>
          </cell>
          <cell r="C2562" t="str">
            <v>i</v>
          </cell>
          <cell r="D2562" t="str">
            <v>Interest Rate</v>
          </cell>
          <cell r="G2562" t="str">
            <v>th</v>
          </cell>
          <cell r="H2562">
            <v>0.2</v>
          </cell>
        </row>
        <row r="2563">
          <cell r="A2563">
            <v>9163</v>
          </cell>
          <cell r="C2563" t="str">
            <v>U1</v>
          </cell>
          <cell r="D2563" t="str">
            <v>Fee ( Operator / Driver )</v>
          </cell>
          <cell r="G2563" t="str">
            <v>Rp/Hour</v>
          </cell>
          <cell r="H2563">
            <v>1</v>
          </cell>
          <cell r="I2563">
            <v>4464.2857142857147</v>
          </cell>
          <cell r="J2563">
            <v>0</v>
          </cell>
          <cell r="K2563">
            <v>4464.2857142857147</v>
          </cell>
        </row>
        <row r="2564">
          <cell r="A2564">
            <v>9164</v>
          </cell>
          <cell r="C2564" t="str">
            <v>U2</v>
          </cell>
          <cell r="D2564" t="str">
            <v>Fee Ass. ( Operator / Driver )</v>
          </cell>
          <cell r="G2564" t="str">
            <v>Rp/Hour</v>
          </cell>
          <cell r="H2564">
            <v>1</v>
          </cell>
          <cell r="I2564">
            <v>2678.5714285714284</v>
          </cell>
          <cell r="J2564">
            <v>0</v>
          </cell>
          <cell r="K2564">
            <v>2678.5714285714284</v>
          </cell>
        </row>
        <row r="2565">
          <cell r="A2565">
            <v>9165</v>
          </cell>
          <cell r="C2565" t="str">
            <v>Mb</v>
          </cell>
          <cell r="D2565" t="str">
            <v>Gasoline</v>
          </cell>
          <cell r="G2565" t="str">
            <v>Ltr</v>
          </cell>
          <cell r="H2565">
            <v>1</v>
          </cell>
          <cell r="I2565">
            <v>2250</v>
          </cell>
          <cell r="J2565">
            <v>0</v>
          </cell>
          <cell r="K2565">
            <v>2250</v>
          </cell>
        </row>
        <row r="2566">
          <cell r="A2566">
            <v>9166</v>
          </cell>
          <cell r="C2566" t="str">
            <v>Ms</v>
          </cell>
          <cell r="D2566" t="str">
            <v>Fuel</v>
          </cell>
          <cell r="G2566" t="str">
            <v>Ltr</v>
          </cell>
          <cell r="H2566">
            <v>1</v>
          </cell>
          <cell r="I2566">
            <v>2200</v>
          </cell>
          <cell r="J2566">
            <v>0</v>
          </cell>
          <cell r="K2566">
            <v>2200</v>
          </cell>
        </row>
        <row r="2567">
          <cell r="A2567">
            <v>9167</v>
          </cell>
          <cell r="C2567" t="str">
            <v>Mp</v>
          </cell>
          <cell r="D2567" t="str">
            <v>Oil</v>
          </cell>
          <cell r="G2567" t="str">
            <v>Ltr</v>
          </cell>
          <cell r="H2567">
            <v>1</v>
          </cell>
          <cell r="I2567">
            <v>21000</v>
          </cell>
          <cell r="J2567">
            <v>0</v>
          </cell>
          <cell r="K2567">
            <v>21000</v>
          </cell>
        </row>
        <row r="2568">
          <cell r="A2568">
            <v>9168</v>
          </cell>
        </row>
        <row r="2569">
          <cell r="A2569">
            <v>9169</v>
          </cell>
        </row>
        <row r="2570">
          <cell r="A2570">
            <v>9170</v>
          </cell>
          <cell r="D2570" t="str">
            <v>TOTAL EQUIPMENT COST</v>
          </cell>
          <cell r="K2570">
            <v>14222.750018816965</v>
          </cell>
        </row>
        <row r="2571">
          <cell r="A2571">
            <v>9171</v>
          </cell>
          <cell r="D2571" t="str">
            <v>OVER HEAD</v>
          </cell>
          <cell r="E2571">
            <v>0</v>
          </cell>
          <cell r="F2571" t="str">
            <v>%</v>
          </cell>
          <cell r="K2571">
            <v>0</v>
          </cell>
        </row>
        <row r="2572">
          <cell r="A2572">
            <v>9172</v>
          </cell>
          <cell r="D2572" t="str">
            <v>TOTAL</v>
          </cell>
          <cell r="K2572">
            <v>14222.750018816965</v>
          </cell>
        </row>
        <row r="2573">
          <cell r="A2573">
            <v>9173</v>
          </cell>
          <cell r="D2573" t="str">
            <v>UNIT PRICE PER HOUR</v>
          </cell>
          <cell r="K2573">
            <v>14223</v>
          </cell>
        </row>
        <row r="2574">
          <cell r="A2574">
            <v>9174</v>
          </cell>
        </row>
        <row r="2575">
          <cell r="A2575">
            <v>9175</v>
          </cell>
          <cell r="B2575">
            <v>141</v>
          </cell>
        </row>
        <row r="2576">
          <cell r="A2576">
            <v>9176</v>
          </cell>
          <cell r="B2576" t="str">
            <v>EQUIPMENT OPERATION</v>
          </cell>
        </row>
        <row r="2577">
          <cell r="A2577">
            <v>9177</v>
          </cell>
          <cell r="B2577" t="str">
            <v>Proyek Rencana Teknik Akhir Jalan Tol Bogor Ring Road</v>
          </cell>
        </row>
        <row r="2578">
          <cell r="A2578">
            <v>9178</v>
          </cell>
        </row>
        <row r="2579">
          <cell r="A2579">
            <v>9179</v>
          </cell>
        </row>
        <row r="2580">
          <cell r="A2580">
            <v>9180</v>
          </cell>
        </row>
        <row r="2581">
          <cell r="A2581">
            <v>9181</v>
          </cell>
        </row>
        <row r="2582">
          <cell r="A2582">
            <v>9182</v>
          </cell>
          <cell r="B2582" t="str">
            <v>UNIT PRICE ANALYSIS</v>
          </cell>
        </row>
        <row r="2583">
          <cell r="A2583">
            <v>9183</v>
          </cell>
        </row>
        <row r="2584">
          <cell r="A2584">
            <v>9184</v>
          </cell>
          <cell r="B2584" t="str">
            <v>ITEM NUMBER</v>
          </cell>
          <cell r="D2584" t="str">
            <v>EQ. 141</v>
          </cell>
        </row>
        <row r="2585">
          <cell r="A2585">
            <v>9185</v>
          </cell>
          <cell r="B2585" t="str">
            <v>EQUIPMENT TYPE</v>
          </cell>
          <cell r="D2585" t="str">
            <v>Mobile M 1 Stacker Belt Conveyor</v>
          </cell>
        </row>
        <row r="2586">
          <cell r="A2586">
            <v>9186</v>
          </cell>
          <cell r="B2586" t="str">
            <v>UNIT</v>
          </cell>
          <cell r="C2586" t="str">
            <v>Hour</v>
          </cell>
          <cell r="D2586">
            <v>1</v>
          </cell>
        </row>
        <row r="2587">
          <cell r="A2587">
            <v>9187</v>
          </cell>
          <cell r="B2587" t="str">
            <v>UNIT PRICE  (Rp.)</v>
          </cell>
          <cell r="D2587">
            <v>40800</v>
          </cell>
          <cell r="E2587">
            <v>0</v>
          </cell>
          <cell r="J2587" t="str">
            <v>TOTAL UNIT PRICE (Rp)</v>
          </cell>
          <cell r="K2587">
            <v>40800</v>
          </cell>
        </row>
        <row r="2588">
          <cell r="A2588">
            <v>9188</v>
          </cell>
          <cell r="I2588" t="str">
            <v>UNIT PRICE / Unit</v>
          </cell>
          <cell r="K2588" t="str">
            <v>TOTAL PRICE</v>
          </cell>
        </row>
        <row r="2589">
          <cell r="A2589">
            <v>9189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  <cell r="I2589" t="str">
            <v>Rp.</v>
          </cell>
          <cell r="J2589" t="str">
            <v>Foreign</v>
          </cell>
          <cell r="K2589" t="str">
            <v>Rp.</v>
          </cell>
        </row>
        <row r="2590">
          <cell r="A2590">
            <v>9190</v>
          </cell>
        </row>
        <row r="2591">
          <cell r="A2591">
            <v>9191</v>
          </cell>
        </row>
        <row r="2592">
          <cell r="A2592">
            <v>9192</v>
          </cell>
          <cell r="B2592" t="str">
            <v>A</v>
          </cell>
          <cell r="D2592" t="str">
            <v>EQUIPMENT DATA</v>
          </cell>
        </row>
        <row r="2593">
          <cell r="A2593">
            <v>9193</v>
          </cell>
        </row>
        <row r="2594">
          <cell r="A2594">
            <v>9194</v>
          </cell>
          <cell r="C2594" t="str">
            <v>Pw</v>
          </cell>
          <cell r="D2594" t="str">
            <v>Horsepower</v>
          </cell>
          <cell r="G2594" t="str">
            <v>Hp</v>
          </cell>
          <cell r="H2594">
            <v>10</v>
          </cell>
        </row>
        <row r="2595">
          <cell r="A2595">
            <v>9195</v>
          </cell>
          <cell r="C2595" t="str">
            <v>Cp</v>
          </cell>
          <cell r="D2595" t="str">
            <v>Capacity</v>
          </cell>
          <cell r="G2595" t="str">
            <v>Ton</v>
          </cell>
          <cell r="H2595" t="str">
            <v>-</v>
          </cell>
        </row>
        <row r="2596">
          <cell r="A2596">
            <v>9196</v>
          </cell>
          <cell r="C2596" t="str">
            <v>A=A'</v>
          </cell>
          <cell r="D2596" t="str">
            <v>Duration</v>
          </cell>
          <cell r="G2596" t="str">
            <v>Year</v>
          </cell>
          <cell r="H2596">
            <v>5</v>
          </cell>
        </row>
        <row r="2597">
          <cell r="A2597">
            <v>9197</v>
          </cell>
          <cell r="C2597" t="str">
            <v>W=W'</v>
          </cell>
          <cell r="D2597" t="str">
            <v>Operational 1 Year</v>
          </cell>
          <cell r="G2597" t="str">
            <v>Hour</v>
          </cell>
          <cell r="H2597">
            <v>2000</v>
          </cell>
        </row>
        <row r="2598">
          <cell r="A2598">
            <v>9198</v>
          </cell>
          <cell r="C2598" t="str">
            <v>B=B'</v>
          </cell>
          <cell r="D2598" t="str">
            <v>Equipment Price</v>
          </cell>
          <cell r="G2598" t="str">
            <v>Rp</v>
          </cell>
          <cell r="H2598">
            <v>1</v>
          </cell>
          <cell r="I2598">
            <v>134532598.19999999</v>
          </cell>
          <cell r="J2598">
            <v>0</v>
          </cell>
          <cell r="K2598">
            <v>134532598.19999999</v>
          </cell>
        </row>
        <row r="2599">
          <cell r="A2599">
            <v>9199</v>
          </cell>
        </row>
        <row r="2600">
          <cell r="A2600">
            <v>9200</v>
          </cell>
        </row>
        <row r="2601">
          <cell r="A2601">
            <v>9201</v>
          </cell>
        </row>
        <row r="2602">
          <cell r="A2602">
            <v>9202</v>
          </cell>
        </row>
        <row r="2603">
          <cell r="A2603">
            <v>9203</v>
          </cell>
        </row>
        <row r="2604">
          <cell r="A2604">
            <v>9204</v>
          </cell>
          <cell r="B2604" t="str">
            <v>B</v>
          </cell>
          <cell r="D2604" t="str">
            <v>DEFINITE COST PER HOUR</v>
          </cell>
        </row>
        <row r="2605">
          <cell r="A2605">
            <v>9205</v>
          </cell>
          <cell r="C2605" t="str">
            <v>C</v>
          </cell>
          <cell r="D2605" t="str">
            <v>Depreciate = 10 %</v>
          </cell>
          <cell r="G2605" t="str">
            <v>Rp</v>
          </cell>
          <cell r="H2605">
            <v>0.1</v>
          </cell>
          <cell r="I2605">
            <v>134532598.19999999</v>
          </cell>
          <cell r="J2605">
            <v>0</v>
          </cell>
          <cell r="K2605">
            <v>13453259.82</v>
          </cell>
        </row>
        <row r="2606">
          <cell r="A2606">
            <v>9206</v>
          </cell>
          <cell r="C2606" t="str">
            <v>D</v>
          </cell>
          <cell r="D2606" t="str">
            <v>Restitution Cost Factor</v>
          </cell>
          <cell r="G2606" t="str">
            <v>FAM</v>
          </cell>
          <cell r="H2606">
            <v>0.33437970328961514</v>
          </cell>
        </row>
        <row r="2607">
          <cell r="A2607">
            <v>9207</v>
          </cell>
          <cell r="C2607" t="str">
            <v>E</v>
          </cell>
          <cell r="D2607" t="str">
            <v>Restitution Cost</v>
          </cell>
          <cell r="G2607" t="str">
            <v>Rp</v>
          </cell>
          <cell r="H2607">
            <v>1.6718985164480756E-4</v>
          </cell>
          <cell r="I2607">
            <v>121079338.38</v>
          </cell>
          <cell r="J2607">
            <v>0</v>
          </cell>
          <cell r="K2607">
            <v>20243.236621003653</v>
          </cell>
        </row>
        <row r="2608">
          <cell r="A2608">
            <v>9208</v>
          </cell>
          <cell r="C2608" t="str">
            <v>F</v>
          </cell>
          <cell r="D2608" t="str">
            <v>Insurance, other</v>
          </cell>
          <cell r="G2608" t="str">
            <v>Rp</v>
          </cell>
          <cell r="H2608">
            <v>2E-3</v>
          </cell>
          <cell r="I2608">
            <v>67266.299099999989</v>
          </cell>
          <cell r="J2608">
            <v>0</v>
          </cell>
          <cell r="K2608">
            <v>134.5325982</v>
          </cell>
        </row>
        <row r="2609">
          <cell r="A2609">
            <v>9209</v>
          </cell>
          <cell r="C2609" t="str">
            <v>G</v>
          </cell>
          <cell r="D2609" t="str">
            <v>Definite Cost Per Hour</v>
          </cell>
          <cell r="G2609" t="str">
            <v>Rp</v>
          </cell>
          <cell r="K2609">
            <v>20377.769219203652</v>
          </cell>
        </row>
        <row r="2610">
          <cell r="A2610">
            <v>9210</v>
          </cell>
        </row>
        <row r="2611">
          <cell r="A2611">
            <v>9211</v>
          </cell>
        </row>
        <row r="2612">
          <cell r="A2612">
            <v>9212</v>
          </cell>
        </row>
        <row r="2613">
          <cell r="A2613">
            <v>9213</v>
          </cell>
        </row>
        <row r="2614">
          <cell r="A2614">
            <v>9214</v>
          </cell>
          <cell r="B2614" t="str">
            <v>C</v>
          </cell>
          <cell r="D2614" t="str">
            <v>OPERATION COST PER HOUR</v>
          </cell>
        </row>
        <row r="2615">
          <cell r="A2615">
            <v>9215</v>
          </cell>
          <cell r="C2615" t="str">
            <v>H1</v>
          </cell>
          <cell r="D2615" t="str">
            <v>Fuel (0.125-0.175) Lt/Hp/Hour</v>
          </cell>
          <cell r="G2615" t="str">
            <v>Rp</v>
          </cell>
          <cell r="H2615">
            <v>1.25</v>
          </cell>
          <cell r="I2615">
            <v>2200</v>
          </cell>
          <cell r="J2615">
            <v>0</v>
          </cell>
          <cell r="K2615">
            <v>2750</v>
          </cell>
        </row>
        <row r="2616">
          <cell r="A2616">
            <v>9216</v>
          </cell>
          <cell r="C2616" t="str">
            <v>H2</v>
          </cell>
          <cell r="D2616" t="str">
            <v xml:space="preserve">Material Combustion </v>
          </cell>
          <cell r="G2616" t="str">
            <v>Rp</v>
          </cell>
          <cell r="H2616">
            <v>0</v>
          </cell>
          <cell r="I2616">
            <v>2200</v>
          </cell>
          <cell r="J2616">
            <v>0</v>
          </cell>
          <cell r="K2616">
            <v>0</v>
          </cell>
        </row>
        <row r="2617">
          <cell r="A2617">
            <v>9217</v>
          </cell>
          <cell r="C2617" t="str">
            <v>I</v>
          </cell>
          <cell r="D2617" t="str">
            <v>Oil (0.01-0.02) Lt/Hp/Hour</v>
          </cell>
          <cell r="G2617" t="str">
            <v>Rp</v>
          </cell>
          <cell r="H2617">
            <v>0.1</v>
          </cell>
          <cell r="I2617">
            <v>21000</v>
          </cell>
          <cell r="J2617">
            <v>0</v>
          </cell>
          <cell r="K2617">
            <v>2100</v>
          </cell>
        </row>
        <row r="2618">
          <cell r="A2618">
            <v>9218</v>
          </cell>
          <cell r="C2618" t="str">
            <v>K</v>
          </cell>
          <cell r="D2618" t="str">
            <v>Maint &amp; Rep (12.5%-17.5%) Lt/Hp/Hour</v>
          </cell>
          <cell r="G2618" t="str">
            <v>Rp</v>
          </cell>
          <cell r="H2618">
            <v>0.125</v>
          </cell>
          <cell r="I2618">
            <v>67266.299099999989</v>
          </cell>
          <cell r="J2618">
            <v>0</v>
          </cell>
          <cell r="K2618">
            <v>8408.2873874999987</v>
          </cell>
        </row>
        <row r="2619">
          <cell r="A2619">
            <v>9219</v>
          </cell>
          <cell r="C2619" t="str">
            <v>L</v>
          </cell>
          <cell r="D2619" t="str">
            <v>Operator</v>
          </cell>
          <cell r="G2619" t="str">
            <v>Rp</v>
          </cell>
          <cell r="H2619">
            <v>1</v>
          </cell>
          <cell r="I2619">
            <v>4464.2857142857147</v>
          </cell>
          <cell r="J2619">
            <v>0</v>
          </cell>
          <cell r="K2619">
            <v>4464.2857142857147</v>
          </cell>
        </row>
        <row r="2620">
          <cell r="A2620">
            <v>9220</v>
          </cell>
          <cell r="C2620" t="str">
            <v>M</v>
          </cell>
          <cell r="D2620" t="str">
            <v>Ass. Operator</v>
          </cell>
          <cell r="G2620" t="str">
            <v>Rp</v>
          </cell>
          <cell r="H2620">
            <v>1</v>
          </cell>
          <cell r="I2620">
            <v>2678.5714285714284</v>
          </cell>
          <cell r="J2620">
            <v>0</v>
          </cell>
          <cell r="K2620">
            <v>2678.5714285714284</v>
          </cell>
        </row>
        <row r="2621">
          <cell r="A2621">
            <v>9221</v>
          </cell>
          <cell r="C2621" t="str">
            <v>P</v>
          </cell>
          <cell r="D2621" t="str">
            <v>Operation Cost Per Hour</v>
          </cell>
          <cell r="G2621" t="str">
            <v>Rp</v>
          </cell>
          <cell r="K2621">
            <v>20401.144530357142</v>
          </cell>
        </row>
        <row r="2622">
          <cell r="A2622">
            <v>9222</v>
          </cell>
        </row>
        <row r="2623">
          <cell r="A2623">
            <v>9223</v>
          </cell>
        </row>
        <row r="2624">
          <cell r="A2624">
            <v>9224</v>
          </cell>
        </row>
        <row r="2625">
          <cell r="A2625">
            <v>9225</v>
          </cell>
        </row>
        <row r="2626">
          <cell r="A2626">
            <v>9226</v>
          </cell>
        </row>
        <row r="2627">
          <cell r="A2627">
            <v>9227</v>
          </cell>
          <cell r="B2627" t="str">
            <v>D</v>
          </cell>
          <cell r="D2627" t="str">
            <v>OTHER</v>
          </cell>
        </row>
        <row r="2628">
          <cell r="A2628">
            <v>9228</v>
          </cell>
          <cell r="C2628" t="str">
            <v>i</v>
          </cell>
          <cell r="D2628" t="str">
            <v>Interest Rate</v>
          </cell>
          <cell r="G2628" t="str">
            <v>th</v>
          </cell>
          <cell r="H2628">
            <v>0.2</v>
          </cell>
        </row>
        <row r="2629">
          <cell r="A2629">
            <v>9229</v>
          </cell>
          <cell r="C2629" t="str">
            <v>U1</v>
          </cell>
          <cell r="D2629" t="str">
            <v>Fee ( Operator / Driver )</v>
          </cell>
          <cell r="G2629" t="str">
            <v>Rp/Hour</v>
          </cell>
          <cell r="H2629">
            <v>1</v>
          </cell>
          <cell r="I2629">
            <v>4464.2857142857147</v>
          </cell>
          <cell r="J2629">
            <v>0</v>
          </cell>
          <cell r="K2629">
            <v>4464.2857142857147</v>
          </cell>
        </row>
        <row r="2630">
          <cell r="A2630">
            <v>9230</v>
          </cell>
          <cell r="C2630" t="str">
            <v>U2</v>
          </cell>
          <cell r="D2630" t="str">
            <v>Fee Ass. ( Operator / Driver )</v>
          </cell>
          <cell r="G2630" t="str">
            <v>Rp/Hour</v>
          </cell>
          <cell r="H2630">
            <v>1</v>
          </cell>
          <cell r="I2630">
            <v>2678.5714285714284</v>
          </cell>
          <cell r="J2630">
            <v>0</v>
          </cell>
          <cell r="K2630">
            <v>2678.5714285714284</v>
          </cell>
        </row>
        <row r="2631">
          <cell r="A2631">
            <v>9231</v>
          </cell>
          <cell r="C2631" t="str">
            <v>Mb</v>
          </cell>
          <cell r="D2631" t="str">
            <v>Gasoline</v>
          </cell>
          <cell r="G2631" t="str">
            <v>Ltr</v>
          </cell>
          <cell r="H2631">
            <v>1</v>
          </cell>
          <cell r="I2631">
            <v>2250</v>
          </cell>
          <cell r="J2631">
            <v>0</v>
          </cell>
          <cell r="K2631">
            <v>2250</v>
          </cell>
        </row>
        <row r="2632">
          <cell r="A2632">
            <v>9232</v>
          </cell>
          <cell r="C2632" t="str">
            <v>Ms</v>
          </cell>
          <cell r="D2632" t="str">
            <v>Fuel</v>
          </cell>
          <cell r="G2632" t="str">
            <v>Ltr</v>
          </cell>
          <cell r="H2632">
            <v>1</v>
          </cell>
          <cell r="I2632">
            <v>2200</v>
          </cell>
          <cell r="J2632">
            <v>0</v>
          </cell>
          <cell r="K2632">
            <v>2200</v>
          </cell>
        </row>
        <row r="2633">
          <cell r="A2633">
            <v>9233</v>
          </cell>
          <cell r="C2633" t="str">
            <v>Mp</v>
          </cell>
          <cell r="D2633" t="str">
            <v>Oil</v>
          </cell>
          <cell r="G2633" t="str">
            <v>Ltr</v>
          </cell>
          <cell r="H2633">
            <v>1</v>
          </cell>
          <cell r="I2633">
            <v>21000</v>
          </cell>
          <cell r="J2633">
            <v>0</v>
          </cell>
          <cell r="K2633">
            <v>21000</v>
          </cell>
        </row>
        <row r="2634">
          <cell r="A2634">
            <v>9234</v>
          </cell>
        </row>
        <row r="2635">
          <cell r="A2635">
            <v>9235</v>
          </cell>
        </row>
        <row r="2636">
          <cell r="A2636">
            <v>9236</v>
          </cell>
          <cell r="D2636" t="str">
            <v>TOTAL EQUIPMENT COST</v>
          </cell>
          <cell r="K2636">
            <v>40778.913749560794</v>
          </cell>
        </row>
        <row r="2637">
          <cell r="A2637">
            <v>9237</v>
          </cell>
          <cell r="D2637" t="str">
            <v>OVER HEAD</v>
          </cell>
          <cell r="E2637">
            <v>0</v>
          </cell>
          <cell r="F2637" t="str">
            <v>%</v>
          </cell>
          <cell r="K2637">
            <v>0</v>
          </cell>
        </row>
        <row r="2638">
          <cell r="A2638">
            <v>9238</v>
          </cell>
          <cell r="D2638" t="str">
            <v>TOTAL</v>
          </cell>
          <cell r="K2638">
            <v>40778.913749560794</v>
          </cell>
        </row>
        <row r="2639">
          <cell r="A2639">
            <v>9239</v>
          </cell>
          <cell r="D2639" t="str">
            <v>UNIT PRICE PER HOUR</v>
          </cell>
          <cell r="K2639">
            <v>40779</v>
          </cell>
        </row>
        <row r="2640">
          <cell r="A2640">
            <v>9240</v>
          </cell>
        </row>
        <row r="2641">
          <cell r="A2641">
            <v>9241</v>
          </cell>
          <cell r="B2641">
            <v>142</v>
          </cell>
        </row>
        <row r="2642">
          <cell r="A2642">
            <v>9242</v>
          </cell>
          <cell r="B2642" t="str">
            <v>EQUIPMENT OPERATION</v>
          </cell>
        </row>
        <row r="2643">
          <cell r="A2643">
            <v>9243</v>
          </cell>
          <cell r="B2643" t="str">
            <v>Proyek Rencana Teknik Akhir Jalan Tol Bogor Ring Road</v>
          </cell>
        </row>
        <row r="2644">
          <cell r="A2644">
            <v>9244</v>
          </cell>
        </row>
        <row r="2645">
          <cell r="A2645">
            <v>9245</v>
          </cell>
        </row>
        <row r="2646">
          <cell r="A2646">
            <v>9246</v>
          </cell>
        </row>
        <row r="2647">
          <cell r="A2647">
            <v>9247</v>
          </cell>
        </row>
        <row r="2648">
          <cell r="A2648">
            <v>9248</v>
          </cell>
          <cell r="B2648" t="str">
            <v>UNIT PRICE ANALYSIS</v>
          </cell>
        </row>
        <row r="2649">
          <cell r="A2649">
            <v>9249</v>
          </cell>
        </row>
        <row r="2650">
          <cell r="A2650">
            <v>9250</v>
          </cell>
          <cell r="B2650" t="str">
            <v>ITEM NUMBER</v>
          </cell>
          <cell r="D2650" t="str">
            <v>EQ. 142</v>
          </cell>
        </row>
        <row r="2651">
          <cell r="A2651">
            <v>9251</v>
          </cell>
          <cell r="B2651" t="str">
            <v>EQUIPMENT TYPE</v>
          </cell>
          <cell r="D2651" t="str">
            <v>Boring Machine D = 50/80 Cm.</v>
          </cell>
        </row>
        <row r="2652">
          <cell r="A2652">
            <v>9252</v>
          </cell>
          <cell r="B2652" t="str">
            <v>UNIT</v>
          </cell>
          <cell r="C2652" t="str">
            <v>Hour</v>
          </cell>
          <cell r="D2652">
            <v>1</v>
          </cell>
        </row>
        <row r="2653">
          <cell r="A2653">
            <v>9253</v>
          </cell>
          <cell r="B2653" t="str">
            <v>UNIT PRICE  (Rp.)</v>
          </cell>
          <cell r="D2653">
            <v>272900</v>
          </cell>
          <cell r="E2653">
            <v>0</v>
          </cell>
          <cell r="J2653" t="str">
            <v>TOTAL UNIT PRICE (Rp)</v>
          </cell>
          <cell r="K2653">
            <v>272900</v>
          </cell>
        </row>
        <row r="2654">
          <cell r="A2654">
            <v>9254</v>
          </cell>
          <cell r="I2654" t="str">
            <v>UNIT PRICE / Unit</v>
          </cell>
          <cell r="K2654" t="str">
            <v>TOTAL PRICE</v>
          </cell>
        </row>
        <row r="2655">
          <cell r="A2655">
            <v>9255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  <cell r="I2655" t="str">
            <v>Rp.</v>
          </cell>
          <cell r="J2655" t="str">
            <v>Foreign</v>
          </cell>
          <cell r="K2655" t="str">
            <v>Rp.</v>
          </cell>
        </row>
        <row r="2656">
          <cell r="A2656">
            <v>9256</v>
          </cell>
        </row>
        <row r="2657">
          <cell r="A2657">
            <v>9257</v>
          </cell>
        </row>
        <row r="2658">
          <cell r="A2658">
            <v>9258</v>
          </cell>
          <cell r="B2658" t="str">
            <v>A</v>
          </cell>
          <cell r="D2658" t="str">
            <v>EQUIPMENT DATA</v>
          </cell>
        </row>
        <row r="2659">
          <cell r="A2659">
            <v>9259</v>
          </cell>
        </row>
        <row r="2660">
          <cell r="A2660">
            <v>9260</v>
          </cell>
          <cell r="C2660" t="str">
            <v>Pw</v>
          </cell>
          <cell r="D2660" t="str">
            <v>Horsepower</v>
          </cell>
          <cell r="G2660" t="str">
            <v>Hp</v>
          </cell>
          <cell r="H2660">
            <v>200</v>
          </cell>
        </row>
        <row r="2661">
          <cell r="A2661">
            <v>9261</v>
          </cell>
          <cell r="C2661" t="str">
            <v>Cp</v>
          </cell>
          <cell r="D2661" t="str">
            <v>Capacity</v>
          </cell>
          <cell r="G2661" t="str">
            <v>Ton</v>
          </cell>
          <cell r="H2661" t="str">
            <v>-</v>
          </cell>
        </row>
        <row r="2662">
          <cell r="A2662">
            <v>9262</v>
          </cell>
          <cell r="C2662" t="str">
            <v>A=A'</v>
          </cell>
          <cell r="D2662" t="str">
            <v>Duration</v>
          </cell>
          <cell r="G2662" t="str">
            <v>Year</v>
          </cell>
          <cell r="H2662">
            <v>5</v>
          </cell>
        </row>
        <row r="2663">
          <cell r="A2663">
            <v>9263</v>
          </cell>
          <cell r="C2663" t="str">
            <v>W=W'</v>
          </cell>
          <cell r="D2663" t="str">
            <v>Operational 1 Year</v>
          </cell>
          <cell r="G2663" t="str">
            <v>Hour</v>
          </cell>
          <cell r="H2663">
            <v>2000</v>
          </cell>
        </row>
        <row r="2664">
          <cell r="A2664">
            <v>9264</v>
          </cell>
          <cell r="C2664" t="str">
            <v>B=B'</v>
          </cell>
          <cell r="D2664" t="str">
            <v>Equipment Price</v>
          </cell>
          <cell r="G2664" t="str">
            <v>Rp</v>
          </cell>
          <cell r="H2664">
            <v>1</v>
          </cell>
          <cell r="I2664">
            <v>776149605.00000012</v>
          </cell>
          <cell r="J2664">
            <v>0</v>
          </cell>
          <cell r="K2664">
            <v>776149605.00000012</v>
          </cell>
        </row>
        <row r="2665">
          <cell r="A2665">
            <v>9265</v>
          </cell>
        </row>
        <row r="2666">
          <cell r="A2666">
            <v>9266</v>
          </cell>
        </row>
        <row r="2667">
          <cell r="A2667">
            <v>9267</v>
          </cell>
        </row>
        <row r="2668">
          <cell r="A2668">
            <v>9268</v>
          </cell>
        </row>
        <row r="2669">
          <cell r="A2669">
            <v>9269</v>
          </cell>
        </row>
        <row r="2670">
          <cell r="A2670">
            <v>9270</v>
          </cell>
          <cell r="B2670" t="str">
            <v>B</v>
          </cell>
          <cell r="D2670" t="str">
            <v>DEFINITE COST PER HOUR</v>
          </cell>
        </row>
        <row r="2671">
          <cell r="A2671">
            <v>9271</v>
          </cell>
          <cell r="C2671" t="str">
            <v>C</v>
          </cell>
          <cell r="D2671" t="str">
            <v>Depreciate = 10 %</v>
          </cell>
          <cell r="G2671" t="str">
            <v>Rp</v>
          </cell>
          <cell r="H2671">
            <v>0.1</v>
          </cell>
          <cell r="I2671">
            <v>776149605.00000012</v>
          </cell>
          <cell r="J2671">
            <v>0</v>
          </cell>
          <cell r="K2671">
            <v>77614960.500000015</v>
          </cell>
        </row>
        <row r="2672">
          <cell r="A2672">
            <v>9272</v>
          </cell>
          <cell r="C2672" t="str">
            <v>D</v>
          </cell>
          <cell r="D2672" t="str">
            <v>Restitution Cost Factor</v>
          </cell>
          <cell r="G2672" t="str">
            <v>FAM</v>
          </cell>
          <cell r="H2672">
            <v>0.33437970328961514</v>
          </cell>
        </row>
        <row r="2673">
          <cell r="A2673">
            <v>9273</v>
          </cell>
          <cell r="C2673" t="str">
            <v>E</v>
          </cell>
          <cell r="D2673" t="str">
            <v>Restitution Cost</v>
          </cell>
          <cell r="G2673" t="str">
            <v>Rp</v>
          </cell>
          <cell r="H2673">
            <v>1.6718985164480756E-4</v>
          </cell>
          <cell r="I2673">
            <v>698534644.50000012</v>
          </cell>
          <cell r="J2673">
            <v>0</v>
          </cell>
          <cell r="K2673">
            <v>116787.90358271341</v>
          </cell>
        </row>
        <row r="2674">
          <cell r="A2674">
            <v>9274</v>
          </cell>
          <cell r="C2674" t="str">
            <v>F</v>
          </cell>
          <cell r="D2674" t="str">
            <v>Insurance, other</v>
          </cell>
          <cell r="G2674" t="str">
            <v>Rp</v>
          </cell>
          <cell r="H2674">
            <v>2E-3</v>
          </cell>
          <cell r="I2674">
            <v>388074.80250000005</v>
          </cell>
          <cell r="J2674">
            <v>0</v>
          </cell>
          <cell r="K2674">
            <v>776.14960500000007</v>
          </cell>
        </row>
        <row r="2675">
          <cell r="A2675">
            <v>9275</v>
          </cell>
          <cell r="C2675" t="str">
            <v>G</v>
          </cell>
          <cell r="D2675" t="str">
            <v>Definite Cost Per Hour</v>
          </cell>
          <cell r="G2675" t="str">
            <v>Rp</v>
          </cell>
          <cell r="K2675">
            <v>117564.05318771341</v>
          </cell>
        </row>
        <row r="2676">
          <cell r="A2676">
            <v>9276</v>
          </cell>
        </row>
        <row r="2677">
          <cell r="A2677">
            <v>9277</v>
          </cell>
        </row>
        <row r="2678">
          <cell r="A2678">
            <v>9278</v>
          </cell>
        </row>
        <row r="2679">
          <cell r="A2679">
            <v>9279</v>
          </cell>
        </row>
        <row r="2680">
          <cell r="A2680">
            <v>9280</v>
          </cell>
          <cell r="B2680" t="str">
            <v>C</v>
          </cell>
          <cell r="D2680" t="str">
            <v>OPERATION COST PER HOUR</v>
          </cell>
        </row>
        <row r="2681">
          <cell r="A2681">
            <v>9281</v>
          </cell>
          <cell r="C2681" t="str">
            <v>H1</v>
          </cell>
          <cell r="D2681" t="str">
            <v>Fuel (0.125-0.175) Lt/Hp/Hour</v>
          </cell>
          <cell r="G2681" t="str">
            <v>Rp</v>
          </cell>
          <cell r="H2681">
            <v>25</v>
          </cell>
          <cell r="I2681">
            <v>2200</v>
          </cell>
          <cell r="J2681">
            <v>0</v>
          </cell>
          <cell r="K2681">
            <v>55000</v>
          </cell>
        </row>
        <row r="2682">
          <cell r="A2682">
            <v>9282</v>
          </cell>
          <cell r="C2682" t="str">
            <v>H2</v>
          </cell>
          <cell r="D2682" t="str">
            <v xml:space="preserve">Material Combustion </v>
          </cell>
          <cell r="G2682" t="str">
            <v>Rp</v>
          </cell>
          <cell r="H2682">
            <v>0</v>
          </cell>
          <cell r="I2682">
            <v>2200</v>
          </cell>
          <cell r="J2682">
            <v>0</v>
          </cell>
          <cell r="K2682">
            <v>0</v>
          </cell>
        </row>
        <row r="2683">
          <cell r="A2683">
            <v>9283</v>
          </cell>
          <cell r="C2683" t="str">
            <v>I</v>
          </cell>
          <cell r="D2683" t="str">
            <v>Oil (0.01-0.02) Lt/Hp/Hour</v>
          </cell>
          <cell r="G2683" t="str">
            <v>Rp</v>
          </cell>
          <cell r="H2683">
            <v>2</v>
          </cell>
          <cell r="I2683">
            <v>21000</v>
          </cell>
          <cell r="J2683">
            <v>0</v>
          </cell>
          <cell r="K2683">
            <v>42000</v>
          </cell>
        </row>
        <row r="2684">
          <cell r="A2684">
            <v>9284</v>
          </cell>
          <cell r="C2684" t="str">
            <v>K</v>
          </cell>
          <cell r="D2684" t="str">
            <v>Maint &amp; Rep (12.5%-17.5%) Lt/Hp/Hour</v>
          </cell>
          <cell r="G2684" t="str">
            <v>Rp</v>
          </cell>
          <cell r="H2684">
            <v>0.125</v>
          </cell>
          <cell r="I2684">
            <v>388074.80250000005</v>
          </cell>
          <cell r="J2684">
            <v>0</v>
          </cell>
          <cell r="K2684">
            <v>48509.350312500006</v>
          </cell>
        </row>
        <row r="2685">
          <cell r="A2685">
            <v>9285</v>
          </cell>
          <cell r="C2685" t="str">
            <v>L</v>
          </cell>
          <cell r="D2685" t="str">
            <v>Operator</v>
          </cell>
          <cell r="G2685" t="str">
            <v>Rp</v>
          </cell>
          <cell r="H2685">
            <v>1</v>
          </cell>
          <cell r="I2685">
            <v>4464.2857142857147</v>
          </cell>
          <cell r="J2685">
            <v>0</v>
          </cell>
          <cell r="K2685">
            <v>4464.2857142857147</v>
          </cell>
        </row>
        <row r="2686">
          <cell r="A2686">
            <v>9286</v>
          </cell>
          <cell r="C2686" t="str">
            <v>M</v>
          </cell>
          <cell r="D2686" t="str">
            <v>Ass. Operator</v>
          </cell>
          <cell r="G2686" t="str">
            <v>Rp</v>
          </cell>
          <cell r="H2686">
            <v>2</v>
          </cell>
          <cell r="I2686">
            <v>2678.5714285714284</v>
          </cell>
          <cell r="J2686">
            <v>0</v>
          </cell>
          <cell r="K2686">
            <v>5357.1428571428569</v>
          </cell>
        </row>
        <row r="2687">
          <cell r="A2687">
            <v>9287</v>
          </cell>
          <cell r="C2687" t="str">
            <v>P</v>
          </cell>
          <cell r="D2687" t="str">
            <v>Operation Cost Per Hour</v>
          </cell>
          <cell r="G2687" t="str">
            <v>Rp</v>
          </cell>
          <cell r="K2687">
            <v>155330.77888392858</v>
          </cell>
        </row>
        <row r="2688">
          <cell r="A2688">
            <v>9288</v>
          </cell>
        </row>
        <row r="2689">
          <cell r="A2689">
            <v>9289</v>
          </cell>
        </row>
        <row r="2690">
          <cell r="A2690">
            <v>9290</v>
          </cell>
        </row>
        <row r="2691">
          <cell r="A2691">
            <v>9291</v>
          </cell>
        </row>
        <row r="2692">
          <cell r="A2692">
            <v>9292</v>
          </cell>
        </row>
        <row r="2693">
          <cell r="A2693">
            <v>9293</v>
          </cell>
          <cell r="B2693" t="str">
            <v>D</v>
          </cell>
          <cell r="D2693" t="str">
            <v>OTHER</v>
          </cell>
        </row>
        <row r="2694">
          <cell r="A2694">
            <v>9294</v>
          </cell>
          <cell r="C2694" t="str">
            <v>i</v>
          </cell>
          <cell r="D2694" t="str">
            <v>Interest Rate</v>
          </cell>
          <cell r="G2694" t="str">
            <v>th</v>
          </cell>
          <cell r="H2694">
            <v>0.2</v>
          </cell>
        </row>
        <row r="2695">
          <cell r="A2695">
            <v>9295</v>
          </cell>
          <cell r="C2695" t="str">
            <v>U1</v>
          </cell>
          <cell r="D2695" t="str">
            <v>Fee ( Operator / Driver )</v>
          </cell>
          <cell r="G2695" t="str">
            <v>Rp/Hour</v>
          </cell>
          <cell r="H2695">
            <v>1</v>
          </cell>
          <cell r="I2695">
            <v>4464.2857142857147</v>
          </cell>
          <cell r="J2695">
            <v>0</v>
          </cell>
          <cell r="K2695">
            <v>4464.2857142857147</v>
          </cell>
        </row>
        <row r="2696">
          <cell r="A2696">
            <v>9296</v>
          </cell>
          <cell r="C2696" t="str">
            <v>U2</v>
          </cell>
          <cell r="D2696" t="str">
            <v>Fee Ass. ( Operator / Driver )</v>
          </cell>
          <cell r="G2696" t="str">
            <v>Rp/Hour</v>
          </cell>
          <cell r="H2696">
            <v>1</v>
          </cell>
          <cell r="I2696">
            <v>2678.5714285714284</v>
          </cell>
          <cell r="J2696">
            <v>0</v>
          </cell>
          <cell r="K2696">
            <v>2678.5714285714284</v>
          </cell>
        </row>
        <row r="2697">
          <cell r="A2697">
            <v>9297</v>
          </cell>
          <cell r="C2697" t="str">
            <v>Mb</v>
          </cell>
          <cell r="D2697" t="str">
            <v>Gasoline</v>
          </cell>
          <cell r="G2697" t="str">
            <v>Ltr</v>
          </cell>
          <cell r="H2697">
            <v>1</v>
          </cell>
          <cell r="I2697">
            <v>2250</v>
          </cell>
          <cell r="J2697">
            <v>0</v>
          </cell>
          <cell r="K2697">
            <v>2250</v>
          </cell>
        </row>
        <row r="2698">
          <cell r="A2698">
            <v>9298</v>
          </cell>
          <cell r="C2698" t="str">
            <v>Ms</v>
          </cell>
          <cell r="D2698" t="str">
            <v>Fuel</v>
          </cell>
          <cell r="G2698" t="str">
            <v>Ltr</v>
          </cell>
          <cell r="H2698">
            <v>1</v>
          </cell>
          <cell r="I2698">
            <v>2200</v>
          </cell>
          <cell r="J2698">
            <v>0</v>
          </cell>
          <cell r="K2698">
            <v>2200</v>
          </cell>
        </row>
        <row r="2699">
          <cell r="A2699">
            <v>9299</v>
          </cell>
          <cell r="C2699" t="str">
            <v>Mp</v>
          </cell>
          <cell r="D2699" t="str">
            <v>Oil</v>
          </cell>
          <cell r="G2699" t="str">
            <v>Ltr</v>
          </cell>
          <cell r="H2699">
            <v>1</v>
          </cell>
          <cell r="I2699">
            <v>21000</v>
          </cell>
          <cell r="J2699">
            <v>0</v>
          </cell>
          <cell r="K2699">
            <v>21000</v>
          </cell>
        </row>
        <row r="2700">
          <cell r="A2700">
            <v>9300</v>
          </cell>
        </row>
        <row r="2701">
          <cell r="A2701">
            <v>9301</v>
          </cell>
        </row>
        <row r="2702">
          <cell r="A2702">
            <v>9302</v>
          </cell>
          <cell r="D2702" t="str">
            <v>TOTAL EQUIPMENT COST</v>
          </cell>
          <cell r="K2702">
            <v>272894.83207164198</v>
          </cell>
        </row>
        <row r="2703">
          <cell r="A2703">
            <v>9303</v>
          </cell>
          <cell r="D2703" t="str">
            <v>OVER HEAD</v>
          </cell>
          <cell r="E2703">
            <v>0</v>
          </cell>
          <cell r="F2703" t="str">
            <v>%</v>
          </cell>
          <cell r="K2703">
            <v>0</v>
          </cell>
        </row>
        <row r="2704">
          <cell r="A2704">
            <v>9304</v>
          </cell>
          <cell r="D2704" t="str">
            <v>TOTAL</v>
          </cell>
          <cell r="K2704">
            <v>272894.83207164198</v>
          </cell>
        </row>
        <row r="2705">
          <cell r="A2705">
            <v>9305</v>
          </cell>
          <cell r="D2705" t="str">
            <v>UNIT PRICE PER HOUR</v>
          </cell>
          <cell r="K2705">
            <v>272895</v>
          </cell>
        </row>
        <row r="2706">
          <cell r="A2706">
            <v>9306</v>
          </cell>
        </row>
        <row r="2707">
          <cell r="A2707">
            <v>9307</v>
          </cell>
          <cell r="B2707">
            <v>143</v>
          </cell>
        </row>
        <row r="2708">
          <cell r="A2708">
            <v>9308</v>
          </cell>
          <cell r="B2708" t="str">
            <v>EQUIPMENT OPERATION</v>
          </cell>
        </row>
        <row r="2709">
          <cell r="A2709">
            <v>9309</v>
          </cell>
          <cell r="B2709" t="str">
            <v>Proyek Rencana Teknik Akhir Jalan Tol Bogor Ring Road</v>
          </cell>
        </row>
        <row r="2710">
          <cell r="A2710">
            <v>9310</v>
          </cell>
        </row>
        <row r="2711">
          <cell r="A2711">
            <v>9311</v>
          </cell>
        </row>
        <row r="2712">
          <cell r="A2712">
            <v>9312</v>
          </cell>
        </row>
        <row r="2713">
          <cell r="A2713">
            <v>9313</v>
          </cell>
        </row>
        <row r="2714">
          <cell r="A2714">
            <v>9314</v>
          </cell>
          <cell r="B2714" t="str">
            <v>UNIT PRICE ANALYSIS</v>
          </cell>
        </row>
        <row r="2715">
          <cell r="A2715">
            <v>9315</v>
          </cell>
        </row>
        <row r="2716">
          <cell r="A2716">
            <v>9316</v>
          </cell>
          <cell r="B2716" t="str">
            <v>ITEM NUMBER</v>
          </cell>
          <cell r="D2716" t="str">
            <v>EQ. 143</v>
          </cell>
        </row>
        <row r="2717">
          <cell r="A2717">
            <v>9317</v>
          </cell>
          <cell r="B2717" t="str">
            <v>EQUIPMENT TYPE</v>
          </cell>
          <cell r="D2717" t="str">
            <v>Boring Machine D = 90/120 Cm.</v>
          </cell>
        </row>
        <row r="2718">
          <cell r="A2718">
            <v>9318</v>
          </cell>
          <cell r="B2718" t="str">
            <v>UNIT</v>
          </cell>
          <cell r="C2718" t="str">
            <v>Hour</v>
          </cell>
          <cell r="D2718">
            <v>1</v>
          </cell>
        </row>
        <row r="2719">
          <cell r="A2719">
            <v>9319</v>
          </cell>
          <cell r="B2719" t="str">
            <v>UNIT PRICE  (Rp.)</v>
          </cell>
          <cell r="D2719">
            <v>319300</v>
          </cell>
          <cell r="E2719">
            <v>0</v>
          </cell>
          <cell r="J2719" t="str">
            <v>TOTAL UNIT PRICE (Rp)</v>
          </cell>
          <cell r="K2719">
            <v>319300</v>
          </cell>
        </row>
        <row r="2720">
          <cell r="A2720">
            <v>9320</v>
          </cell>
          <cell r="I2720" t="str">
            <v>UNIT PRICE / Unit</v>
          </cell>
          <cell r="K2720" t="str">
            <v>TOTAL PRICE</v>
          </cell>
        </row>
        <row r="2721">
          <cell r="A2721">
            <v>9321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  <cell r="I2721" t="str">
            <v>Rp.</v>
          </cell>
          <cell r="J2721" t="str">
            <v>Foreign</v>
          </cell>
          <cell r="K2721" t="str">
            <v>Rp.</v>
          </cell>
        </row>
        <row r="2722">
          <cell r="A2722">
            <v>9322</v>
          </cell>
        </row>
        <row r="2723">
          <cell r="A2723">
            <v>9323</v>
          </cell>
        </row>
        <row r="2724">
          <cell r="A2724">
            <v>9324</v>
          </cell>
          <cell r="B2724" t="str">
            <v>A</v>
          </cell>
          <cell r="D2724" t="str">
            <v>EQUIPMENT DATA</v>
          </cell>
        </row>
        <row r="2725">
          <cell r="A2725">
            <v>9325</v>
          </cell>
        </row>
        <row r="2726">
          <cell r="A2726">
            <v>9326</v>
          </cell>
          <cell r="C2726" t="str">
            <v>Pw</v>
          </cell>
          <cell r="D2726" t="str">
            <v>Horsepower</v>
          </cell>
          <cell r="G2726" t="str">
            <v>Hp</v>
          </cell>
          <cell r="H2726">
            <v>250</v>
          </cell>
        </row>
        <row r="2727">
          <cell r="A2727">
            <v>9327</v>
          </cell>
          <cell r="C2727" t="str">
            <v>Cp</v>
          </cell>
          <cell r="D2727" t="str">
            <v>Capacity</v>
          </cell>
          <cell r="G2727" t="str">
            <v>Ton</v>
          </cell>
          <cell r="H2727" t="str">
            <v>-</v>
          </cell>
        </row>
        <row r="2728">
          <cell r="A2728">
            <v>9328</v>
          </cell>
          <cell r="C2728" t="str">
            <v>A=A'</v>
          </cell>
          <cell r="D2728" t="str">
            <v>Duration</v>
          </cell>
          <cell r="G2728" t="str">
            <v>Year</v>
          </cell>
          <cell r="H2728">
            <v>5</v>
          </cell>
        </row>
        <row r="2729">
          <cell r="A2729">
            <v>9329</v>
          </cell>
          <cell r="C2729" t="str">
            <v>W=W'</v>
          </cell>
          <cell r="D2729" t="str">
            <v>Operational 1 Year</v>
          </cell>
          <cell r="G2729" t="str">
            <v>Hour</v>
          </cell>
          <cell r="H2729">
            <v>2000</v>
          </cell>
        </row>
        <row r="2730">
          <cell r="A2730">
            <v>9330</v>
          </cell>
          <cell r="C2730" t="str">
            <v>B=B'</v>
          </cell>
          <cell r="D2730" t="str">
            <v>Equipment Price</v>
          </cell>
          <cell r="G2730" t="str">
            <v>Rp</v>
          </cell>
          <cell r="H2730">
            <v>1</v>
          </cell>
          <cell r="I2730">
            <v>879636218.99999988</v>
          </cell>
          <cell r="J2730">
            <v>0</v>
          </cell>
          <cell r="K2730">
            <v>879636218.99999988</v>
          </cell>
        </row>
        <row r="2731">
          <cell r="A2731">
            <v>9331</v>
          </cell>
        </row>
        <row r="2732">
          <cell r="A2732">
            <v>9332</v>
          </cell>
        </row>
        <row r="2733">
          <cell r="A2733">
            <v>9333</v>
          </cell>
        </row>
        <row r="2734">
          <cell r="A2734">
            <v>9334</v>
          </cell>
        </row>
        <row r="2735">
          <cell r="A2735">
            <v>9335</v>
          </cell>
        </row>
        <row r="2736">
          <cell r="A2736">
            <v>9336</v>
          </cell>
          <cell r="B2736" t="str">
            <v>B</v>
          </cell>
          <cell r="D2736" t="str">
            <v>DEFINITE COST PER HOUR</v>
          </cell>
        </row>
        <row r="2737">
          <cell r="A2737">
            <v>9337</v>
          </cell>
          <cell r="C2737" t="str">
            <v>C</v>
          </cell>
          <cell r="D2737" t="str">
            <v>Depreciate = 10 %</v>
          </cell>
          <cell r="G2737" t="str">
            <v>Rp</v>
          </cell>
          <cell r="H2737">
            <v>0.1</v>
          </cell>
          <cell r="I2737">
            <v>879636218.99999988</v>
          </cell>
          <cell r="J2737">
            <v>0</v>
          </cell>
          <cell r="K2737">
            <v>87963621.899999991</v>
          </cell>
        </row>
        <row r="2738">
          <cell r="A2738">
            <v>9338</v>
          </cell>
          <cell r="C2738" t="str">
            <v>D</v>
          </cell>
          <cell r="D2738" t="str">
            <v>Restitution Cost Factor</v>
          </cell>
          <cell r="G2738" t="str">
            <v>FAM</v>
          </cell>
          <cell r="H2738">
            <v>0.33437970328961514</v>
          </cell>
        </row>
        <row r="2739">
          <cell r="A2739">
            <v>9339</v>
          </cell>
          <cell r="C2739" t="str">
            <v>E</v>
          </cell>
          <cell r="D2739" t="str">
            <v>Restitution Cost</v>
          </cell>
          <cell r="G2739" t="str">
            <v>Rp</v>
          </cell>
          <cell r="H2739">
            <v>1.6718985164480756E-4</v>
          </cell>
          <cell r="I2739">
            <v>791672597.0999999</v>
          </cell>
          <cell r="J2739">
            <v>0</v>
          </cell>
          <cell r="K2739">
            <v>132359.6240604085</v>
          </cell>
        </row>
        <row r="2740">
          <cell r="A2740">
            <v>9340</v>
          </cell>
          <cell r="C2740" t="str">
            <v>F</v>
          </cell>
          <cell r="D2740" t="str">
            <v>Insurance, other</v>
          </cell>
          <cell r="G2740" t="str">
            <v>Rp</v>
          </cell>
          <cell r="H2740">
            <v>2E-3</v>
          </cell>
          <cell r="I2740">
            <v>439818.10949999996</v>
          </cell>
          <cell r="J2740">
            <v>0</v>
          </cell>
          <cell r="K2740">
            <v>879.63621899999998</v>
          </cell>
        </row>
        <row r="2741">
          <cell r="A2741">
            <v>9341</v>
          </cell>
          <cell r="C2741" t="str">
            <v>G</v>
          </cell>
          <cell r="D2741" t="str">
            <v>Definite Cost Per Hour</v>
          </cell>
          <cell r="G2741" t="str">
            <v>Rp</v>
          </cell>
          <cell r="K2741">
            <v>133239.26027940851</v>
          </cell>
        </row>
        <row r="2742">
          <cell r="A2742">
            <v>9342</v>
          </cell>
        </row>
        <row r="2743">
          <cell r="A2743">
            <v>9343</v>
          </cell>
        </row>
        <row r="2744">
          <cell r="A2744">
            <v>9344</v>
          </cell>
        </row>
        <row r="2745">
          <cell r="A2745">
            <v>9345</v>
          </cell>
        </row>
        <row r="2746">
          <cell r="A2746">
            <v>9346</v>
          </cell>
          <cell r="B2746" t="str">
            <v>C</v>
          </cell>
          <cell r="D2746" t="str">
            <v>OPERATION COST PER HOUR</v>
          </cell>
        </row>
        <row r="2747">
          <cell r="A2747">
            <v>9347</v>
          </cell>
          <cell r="C2747" t="str">
            <v>H1</v>
          </cell>
          <cell r="D2747" t="str">
            <v>Fuel (0.125-0.175) Lt/Hp/Hour</v>
          </cell>
          <cell r="G2747" t="str">
            <v>Rp</v>
          </cell>
          <cell r="H2747">
            <v>31.25</v>
          </cell>
          <cell r="I2747">
            <v>2200</v>
          </cell>
          <cell r="J2747">
            <v>0</v>
          </cell>
          <cell r="K2747">
            <v>68750</v>
          </cell>
        </row>
        <row r="2748">
          <cell r="A2748">
            <v>9348</v>
          </cell>
          <cell r="C2748" t="str">
            <v>H2</v>
          </cell>
          <cell r="D2748" t="str">
            <v xml:space="preserve">Material Combustion </v>
          </cell>
          <cell r="G2748" t="str">
            <v>Rp</v>
          </cell>
          <cell r="H2748">
            <v>0</v>
          </cell>
          <cell r="I2748">
            <v>2200</v>
          </cell>
          <cell r="J2748">
            <v>0</v>
          </cell>
          <cell r="K2748">
            <v>0</v>
          </cell>
        </row>
        <row r="2749">
          <cell r="A2749">
            <v>9349</v>
          </cell>
          <cell r="C2749" t="str">
            <v>I</v>
          </cell>
          <cell r="D2749" t="str">
            <v>Oil (0.01-0.02) Lt/Hp/Hour</v>
          </cell>
          <cell r="G2749" t="str">
            <v>Rp</v>
          </cell>
          <cell r="H2749">
            <v>2.5</v>
          </cell>
          <cell r="I2749">
            <v>21000</v>
          </cell>
          <cell r="J2749">
            <v>0</v>
          </cell>
          <cell r="K2749">
            <v>52500</v>
          </cell>
        </row>
        <row r="2750">
          <cell r="A2750">
            <v>9350</v>
          </cell>
          <cell r="C2750" t="str">
            <v>K</v>
          </cell>
          <cell r="D2750" t="str">
            <v>Maint &amp; Rep (12.5%-17.5%) Lt/Hp/Hour</v>
          </cell>
          <cell r="G2750" t="str">
            <v>Rp</v>
          </cell>
          <cell r="H2750">
            <v>0.125</v>
          </cell>
          <cell r="I2750">
            <v>439818.10949999996</v>
          </cell>
          <cell r="J2750">
            <v>0</v>
          </cell>
          <cell r="K2750">
            <v>54977.263687499995</v>
          </cell>
        </row>
        <row r="2751">
          <cell r="A2751">
            <v>9351</v>
          </cell>
          <cell r="C2751" t="str">
            <v>L</v>
          </cell>
          <cell r="D2751" t="str">
            <v>Operator</v>
          </cell>
          <cell r="G2751" t="str">
            <v>Rp</v>
          </cell>
          <cell r="H2751">
            <v>1</v>
          </cell>
          <cell r="I2751">
            <v>4464.2857142857147</v>
          </cell>
          <cell r="J2751">
            <v>0</v>
          </cell>
          <cell r="K2751">
            <v>4464.2857142857147</v>
          </cell>
        </row>
        <row r="2752">
          <cell r="A2752">
            <v>9352</v>
          </cell>
          <cell r="C2752" t="str">
            <v>M</v>
          </cell>
          <cell r="D2752" t="str">
            <v>Ass. Operator</v>
          </cell>
          <cell r="G2752" t="str">
            <v>Rp</v>
          </cell>
          <cell r="H2752">
            <v>2</v>
          </cell>
          <cell r="I2752">
            <v>2678.5714285714284</v>
          </cell>
          <cell r="J2752">
            <v>0</v>
          </cell>
          <cell r="K2752">
            <v>5357.1428571428569</v>
          </cell>
        </row>
        <row r="2753">
          <cell r="A2753">
            <v>9353</v>
          </cell>
          <cell r="C2753" t="str">
            <v>P</v>
          </cell>
          <cell r="D2753" t="str">
            <v>Operation Cost Per Hour</v>
          </cell>
          <cell r="G2753" t="str">
            <v>Rp</v>
          </cell>
          <cell r="K2753">
            <v>186048.69225892858</v>
          </cell>
        </row>
        <row r="2754">
          <cell r="A2754">
            <v>9354</v>
          </cell>
        </row>
        <row r="2755">
          <cell r="A2755">
            <v>9355</v>
          </cell>
        </row>
        <row r="2756">
          <cell r="A2756">
            <v>9356</v>
          </cell>
        </row>
        <row r="2757">
          <cell r="A2757">
            <v>9357</v>
          </cell>
        </row>
        <row r="2758">
          <cell r="A2758">
            <v>9358</v>
          </cell>
        </row>
        <row r="2759">
          <cell r="A2759">
            <v>9359</v>
          </cell>
          <cell r="B2759" t="str">
            <v>D</v>
          </cell>
          <cell r="D2759" t="str">
            <v>OTHER</v>
          </cell>
        </row>
        <row r="2760">
          <cell r="A2760">
            <v>9360</v>
          </cell>
          <cell r="C2760" t="str">
            <v>i</v>
          </cell>
          <cell r="D2760" t="str">
            <v>Interest Rate</v>
          </cell>
          <cell r="G2760" t="str">
            <v>th</v>
          </cell>
          <cell r="H2760">
            <v>0.2</v>
          </cell>
        </row>
        <row r="2761">
          <cell r="A2761">
            <v>9361</v>
          </cell>
          <cell r="C2761" t="str">
            <v>U1</v>
          </cell>
          <cell r="D2761" t="str">
            <v>Fee ( Operator / Driver )</v>
          </cell>
          <cell r="G2761" t="str">
            <v>Rp/Hour</v>
          </cell>
          <cell r="H2761">
            <v>1</v>
          </cell>
          <cell r="I2761">
            <v>4464.2857142857147</v>
          </cell>
          <cell r="J2761">
            <v>0</v>
          </cell>
          <cell r="K2761">
            <v>4464.2857142857147</v>
          </cell>
        </row>
        <row r="2762">
          <cell r="A2762">
            <v>9362</v>
          </cell>
          <cell r="C2762" t="str">
            <v>U2</v>
          </cell>
          <cell r="D2762" t="str">
            <v>Fee Ass. ( Operator / Driver )</v>
          </cell>
          <cell r="G2762" t="str">
            <v>Rp/Hour</v>
          </cell>
          <cell r="H2762">
            <v>1</v>
          </cell>
          <cell r="I2762">
            <v>2678.5714285714284</v>
          </cell>
          <cell r="J2762">
            <v>0</v>
          </cell>
          <cell r="K2762">
            <v>2678.5714285714284</v>
          </cell>
        </row>
        <row r="2763">
          <cell r="A2763">
            <v>9363</v>
          </cell>
          <cell r="C2763" t="str">
            <v>Mb</v>
          </cell>
          <cell r="D2763" t="str">
            <v>Gasoline</v>
          </cell>
          <cell r="G2763" t="str">
            <v>Ltr</v>
          </cell>
          <cell r="H2763">
            <v>1</v>
          </cell>
          <cell r="I2763">
            <v>2250</v>
          </cell>
          <cell r="J2763">
            <v>0</v>
          </cell>
          <cell r="K2763">
            <v>2250</v>
          </cell>
        </row>
        <row r="2764">
          <cell r="A2764">
            <v>9364</v>
          </cell>
          <cell r="C2764" t="str">
            <v>Ms</v>
          </cell>
          <cell r="D2764" t="str">
            <v>Fuel</v>
          </cell>
          <cell r="G2764" t="str">
            <v>Ltr</v>
          </cell>
          <cell r="H2764">
            <v>1</v>
          </cell>
          <cell r="I2764">
            <v>2200</v>
          </cell>
          <cell r="J2764">
            <v>0</v>
          </cell>
          <cell r="K2764">
            <v>2200</v>
          </cell>
        </row>
        <row r="2765">
          <cell r="A2765">
            <v>9365</v>
          </cell>
          <cell r="C2765" t="str">
            <v>Mp</v>
          </cell>
          <cell r="D2765" t="str">
            <v>Oil</v>
          </cell>
          <cell r="G2765" t="str">
            <v>Ltr</v>
          </cell>
          <cell r="H2765">
            <v>1</v>
          </cell>
          <cell r="I2765">
            <v>21000</v>
          </cell>
          <cell r="J2765">
            <v>0</v>
          </cell>
          <cell r="K2765">
            <v>21000</v>
          </cell>
        </row>
        <row r="2766">
          <cell r="A2766">
            <v>9366</v>
          </cell>
        </row>
        <row r="2767">
          <cell r="A2767">
            <v>9367</v>
          </cell>
        </row>
        <row r="2768">
          <cell r="A2768">
            <v>9368</v>
          </cell>
          <cell r="D2768" t="str">
            <v>TOTAL EQUIPMENT COST</v>
          </cell>
          <cell r="K2768">
            <v>319287.95253833709</v>
          </cell>
        </row>
        <row r="2769">
          <cell r="A2769">
            <v>9369</v>
          </cell>
          <cell r="D2769" t="str">
            <v>OVER HEAD</v>
          </cell>
          <cell r="E2769">
            <v>0</v>
          </cell>
          <cell r="F2769" t="str">
            <v>%</v>
          </cell>
          <cell r="K2769">
            <v>0</v>
          </cell>
        </row>
        <row r="2770">
          <cell r="A2770">
            <v>9370</v>
          </cell>
          <cell r="D2770" t="str">
            <v>TOTAL</v>
          </cell>
          <cell r="K2770">
            <v>319287.95253833709</v>
          </cell>
        </row>
        <row r="2771">
          <cell r="A2771">
            <v>9371</v>
          </cell>
          <cell r="D2771" t="str">
            <v>UNIT PRICE PER HOUR</v>
          </cell>
          <cell r="K2771">
            <v>319288</v>
          </cell>
        </row>
        <row r="2772">
          <cell r="A2772">
            <v>9372</v>
          </cell>
        </row>
        <row r="2773">
          <cell r="A2773">
            <v>9373</v>
          </cell>
          <cell r="B2773">
            <v>144</v>
          </cell>
        </row>
        <row r="2774">
          <cell r="A2774">
            <v>9374</v>
          </cell>
          <cell r="B2774" t="str">
            <v>EQUIPMENT OPERATION</v>
          </cell>
        </row>
        <row r="2775">
          <cell r="A2775">
            <v>9375</v>
          </cell>
          <cell r="B2775" t="str">
            <v>Proyek Rencana Teknik Akhir Jalan Tol Bogor Ring Road</v>
          </cell>
        </row>
        <row r="2776">
          <cell r="A2776">
            <v>9376</v>
          </cell>
        </row>
        <row r="2777">
          <cell r="A2777">
            <v>9377</v>
          </cell>
        </row>
        <row r="2778">
          <cell r="A2778">
            <v>9378</v>
          </cell>
        </row>
        <row r="2779">
          <cell r="A2779">
            <v>9379</v>
          </cell>
        </row>
        <row r="2780">
          <cell r="A2780">
            <v>9380</v>
          </cell>
          <cell r="B2780" t="str">
            <v>UNIT PRICE ANALYSIS</v>
          </cell>
        </row>
        <row r="2781">
          <cell r="A2781">
            <v>9381</v>
          </cell>
        </row>
        <row r="2782">
          <cell r="A2782">
            <v>9382</v>
          </cell>
          <cell r="B2782" t="str">
            <v>ITEM NUMBER</v>
          </cell>
          <cell r="D2782" t="str">
            <v>EQ. 144</v>
          </cell>
        </row>
        <row r="2783">
          <cell r="A2783">
            <v>9383</v>
          </cell>
          <cell r="B2783" t="str">
            <v>EQUIPMENT TYPE</v>
          </cell>
          <cell r="D2783" t="str">
            <v>Boring Machine D = 130/150 Cm.</v>
          </cell>
        </row>
        <row r="2784">
          <cell r="A2784">
            <v>9384</v>
          </cell>
          <cell r="B2784" t="str">
            <v>UNIT</v>
          </cell>
          <cell r="C2784" t="str">
            <v>Hour</v>
          </cell>
          <cell r="D2784">
            <v>1</v>
          </cell>
        </row>
        <row r="2785">
          <cell r="A2785">
            <v>9385</v>
          </cell>
          <cell r="B2785" t="str">
            <v>UNIT PRICE  (Rp.)</v>
          </cell>
          <cell r="D2785">
            <v>376800</v>
          </cell>
          <cell r="E2785">
            <v>0</v>
          </cell>
          <cell r="J2785" t="str">
            <v>TOTAL UNIT PRICE (Rp)</v>
          </cell>
          <cell r="K2785">
            <v>376800</v>
          </cell>
        </row>
        <row r="2786">
          <cell r="A2786">
            <v>9386</v>
          </cell>
          <cell r="I2786" t="str">
            <v>UNIT PRICE / Unit</v>
          </cell>
          <cell r="K2786" t="str">
            <v>TOTAL PRICE</v>
          </cell>
        </row>
        <row r="2787">
          <cell r="A2787">
            <v>9387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  <cell r="I2787" t="str">
            <v>Rp.</v>
          </cell>
          <cell r="J2787" t="str">
            <v>Foreign</v>
          </cell>
          <cell r="K2787" t="str">
            <v>Rp.</v>
          </cell>
        </row>
        <row r="2788">
          <cell r="A2788">
            <v>9388</v>
          </cell>
        </row>
        <row r="2789">
          <cell r="A2789">
            <v>9389</v>
          </cell>
        </row>
        <row r="2790">
          <cell r="A2790">
            <v>9390</v>
          </cell>
          <cell r="B2790" t="str">
            <v>A</v>
          </cell>
          <cell r="D2790" t="str">
            <v>EQUIPMENT DATA</v>
          </cell>
        </row>
        <row r="2791">
          <cell r="A2791">
            <v>9391</v>
          </cell>
        </row>
        <row r="2792">
          <cell r="A2792">
            <v>9392</v>
          </cell>
          <cell r="C2792" t="str">
            <v>Pw</v>
          </cell>
          <cell r="D2792" t="str">
            <v>Horsepower</v>
          </cell>
          <cell r="G2792" t="str">
            <v>Hp</v>
          </cell>
          <cell r="H2792">
            <v>300</v>
          </cell>
        </row>
        <row r="2793">
          <cell r="A2793">
            <v>9393</v>
          </cell>
          <cell r="C2793" t="str">
            <v>Cp</v>
          </cell>
          <cell r="D2793" t="str">
            <v>Capacity</v>
          </cell>
          <cell r="G2793" t="str">
            <v>Ton</v>
          </cell>
          <cell r="H2793" t="str">
            <v>-</v>
          </cell>
        </row>
        <row r="2794">
          <cell r="A2794">
            <v>9394</v>
          </cell>
          <cell r="C2794" t="str">
            <v>A=A'</v>
          </cell>
          <cell r="D2794" t="str">
            <v>Duration</v>
          </cell>
          <cell r="G2794" t="str">
            <v>Year</v>
          </cell>
          <cell r="H2794">
            <v>5</v>
          </cell>
        </row>
        <row r="2795">
          <cell r="A2795">
            <v>9395</v>
          </cell>
          <cell r="C2795" t="str">
            <v>W=W'</v>
          </cell>
          <cell r="D2795" t="str">
            <v>Operational 1 Year</v>
          </cell>
          <cell r="G2795" t="str">
            <v>Hour</v>
          </cell>
          <cell r="H2795">
            <v>2000</v>
          </cell>
        </row>
        <row r="2796">
          <cell r="A2796">
            <v>9396</v>
          </cell>
          <cell r="C2796" t="str">
            <v>B=B'</v>
          </cell>
          <cell r="D2796" t="str">
            <v>Equipment Price</v>
          </cell>
          <cell r="G2796" t="str">
            <v>Rp</v>
          </cell>
          <cell r="H2796">
            <v>1</v>
          </cell>
          <cell r="I2796">
            <v>1034866140</v>
          </cell>
          <cell r="J2796">
            <v>0</v>
          </cell>
          <cell r="K2796">
            <v>1034866140</v>
          </cell>
        </row>
        <row r="2797">
          <cell r="A2797">
            <v>9397</v>
          </cell>
        </row>
        <row r="2798">
          <cell r="A2798">
            <v>9398</v>
          </cell>
        </row>
        <row r="2799">
          <cell r="A2799">
            <v>9399</v>
          </cell>
        </row>
        <row r="2800">
          <cell r="A2800">
            <v>9400</v>
          </cell>
        </row>
        <row r="2801">
          <cell r="A2801">
            <v>9401</v>
          </cell>
        </row>
        <row r="2802">
          <cell r="A2802">
            <v>9402</v>
          </cell>
          <cell r="B2802" t="str">
            <v>B</v>
          </cell>
          <cell r="D2802" t="str">
            <v>DEFINITE COST PER HOUR</v>
          </cell>
        </row>
        <row r="2803">
          <cell r="A2803">
            <v>9403</v>
          </cell>
          <cell r="C2803" t="str">
            <v>C</v>
          </cell>
          <cell r="D2803" t="str">
            <v>Depreciate = 10 %</v>
          </cell>
          <cell r="G2803" t="str">
            <v>Rp</v>
          </cell>
          <cell r="H2803">
            <v>0.1</v>
          </cell>
          <cell r="I2803">
            <v>1034866140</v>
          </cell>
          <cell r="J2803">
            <v>0</v>
          </cell>
          <cell r="K2803">
            <v>103486614</v>
          </cell>
        </row>
        <row r="2804">
          <cell r="A2804">
            <v>9404</v>
          </cell>
          <cell r="C2804" t="str">
            <v>D</v>
          </cell>
          <cell r="D2804" t="str">
            <v>Restitution Cost Factor</v>
          </cell>
          <cell r="G2804" t="str">
            <v>FAM</v>
          </cell>
          <cell r="H2804">
            <v>0.33437970328961514</v>
          </cell>
        </row>
        <row r="2805">
          <cell r="A2805">
            <v>9405</v>
          </cell>
          <cell r="C2805" t="str">
            <v>E</v>
          </cell>
          <cell r="D2805" t="str">
            <v>Restitution Cost</v>
          </cell>
          <cell r="G2805" t="str">
            <v>Rp</v>
          </cell>
          <cell r="H2805">
            <v>1.6718985164480756E-4</v>
          </cell>
          <cell r="I2805">
            <v>931379526</v>
          </cell>
          <cell r="J2805">
            <v>0</v>
          </cell>
          <cell r="K2805">
            <v>155717.2047769512</v>
          </cell>
        </row>
        <row r="2806">
          <cell r="A2806">
            <v>9406</v>
          </cell>
          <cell r="C2806" t="str">
            <v>F</v>
          </cell>
          <cell r="D2806" t="str">
            <v>Insurance, other</v>
          </cell>
          <cell r="G2806" t="str">
            <v>Rp</v>
          </cell>
          <cell r="H2806">
            <v>2E-3</v>
          </cell>
          <cell r="I2806">
            <v>517433.07</v>
          </cell>
          <cell r="J2806">
            <v>0</v>
          </cell>
          <cell r="K2806">
            <v>1034.8661400000001</v>
          </cell>
        </row>
        <row r="2807">
          <cell r="A2807">
            <v>9407</v>
          </cell>
          <cell r="C2807" t="str">
            <v>G</v>
          </cell>
          <cell r="D2807" t="str">
            <v>Definite Cost Per Hour</v>
          </cell>
          <cell r="G2807" t="str">
            <v>Rp</v>
          </cell>
          <cell r="K2807">
            <v>156752.0709169512</v>
          </cell>
        </row>
        <row r="2808">
          <cell r="A2808">
            <v>9408</v>
          </cell>
        </row>
        <row r="2809">
          <cell r="A2809">
            <v>9409</v>
          </cell>
        </row>
        <row r="2810">
          <cell r="A2810">
            <v>9410</v>
          </cell>
        </row>
        <row r="2811">
          <cell r="A2811">
            <v>9411</v>
          </cell>
        </row>
        <row r="2812">
          <cell r="A2812">
            <v>9412</v>
          </cell>
          <cell r="B2812" t="str">
            <v>C</v>
          </cell>
          <cell r="D2812" t="str">
            <v>OPERATION COST PER HOUR</v>
          </cell>
        </row>
        <row r="2813">
          <cell r="A2813">
            <v>9413</v>
          </cell>
          <cell r="C2813" t="str">
            <v>H1</v>
          </cell>
          <cell r="D2813" t="str">
            <v>Fuel (0.125-0.175) Lt/Hp/Hour</v>
          </cell>
          <cell r="G2813" t="str">
            <v>Rp</v>
          </cell>
          <cell r="H2813">
            <v>37.5</v>
          </cell>
          <cell r="I2813">
            <v>2200</v>
          </cell>
          <cell r="J2813">
            <v>0</v>
          </cell>
          <cell r="K2813">
            <v>82500</v>
          </cell>
        </row>
        <row r="2814">
          <cell r="A2814">
            <v>9414</v>
          </cell>
          <cell r="C2814" t="str">
            <v>H2</v>
          </cell>
          <cell r="D2814" t="str">
            <v xml:space="preserve">Material Combustion </v>
          </cell>
          <cell r="G2814" t="str">
            <v>Rp</v>
          </cell>
          <cell r="H2814">
            <v>0</v>
          </cell>
          <cell r="I2814">
            <v>2200</v>
          </cell>
          <cell r="J2814">
            <v>0</v>
          </cell>
          <cell r="K2814">
            <v>0</v>
          </cell>
        </row>
        <row r="2815">
          <cell r="A2815">
            <v>9415</v>
          </cell>
          <cell r="C2815" t="str">
            <v>I</v>
          </cell>
          <cell r="D2815" t="str">
            <v>Oil (0.01-0.02) Lt/Hp/Hour</v>
          </cell>
          <cell r="G2815" t="str">
            <v>Rp</v>
          </cell>
          <cell r="H2815">
            <v>3</v>
          </cell>
          <cell r="I2815">
            <v>21000</v>
          </cell>
          <cell r="J2815">
            <v>0</v>
          </cell>
          <cell r="K2815">
            <v>63000</v>
          </cell>
        </row>
        <row r="2816">
          <cell r="A2816">
            <v>9416</v>
          </cell>
          <cell r="C2816" t="str">
            <v>K</v>
          </cell>
          <cell r="D2816" t="str">
            <v>Maint &amp; Rep (12.5%-17.5%) Lt/Hp/Hour</v>
          </cell>
          <cell r="G2816" t="str">
            <v>Rp</v>
          </cell>
          <cell r="H2816">
            <v>0.125</v>
          </cell>
          <cell r="I2816">
            <v>517433.07</v>
          </cell>
          <cell r="J2816">
            <v>0</v>
          </cell>
          <cell r="K2816">
            <v>64679.133750000001</v>
          </cell>
        </row>
        <row r="2817">
          <cell r="A2817">
            <v>9417</v>
          </cell>
          <cell r="C2817" t="str">
            <v>L</v>
          </cell>
          <cell r="D2817" t="str">
            <v>Operator</v>
          </cell>
          <cell r="G2817" t="str">
            <v>Rp</v>
          </cell>
          <cell r="H2817">
            <v>1</v>
          </cell>
          <cell r="I2817">
            <v>4464.2857142857147</v>
          </cell>
          <cell r="J2817">
            <v>0</v>
          </cell>
          <cell r="K2817">
            <v>4464.2857142857147</v>
          </cell>
        </row>
        <row r="2818">
          <cell r="A2818">
            <v>9418</v>
          </cell>
          <cell r="C2818" t="str">
            <v>M</v>
          </cell>
          <cell r="D2818" t="str">
            <v>Ass. Operator</v>
          </cell>
          <cell r="G2818" t="str">
            <v>Rp</v>
          </cell>
          <cell r="H2818">
            <v>2</v>
          </cell>
          <cell r="I2818">
            <v>2678.5714285714284</v>
          </cell>
          <cell r="J2818">
            <v>0</v>
          </cell>
          <cell r="K2818">
            <v>5357.1428571428569</v>
          </cell>
        </row>
        <row r="2819">
          <cell r="A2819">
            <v>9419</v>
          </cell>
          <cell r="C2819" t="str">
            <v>P</v>
          </cell>
          <cell r="D2819" t="str">
            <v>Operation Cost Per Hour</v>
          </cell>
          <cell r="G2819" t="str">
            <v>Rp</v>
          </cell>
          <cell r="K2819">
            <v>220000.56232142859</v>
          </cell>
        </row>
        <row r="2820">
          <cell r="A2820">
            <v>9420</v>
          </cell>
        </row>
        <row r="2821">
          <cell r="A2821">
            <v>9421</v>
          </cell>
        </row>
        <row r="2822">
          <cell r="A2822">
            <v>9422</v>
          </cell>
        </row>
        <row r="2823">
          <cell r="A2823">
            <v>9423</v>
          </cell>
        </row>
        <row r="2824">
          <cell r="A2824">
            <v>9424</v>
          </cell>
        </row>
        <row r="2825">
          <cell r="A2825">
            <v>9425</v>
          </cell>
          <cell r="B2825" t="str">
            <v>D</v>
          </cell>
          <cell r="D2825" t="str">
            <v>OTHER</v>
          </cell>
        </row>
        <row r="2826">
          <cell r="A2826">
            <v>9426</v>
          </cell>
          <cell r="C2826" t="str">
            <v>i</v>
          </cell>
          <cell r="D2826" t="str">
            <v>Interest Rate</v>
          </cell>
          <cell r="G2826" t="str">
            <v>th</v>
          </cell>
          <cell r="H2826">
            <v>0.2</v>
          </cell>
        </row>
        <row r="2827">
          <cell r="A2827">
            <v>9427</v>
          </cell>
          <cell r="C2827" t="str">
            <v>U1</v>
          </cell>
          <cell r="D2827" t="str">
            <v>Fee ( Operator / Driver )</v>
          </cell>
          <cell r="G2827" t="str">
            <v>Rp/Hour</v>
          </cell>
          <cell r="H2827">
            <v>1</v>
          </cell>
          <cell r="I2827">
            <v>4464.2857142857147</v>
          </cell>
          <cell r="J2827">
            <v>0</v>
          </cell>
          <cell r="K2827">
            <v>4464.2857142857147</v>
          </cell>
        </row>
        <row r="2828">
          <cell r="A2828">
            <v>9428</v>
          </cell>
          <cell r="C2828" t="str">
            <v>U2</v>
          </cell>
          <cell r="D2828" t="str">
            <v>Fee Ass. ( Operator / Driver )</v>
          </cell>
          <cell r="G2828" t="str">
            <v>Rp/Hour</v>
          </cell>
          <cell r="H2828">
            <v>1</v>
          </cell>
          <cell r="I2828">
            <v>2678.5714285714284</v>
          </cell>
          <cell r="J2828">
            <v>0</v>
          </cell>
          <cell r="K2828">
            <v>2678.5714285714284</v>
          </cell>
        </row>
        <row r="2829">
          <cell r="A2829">
            <v>9429</v>
          </cell>
          <cell r="C2829" t="str">
            <v>Mb</v>
          </cell>
          <cell r="D2829" t="str">
            <v>Gasoline</v>
          </cell>
          <cell r="G2829" t="str">
            <v>Ltr</v>
          </cell>
          <cell r="H2829">
            <v>1</v>
          </cell>
          <cell r="I2829">
            <v>2250</v>
          </cell>
          <cell r="J2829">
            <v>0</v>
          </cell>
          <cell r="K2829">
            <v>2250</v>
          </cell>
        </row>
        <row r="2830">
          <cell r="A2830">
            <v>9430</v>
          </cell>
          <cell r="C2830" t="str">
            <v>Ms</v>
          </cell>
          <cell r="D2830" t="str">
            <v>Fuel</v>
          </cell>
          <cell r="G2830" t="str">
            <v>Ltr</v>
          </cell>
          <cell r="H2830">
            <v>1</v>
          </cell>
          <cell r="I2830">
            <v>2200</v>
          </cell>
          <cell r="J2830">
            <v>0</v>
          </cell>
          <cell r="K2830">
            <v>2200</v>
          </cell>
        </row>
        <row r="2831">
          <cell r="A2831">
            <v>9431</v>
          </cell>
          <cell r="C2831" t="str">
            <v>Mp</v>
          </cell>
          <cell r="D2831" t="str">
            <v>Oil</v>
          </cell>
          <cell r="G2831" t="str">
            <v>Ltr</v>
          </cell>
          <cell r="H2831">
            <v>1</v>
          </cell>
          <cell r="I2831">
            <v>21000</v>
          </cell>
          <cell r="J2831">
            <v>0</v>
          </cell>
          <cell r="K2831">
            <v>21000</v>
          </cell>
        </row>
        <row r="2832">
          <cell r="A2832">
            <v>9432</v>
          </cell>
        </row>
        <row r="2833">
          <cell r="A2833">
            <v>9433</v>
          </cell>
        </row>
        <row r="2834">
          <cell r="A2834">
            <v>9434</v>
          </cell>
          <cell r="D2834" t="str">
            <v>TOTAL EQUIPMENT COST</v>
          </cell>
          <cell r="K2834">
            <v>376752.63323837979</v>
          </cell>
        </row>
        <row r="2835">
          <cell r="A2835">
            <v>9435</v>
          </cell>
          <cell r="D2835" t="str">
            <v>OVER HEAD</v>
          </cell>
          <cell r="E2835">
            <v>0</v>
          </cell>
          <cell r="F2835" t="str">
            <v>%</v>
          </cell>
          <cell r="K2835">
            <v>0</v>
          </cell>
        </row>
        <row r="2836">
          <cell r="A2836">
            <v>9436</v>
          </cell>
          <cell r="D2836" t="str">
            <v>TOTAL</v>
          </cell>
          <cell r="K2836">
            <v>376752.63323837979</v>
          </cell>
        </row>
        <row r="2837">
          <cell r="A2837">
            <v>9437</v>
          </cell>
          <cell r="D2837" t="str">
            <v>UNIT PRICE PER HOUR</v>
          </cell>
          <cell r="K2837">
            <v>376753</v>
          </cell>
        </row>
        <row r="2838">
          <cell r="A2838">
            <v>9438</v>
          </cell>
        </row>
        <row r="2839">
          <cell r="A2839">
            <v>9439</v>
          </cell>
          <cell r="B2839">
            <v>145</v>
          </cell>
        </row>
        <row r="2840">
          <cell r="A2840">
            <v>9440</v>
          </cell>
          <cell r="B2840" t="str">
            <v>EQUIPMENT OPERATION</v>
          </cell>
        </row>
        <row r="2841">
          <cell r="A2841">
            <v>9441</v>
          </cell>
          <cell r="B2841" t="str">
            <v>Proyek Rencana Teknik Akhir Jalan Tol Bogor Ring Road</v>
          </cell>
        </row>
        <row r="2842">
          <cell r="A2842">
            <v>9442</v>
          </cell>
        </row>
        <row r="2843">
          <cell r="A2843">
            <v>9443</v>
          </cell>
        </row>
        <row r="2844">
          <cell r="A2844">
            <v>9444</v>
          </cell>
        </row>
        <row r="2845">
          <cell r="A2845">
            <v>9445</v>
          </cell>
        </row>
        <row r="2846">
          <cell r="A2846">
            <v>9446</v>
          </cell>
          <cell r="B2846" t="str">
            <v>UNIT PRICE ANALYSIS</v>
          </cell>
        </row>
        <row r="2847">
          <cell r="A2847">
            <v>9447</v>
          </cell>
        </row>
        <row r="2848">
          <cell r="A2848">
            <v>9448</v>
          </cell>
          <cell r="B2848" t="str">
            <v>ITEM NUMBER</v>
          </cell>
          <cell r="D2848" t="str">
            <v>EQ. 145</v>
          </cell>
        </row>
        <row r="2849">
          <cell r="A2849">
            <v>9449</v>
          </cell>
          <cell r="B2849" t="str">
            <v>EQUIPMENT TYPE</v>
          </cell>
          <cell r="D2849" t="str">
            <v>Mini Loader</v>
          </cell>
        </row>
        <row r="2850">
          <cell r="A2850">
            <v>9450</v>
          </cell>
          <cell r="B2850" t="str">
            <v>UNIT</v>
          </cell>
          <cell r="C2850" t="str">
            <v>Hour</v>
          </cell>
          <cell r="D2850">
            <v>1</v>
          </cell>
        </row>
        <row r="2851">
          <cell r="A2851">
            <v>9451</v>
          </cell>
          <cell r="B2851" t="str">
            <v>UNIT PRICE  (Rp.)</v>
          </cell>
          <cell r="D2851">
            <v>87500</v>
          </cell>
          <cell r="E2851">
            <v>0</v>
          </cell>
          <cell r="J2851" t="str">
            <v>TOTAL UNIT PRICE (Rp)</v>
          </cell>
          <cell r="K2851">
            <v>87500</v>
          </cell>
        </row>
        <row r="2852">
          <cell r="A2852">
            <v>9452</v>
          </cell>
          <cell r="I2852" t="str">
            <v>UNIT PRICE / Unit</v>
          </cell>
          <cell r="K2852" t="str">
            <v>TOTAL PRICE</v>
          </cell>
        </row>
        <row r="2853">
          <cell r="A2853">
            <v>9453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  <cell r="I2853" t="str">
            <v>Rp.</v>
          </cell>
          <cell r="J2853" t="str">
            <v>Foreign</v>
          </cell>
          <cell r="K2853" t="str">
            <v>Rp.</v>
          </cell>
        </row>
        <row r="2854">
          <cell r="A2854">
            <v>9454</v>
          </cell>
        </row>
        <row r="2855">
          <cell r="A2855">
            <v>9455</v>
          </cell>
        </row>
        <row r="2856">
          <cell r="A2856">
            <v>9456</v>
          </cell>
          <cell r="B2856" t="str">
            <v>A</v>
          </cell>
          <cell r="D2856" t="str">
            <v>EQUIPMENT DATA</v>
          </cell>
        </row>
        <row r="2857">
          <cell r="A2857">
            <v>9457</v>
          </cell>
        </row>
        <row r="2858">
          <cell r="A2858">
            <v>9458</v>
          </cell>
          <cell r="C2858" t="str">
            <v>Pw</v>
          </cell>
          <cell r="D2858" t="str">
            <v>Horsepower</v>
          </cell>
          <cell r="G2858" t="str">
            <v>Hp</v>
          </cell>
          <cell r="H2858">
            <v>80</v>
          </cell>
        </row>
        <row r="2859">
          <cell r="A2859">
            <v>9459</v>
          </cell>
          <cell r="C2859" t="str">
            <v>Cp</v>
          </cell>
          <cell r="D2859" t="str">
            <v>Capacity</v>
          </cell>
          <cell r="G2859" t="str">
            <v>Cu.m</v>
          </cell>
          <cell r="H2859">
            <v>1</v>
          </cell>
        </row>
        <row r="2860">
          <cell r="A2860">
            <v>9460</v>
          </cell>
          <cell r="C2860" t="str">
            <v>A=A'</v>
          </cell>
          <cell r="D2860" t="str">
            <v>Duration</v>
          </cell>
          <cell r="G2860" t="str">
            <v>Year</v>
          </cell>
          <cell r="H2860">
            <v>5</v>
          </cell>
        </row>
        <row r="2861">
          <cell r="A2861">
            <v>9461</v>
          </cell>
          <cell r="C2861" t="str">
            <v>W=W'</v>
          </cell>
          <cell r="D2861" t="str">
            <v>Operational 1 Year</v>
          </cell>
          <cell r="G2861" t="str">
            <v>Hour</v>
          </cell>
          <cell r="H2861">
            <v>2000</v>
          </cell>
        </row>
        <row r="2862">
          <cell r="A2862">
            <v>9462</v>
          </cell>
          <cell r="C2862" t="str">
            <v>B=B'</v>
          </cell>
          <cell r="D2862" t="str">
            <v>Equipment Price</v>
          </cell>
          <cell r="G2862" t="str">
            <v>Rp</v>
          </cell>
          <cell r="H2862">
            <v>1</v>
          </cell>
          <cell r="I2862">
            <v>194037401.25000003</v>
          </cell>
          <cell r="J2862">
            <v>0</v>
          </cell>
          <cell r="K2862">
            <v>194037401.25000003</v>
          </cell>
        </row>
        <row r="2863">
          <cell r="A2863">
            <v>9463</v>
          </cell>
        </row>
        <row r="2864">
          <cell r="A2864">
            <v>9464</v>
          </cell>
        </row>
        <row r="2865">
          <cell r="A2865">
            <v>9465</v>
          </cell>
        </row>
        <row r="2866">
          <cell r="A2866">
            <v>9466</v>
          </cell>
        </row>
        <row r="2867">
          <cell r="A2867">
            <v>9467</v>
          </cell>
        </row>
        <row r="2868">
          <cell r="A2868">
            <v>9468</v>
          </cell>
          <cell r="B2868" t="str">
            <v>B</v>
          </cell>
          <cell r="D2868" t="str">
            <v>DEFINITE COST PER HOUR</v>
          </cell>
        </row>
        <row r="2869">
          <cell r="A2869">
            <v>9469</v>
          </cell>
          <cell r="C2869" t="str">
            <v>C</v>
          </cell>
          <cell r="D2869" t="str">
            <v>Depreciate = 10 %</v>
          </cell>
          <cell r="G2869" t="str">
            <v>Rp</v>
          </cell>
          <cell r="H2869">
            <v>0.1</v>
          </cell>
          <cell r="I2869">
            <v>194037401.25000003</v>
          </cell>
          <cell r="J2869">
            <v>0</v>
          </cell>
          <cell r="K2869">
            <v>19403740.125000004</v>
          </cell>
        </row>
        <row r="2870">
          <cell r="A2870">
            <v>9470</v>
          </cell>
          <cell r="C2870" t="str">
            <v>D</v>
          </cell>
          <cell r="D2870" t="str">
            <v>Restitution Cost Factor</v>
          </cell>
          <cell r="G2870" t="str">
            <v>FAM</v>
          </cell>
          <cell r="H2870">
            <v>0.33437970328961514</v>
          </cell>
        </row>
        <row r="2871">
          <cell r="A2871">
            <v>9471</v>
          </cell>
          <cell r="C2871" t="str">
            <v>E</v>
          </cell>
          <cell r="D2871" t="str">
            <v>Restitution Cost</v>
          </cell>
          <cell r="G2871" t="str">
            <v>Rp</v>
          </cell>
          <cell r="H2871">
            <v>1.6718985164480756E-4</v>
          </cell>
          <cell r="I2871">
            <v>174633661.12500003</v>
          </cell>
          <cell r="J2871">
            <v>0</v>
          </cell>
          <cell r="K2871">
            <v>29196.975895678352</v>
          </cell>
        </row>
        <row r="2872">
          <cell r="A2872">
            <v>9472</v>
          </cell>
          <cell r="C2872" t="str">
            <v>F</v>
          </cell>
          <cell r="D2872" t="str">
            <v>Insurance, other</v>
          </cell>
          <cell r="G2872" t="str">
            <v>Rp</v>
          </cell>
          <cell r="H2872">
            <v>2E-3</v>
          </cell>
          <cell r="I2872">
            <v>97018.700625000012</v>
          </cell>
          <cell r="J2872">
            <v>0</v>
          </cell>
          <cell r="K2872">
            <v>194.03740125000002</v>
          </cell>
        </row>
        <row r="2873">
          <cell r="A2873">
            <v>9473</v>
          </cell>
          <cell r="C2873" t="str">
            <v>G</v>
          </cell>
          <cell r="D2873" t="str">
            <v>Definite Cost Per Hour</v>
          </cell>
          <cell r="G2873" t="str">
            <v>Rp</v>
          </cell>
          <cell r="K2873">
            <v>29391.013296928351</v>
          </cell>
        </row>
        <row r="2874">
          <cell r="A2874">
            <v>9474</v>
          </cell>
        </row>
        <row r="2875">
          <cell r="A2875">
            <v>9475</v>
          </cell>
        </row>
        <row r="2876">
          <cell r="A2876">
            <v>9476</v>
          </cell>
        </row>
        <row r="2877">
          <cell r="A2877">
            <v>9477</v>
          </cell>
        </row>
        <row r="2878">
          <cell r="A2878">
            <v>9478</v>
          </cell>
          <cell r="B2878" t="str">
            <v>C</v>
          </cell>
          <cell r="D2878" t="str">
            <v>OPERATION COST PER HOUR</v>
          </cell>
        </row>
        <row r="2879">
          <cell r="A2879">
            <v>9479</v>
          </cell>
          <cell r="C2879" t="str">
            <v>H1</v>
          </cell>
          <cell r="D2879" t="str">
            <v>Fuel (0.125-0.175) Lt/Hp/Hour</v>
          </cell>
          <cell r="G2879" t="str">
            <v>Rp</v>
          </cell>
          <cell r="H2879">
            <v>10</v>
          </cell>
          <cell r="I2879">
            <v>2200</v>
          </cell>
          <cell r="J2879">
            <v>0</v>
          </cell>
          <cell r="K2879">
            <v>22000</v>
          </cell>
        </row>
        <row r="2880">
          <cell r="A2880">
            <v>9480</v>
          </cell>
          <cell r="C2880" t="str">
            <v>H2</v>
          </cell>
          <cell r="D2880" t="str">
            <v xml:space="preserve">Material Combustion </v>
          </cell>
          <cell r="G2880" t="str">
            <v>Rp</v>
          </cell>
          <cell r="H2880">
            <v>0</v>
          </cell>
          <cell r="I2880">
            <v>2200</v>
          </cell>
          <cell r="J2880">
            <v>0</v>
          </cell>
          <cell r="K2880">
            <v>0</v>
          </cell>
        </row>
        <row r="2881">
          <cell r="A2881">
            <v>9481</v>
          </cell>
          <cell r="C2881" t="str">
            <v>I</v>
          </cell>
          <cell r="D2881" t="str">
            <v>Oil (0.01-0.02) Lt/Hp/Hour</v>
          </cell>
          <cell r="G2881" t="str">
            <v>Rp</v>
          </cell>
          <cell r="H2881">
            <v>0.8</v>
          </cell>
          <cell r="I2881">
            <v>21000</v>
          </cell>
          <cell r="J2881">
            <v>0</v>
          </cell>
          <cell r="K2881">
            <v>16800</v>
          </cell>
        </row>
        <row r="2882">
          <cell r="A2882">
            <v>9482</v>
          </cell>
          <cell r="C2882" t="str">
            <v>K</v>
          </cell>
          <cell r="D2882" t="str">
            <v>Maint &amp; Rep (12.5%-17.5%) Lt/Hp/Hour</v>
          </cell>
          <cell r="G2882" t="str">
            <v>Rp</v>
          </cell>
          <cell r="H2882">
            <v>0.125</v>
          </cell>
          <cell r="I2882">
            <v>97018.700625000012</v>
          </cell>
          <cell r="J2882">
            <v>0</v>
          </cell>
          <cell r="K2882">
            <v>12127.337578125002</v>
          </cell>
        </row>
        <row r="2883">
          <cell r="A2883">
            <v>9483</v>
          </cell>
          <cell r="C2883" t="str">
            <v>L</v>
          </cell>
          <cell r="D2883" t="str">
            <v>Operator</v>
          </cell>
          <cell r="G2883" t="str">
            <v>Rp</v>
          </cell>
          <cell r="H2883">
            <v>1</v>
          </cell>
          <cell r="I2883">
            <v>4464.2857142857147</v>
          </cell>
          <cell r="J2883">
            <v>0</v>
          </cell>
          <cell r="K2883">
            <v>4464.2857142857147</v>
          </cell>
        </row>
        <row r="2884">
          <cell r="A2884">
            <v>9484</v>
          </cell>
          <cell r="C2884" t="str">
            <v>M</v>
          </cell>
          <cell r="D2884" t="str">
            <v>Ass. Operator</v>
          </cell>
          <cell r="G2884" t="str">
            <v>Rp</v>
          </cell>
          <cell r="H2884">
            <v>1</v>
          </cell>
          <cell r="I2884">
            <v>2678.5714285714284</v>
          </cell>
          <cell r="J2884">
            <v>0</v>
          </cell>
          <cell r="K2884">
            <v>2678.5714285714284</v>
          </cell>
        </row>
        <row r="2885">
          <cell r="A2885">
            <v>9485</v>
          </cell>
          <cell r="C2885" t="str">
            <v>P</v>
          </cell>
          <cell r="D2885" t="str">
            <v>Operation Cost Per Hour</v>
          </cell>
          <cell r="G2885" t="str">
            <v>Rp</v>
          </cell>
          <cell r="K2885">
            <v>58070.194720982145</v>
          </cell>
        </row>
        <row r="2886">
          <cell r="A2886">
            <v>9486</v>
          </cell>
        </row>
        <row r="2887">
          <cell r="A2887">
            <v>9487</v>
          </cell>
        </row>
        <row r="2888">
          <cell r="A2888">
            <v>9488</v>
          </cell>
        </row>
        <row r="2889">
          <cell r="A2889">
            <v>9489</v>
          </cell>
        </row>
        <row r="2890">
          <cell r="A2890">
            <v>9490</v>
          </cell>
        </row>
        <row r="2891">
          <cell r="A2891">
            <v>9491</v>
          </cell>
          <cell r="B2891" t="str">
            <v>D</v>
          </cell>
          <cell r="D2891" t="str">
            <v>OTHER</v>
          </cell>
        </row>
        <row r="2892">
          <cell r="A2892">
            <v>9492</v>
          </cell>
          <cell r="C2892" t="str">
            <v>i</v>
          </cell>
          <cell r="D2892" t="str">
            <v>Interest Rate</v>
          </cell>
          <cell r="G2892" t="str">
            <v>th</v>
          </cell>
          <cell r="H2892">
            <v>0.2</v>
          </cell>
        </row>
        <row r="2893">
          <cell r="A2893">
            <v>9493</v>
          </cell>
          <cell r="C2893" t="str">
            <v>U1</v>
          </cell>
          <cell r="D2893" t="str">
            <v>Fee ( Operator / Driver )</v>
          </cell>
          <cell r="G2893" t="str">
            <v>Rp/Hour</v>
          </cell>
          <cell r="H2893">
            <v>1</v>
          </cell>
          <cell r="I2893">
            <v>4464.2857142857147</v>
          </cell>
          <cell r="J2893">
            <v>0</v>
          </cell>
          <cell r="K2893">
            <v>4464.2857142857147</v>
          </cell>
        </row>
        <row r="2894">
          <cell r="A2894">
            <v>9494</v>
          </cell>
          <cell r="C2894" t="str">
            <v>U2</v>
          </cell>
          <cell r="D2894" t="str">
            <v>Fee Ass. ( Operator / Driver )</v>
          </cell>
          <cell r="G2894" t="str">
            <v>Rp/Hour</v>
          </cell>
          <cell r="H2894">
            <v>1</v>
          </cell>
          <cell r="I2894">
            <v>2678.5714285714284</v>
          </cell>
          <cell r="J2894">
            <v>0</v>
          </cell>
          <cell r="K2894">
            <v>2678.5714285714284</v>
          </cell>
        </row>
        <row r="2895">
          <cell r="A2895">
            <v>9495</v>
          </cell>
          <cell r="C2895" t="str">
            <v>Mb</v>
          </cell>
          <cell r="D2895" t="str">
            <v>Gasoline</v>
          </cell>
          <cell r="G2895" t="str">
            <v>Ltr</v>
          </cell>
          <cell r="H2895">
            <v>1</v>
          </cell>
          <cell r="I2895">
            <v>2250</v>
          </cell>
          <cell r="J2895">
            <v>0</v>
          </cell>
          <cell r="K2895">
            <v>2250</v>
          </cell>
        </row>
        <row r="2896">
          <cell r="A2896">
            <v>9496</v>
          </cell>
          <cell r="C2896" t="str">
            <v>Ms</v>
          </cell>
          <cell r="D2896" t="str">
            <v>Fuel</v>
          </cell>
          <cell r="G2896" t="str">
            <v>Ltr</v>
          </cell>
          <cell r="H2896">
            <v>1</v>
          </cell>
          <cell r="I2896">
            <v>2200</v>
          </cell>
          <cell r="J2896">
            <v>0</v>
          </cell>
          <cell r="K2896">
            <v>2200</v>
          </cell>
        </row>
        <row r="2897">
          <cell r="A2897">
            <v>9497</v>
          </cell>
          <cell r="C2897" t="str">
            <v>Mp</v>
          </cell>
          <cell r="D2897" t="str">
            <v>Oil</v>
          </cell>
          <cell r="G2897" t="str">
            <v>Ltr</v>
          </cell>
          <cell r="H2897">
            <v>1</v>
          </cell>
          <cell r="I2897">
            <v>21000</v>
          </cell>
          <cell r="J2897">
            <v>0</v>
          </cell>
          <cell r="K2897">
            <v>21000</v>
          </cell>
        </row>
        <row r="2898">
          <cell r="A2898">
            <v>9498</v>
          </cell>
        </row>
        <row r="2899">
          <cell r="A2899">
            <v>9499</v>
          </cell>
        </row>
        <row r="2900">
          <cell r="A2900">
            <v>9500</v>
          </cell>
          <cell r="D2900" t="str">
            <v>TOTAL EQUIPMENT COST</v>
          </cell>
          <cell r="K2900">
            <v>87461.208017910496</v>
          </cell>
        </row>
        <row r="2901">
          <cell r="A2901">
            <v>9501</v>
          </cell>
          <cell r="D2901" t="str">
            <v>OVER HEAD</v>
          </cell>
          <cell r="E2901">
            <v>0</v>
          </cell>
          <cell r="F2901" t="str">
            <v>%</v>
          </cell>
          <cell r="K2901">
            <v>0</v>
          </cell>
        </row>
        <row r="2902">
          <cell r="A2902">
            <v>9502</v>
          </cell>
          <cell r="D2902" t="str">
            <v>TOTAL</v>
          </cell>
          <cell r="K2902">
            <v>87461.208017910496</v>
          </cell>
        </row>
        <row r="2903">
          <cell r="A2903">
            <v>9503</v>
          </cell>
          <cell r="D2903" t="str">
            <v>UNIT PRICE PER HOUR</v>
          </cell>
          <cell r="K2903">
            <v>87461</v>
          </cell>
        </row>
        <row r="2904">
          <cell r="A2904">
            <v>9504</v>
          </cell>
        </row>
        <row r="2905">
          <cell r="A2905">
            <v>9505</v>
          </cell>
          <cell r="B2905">
            <v>146</v>
          </cell>
        </row>
        <row r="2906">
          <cell r="A2906">
            <v>9506</v>
          </cell>
          <cell r="B2906" t="str">
            <v>EQUIPMENT OPERATION</v>
          </cell>
        </row>
        <row r="2907">
          <cell r="A2907">
            <v>9507</v>
          </cell>
          <cell r="B2907" t="str">
            <v>Proyek Rencana Teknik Akhir Jalan Tol Bogor Ring Road</v>
          </cell>
        </row>
        <row r="2908">
          <cell r="A2908">
            <v>9508</v>
          </cell>
        </row>
        <row r="2909">
          <cell r="A2909">
            <v>9509</v>
          </cell>
        </row>
        <row r="2910">
          <cell r="A2910">
            <v>9510</v>
          </cell>
        </row>
        <row r="2911">
          <cell r="A2911">
            <v>9511</v>
          </cell>
        </row>
        <row r="2912">
          <cell r="A2912">
            <v>9512</v>
          </cell>
          <cell r="B2912" t="str">
            <v>UNIT PRICE ANALYSIS</v>
          </cell>
        </row>
        <row r="2913">
          <cell r="A2913">
            <v>9513</v>
          </cell>
        </row>
        <row r="2914">
          <cell r="A2914">
            <v>9514</v>
          </cell>
          <cell r="B2914" t="str">
            <v>ITEM NUMBER</v>
          </cell>
          <cell r="D2914" t="str">
            <v>EQ. 146</v>
          </cell>
        </row>
        <row r="2915">
          <cell r="A2915">
            <v>9515</v>
          </cell>
          <cell r="B2915" t="str">
            <v>EQUIPMENT TYPE</v>
          </cell>
          <cell r="D2915" t="str">
            <v>Asphalt Tanki Truck 4000 ltr</v>
          </cell>
        </row>
        <row r="2916">
          <cell r="A2916">
            <v>9516</v>
          </cell>
          <cell r="B2916" t="str">
            <v>UNIT</v>
          </cell>
          <cell r="C2916" t="str">
            <v>Hour</v>
          </cell>
          <cell r="D2916">
            <v>1</v>
          </cell>
        </row>
        <row r="2917">
          <cell r="A2917">
            <v>9517</v>
          </cell>
          <cell r="B2917" t="str">
            <v>UNIT PRICE  (Rp.)</v>
          </cell>
          <cell r="D2917">
            <v>141500</v>
          </cell>
          <cell r="E2917">
            <v>0</v>
          </cell>
          <cell r="J2917" t="str">
            <v>TOTAL UNIT PRICE (Rp)</v>
          </cell>
          <cell r="K2917">
            <v>141500</v>
          </cell>
        </row>
        <row r="2918">
          <cell r="A2918">
            <v>9518</v>
          </cell>
          <cell r="I2918" t="str">
            <v>UNIT PRICE                (Rp.)</v>
          </cell>
          <cell r="K2918" t="str">
            <v>TOTAL PRICE              (Rp.)</v>
          </cell>
        </row>
        <row r="2919">
          <cell r="A2919">
            <v>9519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</row>
        <row r="2920">
          <cell r="A2920">
            <v>9520</v>
          </cell>
        </row>
        <row r="2921">
          <cell r="A2921">
            <v>9521</v>
          </cell>
        </row>
        <row r="2922">
          <cell r="A2922">
            <v>9522</v>
          </cell>
          <cell r="B2922" t="str">
            <v>A</v>
          </cell>
          <cell r="D2922" t="str">
            <v>EQUIPMENT DATA</v>
          </cell>
        </row>
        <row r="2923">
          <cell r="A2923">
            <v>9523</v>
          </cell>
        </row>
        <row r="2924">
          <cell r="A2924">
            <v>9524</v>
          </cell>
          <cell r="C2924" t="str">
            <v>Pw</v>
          </cell>
          <cell r="D2924" t="str">
            <v>Horsepower</v>
          </cell>
          <cell r="G2924" t="str">
            <v>Hp</v>
          </cell>
          <cell r="H2924">
            <v>60</v>
          </cell>
        </row>
        <row r="2925">
          <cell r="A2925">
            <v>9525</v>
          </cell>
          <cell r="C2925" t="str">
            <v>Cp</v>
          </cell>
          <cell r="D2925" t="str">
            <v>Capacity</v>
          </cell>
          <cell r="G2925" t="str">
            <v>ltr</v>
          </cell>
          <cell r="H2925">
            <v>4000</v>
          </cell>
        </row>
        <row r="2926">
          <cell r="A2926">
            <v>9526</v>
          </cell>
          <cell r="C2926" t="str">
            <v>A=A'</v>
          </cell>
          <cell r="D2926" t="str">
            <v>Duration</v>
          </cell>
          <cell r="G2926" t="str">
            <v>Year</v>
          </cell>
          <cell r="H2926">
            <v>5</v>
          </cell>
        </row>
        <row r="2927">
          <cell r="A2927">
            <v>9527</v>
          </cell>
          <cell r="C2927" t="str">
            <v>W=W'</v>
          </cell>
          <cell r="D2927" t="str">
            <v>Operational 1 Year</v>
          </cell>
          <cell r="G2927" t="str">
            <v>Hour</v>
          </cell>
          <cell r="H2927">
            <v>2000</v>
          </cell>
        </row>
        <row r="2928">
          <cell r="A2928">
            <v>9528</v>
          </cell>
          <cell r="C2928" t="str">
            <v>B=B'</v>
          </cell>
          <cell r="D2928" t="str">
            <v>Equipment Price</v>
          </cell>
          <cell r="G2928" t="str">
            <v>Rp</v>
          </cell>
          <cell r="H2928">
            <v>1</v>
          </cell>
          <cell r="I2928">
            <v>170752913.10000002</v>
          </cell>
          <cell r="J2928">
            <v>0</v>
          </cell>
          <cell r="K2928">
            <v>170752913.10000002</v>
          </cell>
        </row>
        <row r="2929">
          <cell r="A2929">
            <v>9529</v>
          </cell>
        </row>
        <row r="2930">
          <cell r="A2930">
            <v>9530</v>
          </cell>
        </row>
        <row r="2931">
          <cell r="A2931">
            <v>9531</v>
          </cell>
        </row>
        <row r="2932">
          <cell r="A2932">
            <v>9532</v>
          </cell>
        </row>
        <row r="2933">
          <cell r="A2933">
            <v>9533</v>
          </cell>
        </row>
        <row r="2934">
          <cell r="A2934">
            <v>9534</v>
          </cell>
          <cell r="B2934" t="str">
            <v>B</v>
          </cell>
          <cell r="D2934" t="str">
            <v>DEFINITE COST PER HOUR</v>
          </cell>
        </row>
        <row r="2935">
          <cell r="A2935">
            <v>9535</v>
          </cell>
          <cell r="C2935" t="str">
            <v>C</v>
          </cell>
          <cell r="D2935" t="str">
            <v>Depreciate = 10 %</v>
          </cell>
          <cell r="G2935" t="str">
            <v>Rp</v>
          </cell>
          <cell r="H2935">
            <v>0.1</v>
          </cell>
          <cell r="I2935">
            <v>170752913.10000002</v>
          </cell>
          <cell r="J2935">
            <v>0</v>
          </cell>
          <cell r="K2935">
            <v>17075291.310000002</v>
          </cell>
        </row>
        <row r="2936">
          <cell r="A2936">
            <v>9536</v>
          </cell>
          <cell r="C2936" t="str">
            <v>D</v>
          </cell>
          <cell r="D2936" t="str">
            <v>Restitution Cost Factor</v>
          </cell>
          <cell r="G2936" t="str">
            <v>FAM</v>
          </cell>
          <cell r="H2936">
            <v>0.33437970328961514</v>
          </cell>
        </row>
        <row r="2937">
          <cell r="A2937">
            <v>9537</v>
          </cell>
          <cell r="C2937" t="str">
            <v>E</v>
          </cell>
          <cell r="D2937" t="str">
            <v>Restitution Cost</v>
          </cell>
          <cell r="G2937" t="str">
            <v>Rp</v>
          </cell>
          <cell r="H2937">
            <v>1.6718985164480756E-4</v>
          </cell>
          <cell r="I2937">
            <v>153677621.79000002</v>
          </cell>
          <cell r="J2937">
            <v>0</v>
          </cell>
          <cell r="K2937">
            <v>25693.33878819695</v>
          </cell>
        </row>
        <row r="2938">
          <cell r="A2938">
            <v>9538</v>
          </cell>
          <cell r="C2938" t="str">
            <v>F</v>
          </cell>
          <cell r="D2938" t="str">
            <v>Insurance, other</v>
          </cell>
          <cell r="G2938" t="str">
            <v>Rp</v>
          </cell>
          <cell r="H2938">
            <v>2E-3</v>
          </cell>
          <cell r="I2938">
            <v>85376.456550000017</v>
          </cell>
          <cell r="J2938">
            <v>0</v>
          </cell>
          <cell r="K2938">
            <v>170.75291310000003</v>
          </cell>
        </row>
        <row r="2939">
          <cell r="A2939">
            <v>9539</v>
          </cell>
          <cell r="C2939" t="str">
            <v>G</v>
          </cell>
          <cell r="D2939" t="str">
            <v>Definite Cost Per Hour</v>
          </cell>
          <cell r="G2939" t="str">
            <v>Rp</v>
          </cell>
          <cell r="K2939">
            <v>25864.091701296951</v>
          </cell>
        </row>
        <row r="2940">
          <cell r="A2940">
            <v>9540</v>
          </cell>
        </row>
        <row r="2941">
          <cell r="A2941">
            <v>9541</v>
          </cell>
        </row>
        <row r="2942">
          <cell r="A2942">
            <v>9542</v>
          </cell>
        </row>
        <row r="2943">
          <cell r="A2943">
            <v>9543</v>
          </cell>
        </row>
        <row r="2944">
          <cell r="A2944">
            <v>9544</v>
          </cell>
          <cell r="B2944" t="str">
            <v>C</v>
          </cell>
          <cell r="D2944" t="str">
            <v>OPERATION COST PER HOUR</v>
          </cell>
        </row>
        <row r="2945">
          <cell r="A2945">
            <v>9545</v>
          </cell>
          <cell r="C2945" t="str">
            <v>H1</v>
          </cell>
          <cell r="D2945" t="str">
            <v>Fuel (0.125-0.175) Lt/Hp/Hour</v>
          </cell>
          <cell r="G2945" t="str">
            <v>Rp</v>
          </cell>
          <cell r="H2945">
            <v>7.5</v>
          </cell>
          <cell r="I2945">
            <v>2200</v>
          </cell>
          <cell r="J2945">
            <v>0</v>
          </cell>
          <cell r="K2945">
            <v>16500</v>
          </cell>
        </row>
        <row r="2946">
          <cell r="A2946">
            <v>9546</v>
          </cell>
          <cell r="C2946" t="str">
            <v>H2</v>
          </cell>
          <cell r="D2946" t="str">
            <v xml:space="preserve">Material Combustion </v>
          </cell>
          <cell r="G2946" t="str">
            <v>Rp</v>
          </cell>
          <cell r="H2946">
            <v>30</v>
          </cell>
          <cell r="I2946">
            <v>2200</v>
          </cell>
          <cell r="J2946">
            <v>0</v>
          </cell>
          <cell r="K2946">
            <v>66000</v>
          </cell>
        </row>
        <row r="2947">
          <cell r="A2947">
            <v>9547</v>
          </cell>
          <cell r="C2947" t="str">
            <v>I</v>
          </cell>
          <cell r="D2947" t="str">
            <v>Oil (0.01-0.02) Lt/Hp/Hour</v>
          </cell>
          <cell r="G2947" t="str">
            <v>Rp</v>
          </cell>
          <cell r="H2947">
            <v>0.6</v>
          </cell>
          <cell r="I2947">
            <v>21000</v>
          </cell>
          <cell r="J2947">
            <v>0</v>
          </cell>
          <cell r="K2947">
            <v>12600</v>
          </cell>
        </row>
        <row r="2948">
          <cell r="A2948">
            <v>9548</v>
          </cell>
          <cell r="C2948" t="str">
            <v>K</v>
          </cell>
          <cell r="D2948" t="str">
            <v>Maint &amp; Rep (12.5%-17.5%) Lt/Hp/Hour</v>
          </cell>
          <cell r="G2948" t="str">
            <v>Rp</v>
          </cell>
          <cell r="H2948">
            <v>0.125</v>
          </cell>
          <cell r="I2948">
            <v>85376.456550000017</v>
          </cell>
          <cell r="J2948">
            <v>0</v>
          </cell>
          <cell r="K2948">
            <v>10672.057068750002</v>
          </cell>
        </row>
        <row r="2949">
          <cell r="A2949">
            <v>9549</v>
          </cell>
          <cell r="C2949" t="str">
            <v>L</v>
          </cell>
          <cell r="D2949" t="str">
            <v>Operator</v>
          </cell>
          <cell r="G2949" t="str">
            <v>Rp</v>
          </cell>
          <cell r="H2949">
            <v>1</v>
          </cell>
          <cell r="I2949">
            <v>4464.2857142857147</v>
          </cell>
          <cell r="J2949">
            <v>0</v>
          </cell>
          <cell r="K2949">
            <v>4464.2857142857147</v>
          </cell>
        </row>
        <row r="2950">
          <cell r="A2950">
            <v>9550</v>
          </cell>
          <cell r="C2950" t="str">
            <v>M</v>
          </cell>
          <cell r="D2950" t="str">
            <v>Ass. Operator</v>
          </cell>
          <cell r="G2950" t="str">
            <v>Rp</v>
          </cell>
          <cell r="H2950">
            <v>2</v>
          </cell>
          <cell r="I2950">
            <v>2678.5714285714284</v>
          </cell>
          <cell r="J2950">
            <v>0</v>
          </cell>
          <cell r="K2950">
            <v>5357.1428571428569</v>
          </cell>
        </row>
        <row r="2951">
          <cell r="A2951">
            <v>9551</v>
          </cell>
          <cell r="C2951" t="str">
            <v>P</v>
          </cell>
          <cell r="D2951" t="str">
            <v>Operation Cost Per Hour</v>
          </cell>
          <cell r="G2951" t="str">
            <v>Rp</v>
          </cell>
          <cell r="K2951">
            <v>115593.48564017857</v>
          </cell>
        </row>
        <row r="2952">
          <cell r="A2952">
            <v>9552</v>
          </cell>
        </row>
        <row r="2953">
          <cell r="A2953">
            <v>9553</v>
          </cell>
        </row>
        <row r="2954">
          <cell r="A2954">
            <v>9554</v>
          </cell>
        </row>
        <row r="2955">
          <cell r="A2955">
            <v>9555</v>
          </cell>
        </row>
        <row r="2956">
          <cell r="A2956">
            <v>9556</v>
          </cell>
        </row>
        <row r="2957">
          <cell r="A2957">
            <v>9557</v>
          </cell>
          <cell r="B2957" t="str">
            <v>D</v>
          </cell>
          <cell r="D2957" t="str">
            <v>OTHER</v>
          </cell>
        </row>
        <row r="2958">
          <cell r="A2958">
            <v>9558</v>
          </cell>
          <cell r="C2958" t="str">
            <v>i</v>
          </cell>
          <cell r="D2958" t="str">
            <v>Interest Rate</v>
          </cell>
          <cell r="G2958" t="str">
            <v>th</v>
          </cell>
          <cell r="H2958">
            <v>0.2</v>
          </cell>
        </row>
        <row r="2959">
          <cell r="A2959">
            <v>9559</v>
          </cell>
          <cell r="C2959" t="str">
            <v>U1</v>
          </cell>
          <cell r="D2959" t="str">
            <v>Fee ( Operator / Driver )</v>
          </cell>
          <cell r="G2959" t="str">
            <v>Rp/Hour</v>
          </cell>
          <cell r="H2959">
            <v>1</v>
          </cell>
          <cell r="I2959">
            <v>4464.2857142857147</v>
          </cell>
          <cell r="J2959">
            <v>0</v>
          </cell>
          <cell r="K2959">
            <v>4464.2857142857147</v>
          </cell>
        </row>
        <row r="2960">
          <cell r="A2960">
            <v>9560</v>
          </cell>
          <cell r="C2960" t="str">
            <v>U2</v>
          </cell>
          <cell r="D2960" t="str">
            <v>Fee Ass. ( Operator / Driver )</v>
          </cell>
          <cell r="G2960" t="str">
            <v>Rp/Hour</v>
          </cell>
          <cell r="H2960">
            <v>1</v>
          </cell>
          <cell r="I2960">
            <v>2678.5714285714284</v>
          </cell>
          <cell r="J2960">
            <v>0</v>
          </cell>
          <cell r="K2960">
            <v>2678.5714285714284</v>
          </cell>
        </row>
        <row r="2961">
          <cell r="A2961">
            <v>9561</v>
          </cell>
          <cell r="C2961" t="str">
            <v>Mb</v>
          </cell>
          <cell r="D2961" t="str">
            <v>Gasoline</v>
          </cell>
          <cell r="G2961" t="str">
            <v>Ltr</v>
          </cell>
          <cell r="H2961">
            <v>1</v>
          </cell>
          <cell r="I2961">
            <v>2250</v>
          </cell>
          <cell r="J2961">
            <v>0</v>
          </cell>
          <cell r="K2961">
            <v>2250</v>
          </cell>
        </row>
        <row r="2962">
          <cell r="A2962">
            <v>9562</v>
          </cell>
          <cell r="C2962" t="str">
            <v>Ms</v>
          </cell>
          <cell r="D2962" t="str">
            <v>Fuel</v>
          </cell>
          <cell r="G2962" t="str">
            <v>Ltr</v>
          </cell>
          <cell r="H2962">
            <v>1</v>
          </cell>
          <cell r="I2962">
            <v>2200</v>
          </cell>
          <cell r="J2962">
            <v>0</v>
          </cell>
          <cell r="K2962">
            <v>2200</v>
          </cell>
        </row>
        <row r="2963">
          <cell r="A2963">
            <v>9563</v>
          </cell>
          <cell r="C2963" t="str">
            <v>Mp</v>
          </cell>
          <cell r="D2963" t="str">
            <v>Oil</v>
          </cell>
          <cell r="G2963" t="str">
            <v>Ltr</v>
          </cell>
          <cell r="H2963">
            <v>1</v>
          </cell>
          <cell r="I2963">
            <v>21000</v>
          </cell>
          <cell r="J2963">
            <v>0</v>
          </cell>
          <cell r="K2963">
            <v>21000</v>
          </cell>
        </row>
        <row r="2964">
          <cell r="A2964">
            <v>9564</v>
          </cell>
        </row>
        <row r="2965">
          <cell r="A2965">
            <v>9565</v>
          </cell>
        </row>
        <row r="2966">
          <cell r="A2966">
            <v>9566</v>
          </cell>
          <cell r="D2966" t="str">
            <v>TOTAL EQUIPMENT COST</v>
          </cell>
          <cell r="K2966">
            <v>141457.57734147552</v>
          </cell>
        </row>
        <row r="2967">
          <cell r="A2967">
            <v>9567</v>
          </cell>
          <cell r="D2967" t="str">
            <v>OVER HEAD</v>
          </cell>
          <cell r="E2967">
            <v>0</v>
          </cell>
          <cell r="F2967" t="str">
            <v>%</v>
          </cell>
          <cell r="K2967">
            <v>0</v>
          </cell>
        </row>
        <row r="2968">
          <cell r="A2968">
            <v>9568</v>
          </cell>
          <cell r="D2968" t="str">
            <v>TOTAL</v>
          </cell>
          <cell r="K2968">
            <v>141457.57734147552</v>
          </cell>
        </row>
        <row r="2969">
          <cell r="A2969">
            <v>9569</v>
          </cell>
          <cell r="D2969" t="str">
            <v>UNIT PRICE PER HOUR</v>
          </cell>
          <cell r="K2969">
            <v>141458</v>
          </cell>
        </row>
        <row r="2970">
          <cell r="A2970">
            <v>9570</v>
          </cell>
        </row>
        <row r="2971">
          <cell r="A2971">
            <v>9571</v>
          </cell>
          <cell r="B2971">
            <v>147</v>
          </cell>
        </row>
        <row r="2972">
          <cell r="A2972">
            <v>9572</v>
          </cell>
          <cell r="B2972" t="str">
            <v>EQUIPMENT OPERATION</v>
          </cell>
        </row>
        <row r="2973">
          <cell r="A2973">
            <v>9573</v>
          </cell>
          <cell r="B2973" t="str">
            <v>Proyek Rencana Teknik Akhir Jalan Tol Bogor Ring Road</v>
          </cell>
        </row>
        <row r="2974">
          <cell r="A2974">
            <v>9574</v>
          </cell>
        </row>
        <row r="2975">
          <cell r="A2975">
            <v>9575</v>
          </cell>
        </row>
        <row r="2976">
          <cell r="A2976">
            <v>9576</v>
          </cell>
        </row>
        <row r="2977">
          <cell r="A2977">
            <v>9577</v>
          </cell>
        </row>
        <row r="2978">
          <cell r="A2978">
            <v>9578</v>
          </cell>
          <cell r="B2978" t="str">
            <v>UNIT PRICE ANALYSIS</v>
          </cell>
        </row>
        <row r="2979">
          <cell r="A2979">
            <v>9579</v>
          </cell>
        </row>
        <row r="2980">
          <cell r="A2980">
            <v>9580</v>
          </cell>
          <cell r="B2980" t="str">
            <v>ITEM NUMBER</v>
          </cell>
          <cell r="D2980" t="str">
            <v>EQ. 147</v>
          </cell>
        </row>
        <row r="2981">
          <cell r="A2981">
            <v>9581</v>
          </cell>
          <cell r="B2981" t="str">
            <v>EQUIPMENT TYPE</v>
          </cell>
          <cell r="D2981" t="str">
            <v>Pickup 1,5 ton</v>
          </cell>
        </row>
        <row r="2982">
          <cell r="A2982">
            <v>9582</v>
          </cell>
          <cell r="B2982" t="str">
            <v>UNIT</v>
          </cell>
          <cell r="C2982" t="str">
            <v>Hour</v>
          </cell>
          <cell r="D2982">
            <v>1</v>
          </cell>
        </row>
        <row r="2983">
          <cell r="A2983">
            <v>9583</v>
          </cell>
          <cell r="B2983" t="str">
            <v>UNIT PRICE  (Rp.)</v>
          </cell>
          <cell r="D2983">
            <v>33700</v>
          </cell>
          <cell r="E2983">
            <v>0</v>
          </cell>
          <cell r="J2983" t="str">
            <v>TOTAL UNIT PRICE (Rp)</v>
          </cell>
          <cell r="K2983">
            <v>33700</v>
          </cell>
        </row>
        <row r="2984">
          <cell r="A2984">
            <v>9584</v>
          </cell>
          <cell r="I2984" t="str">
            <v>UNIT PRICE / Unit</v>
          </cell>
          <cell r="K2984" t="str">
            <v>TOTAL PRICE</v>
          </cell>
        </row>
        <row r="2985">
          <cell r="A2985">
            <v>9585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  <cell r="I2985" t="str">
            <v>Rp.</v>
          </cell>
          <cell r="J2985" t="str">
            <v>Foreign</v>
          </cell>
          <cell r="K2985" t="str">
            <v>Rp.</v>
          </cell>
        </row>
        <row r="2986">
          <cell r="A2986">
            <v>9586</v>
          </cell>
        </row>
        <row r="2987">
          <cell r="A2987">
            <v>9587</v>
          </cell>
        </row>
        <row r="2988">
          <cell r="A2988">
            <v>9588</v>
          </cell>
          <cell r="B2988" t="str">
            <v>A</v>
          </cell>
          <cell r="D2988" t="str">
            <v>EQUIPMENT DATA</v>
          </cell>
        </row>
        <row r="2989">
          <cell r="A2989">
            <v>9589</v>
          </cell>
        </row>
        <row r="2990">
          <cell r="A2990">
            <v>9590</v>
          </cell>
          <cell r="C2990" t="str">
            <v>Pw</v>
          </cell>
          <cell r="D2990" t="str">
            <v>Horsepower</v>
          </cell>
          <cell r="G2990" t="str">
            <v>Hp</v>
          </cell>
          <cell r="H2990">
            <v>30</v>
          </cell>
        </row>
        <row r="2991">
          <cell r="A2991">
            <v>9591</v>
          </cell>
          <cell r="C2991" t="str">
            <v>Cp</v>
          </cell>
          <cell r="D2991" t="str">
            <v>Capacity</v>
          </cell>
          <cell r="G2991" t="str">
            <v>Ton</v>
          </cell>
          <cell r="H2991">
            <v>1.5</v>
          </cell>
        </row>
        <row r="2992">
          <cell r="A2992">
            <v>9592</v>
          </cell>
          <cell r="C2992" t="str">
            <v>A=A'</v>
          </cell>
          <cell r="D2992" t="str">
            <v>Duration</v>
          </cell>
          <cell r="G2992" t="str">
            <v>Year</v>
          </cell>
          <cell r="H2992">
            <v>5</v>
          </cell>
        </row>
        <row r="2993">
          <cell r="A2993">
            <v>9593</v>
          </cell>
          <cell r="C2993" t="str">
            <v>W=W'</v>
          </cell>
          <cell r="D2993" t="str">
            <v>Operational 1 Year</v>
          </cell>
          <cell r="G2993" t="str">
            <v>Hour</v>
          </cell>
          <cell r="H2993">
            <v>2000</v>
          </cell>
        </row>
        <row r="2994">
          <cell r="A2994">
            <v>9594</v>
          </cell>
          <cell r="C2994" t="str">
            <v>B=B'</v>
          </cell>
          <cell r="D2994" t="str">
            <v>Equipment Price</v>
          </cell>
          <cell r="G2994" t="str">
            <v>Rp</v>
          </cell>
          <cell r="H2994">
            <v>1</v>
          </cell>
          <cell r="I2994">
            <v>56055249.25</v>
          </cell>
          <cell r="J2994">
            <v>0</v>
          </cell>
          <cell r="K2994">
            <v>56055249.25</v>
          </cell>
        </row>
        <row r="2995">
          <cell r="A2995">
            <v>9595</v>
          </cell>
        </row>
        <row r="2996">
          <cell r="A2996">
            <v>9596</v>
          </cell>
        </row>
        <row r="2997">
          <cell r="A2997">
            <v>9597</v>
          </cell>
        </row>
        <row r="2998">
          <cell r="A2998">
            <v>9598</v>
          </cell>
        </row>
        <row r="2999">
          <cell r="A2999">
            <v>9599</v>
          </cell>
        </row>
        <row r="3000">
          <cell r="A3000">
            <v>9600</v>
          </cell>
          <cell r="B3000" t="str">
            <v>B</v>
          </cell>
          <cell r="D3000" t="str">
            <v>DEFINITE COST PER HOUR</v>
          </cell>
        </row>
        <row r="3001">
          <cell r="A3001">
            <v>9601</v>
          </cell>
          <cell r="C3001" t="str">
            <v>C</v>
          </cell>
          <cell r="D3001" t="str">
            <v>Depreciate = 10 %</v>
          </cell>
          <cell r="G3001" t="str">
            <v>Rp</v>
          </cell>
          <cell r="H3001">
            <v>0.1</v>
          </cell>
          <cell r="I3001">
            <v>56055249.25</v>
          </cell>
          <cell r="J3001">
            <v>0</v>
          </cell>
          <cell r="K3001">
            <v>5605524.9250000007</v>
          </cell>
        </row>
        <row r="3002">
          <cell r="A3002">
            <v>9602</v>
          </cell>
          <cell r="C3002" t="str">
            <v>D</v>
          </cell>
          <cell r="D3002" t="str">
            <v>Restitution Cost Factor</v>
          </cell>
          <cell r="G3002" t="str">
            <v>FAM</v>
          </cell>
          <cell r="H3002">
            <v>0.33437970328961514</v>
          </cell>
        </row>
        <row r="3003">
          <cell r="A3003">
            <v>9603</v>
          </cell>
          <cell r="C3003" t="str">
            <v>E</v>
          </cell>
          <cell r="D3003" t="str">
            <v>Restitution Cost</v>
          </cell>
          <cell r="G3003" t="str">
            <v>Rp</v>
          </cell>
          <cell r="H3003">
            <v>1.6718985164480756E-4</v>
          </cell>
          <cell r="I3003">
            <v>50449724.325000003</v>
          </cell>
          <cell r="J3003">
            <v>0</v>
          </cell>
          <cell r="K3003">
            <v>8434.6819254181901</v>
          </cell>
        </row>
        <row r="3004">
          <cell r="A3004">
            <v>9604</v>
          </cell>
          <cell r="C3004" t="str">
            <v>F</v>
          </cell>
          <cell r="D3004" t="str">
            <v>Insurance, other</v>
          </cell>
          <cell r="G3004" t="str">
            <v>Rp</v>
          </cell>
          <cell r="H3004">
            <v>2E-3</v>
          </cell>
          <cell r="I3004">
            <v>28027.624625</v>
          </cell>
          <cell r="J3004">
            <v>0</v>
          </cell>
          <cell r="K3004">
            <v>56.055249250000003</v>
          </cell>
        </row>
        <row r="3005">
          <cell r="A3005">
            <v>9605</v>
          </cell>
          <cell r="C3005" t="str">
            <v>G</v>
          </cell>
          <cell r="D3005" t="str">
            <v>Definite Cost Per Hour</v>
          </cell>
          <cell r="G3005" t="str">
            <v>Rp</v>
          </cell>
          <cell r="K3005">
            <v>8490.7371746681893</v>
          </cell>
        </row>
        <row r="3006">
          <cell r="A3006">
            <v>9606</v>
          </cell>
        </row>
        <row r="3007">
          <cell r="A3007">
            <v>9607</v>
          </cell>
        </row>
        <row r="3008">
          <cell r="A3008">
            <v>9608</v>
          </cell>
        </row>
        <row r="3009">
          <cell r="A3009">
            <v>9609</v>
          </cell>
        </row>
        <row r="3010">
          <cell r="A3010">
            <v>9610</v>
          </cell>
          <cell r="B3010" t="str">
            <v>C</v>
          </cell>
          <cell r="D3010" t="str">
            <v>OPERATION COST PER HOUR</v>
          </cell>
        </row>
        <row r="3011">
          <cell r="A3011">
            <v>9611</v>
          </cell>
          <cell r="C3011" t="str">
            <v>H1</v>
          </cell>
          <cell r="D3011" t="str">
            <v>Fuel (0.125-0.175) Lt/Hp/Hour</v>
          </cell>
          <cell r="G3011" t="str">
            <v>Rp</v>
          </cell>
          <cell r="H3011">
            <v>3.75</v>
          </cell>
          <cell r="I3011">
            <v>2200</v>
          </cell>
          <cell r="J3011">
            <v>0</v>
          </cell>
          <cell r="K3011">
            <v>8250</v>
          </cell>
        </row>
        <row r="3012">
          <cell r="A3012">
            <v>9612</v>
          </cell>
          <cell r="C3012" t="str">
            <v>H2</v>
          </cell>
          <cell r="D3012" t="str">
            <v xml:space="preserve">Material Combustion </v>
          </cell>
          <cell r="G3012" t="str">
            <v>Rp</v>
          </cell>
          <cell r="H3012">
            <v>0</v>
          </cell>
          <cell r="I3012">
            <v>2200</v>
          </cell>
          <cell r="J3012">
            <v>0</v>
          </cell>
          <cell r="K3012">
            <v>0</v>
          </cell>
        </row>
        <row r="3013">
          <cell r="A3013">
            <v>9613</v>
          </cell>
          <cell r="C3013" t="str">
            <v>I</v>
          </cell>
          <cell r="D3013" t="str">
            <v>Oil (0.01-0.02) Lt/Hp/Hour</v>
          </cell>
          <cell r="G3013" t="str">
            <v>Rp</v>
          </cell>
          <cell r="H3013">
            <v>0.3</v>
          </cell>
          <cell r="I3013">
            <v>21000</v>
          </cell>
          <cell r="J3013">
            <v>0</v>
          </cell>
          <cell r="K3013">
            <v>6300</v>
          </cell>
        </row>
        <row r="3014">
          <cell r="A3014">
            <v>9614</v>
          </cell>
          <cell r="C3014" t="str">
            <v>K</v>
          </cell>
          <cell r="D3014" t="str">
            <v>Maint &amp; Rep (12.5%-17.5%) Lt/Hp/Hour</v>
          </cell>
          <cell r="G3014" t="str">
            <v>Rp</v>
          </cell>
          <cell r="H3014">
            <v>0.125</v>
          </cell>
          <cell r="I3014">
            <v>28027.624625</v>
          </cell>
          <cell r="J3014">
            <v>0</v>
          </cell>
          <cell r="K3014">
            <v>3503.453078125</v>
          </cell>
        </row>
        <row r="3015">
          <cell r="A3015">
            <v>9615</v>
          </cell>
          <cell r="C3015" t="str">
            <v>L</v>
          </cell>
          <cell r="D3015" t="str">
            <v>Operator</v>
          </cell>
          <cell r="G3015" t="str">
            <v>Rp</v>
          </cell>
          <cell r="H3015">
            <v>1</v>
          </cell>
          <cell r="I3015">
            <v>4464.2857142857147</v>
          </cell>
          <cell r="J3015">
            <v>0</v>
          </cell>
          <cell r="K3015">
            <v>4464.2857142857147</v>
          </cell>
        </row>
        <row r="3016">
          <cell r="A3016">
            <v>9616</v>
          </cell>
          <cell r="C3016" t="str">
            <v>M</v>
          </cell>
          <cell r="D3016" t="str">
            <v>Ass. Operator</v>
          </cell>
          <cell r="G3016" t="str">
            <v>Rp</v>
          </cell>
          <cell r="H3016">
            <v>1</v>
          </cell>
          <cell r="I3016">
            <v>2678.5714285714284</v>
          </cell>
          <cell r="J3016">
            <v>0</v>
          </cell>
          <cell r="K3016">
            <v>2678.5714285714284</v>
          </cell>
        </row>
        <row r="3017">
          <cell r="A3017">
            <v>9617</v>
          </cell>
          <cell r="C3017" t="str">
            <v>P</v>
          </cell>
          <cell r="D3017" t="str">
            <v>Operation Cost Per Hour</v>
          </cell>
          <cell r="G3017" t="str">
            <v>Rp</v>
          </cell>
          <cell r="K3017">
            <v>25196.310220982141</v>
          </cell>
        </row>
        <row r="3018">
          <cell r="A3018">
            <v>9618</v>
          </cell>
        </row>
        <row r="3019">
          <cell r="A3019">
            <v>9619</v>
          </cell>
        </row>
        <row r="3020">
          <cell r="A3020">
            <v>9620</v>
          </cell>
        </row>
        <row r="3021">
          <cell r="A3021">
            <v>9621</v>
          </cell>
        </row>
        <row r="3022">
          <cell r="A3022">
            <v>9622</v>
          </cell>
        </row>
        <row r="3023">
          <cell r="A3023">
            <v>9623</v>
          </cell>
          <cell r="B3023" t="str">
            <v>D</v>
          </cell>
          <cell r="D3023" t="str">
            <v>OTHER</v>
          </cell>
        </row>
        <row r="3024">
          <cell r="A3024">
            <v>9624</v>
          </cell>
          <cell r="C3024" t="str">
            <v>i</v>
          </cell>
          <cell r="D3024" t="str">
            <v>Interest Rate</v>
          </cell>
          <cell r="G3024" t="str">
            <v>th</v>
          </cell>
          <cell r="H3024">
            <v>0.2</v>
          </cell>
        </row>
        <row r="3025">
          <cell r="A3025">
            <v>9625</v>
          </cell>
          <cell r="C3025" t="str">
            <v>U1</v>
          </cell>
          <cell r="D3025" t="str">
            <v>Fee ( Operator / Driver )</v>
          </cell>
          <cell r="G3025" t="str">
            <v>Rp/Hour</v>
          </cell>
          <cell r="H3025">
            <v>1</v>
          </cell>
          <cell r="I3025">
            <v>4464.2857142857147</v>
          </cell>
          <cell r="J3025">
            <v>0</v>
          </cell>
          <cell r="K3025">
            <v>4464.2857142857147</v>
          </cell>
        </row>
        <row r="3026">
          <cell r="A3026">
            <v>9626</v>
          </cell>
          <cell r="C3026" t="str">
            <v>U2</v>
          </cell>
          <cell r="D3026" t="str">
            <v>Fee Ass. ( Operator / Driver )</v>
          </cell>
          <cell r="G3026" t="str">
            <v>Rp/Hour</v>
          </cell>
          <cell r="H3026">
            <v>1</v>
          </cell>
          <cell r="I3026">
            <v>2678.5714285714284</v>
          </cell>
          <cell r="J3026">
            <v>0</v>
          </cell>
          <cell r="K3026">
            <v>2678.5714285714284</v>
          </cell>
        </row>
        <row r="3027">
          <cell r="A3027">
            <v>9627</v>
          </cell>
          <cell r="C3027" t="str">
            <v>Mb</v>
          </cell>
          <cell r="D3027" t="str">
            <v>Gasoline</v>
          </cell>
          <cell r="G3027" t="str">
            <v>Ltr</v>
          </cell>
          <cell r="H3027">
            <v>1</v>
          </cell>
          <cell r="I3027">
            <v>2250</v>
          </cell>
          <cell r="J3027">
            <v>0</v>
          </cell>
          <cell r="K3027">
            <v>2250</v>
          </cell>
        </row>
        <row r="3028">
          <cell r="A3028">
            <v>9628</v>
          </cell>
          <cell r="C3028" t="str">
            <v>Ms</v>
          </cell>
          <cell r="D3028" t="str">
            <v>Fuel</v>
          </cell>
          <cell r="G3028" t="str">
            <v>Ltr</v>
          </cell>
          <cell r="H3028">
            <v>1</v>
          </cell>
          <cell r="I3028">
            <v>2200</v>
          </cell>
          <cell r="J3028">
            <v>0</v>
          </cell>
          <cell r="K3028">
            <v>2200</v>
          </cell>
        </row>
        <row r="3029">
          <cell r="A3029">
            <v>9629</v>
          </cell>
          <cell r="C3029" t="str">
            <v>Mp</v>
          </cell>
          <cell r="D3029" t="str">
            <v>Oil</v>
          </cell>
          <cell r="G3029" t="str">
            <v>Ltr</v>
          </cell>
          <cell r="H3029">
            <v>1</v>
          </cell>
          <cell r="I3029">
            <v>21000</v>
          </cell>
          <cell r="J3029">
            <v>0</v>
          </cell>
          <cell r="K3029">
            <v>21000</v>
          </cell>
        </row>
        <row r="3030">
          <cell r="A3030">
            <v>9630</v>
          </cell>
        </row>
        <row r="3031">
          <cell r="A3031">
            <v>9631</v>
          </cell>
        </row>
        <row r="3032">
          <cell r="A3032">
            <v>9632</v>
          </cell>
          <cell r="D3032" t="str">
            <v>TOTAL EQUIPMENT COST</v>
          </cell>
          <cell r="K3032">
            <v>33687.047395650327</v>
          </cell>
        </row>
        <row r="3033">
          <cell r="A3033">
            <v>9633</v>
          </cell>
          <cell r="D3033" t="str">
            <v>OVER HEAD</v>
          </cell>
          <cell r="E3033">
            <v>0</v>
          </cell>
          <cell r="F3033" t="str">
            <v>%</v>
          </cell>
          <cell r="K3033">
            <v>0</v>
          </cell>
        </row>
        <row r="3034">
          <cell r="A3034">
            <v>9634</v>
          </cell>
          <cell r="D3034" t="str">
            <v>TOTAL</v>
          </cell>
          <cell r="K3034">
            <v>33687.047395650327</v>
          </cell>
        </row>
        <row r="3035">
          <cell r="A3035">
            <v>9635</v>
          </cell>
          <cell r="D3035" t="str">
            <v>UNIT PRICE PER HOUR</v>
          </cell>
          <cell r="K3035">
            <v>33687</v>
          </cell>
        </row>
        <row r="3036">
          <cell r="A3036">
            <v>9636</v>
          </cell>
        </row>
        <row r="3037">
          <cell r="A3037">
            <v>9637</v>
          </cell>
          <cell r="B3037">
            <v>148</v>
          </cell>
        </row>
        <row r="3038">
          <cell r="A3038">
            <v>9638</v>
          </cell>
          <cell r="B3038" t="str">
            <v>EQUIPMENT OPERATION</v>
          </cell>
        </row>
        <row r="3039">
          <cell r="A3039">
            <v>9639</v>
          </cell>
          <cell r="B3039" t="str">
            <v>Proyek Rencana Teknik Akhir Jalan Tol Bogor Ring Road</v>
          </cell>
        </row>
        <row r="3040">
          <cell r="A3040">
            <v>9640</v>
          </cell>
        </row>
        <row r="3041">
          <cell r="A3041">
            <v>9641</v>
          </cell>
        </row>
        <row r="3042">
          <cell r="A3042">
            <v>9642</v>
          </cell>
        </row>
        <row r="3043">
          <cell r="A3043">
            <v>9643</v>
          </cell>
        </row>
        <row r="3044">
          <cell r="A3044">
            <v>9644</v>
          </cell>
          <cell r="B3044" t="str">
            <v>UNIT PRICE ANALYSIS</v>
          </cell>
        </row>
        <row r="3045">
          <cell r="A3045">
            <v>9645</v>
          </cell>
        </row>
        <row r="3046">
          <cell r="A3046">
            <v>9646</v>
          </cell>
          <cell r="B3046" t="str">
            <v>ITEM NUMBER</v>
          </cell>
          <cell r="D3046" t="str">
            <v>EQ. 148</v>
          </cell>
        </row>
        <row r="3047">
          <cell r="A3047">
            <v>9647</v>
          </cell>
          <cell r="B3047" t="str">
            <v>EQUIPMENT TYPE</v>
          </cell>
          <cell r="D3047" t="str">
            <v>Sand Blasting Gun</v>
          </cell>
        </row>
        <row r="3048">
          <cell r="A3048">
            <v>9648</v>
          </cell>
          <cell r="B3048" t="str">
            <v>UNIT</v>
          </cell>
          <cell r="C3048" t="str">
            <v>Hour</v>
          </cell>
          <cell r="D3048">
            <v>1</v>
          </cell>
        </row>
        <row r="3049">
          <cell r="A3049">
            <v>9649</v>
          </cell>
          <cell r="B3049" t="str">
            <v>UNIT PRICE  (Rp.)</v>
          </cell>
          <cell r="D3049">
            <v>9500</v>
          </cell>
          <cell r="E3049">
            <v>0</v>
          </cell>
          <cell r="J3049" t="str">
            <v>TOTAL UNIT PRICE (Rp)</v>
          </cell>
          <cell r="K3049">
            <v>9500</v>
          </cell>
        </row>
        <row r="3050">
          <cell r="A3050">
            <v>9650</v>
          </cell>
          <cell r="I3050" t="str">
            <v>UNIT PRICE / Unit</v>
          </cell>
          <cell r="K3050" t="str">
            <v>TOTAL PRICE</v>
          </cell>
        </row>
        <row r="3051">
          <cell r="A3051">
            <v>9651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  <cell r="I3051" t="str">
            <v>Rp.</v>
          </cell>
          <cell r="J3051" t="str">
            <v>Foreign</v>
          </cell>
          <cell r="K3051" t="str">
            <v>Rp.</v>
          </cell>
        </row>
        <row r="3052">
          <cell r="A3052">
            <v>9652</v>
          </cell>
        </row>
        <row r="3053">
          <cell r="A3053">
            <v>9653</v>
          </cell>
        </row>
        <row r="3054">
          <cell r="A3054">
            <v>9654</v>
          </cell>
          <cell r="B3054" t="str">
            <v>A</v>
          </cell>
          <cell r="D3054" t="str">
            <v>EQUIPMENT DATA</v>
          </cell>
        </row>
        <row r="3055">
          <cell r="A3055">
            <v>9655</v>
          </cell>
        </row>
        <row r="3056">
          <cell r="A3056">
            <v>9656</v>
          </cell>
          <cell r="C3056" t="str">
            <v>Pw</v>
          </cell>
          <cell r="D3056" t="str">
            <v>Horsepower</v>
          </cell>
          <cell r="G3056" t="str">
            <v>Hp</v>
          </cell>
          <cell r="H3056">
            <v>3</v>
          </cell>
        </row>
        <row r="3057">
          <cell r="A3057">
            <v>9657</v>
          </cell>
          <cell r="C3057" t="str">
            <v>Cp</v>
          </cell>
          <cell r="D3057" t="str">
            <v>Capacity</v>
          </cell>
          <cell r="G3057" t="str">
            <v>Ton</v>
          </cell>
          <cell r="H3057">
            <v>0</v>
          </cell>
        </row>
        <row r="3058">
          <cell r="A3058">
            <v>9658</v>
          </cell>
          <cell r="C3058" t="str">
            <v>A=A'</v>
          </cell>
          <cell r="D3058" t="str">
            <v>Duration</v>
          </cell>
          <cell r="G3058" t="str">
            <v>Year</v>
          </cell>
          <cell r="H3058">
            <v>5</v>
          </cell>
        </row>
        <row r="3059">
          <cell r="A3059">
            <v>9659</v>
          </cell>
          <cell r="C3059" t="str">
            <v>W=W'</v>
          </cell>
          <cell r="D3059" t="str">
            <v>Operational 1 Year</v>
          </cell>
          <cell r="G3059" t="str">
            <v>Hour</v>
          </cell>
          <cell r="H3059">
            <v>2000</v>
          </cell>
        </row>
        <row r="3060">
          <cell r="A3060">
            <v>9660</v>
          </cell>
          <cell r="C3060" t="str">
            <v>B=B'</v>
          </cell>
          <cell r="D3060" t="str">
            <v>Equipment Price</v>
          </cell>
          <cell r="G3060" t="str">
            <v>Rp</v>
          </cell>
          <cell r="H3060">
            <v>1</v>
          </cell>
          <cell r="I3060">
            <v>4311942.25</v>
          </cell>
          <cell r="J3060">
            <v>0</v>
          </cell>
          <cell r="K3060">
            <v>4311942.25</v>
          </cell>
        </row>
        <row r="3061">
          <cell r="A3061">
            <v>9661</v>
          </cell>
        </row>
        <row r="3062">
          <cell r="A3062">
            <v>9662</v>
          </cell>
        </row>
        <row r="3063">
          <cell r="A3063">
            <v>9663</v>
          </cell>
        </row>
        <row r="3064">
          <cell r="A3064">
            <v>9664</v>
          </cell>
        </row>
        <row r="3065">
          <cell r="A3065">
            <v>9665</v>
          </cell>
        </row>
        <row r="3066">
          <cell r="A3066">
            <v>9666</v>
          </cell>
          <cell r="B3066" t="str">
            <v>B</v>
          </cell>
          <cell r="D3066" t="str">
            <v>DEFINITE COST PER HOUR</v>
          </cell>
        </row>
        <row r="3067">
          <cell r="A3067">
            <v>9667</v>
          </cell>
          <cell r="C3067" t="str">
            <v>C</v>
          </cell>
          <cell r="D3067" t="str">
            <v>Depreciate = 10 %</v>
          </cell>
          <cell r="G3067" t="str">
            <v>Rp</v>
          </cell>
          <cell r="H3067">
            <v>0.1</v>
          </cell>
          <cell r="I3067">
            <v>4311942.25</v>
          </cell>
          <cell r="J3067">
            <v>0</v>
          </cell>
          <cell r="K3067">
            <v>431194.22500000003</v>
          </cell>
        </row>
        <row r="3068">
          <cell r="A3068">
            <v>9668</v>
          </cell>
          <cell r="C3068" t="str">
            <v>D</v>
          </cell>
          <cell r="D3068" t="str">
            <v>Restitution Cost Factor</v>
          </cell>
          <cell r="G3068" t="str">
            <v>FAM</v>
          </cell>
          <cell r="H3068">
            <v>0.33437970328961514</v>
          </cell>
        </row>
        <row r="3069">
          <cell r="A3069">
            <v>9669</v>
          </cell>
          <cell r="C3069" t="str">
            <v>E</v>
          </cell>
          <cell r="D3069" t="str">
            <v>Restitution Cost</v>
          </cell>
          <cell r="G3069" t="str">
            <v>Rp</v>
          </cell>
          <cell r="H3069">
            <v>1.6718985164480756E-4</v>
          </cell>
          <cell r="I3069">
            <v>3880748.0249999999</v>
          </cell>
          <cell r="J3069">
            <v>0</v>
          </cell>
          <cell r="K3069">
            <v>648.82168657062994</v>
          </cell>
        </row>
        <row r="3070">
          <cell r="A3070">
            <v>9670</v>
          </cell>
          <cell r="C3070" t="str">
            <v>F</v>
          </cell>
          <cell r="D3070" t="str">
            <v>Insurance, other</v>
          </cell>
          <cell r="G3070" t="str">
            <v>Rp</v>
          </cell>
          <cell r="H3070">
            <v>2E-3</v>
          </cell>
          <cell r="I3070">
            <v>2155.971125</v>
          </cell>
          <cell r="J3070">
            <v>0</v>
          </cell>
          <cell r="K3070">
            <v>4.3119422500000004</v>
          </cell>
        </row>
        <row r="3071">
          <cell r="A3071">
            <v>9671</v>
          </cell>
          <cell r="C3071" t="str">
            <v>G</v>
          </cell>
          <cell r="D3071" t="str">
            <v>Definite Cost Per Hour</v>
          </cell>
          <cell r="G3071" t="str">
            <v>Rp</v>
          </cell>
          <cell r="K3071">
            <v>653.13362882062995</v>
          </cell>
        </row>
        <row r="3072">
          <cell r="A3072">
            <v>9672</v>
          </cell>
        </row>
        <row r="3073">
          <cell r="A3073">
            <v>9673</v>
          </cell>
        </row>
        <row r="3074">
          <cell r="A3074">
            <v>9674</v>
          </cell>
        </row>
        <row r="3075">
          <cell r="A3075">
            <v>9675</v>
          </cell>
        </row>
        <row r="3076">
          <cell r="A3076">
            <v>9676</v>
          </cell>
          <cell r="B3076" t="str">
            <v>C</v>
          </cell>
          <cell r="D3076" t="str">
            <v>OPERATION COST PER HOUR</v>
          </cell>
        </row>
        <row r="3077">
          <cell r="A3077">
            <v>9677</v>
          </cell>
          <cell r="C3077" t="str">
            <v>H1</v>
          </cell>
          <cell r="D3077" t="str">
            <v>Fuel (0.125-0.175) Lt/Hp/Hour</v>
          </cell>
          <cell r="G3077" t="str">
            <v>Rp</v>
          </cell>
          <cell r="H3077">
            <v>0.375</v>
          </cell>
          <cell r="I3077">
            <v>2200</v>
          </cell>
          <cell r="J3077">
            <v>0</v>
          </cell>
          <cell r="K3077">
            <v>825</v>
          </cell>
        </row>
        <row r="3078">
          <cell r="A3078">
            <v>9678</v>
          </cell>
          <cell r="C3078" t="str">
            <v>H2</v>
          </cell>
          <cell r="D3078" t="str">
            <v xml:space="preserve">Material Combustion </v>
          </cell>
          <cell r="G3078" t="str">
            <v>Rp</v>
          </cell>
          <cell r="H3078">
            <v>0</v>
          </cell>
          <cell r="I3078">
            <v>2200</v>
          </cell>
          <cell r="J3078">
            <v>0</v>
          </cell>
          <cell r="K3078">
            <v>0</v>
          </cell>
        </row>
        <row r="3079">
          <cell r="A3079">
            <v>9679</v>
          </cell>
          <cell r="C3079" t="str">
            <v>I</v>
          </cell>
          <cell r="D3079" t="str">
            <v>Oil (0.01-0.02) Lt/Hp/Hour</v>
          </cell>
          <cell r="G3079" t="str">
            <v>Rp</v>
          </cell>
          <cell r="H3079">
            <v>0.03</v>
          </cell>
          <cell r="I3079">
            <v>21000</v>
          </cell>
          <cell r="J3079">
            <v>0</v>
          </cell>
          <cell r="K3079">
            <v>630</v>
          </cell>
        </row>
        <row r="3080">
          <cell r="A3080">
            <v>9680</v>
          </cell>
          <cell r="C3080" t="str">
            <v>K</v>
          </cell>
          <cell r="D3080" t="str">
            <v>Maint &amp; Rep (12.5%-17.5%) Lt/Hp/Hour</v>
          </cell>
          <cell r="G3080" t="str">
            <v>Rp</v>
          </cell>
          <cell r="H3080">
            <v>0.125</v>
          </cell>
          <cell r="I3080">
            <v>2155.971125</v>
          </cell>
          <cell r="J3080">
            <v>0</v>
          </cell>
          <cell r="K3080">
            <v>269.496390625</v>
          </cell>
        </row>
        <row r="3081">
          <cell r="A3081">
            <v>9681</v>
          </cell>
          <cell r="C3081" t="str">
            <v>L</v>
          </cell>
          <cell r="D3081" t="str">
            <v>Operator</v>
          </cell>
          <cell r="G3081" t="str">
            <v>Rp</v>
          </cell>
          <cell r="H3081">
            <v>1</v>
          </cell>
          <cell r="I3081">
            <v>4464.2857142857147</v>
          </cell>
          <cell r="J3081">
            <v>0</v>
          </cell>
          <cell r="K3081">
            <v>4464.2857142857147</v>
          </cell>
        </row>
        <row r="3082">
          <cell r="A3082">
            <v>9682</v>
          </cell>
          <cell r="C3082" t="str">
            <v>M</v>
          </cell>
          <cell r="D3082" t="str">
            <v>Ass. Operator</v>
          </cell>
          <cell r="G3082" t="str">
            <v>Rp</v>
          </cell>
          <cell r="H3082">
            <v>1</v>
          </cell>
          <cell r="I3082">
            <v>2678.5714285714284</v>
          </cell>
          <cell r="J3082">
            <v>0</v>
          </cell>
          <cell r="K3082">
            <v>2678.5714285714284</v>
          </cell>
        </row>
        <row r="3083">
          <cell r="A3083">
            <v>9683</v>
          </cell>
          <cell r="C3083" t="str">
            <v>P</v>
          </cell>
          <cell r="D3083" t="str">
            <v>Operation Cost Per Hour</v>
          </cell>
          <cell r="G3083" t="str">
            <v>Rp</v>
          </cell>
          <cell r="K3083">
            <v>8867.3535334821427</v>
          </cell>
        </row>
        <row r="3084">
          <cell r="A3084">
            <v>9684</v>
          </cell>
        </row>
        <row r="3085">
          <cell r="A3085">
            <v>9685</v>
          </cell>
        </row>
        <row r="3086">
          <cell r="A3086">
            <v>9686</v>
          </cell>
        </row>
        <row r="3087">
          <cell r="A3087">
            <v>9687</v>
          </cell>
        </row>
        <row r="3088">
          <cell r="A3088">
            <v>9688</v>
          </cell>
        </row>
        <row r="3089">
          <cell r="A3089">
            <v>9689</v>
          </cell>
          <cell r="B3089" t="str">
            <v>D</v>
          </cell>
          <cell r="D3089" t="str">
            <v>OTHER</v>
          </cell>
        </row>
        <row r="3090">
          <cell r="A3090">
            <v>9690</v>
          </cell>
          <cell r="C3090" t="str">
            <v>i</v>
          </cell>
          <cell r="D3090" t="str">
            <v>Interest Rate</v>
          </cell>
          <cell r="G3090" t="str">
            <v>th</v>
          </cell>
          <cell r="H3090">
            <v>0.2</v>
          </cell>
        </row>
        <row r="3091">
          <cell r="A3091">
            <v>9691</v>
          </cell>
          <cell r="C3091" t="str">
            <v>U1</v>
          </cell>
          <cell r="D3091" t="str">
            <v>Fee ( Operator / Driver )</v>
          </cell>
          <cell r="G3091" t="str">
            <v>Rp/Hour</v>
          </cell>
          <cell r="H3091">
            <v>1</v>
          </cell>
          <cell r="I3091">
            <v>4464.2857142857147</v>
          </cell>
          <cell r="J3091">
            <v>0</v>
          </cell>
          <cell r="K3091">
            <v>4464.2857142857147</v>
          </cell>
        </row>
        <row r="3092">
          <cell r="A3092">
            <v>9692</v>
          </cell>
          <cell r="C3092" t="str">
            <v>U2</v>
          </cell>
          <cell r="D3092" t="str">
            <v>Fee Ass. ( Operator / Driver )</v>
          </cell>
          <cell r="G3092" t="str">
            <v>Rp/Hour</v>
          </cell>
          <cell r="H3092">
            <v>1</v>
          </cell>
          <cell r="I3092">
            <v>2678.5714285714284</v>
          </cell>
          <cell r="J3092">
            <v>0</v>
          </cell>
          <cell r="K3092">
            <v>2678.5714285714284</v>
          </cell>
        </row>
        <row r="3093">
          <cell r="A3093">
            <v>9693</v>
          </cell>
          <cell r="C3093" t="str">
            <v>Mb</v>
          </cell>
          <cell r="D3093" t="str">
            <v>Gasoline</v>
          </cell>
          <cell r="G3093" t="str">
            <v>Ltr</v>
          </cell>
          <cell r="H3093">
            <v>1</v>
          </cell>
          <cell r="I3093">
            <v>2250</v>
          </cell>
          <cell r="J3093">
            <v>0</v>
          </cell>
          <cell r="K3093">
            <v>2250</v>
          </cell>
        </row>
        <row r="3094">
          <cell r="A3094">
            <v>9694</v>
          </cell>
          <cell r="C3094" t="str">
            <v>Ms</v>
          </cell>
          <cell r="D3094" t="str">
            <v>Fuel</v>
          </cell>
          <cell r="G3094" t="str">
            <v>Ltr</v>
          </cell>
          <cell r="H3094">
            <v>1</v>
          </cell>
          <cell r="I3094">
            <v>2200</v>
          </cell>
          <cell r="J3094">
            <v>0</v>
          </cell>
          <cell r="K3094">
            <v>2200</v>
          </cell>
        </row>
        <row r="3095">
          <cell r="A3095">
            <v>9695</v>
          </cell>
          <cell r="C3095" t="str">
            <v>Mp</v>
          </cell>
          <cell r="D3095" t="str">
            <v>Oil</v>
          </cell>
          <cell r="G3095" t="str">
            <v>Ltr</v>
          </cell>
          <cell r="H3095">
            <v>1</v>
          </cell>
          <cell r="I3095">
            <v>21000</v>
          </cell>
          <cell r="J3095">
            <v>0</v>
          </cell>
          <cell r="K3095">
            <v>21000</v>
          </cell>
        </row>
        <row r="3096">
          <cell r="A3096">
            <v>9696</v>
          </cell>
        </row>
        <row r="3097">
          <cell r="A3097">
            <v>9697</v>
          </cell>
        </row>
        <row r="3098">
          <cell r="A3098">
            <v>9698</v>
          </cell>
          <cell r="D3098" t="str">
            <v>TOTAL EQUIPMENT COST</v>
          </cell>
          <cell r="K3098">
            <v>9520.487162302772</v>
          </cell>
        </row>
        <row r="3099">
          <cell r="A3099">
            <v>9699</v>
          </cell>
          <cell r="D3099" t="str">
            <v>OVER HEAD</v>
          </cell>
          <cell r="E3099">
            <v>0</v>
          </cell>
          <cell r="F3099" t="str">
            <v>%</v>
          </cell>
          <cell r="K3099">
            <v>0</v>
          </cell>
        </row>
        <row r="3100">
          <cell r="A3100">
            <v>9700</v>
          </cell>
          <cell r="D3100" t="str">
            <v>TOTAL</v>
          </cell>
          <cell r="K3100">
            <v>9520.487162302772</v>
          </cell>
        </row>
        <row r="3101">
          <cell r="A3101">
            <v>9701</v>
          </cell>
          <cell r="D3101" t="str">
            <v>UNIT PRICE PER HOUR</v>
          </cell>
          <cell r="K3101">
            <v>9520</v>
          </cell>
        </row>
        <row r="3102">
          <cell r="A3102">
            <v>9702</v>
          </cell>
        </row>
        <row r="3103">
          <cell r="A3103">
            <v>9703</v>
          </cell>
          <cell r="B3103">
            <v>149</v>
          </cell>
        </row>
        <row r="3104">
          <cell r="A3104">
            <v>9704</v>
          </cell>
          <cell r="B3104" t="str">
            <v>EQUIPMENT OPERATION</v>
          </cell>
        </row>
        <row r="3105">
          <cell r="A3105">
            <v>9705</v>
          </cell>
          <cell r="B3105" t="str">
            <v>Proyek Rencana Teknik Akhir Jalan Tol Bogor Ring Road</v>
          </cell>
        </row>
        <row r="3106">
          <cell r="A3106">
            <v>9706</v>
          </cell>
        </row>
        <row r="3107">
          <cell r="A3107">
            <v>9707</v>
          </cell>
        </row>
        <row r="3108">
          <cell r="A3108">
            <v>9708</v>
          </cell>
        </row>
        <row r="3109">
          <cell r="A3109">
            <v>9709</v>
          </cell>
        </row>
        <row r="3110">
          <cell r="A3110">
            <v>9710</v>
          </cell>
          <cell r="B3110" t="str">
            <v>UNIT PRICE ANALYSIS</v>
          </cell>
        </row>
        <row r="3111">
          <cell r="A3111">
            <v>9711</v>
          </cell>
        </row>
        <row r="3112">
          <cell r="A3112">
            <v>9712</v>
          </cell>
          <cell r="B3112" t="str">
            <v>ITEM NUMBER</v>
          </cell>
          <cell r="D3112" t="str">
            <v>EQ. 149</v>
          </cell>
        </row>
        <row r="3113">
          <cell r="A3113">
            <v>9713</v>
          </cell>
          <cell r="B3113" t="str">
            <v>EQUIPMENT TYPE</v>
          </cell>
          <cell r="D3113" t="str">
            <v>Cable Stay Tensioning Jack</v>
          </cell>
        </row>
        <row r="3114">
          <cell r="A3114">
            <v>9714</v>
          </cell>
          <cell r="B3114" t="str">
            <v>UNIT</v>
          </cell>
          <cell r="C3114" t="str">
            <v>Hour</v>
          </cell>
          <cell r="D3114">
            <v>1</v>
          </cell>
        </row>
        <row r="3115">
          <cell r="A3115">
            <v>9715</v>
          </cell>
          <cell r="B3115" t="str">
            <v>UNIT PRICE  (Rp.)</v>
          </cell>
          <cell r="D3115">
            <v>28700</v>
          </cell>
          <cell r="E3115">
            <v>0</v>
          </cell>
          <cell r="J3115" t="str">
            <v>TOTAL UNIT PRICE (Rp)</v>
          </cell>
          <cell r="K3115">
            <v>28700</v>
          </cell>
        </row>
        <row r="3116">
          <cell r="A3116">
            <v>9716</v>
          </cell>
          <cell r="I3116" t="str">
            <v>UNIT PRICE / Unit</v>
          </cell>
          <cell r="K3116" t="str">
            <v>TOTAL PRICE</v>
          </cell>
        </row>
        <row r="3117">
          <cell r="A3117">
            <v>9717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  <cell r="I3117" t="str">
            <v>Rp.</v>
          </cell>
          <cell r="J3117" t="str">
            <v>Foreign</v>
          </cell>
          <cell r="K3117" t="str">
            <v>Rp.</v>
          </cell>
        </row>
        <row r="3118">
          <cell r="A3118">
            <v>9718</v>
          </cell>
        </row>
        <row r="3119">
          <cell r="A3119">
            <v>9719</v>
          </cell>
        </row>
        <row r="3120">
          <cell r="A3120">
            <v>9720</v>
          </cell>
          <cell r="B3120" t="str">
            <v>A</v>
          </cell>
          <cell r="D3120" t="str">
            <v>EQUIPMENT DATA</v>
          </cell>
        </row>
        <row r="3121">
          <cell r="A3121">
            <v>9721</v>
          </cell>
        </row>
        <row r="3122">
          <cell r="A3122">
            <v>9722</v>
          </cell>
          <cell r="C3122" t="str">
            <v>Pw</v>
          </cell>
          <cell r="D3122" t="str">
            <v>Horsepower</v>
          </cell>
          <cell r="G3122" t="str">
            <v>Hp</v>
          </cell>
          <cell r="H3122">
            <v>50</v>
          </cell>
        </row>
        <row r="3123">
          <cell r="A3123">
            <v>9723</v>
          </cell>
          <cell r="C3123" t="str">
            <v>Cp</v>
          </cell>
          <cell r="D3123" t="str">
            <v>Capacity</v>
          </cell>
          <cell r="G3123" t="str">
            <v>Ton</v>
          </cell>
          <cell r="H3123">
            <v>1.3</v>
          </cell>
        </row>
        <row r="3124">
          <cell r="A3124">
            <v>9724</v>
          </cell>
          <cell r="C3124" t="str">
            <v>A=A'</v>
          </cell>
          <cell r="D3124" t="str">
            <v>Duration</v>
          </cell>
          <cell r="G3124" t="str">
            <v>Year</v>
          </cell>
          <cell r="H3124">
            <v>3</v>
          </cell>
        </row>
        <row r="3125">
          <cell r="A3125">
            <v>9725</v>
          </cell>
          <cell r="C3125" t="str">
            <v>W=W'</v>
          </cell>
          <cell r="D3125" t="str">
            <v>Operational 1 Year</v>
          </cell>
          <cell r="G3125" t="str">
            <v>Hour</v>
          </cell>
          <cell r="H3125">
            <v>2000</v>
          </cell>
        </row>
        <row r="3126">
          <cell r="A3126">
            <v>9726</v>
          </cell>
          <cell r="C3126" t="str">
            <v>B=B'</v>
          </cell>
          <cell r="D3126" t="str">
            <v>Equipment Price</v>
          </cell>
          <cell r="G3126" t="str">
            <v>Rp</v>
          </cell>
          <cell r="H3126">
            <v>1</v>
          </cell>
          <cell r="I3126">
            <v>0</v>
          </cell>
          <cell r="J3126">
            <v>0</v>
          </cell>
          <cell r="K3126">
            <v>0</v>
          </cell>
        </row>
        <row r="3127">
          <cell r="A3127">
            <v>9727</v>
          </cell>
        </row>
        <row r="3128">
          <cell r="A3128">
            <v>9728</v>
          </cell>
        </row>
        <row r="3129">
          <cell r="A3129">
            <v>9729</v>
          </cell>
        </row>
        <row r="3130">
          <cell r="A3130">
            <v>9730</v>
          </cell>
        </row>
        <row r="3131">
          <cell r="A3131">
            <v>9731</v>
          </cell>
        </row>
        <row r="3132">
          <cell r="A3132">
            <v>9732</v>
          </cell>
          <cell r="B3132" t="str">
            <v>B</v>
          </cell>
          <cell r="D3132" t="str">
            <v>DEFINITE COST PER HOUR</v>
          </cell>
        </row>
        <row r="3133">
          <cell r="A3133">
            <v>9733</v>
          </cell>
          <cell r="C3133" t="str">
            <v>C</v>
          </cell>
          <cell r="D3133" t="str">
            <v>Depreciate = 10 %</v>
          </cell>
          <cell r="G3133" t="str">
            <v>Rp</v>
          </cell>
          <cell r="H3133">
            <v>0.1</v>
          </cell>
          <cell r="I3133">
            <v>0</v>
          </cell>
          <cell r="J3133">
            <v>0</v>
          </cell>
          <cell r="K3133">
            <v>0</v>
          </cell>
        </row>
        <row r="3134">
          <cell r="A3134">
            <v>9734</v>
          </cell>
          <cell r="C3134" t="str">
            <v>D</v>
          </cell>
          <cell r="D3134" t="str">
            <v>Restitution Cost Factor</v>
          </cell>
          <cell r="G3134" t="str">
            <v>FAM</v>
          </cell>
          <cell r="H3134">
            <v>0.47472527472527476</v>
          </cell>
        </row>
        <row r="3135">
          <cell r="A3135">
            <v>9735</v>
          </cell>
          <cell r="C3135" t="str">
            <v>E</v>
          </cell>
          <cell r="D3135" t="str">
            <v>Restitution Cost</v>
          </cell>
          <cell r="G3135" t="str">
            <v>Rp</v>
          </cell>
          <cell r="H3135">
            <v>2.3736263736263738E-4</v>
          </cell>
          <cell r="I3135">
            <v>0</v>
          </cell>
          <cell r="J3135">
            <v>0</v>
          </cell>
          <cell r="K3135">
            <v>0</v>
          </cell>
        </row>
        <row r="3136">
          <cell r="A3136">
            <v>9736</v>
          </cell>
          <cell r="C3136" t="str">
            <v>F</v>
          </cell>
          <cell r="D3136" t="str">
            <v>Insurance, other</v>
          </cell>
          <cell r="G3136" t="str">
            <v>Rp</v>
          </cell>
          <cell r="H3136">
            <v>2E-3</v>
          </cell>
          <cell r="I3136">
            <v>0</v>
          </cell>
          <cell r="J3136">
            <v>0</v>
          </cell>
          <cell r="K3136">
            <v>0</v>
          </cell>
        </row>
        <row r="3137">
          <cell r="A3137">
            <v>9737</v>
          </cell>
          <cell r="C3137" t="str">
            <v>G</v>
          </cell>
          <cell r="D3137" t="str">
            <v>Definite Cost Per Hour</v>
          </cell>
          <cell r="G3137" t="str">
            <v>Rp</v>
          </cell>
          <cell r="K3137">
            <v>0</v>
          </cell>
        </row>
        <row r="3138">
          <cell r="A3138">
            <v>9738</v>
          </cell>
        </row>
        <row r="3139">
          <cell r="A3139">
            <v>9739</v>
          </cell>
        </row>
        <row r="3140">
          <cell r="A3140">
            <v>9740</v>
          </cell>
        </row>
        <row r="3141">
          <cell r="A3141">
            <v>9741</v>
          </cell>
        </row>
        <row r="3142">
          <cell r="A3142">
            <v>9742</v>
          </cell>
          <cell r="B3142" t="str">
            <v>C</v>
          </cell>
          <cell r="D3142" t="str">
            <v>OPERATION COST PER HOUR</v>
          </cell>
        </row>
        <row r="3143">
          <cell r="A3143">
            <v>9743</v>
          </cell>
          <cell r="C3143" t="str">
            <v>H1</v>
          </cell>
          <cell r="D3143" t="str">
            <v>Fuel (0.125-0.175) Lt/Hp/Hour</v>
          </cell>
          <cell r="G3143" t="str">
            <v>Rp</v>
          </cell>
          <cell r="H3143">
            <v>6.25</v>
          </cell>
          <cell r="I3143">
            <v>2200</v>
          </cell>
          <cell r="J3143">
            <v>0</v>
          </cell>
          <cell r="K3143">
            <v>13750</v>
          </cell>
        </row>
        <row r="3144">
          <cell r="A3144">
            <v>9744</v>
          </cell>
          <cell r="C3144" t="str">
            <v>H2</v>
          </cell>
          <cell r="D3144" t="str">
            <v xml:space="preserve">Material Combustion </v>
          </cell>
          <cell r="G3144" t="str">
            <v>Rp</v>
          </cell>
          <cell r="H3144">
            <v>0</v>
          </cell>
          <cell r="I3144">
            <v>2200</v>
          </cell>
          <cell r="J3144">
            <v>0</v>
          </cell>
          <cell r="K3144">
            <v>0</v>
          </cell>
        </row>
        <row r="3145">
          <cell r="A3145">
            <v>9745</v>
          </cell>
          <cell r="C3145" t="str">
            <v>I</v>
          </cell>
          <cell r="D3145" t="str">
            <v>Oil (0.01-0.02) Lt/Hp/Hour</v>
          </cell>
          <cell r="G3145" t="str">
            <v>Rp</v>
          </cell>
          <cell r="H3145">
            <v>0.5</v>
          </cell>
          <cell r="I3145">
            <v>21000</v>
          </cell>
          <cell r="J3145">
            <v>0</v>
          </cell>
          <cell r="K3145">
            <v>10500</v>
          </cell>
        </row>
        <row r="3146">
          <cell r="A3146">
            <v>9746</v>
          </cell>
          <cell r="C3146" t="str">
            <v>K</v>
          </cell>
          <cell r="D3146" t="str">
            <v>Maint &amp; Rep (12.5%-17.5%) Lt/Hp/Hour</v>
          </cell>
          <cell r="G3146" t="str">
            <v>Rp</v>
          </cell>
          <cell r="H3146">
            <v>0.125</v>
          </cell>
          <cell r="I3146">
            <v>0</v>
          </cell>
          <cell r="J3146">
            <v>0</v>
          </cell>
          <cell r="K3146">
            <v>0</v>
          </cell>
        </row>
        <row r="3147">
          <cell r="A3147">
            <v>9747</v>
          </cell>
          <cell r="C3147" t="str">
            <v>L</v>
          </cell>
          <cell r="D3147" t="str">
            <v>Operator</v>
          </cell>
          <cell r="G3147" t="str">
            <v>Rp</v>
          </cell>
          <cell r="H3147">
            <v>1</v>
          </cell>
          <cell r="I3147">
            <v>4464.2857142857147</v>
          </cell>
          <cell r="J3147">
            <v>0</v>
          </cell>
          <cell r="K3147">
            <v>4464.2857142857147</v>
          </cell>
        </row>
        <row r="3148">
          <cell r="A3148">
            <v>9748</v>
          </cell>
          <cell r="C3148" t="str">
            <v>M</v>
          </cell>
          <cell r="D3148" t="str">
            <v>Ass. Operator</v>
          </cell>
          <cell r="G3148" t="str">
            <v>Rp</v>
          </cell>
          <cell r="H3148">
            <v>0</v>
          </cell>
          <cell r="I3148">
            <v>2678.5714285714284</v>
          </cell>
          <cell r="J3148">
            <v>0</v>
          </cell>
          <cell r="K3148">
            <v>0</v>
          </cell>
        </row>
        <row r="3149">
          <cell r="A3149">
            <v>9749</v>
          </cell>
          <cell r="C3149" t="str">
            <v>P</v>
          </cell>
          <cell r="D3149" t="str">
            <v>Operation Cost Per Hour</v>
          </cell>
          <cell r="G3149" t="str">
            <v>Rp</v>
          </cell>
          <cell r="K3149">
            <v>28714.285714285714</v>
          </cell>
        </row>
        <row r="3150">
          <cell r="A3150">
            <v>9750</v>
          </cell>
        </row>
        <row r="3151">
          <cell r="A3151">
            <v>9751</v>
          </cell>
        </row>
        <row r="3152">
          <cell r="A3152">
            <v>9752</v>
          </cell>
        </row>
        <row r="3153">
          <cell r="A3153">
            <v>9753</v>
          </cell>
        </row>
        <row r="3154">
          <cell r="A3154">
            <v>9754</v>
          </cell>
        </row>
        <row r="3155">
          <cell r="A3155">
            <v>9755</v>
          </cell>
          <cell r="B3155" t="str">
            <v>D</v>
          </cell>
          <cell r="D3155" t="str">
            <v>OTHER</v>
          </cell>
        </row>
        <row r="3156">
          <cell r="A3156">
            <v>9756</v>
          </cell>
          <cell r="C3156" t="str">
            <v>i</v>
          </cell>
          <cell r="D3156" t="str">
            <v>Interest Rate</v>
          </cell>
          <cell r="G3156" t="str">
            <v>th</v>
          </cell>
          <cell r="H3156">
            <v>0.2</v>
          </cell>
        </row>
        <row r="3157">
          <cell r="A3157">
            <v>9757</v>
          </cell>
          <cell r="C3157" t="str">
            <v>U1</v>
          </cell>
          <cell r="D3157" t="str">
            <v>Fee ( Operator / Driver )</v>
          </cell>
          <cell r="G3157" t="str">
            <v>Rp/Hour</v>
          </cell>
          <cell r="H3157">
            <v>1</v>
          </cell>
          <cell r="I3157">
            <v>4464.2857142857147</v>
          </cell>
          <cell r="J3157">
            <v>0</v>
          </cell>
          <cell r="K3157">
            <v>4464.2857142857147</v>
          </cell>
        </row>
        <row r="3158">
          <cell r="A3158">
            <v>9758</v>
          </cell>
          <cell r="C3158" t="str">
            <v>U2</v>
          </cell>
          <cell r="D3158" t="str">
            <v>Fee Ass. ( Operator / Driver )</v>
          </cell>
          <cell r="G3158" t="str">
            <v>Rp/Hour</v>
          </cell>
          <cell r="H3158">
            <v>1</v>
          </cell>
          <cell r="I3158">
            <v>2678.5714285714284</v>
          </cell>
          <cell r="J3158">
            <v>0</v>
          </cell>
          <cell r="K3158">
            <v>2678.5714285714284</v>
          </cell>
        </row>
        <row r="3159">
          <cell r="A3159">
            <v>9759</v>
          </cell>
          <cell r="C3159" t="str">
            <v>Mb</v>
          </cell>
          <cell r="D3159" t="str">
            <v>Gasoline</v>
          </cell>
          <cell r="G3159" t="str">
            <v>Ltr</v>
          </cell>
          <cell r="H3159">
            <v>1</v>
          </cell>
          <cell r="I3159">
            <v>2250</v>
          </cell>
          <cell r="J3159">
            <v>0</v>
          </cell>
          <cell r="K3159">
            <v>2250</v>
          </cell>
        </row>
        <row r="3160">
          <cell r="A3160">
            <v>9760</v>
          </cell>
          <cell r="C3160" t="str">
            <v>Ms</v>
          </cell>
          <cell r="D3160" t="str">
            <v>Fuel</v>
          </cell>
          <cell r="G3160" t="str">
            <v>Ltr</v>
          </cell>
          <cell r="H3160">
            <v>1</v>
          </cell>
          <cell r="I3160">
            <v>2200</v>
          </cell>
          <cell r="J3160">
            <v>0</v>
          </cell>
          <cell r="K3160">
            <v>2200</v>
          </cell>
        </row>
        <row r="3161">
          <cell r="A3161">
            <v>9761</v>
          </cell>
          <cell r="C3161" t="str">
            <v>Mp</v>
          </cell>
          <cell r="D3161" t="str">
            <v>Oil</v>
          </cell>
          <cell r="G3161" t="str">
            <v>Ltr</v>
          </cell>
          <cell r="H3161">
            <v>1</v>
          </cell>
          <cell r="I3161">
            <v>21000</v>
          </cell>
          <cell r="J3161">
            <v>0</v>
          </cell>
          <cell r="K3161">
            <v>21000</v>
          </cell>
        </row>
        <row r="3162">
          <cell r="A3162">
            <v>9762</v>
          </cell>
        </row>
        <row r="3163">
          <cell r="A3163">
            <v>9763</v>
          </cell>
        </row>
        <row r="3164">
          <cell r="A3164">
            <v>9764</v>
          </cell>
          <cell r="D3164" t="str">
            <v>TOTAL EQUIPMENT COST</v>
          </cell>
          <cell r="K3164">
            <v>28714.285714285714</v>
          </cell>
        </row>
        <row r="3165">
          <cell r="A3165">
            <v>9765</v>
          </cell>
          <cell r="D3165" t="str">
            <v>OVER HEAD</v>
          </cell>
          <cell r="E3165">
            <v>0</v>
          </cell>
          <cell r="F3165" t="str">
            <v>%</v>
          </cell>
          <cell r="K3165">
            <v>0</v>
          </cell>
        </row>
        <row r="3166">
          <cell r="A3166">
            <v>9766</v>
          </cell>
          <cell r="D3166" t="str">
            <v>TOTAL</v>
          </cell>
          <cell r="K3166">
            <v>28714.285714285714</v>
          </cell>
        </row>
        <row r="3167">
          <cell r="A3167">
            <v>9767</v>
          </cell>
          <cell r="D3167" t="str">
            <v>UNIT PRICE PER HOUR</v>
          </cell>
          <cell r="K3167">
            <v>28714</v>
          </cell>
        </row>
        <row r="3168">
          <cell r="A3168">
            <v>9768</v>
          </cell>
        </row>
        <row r="3169">
          <cell r="A3169">
            <v>9769</v>
          </cell>
          <cell r="B3169">
            <v>150</v>
          </cell>
        </row>
        <row r="3170">
          <cell r="A3170">
            <v>9770</v>
          </cell>
          <cell r="B3170" t="str">
            <v>EQUIPMENT OPERATION</v>
          </cell>
        </row>
        <row r="3171">
          <cell r="A3171">
            <v>9771</v>
          </cell>
          <cell r="B3171" t="str">
            <v>Proyek Rencana Teknik Akhir Jalan Tol Bogor Ring Road</v>
          </cell>
        </row>
        <row r="3172">
          <cell r="A3172">
            <v>9772</v>
          </cell>
        </row>
        <row r="3173">
          <cell r="A3173">
            <v>9773</v>
          </cell>
        </row>
        <row r="3174">
          <cell r="A3174">
            <v>9774</v>
          </cell>
        </row>
        <row r="3175">
          <cell r="A3175">
            <v>9775</v>
          </cell>
        </row>
        <row r="3176">
          <cell r="A3176">
            <v>9776</v>
          </cell>
          <cell r="B3176" t="str">
            <v>UNIT PRICE ANALYSIS</v>
          </cell>
        </row>
        <row r="3177">
          <cell r="A3177">
            <v>9777</v>
          </cell>
        </row>
        <row r="3178">
          <cell r="A3178">
            <v>9778</v>
          </cell>
          <cell r="B3178" t="str">
            <v>ITEM NUMBER</v>
          </cell>
          <cell r="D3178" t="str">
            <v>EQ. 150</v>
          </cell>
        </row>
        <row r="3179">
          <cell r="A3179">
            <v>9779</v>
          </cell>
          <cell r="B3179" t="str">
            <v>EQUIPMENT TYPE</v>
          </cell>
          <cell r="D3179" t="str">
            <v>Prehchating Thermo</v>
          </cell>
        </row>
        <row r="3180">
          <cell r="A3180">
            <v>9780</v>
          </cell>
          <cell r="B3180" t="str">
            <v>UNIT</v>
          </cell>
          <cell r="C3180" t="str">
            <v>Hour</v>
          </cell>
          <cell r="D3180">
            <v>1</v>
          </cell>
        </row>
        <row r="3181">
          <cell r="A3181">
            <v>9781</v>
          </cell>
          <cell r="B3181" t="str">
            <v>UNIT PRICE  (Rp.)</v>
          </cell>
          <cell r="D3181">
            <v>20800</v>
          </cell>
          <cell r="E3181">
            <v>0</v>
          </cell>
          <cell r="J3181" t="str">
            <v>TOTAL UNIT PRICE (Rp)</v>
          </cell>
          <cell r="K3181">
            <v>20800</v>
          </cell>
        </row>
        <row r="3182">
          <cell r="A3182">
            <v>9782</v>
          </cell>
          <cell r="I3182" t="str">
            <v>UNIT PRICE / Unit</v>
          </cell>
          <cell r="K3182" t="str">
            <v>TOTAL PRICE</v>
          </cell>
        </row>
        <row r="3183">
          <cell r="A3183">
            <v>9783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  <cell r="I3183" t="str">
            <v>Rp.</v>
          </cell>
          <cell r="J3183" t="str">
            <v>Foreign</v>
          </cell>
          <cell r="K3183" t="str">
            <v>Rp.</v>
          </cell>
        </row>
        <row r="3184">
          <cell r="A3184">
            <v>9784</v>
          </cell>
        </row>
        <row r="3185">
          <cell r="A3185">
            <v>9785</v>
          </cell>
        </row>
        <row r="3186">
          <cell r="A3186">
            <v>9786</v>
          </cell>
          <cell r="B3186" t="str">
            <v>A</v>
          </cell>
          <cell r="D3186" t="str">
            <v>EQUIPMENT DATA</v>
          </cell>
        </row>
        <row r="3187">
          <cell r="A3187">
            <v>9787</v>
          </cell>
        </row>
        <row r="3188">
          <cell r="A3188">
            <v>9788</v>
          </cell>
          <cell r="C3188" t="str">
            <v>Pw</v>
          </cell>
          <cell r="D3188" t="str">
            <v>Horsepower</v>
          </cell>
          <cell r="G3188" t="str">
            <v>Hp</v>
          </cell>
          <cell r="H3188">
            <v>0</v>
          </cell>
        </row>
        <row r="3189">
          <cell r="A3189">
            <v>9789</v>
          </cell>
          <cell r="C3189" t="str">
            <v>Cp</v>
          </cell>
          <cell r="D3189" t="str">
            <v>Capacity</v>
          </cell>
          <cell r="G3189" t="str">
            <v>Ton</v>
          </cell>
        </row>
        <row r="3190">
          <cell r="A3190">
            <v>9790</v>
          </cell>
          <cell r="C3190" t="str">
            <v>A=A'</v>
          </cell>
          <cell r="D3190" t="str">
            <v>Duration</v>
          </cell>
          <cell r="G3190" t="str">
            <v>Year</v>
          </cell>
          <cell r="H3190">
            <v>5</v>
          </cell>
        </row>
        <row r="3191">
          <cell r="A3191">
            <v>9791</v>
          </cell>
          <cell r="C3191" t="str">
            <v>W=W'</v>
          </cell>
          <cell r="D3191" t="str">
            <v>Operational 1 Year</v>
          </cell>
          <cell r="G3191" t="str">
            <v>Hour</v>
          </cell>
          <cell r="H3191">
            <v>2000</v>
          </cell>
        </row>
        <row r="3192">
          <cell r="A3192">
            <v>9792</v>
          </cell>
          <cell r="C3192" t="str">
            <v>B=B'</v>
          </cell>
          <cell r="D3192" t="str">
            <v>Equipment Price</v>
          </cell>
          <cell r="G3192" t="str">
            <v>Rp</v>
          </cell>
          <cell r="H3192">
            <v>1</v>
          </cell>
          <cell r="I3192">
            <v>97018700.625000015</v>
          </cell>
          <cell r="J3192">
            <v>0</v>
          </cell>
          <cell r="K3192">
            <v>97018700.625000015</v>
          </cell>
        </row>
        <row r="3193">
          <cell r="A3193">
            <v>9793</v>
          </cell>
        </row>
        <row r="3194">
          <cell r="A3194">
            <v>9794</v>
          </cell>
        </row>
        <row r="3195">
          <cell r="A3195">
            <v>9795</v>
          </cell>
        </row>
        <row r="3196">
          <cell r="A3196">
            <v>9796</v>
          </cell>
        </row>
        <row r="3197">
          <cell r="A3197">
            <v>9797</v>
          </cell>
        </row>
        <row r="3198">
          <cell r="A3198">
            <v>9798</v>
          </cell>
          <cell r="B3198" t="str">
            <v>B</v>
          </cell>
          <cell r="D3198" t="str">
            <v>DEFINITE COST PER HOUR</v>
          </cell>
        </row>
        <row r="3199">
          <cell r="A3199">
            <v>9799</v>
          </cell>
          <cell r="C3199" t="str">
            <v>C</v>
          </cell>
          <cell r="D3199" t="str">
            <v>Depreciate = 10 %</v>
          </cell>
          <cell r="G3199" t="str">
            <v>Rp</v>
          </cell>
          <cell r="H3199">
            <v>0.1</v>
          </cell>
          <cell r="I3199">
            <v>97018700.625000015</v>
          </cell>
          <cell r="J3199">
            <v>0</v>
          </cell>
          <cell r="K3199">
            <v>9701870.0625000019</v>
          </cell>
        </row>
        <row r="3200">
          <cell r="A3200">
            <v>9800</v>
          </cell>
          <cell r="C3200" t="str">
            <v>D</v>
          </cell>
          <cell r="D3200" t="str">
            <v>Restitution Cost Factor</v>
          </cell>
          <cell r="G3200" t="str">
            <v>FAM</v>
          </cell>
          <cell r="H3200">
            <v>0.33437970328961514</v>
          </cell>
        </row>
        <row r="3201">
          <cell r="A3201">
            <v>9801</v>
          </cell>
          <cell r="C3201" t="str">
            <v>E</v>
          </cell>
          <cell r="D3201" t="str">
            <v>Restitution Cost</v>
          </cell>
          <cell r="G3201" t="str">
            <v>Rp</v>
          </cell>
          <cell r="H3201">
            <v>1.6718985164480756E-4</v>
          </cell>
          <cell r="I3201">
            <v>87316830.562500015</v>
          </cell>
          <cell r="J3201">
            <v>0</v>
          </cell>
          <cell r="K3201">
            <v>14598.487947839176</v>
          </cell>
        </row>
        <row r="3202">
          <cell r="A3202">
            <v>9802</v>
          </cell>
          <cell r="C3202" t="str">
            <v>F</v>
          </cell>
          <cell r="D3202" t="str">
            <v>Insurance, other</v>
          </cell>
          <cell r="G3202" t="str">
            <v>Rp</v>
          </cell>
          <cell r="H3202">
            <v>2E-3</v>
          </cell>
          <cell r="I3202">
            <v>48509.350312500006</v>
          </cell>
          <cell r="J3202">
            <v>0</v>
          </cell>
          <cell r="K3202">
            <v>97.018700625000008</v>
          </cell>
        </row>
        <row r="3203">
          <cell r="A3203">
            <v>9803</v>
          </cell>
          <cell r="C3203" t="str">
            <v>G</v>
          </cell>
          <cell r="D3203" t="str">
            <v>Definite Cost Per Hour</v>
          </cell>
          <cell r="G3203" t="str">
            <v>Rp</v>
          </cell>
          <cell r="K3203">
            <v>14695.506648464176</v>
          </cell>
        </row>
        <row r="3204">
          <cell r="A3204">
            <v>9804</v>
          </cell>
        </row>
        <row r="3205">
          <cell r="A3205">
            <v>9805</v>
          </cell>
        </row>
        <row r="3206">
          <cell r="A3206">
            <v>9806</v>
          </cell>
        </row>
        <row r="3207">
          <cell r="A3207">
            <v>9807</v>
          </cell>
        </row>
        <row r="3208">
          <cell r="A3208">
            <v>9808</v>
          </cell>
          <cell r="B3208" t="str">
            <v>C</v>
          </cell>
          <cell r="D3208" t="str">
            <v>OPERATION COST PER HOUR</v>
          </cell>
        </row>
        <row r="3209">
          <cell r="A3209">
            <v>9809</v>
          </cell>
          <cell r="C3209" t="str">
            <v>H1</v>
          </cell>
          <cell r="D3209" t="str">
            <v>Fuel (0.125-0.175) Lt/Hp/Hour</v>
          </cell>
          <cell r="G3209" t="str">
            <v>Rp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</row>
        <row r="3210">
          <cell r="A3210">
            <v>9810</v>
          </cell>
          <cell r="C3210" t="str">
            <v>H2</v>
          </cell>
          <cell r="G3210" t="str">
            <v>Rp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</row>
        <row r="3211">
          <cell r="A3211">
            <v>9811</v>
          </cell>
          <cell r="C3211" t="str">
            <v>I</v>
          </cell>
          <cell r="D3211" t="str">
            <v>Oil (0.01-0.02) Lt/Hp/Hour</v>
          </cell>
          <cell r="G3211" t="str">
            <v>Rp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</row>
        <row r="3212">
          <cell r="A3212">
            <v>9812</v>
          </cell>
          <cell r="C3212" t="str">
            <v>K</v>
          </cell>
          <cell r="D3212" t="str">
            <v>Maint &amp; Rep (12.5%-17.5%) Lt/Hp/Hour</v>
          </cell>
          <cell r="G3212" t="str">
            <v>Rp</v>
          </cell>
          <cell r="H3212">
            <v>0.125</v>
          </cell>
          <cell r="I3212">
            <v>48509.350312500006</v>
          </cell>
          <cell r="J3212">
            <v>0</v>
          </cell>
          <cell r="K3212">
            <v>6063.6687890625008</v>
          </cell>
        </row>
        <row r="3213">
          <cell r="A3213">
            <v>9813</v>
          </cell>
          <cell r="C3213" t="str">
            <v>L</v>
          </cell>
          <cell r="D3213" t="str">
            <v>Operator</v>
          </cell>
          <cell r="G3213" t="str">
            <v>Rp</v>
          </cell>
          <cell r="H3213">
            <v>0</v>
          </cell>
          <cell r="I3213">
            <v>4464.2857142857147</v>
          </cell>
          <cell r="J3213">
            <v>0</v>
          </cell>
          <cell r="K3213">
            <v>0</v>
          </cell>
        </row>
        <row r="3214">
          <cell r="A3214">
            <v>9814</v>
          </cell>
          <cell r="C3214" t="str">
            <v>M</v>
          </cell>
          <cell r="D3214" t="str">
            <v>Ass. Operator</v>
          </cell>
          <cell r="G3214" t="str">
            <v>Rp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</row>
        <row r="3215">
          <cell r="A3215">
            <v>9815</v>
          </cell>
          <cell r="C3215" t="str">
            <v>P</v>
          </cell>
          <cell r="D3215" t="str">
            <v>Operation Cost Per Hour</v>
          </cell>
          <cell r="G3215" t="str">
            <v>Rp</v>
          </cell>
          <cell r="K3215">
            <v>6063.6687890625008</v>
          </cell>
        </row>
        <row r="3216">
          <cell r="A3216">
            <v>9816</v>
          </cell>
        </row>
        <row r="3217">
          <cell r="A3217">
            <v>9817</v>
          </cell>
        </row>
        <row r="3218">
          <cell r="A3218">
            <v>9818</v>
          </cell>
        </row>
        <row r="3219">
          <cell r="A3219">
            <v>9819</v>
          </cell>
        </row>
        <row r="3220">
          <cell r="A3220">
            <v>9820</v>
          </cell>
        </row>
        <row r="3221">
          <cell r="A3221">
            <v>9821</v>
          </cell>
          <cell r="B3221" t="str">
            <v>D</v>
          </cell>
          <cell r="D3221" t="str">
            <v>OTHER</v>
          </cell>
        </row>
        <row r="3222">
          <cell r="A3222">
            <v>9822</v>
          </cell>
          <cell r="C3222" t="str">
            <v>i</v>
          </cell>
          <cell r="D3222" t="str">
            <v>Interest Rate</v>
          </cell>
          <cell r="G3222" t="str">
            <v>th</v>
          </cell>
          <cell r="H3222">
            <v>0.2</v>
          </cell>
        </row>
        <row r="3223">
          <cell r="A3223">
            <v>9823</v>
          </cell>
          <cell r="C3223" t="str">
            <v>U1</v>
          </cell>
          <cell r="D3223" t="str">
            <v>Fee ( Operator / Driver )</v>
          </cell>
          <cell r="G3223" t="str">
            <v>Rp/Hour</v>
          </cell>
          <cell r="H3223">
            <v>1</v>
          </cell>
          <cell r="I3223">
            <v>4464.2857142857147</v>
          </cell>
          <cell r="J3223">
            <v>0</v>
          </cell>
          <cell r="K3223">
            <v>4464.2857142857147</v>
          </cell>
        </row>
        <row r="3224">
          <cell r="A3224">
            <v>9824</v>
          </cell>
          <cell r="C3224" t="str">
            <v>U2</v>
          </cell>
          <cell r="D3224" t="str">
            <v>Fee Ass. ( Operator / Driver )</v>
          </cell>
          <cell r="G3224" t="str">
            <v>Rp/Hour</v>
          </cell>
          <cell r="H3224">
            <v>0</v>
          </cell>
          <cell r="I3224">
            <v>2678.5714285714284</v>
          </cell>
          <cell r="J3224">
            <v>0</v>
          </cell>
          <cell r="K3224">
            <v>0</v>
          </cell>
        </row>
        <row r="3225">
          <cell r="A3225">
            <v>9825</v>
          </cell>
          <cell r="C3225" t="str">
            <v>Mb</v>
          </cell>
          <cell r="D3225" t="str">
            <v>Gasoline</v>
          </cell>
          <cell r="G3225" t="str">
            <v>Ltr</v>
          </cell>
          <cell r="H3225">
            <v>0</v>
          </cell>
          <cell r="I3225">
            <v>2250</v>
          </cell>
          <cell r="J3225">
            <v>0</v>
          </cell>
          <cell r="K3225">
            <v>0</v>
          </cell>
        </row>
        <row r="3226">
          <cell r="A3226">
            <v>9826</v>
          </cell>
          <cell r="C3226" t="str">
            <v>Ms</v>
          </cell>
          <cell r="D3226" t="str">
            <v>Fuel</v>
          </cell>
          <cell r="G3226" t="str">
            <v>Ltr</v>
          </cell>
          <cell r="H3226">
            <v>0</v>
          </cell>
          <cell r="I3226">
            <v>2200</v>
          </cell>
          <cell r="J3226">
            <v>0</v>
          </cell>
          <cell r="K3226">
            <v>0</v>
          </cell>
        </row>
        <row r="3227">
          <cell r="A3227">
            <v>9827</v>
          </cell>
          <cell r="C3227" t="str">
            <v>Mp</v>
          </cell>
          <cell r="D3227" t="str">
            <v>Oil</v>
          </cell>
          <cell r="G3227" t="str">
            <v>Ltr</v>
          </cell>
          <cell r="H3227">
            <v>0</v>
          </cell>
          <cell r="I3227">
            <v>21000</v>
          </cell>
          <cell r="J3227">
            <v>0</v>
          </cell>
          <cell r="K3227">
            <v>0</v>
          </cell>
        </row>
        <row r="3228">
          <cell r="A3228">
            <v>9828</v>
          </cell>
        </row>
        <row r="3229">
          <cell r="A3229">
            <v>9829</v>
          </cell>
        </row>
        <row r="3230">
          <cell r="A3230">
            <v>9830</v>
          </cell>
          <cell r="D3230" t="str">
            <v>TOTAL EQUIPMENT COST</v>
          </cell>
          <cell r="K3230">
            <v>20759.175437526676</v>
          </cell>
        </row>
        <row r="3231">
          <cell r="A3231">
            <v>9831</v>
          </cell>
          <cell r="D3231" t="str">
            <v>OVER HEAD</v>
          </cell>
          <cell r="E3231">
            <v>0</v>
          </cell>
          <cell r="F3231" t="str">
            <v>%</v>
          </cell>
          <cell r="K3231">
            <v>0</v>
          </cell>
        </row>
        <row r="3232">
          <cell r="A3232">
            <v>9832</v>
          </cell>
          <cell r="D3232" t="str">
            <v>TOTAL</v>
          </cell>
          <cell r="K3232">
            <v>20759.175437526676</v>
          </cell>
        </row>
        <row r="3233">
          <cell r="A3233">
            <v>9833</v>
          </cell>
          <cell r="D3233" t="str">
            <v>UNIT PRICE PER HOUR</v>
          </cell>
          <cell r="K3233">
            <v>20759</v>
          </cell>
        </row>
        <row r="3234">
          <cell r="A3234">
            <v>9834</v>
          </cell>
        </row>
        <row r="3235">
          <cell r="A3235">
            <v>9835</v>
          </cell>
          <cell r="B3235">
            <v>151</v>
          </cell>
        </row>
        <row r="3236">
          <cell r="A3236">
            <v>9836</v>
          </cell>
          <cell r="B3236" t="str">
            <v>EQUIPMENT OPERATION</v>
          </cell>
        </row>
        <row r="3237">
          <cell r="A3237">
            <v>9837</v>
          </cell>
          <cell r="B3237" t="str">
            <v>Proyek Rencana Teknik Akhir Jalan Tol Bogor Ring Road</v>
          </cell>
        </row>
        <row r="3238">
          <cell r="A3238">
            <v>9838</v>
          </cell>
        </row>
        <row r="3239">
          <cell r="A3239">
            <v>9839</v>
          </cell>
        </row>
        <row r="3240">
          <cell r="A3240">
            <v>9840</v>
          </cell>
        </row>
        <row r="3241">
          <cell r="A3241">
            <v>9841</v>
          </cell>
        </row>
        <row r="3242">
          <cell r="A3242">
            <v>9842</v>
          </cell>
          <cell r="B3242" t="str">
            <v>UNIT PRICE ANALYSIS</v>
          </cell>
        </row>
        <row r="3243">
          <cell r="A3243">
            <v>9843</v>
          </cell>
        </row>
        <row r="3244">
          <cell r="A3244">
            <v>9844</v>
          </cell>
          <cell r="B3244" t="str">
            <v>ITEM NUMBER</v>
          </cell>
          <cell r="D3244" t="str">
            <v>EQ. 151</v>
          </cell>
        </row>
        <row r="3245">
          <cell r="A3245">
            <v>9845</v>
          </cell>
          <cell r="B3245" t="str">
            <v>EQUIPMENT TYPE</v>
          </cell>
          <cell r="D3245" t="str">
            <v>Drilling Rig</v>
          </cell>
        </row>
        <row r="3246">
          <cell r="A3246">
            <v>9846</v>
          </cell>
          <cell r="B3246" t="str">
            <v>UNIT</v>
          </cell>
          <cell r="C3246" t="str">
            <v>Hour</v>
          </cell>
          <cell r="D3246">
            <v>1</v>
          </cell>
        </row>
        <row r="3247">
          <cell r="A3247">
            <v>9847</v>
          </cell>
          <cell r="B3247" t="str">
            <v>UNIT PRICE  (Rp.)</v>
          </cell>
          <cell r="D3247">
            <v>70700</v>
          </cell>
          <cell r="E3247">
            <v>0</v>
          </cell>
          <cell r="J3247" t="str">
            <v>TOTAL UNIT PRICE (Rp)</v>
          </cell>
          <cell r="K3247">
            <v>70700</v>
          </cell>
        </row>
        <row r="3248">
          <cell r="A3248">
            <v>9848</v>
          </cell>
          <cell r="I3248" t="str">
            <v>UNIT PRICE / Unit</v>
          </cell>
          <cell r="K3248" t="str">
            <v>TOTAL PRICE</v>
          </cell>
        </row>
        <row r="3249">
          <cell r="A3249">
            <v>9849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  <cell r="I3249" t="str">
            <v>Rp.</v>
          </cell>
          <cell r="J3249" t="str">
            <v>Foreign</v>
          </cell>
          <cell r="K3249" t="str">
            <v>Rp.</v>
          </cell>
        </row>
        <row r="3250">
          <cell r="A3250">
            <v>9850</v>
          </cell>
        </row>
        <row r="3251">
          <cell r="A3251">
            <v>9851</v>
          </cell>
        </row>
        <row r="3252">
          <cell r="A3252">
            <v>9852</v>
          </cell>
          <cell r="B3252" t="str">
            <v>A</v>
          </cell>
          <cell r="D3252" t="str">
            <v>EQUIPMENT DATA</v>
          </cell>
        </row>
        <row r="3253">
          <cell r="A3253">
            <v>9853</v>
          </cell>
        </row>
        <row r="3254">
          <cell r="A3254">
            <v>9854</v>
          </cell>
          <cell r="C3254" t="str">
            <v>Pw</v>
          </cell>
          <cell r="D3254" t="str">
            <v>Horsepower</v>
          </cell>
          <cell r="G3254" t="str">
            <v>Hp</v>
          </cell>
          <cell r="H3254">
            <v>40</v>
          </cell>
        </row>
        <row r="3255">
          <cell r="A3255">
            <v>9855</v>
          </cell>
          <cell r="C3255" t="str">
            <v>Cp</v>
          </cell>
          <cell r="D3255" t="str">
            <v>Capacity</v>
          </cell>
          <cell r="G3255" t="str">
            <v>Ton</v>
          </cell>
          <cell r="H3255" t="str">
            <v>-</v>
          </cell>
        </row>
        <row r="3256">
          <cell r="A3256">
            <v>9856</v>
          </cell>
          <cell r="C3256" t="str">
            <v>A=A'</v>
          </cell>
          <cell r="D3256" t="str">
            <v>Duration</v>
          </cell>
          <cell r="G3256" t="str">
            <v>Year</v>
          </cell>
          <cell r="H3256">
            <v>5</v>
          </cell>
        </row>
        <row r="3257">
          <cell r="A3257">
            <v>9857</v>
          </cell>
          <cell r="C3257" t="str">
            <v>W=W'</v>
          </cell>
          <cell r="D3257" t="str">
            <v>Operational 1 Year</v>
          </cell>
          <cell r="G3257" t="str">
            <v>Hour</v>
          </cell>
          <cell r="H3257">
            <v>2000</v>
          </cell>
        </row>
        <row r="3258">
          <cell r="A3258">
            <v>9858</v>
          </cell>
          <cell r="C3258" t="str">
            <v>B=B'</v>
          </cell>
          <cell r="D3258" t="str">
            <v>Equipment Price</v>
          </cell>
          <cell r="G3258" t="str">
            <v>Rp</v>
          </cell>
          <cell r="H3258">
            <v>1</v>
          </cell>
          <cell r="I3258">
            <v>194037401.25000003</v>
          </cell>
          <cell r="J3258">
            <v>0</v>
          </cell>
          <cell r="K3258">
            <v>194037401.25000003</v>
          </cell>
        </row>
        <row r="3259">
          <cell r="A3259">
            <v>9859</v>
          </cell>
        </row>
        <row r="3260">
          <cell r="A3260">
            <v>9860</v>
          </cell>
        </row>
        <row r="3261">
          <cell r="A3261">
            <v>9861</v>
          </cell>
        </row>
        <row r="3262">
          <cell r="A3262">
            <v>9862</v>
          </cell>
        </row>
        <row r="3263">
          <cell r="A3263">
            <v>9863</v>
          </cell>
        </row>
        <row r="3264">
          <cell r="A3264">
            <v>9864</v>
          </cell>
          <cell r="B3264" t="str">
            <v>B</v>
          </cell>
          <cell r="D3264" t="str">
            <v>DEFINITE COST PER HOUR</v>
          </cell>
        </row>
        <row r="3265">
          <cell r="A3265">
            <v>9865</v>
          </cell>
          <cell r="C3265" t="str">
            <v>C</v>
          </cell>
          <cell r="D3265" t="str">
            <v>Depreciate = 10 %</v>
          </cell>
          <cell r="G3265" t="str">
            <v>Rp</v>
          </cell>
          <cell r="H3265">
            <v>0.1</v>
          </cell>
          <cell r="I3265">
            <v>194037401.25000003</v>
          </cell>
          <cell r="J3265">
            <v>0</v>
          </cell>
          <cell r="K3265">
            <v>19403740.125000004</v>
          </cell>
        </row>
        <row r="3266">
          <cell r="A3266">
            <v>9866</v>
          </cell>
          <cell r="C3266" t="str">
            <v>D</v>
          </cell>
          <cell r="D3266" t="str">
            <v>Restitution Cost Factor</v>
          </cell>
          <cell r="G3266" t="str">
            <v>FAM</v>
          </cell>
          <cell r="H3266">
            <v>0.33437970328961514</v>
          </cell>
        </row>
        <row r="3267">
          <cell r="A3267">
            <v>9867</v>
          </cell>
          <cell r="C3267" t="str">
            <v>E</v>
          </cell>
          <cell r="D3267" t="str">
            <v>Restitution Cost</v>
          </cell>
          <cell r="G3267" t="str">
            <v>Rp</v>
          </cell>
          <cell r="H3267">
            <v>1.6718985164480756E-4</v>
          </cell>
          <cell r="I3267">
            <v>174633661.12500003</v>
          </cell>
          <cell r="J3267">
            <v>0</v>
          </cell>
          <cell r="K3267">
            <v>29196.975895678352</v>
          </cell>
        </row>
        <row r="3268">
          <cell r="A3268">
            <v>9868</v>
          </cell>
          <cell r="C3268" t="str">
            <v>F</v>
          </cell>
          <cell r="D3268" t="str">
            <v>Insurance, other</v>
          </cell>
          <cell r="G3268" t="str">
            <v>Rp</v>
          </cell>
          <cell r="H3268">
            <v>2E-3</v>
          </cell>
          <cell r="I3268">
            <v>97018.700625000012</v>
          </cell>
          <cell r="J3268">
            <v>0</v>
          </cell>
          <cell r="K3268">
            <v>194.03740125000002</v>
          </cell>
        </row>
        <row r="3269">
          <cell r="A3269">
            <v>9869</v>
          </cell>
          <cell r="C3269" t="str">
            <v>G</v>
          </cell>
          <cell r="D3269" t="str">
            <v>Definite Cost Per Hour</v>
          </cell>
          <cell r="G3269" t="str">
            <v>Rp</v>
          </cell>
          <cell r="K3269">
            <v>29391.013296928351</v>
          </cell>
        </row>
        <row r="3270">
          <cell r="A3270">
            <v>9870</v>
          </cell>
        </row>
        <row r="3271">
          <cell r="A3271">
            <v>9871</v>
          </cell>
        </row>
        <row r="3272">
          <cell r="A3272">
            <v>9872</v>
          </cell>
        </row>
        <row r="3273">
          <cell r="A3273">
            <v>9873</v>
          </cell>
        </row>
        <row r="3274">
          <cell r="A3274">
            <v>9874</v>
          </cell>
          <cell r="B3274" t="str">
            <v>C</v>
          </cell>
          <cell r="D3274" t="str">
            <v>OPERATION COST PER HOUR</v>
          </cell>
        </row>
        <row r="3275">
          <cell r="A3275">
            <v>9875</v>
          </cell>
          <cell r="C3275" t="str">
            <v>H1</v>
          </cell>
          <cell r="D3275" t="str">
            <v>Fuel (0.125-0.175) Lt/Hp/Hour</v>
          </cell>
          <cell r="G3275" t="str">
            <v>Rp</v>
          </cell>
          <cell r="H3275">
            <v>5</v>
          </cell>
          <cell r="I3275">
            <v>2200</v>
          </cell>
          <cell r="J3275">
            <v>0</v>
          </cell>
          <cell r="K3275">
            <v>11000</v>
          </cell>
        </row>
        <row r="3276">
          <cell r="A3276">
            <v>9876</v>
          </cell>
          <cell r="C3276" t="str">
            <v>H2</v>
          </cell>
          <cell r="D3276" t="str">
            <v xml:space="preserve">Material Combustion </v>
          </cell>
          <cell r="G3276" t="str">
            <v>Rp</v>
          </cell>
          <cell r="H3276">
            <v>0</v>
          </cell>
          <cell r="I3276">
            <v>2200</v>
          </cell>
          <cell r="J3276">
            <v>0</v>
          </cell>
          <cell r="K3276">
            <v>0</v>
          </cell>
        </row>
        <row r="3277">
          <cell r="A3277">
            <v>9877</v>
          </cell>
          <cell r="C3277" t="str">
            <v>I</v>
          </cell>
          <cell r="D3277" t="str">
            <v>Oil (0.01-0.02) Lt/Hp/Hour</v>
          </cell>
          <cell r="G3277" t="str">
            <v>Rp</v>
          </cell>
          <cell r="H3277">
            <v>0.4</v>
          </cell>
          <cell r="I3277">
            <v>21000</v>
          </cell>
          <cell r="J3277">
            <v>0</v>
          </cell>
          <cell r="K3277">
            <v>8400</v>
          </cell>
        </row>
        <row r="3278">
          <cell r="A3278">
            <v>9878</v>
          </cell>
          <cell r="C3278" t="str">
            <v>K</v>
          </cell>
          <cell r="D3278" t="str">
            <v>Maint &amp; Rep (12.5%-17.5%) Lt/Hp/Hour</v>
          </cell>
          <cell r="G3278" t="str">
            <v>Rp</v>
          </cell>
          <cell r="H3278">
            <v>0.125</v>
          </cell>
          <cell r="I3278">
            <v>97018.700625000012</v>
          </cell>
          <cell r="J3278">
            <v>0</v>
          </cell>
          <cell r="K3278">
            <v>12127.337578125002</v>
          </cell>
        </row>
        <row r="3279">
          <cell r="A3279">
            <v>9879</v>
          </cell>
          <cell r="C3279" t="str">
            <v>L</v>
          </cell>
          <cell r="D3279" t="str">
            <v>Operator</v>
          </cell>
          <cell r="G3279" t="str">
            <v>Rp</v>
          </cell>
          <cell r="H3279">
            <v>1</v>
          </cell>
          <cell r="I3279">
            <v>4464.2857142857147</v>
          </cell>
          <cell r="J3279">
            <v>0</v>
          </cell>
          <cell r="K3279">
            <v>4464.2857142857147</v>
          </cell>
        </row>
        <row r="3280">
          <cell r="A3280">
            <v>9880</v>
          </cell>
          <cell r="C3280" t="str">
            <v>M</v>
          </cell>
          <cell r="D3280" t="str">
            <v>Ass. Operator</v>
          </cell>
          <cell r="G3280" t="str">
            <v>Rp</v>
          </cell>
          <cell r="H3280">
            <v>2</v>
          </cell>
          <cell r="I3280">
            <v>2678.5714285714284</v>
          </cell>
          <cell r="J3280">
            <v>0</v>
          </cell>
          <cell r="K3280">
            <v>5357.1428571428569</v>
          </cell>
        </row>
        <row r="3281">
          <cell r="A3281">
            <v>9881</v>
          </cell>
          <cell r="C3281" t="str">
            <v>P</v>
          </cell>
          <cell r="D3281" t="str">
            <v>Operation Cost Per Hour</v>
          </cell>
          <cell r="G3281" t="str">
            <v>Rp</v>
          </cell>
          <cell r="K3281">
            <v>41348.766149553572</v>
          </cell>
        </row>
        <row r="3282">
          <cell r="A3282">
            <v>9882</v>
          </cell>
        </row>
        <row r="3283">
          <cell r="A3283">
            <v>9883</v>
          </cell>
        </row>
        <row r="3284">
          <cell r="A3284">
            <v>9884</v>
          </cell>
        </row>
        <row r="3285">
          <cell r="A3285">
            <v>9885</v>
          </cell>
        </row>
        <row r="3286">
          <cell r="A3286">
            <v>9886</v>
          </cell>
        </row>
        <row r="3287">
          <cell r="A3287">
            <v>9887</v>
          </cell>
          <cell r="B3287" t="str">
            <v>D</v>
          </cell>
          <cell r="D3287" t="str">
            <v>OTHER</v>
          </cell>
        </row>
        <row r="3288">
          <cell r="A3288">
            <v>9888</v>
          </cell>
          <cell r="C3288" t="str">
            <v>i</v>
          </cell>
          <cell r="D3288" t="str">
            <v>Interest Rate</v>
          </cell>
          <cell r="G3288" t="str">
            <v>th</v>
          </cell>
          <cell r="H3288">
            <v>0.2</v>
          </cell>
        </row>
        <row r="3289">
          <cell r="A3289">
            <v>9889</v>
          </cell>
          <cell r="C3289" t="str">
            <v>U1</v>
          </cell>
          <cell r="D3289" t="str">
            <v>Fee ( Operator / Driver )</v>
          </cell>
          <cell r="G3289" t="str">
            <v>Rp/Hour</v>
          </cell>
          <cell r="H3289">
            <v>1</v>
          </cell>
          <cell r="I3289">
            <v>4464.2857142857147</v>
          </cell>
          <cell r="J3289">
            <v>0</v>
          </cell>
          <cell r="K3289">
            <v>4464.2857142857147</v>
          </cell>
        </row>
        <row r="3290">
          <cell r="A3290">
            <v>9890</v>
          </cell>
          <cell r="C3290" t="str">
            <v>U2</v>
          </cell>
          <cell r="D3290" t="str">
            <v>Fee Ass. ( Operator / Driver )</v>
          </cell>
          <cell r="G3290" t="str">
            <v>Rp/Hour</v>
          </cell>
          <cell r="H3290">
            <v>1</v>
          </cell>
          <cell r="I3290">
            <v>2678.5714285714284</v>
          </cell>
          <cell r="J3290">
            <v>0</v>
          </cell>
          <cell r="K3290">
            <v>2678.5714285714284</v>
          </cell>
        </row>
        <row r="3291">
          <cell r="A3291">
            <v>9891</v>
          </cell>
          <cell r="C3291" t="str">
            <v>Mb</v>
          </cell>
          <cell r="D3291" t="str">
            <v>Gasoline</v>
          </cell>
          <cell r="G3291" t="str">
            <v>Ltr</v>
          </cell>
          <cell r="H3291">
            <v>1</v>
          </cell>
          <cell r="I3291">
            <v>2250</v>
          </cell>
          <cell r="J3291">
            <v>0</v>
          </cell>
          <cell r="K3291">
            <v>2250</v>
          </cell>
        </row>
        <row r="3292">
          <cell r="A3292">
            <v>9892</v>
          </cell>
          <cell r="C3292" t="str">
            <v>Ms</v>
          </cell>
          <cell r="D3292" t="str">
            <v>Fuel</v>
          </cell>
          <cell r="G3292" t="str">
            <v>Ltr</v>
          </cell>
          <cell r="H3292">
            <v>1</v>
          </cell>
          <cell r="I3292">
            <v>2200</v>
          </cell>
          <cell r="J3292">
            <v>0</v>
          </cell>
          <cell r="K3292">
            <v>2200</v>
          </cell>
        </row>
        <row r="3293">
          <cell r="A3293">
            <v>9893</v>
          </cell>
          <cell r="C3293" t="str">
            <v>Mp</v>
          </cell>
          <cell r="D3293" t="str">
            <v>Oil</v>
          </cell>
          <cell r="G3293" t="str">
            <v>Ltr</v>
          </cell>
          <cell r="H3293">
            <v>1</v>
          </cell>
          <cell r="I3293">
            <v>21000</v>
          </cell>
          <cell r="J3293">
            <v>0</v>
          </cell>
          <cell r="K3293">
            <v>21000</v>
          </cell>
        </row>
        <row r="3294">
          <cell r="A3294">
            <v>9894</v>
          </cell>
        </row>
        <row r="3295">
          <cell r="A3295">
            <v>9895</v>
          </cell>
        </row>
        <row r="3296">
          <cell r="A3296">
            <v>9896</v>
          </cell>
          <cell r="D3296" t="str">
            <v>TOTAL EQUIPMENT COST</v>
          </cell>
          <cell r="K3296">
            <v>70739.779446481931</v>
          </cell>
        </row>
        <row r="3297">
          <cell r="A3297">
            <v>9897</v>
          </cell>
          <cell r="D3297" t="str">
            <v>OVER HEAD</v>
          </cell>
          <cell r="E3297">
            <v>0</v>
          </cell>
          <cell r="F3297" t="str">
            <v>%</v>
          </cell>
          <cell r="K3297">
            <v>0</v>
          </cell>
        </row>
        <row r="3298">
          <cell r="A3298">
            <v>9898</v>
          </cell>
          <cell r="D3298" t="str">
            <v>TOTAL</v>
          </cell>
          <cell r="K3298">
            <v>70739.779446481931</v>
          </cell>
        </row>
        <row r="3299">
          <cell r="A3299">
            <v>9899</v>
          </cell>
          <cell r="D3299" t="str">
            <v>UNIT PRICE PER HOUR</v>
          </cell>
          <cell r="K3299">
            <v>70740</v>
          </cell>
        </row>
        <row r="3300">
          <cell r="A3300">
            <v>9900</v>
          </cell>
        </row>
        <row r="3301">
          <cell r="A3301">
            <v>9901</v>
          </cell>
          <cell r="B3301">
            <v>152</v>
          </cell>
        </row>
        <row r="3302">
          <cell r="A3302">
            <v>9902</v>
          </cell>
          <cell r="B3302" t="str">
            <v>EQUIPMENT OPERATION</v>
          </cell>
        </row>
        <row r="3303">
          <cell r="A3303">
            <v>9903</v>
          </cell>
          <cell r="B3303" t="str">
            <v>Proyek Rencana Teknik Akhir Jalan Tol Bogor Ring Road</v>
          </cell>
        </row>
        <row r="3304">
          <cell r="A3304">
            <v>9904</v>
          </cell>
        </row>
        <row r="3305">
          <cell r="A3305">
            <v>9905</v>
          </cell>
        </row>
        <row r="3306">
          <cell r="A3306">
            <v>9906</v>
          </cell>
        </row>
        <row r="3307">
          <cell r="A3307">
            <v>9907</v>
          </cell>
        </row>
        <row r="3308">
          <cell r="A3308">
            <v>9908</v>
          </cell>
          <cell r="B3308" t="str">
            <v>UNIT PRICE ANALYSIS</v>
          </cell>
        </row>
        <row r="3309">
          <cell r="A3309">
            <v>9909</v>
          </cell>
        </row>
        <row r="3310">
          <cell r="A3310">
            <v>9910</v>
          </cell>
          <cell r="B3310" t="str">
            <v>ITEM NUMBER</v>
          </cell>
          <cell r="D3310" t="str">
            <v>EQ. 152</v>
          </cell>
        </row>
        <row r="3311">
          <cell r="A3311">
            <v>9911</v>
          </cell>
          <cell r="B3311" t="str">
            <v>EQUIPMENT TYPE</v>
          </cell>
          <cell r="D3311" t="str">
            <v>Treami Tube</v>
          </cell>
        </row>
        <row r="3312">
          <cell r="A3312">
            <v>9912</v>
          </cell>
          <cell r="B3312" t="str">
            <v>UNIT</v>
          </cell>
          <cell r="C3312" t="str">
            <v>Hour</v>
          </cell>
          <cell r="D3312">
            <v>1</v>
          </cell>
        </row>
        <row r="3313">
          <cell r="A3313">
            <v>9913</v>
          </cell>
          <cell r="B3313" t="str">
            <v>UNIT PRICE  (Rp.)</v>
          </cell>
          <cell r="D3313">
            <v>6800</v>
          </cell>
          <cell r="E3313">
            <v>0</v>
          </cell>
          <cell r="J3313" t="str">
            <v>TOTAL UNIT PRICE (Rp)</v>
          </cell>
          <cell r="K3313">
            <v>6800</v>
          </cell>
        </row>
        <row r="3314">
          <cell r="A3314">
            <v>9914</v>
          </cell>
          <cell r="I3314" t="str">
            <v>UNIT PRICE / Unit</v>
          </cell>
          <cell r="K3314" t="str">
            <v>TOTAL PRICE</v>
          </cell>
        </row>
        <row r="3315">
          <cell r="A3315">
            <v>9915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  <cell r="I3315" t="str">
            <v>Rp.</v>
          </cell>
          <cell r="J3315" t="str">
            <v>Foreign</v>
          </cell>
          <cell r="K3315" t="str">
            <v>Rp.</v>
          </cell>
        </row>
        <row r="3316">
          <cell r="A3316">
            <v>9916</v>
          </cell>
        </row>
        <row r="3317">
          <cell r="A3317">
            <v>9917</v>
          </cell>
        </row>
        <row r="3318">
          <cell r="A3318">
            <v>9918</v>
          </cell>
          <cell r="B3318" t="str">
            <v>A</v>
          </cell>
          <cell r="D3318" t="str">
            <v>EQUIPMENT DATA</v>
          </cell>
        </row>
        <row r="3319">
          <cell r="A3319">
            <v>9919</v>
          </cell>
        </row>
        <row r="3320">
          <cell r="A3320">
            <v>9920</v>
          </cell>
          <cell r="C3320" t="str">
            <v>Pw</v>
          </cell>
          <cell r="D3320" t="str">
            <v>Horsepower</v>
          </cell>
          <cell r="G3320" t="str">
            <v>Hp</v>
          </cell>
          <cell r="H3320">
            <v>0</v>
          </cell>
        </row>
        <row r="3321">
          <cell r="A3321">
            <v>9921</v>
          </cell>
          <cell r="C3321" t="str">
            <v>Cp</v>
          </cell>
          <cell r="D3321" t="str">
            <v>Capacity</v>
          </cell>
          <cell r="G3321" t="str">
            <v>Ton</v>
          </cell>
          <cell r="H3321" t="str">
            <v>-</v>
          </cell>
        </row>
        <row r="3322">
          <cell r="A3322">
            <v>9922</v>
          </cell>
          <cell r="C3322" t="str">
            <v>A=A'</v>
          </cell>
          <cell r="D3322" t="str">
            <v>Duration</v>
          </cell>
          <cell r="G3322" t="str">
            <v>Year</v>
          </cell>
          <cell r="H3322">
            <v>2</v>
          </cell>
        </row>
        <row r="3323">
          <cell r="A3323">
            <v>9923</v>
          </cell>
          <cell r="C3323" t="str">
            <v>W=W'</v>
          </cell>
          <cell r="D3323" t="str">
            <v>Operational 1 Year</v>
          </cell>
          <cell r="G3323" t="str">
            <v>Hour</v>
          </cell>
          <cell r="H3323">
            <v>2000</v>
          </cell>
        </row>
        <row r="3324">
          <cell r="A3324">
            <v>9924</v>
          </cell>
          <cell r="C3324" t="str">
            <v>B=B'</v>
          </cell>
          <cell r="D3324" t="str">
            <v>Equipment Price</v>
          </cell>
          <cell r="G3324" t="str">
            <v>Rp</v>
          </cell>
          <cell r="H3324">
            <v>1</v>
          </cell>
          <cell r="I3324">
            <v>6467913.3750000009</v>
          </cell>
          <cell r="J3324">
            <v>0</v>
          </cell>
          <cell r="K3324">
            <v>6467913.3750000009</v>
          </cell>
        </row>
        <row r="3325">
          <cell r="A3325">
            <v>9925</v>
          </cell>
        </row>
        <row r="3326">
          <cell r="A3326">
            <v>9926</v>
          </cell>
        </row>
        <row r="3327">
          <cell r="A3327">
            <v>9927</v>
          </cell>
        </row>
        <row r="3328">
          <cell r="A3328">
            <v>9928</v>
          </cell>
        </row>
        <row r="3329">
          <cell r="A3329">
            <v>9929</v>
          </cell>
        </row>
        <row r="3330">
          <cell r="A3330">
            <v>9930</v>
          </cell>
          <cell r="B3330" t="str">
            <v>B</v>
          </cell>
          <cell r="D3330" t="str">
            <v>DEFINITE COST PER HOUR</v>
          </cell>
        </row>
        <row r="3331">
          <cell r="A3331">
            <v>9931</v>
          </cell>
          <cell r="C3331" t="str">
            <v>C</v>
          </cell>
          <cell r="D3331" t="str">
            <v>Depreciate = 10 %</v>
          </cell>
          <cell r="G3331" t="str">
            <v>Rp</v>
          </cell>
          <cell r="H3331">
            <v>0.1</v>
          </cell>
          <cell r="I3331">
            <v>6467913.3750000009</v>
          </cell>
          <cell r="J3331">
            <v>0</v>
          </cell>
          <cell r="K3331">
            <v>646791.33750000014</v>
          </cell>
        </row>
        <row r="3332">
          <cell r="A3332">
            <v>9932</v>
          </cell>
          <cell r="C3332" t="str">
            <v>D</v>
          </cell>
          <cell r="D3332" t="str">
            <v>Restitution Cost Factor</v>
          </cell>
          <cell r="G3332" t="str">
            <v>FAM</v>
          </cell>
          <cell r="H3332">
            <v>0.65454545454545454</v>
          </cell>
        </row>
        <row r="3333">
          <cell r="A3333">
            <v>9933</v>
          </cell>
          <cell r="C3333" t="str">
            <v>E</v>
          </cell>
          <cell r="D3333" t="str">
            <v>Restitution Cost</v>
          </cell>
          <cell r="G3333" t="str">
            <v>Rp</v>
          </cell>
          <cell r="H3333">
            <v>3.2727272727272726E-4</v>
          </cell>
          <cell r="I3333">
            <v>5821122.0375000006</v>
          </cell>
          <cell r="J3333">
            <v>0</v>
          </cell>
          <cell r="K3333">
            <v>1905.0944850000001</v>
          </cell>
        </row>
        <row r="3334">
          <cell r="A3334">
            <v>9934</v>
          </cell>
          <cell r="C3334" t="str">
            <v>F</v>
          </cell>
          <cell r="D3334" t="str">
            <v>Insurance, other</v>
          </cell>
          <cell r="G3334" t="str">
            <v>Rp</v>
          </cell>
          <cell r="H3334">
            <v>2E-3</v>
          </cell>
          <cell r="I3334">
            <v>3233.9566875000005</v>
          </cell>
          <cell r="J3334">
            <v>0</v>
          </cell>
          <cell r="K3334">
            <v>6.4679133750000011</v>
          </cell>
        </row>
        <row r="3335">
          <cell r="A3335">
            <v>9935</v>
          </cell>
          <cell r="C3335" t="str">
            <v>G</v>
          </cell>
          <cell r="D3335" t="str">
            <v>Definite Cost Per Hour</v>
          </cell>
          <cell r="G3335" t="str">
            <v>Rp</v>
          </cell>
          <cell r="K3335">
            <v>1911.5623983750002</v>
          </cell>
        </row>
        <row r="3336">
          <cell r="A3336">
            <v>9936</v>
          </cell>
        </row>
        <row r="3337">
          <cell r="A3337">
            <v>9937</v>
          </cell>
        </row>
        <row r="3338">
          <cell r="A3338">
            <v>9938</v>
          </cell>
        </row>
        <row r="3339">
          <cell r="A3339">
            <v>9939</v>
          </cell>
        </row>
        <row r="3340">
          <cell r="A3340">
            <v>9940</v>
          </cell>
          <cell r="B3340" t="str">
            <v>C</v>
          </cell>
          <cell r="D3340" t="str">
            <v>OPERATION COST PER HOUR</v>
          </cell>
        </row>
        <row r="3341">
          <cell r="A3341">
            <v>9941</v>
          </cell>
          <cell r="C3341" t="str">
            <v>H1</v>
          </cell>
          <cell r="D3341" t="str">
            <v>Fuel (0.125-0.175) Lt/Hp/Hour</v>
          </cell>
          <cell r="G3341" t="str">
            <v>Rp</v>
          </cell>
          <cell r="H3341">
            <v>0</v>
          </cell>
          <cell r="I3341">
            <v>2200</v>
          </cell>
          <cell r="J3341">
            <v>0</v>
          </cell>
          <cell r="K3341">
            <v>0</v>
          </cell>
        </row>
        <row r="3342">
          <cell r="A3342">
            <v>9942</v>
          </cell>
          <cell r="C3342" t="str">
            <v>H2</v>
          </cell>
          <cell r="D3342" t="str">
            <v xml:space="preserve">Material Combustion </v>
          </cell>
          <cell r="G3342" t="str">
            <v>Rp</v>
          </cell>
          <cell r="H3342">
            <v>0</v>
          </cell>
          <cell r="I3342">
            <v>2200</v>
          </cell>
          <cell r="J3342">
            <v>0</v>
          </cell>
          <cell r="K3342">
            <v>0</v>
          </cell>
        </row>
        <row r="3343">
          <cell r="A3343">
            <v>9943</v>
          </cell>
          <cell r="C3343" t="str">
            <v>I</v>
          </cell>
          <cell r="D3343" t="str">
            <v>Oil (0.01-0.02) Lt/Hp/Hour</v>
          </cell>
          <cell r="G3343" t="str">
            <v>Rp</v>
          </cell>
          <cell r="H3343">
            <v>0</v>
          </cell>
          <cell r="I3343">
            <v>21000</v>
          </cell>
          <cell r="J3343">
            <v>0</v>
          </cell>
          <cell r="K3343">
            <v>0</v>
          </cell>
        </row>
        <row r="3344">
          <cell r="A3344">
            <v>9944</v>
          </cell>
          <cell r="C3344" t="str">
            <v>K</v>
          </cell>
          <cell r="D3344" t="str">
            <v>Maint &amp; Rep (12.5%-17.5%) Lt/Hp/Hour</v>
          </cell>
          <cell r="G3344" t="str">
            <v>Rp</v>
          </cell>
          <cell r="H3344">
            <v>0.125</v>
          </cell>
          <cell r="I3344">
            <v>3233.9566875000005</v>
          </cell>
          <cell r="J3344">
            <v>0</v>
          </cell>
          <cell r="K3344">
            <v>404.24458593750006</v>
          </cell>
        </row>
        <row r="3345">
          <cell r="A3345">
            <v>9945</v>
          </cell>
          <cell r="C3345" t="str">
            <v>L</v>
          </cell>
          <cell r="D3345" t="str">
            <v>Operator</v>
          </cell>
          <cell r="G3345" t="str">
            <v>Rp</v>
          </cell>
          <cell r="H3345">
            <v>1</v>
          </cell>
          <cell r="I3345">
            <v>4464.2857142857147</v>
          </cell>
          <cell r="J3345">
            <v>0</v>
          </cell>
          <cell r="K3345">
            <v>4464.2857142857147</v>
          </cell>
        </row>
        <row r="3346">
          <cell r="A3346">
            <v>9946</v>
          </cell>
          <cell r="C3346" t="str">
            <v>M</v>
          </cell>
          <cell r="D3346" t="str">
            <v>Ass. Operator</v>
          </cell>
          <cell r="G3346" t="str">
            <v>Rp</v>
          </cell>
          <cell r="H3346">
            <v>0</v>
          </cell>
          <cell r="I3346">
            <v>2678.5714285714284</v>
          </cell>
          <cell r="J3346">
            <v>0</v>
          </cell>
          <cell r="K3346">
            <v>0</v>
          </cell>
        </row>
        <row r="3347">
          <cell r="A3347">
            <v>9947</v>
          </cell>
          <cell r="C3347" t="str">
            <v>P</v>
          </cell>
          <cell r="D3347" t="str">
            <v>Operation Cost Per Hour</v>
          </cell>
          <cell r="G3347" t="str">
            <v>Rp</v>
          </cell>
          <cell r="K3347">
            <v>4868.5303002232149</v>
          </cell>
        </row>
        <row r="3348">
          <cell r="A3348">
            <v>9948</v>
          </cell>
        </row>
        <row r="3349">
          <cell r="A3349">
            <v>9949</v>
          </cell>
        </row>
        <row r="3350">
          <cell r="A3350">
            <v>9950</v>
          </cell>
        </row>
        <row r="3351">
          <cell r="A3351">
            <v>9951</v>
          </cell>
        </row>
        <row r="3352">
          <cell r="A3352">
            <v>9952</v>
          </cell>
        </row>
        <row r="3353">
          <cell r="A3353">
            <v>9953</v>
          </cell>
          <cell r="B3353" t="str">
            <v>D</v>
          </cell>
          <cell r="D3353" t="str">
            <v>OTHER</v>
          </cell>
        </row>
        <row r="3354">
          <cell r="A3354">
            <v>9954</v>
          </cell>
          <cell r="C3354" t="str">
            <v>i</v>
          </cell>
          <cell r="D3354" t="str">
            <v>Interest Rate</v>
          </cell>
          <cell r="G3354" t="str">
            <v>th</v>
          </cell>
          <cell r="H3354">
            <v>0.2</v>
          </cell>
        </row>
        <row r="3355">
          <cell r="A3355">
            <v>9955</v>
          </cell>
          <cell r="C3355" t="str">
            <v>U1</v>
          </cell>
          <cell r="D3355" t="str">
            <v>Fee ( Operator / Driver )</v>
          </cell>
          <cell r="G3355" t="str">
            <v>Rp/Hour</v>
          </cell>
          <cell r="H3355">
            <v>1</v>
          </cell>
          <cell r="I3355">
            <v>4464.2857142857147</v>
          </cell>
          <cell r="J3355">
            <v>0</v>
          </cell>
          <cell r="K3355">
            <v>4464.2857142857147</v>
          </cell>
        </row>
        <row r="3356">
          <cell r="A3356">
            <v>9956</v>
          </cell>
          <cell r="C3356" t="str">
            <v>U2</v>
          </cell>
          <cell r="D3356" t="str">
            <v>Fee Ass. ( Operator / Driver )</v>
          </cell>
          <cell r="G3356" t="str">
            <v>Rp/Hour</v>
          </cell>
          <cell r="H3356">
            <v>1</v>
          </cell>
          <cell r="I3356">
            <v>2678.5714285714284</v>
          </cell>
          <cell r="J3356">
            <v>0</v>
          </cell>
          <cell r="K3356">
            <v>2678.5714285714284</v>
          </cell>
        </row>
        <row r="3357">
          <cell r="A3357">
            <v>9957</v>
          </cell>
          <cell r="C3357" t="str">
            <v>Mb</v>
          </cell>
          <cell r="D3357" t="str">
            <v>Gasoline</v>
          </cell>
          <cell r="G3357" t="str">
            <v>Ltr</v>
          </cell>
          <cell r="H3357">
            <v>1</v>
          </cell>
          <cell r="I3357">
            <v>2250</v>
          </cell>
          <cell r="J3357">
            <v>0</v>
          </cell>
          <cell r="K3357">
            <v>2250</v>
          </cell>
        </row>
        <row r="3358">
          <cell r="A3358">
            <v>9958</v>
          </cell>
          <cell r="C3358" t="str">
            <v>Ms</v>
          </cell>
          <cell r="D3358" t="str">
            <v>Fuel</v>
          </cell>
          <cell r="G3358" t="str">
            <v>Ltr</v>
          </cell>
          <cell r="H3358">
            <v>1</v>
          </cell>
          <cell r="I3358">
            <v>2200</v>
          </cell>
          <cell r="J3358">
            <v>0</v>
          </cell>
          <cell r="K3358">
            <v>2200</v>
          </cell>
        </row>
        <row r="3359">
          <cell r="A3359">
            <v>9959</v>
          </cell>
          <cell r="C3359" t="str">
            <v>Mp</v>
          </cell>
          <cell r="D3359" t="str">
            <v>Oil</v>
          </cell>
          <cell r="G3359" t="str">
            <v>Ltr</v>
          </cell>
          <cell r="H3359">
            <v>1</v>
          </cell>
          <cell r="I3359">
            <v>21000</v>
          </cell>
          <cell r="J3359">
            <v>0</v>
          </cell>
          <cell r="K3359">
            <v>21000</v>
          </cell>
        </row>
        <row r="3360">
          <cell r="A3360">
            <v>9960</v>
          </cell>
        </row>
        <row r="3361">
          <cell r="A3361">
            <v>9961</v>
          </cell>
        </row>
        <row r="3362">
          <cell r="A3362">
            <v>9962</v>
          </cell>
          <cell r="D3362" t="str">
            <v>TOTAL EQUIPMENT COST</v>
          </cell>
          <cell r="K3362">
            <v>6780.0926985982151</v>
          </cell>
        </row>
        <row r="3363">
          <cell r="A3363">
            <v>9963</v>
          </cell>
          <cell r="D3363" t="str">
            <v>OVER HEAD</v>
          </cell>
          <cell r="E3363">
            <v>0</v>
          </cell>
          <cell r="F3363" t="str">
            <v>%</v>
          </cell>
          <cell r="K3363">
            <v>0</v>
          </cell>
        </row>
        <row r="3364">
          <cell r="A3364">
            <v>9964</v>
          </cell>
          <cell r="D3364" t="str">
            <v>TOTAL</v>
          </cell>
          <cell r="K3364">
            <v>6780.0926985982151</v>
          </cell>
        </row>
        <row r="3365">
          <cell r="A3365">
            <v>9965</v>
          </cell>
          <cell r="D3365" t="str">
            <v>UNIT PRICE PER HOUR</v>
          </cell>
          <cell r="K3365">
            <v>6780</v>
          </cell>
        </row>
        <row r="3366">
          <cell r="A3366">
            <v>9966</v>
          </cell>
        </row>
        <row r="3367">
          <cell r="A3367">
            <v>9967</v>
          </cell>
          <cell r="B3367">
            <v>153</v>
          </cell>
        </row>
        <row r="3368">
          <cell r="A3368">
            <v>9968</v>
          </cell>
          <cell r="B3368" t="str">
            <v>EQUIPMENT OPERATION</v>
          </cell>
        </row>
        <row r="3369">
          <cell r="A3369">
            <v>9969</v>
          </cell>
          <cell r="B3369" t="str">
            <v>Proyek Rencana Teknik Akhir Jalan Tol Bogor Ring Road</v>
          </cell>
        </row>
        <row r="3370">
          <cell r="A3370">
            <v>9970</v>
          </cell>
        </row>
        <row r="3371">
          <cell r="A3371">
            <v>9971</v>
          </cell>
        </row>
        <row r="3372">
          <cell r="A3372">
            <v>9972</v>
          </cell>
        </row>
        <row r="3373">
          <cell r="A3373">
            <v>9973</v>
          </cell>
        </row>
        <row r="3374">
          <cell r="A3374">
            <v>9974</v>
          </cell>
          <cell r="B3374" t="str">
            <v>UNIT PRICE ANALYSIS</v>
          </cell>
        </row>
        <row r="3375">
          <cell r="A3375">
            <v>9975</v>
          </cell>
        </row>
        <row r="3376">
          <cell r="A3376">
            <v>9976</v>
          </cell>
          <cell r="B3376" t="str">
            <v>ITEM NUMBER</v>
          </cell>
          <cell r="D3376" t="str">
            <v>EQ. 153</v>
          </cell>
        </row>
        <row r="3377">
          <cell r="A3377">
            <v>9977</v>
          </cell>
          <cell r="B3377" t="str">
            <v>EQUIPMENT TYPE</v>
          </cell>
          <cell r="D3377" t="str">
            <v>Truck Box</v>
          </cell>
        </row>
        <row r="3378">
          <cell r="A3378">
            <v>9978</v>
          </cell>
          <cell r="B3378" t="str">
            <v>UNIT</v>
          </cell>
          <cell r="C3378" t="str">
            <v>Hour</v>
          </cell>
          <cell r="D3378">
            <v>1</v>
          </cell>
        </row>
        <row r="3379">
          <cell r="A3379">
            <v>9979</v>
          </cell>
          <cell r="B3379" t="str">
            <v>UNIT PRICE  (Rp.)</v>
          </cell>
          <cell r="D3379">
            <v>78100</v>
          </cell>
          <cell r="E3379">
            <v>0</v>
          </cell>
          <cell r="J3379" t="str">
            <v>TOTAL UNIT PRICE (Rp)</v>
          </cell>
          <cell r="K3379">
            <v>78100</v>
          </cell>
        </row>
        <row r="3380">
          <cell r="A3380">
            <v>9980</v>
          </cell>
          <cell r="I3380" t="str">
            <v>UNIT PRICE / Unit</v>
          </cell>
          <cell r="K3380" t="str">
            <v>TOTAL PRICE</v>
          </cell>
        </row>
        <row r="3381">
          <cell r="A3381">
            <v>9981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  <cell r="I3381" t="str">
            <v>Rp.</v>
          </cell>
          <cell r="J3381" t="str">
            <v>Foreign</v>
          </cell>
          <cell r="K3381" t="str">
            <v>Rp.</v>
          </cell>
        </row>
        <row r="3382">
          <cell r="A3382">
            <v>9982</v>
          </cell>
        </row>
        <row r="3383">
          <cell r="A3383">
            <v>9983</v>
          </cell>
        </row>
        <row r="3384">
          <cell r="A3384">
            <v>9984</v>
          </cell>
          <cell r="B3384" t="str">
            <v>A</v>
          </cell>
          <cell r="D3384" t="str">
            <v>EQUIPMENT DATA</v>
          </cell>
        </row>
        <row r="3385">
          <cell r="A3385">
            <v>9985</v>
          </cell>
        </row>
        <row r="3386">
          <cell r="A3386">
            <v>9986</v>
          </cell>
          <cell r="C3386" t="str">
            <v>Pw</v>
          </cell>
          <cell r="D3386" t="str">
            <v>Horsepower</v>
          </cell>
          <cell r="G3386" t="str">
            <v>Hp</v>
          </cell>
          <cell r="H3386">
            <v>75</v>
          </cell>
        </row>
        <row r="3387">
          <cell r="A3387">
            <v>9987</v>
          </cell>
          <cell r="C3387" t="str">
            <v>Cp</v>
          </cell>
          <cell r="D3387" t="str">
            <v>Capacity</v>
          </cell>
          <cell r="G3387" t="str">
            <v>Ton</v>
          </cell>
          <cell r="H3387">
            <v>2</v>
          </cell>
        </row>
        <row r="3388">
          <cell r="A3388">
            <v>9988</v>
          </cell>
          <cell r="C3388" t="str">
            <v>A=A'</v>
          </cell>
          <cell r="D3388" t="str">
            <v>Duration</v>
          </cell>
          <cell r="G3388" t="str">
            <v>Year</v>
          </cell>
          <cell r="H3388">
            <v>5</v>
          </cell>
        </row>
        <row r="3389">
          <cell r="A3389">
            <v>9989</v>
          </cell>
          <cell r="C3389" t="str">
            <v>W=W'</v>
          </cell>
          <cell r="D3389" t="str">
            <v>Operational 1 Year</v>
          </cell>
          <cell r="G3389" t="str">
            <v>Hour</v>
          </cell>
          <cell r="H3389">
            <v>2000</v>
          </cell>
        </row>
        <row r="3390">
          <cell r="A3390">
            <v>9990</v>
          </cell>
          <cell r="C3390" t="str">
            <v>B=B'</v>
          </cell>
          <cell r="D3390" t="str">
            <v>Equipment Price</v>
          </cell>
          <cell r="G3390" t="str">
            <v>Rp</v>
          </cell>
          <cell r="H3390">
            <v>1</v>
          </cell>
          <cell r="I3390">
            <v>161697834.375</v>
          </cell>
          <cell r="J3390">
            <v>0</v>
          </cell>
          <cell r="K3390">
            <v>161697834.375</v>
          </cell>
        </row>
        <row r="3391">
          <cell r="A3391">
            <v>9991</v>
          </cell>
        </row>
        <row r="3392">
          <cell r="A3392">
            <v>9992</v>
          </cell>
        </row>
        <row r="3393">
          <cell r="A3393">
            <v>9993</v>
          </cell>
        </row>
        <row r="3394">
          <cell r="A3394">
            <v>9994</v>
          </cell>
        </row>
        <row r="3395">
          <cell r="A3395">
            <v>9995</v>
          </cell>
        </row>
        <row r="3396">
          <cell r="A3396">
            <v>9996</v>
          </cell>
          <cell r="B3396" t="str">
            <v>B</v>
          </cell>
          <cell r="D3396" t="str">
            <v>DEFINITE COST PER HOUR</v>
          </cell>
        </row>
        <row r="3397">
          <cell r="A3397">
            <v>9997</v>
          </cell>
          <cell r="C3397" t="str">
            <v>C</v>
          </cell>
          <cell r="D3397" t="str">
            <v>Depreciate = 10 %</v>
          </cell>
          <cell r="G3397" t="str">
            <v>Rp</v>
          </cell>
          <cell r="H3397">
            <v>0.1</v>
          </cell>
          <cell r="I3397">
            <v>161697834.375</v>
          </cell>
          <cell r="J3397">
            <v>0</v>
          </cell>
          <cell r="K3397">
            <v>16169783.4375</v>
          </cell>
        </row>
        <row r="3398">
          <cell r="A3398">
            <v>9998</v>
          </cell>
          <cell r="C3398" t="str">
            <v>D</v>
          </cell>
          <cell r="D3398" t="str">
            <v>Restitution Cost Factor</v>
          </cell>
          <cell r="G3398" t="str">
            <v>FAM</v>
          </cell>
          <cell r="H3398">
            <v>0.33437970328961514</v>
          </cell>
        </row>
        <row r="3399">
          <cell r="A3399">
            <v>9999</v>
          </cell>
          <cell r="C3399" t="str">
            <v>E</v>
          </cell>
          <cell r="D3399" t="str">
            <v>Restitution Cost</v>
          </cell>
          <cell r="G3399" t="str">
            <v>Rp</v>
          </cell>
          <cell r="H3399">
            <v>1.6718985164480756E-4</v>
          </cell>
          <cell r="I3399">
            <v>145528050.9375</v>
          </cell>
          <cell r="J3399">
            <v>0</v>
          </cell>
          <cell r="K3399">
            <v>24330.813246398622</v>
          </cell>
        </row>
        <row r="3400">
          <cell r="A3400">
            <v>10000</v>
          </cell>
          <cell r="C3400" t="str">
            <v>F</v>
          </cell>
          <cell r="D3400" t="str">
            <v>Insurance, other</v>
          </cell>
          <cell r="G3400" t="str">
            <v>Rp</v>
          </cell>
          <cell r="H3400">
            <v>2E-3</v>
          </cell>
          <cell r="I3400">
            <v>80848.917187500003</v>
          </cell>
          <cell r="J3400">
            <v>0</v>
          </cell>
          <cell r="K3400">
            <v>161.69783437500001</v>
          </cell>
        </row>
        <row r="3401">
          <cell r="A3401">
            <v>10001</v>
          </cell>
          <cell r="C3401" t="str">
            <v>G</v>
          </cell>
          <cell r="D3401" t="str">
            <v>Definite Cost Per Hour</v>
          </cell>
          <cell r="G3401" t="str">
            <v>Rp</v>
          </cell>
          <cell r="K3401">
            <v>24492.511080773624</v>
          </cell>
        </row>
        <row r="3402">
          <cell r="A3402">
            <v>10002</v>
          </cell>
        </row>
        <row r="3403">
          <cell r="A3403">
            <v>10003</v>
          </cell>
        </row>
        <row r="3404">
          <cell r="A3404">
            <v>10004</v>
          </cell>
        </row>
        <row r="3405">
          <cell r="A3405">
            <v>10005</v>
          </cell>
        </row>
        <row r="3406">
          <cell r="A3406">
            <v>10006</v>
          </cell>
          <cell r="B3406" t="str">
            <v>C</v>
          </cell>
          <cell r="D3406" t="str">
            <v>OPERATION COST PER HOUR</v>
          </cell>
        </row>
        <row r="3407">
          <cell r="A3407">
            <v>10007</v>
          </cell>
          <cell r="C3407" t="str">
            <v>H1</v>
          </cell>
          <cell r="D3407" t="str">
            <v>Fuel (0.125-0.175) Lt/Hp/Hour</v>
          </cell>
          <cell r="G3407" t="str">
            <v>Rp</v>
          </cell>
          <cell r="H3407">
            <v>9.375</v>
          </cell>
          <cell r="I3407">
            <v>2200</v>
          </cell>
          <cell r="J3407">
            <v>0</v>
          </cell>
          <cell r="K3407">
            <v>20625</v>
          </cell>
        </row>
        <row r="3408">
          <cell r="A3408">
            <v>10008</v>
          </cell>
          <cell r="C3408" t="str">
            <v>H2</v>
          </cell>
          <cell r="G3408" t="str">
            <v>Rp</v>
          </cell>
          <cell r="H3408">
            <v>0</v>
          </cell>
          <cell r="I3408">
            <v>2200</v>
          </cell>
          <cell r="J3408">
            <v>0</v>
          </cell>
          <cell r="K3408">
            <v>0</v>
          </cell>
        </row>
        <row r="3409">
          <cell r="A3409">
            <v>10009</v>
          </cell>
          <cell r="C3409" t="str">
            <v>I</v>
          </cell>
          <cell r="D3409" t="str">
            <v>Oil (0.01-0.02) Lt/Hp/Hour</v>
          </cell>
          <cell r="G3409" t="str">
            <v>Rp</v>
          </cell>
          <cell r="H3409">
            <v>0.75</v>
          </cell>
          <cell r="I3409">
            <v>21000</v>
          </cell>
          <cell r="J3409">
            <v>0</v>
          </cell>
          <cell r="K3409">
            <v>15750</v>
          </cell>
        </row>
        <row r="3410">
          <cell r="A3410">
            <v>10010</v>
          </cell>
          <cell r="C3410" t="str">
            <v>K</v>
          </cell>
          <cell r="D3410" t="str">
            <v>Maint &amp; Rep (12.5%-17.5%) Lt/Hp/Hour</v>
          </cell>
          <cell r="G3410" t="str">
            <v>Rp</v>
          </cell>
          <cell r="H3410">
            <v>0.125</v>
          </cell>
          <cell r="I3410">
            <v>80848.917187500003</v>
          </cell>
          <cell r="J3410">
            <v>0</v>
          </cell>
          <cell r="K3410">
            <v>10106.1146484375</v>
          </cell>
        </row>
        <row r="3411">
          <cell r="A3411">
            <v>10011</v>
          </cell>
          <cell r="C3411" t="str">
            <v>L</v>
          </cell>
          <cell r="D3411" t="str">
            <v>Operator</v>
          </cell>
          <cell r="G3411" t="str">
            <v>Rp</v>
          </cell>
          <cell r="H3411">
            <v>1</v>
          </cell>
          <cell r="I3411">
            <v>4464.2857142857147</v>
          </cell>
          <cell r="J3411">
            <v>0</v>
          </cell>
          <cell r="K3411">
            <v>4464.2857142857147</v>
          </cell>
        </row>
        <row r="3412">
          <cell r="A3412">
            <v>10012</v>
          </cell>
          <cell r="C3412" t="str">
            <v>M</v>
          </cell>
          <cell r="D3412" t="str">
            <v>Ass. Operator</v>
          </cell>
          <cell r="G3412" t="str">
            <v>Rp</v>
          </cell>
          <cell r="H3412">
            <v>1</v>
          </cell>
          <cell r="I3412">
            <v>2678.5714285714284</v>
          </cell>
          <cell r="J3412">
            <v>0</v>
          </cell>
          <cell r="K3412">
            <v>2678.5714285714284</v>
          </cell>
        </row>
        <row r="3413">
          <cell r="A3413">
            <v>10013</v>
          </cell>
          <cell r="C3413" t="str">
            <v>P</v>
          </cell>
          <cell r="D3413" t="str">
            <v>Operation Cost Per Hour</v>
          </cell>
          <cell r="G3413" t="str">
            <v>Rp</v>
          </cell>
          <cell r="K3413">
            <v>53623.971791294643</v>
          </cell>
        </row>
        <row r="3414">
          <cell r="A3414">
            <v>10014</v>
          </cell>
        </row>
        <row r="3415">
          <cell r="A3415">
            <v>10015</v>
          </cell>
        </row>
        <row r="3416">
          <cell r="A3416">
            <v>10016</v>
          </cell>
        </row>
        <row r="3417">
          <cell r="A3417">
            <v>10017</v>
          </cell>
        </row>
        <row r="3418">
          <cell r="A3418">
            <v>10018</v>
          </cell>
        </row>
        <row r="3419">
          <cell r="A3419">
            <v>10019</v>
          </cell>
          <cell r="B3419" t="str">
            <v>D</v>
          </cell>
          <cell r="D3419" t="str">
            <v>OTHER</v>
          </cell>
        </row>
        <row r="3420">
          <cell r="A3420">
            <v>10020</v>
          </cell>
          <cell r="C3420" t="str">
            <v>i</v>
          </cell>
          <cell r="D3420" t="str">
            <v>Interest Rate</v>
          </cell>
          <cell r="G3420" t="str">
            <v>th</v>
          </cell>
          <cell r="H3420">
            <v>0.2</v>
          </cell>
        </row>
        <row r="3421">
          <cell r="A3421">
            <v>10021</v>
          </cell>
          <cell r="C3421" t="str">
            <v>U1</v>
          </cell>
          <cell r="D3421" t="str">
            <v>Fee ( Operator / Driver )</v>
          </cell>
          <cell r="G3421" t="str">
            <v>Rp/Hour</v>
          </cell>
          <cell r="H3421">
            <v>1</v>
          </cell>
          <cell r="I3421">
            <v>4464.2857142857147</v>
          </cell>
          <cell r="J3421">
            <v>0</v>
          </cell>
          <cell r="K3421">
            <v>4464.2857142857147</v>
          </cell>
        </row>
        <row r="3422">
          <cell r="A3422">
            <v>10022</v>
          </cell>
          <cell r="C3422" t="str">
            <v>U2</v>
          </cell>
          <cell r="D3422" t="str">
            <v>Fee Ass. ( Operator / Driver )</v>
          </cell>
          <cell r="G3422" t="str">
            <v>Rp/Hour</v>
          </cell>
          <cell r="H3422">
            <v>1</v>
          </cell>
          <cell r="I3422">
            <v>2678.5714285714284</v>
          </cell>
          <cell r="J3422">
            <v>0</v>
          </cell>
          <cell r="K3422">
            <v>2678.5714285714284</v>
          </cell>
        </row>
        <row r="3423">
          <cell r="A3423">
            <v>10023</v>
          </cell>
          <cell r="C3423" t="str">
            <v>Mb</v>
          </cell>
          <cell r="D3423" t="str">
            <v>Gasoline</v>
          </cell>
          <cell r="G3423" t="str">
            <v>Ltr</v>
          </cell>
          <cell r="H3423">
            <v>1</v>
          </cell>
          <cell r="I3423">
            <v>2250</v>
          </cell>
          <cell r="J3423">
            <v>0</v>
          </cell>
          <cell r="K3423">
            <v>2250</v>
          </cell>
        </row>
        <row r="3424">
          <cell r="A3424">
            <v>10024</v>
          </cell>
          <cell r="C3424" t="str">
            <v>Ms</v>
          </cell>
          <cell r="D3424" t="str">
            <v>Fuel</v>
          </cell>
          <cell r="G3424" t="str">
            <v>Ltr</v>
          </cell>
          <cell r="H3424">
            <v>1</v>
          </cell>
          <cell r="I3424">
            <v>2200</v>
          </cell>
          <cell r="J3424">
            <v>0</v>
          </cell>
          <cell r="K3424">
            <v>2200</v>
          </cell>
        </row>
        <row r="3425">
          <cell r="A3425">
            <v>10025</v>
          </cell>
          <cell r="C3425" t="str">
            <v>Mp</v>
          </cell>
          <cell r="D3425" t="str">
            <v>Oil</v>
          </cell>
          <cell r="G3425" t="str">
            <v>Ltr</v>
          </cell>
          <cell r="H3425">
            <v>1</v>
          </cell>
          <cell r="I3425">
            <v>21000</v>
          </cell>
          <cell r="J3425">
            <v>0</v>
          </cell>
          <cell r="K3425">
            <v>21000</v>
          </cell>
        </row>
        <row r="3426">
          <cell r="A3426">
            <v>10026</v>
          </cell>
        </row>
        <row r="3427">
          <cell r="A3427">
            <v>10027</v>
          </cell>
        </row>
        <row r="3428">
          <cell r="A3428">
            <v>10028</v>
          </cell>
          <cell r="D3428" t="str">
            <v>TOTAL EQUIPMENT COST</v>
          </cell>
          <cell r="K3428">
            <v>78116.482872068271</v>
          </cell>
        </row>
        <row r="3429">
          <cell r="A3429">
            <v>10029</v>
          </cell>
          <cell r="D3429" t="str">
            <v>OVER HEAD</v>
          </cell>
          <cell r="E3429">
            <v>0</v>
          </cell>
          <cell r="F3429" t="str">
            <v>%</v>
          </cell>
          <cell r="K3429">
            <v>0</v>
          </cell>
        </row>
        <row r="3430">
          <cell r="A3430">
            <v>10030</v>
          </cell>
          <cell r="D3430" t="str">
            <v>TOTAL</v>
          </cell>
          <cell r="K3430">
            <v>78116.482872068271</v>
          </cell>
        </row>
        <row r="3431">
          <cell r="A3431">
            <v>10031</v>
          </cell>
          <cell r="D3431" t="str">
            <v>UNIT PRICE PER HOUR</v>
          </cell>
          <cell r="K3431">
            <v>78116</v>
          </cell>
        </row>
        <row r="3432">
          <cell r="A3432">
            <v>10032</v>
          </cell>
        </row>
        <row r="3433">
          <cell r="A3433">
            <v>10033</v>
          </cell>
          <cell r="B3433">
            <v>154</v>
          </cell>
        </row>
        <row r="3434">
          <cell r="A3434">
            <v>10034</v>
          </cell>
          <cell r="B3434" t="str">
            <v>EQUIPMENT OPERATION</v>
          </cell>
        </row>
        <row r="3435">
          <cell r="A3435">
            <v>10035</v>
          </cell>
          <cell r="B3435" t="str">
            <v>Proyek Rencana Teknik Akhir Jalan Tol Bogor Ring Road</v>
          </cell>
        </row>
        <row r="3436">
          <cell r="A3436">
            <v>10036</v>
          </cell>
        </row>
        <row r="3437">
          <cell r="A3437">
            <v>10037</v>
          </cell>
        </row>
        <row r="3438">
          <cell r="A3438">
            <v>10038</v>
          </cell>
        </row>
        <row r="3439">
          <cell r="A3439">
            <v>10039</v>
          </cell>
        </row>
        <row r="3440">
          <cell r="A3440">
            <v>10040</v>
          </cell>
          <cell r="B3440" t="str">
            <v>UNIT PRICE ANALYSIS</v>
          </cell>
        </row>
        <row r="3441">
          <cell r="A3441">
            <v>10041</v>
          </cell>
        </row>
        <row r="3442">
          <cell r="A3442">
            <v>10042</v>
          </cell>
          <cell r="B3442" t="str">
            <v>ITEM NUMBER</v>
          </cell>
          <cell r="D3442" t="str">
            <v>EQ. 154</v>
          </cell>
        </row>
        <row r="3443">
          <cell r="A3443">
            <v>10043</v>
          </cell>
          <cell r="B3443" t="str">
            <v>EQUIPMENT TYPE</v>
          </cell>
          <cell r="D3443" t="str">
            <v>Screen Machine</v>
          </cell>
        </row>
        <row r="3444">
          <cell r="A3444">
            <v>10044</v>
          </cell>
          <cell r="B3444" t="str">
            <v>UNIT</v>
          </cell>
          <cell r="C3444" t="str">
            <v>Hour</v>
          </cell>
          <cell r="D3444">
            <v>1</v>
          </cell>
        </row>
        <row r="3445">
          <cell r="A3445">
            <v>10045</v>
          </cell>
          <cell r="B3445" t="str">
            <v>UNIT PRICE  (Rp.)</v>
          </cell>
          <cell r="D3445">
            <v>9700</v>
          </cell>
          <cell r="E3445">
            <v>0</v>
          </cell>
          <cell r="J3445" t="str">
            <v>TOTAL UNIT PRICE (Rp)</v>
          </cell>
          <cell r="K3445">
            <v>9700</v>
          </cell>
        </row>
        <row r="3446">
          <cell r="A3446">
            <v>10046</v>
          </cell>
          <cell r="I3446" t="str">
            <v>UNIT PRICE / Unit</v>
          </cell>
          <cell r="K3446" t="str">
            <v>TOTAL PRICE</v>
          </cell>
        </row>
        <row r="3447">
          <cell r="A3447">
            <v>10047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  <cell r="I3447" t="str">
            <v>Rp.</v>
          </cell>
          <cell r="J3447" t="str">
            <v>Foreign</v>
          </cell>
          <cell r="K3447" t="str">
            <v>Rp.</v>
          </cell>
        </row>
        <row r="3448">
          <cell r="A3448">
            <v>10048</v>
          </cell>
        </row>
        <row r="3449">
          <cell r="A3449">
            <v>10049</v>
          </cell>
        </row>
        <row r="3450">
          <cell r="A3450">
            <v>10050</v>
          </cell>
          <cell r="B3450" t="str">
            <v>A</v>
          </cell>
          <cell r="D3450" t="str">
            <v>EQUIPMENT DATA</v>
          </cell>
        </row>
        <row r="3451">
          <cell r="A3451">
            <v>10051</v>
          </cell>
        </row>
        <row r="3452">
          <cell r="A3452">
            <v>10052</v>
          </cell>
          <cell r="C3452" t="str">
            <v>Pw</v>
          </cell>
          <cell r="D3452" t="str">
            <v>Horsepower</v>
          </cell>
          <cell r="G3452" t="str">
            <v>Hp</v>
          </cell>
          <cell r="H3452">
            <v>0</v>
          </cell>
        </row>
        <row r="3453">
          <cell r="A3453">
            <v>10053</v>
          </cell>
          <cell r="C3453" t="str">
            <v>Cp</v>
          </cell>
          <cell r="D3453" t="str">
            <v>Capacity</v>
          </cell>
          <cell r="G3453" t="str">
            <v>Ton</v>
          </cell>
          <cell r="H3453" t="str">
            <v>-</v>
          </cell>
        </row>
        <row r="3454">
          <cell r="A3454">
            <v>10054</v>
          </cell>
          <cell r="C3454" t="str">
            <v>A=A'</v>
          </cell>
          <cell r="D3454" t="str">
            <v>Duration</v>
          </cell>
          <cell r="G3454" t="str">
            <v>Year</v>
          </cell>
          <cell r="H3454">
            <v>1</v>
          </cell>
        </row>
        <row r="3455">
          <cell r="A3455">
            <v>10055</v>
          </cell>
          <cell r="C3455" t="str">
            <v>W=W'</v>
          </cell>
          <cell r="D3455" t="str">
            <v>Operational 1 Year</v>
          </cell>
          <cell r="G3455" t="str">
            <v>Hour</v>
          </cell>
          <cell r="H3455">
            <v>2000</v>
          </cell>
        </row>
        <row r="3456">
          <cell r="A3456">
            <v>10056</v>
          </cell>
          <cell r="C3456" t="str">
            <v>B=B'</v>
          </cell>
          <cell r="D3456" t="str">
            <v>Equipment Price</v>
          </cell>
          <cell r="G3456" t="str">
            <v>Rp</v>
          </cell>
          <cell r="H3456">
            <v>1</v>
          </cell>
          <cell r="I3456">
            <v>8623884.5</v>
          </cell>
          <cell r="J3456">
            <v>0</v>
          </cell>
          <cell r="K3456">
            <v>8623884.5</v>
          </cell>
        </row>
        <row r="3457">
          <cell r="A3457">
            <v>10057</v>
          </cell>
        </row>
        <row r="3458">
          <cell r="A3458">
            <v>10058</v>
          </cell>
        </row>
        <row r="3459">
          <cell r="A3459">
            <v>10059</v>
          </cell>
        </row>
        <row r="3460">
          <cell r="A3460">
            <v>10060</v>
          </cell>
        </row>
        <row r="3461">
          <cell r="A3461">
            <v>10061</v>
          </cell>
        </row>
        <row r="3462">
          <cell r="A3462">
            <v>10062</v>
          </cell>
          <cell r="B3462" t="str">
            <v>B</v>
          </cell>
          <cell r="D3462" t="str">
            <v>DEFINITE COST PER HOUR</v>
          </cell>
        </row>
        <row r="3463">
          <cell r="A3463">
            <v>10063</v>
          </cell>
          <cell r="C3463" t="str">
            <v>C</v>
          </cell>
          <cell r="D3463" t="str">
            <v>Depreciate = 10 %</v>
          </cell>
          <cell r="G3463" t="str">
            <v>Rp</v>
          </cell>
          <cell r="H3463">
            <v>0.1</v>
          </cell>
          <cell r="I3463">
            <v>8623884.5</v>
          </cell>
          <cell r="J3463">
            <v>0</v>
          </cell>
          <cell r="K3463">
            <v>862388.45000000007</v>
          </cell>
        </row>
        <row r="3464">
          <cell r="A3464">
            <v>10064</v>
          </cell>
          <cell r="C3464" t="str">
            <v>D</v>
          </cell>
          <cell r="D3464" t="str">
            <v>Restitution Cost Factor</v>
          </cell>
          <cell r="G3464" t="str">
            <v>FAM</v>
          </cell>
          <cell r="H3464">
            <v>1.2000000000000002</v>
          </cell>
        </row>
        <row r="3465">
          <cell r="A3465">
            <v>10065</v>
          </cell>
          <cell r="C3465" t="str">
            <v>E</v>
          </cell>
          <cell r="D3465" t="str">
            <v>Restitution Cost</v>
          </cell>
          <cell r="G3465" t="str">
            <v>Rp</v>
          </cell>
          <cell r="H3465">
            <v>6.0000000000000006E-4</v>
          </cell>
          <cell r="I3465">
            <v>7761496.0499999998</v>
          </cell>
          <cell r="J3465">
            <v>0</v>
          </cell>
          <cell r="K3465">
            <v>4656.8976300000004</v>
          </cell>
        </row>
        <row r="3466">
          <cell r="A3466">
            <v>10066</v>
          </cell>
          <cell r="C3466" t="str">
            <v>F</v>
          </cell>
          <cell r="D3466" t="str">
            <v>Insurance, other</v>
          </cell>
          <cell r="G3466" t="str">
            <v>Rp</v>
          </cell>
          <cell r="H3466">
            <v>2E-3</v>
          </cell>
          <cell r="I3466">
            <v>4311.9422500000001</v>
          </cell>
          <cell r="J3466">
            <v>0</v>
          </cell>
          <cell r="K3466">
            <v>8.6238845000000008</v>
          </cell>
        </row>
        <row r="3467">
          <cell r="A3467">
            <v>10067</v>
          </cell>
          <cell r="C3467" t="str">
            <v>G</v>
          </cell>
          <cell r="D3467" t="str">
            <v>Definite Cost Per Hour</v>
          </cell>
          <cell r="G3467" t="str">
            <v>Rp</v>
          </cell>
          <cell r="K3467">
            <v>4665.5215145000002</v>
          </cell>
        </row>
        <row r="3468">
          <cell r="A3468">
            <v>10068</v>
          </cell>
        </row>
        <row r="3469">
          <cell r="A3469">
            <v>10069</v>
          </cell>
        </row>
        <row r="3470">
          <cell r="A3470">
            <v>10070</v>
          </cell>
        </row>
        <row r="3471">
          <cell r="A3471">
            <v>10071</v>
          </cell>
        </row>
        <row r="3472">
          <cell r="A3472">
            <v>10072</v>
          </cell>
          <cell r="B3472" t="str">
            <v>C</v>
          </cell>
          <cell r="D3472" t="str">
            <v>OPERATION COST PER HOUR</v>
          </cell>
        </row>
        <row r="3473">
          <cell r="A3473">
            <v>10073</v>
          </cell>
          <cell r="C3473" t="str">
            <v>H1</v>
          </cell>
          <cell r="D3473" t="str">
            <v>Fuel (0.125-0.175) Lt/Hp/Hour</v>
          </cell>
          <cell r="G3473" t="str">
            <v>Rp</v>
          </cell>
          <cell r="H3473">
            <v>0</v>
          </cell>
          <cell r="I3473">
            <v>2200</v>
          </cell>
          <cell r="J3473">
            <v>0</v>
          </cell>
          <cell r="K3473">
            <v>0</v>
          </cell>
        </row>
        <row r="3474">
          <cell r="A3474">
            <v>10074</v>
          </cell>
          <cell r="C3474" t="str">
            <v>H2</v>
          </cell>
          <cell r="D3474" t="str">
            <v xml:space="preserve">Material Combustion </v>
          </cell>
          <cell r="G3474" t="str">
            <v>Rp</v>
          </cell>
          <cell r="H3474">
            <v>0</v>
          </cell>
          <cell r="I3474">
            <v>2200</v>
          </cell>
          <cell r="J3474">
            <v>0</v>
          </cell>
          <cell r="K3474">
            <v>0</v>
          </cell>
        </row>
        <row r="3475">
          <cell r="A3475">
            <v>10075</v>
          </cell>
          <cell r="C3475" t="str">
            <v>I</v>
          </cell>
          <cell r="D3475" t="str">
            <v>Oil (0.01-0.02) Lt/Hp/Hour</v>
          </cell>
          <cell r="G3475" t="str">
            <v>Rp</v>
          </cell>
          <cell r="H3475">
            <v>0</v>
          </cell>
          <cell r="I3475">
            <v>21000</v>
          </cell>
          <cell r="J3475">
            <v>0</v>
          </cell>
          <cell r="K3475">
            <v>0</v>
          </cell>
        </row>
        <row r="3476">
          <cell r="A3476">
            <v>10076</v>
          </cell>
          <cell r="C3476" t="str">
            <v>K</v>
          </cell>
          <cell r="D3476" t="str">
            <v>Maint &amp; Rep (12.5%-17.5%) Lt/Hp/Hour</v>
          </cell>
          <cell r="G3476" t="str">
            <v>Rp</v>
          </cell>
          <cell r="H3476">
            <v>0.125</v>
          </cell>
          <cell r="I3476">
            <v>4311.9422500000001</v>
          </cell>
          <cell r="J3476">
            <v>0</v>
          </cell>
          <cell r="K3476">
            <v>538.99278125000001</v>
          </cell>
        </row>
        <row r="3477">
          <cell r="A3477">
            <v>10077</v>
          </cell>
          <cell r="C3477" t="str">
            <v>L</v>
          </cell>
          <cell r="D3477" t="str">
            <v>Operator</v>
          </cell>
          <cell r="G3477" t="str">
            <v>Rp</v>
          </cell>
          <cell r="H3477">
            <v>1</v>
          </cell>
          <cell r="I3477">
            <v>4464.2857142857147</v>
          </cell>
          <cell r="J3477">
            <v>0</v>
          </cell>
          <cell r="K3477">
            <v>4464.2857142857147</v>
          </cell>
        </row>
        <row r="3478">
          <cell r="A3478">
            <v>10078</v>
          </cell>
          <cell r="C3478" t="str">
            <v>M</v>
          </cell>
          <cell r="D3478" t="str">
            <v>Ass. Operator</v>
          </cell>
          <cell r="G3478" t="str">
            <v>Rp</v>
          </cell>
          <cell r="H3478">
            <v>0</v>
          </cell>
          <cell r="I3478">
            <v>2678.5714285714284</v>
          </cell>
          <cell r="J3478">
            <v>0</v>
          </cell>
          <cell r="K3478">
            <v>0</v>
          </cell>
        </row>
        <row r="3479">
          <cell r="A3479">
            <v>10079</v>
          </cell>
          <cell r="C3479" t="str">
            <v>P</v>
          </cell>
          <cell r="D3479" t="str">
            <v>Operation Cost Per Hour</v>
          </cell>
          <cell r="G3479" t="str">
            <v>Rp</v>
          </cell>
          <cell r="K3479">
            <v>5003.2784955357147</v>
          </cell>
        </row>
        <row r="3480">
          <cell r="A3480">
            <v>10080</v>
          </cell>
        </row>
        <row r="3481">
          <cell r="A3481">
            <v>10081</v>
          </cell>
        </row>
        <row r="3482">
          <cell r="A3482">
            <v>10082</v>
          </cell>
        </row>
        <row r="3483">
          <cell r="A3483">
            <v>10083</v>
          </cell>
        </row>
        <row r="3484">
          <cell r="A3484">
            <v>10084</v>
          </cell>
        </row>
        <row r="3485">
          <cell r="A3485">
            <v>10085</v>
          </cell>
          <cell r="B3485" t="str">
            <v>D</v>
          </cell>
          <cell r="D3485" t="str">
            <v>OTHER</v>
          </cell>
        </row>
        <row r="3486">
          <cell r="A3486">
            <v>10086</v>
          </cell>
          <cell r="C3486" t="str">
            <v>i</v>
          </cell>
          <cell r="D3486" t="str">
            <v>Interest Rate</v>
          </cell>
          <cell r="G3486" t="str">
            <v>th</v>
          </cell>
          <cell r="H3486">
            <v>0.2</v>
          </cell>
        </row>
        <row r="3487">
          <cell r="A3487">
            <v>10087</v>
          </cell>
          <cell r="C3487" t="str">
            <v>U1</v>
          </cell>
          <cell r="D3487" t="str">
            <v>Fee ( Operator / Driver )</v>
          </cell>
          <cell r="G3487" t="str">
            <v>Rp/Hour</v>
          </cell>
          <cell r="H3487">
            <v>1</v>
          </cell>
          <cell r="I3487">
            <v>4464.2857142857147</v>
          </cell>
          <cell r="J3487">
            <v>0</v>
          </cell>
          <cell r="K3487">
            <v>4464.2857142857147</v>
          </cell>
        </row>
        <row r="3488">
          <cell r="A3488">
            <v>10088</v>
          </cell>
          <cell r="C3488" t="str">
            <v>U2</v>
          </cell>
          <cell r="D3488" t="str">
            <v>Fee Ass. ( Operator / Driver )</v>
          </cell>
          <cell r="G3488" t="str">
            <v>Rp/Hour</v>
          </cell>
          <cell r="H3488">
            <v>1</v>
          </cell>
          <cell r="I3488">
            <v>2678.5714285714284</v>
          </cell>
          <cell r="J3488">
            <v>0</v>
          </cell>
          <cell r="K3488">
            <v>2678.5714285714284</v>
          </cell>
        </row>
        <row r="3489">
          <cell r="A3489">
            <v>10089</v>
          </cell>
          <cell r="C3489" t="str">
            <v>Mb</v>
          </cell>
          <cell r="D3489" t="str">
            <v>Gasoline</v>
          </cell>
          <cell r="G3489" t="str">
            <v>Ltr</v>
          </cell>
          <cell r="H3489">
            <v>1</v>
          </cell>
          <cell r="I3489">
            <v>2250</v>
          </cell>
          <cell r="J3489">
            <v>0</v>
          </cell>
          <cell r="K3489">
            <v>2250</v>
          </cell>
        </row>
        <row r="3490">
          <cell r="A3490">
            <v>10090</v>
          </cell>
          <cell r="C3490" t="str">
            <v>Ms</v>
          </cell>
          <cell r="D3490" t="str">
            <v>Fuel</v>
          </cell>
          <cell r="G3490" t="str">
            <v>Ltr</v>
          </cell>
          <cell r="H3490">
            <v>1</v>
          </cell>
          <cell r="I3490">
            <v>2200</v>
          </cell>
          <cell r="J3490">
            <v>0</v>
          </cell>
          <cell r="K3490">
            <v>2200</v>
          </cell>
        </row>
        <row r="3491">
          <cell r="A3491">
            <v>10091</v>
          </cell>
          <cell r="C3491" t="str">
            <v>Mp</v>
          </cell>
          <cell r="D3491" t="str">
            <v>Oil</v>
          </cell>
          <cell r="G3491" t="str">
            <v>Ltr</v>
          </cell>
          <cell r="H3491">
            <v>1</v>
          </cell>
          <cell r="I3491">
            <v>21000</v>
          </cell>
          <cell r="J3491">
            <v>0</v>
          </cell>
          <cell r="K3491">
            <v>21000</v>
          </cell>
        </row>
        <row r="3492">
          <cell r="A3492">
            <v>10092</v>
          </cell>
        </row>
        <row r="3493">
          <cell r="A3493">
            <v>10093</v>
          </cell>
        </row>
        <row r="3494">
          <cell r="A3494">
            <v>10094</v>
          </cell>
          <cell r="D3494" t="str">
            <v>TOTAL EQUIPMENT COST</v>
          </cell>
          <cell r="K3494">
            <v>9668.8000100357149</v>
          </cell>
        </row>
        <row r="3495">
          <cell r="A3495">
            <v>10095</v>
          </cell>
          <cell r="D3495" t="str">
            <v>OVER HEAD</v>
          </cell>
          <cell r="E3495">
            <v>0</v>
          </cell>
          <cell r="F3495" t="str">
            <v>%</v>
          </cell>
          <cell r="K3495">
            <v>0</v>
          </cell>
        </row>
        <row r="3496">
          <cell r="A3496">
            <v>10096</v>
          </cell>
          <cell r="D3496" t="str">
            <v>TOTAL</v>
          </cell>
          <cell r="K3496">
            <v>9668.8000100357149</v>
          </cell>
        </row>
        <row r="3497">
          <cell r="A3497">
            <v>10097</v>
          </cell>
          <cell r="D3497" t="str">
            <v>UNIT PRICE PER HOUR</v>
          </cell>
          <cell r="K3497">
            <v>9669</v>
          </cell>
        </row>
        <row r="3498">
          <cell r="A3498">
            <v>10098</v>
          </cell>
        </row>
        <row r="3499">
          <cell r="A3499">
            <v>10099</v>
          </cell>
          <cell r="B3499">
            <v>155</v>
          </cell>
        </row>
        <row r="3500">
          <cell r="A3500">
            <v>10100</v>
          </cell>
          <cell r="B3500" t="str">
            <v>EQUIPMENT OPERATION</v>
          </cell>
        </row>
        <row r="3501">
          <cell r="A3501">
            <v>10101</v>
          </cell>
          <cell r="B3501" t="str">
            <v>Proyek Rencana Teknik Akhir Jalan Tol Bogor Ring Road</v>
          </cell>
        </row>
        <row r="3502">
          <cell r="A3502">
            <v>10102</v>
          </cell>
        </row>
        <row r="3503">
          <cell r="A3503">
            <v>10103</v>
          </cell>
        </row>
        <row r="3504">
          <cell r="A3504">
            <v>10104</v>
          </cell>
        </row>
        <row r="3505">
          <cell r="A3505">
            <v>10105</v>
          </cell>
        </row>
        <row r="3506">
          <cell r="A3506">
            <v>10106</v>
          </cell>
          <cell r="B3506" t="str">
            <v>UNIT PRICE ANALYSIS</v>
          </cell>
        </row>
        <row r="3507">
          <cell r="A3507">
            <v>10107</v>
          </cell>
        </row>
        <row r="3508">
          <cell r="A3508">
            <v>10108</v>
          </cell>
          <cell r="B3508" t="str">
            <v>ITEM NUMBER</v>
          </cell>
          <cell r="D3508" t="str">
            <v>EQ. 155</v>
          </cell>
        </row>
        <row r="3509">
          <cell r="A3509">
            <v>10109</v>
          </cell>
          <cell r="B3509" t="str">
            <v>EQUIPMENT TYPE</v>
          </cell>
          <cell r="D3509" t="str">
            <v>Truck 26 Ton</v>
          </cell>
        </row>
        <row r="3510">
          <cell r="A3510">
            <v>10110</v>
          </cell>
          <cell r="B3510" t="str">
            <v>UNIT</v>
          </cell>
          <cell r="C3510" t="str">
            <v>Hour</v>
          </cell>
          <cell r="D3510">
            <v>1</v>
          </cell>
        </row>
        <row r="3511">
          <cell r="A3511">
            <v>10111</v>
          </cell>
          <cell r="B3511" t="str">
            <v>UNIT PRICE  (Rp.)</v>
          </cell>
          <cell r="D3511">
            <v>226600</v>
          </cell>
          <cell r="E3511">
            <v>0</v>
          </cell>
          <cell r="J3511" t="str">
            <v>TOTAL UNIT PRICE (Rp)</v>
          </cell>
          <cell r="K3511">
            <v>226600</v>
          </cell>
        </row>
        <row r="3512">
          <cell r="A3512">
            <v>10112</v>
          </cell>
          <cell r="I3512" t="str">
            <v>UNIT PRICE / Unit</v>
          </cell>
          <cell r="K3512" t="str">
            <v>TOTAL PRICE</v>
          </cell>
        </row>
        <row r="3513">
          <cell r="A3513">
            <v>10113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  <cell r="I3513" t="str">
            <v>Rp.</v>
          </cell>
          <cell r="J3513" t="str">
            <v>Foreign</v>
          </cell>
          <cell r="K3513" t="str">
            <v>Rp.</v>
          </cell>
        </row>
        <row r="3514">
          <cell r="A3514">
            <v>10114</v>
          </cell>
        </row>
        <row r="3515">
          <cell r="A3515">
            <v>10115</v>
          </cell>
        </row>
        <row r="3516">
          <cell r="A3516">
            <v>10116</v>
          </cell>
          <cell r="B3516" t="str">
            <v>A</v>
          </cell>
          <cell r="D3516" t="str">
            <v>EQUIPMENT DATA</v>
          </cell>
        </row>
        <row r="3517">
          <cell r="A3517">
            <v>10117</v>
          </cell>
        </row>
        <row r="3518">
          <cell r="A3518">
            <v>10118</v>
          </cell>
          <cell r="C3518" t="str">
            <v>Pw</v>
          </cell>
          <cell r="D3518" t="str">
            <v>Horsepower</v>
          </cell>
          <cell r="G3518" t="str">
            <v>Hp</v>
          </cell>
          <cell r="H3518">
            <v>145</v>
          </cell>
        </row>
        <row r="3519">
          <cell r="A3519">
            <v>10119</v>
          </cell>
          <cell r="C3519" t="str">
            <v>Cp</v>
          </cell>
          <cell r="D3519" t="str">
            <v>Capacity</v>
          </cell>
          <cell r="G3519" t="str">
            <v>Ton</v>
          </cell>
          <cell r="H3519">
            <v>26</v>
          </cell>
        </row>
        <row r="3520">
          <cell r="A3520">
            <v>10120</v>
          </cell>
          <cell r="C3520" t="str">
            <v>A=A'</v>
          </cell>
          <cell r="D3520" t="str">
            <v>Duration</v>
          </cell>
          <cell r="G3520" t="str">
            <v>Year</v>
          </cell>
          <cell r="H3520">
            <v>6</v>
          </cell>
        </row>
        <row r="3521">
          <cell r="A3521">
            <v>10121</v>
          </cell>
          <cell r="C3521" t="str">
            <v>W=W'</v>
          </cell>
          <cell r="D3521" t="str">
            <v>Operational 1 Year</v>
          </cell>
          <cell r="G3521" t="str">
            <v>Hour</v>
          </cell>
          <cell r="H3521">
            <v>2000</v>
          </cell>
        </row>
        <row r="3522">
          <cell r="A3522">
            <v>10122</v>
          </cell>
          <cell r="C3522" t="str">
            <v>B=B'</v>
          </cell>
          <cell r="D3522" t="str">
            <v>Equipment Price</v>
          </cell>
          <cell r="G3522" t="str">
            <v>Rp</v>
          </cell>
          <cell r="H3522">
            <v>1</v>
          </cell>
          <cell r="I3522">
            <v>750277951.50000012</v>
          </cell>
          <cell r="J3522">
            <v>0</v>
          </cell>
          <cell r="K3522">
            <v>750277951.50000012</v>
          </cell>
        </row>
        <row r="3523">
          <cell r="A3523">
            <v>10123</v>
          </cell>
        </row>
        <row r="3524">
          <cell r="A3524">
            <v>10124</v>
          </cell>
        </row>
        <row r="3525">
          <cell r="A3525">
            <v>10125</v>
          </cell>
        </row>
        <row r="3526">
          <cell r="A3526">
            <v>10126</v>
          </cell>
        </row>
        <row r="3527">
          <cell r="A3527">
            <v>10127</v>
          </cell>
        </row>
        <row r="3528">
          <cell r="A3528">
            <v>10128</v>
          </cell>
          <cell r="B3528" t="str">
            <v>B</v>
          </cell>
          <cell r="D3528" t="str">
            <v>DEFINITE COST PER HOUR</v>
          </cell>
        </row>
        <row r="3529">
          <cell r="A3529">
            <v>10129</v>
          </cell>
          <cell r="C3529" t="str">
            <v>C</v>
          </cell>
          <cell r="D3529" t="str">
            <v>Depreciate = 10 %</v>
          </cell>
          <cell r="G3529" t="str">
            <v>Rp</v>
          </cell>
          <cell r="H3529">
            <v>0.1</v>
          </cell>
          <cell r="I3529">
            <v>750277951.50000012</v>
          </cell>
          <cell r="J3529">
            <v>0</v>
          </cell>
          <cell r="K3529">
            <v>75027795.150000021</v>
          </cell>
        </row>
        <row r="3530">
          <cell r="A3530">
            <v>10130</v>
          </cell>
          <cell r="C3530" t="str">
            <v>D</v>
          </cell>
          <cell r="D3530" t="str">
            <v>Restitution Cost Factor</v>
          </cell>
          <cell r="G3530" t="str">
            <v>FAM</v>
          </cell>
          <cell r="H3530">
            <v>0.30070574586703619</v>
          </cell>
        </row>
        <row r="3531">
          <cell r="A3531">
            <v>10131</v>
          </cell>
          <cell r="C3531" t="str">
            <v>E</v>
          </cell>
          <cell r="D3531" t="str">
            <v>Restitution Cost</v>
          </cell>
          <cell r="G3531" t="str">
            <v>Rp</v>
          </cell>
          <cell r="H3531">
            <v>1.5035287293351809E-4</v>
          </cell>
          <cell r="I3531">
            <v>675250156.35000014</v>
          </cell>
          <cell r="J3531">
            <v>0</v>
          </cell>
          <cell r="K3531">
            <v>101525.80095602979</v>
          </cell>
        </row>
        <row r="3532">
          <cell r="A3532">
            <v>10132</v>
          </cell>
          <cell r="C3532" t="str">
            <v>F</v>
          </cell>
          <cell r="D3532" t="str">
            <v>Insurance, other</v>
          </cell>
          <cell r="G3532" t="str">
            <v>Rp</v>
          </cell>
          <cell r="H3532">
            <v>2E-3</v>
          </cell>
          <cell r="I3532">
            <v>375138.97575000004</v>
          </cell>
          <cell r="J3532">
            <v>0</v>
          </cell>
          <cell r="K3532">
            <v>750.27795150000009</v>
          </cell>
        </row>
        <row r="3533">
          <cell r="A3533">
            <v>10133</v>
          </cell>
          <cell r="C3533" t="str">
            <v>G</v>
          </cell>
          <cell r="D3533" t="str">
            <v>Definite Cost Per Hour</v>
          </cell>
          <cell r="G3533" t="str">
            <v>Rp</v>
          </cell>
          <cell r="K3533">
            <v>102276.07890752979</v>
          </cell>
        </row>
        <row r="3534">
          <cell r="A3534">
            <v>10134</v>
          </cell>
        </row>
        <row r="3535">
          <cell r="A3535">
            <v>10135</v>
          </cell>
        </row>
        <row r="3536">
          <cell r="A3536">
            <v>10136</v>
          </cell>
        </row>
        <row r="3537">
          <cell r="A3537">
            <v>10137</v>
          </cell>
        </row>
        <row r="3538">
          <cell r="A3538">
            <v>10138</v>
          </cell>
          <cell r="B3538" t="str">
            <v>C</v>
          </cell>
          <cell r="D3538" t="str">
            <v>OPERATION COST PER HOUR</v>
          </cell>
        </row>
        <row r="3539">
          <cell r="A3539">
            <v>10139</v>
          </cell>
          <cell r="C3539" t="str">
            <v>H1</v>
          </cell>
          <cell r="D3539" t="str">
            <v>Fuel (0.125-0.175) Lt/Hp/Hour</v>
          </cell>
          <cell r="G3539" t="str">
            <v>Rp</v>
          </cell>
          <cell r="H3539">
            <v>18.125</v>
          </cell>
          <cell r="I3539">
            <v>2200</v>
          </cell>
          <cell r="J3539">
            <v>0</v>
          </cell>
          <cell r="K3539">
            <v>39875</v>
          </cell>
        </row>
        <row r="3540">
          <cell r="A3540">
            <v>10140</v>
          </cell>
          <cell r="C3540" t="str">
            <v>H2</v>
          </cell>
          <cell r="D3540" t="str">
            <v xml:space="preserve">Material Combustion </v>
          </cell>
          <cell r="G3540" t="str">
            <v>Rp</v>
          </cell>
          <cell r="H3540">
            <v>0</v>
          </cell>
          <cell r="I3540">
            <v>2200</v>
          </cell>
          <cell r="J3540">
            <v>0</v>
          </cell>
          <cell r="K3540">
            <v>0</v>
          </cell>
        </row>
        <row r="3541">
          <cell r="A3541">
            <v>10141</v>
          </cell>
          <cell r="C3541" t="str">
            <v>I</v>
          </cell>
          <cell r="D3541" t="str">
            <v>Oil (0.01-0.02) Lt/Hp/Hour</v>
          </cell>
          <cell r="G3541" t="str">
            <v>Rp</v>
          </cell>
          <cell r="H3541">
            <v>1.45</v>
          </cell>
          <cell r="I3541">
            <v>21000</v>
          </cell>
          <cell r="J3541">
            <v>0</v>
          </cell>
          <cell r="K3541">
            <v>30450</v>
          </cell>
        </row>
        <row r="3542">
          <cell r="A3542">
            <v>10142</v>
          </cell>
          <cell r="C3542" t="str">
            <v>K</v>
          </cell>
          <cell r="D3542" t="str">
            <v>Maint &amp; Rep (12.5%-17.5%) Lt/Hp/Hour</v>
          </cell>
          <cell r="G3542" t="str">
            <v>Rp</v>
          </cell>
          <cell r="H3542">
            <v>0.125</v>
          </cell>
          <cell r="I3542">
            <v>375138.97575000004</v>
          </cell>
          <cell r="J3542">
            <v>0</v>
          </cell>
          <cell r="K3542">
            <v>46892.371968750005</v>
          </cell>
        </row>
        <row r="3543">
          <cell r="A3543">
            <v>10143</v>
          </cell>
          <cell r="C3543" t="str">
            <v>L</v>
          </cell>
          <cell r="D3543" t="str">
            <v>Operator</v>
          </cell>
          <cell r="G3543" t="str">
            <v>Rp</v>
          </cell>
          <cell r="H3543">
            <v>1</v>
          </cell>
          <cell r="I3543">
            <v>4464.2857142857147</v>
          </cell>
          <cell r="J3543">
            <v>0</v>
          </cell>
          <cell r="K3543">
            <v>4464.2857142857147</v>
          </cell>
        </row>
        <row r="3544">
          <cell r="A3544">
            <v>10144</v>
          </cell>
          <cell r="C3544" t="str">
            <v>M</v>
          </cell>
          <cell r="D3544" t="str">
            <v>Ass. Operator</v>
          </cell>
          <cell r="G3544" t="str">
            <v>Rp</v>
          </cell>
          <cell r="H3544">
            <v>1</v>
          </cell>
          <cell r="I3544">
            <v>2678.5714285714284</v>
          </cell>
          <cell r="J3544">
            <v>0</v>
          </cell>
          <cell r="K3544">
            <v>2678.5714285714284</v>
          </cell>
        </row>
        <row r="3545">
          <cell r="A3545">
            <v>10145</v>
          </cell>
          <cell r="C3545" t="str">
            <v>P</v>
          </cell>
          <cell r="D3545" t="str">
            <v>Operation Cost Per Hour</v>
          </cell>
          <cell r="G3545" t="str">
            <v>Rp</v>
          </cell>
          <cell r="K3545">
            <v>124360.22911160714</v>
          </cell>
        </row>
        <row r="3546">
          <cell r="A3546">
            <v>10146</v>
          </cell>
        </row>
        <row r="3547">
          <cell r="A3547">
            <v>10147</v>
          </cell>
        </row>
        <row r="3548">
          <cell r="A3548">
            <v>10148</v>
          </cell>
        </row>
        <row r="3549">
          <cell r="A3549">
            <v>10149</v>
          </cell>
        </row>
        <row r="3550">
          <cell r="A3550">
            <v>10150</v>
          </cell>
        </row>
        <row r="3551">
          <cell r="A3551">
            <v>10151</v>
          </cell>
          <cell r="B3551" t="str">
            <v>D</v>
          </cell>
          <cell r="D3551" t="str">
            <v>OTHER</v>
          </cell>
        </row>
        <row r="3552">
          <cell r="A3552">
            <v>10152</v>
          </cell>
          <cell r="C3552" t="str">
            <v>i</v>
          </cell>
          <cell r="D3552" t="str">
            <v>Interest Rate</v>
          </cell>
          <cell r="G3552" t="str">
            <v>th</v>
          </cell>
          <cell r="H3552">
            <v>0.2</v>
          </cell>
        </row>
        <row r="3553">
          <cell r="A3553">
            <v>10153</v>
          </cell>
          <cell r="C3553" t="str">
            <v>U1</v>
          </cell>
          <cell r="D3553" t="str">
            <v>Fee ( Operator / Driver )</v>
          </cell>
          <cell r="G3553" t="str">
            <v>Rp/Hour</v>
          </cell>
          <cell r="H3553">
            <v>1</v>
          </cell>
          <cell r="I3553">
            <v>4464.2857142857147</v>
          </cell>
          <cell r="J3553">
            <v>0</v>
          </cell>
          <cell r="K3553">
            <v>4464.2857142857147</v>
          </cell>
        </row>
        <row r="3554">
          <cell r="A3554">
            <v>10154</v>
          </cell>
          <cell r="C3554" t="str">
            <v>U2</v>
          </cell>
          <cell r="D3554" t="str">
            <v>Fee Ass. ( Operator / Driver )</v>
          </cell>
          <cell r="G3554" t="str">
            <v>Rp/Hour</v>
          </cell>
          <cell r="H3554">
            <v>1</v>
          </cell>
          <cell r="I3554">
            <v>2678.5714285714284</v>
          </cell>
          <cell r="J3554">
            <v>0</v>
          </cell>
          <cell r="K3554">
            <v>2678.5714285714284</v>
          </cell>
        </row>
        <row r="3555">
          <cell r="A3555">
            <v>10155</v>
          </cell>
          <cell r="C3555" t="str">
            <v>Mb</v>
          </cell>
          <cell r="D3555" t="str">
            <v>Gasoline</v>
          </cell>
          <cell r="G3555" t="str">
            <v>Ltr</v>
          </cell>
          <cell r="H3555">
            <v>1</v>
          </cell>
          <cell r="I3555">
            <v>2250</v>
          </cell>
          <cell r="J3555">
            <v>0</v>
          </cell>
          <cell r="K3555">
            <v>2250</v>
          </cell>
        </row>
        <row r="3556">
          <cell r="A3556">
            <v>10156</v>
          </cell>
          <cell r="C3556" t="str">
            <v>Ms</v>
          </cell>
          <cell r="D3556" t="str">
            <v>Fuel</v>
          </cell>
          <cell r="G3556" t="str">
            <v>Ltr</v>
          </cell>
          <cell r="H3556">
            <v>1</v>
          </cell>
          <cell r="I3556">
            <v>2200</v>
          </cell>
          <cell r="J3556">
            <v>0</v>
          </cell>
          <cell r="K3556">
            <v>2200</v>
          </cell>
        </row>
        <row r="3557">
          <cell r="A3557">
            <v>10157</v>
          </cell>
          <cell r="C3557" t="str">
            <v>Mp</v>
          </cell>
          <cell r="D3557" t="str">
            <v>Oil</v>
          </cell>
          <cell r="G3557" t="str">
            <v>Ltr</v>
          </cell>
          <cell r="H3557">
            <v>1</v>
          </cell>
          <cell r="I3557">
            <v>21000</v>
          </cell>
          <cell r="J3557">
            <v>0</v>
          </cell>
          <cell r="K3557">
            <v>21000</v>
          </cell>
        </row>
        <row r="3558">
          <cell r="A3558">
            <v>10158</v>
          </cell>
        </row>
        <row r="3559">
          <cell r="A3559">
            <v>10159</v>
          </cell>
        </row>
        <row r="3560">
          <cell r="A3560">
            <v>10160</v>
          </cell>
          <cell r="D3560" t="str">
            <v>TOTAL EQUIPMENT COST</v>
          </cell>
          <cell r="K3560">
            <v>226636.30801913695</v>
          </cell>
        </row>
        <row r="3561">
          <cell r="A3561">
            <v>10161</v>
          </cell>
          <cell r="D3561" t="str">
            <v>OVER HEAD</v>
          </cell>
          <cell r="E3561">
            <v>0</v>
          </cell>
          <cell r="F3561" t="str">
            <v>%</v>
          </cell>
          <cell r="K3561">
            <v>0</v>
          </cell>
        </row>
        <row r="3562">
          <cell r="A3562">
            <v>10162</v>
          </cell>
          <cell r="D3562" t="str">
            <v>TOTAL</v>
          </cell>
          <cell r="K3562">
            <v>226636.30801913695</v>
          </cell>
        </row>
        <row r="3563">
          <cell r="A3563">
            <v>10163</v>
          </cell>
          <cell r="D3563" t="str">
            <v>UNIT PRICE PER HOUR</v>
          </cell>
          <cell r="K3563">
            <v>226636</v>
          </cell>
        </row>
        <row r="3564">
          <cell r="A3564">
            <v>10164</v>
          </cell>
        </row>
        <row r="3565">
          <cell r="A3565">
            <v>10165</v>
          </cell>
          <cell r="B3565">
            <v>156</v>
          </cell>
        </row>
        <row r="3566">
          <cell r="A3566">
            <v>10166</v>
          </cell>
          <cell r="B3566" t="str">
            <v>EQUIPMENT OPERATION</v>
          </cell>
        </row>
        <row r="3567">
          <cell r="A3567">
            <v>10167</v>
          </cell>
          <cell r="B3567" t="str">
            <v>Proyek Rencana Teknik Akhir Jalan Tol Bogor Ring Road</v>
          </cell>
        </row>
        <row r="3568">
          <cell r="A3568">
            <v>10168</v>
          </cell>
        </row>
        <row r="3569">
          <cell r="A3569">
            <v>10169</v>
          </cell>
        </row>
        <row r="3570">
          <cell r="A3570">
            <v>10170</v>
          </cell>
        </row>
        <row r="3571">
          <cell r="A3571">
            <v>10171</v>
          </cell>
        </row>
        <row r="3572">
          <cell r="A3572">
            <v>10172</v>
          </cell>
          <cell r="B3572" t="str">
            <v>UNIT PRICE ANALYSIS</v>
          </cell>
        </row>
        <row r="3573">
          <cell r="A3573">
            <v>10173</v>
          </cell>
        </row>
        <row r="3574">
          <cell r="A3574">
            <v>10174</v>
          </cell>
          <cell r="B3574" t="str">
            <v>ITEM NUMBER</v>
          </cell>
          <cell r="D3574" t="str">
            <v>EQ. 156</v>
          </cell>
        </row>
        <row r="3575">
          <cell r="A3575">
            <v>10175</v>
          </cell>
          <cell r="B3575" t="str">
            <v>EQUIPMENT TYPE</v>
          </cell>
          <cell r="D3575" t="str">
            <v>Self Climbing Form Work</v>
          </cell>
        </row>
        <row r="3576">
          <cell r="A3576">
            <v>10176</v>
          </cell>
          <cell r="B3576" t="str">
            <v>UNIT</v>
          </cell>
          <cell r="C3576" t="str">
            <v>Hour</v>
          </cell>
          <cell r="D3576">
            <v>1</v>
          </cell>
        </row>
        <row r="3577">
          <cell r="A3577">
            <v>10177</v>
          </cell>
          <cell r="B3577" t="str">
            <v>UNIT PRICE  (Rp.)</v>
          </cell>
          <cell r="D3577">
            <v>333600</v>
          </cell>
          <cell r="E3577">
            <v>0</v>
          </cell>
          <cell r="J3577" t="str">
            <v>TOTAL UNIT PRICE (Rp)</v>
          </cell>
          <cell r="K3577">
            <v>333600</v>
          </cell>
        </row>
        <row r="3578">
          <cell r="A3578">
            <v>10178</v>
          </cell>
          <cell r="I3578" t="str">
            <v>UNIT PRICE / Unit</v>
          </cell>
          <cell r="K3578" t="str">
            <v>TOTAL PRICE</v>
          </cell>
        </row>
        <row r="3579">
          <cell r="A3579">
            <v>10179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  <cell r="I3579" t="str">
            <v>Rp.</v>
          </cell>
          <cell r="J3579" t="str">
            <v>Foreign</v>
          </cell>
          <cell r="K3579" t="str">
            <v>Rp.</v>
          </cell>
        </row>
        <row r="3580">
          <cell r="A3580">
            <v>10180</v>
          </cell>
        </row>
        <row r="3581">
          <cell r="A3581">
            <v>10181</v>
          </cell>
        </row>
        <row r="3582">
          <cell r="A3582">
            <v>10182</v>
          </cell>
          <cell r="B3582" t="str">
            <v>A</v>
          </cell>
          <cell r="D3582" t="str">
            <v>EQUIPMENT DATA</v>
          </cell>
        </row>
        <row r="3583">
          <cell r="A3583">
            <v>10183</v>
          </cell>
        </row>
        <row r="3584">
          <cell r="A3584">
            <v>10184</v>
          </cell>
          <cell r="C3584" t="str">
            <v>Pw</v>
          </cell>
          <cell r="D3584" t="str">
            <v>Horsepower</v>
          </cell>
          <cell r="G3584" t="str">
            <v>Hp</v>
          </cell>
          <cell r="H3584">
            <v>200</v>
          </cell>
        </row>
        <row r="3585">
          <cell r="A3585">
            <v>10185</v>
          </cell>
          <cell r="C3585" t="str">
            <v>Cp</v>
          </cell>
          <cell r="D3585" t="str">
            <v>Capacity</v>
          </cell>
          <cell r="G3585" t="str">
            <v>Ton</v>
          </cell>
          <cell r="H3585">
            <v>26</v>
          </cell>
        </row>
        <row r="3586">
          <cell r="A3586">
            <v>10186</v>
          </cell>
          <cell r="C3586" t="str">
            <v>A=A'</v>
          </cell>
          <cell r="D3586" t="str">
            <v>Duration</v>
          </cell>
          <cell r="G3586" t="str">
            <v>Year</v>
          </cell>
          <cell r="H3586">
            <v>3</v>
          </cell>
        </row>
        <row r="3587">
          <cell r="A3587">
            <v>10187</v>
          </cell>
          <cell r="C3587" t="str">
            <v>W=W'</v>
          </cell>
          <cell r="D3587" t="str">
            <v>Operational 1 Year</v>
          </cell>
          <cell r="G3587" t="str">
            <v>Hour</v>
          </cell>
          <cell r="H3587">
            <v>2000</v>
          </cell>
        </row>
        <row r="3588">
          <cell r="A3588">
            <v>10188</v>
          </cell>
          <cell r="C3588" t="str">
            <v>B=B'</v>
          </cell>
          <cell r="D3588" t="str">
            <v>Equipment Price</v>
          </cell>
          <cell r="G3588" t="str">
            <v>Rp</v>
          </cell>
          <cell r="H3588">
            <v>1</v>
          </cell>
          <cell r="I3588">
            <v>827892912.00000012</v>
          </cell>
          <cell r="J3588">
            <v>0</v>
          </cell>
          <cell r="K3588">
            <v>827892912.00000012</v>
          </cell>
        </row>
        <row r="3589">
          <cell r="A3589">
            <v>10189</v>
          </cell>
        </row>
        <row r="3590">
          <cell r="A3590">
            <v>10190</v>
          </cell>
        </row>
        <row r="3591">
          <cell r="A3591">
            <v>10191</v>
          </cell>
        </row>
        <row r="3592">
          <cell r="A3592">
            <v>10192</v>
          </cell>
        </row>
        <row r="3593">
          <cell r="A3593">
            <v>10193</v>
          </cell>
        </row>
        <row r="3594">
          <cell r="A3594">
            <v>10194</v>
          </cell>
          <cell r="B3594" t="str">
            <v>B</v>
          </cell>
          <cell r="D3594" t="str">
            <v>DEFINITE COST PER HOUR</v>
          </cell>
        </row>
        <row r="3595">
          <cell r="A3595">
            <v>10195</v>
          </cell>
          <cell r="C3595" t="str">
            <v>C</v>
          </cell>
          <cell r="D3595" t="str">
            <v>Depreciate = 10 %</v>
          </cell>
          <cell r="G3595" t="str">
            <v>Rp</v>
          </cell>
          <cell r="H3595">
            <v>0.1</v>
          </cell>
          <cell r="I3595">
            <v>827892912.00000012</v>
          </cell>
          <cell r="J3595">
            <v>0</v>
          </cell>
          <cell r="K3595">
            <v>82789291.200000018</v>
          </cell>
        </row>
        <row r="3596">
          <cell r="A3596">
            <v>10196</v>
          </cell>
          <cell r="C3596" t="str">
            <v>D</v>
          </cell>
          <cell r="D3596" t="str">
            <v>Restitution Cost Factor</v>
          </cell>
          <cell r="G3596" t="str">
            <v>FAM</v>
          </cell>
          <cell r="H3596">
            <v>0.47472527472527476</v>
          </cell>
        </row>
        <row r="3597">
          <cell r="A3597">
            <v>10197</v>
          </cell>
          <cell r="C3597" t="str">
            <v>E</v>
          </cell>
          <cell r="D3597" t="str">
            <v>Restitution Cost</v>
          </cell>
          <cell r="G3597" t="str">
            <v>Rp</v>
          </cell>
          <cell r="H3597">
            <v>2.3736263736263738E-4</v>
          </cell>
          <cell r="I3597">
            <v>745103620.80000007</v>
          </cell>
          <cell r="J3597">
            <v>0</v>
          </cell>
          <cell r="K3597">
            <v>176859.7605415385</v>
          </cell>
        </row>
        <row r="3598">
          <cell r="A3598">
            <v>10198</v>
          </cell>
          <cell r="C3598" t="str">
            <v>F</v>
          </cell>
          <cell r="D3598" t="str">
            <v>Insurance, other</v>
          </cell>
          <cell r="G3598" t="str">
            <v>Rp</v>
          </cell>
          <cell r="H3598">
            <v>2E-3</v>
          </cell>
          <cell r="I3598">
            <v>413946.45600000006</v>
          </cell>
          <cell r="J3598">
            <v>0</v>
          </cell>
          <cell r="K3598">
            <v>827.89291200000014</v>
          </cell>
        </row>
        <row r="3599">
          <cell r="A3599">
            <v>10199</v>
          </cell>
          <cell r="C3599" t="str">
            <v>G</v>
          </cell>
          <cell r="D3599" t="str">
            <v>Definite Cost Per Hour</v>
          </cell>
          <cell r="G3599" t="str">
            <v>Rp</v>
          </cell>
          <cell r="K3599">
            <v>177687.65345353851</v>
          </cell>
        </row>
        <row r="3600">
          <cell r="A3600">
            <v>10200</v>
          </cell>
        </row>
        <row r="3601">
          <cell r="A3601">
            <v>10201</v>
          </cell>
        </row>
        <row r="3602">
          <cell r="A3602">
            <v>10202</v>
          </cell>
        </row>
        <row r="3603">
          <cell r="A3603">
            <v>10203</v>
          </cell>
        </row>
        <row r="3604">
          <cell r="A3604">
            <v>10204</v>
          </cell>
          <cell r="B3604" t="str">
            <v>C</v>
          </cell>
          <cell r="D3604" t="str">
            <v>OPERATION COST PER HOUR</v>
          </cell>
        </row>
        <row r="3605">
          <cell r="A3605">
            <v>10205</v>
          </cell>
          <cell r="C3605" t="str">
            <v>H1</v>
          </cell>
          <cell r="D3605" t="str">
            <v>Fuel (0.125-0.175) Lt/Hp/Hour</v>
          </cell>
          <cell r="G3605" t="str">
            <v>Rp</v>
          </cell>
          <cell r="H3605">
            <v>25</v>
          </cell>
          <cell r="I3605">
            <v>2200</v>
          </cell>
          <cell r="J3605">
            <v>0</v>
          </cell>
          <cell r="K3605">
            <v>55000</v>
          </cell>
        </row>
        <row r="3606">
          <cell r="A3606">
            <v>10206</v>
          </cell>
          <cell r="C3606" t="str">
            <v>H2</v>
          </cell>
          <cell r="D3606" t="str">
            <v xml:space="preserve">Material Combustion </v>
          </cell>
          <cell r="G3606" t="str">
            <v>Rp</v>
          </cell>
          <cell r="H3606">
            <v>0</v>
          </cell>
          <cell r="I3606">
            <v>2200</v>
          </cell>
          <cell r="J3606">
            <v>0</v>
          </cell>
          <cell r="K3606">
            <v>0</v>
          </cell>
        </row>
        <row r="3607">
          <cell r="A3607">
            <v>10207</v>
          </cell>
          <cell r="C3607" t="str">
            <v>I</v>
          </cell>
          <cell r="D3607" t="str">
            <v>Oil (0.01-0.02) Lt/Hp/Hour</v>
          </cell>
          <cell r="G3607" t="str">
            <v>Rp</v>
          </cell>
          <cell r="H3607">
            <v>2</v>
          </cell>
          <cell r="I3607">
            <v>21000</v>
          </cell>
          <cell r="J3607">
            <v>0</v>
          </cell>
          <cell r="K3607">
            <v>42000</v>
          </cell>
        </row>
        <row r="3608">
          <cell r="A3608">
            <v>10208</v>
          </cell>
          <cell r="C3608" t="str">
            <v>K</v>
          </cell>
          <cell r="D3608" t="str">
            <v>Maint &amp; Rep (12.5%-17.5%) Lt/Hp/Hour</v>
          </cell>
          <cell r="G3608" t="str">
            <v>Rp</v>
          </cell>
          <cell r="H3608">
            <v>0.125</v>
          </cell>
          <cell r="I3608">
            <v>413946.45600000006</v>
          </cell>
          <cell r="J3608">
            <v>0</v>
          </cell>
          <cell r="K3608">
            <v>51743.307000000008</v>
          </cell>
        </row>
        <row r="3609">
          <cell r="A3609">
            <v>10209</v>
          </cell>
          <cell r="C3609" t="str">
            <v>L</v>
          </cell>
          <cell r="D3609" t="str">
            <v>Operator</v>
          </cell>
          <cell r="G3609" t="str">
            <v>Rp</v>
          </cell>
          <cell r="H3609">
            <v>1</v>
          </cell>
          <cell r="I3609">
            <v>4464.2857142857147</v>
          </cell>
          <cell r="J3609">
            <v>0</v>
          </cell>
          <cell r="K3609">
            <v>4464.2857142857147</v>
          </cell>
        </row>
        <row r="3610">
          <cell r="A3610">
            <v>10210</v>
          </cell>
          <cell r="C3610" t="str">
            <v>M</v>
          </cell>
          <cell r="D3610" t="str">
            <v>Ass. Operator</v>
          </cell>
          <cell r="G3610" t="str">
            <v>Rp</v>
          </cell>
          <cell r="H3610">
            <v>1</v>
          </cell>
          <cell r="I3610">
            <v>2678.5714285714284</v>
          </cell>
          <cell r="J3610">
            <v>0</v>
          </cell>
          <cell r="K3610">
            <v>2678.5714285714284</v>
          </cell>
        </row>
        <row r="3611">
          <cell r="A3611">
            <v>10211</v>
          </cell>
          <cell r="C3611" t="str">
            <v>P</v>
          </cell>
          <cell r="D3611" t="str">
            <v>Operation Cost Per Hour</v>
          </cell>
          <cell r="G3611" t="str">
            <v>Rp</v>
          </cell>
          <cell r="K3611">
            <v>155886.16414285713</v>
          </cell>
        </row>
        <row r="3612">
          <cell r="A3612">
            <v>10212</v>
          </cell>
        </row>
        <row r="3613">
          <cell r="A3613">
            <v>10213</v>
          </cell>
        </row>
        <row r="3614">
          <cell r="A3614">
            <v>10214</v>
          </cell>
        </row>
        <row r="3615">
          <cell r="A3615">
            <v>10215</v>
          </cell>
        </row>
        <row r="3616">
          <cell r="A3616">
            <v>10216</v>
          </cell>
        </row>
        <row r="3617">
          <cell r="A3617">
            <v>10217</v>
          </cell>
          <cell r="B3617" t="str">
            <v>D</v>
          </cell>
          <cell r="D3617" t="str">
            <v>OTHER</v>
          </cell>
        </row>
        <row r="3618">
          <cell r="A3618">
            <v>10218</v>
          </cell>
          <cell r="C3618" t="str">
            <v>i</v>
          </cell>
          <cell r="D3618" t="str">
            <v>Interest Rate</v>
          </cell>
          <cell r="G3618" t="str">
            <v>th</v>
          </cell>
          <cell r="H3618">
            <v>0.2</v>
          </cell>
        </row>
        <row r="3619">
          <cell r="A3619">
            <v>10219</v>
          </cell>
          <cell r="C3619" t="str">
            <v>U1</v>
          </cell>
          <cell r="D3619" t="str">
            <v>Fee ( Operator / Driver )</v>
          </cell>
          <cell r="G3619" t="str">
            <v>Rp/Hour</v>
          </cell>
          <cell r="H3619">
            <v>1</v>
          </cell>
          <cell r="I3619">
            <v>4464.2857142857147</v>
          </cell>
          <cell r="J3619">
            <v>0</v>
          </cell>
          <cell r="K3619">
            <v>4464.2857142857147</v>
          </cell>
        </row>
        <row r="3620">
          <cell r="A3620">
            <v>10220</v>
          </cell>
          <cell r="C3620" t="str">
            <v>U2</v>
          </cell>
          <cell r="D3620" t="str">
            <v>Fee Ass. ( Operator / Driver )</v>
          </cell>
          <cell r="G3620" t="str">
            <v>Rp/Hour</v>
          </cell>
          <cell r="H3620">
            <v>1</v>
          </cell>
          <cell r="I3620">
            <v>2678.5714285714284</v>
          </cell>
          <cell r="J3620">
            <v>0</v>
          </cell>
          <cell r="K3620">
            <v>2678.5714285714284</v>
          </cell>
        </row>
        <row r="3621">
          <cell r="A3621">
            <v>10221</v>
          </cell>
          <cell r="C3621" t="str">
            <v>Mb</v>
          </cell>
          <cell r="D3621" t="str">
            <v>Gasoline</v>
          </cell>
          <cell r="G3621" t="str">
            <v>Ltr</v>
          </cell>
          <cell r="H3621">
            <v>1</v>
          </cell>
          <cell r="I3621">
            <v>2250</v>
          </cell>
          <cell r="J3621">
            <v>0</v>
          </cell>
          <cell r="K3621">
            <v>2250</v>
          </cell>
        </row>
        <row r="3622">
          <cell r="A3622">
            <v>10222</v>
          </cell>
          <cell r="C3622" t="str">
            <v>Ms</v>
          </cell>
          <cell r="D3622" t="str">
            <v>Fuel</v>
          </cell>
          <cell r="G3622" t="str">
            <v>Ltr</v>
          </cell>
          <cell r="H3622">
            <v>1</v>
          </cell>
          <cell r="I3622">
            <v>2200</v>
          </cell>
          <cell r="J3622">
            <v>0</v>
          </cell>
          <cell r="K3622">
            <v>2200</v>
          </cell>
        </row>
        <row r="3623">
          <cell r="A3623">
            <v>10223</v>
          </cell>
          <cell r="C3623" t="str">
            <v>Mp</v>
          </cell>
          <cell r="D3623" t="str">
            <v>Oil</v>
          </cell>
          <cell r="G3623" t="str">
            <v>Ltr</v>
          </cell>
          <cell r="H3623">
            <v>1</v>
          </cell>
          <cell r="I3623">
            <v>21000</v>
          </cell>
          <cell r="J3623">
            <v>0</v>
          </cell>
          <cell r="K3623">
            <v>21000</v>
          </cell>
        </row>
        <row r="3624">
          <cell r="A3624">
            <v>10224</v>
          </cell>
        </row>
        <row r="3625">
          <cell r="A3625">
            <v>10225</v>
          </cell>
        </row>
        <row r="3626">
          <cell r="A3626">
            <v>10226</v>
          </cell>
          <cell r="D3626" t="str">
            <v>TOTAL EQUIPMENT COST</v>
          </cell>
          <cell r="K3626">
            <v>333573.81759639562</v>
          </cell>
        </row>
        <row r="3627">
          <cell r="A3627">
            <v>10227</v>
          </cell>
          <cell r="D3627" t="str">
            <v>OVER HEAD</v>
          </cell>
          <cell r="E3627">
            <v>0</v>
          </cell>
          <cell r="F3627" t="str">
            <v>%</v>
          </cell>
          <cell r="K3627">
            <v>0</v>
          </cell>
        </row>
        <row r="3628">
          <cell r="A3628">
            <v>10228</v>
          </cell>
          <cell r="D3628" t="str">
            <v>TOTAL</v>
          </cell>
          <cell r="K3628">
            <v>333573.81759639562</v>
          </cell>
        </row>
        <row r="3629">
          <cell r="A3629">
            <v>10229</v>
          </cell>
          <cell r="D3629" t="str">
            <v>UNIT PRICE PER HOUR</v>
          </cell>
          <cell r="K3629">
            <v>333574</v>
          </cell>
        </row>
        <row r="3630">
          <cell r="A3630">
            <v>10230</v>
          </cell>
        </row>
        <row r="3631">
          <cell r="A3631">
            <v>10231</v>
          </cell>
          <cell r="B3631">
            <v>157</v>
          </cell>
        </row>
        <row r="3632">
          <cell r="A3632">
            <v>10232</v>
          </cell>
          <cell r="B3632" t="str">
            <v>EQUIPMENT OPERATION</v>
          </cell>
        </row>
        <row r="3633">
          <cell r="A3633">
            <v>10233</v>
          </cell>
          <cell r="B3633" t="str">
            <v>Proyek Rencana Teknik Akhir Jalan Tol Bogor Ring Road</v>
          </cell>
        </row>
        <row r="3634">
          <cell r="A3634">
            <v>10234</v>
          </cell>
        </row>
        <row r="3635">
          <cell r="A3635">
            <v>10235</v>
          </cell>
        </row>
        <row r="3636">
          <cell r="A3636">
            <v>10236</v>
          </cell>
        </row>
        <row r="3637">
          <cell r="A3637">
            <v>10237</v>
          </cell>
        </row>
        <row r="3638">
          <cell r="A3638">
            <v>10238</v>
          </cell>
          <cell r="B3638" t="str">
            <v>UNIT PRICE ANALYSIS</v>
          </cell>
        </row>
        <row r="3639">
          <cell r="A3639">
            <v>10239</v>
          </cell>
        </row>
        <row r="3640">
          <cell r="A3640">
            <v>10240</v>
          </cell>
          <cell r="B3640" t="str">
            <v>ITEM NUMBER</v>
          </cell>
          <cell r="D3640" t="str">
            <v>EQ. 157</v>
          </cell>
        </row>
        <row r="3641">
          <cell r="A3641">
            <v>10241</v>
          </cell>
          <cell r="B3641" t="str">
            <v>EQUIPMENT TYPE</v>
          </cell>
          <cell r="D3641" t="str">
            <v>Mast Climbing Plate Form</v>
          </cell>
        </row>
        <row r="3642">
          <cell r="A3642">
            <v>10242</v>
          </cell>
          <cell r="B3642" t="str">
            <v>UNIT</v>
          </cell>
          <cell r="C3642" t="str">
            <v>Hour</v>
          </cell>
          <cell r="D3642">
            <v>1</v>
          </cell>
        </row>
        <row r="3643">
          <cell r="A3643">
            <v>10243</v>
          </cell>
          <cell r="B3643" t="str">
            <v>UNIT PRICE  (Rp.)</v>
          </cell>
          <cell r="D3643">
            <v>237400</v>
          </cell>
          <cell r="E3643">
            <v>0</v>
          </cell>
          <cell r="J3643" t="str">
            <v>TOTAL UNIT PRICE (Rp)</v>
          </cell>
          <cell r="K3643">
            <v>237400</v>
          </cell>
        </row>
        <row r="3644">
          <cell r="A3644">
            <v>10244</v>
          </cell>
          <cell r="I3644" t="str">
            <v>UNIT PRICE / Unit</v>
          </cell>
          <cell r="K3644" t="str">
            <v>TOTAL PRICE</v>
          </cell>
        </row>
        <row r="3645">
          <cell r="A3645">
            <v>10245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  <cell r="I3645" t="str">
            <v>Rp.</v>
          </cell>
          <cell r="J3645" t="str">
            <v>Foreign</v>
          </cell>
          <cell r="K3645" t="str">
            <v>Rp.</v>
          </cell>
        </row>
        <row r="3646">
          <cell r="A3646">
            <v>10246</v>
          </cell>
        </row>
        <row r="3647">
          <cell r="A3647">
            <v>10247</v>
          </cell>
        </row>
        <row r="3648">
          <cell r="A3648">
            <v>10248</v>
          </cell>
          <cell r="B3648" t="str">
            <v>A</v>
          </cell>
          <cell r="D3648" t="str">
            <v>EQUIPMENT DATA</v>
          </cell>
        </row>
        <row r="3649">
          <cell r="A3649">
            <v>10249</v>
          </cell>
        </row>
        <row r="3650">
          <cell r="A3650">
            <v>10250</v>
          </cell>
          <cell r="C3650" t="str">
            <v>Pw</v>
          </cell>
          <cell r="D3650" t="str">
            <v>Horsepower</v>
          </cell>
          <cell r="G3650" t="str">
            <v>Hp</v>
          </cell>
          <cell r="H3650">
            <v>120</v>
          </cell>
        </row>
        <row r="3651">
          <cell r="A3651">
            <v>10251</v>
          </cell>
          <cell r="C3651" t="str">
            <v>Cp</v>
          </cell>
          <cell r="D3651" t="str">
            <v>Capacity</v>
          </cell>
          <cell r="G3651" t="str">
            <v>Ton</v>
          </cell>
          <cell r="H3651">
            <v>17</v>
          </cell>
        </row>
        <row r="3652">
          <cell r="A3652">
            <v>10252</v>
          </cell>
          <cell r="C3652" t="str">
            <v>A=A'</v>
          </cell>
          <cell r="D3652" t="str">
            <v>Duration</v>
          </cell>
          <cell r="G3652" t="str">
            <v>Year</v>
          </cell>
          <cell r="H3652">
            <v>3</v>
          </cell>
        </row>
        <row r="3653">
          <cell r="A3653">
            <v>10253</v>
          </cell>
          <cell r="C3653" t="str">
            <v>W=W'</v>
          </cell>
          <cell r="D3653" t="str">
            <v>Operational 1 Year</v>
          </cell>
          <cell r="G3653" t="str">
            <v>Hour</v>
          </cell>
          <cell r="H3653">
            <v>2000</v>
          </cell>
        </row>
        <row r="3654">
          <cell r="A3654">
            <v>10254</v>
          </cell>
          <cell r="C3654" t="str">
            <v>B=B'</v>
          </cell>
          <cell r="D3654" t="str">
            <v>Equipment Price</v>
          </cell>
          <cell r="G3654" t="str">
            <v>Rp</v>
          </cell>
          <cell r="H3654">
            <v>1</v>
          </cell>
          <cell r="I3654">
            <v>620919684</v>
          </cell>
          <cell r="J3654">
            <v>0</v>
          </cell>
          <cell r="K3654">
            <v>620919684</v>
          </cell>
        </row>
        <row r="3655">
          <cell r="A3655">
            <v>10255</v>
          </cell>
        </row>
        <row r="3656">
          <cell r="A3656">
            <v>10256</v>
          </cell>
        </row>
        <row r="3657">
          <cell r="A3657">
            <v>10257</v>
          </cell>
        </row>
        <row r="3658">
          <cell r="A3658">
            <v>10258</v>
          </cell>
        </row>
        <row r="3659">
          <cell r="A3659">
            <v>10259</v>
          </cell>
        </row>
        <row r="3660">
          <cell r="A3660">
            <v>10260</v>
          </cell>
          <cell r="B3660" t="str">
            <v>B</v>
          </cell>
          <cell r="D3660" t="str">
            <v>DEFINITE COST PER HOUR</v>
          </cell>
        </row>
        <row r="3661">
          <cell r="A3661">
            <v>10261</v>
          </cell>
          <cell r="C3661" t="str">
            <v>C</v>
          </cell>
          <cell r="D3661" t="str">
            <v>Depreciate = 10 %</v>
          </cell>
          <cell r="G3661" t="str">
            <v>Rp</v>
          </cell>
          <cell r="H3661">
            <v>0.1</v>
          </cell>
          <cell r="I3661">
            <v>620919684</v>
          </cell>
          <cell r="J3661">
            <v>0</v>
          </cell>
          <cell r="K3661">
            <v>62091968.400000006</v>
          </cell>
        </row>
        <row r="3662">
          <cell r="A3662">
            <v>10262</v>
          </cell>
          <cell r="C3662" t="str">
            <v>D</v>
          </cell>
          <cell r="D3662" t="str">
            <v>Restitution Cost Factor</v>
          </cell>
          <cell r="G3662" t="str">
            <v>FAM</v>
          </cell>
          <cell r="H3662">
            <v>0.47472527472527476</v>
          </cell>
        </row>
        <row r="3663">
          <cell r="A3663">
            <v>10263</v>
          </cell>
          <cell r="C3663" t="str">
            <v>E</v>
          </cell>
          <cell r="D3663" t="str">
            <v>Restitution Cost</v>
          </cell>
          <cell r="G3663" t="str">
            <v>Rp</v>
          </cell>
          <cell r="H3663">
            <v>2.3736263736263738E-4</v>
          </cell>
          <cell r="I3663">
            <v>558827715.60000002</v>
          </cell>
          <cell r="J3663">
            <v>0</v>
          </cell>
          <cell r="K3663">
            <v>132644.82040615386</v>
          </cell>
        </row>
        <row r="3664">
          <cell r="A3664">
            <v>10264</v>
          </cell>
          <cell r="C3664" t="str">
            <v>F</v>
          </cell>
          <cell r="D3664" t="str">
            <v>Insurance, other</v>
          </cell>
          <cell r="G3664" t="str">
            <v>Rp</v>
          </cell>
          <cell r="H3664">
            <v>2E-3</v>
          </cell>
          <cell r="I3664">
            <v>310459.842</v>
          </cell>
          <cell r="J3664">
            <v>0</v>
          </cell>
          <cell r="K3664">
            <v>620.91968400000007</v>
          </cell>
        </row>
        <row r="3665">
          <cell r="A3665">
            <v>10265</v>
          </cell>
          <cell r="C3665" t="str">
            <v>G</v>
          </cell>
          <cell r="D3665" t="str">
            <v>Definite Cost Per Hour</v>
          </cell>
          <cell r="G3665" t="str">
            <v>Rp</v>
          </cell>
          <cell r="K3665">
            <v>133265.74009015385</v>
          </cell>
        </row>
        <row r="3666">
          <cell r="A3666">
            <v>10266</v>
          </cell>
        </row>
        <row r="3667">
          <cell r="A3667">
            <v>10267</v>
          </cell>
        </row>
        <row r="3668">
          <cell r="A3668">
            <v>10268</v>
          </cell>
        </row>
        <row r="3669">
          <cell r="A3669">
            <v>10269</v>
          </cell>
        </row>
        <row r="3670">
          <cell r="A3670">
            <v>10270</v>
          </cell>
          <cell r="B3670" t="str">
            <v>C</v>
          </cell>
          <cell r="D3670" t="str">
            <v>OPERATION COST PER HOUR</v>
          </cell>
        </row>
        <row r="3671">
          <cell r="A3671">
            <v>10271</v>
          </cell>
          <cell r="C3671" t="str">
            <v>H1</v>
          </cell>
          <cell r="D3671" t="str">
            <v>Fuel (0.125-0.175) Lt/Hp/Hour</v>
          </cell>
          <cell r="G3671" t="str">
            <v>Rp</v>
          </cell>
          <cell r="H3671">
            <v>15</v>
          </cell>
          <cell r="I3671">
            <v>2200</v>
          </cell>
          <cell r="J3671">
            <v>0</v>
          </cell>
          <cell r="K3671">
            <v>33000</v>
          </cell>
        </row>
        <row r="3672">
          <cell r="A3672">
            <v>10272</v>
          </cell>
          <cell r="C3672" t="str">
            <v>H2</v>
          </cell>
          <cell r="D3672" t="str">
            <v xml:space="preserve">Material Combustion </v>
          </cell>
          <cell r="G3672" t="str">
            <v>Rp</v>
          </cell>
          <cell r="H3672">
            <v>0</v>
          </cell>
          <cell r="I3672">
            <v>2200</v>
          </cell>
          <cell r="J3672">
            <v>0</v>
          </cell>
          <cell r="K3672">
            <v>0</v>
          </cell>
        </row>
        <row r="3673">
          <cell r="A3673">
            <v>10273</v>
          </cell>
          <cell r="C3673" t="str">
            <v>I</v>
          </cell>
          <cell r="D3673" t="str">
            <v>Oil (0.01-0.02) Lt/Hp/Hour</v>
          </cell>
          <cell r="G3673" t="str">
            <v>Rp</v>
          </cell>
          <cell r="H3673">
            <v>1.2</v>
          </cell>
          <cell r="I3673">
            <v>21000</v>
          </cell>
          <cell r="J3673">
            <v>0</v>
          </cell>
          <cell r="K3673">
            <v>25200</v>
          </cell>
        </row>
        <row r="3674">
          <cell r="A3674">
            <v>10274</v>
          </cell>
          <cell r="C3674" t="str">
            <v>K</v>
          </cell>
          <cell r="D3674" t="str">
            <v>Maint &amp; Rep (12.5%-17.5%) Lt/Hp/Hour</v>
          </cell>
          <cell r="G3674" t="str">
            <v>Rp</v>
          </cell>
          <cell r="H3674">
            <v>0.125</v>
          </cell>
          <cell r="I3674">
            <v>310459.842</v>
          </cell>
          <cell r="J3674">
            <v>0</v>
          </cell>
          <cell r="K3674">
            <v>38807.480250000001</v>
          </cell>
        </row>
        <row r="3675">
          <cell r="A3675">
            <v>10275</v>
          </cell>
          <cell r="C3675" t="str">
            <v>L</v>
          </cell>
          <cell r="D3675" t="str">
            <v>Operator</v>
          </cell>
          <cell r="G3675" t="str">
            <v>Rp</v>
          </cell>
          <cell r="H3675">
            <v>1</v>
          </cell>
          <cell r="I3675">
            <v>4464.2857142857147</v>
          </cell>
          <cell r="J3675">
            <v>0</v>
          </cell>
          <cell r="K3675">
            <v>4464.2857142857147</v>
          </cell>
        </row>
        <row r="3676">
          <cell r="A3676">
            <v>10276</v>
          </cell>
          <cell r="C3676" t="str">
            <v>M</v>
          </cell>
          <cell r="D3676" t="str">
            <v>Ass. Operator</v>
          </cell>
          <cell r="G3676" t="str">
            <v>Rp</v>
          </cell>
          <cell r="H3676">
            <v>1</v>
          </cell>
          <cell r="I3676">
            <v>2678.5714285714284</v>
          </cell>
          <cell r="J3676">
            <v>0</v>
          </cell>
          <cell r="K3676">
            <v>2678.5714285714284</v>
          </cell>
        </row>
        <row r="3677">
          <cell r="A3677">
            <v>10277</v>
          </cell>
          <cell r="C3677" t="str">
            <v>P</v>
          </cell>
          <cell r="D3677" t="str">
            <v>Operation Cost Per Hour</v>
          </cell>
          <cell r="G3677" t="str">
            <v>Rp</v>
          </cell>
          <cell r="K3677">
            <v>104150.33739285714</v>
          </cell>
        </row>
        <row r="3678">
          <cell r="A3678">
            <v>10278</v>
          </cell>
        </row>
        <row r="3679">
          <cell r="A3679">
            <v>10279</v>
          </cell>
        </row>
        <row r="3680">
          <cell r="A3680">
            <v>10280</v>
          </cell>
        </row>
        <row r="3681">
          <cell r="A3681">
            <v>10281</v>
          </cell>
        </row>
        <row r="3682">
          <cell r="A3682">
            <v>10282</v>
          </cell>
        </row>
        <row r="3683">
          <cell r="A3683">
            <v>10283</v>
          </cell>
          <cell r="B3683" t="str">
            <v>D</v>
          </cell>
          <cell r="D3683" t="str">
            <v>OTHER</v>
          </cell>
        </row>
        <row r="3684">
          <cell r="A3684">
            <v>10284</v>
          </cell>
          <cell r="C3684" t="str">
            <v>i</v>
          </cell>
          <cell r="D3684" t="str">
            <v>Interest Rate</v>
          </cell>
          <cell r="G3684" t="str">
            <v>th</v>
          </cell>
          <cell r="H3684">
            <v>0.2</v>
          </cell>
        </row>
        <row r="3685">
          <cell r="A3685">
            <v>10285</v>
          </cell>
          <cell r="C3685" t="str">
            <v>U1</v>
          </cell>
          <cell r="D3685" t="str">
            <v>Fee ( Operator / Driver )</v>
          </cell>
          <cell r="G3685" t="str">
            <v>Rp/Hour</v>
          </cell>
          <cell r="H3685">
            <v>1</v>
          </cell>
          <cell r="I3685">
            <v>4464.2857142857147</v>
          </cell>
          <cell r="J3685">
            <v>0</v>
          </cell>
          <cell r="K3685">
            <v>4464.2857142857147</v>
          </cell>
        </row>
        <row r="3686">
          <cell r="A3686">
            <v>10286</v>
          </cell>
          <cell r="C3686" t="str">
            <v>U2</v>
          </cell>
          <cell r="D3686" t="str">
            <v>Fee Ass. ( Operator / Driver )</v>
          </cell>
          <cell r="G3686" t="str">
            <v>Rp/Hour</v>
          </cell>
          <cell r="H3686">
            <v>1</v>
          </cell>
          <cell r="I3686">
            <v>2678.5714285714284</v>
          </cell>
          <cell r="J3686">
            <v>0</v>
          </cell>
          <cell r="K3686">
            <v>2678.5714285714284</v>
          </cell>
        </row>
        <row r="3687">
          <cell r="A3687">
            <v>10287</v>
          </cell>
          <cell r="C3687" t="str">
            <v>Mb</v>
          </cell>
          <cell r="D3687" t="str">
            <v>Gasoline</v>
          </cell>
          <cell r="G3687" t="str">
            <v>Ltr</v>
          </cell>
          <cell r="H3687">
            <v>1</v>
          </cell>
          <cell r="I3687">
            <v>2250</v>
          </cell>
          <cell r="J3687">
            <v>0</v>
          </cell>
          <cell r="K3687">
            <v>2250</v>
          </cell>
        </row>
        <row r="3688">
          <cell r="A3688">
            <v>10288</v>
          </cell>
          <cell r="C3688" t="str">
            <v>Ms</v>
          </cell>
          <cell r="D3688" t="str">
            <v>Fuel</v>
          </cell>
          <cell r="G3688" t="str">
            <v>Ltr</v>
          </cell>
          <cell r="H3688">
            <v>1</v>
          </cell>
          <cell r="I3688">
            <v>2200</v>
          </cell>
          <cell r="J3688">
            <v>0</v>
          </cell>
          <cell r="K3688">
            <v>2200</v>
          </cell>
        </row>
        <row r="3689">
          <cell r="A3689">
            <v>10289</v>
          </cell>
          <cell r="C3689" t="str">
            <v>Mp</v>
          </cell>
          <cell r="D3689" t="str">
            <v>Oil</v>
          </cell>
          <cell r="G3689" t="str">
            <v>Ltr</v>
          </cell>
          <cell r="H3689">
            <v>1</v>
          </cell>
          <cell r="I3689">
            <v>21000</v>
          </cell>
          <cell r="J3689">
            <v>0</v>
          </cell>
          <cell r="K3689">
            <v>21000</v>
          </cell>
        </row>
        <row r="3690">
          <cell r="A3690">
            <v>10290</v>
          </cell>
        </row>
        <row r="3691">
          <cell r="A3691">
            <v>10291</v>
          </cell>
        </row>
        <row r="3692">
          <cell r="A3692">
            <v>10292</v>
          </cell>
          <cell r="D3692" t="str">
            <v>TOTAL EQUIPMENT COST</v>
          </cell>
          <cell r="K3692">
            <v>237416.077483011</v>
          </cell>
        </row>
        <row r="3693">
          <cell r="A3693">
            <v>10293</v>
          </cell>
          <cell r="D3693" t="str">
            <v>OVER HEAD</v>
          </cell>
          <cell r="E3693">
            <v>0</v>
          </cell>
          <cell r="F3693" t="str">
            <v>%</v>
          </cell>
          <cell r="K3693">
            <v>0</v>
          </cell>
        </row>
        <row r="3694">
          <cell r="A3694">
            <v>10294</v>
          </cell>
          <cell r="D3694" t="str">
            <v>TOTAL</v>
          </cell>
          <cell r="K3694">
            <v>237416.077483011</v>
          </cell>
        </row>
        <row r="3695">
          <cell r="A3695">
            <v>10295</v>
          </cell>
          <cell r="D3695" t="str">
            <v>UNIT PRICE PER HOUR</v>
          </cell>
          <cell r="K3695">
            <v>237416</v>
          </cell>
        </row>
        <row r="3696">
          <cell r="A3696">
            <v>10296</v>
          </cell>
        </row>
        <row r="3697">
          <cell r="A3697">
            <v>10297</v>
          </cell>
          <cell r="B3697">
            <v>158</v>
          </cell>
        </row>
        <row r="3698">
          <cell r="A3698">
            <v>10298</v>
          </cell>
          <cell r="B3698" t="str">
            <v>EQUIPMENT OPERATION</v>
          </cell>
        </row>
        <row r="3699">
          <cell r="A3699">
            <v>10299</v>
          </cell>
          <cell r="B3699" t="str">
            <v>Proyek Rencana Teknik Akhir Jalan Tol Bogor Ring Road</v>
          </cell>
        </row>
        <row r="3700">
          <cell r="A3700">
            <v>10300</v>
          </cell>
        </row>
        <row r="3701">
          <cell r="A3701">
            <v>10301</v>
          </cell>
        </row>
        <row r="3702">
          <cell r="A3702">
            <v>10302</v>
          </cell>
        </row>
        <row r="3703">
          <cell r="A3703">
            <v>10303</v>
          </cell>
        </row>
        <row r="3704">
          <cell r="A3704">
            <v>10304</v>
          </cell>
          <cell r="B3704" t="str">
            <v>UNIT PRICE ANALYSIS</v>
          </cell>
        </row>
        <row r="3705">
          <cell r="A3705">
            <v>10305</v>
          </cell>
        </row>
        <row r="3706">
          <cell r="A3706">
            <v>10306</v>
          </cell>
          <cell r="B3706" t="str">
            <v>ITEM NUMBER</v>
          </cell>
          <cell r="D3706" t="str">
            <v>EQ. 158</v>
          </cell>
        </row>
        <row r="3707">
          <cell r="A3707">
            <v>10307</v>
          </cell>
          <cell r="B3707" t="str">
            <v>EQUIPMENT TYPE</v>
          </cell>
          <cell r="D3707" t="str">
            <v>Tower Crane</v>
          </cell>
        </row>
        <row r="3708">
          <cell r="A3708">
            <v>10308</v>
          </cell>
          <cell r="B3708" t="str">
            <v>UNIT</v>
          </cell>
          <cell r="C3708" t="str">
            <v>Hour</v>
          </cell>
          <cell r="D3708">
            <v>1</v>
          </cell>
        </row>
        <row r="3709">
          <cell r="A3709">
            <v>10309</v>
          </cell>
          <cell r="B3709" t="str">
            <v>UNIT PRICE  (Rp.)</v>
          </cell>
          <cell r="D3709">
            <v>251600</v>
          </cell>
          <cell r="E3709">
            <v>0</v>
          </cell>
          <cell r="J3709" t="str">
            <v>TOTAL UNIT PRICE (Rp)</v>
          </cell>
          <cell r="K3709">
            <v>251600</v>
          </cell>
        </row>
        <row r="3710">
          <cell r="A3710">
            <v>10310</v>
          </cell>
          <cell r="I3710" t="str">
            <v>UNIT PRICE                (Rp.)</v>
          </cell>
          <cell r="K3710" t="str">
            <v>TOTAL PRICE              (Rp.)</v>
          </cell>
        </row>
        <row r="3711">
          <cell r="A3711">
            <v>10311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</row>
        <row r="3712">
          <cell r="A3712">
            <v>10312</v>
          </cell>
        </row>
        <row r="3713">
          <cell r="A3713">
            <v>10313</v>
          </cell>
        </row>
        <row r="3714">
          <cell r="A3714">
            <v>10314</v>
          </cell>
          <cell r="B3714" t="str">
            <v>A</v>
          </cell>
          <cell r="D3714" t="str">
            <v>EQUIPMENT DATA</v>
          </cell>
        </row>
        <row r="3715">
          <cell r="A3715">
            <v>10315</v>
          </cell>
        </row>
        <row r="3716">
          <cell r="A3716">
            <v>10316</v>
          </cell>
          <cell r="C3716" t="str">
            <v>Pw</v>
          </cell>
          <cell r="D3716" t="str">
            <v>Horsepower</v>
          </cell>
          <cell r="G3716" t="str">
            <v>Hp</v>
          </cell>
          <cell r="H3716">
            <v>310</v>
          </cell>
        </row>
        <row r="3717">
          <cell r="A3717">
            <v>10317</v>
          </cell>
          <cell r="C3717" t="str">
            <v>Cp</v>
          </cell>
          <cell r="D3717" t="str">
            <v>Capacity</v>
          </cell>
          <cell r="G3717" t="str">
            <v>Ton</v>
          </cell>
          <cell r="H3717">
            <v>150</v>
          </cell>
        </row>
        <row r="3718">
          <cell r="A3718">
            <v>10318</v>
          </cell>
          <cell r="C3718" t="str">
            <v>A=A'</v>
          </cell>
          <cell r="D3718" t="str">
            <v>Duration</v>
          </cell>
          <cell r="G3718" t="str">
            <v>Year</v>
          </cell>
          <cell r="H3718">
            <v>5</v>
          </cell>
        </row>
        <row r="3719">
          <cell r="A3719">
            <v>10319</v>
          </cell>
          <cell r="C3719" t="str">
            <v>W=W'</v>
          </cell>
          <cell r="D3719" t="str">
            <v>Operational 1 Year</v>
          </cell>
          <cell r="G3719" t="str">
            <v>Hour</v>
          </cell>
          <cell r="H3719">
            <v>2000</v>
          </cell>
        </row>
        <row r="3720">
          <cell r="A3720">
            <v>10320</v>
          </cell>
          <cell r="C3720" t="str">
            <v>B=B'</v>
          </cell>
          <cell r="D3720" t="str">
            <v>Equipment Price</v>
          </cell>
          <cell r="G3720" t="str">
            <v>Rp</v>
          </cell>
          <cell r="H3720">
            <v>1</v>
          </cell>
          <cell r="I3720">
            <v>439818109.49999994</v>
          </cell>
          <cell r="J3720">
            <v>0</v>
          </cell>
          <cell r="K3720">
            <v>439818109.49999994</v>
          </cell>
        </row>
        <row r="3721">
          <cell r="A3721">
            <v>10321</v>
          </cell>
        </row>
        <row r="3722">
          <cell r="A3722">
            <v>10322</v>
          </cell>
        </row>
        <row r="3723">
          <cell r="A3723">
            <v>10323</v>
          </cell>
        </row>
        <row r="3724">
          <cell r="A3724">
            <v>10324</v>
          </cell>
        </row>
        <row r="3725">
          <cell r="A3725">
            <v>10325</v>
          </cell>
        </row>
        <row r="3726">
          <cell r="A3726">
            <v>10326</v>
          </cell>
          <cell r="B3726" t="str">
            <v>B</v>
          </cell>
          <cell r="D3726" t="str">
            <v>DEFINITE COST PER HOUR</v>
          </cell>
        </row>
        <row r="3727">
          <cell r="A3727">
            <v>10327</v>
          </cell>
          <cell r="C3727" t="str">
            <v>C</v>
          </cell>
          <cell r="D3727" t="str">
            <v>Depreciate = 10 %</v>
          </cell>
          <cell r="G3727" t="str">
            <v>Rp</v>
          </cell>
          <cell r="H3727">
            <v>0.1</v>
          </cell>
          <cell r="I3727">
            <v>439818109.49999994</v>
          </cell>
          <cell r="J3727">
            <v>0</v>
          </cell>
          <cell r="K3727">
            <v>43981810.949999996</v>
          </cell>
        </row>
        <row r="3728">
          <cell r="A3728">
            <v>10328</v>
          </cell>
          <cell r="C3728" t="str">
            <v>D</v>
          </cell>
          <cell r="D3728" t="str">
            <v>Restitution Cost Factor</v>
          </cell>
          <cell r="G3728" t="str">
            <v>FAM</v>
          </cell>
          <cell r="H3728">
            <v>0.33437970328961514</v>
          </cell>
        </row>
        <row r="3729">
          <cell r="A3729">
            <v>10329</v>
          </cell>
          <cell r="C3729" t="str">
            <v>E</v>
          </cell>
          <cell r="D3729" t="str">
            <v>Restitution Cost</v>
          </cell>
          <cell r="G3729" t="str">
            <v>Rp</v>
          </cell>
          <cell r="H3729">
            <v>1.6718985164480756E-4</v>
          </cell>
          <cell r="I3729">
            <v>395836298.54999995</v>
          </cell>
          <cell r="J3729">
            <v>0</v>
          </cell>
          <cell r="K3729">
            <v>66179.812030204252</v>
          </cell>
        </row>
        <row r="3730">
          <cell r="A3730">
            <v>10330</v>
          </cell>
          <cell r="C3730" t="str">
            <v>F</v>
          </cell>
          <cell r="D3730" t="str">
            <v>Insurance, other</v>
          </cell>
          <cell r="G3730" t="str">
            <v>Rp</v>
          </cell>
          <cell r="H3730">
            <v>2E-3</v>
          </cell>
          <cell r="I3730">
            <v>219909.05474999998</v>
          </cell>
          <cell r="J3730">
            <v>0</v>
          </cell>
          <cell r="K3730">
            <v>439.81810949999999</v>
          </cell>
        </row>
        <row r="3731">
          <cell r="A3731">
            <v>10331</v>
          </cell>
          <cell r="C3731" t="str">
            <v>G</v>
          </cell>
          <cell r="D3731" t="str">
            <v>Definite Cost Per Hour</v>
          </cell>
          <cell r="G3731" t="str">
            <v>Rp</v>
          </cell>
          <cell r="K3731">
            <v>66619.630139704255</v>
          </cell>
        </row>
        <row r="3732">
          <cell r="A3732">
            <v>10332</v>
          </cell>
        </row>
        <row r="3733">
          <cell r="A3733">
            <v>10333</v>
          </cell>
        </row>
        <row r="3734">
          <cell r="A3734">
            <v>10334</v>
          </cell>
        </row>
        <row r="3735">
          <cell r="A3735">
            <v>10335</v>
          </cell>
        </row>
        <row r="3736">
          <cell r="A3736">
            <v>10336</v>
          </cell>
          <cell r="B3736" t="str">
            <v>C</v>
          </cell>
          <cell r="D3736" t="str">
            <v>OPERATION COST PER HOUR</v>
          </cell>
        </row>
        <row r="3737">
          <cell r="A3737">
            <v>10337</v>
          </cell>
          <cell r="C3737" t="str">
            <v>H1</v>
          </cell>
          <cell r="D3737" t="str">
            <v>Fuel (0.125-0.175) Lt/Hp/Hour</v>
          </cell>
          <cell r="G3737" t="str">
            <v>Rp</v>
          </cell>
          <cell r="H3737">
            <v>38.75</v>
          </cell>
          <cell r="I3737">
            <v>2200</v>
          </cell>
          <cell r="J3737">
            <v>0</v>
          </cell>
          <cell r="K3737">
            <v>85250</v>
          </cell>
        </row>
        <row r="3738">
          <cell r="A3738">
            <v>10338</v>
          </cell>
          <cell r="C3738" t="str">
            <v>H2</v>
          </cell>
          <cell r="D3738" t="str">
            <v xml:space="preserve">Material Combustion </v>
          </cell>
          <cell r="G3738" t="str">
            <v>Rp</v>
          </cell>
          <cell r="H3738">
            <v>0</v>
          </cell>
          <cell r="I3738">
            <v>2200</v>
          </cell>
          <cell r="J3738">
            <v>0</v>
          </cell>
          <cell r="K3738">
            <v>0</v>
          </cell>
        </row>
        <row r="3739">
          <cell r="A3739">
            <v>10339</v>
          </cell>
          <cell r="C3739" t="str">
            <v>I</v>
          </cell>
          <cell r="D3739" t="str">
            <v>Oil (0.01-0.02) Lt/Hp/Hour</v>
          </cell>
          <cell r="G3739" t="str">
            <v>Rp</v>
          </cell>
          <cell r="H3739">
            <v>3.1</v>
          </cell>
          <cell r="I3739">
            <v>21000</v>
          </cell>
          <cell r="J3739">
            <v>0</v>
          </cell>
          <cell r="K3739">
            <v>65100</v>
          </cell>
        </row>
        <row r="3740">
          <cell r="A3740">
            <v>10340</v>
          </cell>
          <cell r="C3740" t="str">
            <v>K</v>
          </cell>
          <cell r="D3740" t="str">
            <v>Maint &amp; Rep (12.5%-17.5%) Lt/Hp/Hour</v>
          </cell>
          <cell r="G3740" t="str">
            <v>Rp</v>
          </cell>
          <cell r="H3740">
            <v>0.125</v>
          </cell>
          <cell r="I3740">
            <v>219909.05474999998</v>
          </cell>
          <cell r="J3740">
            <v>0</v>
          </cell>
          <cell r="K3740">
            <v>27488.631843749998</v>
          </cell>
        </row>
        <row r="3741">
          <cell r="A3741">
            <v>10341</v>
          </cell>
          <cell r="C3741" t="str">
            <v>L</v>
          </cell>
          <cell r="D3741" t="str">
            <v>Operator</v>
          </cell>
          <cell r="G3741" t="str">
            <v>Rp</v>
          </cell>
          <cell r="H3741">
            <v>1</v>
          </cell>
          <cell r="I3741">
            <v>4464.2857142857147</v>
          </cell>
          <cell r="J3741">
            <v>0</v>
          </cell>
          <cell r="K3741">
            <v>4464.2857142857147</v>
          </cell>
        </row>
        <row r="3742">
          <cell r="A3742">
            <v>10342</v>
          </cell>
          <cell r="C3742" t="str">
            <v>M</v>
          </cell>
          <cell r="D3742" t="str">
            <v>Ass. Operator</v>
          </cell>
          <cell r="G3742" t="str">
            <v>Rp</v>
          </cell>
          <cell r="H3742">
            <v>1</v>
          </cell>
          <cell r="I3742">
            <v>2678.5714285714284</v>
          </cell>
          <cell r="J3742">
            <v>0</v>
          </cell>
          <cell r="K3742">
            <v>2678.5714285714284</v>
          </cell>
        </row>
        <row r="3743">
          <cell r="A3743">
            <v>10343</v>
          </cell>
          <cell r="C3743" t="str">
            <v>P</v>
          </cell>
          <cell r="D3743" t="str">
            <v>Operation Cost Per Hour</v>
          </cell>
          <cell r="G3743" t="str">
            <v>Rp</v>
          </cell>
          <cell r="K3743">
            <v>184981.48898660712</v>
          </cell>
        </row>
        <row r="3744">
          <cell r="A3744">
            <v>10344</v>
          </cell>
        </row>
        <row r="3745">
          <cell r="A3745">
            <v>10345</v>
          </cell>
        </row>
        <row r="3746">
          <cell r="A3746">
            <v>10346</v>
          </cell>
        </row>
        <row r="3747">
          <cell r="A3747">
            <v>10347</v>
          </cell>
        </row>
        <row r="3748">
          <cell r="A3748">
            <v>10348</v>
          </cell>
        </row>
        <row r="3749">
          <cell r="A3749">
            <v>10349</v>
          </cell>
          <cell r="B3749" t="str">
            <v>D</v>
          </cell>
          <cell r="D3749" t="str">
            <v>OTHER</v>
          </cell>
        </row>
        <row r="3750">
          <cell r="A3750">
            <v>10350</v>
          </cell>
          <cell r="C3750" t="str">
            <v>i</v>
          </cell>
          <cell r="D3750" t="str">
            <v>Interest Rate</v>
          </cell>
          <cell r="G3750" t="str">
            <v>th</v>
          </cell>
          <cell r="H3750">
            <v>0.2</v>
          </cell>
        </row>
        <row r="3751">
          <cell r="A3751">
            <v>10351</v>
          </cell>
          <cell r="C3751" t="str">
            <v>U1</v>
          </cell>
          <cell r="D3751" t="str">
            <v>Fee ( Operator / Driver )</v>
          </cell>
          <cell r="G3751" t="str">
            <v>Rp/Hour</v>
          </cell>
          <cell r="H3751">
            <v>1</v>
          </cell>
          <cell r="I3751">
            <v>4464.2857142857147</v>
          </cell>
          <cell r="J3751">
            <v>0</v>
          </cell>
          <cell r="K3751">
            <v>4464.2857142857147</v>
          </cell>
        </row>
        <row r="3752">
          <cell r="A3752">
            <v>10352</v>
          </cell>
          <cell r="C3752" t="str">
            <v>U2</v>
          </cell>
          <cell r="D3752" t="str">
            <v>Fee Ass. ( Operator / Driver )</v>
          </cell>
          <cell r="G3752" t="str">
            <v>Rp/Hour</v>
          </cell>
          <cell r="H3752">
            <v>1</v>
          </cell>
          <cell r="I3752">
            <v>2678.5714285714284</v>
          </cell>
          <cell r="J3752">
            <v>0</v>
          </cell>
          <cell r="K3752">
            <v>2678.5714285714284</v>
          </cell>
        </row>
        <row r="3753">
          <cell r="A3753">
            <v>10353</v>
          </cell>
          <cell r="C3753" t="str">
            <v>Mb</v>
          </cell>
          <cell r="D3753" t="str">
            <v>Gasoline</v>
          </cell>
          <cell r="G3753" t="str">
            <v>Ltr</v>
          </cell>
          <cell r="H3753">
            <v>1</v>
          </cell>
          <cell r="I3753">
            <v>2250</v>
          </cell>
          <cell r="J3753">
            <v>0</v>
          </cell>
          <cell r="K3753">
            <v>2250</v>
          </cell>
        </row>
        <row r="3754">
          <cell r="A3754">
            <v>10354</v>
          </cell>
          <cell r="C3754" t="str">
            <v>Ms</v>
          </cell>
          <cell r="D3754" t="str">
            <v>Fuel</v>
          </cell>
          <cell r="G3754" t="str">
            <v>Ltr</v>
          </cell>
          <cell r="H3754">
            <v>1</v>
          </cell>
          <cell r="I3754">
            <v>2200</v>
          </cell>
          <cell r="J3754">
            <v>0</v>
          </cell>
          <cell r="K3754">
            <v>2200</v>
          </cell>
        </row>
        <row r="3755">
          <cell r="A3755">
            <v>10355</v>
          </cell>
          <cell r="C3755" t="str">
            <v>Mp</v>
          </cell>
          <cell r="D3755" t="str">
            <v>Oil</v>
          </cell>
          <cell r="G3755" t="str">
            <v>Ltr</v>
          </cell>
          <cell r="H3755">
            <v>1</v>
          </cell>
          <cell r="I3755">
            <v>21000</v>
          </cell>
          <cell r="J3755">
            <v>0</v>
          </cell>
          <cell r="K3755">
            <v>21000</v>
          </cell>
        </row>
        <row r="3756">
          <cell r="A3756">
            <v>10356</v>
          </cell>
        </row>
        <row r="3757">
          <cell r="A3757">
            <v>10357</v>
          </cell>
        </row>
        <row r="3758">
          <cell r="A3758">
            <v>10358</v>
          </cell>
          <cell r="D3758" t="str">
            <v>TOTAL EQUIPMENT COST</v>
          </cell>
          <cell r="K3758">
            <v>251601.11912631139</v>
          </cell>
        </row>
        <row r="3759">
          <cell r="A3759">
            <v>10359</v>
          </cell>
          <cell r="D3759" t="str">
            <v>OVER HEAD</v>
          </cell>
          <cell r="E3759">
            <v>0</v>
          </cell>
          <cell r="F3759" t="str">
            <v>%</v>
          </cell>
          <cell r="K3759">
            <v>0</v>
          </cell>
        </row>
        <row r="3760">
          <cell r="A3760">
            <v>10360</v>
          </cell>
          <cell r="D3760" t="str">
            <v>TOTAL</v>
          </cell>
          <cell r="K3760">
            <v>251601.11912631139</v>
          </cell>
        </row>
        <row r="3761">
          <cell r="A3761">
            <v>10361</v>
          </cell>
          <cell r="D3761" t="str">
            <v>UNIT PRICE PER HOUR</v>
          </cell>
          <cell r="K3761">
            <v>251601</v>
          </cell>
        </row>
        <row r="3762">
          <cell r="A3762">
            <v>10362</v>
          </cell>
        </row>
        <row r="3763">
          <cell r="A3763">
            <v>10363</v>
          </cell>
          <cell r="B3763">
            <v>159</v>
          </cell>
        </row>
        <row r="3764">
          <cell r="A3764">
            <v>10364</v>
          </cell>
          <cell r="B3764" t="str">
            <v>EQUIPMENT OPERATION</v>
          </cell>
        </row>
        <row r="3765">
          <cell r="A3765">
            <v>10365</v>
          </cell>
          <cell r="B3765" t="str">
            <v>Proyek Rencana Teknik Akhir Jalan Tol Bogor Ring Road</v>
          </cell>
        </row>
        <row r="3766">
          <cell r="A3766">
            <v>10366</v>
          </cell>
        </row>
        <row r="3767">
          <cell r="A3767">
            <v>10367</v>
          </cell>
        </row>
        <row r="3768">
          <cell r="A3768">
            <v>10368</v>
          </cell>
        </row>
        <row r="3769">
          <cell r="A3769">
            <v>10369</v>
          </cell>
        </row>
        <row r="3770">
          <cell r="A3770">
            <v>10370</v>
          </cell>
          <cell r="B3770" t="str">
            <v>UNIT PRICE ANALYSIS</v>
          </cell>
        </row>
        <row r="3771">
          <cell r="A3771">
            <v>10371</v>
          </cell>
        </row>
        <row r="3772">
          <cell r="A3772">
            <v>10372</v>
          </cell>
          <cell r="B3772" t="str">
            <v>ITEM NUMBER</v>
          </cell>
          <cell r="D3772" t="str">
            <v>EQ. 159</v>
          </cell>
        </row>
        <row r="3773">
          <cell r="A3773">
            <v>10373</v>
          </cell>
          <cell r="B3773" t="str">
            <v>EQUIPMENT TYPE</v>
          </cell>
          <cell r="D3773" t="str">
            <v>Gantry Crane 125 ton</v>
          </cell>
        </row>
        <row r="3774">
          <cell r="A3774">
            <v>10374</v>
          </cell>
          <cell r="B3774" t="str">
            <v>UNIT</v>
          </cell>
          <cell r="C3774" t="str">
            <v>Hour</v>
          </cell>
          <cell r="D3774">
            <v>1</v>
          </cell>
        </row>
        <row r="3775">
          <cell r="A3775">
            <v>10375</v>
          </cell>
          <cell r="B3775" t="str">
            <v>UNIT PRICE  (Rp.)</v>
          </cell>
          <cell r="D3775">
            <v>1050500</v>
          </cell>
          <cell r="E3775">
            <v>0</v>
          </cell>
          <cell r="J3775" t="str">
            <v>TOTAL UNIT PRICE (Rp)</v>
          </cell>
          <cell r="K3775">
            <v>1050500</v>
          </cell>
        </row>
        <row r="3776">
          <cell r="A3776">
            <v>10376</v>
          </cell>
          <cell r="I3776" t="str">
            <v>UNIT PRICE                (Rp.)</v>
          </cell>
          <cell r="K3776" t="str">
            <v>TOTAL PRICE              (Rp.)</v>
          </cell>
        </row>
        <row r="3777">
          <cell r="A3777">
            <v>10377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</row>
        <row r="3778">
          <cell r="A3778">
            <v>10378</v>
          </cell>
        </row>
        <row r="3779">
          <cell r="A3779">
            <v>10379</v>
          </cell>
        </row>
        <row r="3780">
          <cell r="A3780">
            <v>10380</v>
          </cell>
          <cell r="B3780" t="str">
            <v>A</v>
          </cell>
          <cell r="D3780" t="str">
            <v>EQUIPMENT DATA</v>
          </cell>
        </row>
        <row r="3781">
          <cell r="A3781">
            <v>10381</v>
          </cell>
        </row>
        <row r="3782">
          <cell r="A3782">
            <v>10382</v>
          </cell>
          <cell r="C3782" t="str">
            <v>Pw</v>
          </cell>
          <cell r="D3782" t="str">
            <v>Horsepower</v>
          </cell>
          <cell r="G3782" t="str">
            <v>Hp</v>
          </cell>
          <cell r="H3782">
            <v>325</v>
          </cell>
        </row>
        <row r="3783">
          <cell r="A3783">
            <v>10383</v>
          </cell>
          <cell r="C3783" t="str">
            <v>Cp</v>
          </cell>
          <cell r="D3783" t="str">
            <v>Capacity</v>
          </cell>
          <cell r="G3783" t="str">
            <v>Ton</v>
          </cell>
          <cell r="H3783">
            <v>150</v>
          </cell>
        </row>
        <row r="3784">
          <cell r="A3784">
            <v>10384</v>
          </cell>
          <cell r="C3784" t="str">
            <v>A=A'</v>
          </cell>
          <cell r="D3784" t="str">
            <v>Duration</v>
          </cell>
          <cell r="G3784" t="str">
            <v>Year</v>
          </cell>
          <cell r="H3784">
            <v>5</v>
          </cell>
        </row>
        <row r="3785">
          <cell r="A3785">
            <v>10385</v>
          </cell>
          <cell r="C3785" t="str">
            <v>W=W'</v>
          </cell>
          <cell r="D3785" t="str">
            <v>Operational 1 Year</v>
          </cell>
          <cell r="G3785" t="str">
            <v>Hour</v>
          </cell>
          <cell r="H3785">
            <v>2000</v>
          </cell>
        </row>
        <row r="3786">
          <cell r="A3786">
            <v>10386</v>
          </cell>
          <cell r="C3786" t="str">
            <v>B=B'</v>
          </cell>
          <cell r="D3786" t="str">
            <v>Equipment Price</v>
          </cell>
          <cell r="G3786" t="str">
            <v>Rp</v>
          </cell>
          <cell r="H3786">
            <v>1</v>
          </cell>
          <cell r="I3786">
            <v>4139464560</v>
          </cell>
          <cell r="J3786">
            <v>0</v>
          </cell>
          <cell r="K3786">
            <v>4139464560</v>
          </cell>
        </row>
        <row r="3787">
          <cell r="A3787">
            <v>10387</v>
          </cell>
        </row>
        <row r="3788">
          <cell r="A3788">
            <v>10388</v>
          </cell>
        </row>
        <row r="3789">
          <cell r="A3789">
            <v>10389</v>
          </cell>
        </row>
        <row r="3790">
          <cell r="A3790">
            <v>10390</v>
          </cell>
        </row>
        <row r="3791">
          <cell r="A3791">
            <v>10391</v>
          </cell>
        </row>
        <row r="3792">
          <cell r="A3792">
            <v>10392</v>
          </cell>
          <cell r="B3792" t="str">
            <v>B</v>
          </cell>
          <cell r="D3792" t="str">
            <v>DEFINITE COST PER HOUR</v>
          </cell>
        </row>
        <row r="3793">
          <cell r="A3793">
            <v>10393</v>
          </cell>
          <cell r="C3793" t="str">
            <v>C</v>
          </cell>
          <cell r="D3793" t="str">
            <v>Depreciate = 10 %</v>
          </cell>
          <cell r="G3793" t="str">
            <v>Rp</v>
          </cell>
          <cell r="H3793">
            <v>0.1</v>
          </cell>
          <cell r="I3793">
            <v>4139464560</v>
          </cell>
          <cell r="J3793">
            <v>0</v>
          </cell>
          <cell r="K3793">
            <v>413946456</v>
          </cell>
        </row>
        <row r="3794">
          <cell r="A3794">
            <v>10394</v>
          </cell>
          <cell r="C3794" t="str">
            <v>D</v>
          </cell>
          <cell r="D3794" t="str">
            <v>Restitution Cost Factor</v>
          </cell>
          <cell r="G3794" t="str">
            <v>FAM</v>
          </cell>
          <cell r="H3794">
            <v>0.33437970328961514</v>
          </cell>
        </row>
        <row r="3795">
          <cell r="A3795">
            <v>10395</v>
          </cell>
          <cell r="C3795" t="str">
            <v>E</v>
          </cell>
          <cell r="D3795" t="str">
            <v>Restitution Cost</v>
          </cell>
          <cell r="G3795" t="str">
            <v>Rp</v>
          </cell>
          <cell r="H3795">
            <v>1.6718985164480756E-4</v>
          </cell>
          <cell r="I3795">
            <v>3725518104</v>
          </cell>
          <cell r="J3795">
            <v>0</v>
          </cell>
          <cell r="K3795">
            <v>622868.8191078048</v>
          </cell>
        </row>
        <row r="3796">
          <cell r="A3796">
            <v>10396</v>
          </cell>
          <cell r="C3796" t="str">
            <v>F</v>
          </cell>
          <cell r="D3796" t="str">
            <v>Insurance, other</v>
          </cell>
          <cell r="G3796" t="str">
            <v>Rp</v>
          </cell>
          <cell r="H3796">
            <v>2E-3</v>
          </cell>
          <cell r="I3796">
            <v>2069732.28</v>
          </cell>
          <cell r="J3796">
            <v>0</v>
          </cell>
          <cell r="K3796">
            <v>4139.4645600000003</v>
          </cell>
        </row>
        <row r="3797">
          <cell r="A3797">
            <v>10397</v>
          </cell>
          <cell r="C3797" t="str">
            <v>G</v>
          </cell>
          <cell r="D3797" t="str">
            <v>Definite Cost Per Hour</v>
          </cell>
          <cell r="G3797" t="str">
            <v>Rp</v>
          </cell>
          <cell r="K3797">
            <v>627008.28366780479</v>
          </cell>
        </row>
        <row r="3798">
          <cell r="A3798">
            <v>10398</v>
          </cell>
        </row>
        <row r="3799">
          <cell r="A3799">
            <v>10399</v>
          </cell>
        </row>
        <row r="3800">
          <cell r="A3800">
            <v>10400</v>
          </cell>
        </row>
        <row r="3801">
          <cell r="A3801">
            <v>10401</v>
          </cell>
        </row>
        <row r="3802">
          <cell r="A3802">
            <v>10402</v>
          </cell>
          <cell r="B3802" t="str">
            <v>C</v>
          </cell>
          <cell r="D3802" t="str">
            <v>OPERATION COST PER HOUR</v>
          </cell>
        </row>
        <row r="3803">
          <cell r="A3803">
            <v>10403</v>
          </cell>
          <cell r="C3803" t="str">
            <v>H1</v>
          </cell>
          <cell r="D3803" t="str">
            <v>Fuel (0.125-0.175) Lt/Hp/Hour</v>
          </cell>
          <cell r="G3803" t="str">
            <v>Rp</v>
          </cell>
          <cell r="H3803">
            <v>40.625</v>
          </cell>
          <cell r="I3803">
            <v>2200</v>
          </cell>
          <cell r="J3803">
            <v>0</v>
          </cell>
          <cell r="K3803">
            <v>89375</v>
          </cell>
        </row>
        <row r="3804">
          <cell r="A3804">
            <v>10404</v>
          </cell>
          <cell r="C3804" t="str">
            <v>H2</v>
          </cell>
          <cell r="D3804" t="str">
            <v xml:space="preserve">Material Combustion </v>
          </cell>
          <cell r="G3804" t="str">
            <v>Rp</v>
          </cell>
          <cell r="H3804">
            <v>0</v>
          </cell>
          <cell r="I3804">
            <v>2200</v>
          </cell>
          <cell r="J3804">
            <v>0</v>
          </cell>
          <cell r="K3804">
            <v>0</v>
          </cell>
        </row>
        <row r="3805">
          <cell r="A3805">
            <v>10405</v>
          </cell>
          <cell r="C3805" t="str">
            <v>I</v>
          </cell>
          <cell r="D3805" t="str">
            <v>Oil (0.01-0.02) Lt/Hp/Hour</v>
          </cell>
          <cell r="G3805" t="str">
            <v>Rp</v>
          </cell>
          <cell r="H3805">
            <v>3.25</v>
          </cell>
          <cell r="I3805">
            <v>21000</v>
          </cell>
          <cell r="J3805">
            <v>0</v>
          </cell>
          <cell r="K3805">
            <v>68250</v>
          </cell>
        </row>
        <row r="3806">
          <cell r="A3806">
            <v>10406</v>
          </cell>
          <cell r="C3806" t="str">
            <v>K</v>
          </cell>
          <cell r="D3806" t="str">
            <v>Maint &amp; Rep (12.5%-17.5%) Lt/Hp/Hour</v>
          </cell>
          <cell r="G3806" t="str">
            <v>Rp</v>
          </cell>
          <cell r="H3806">
            <v>0.125</v>
          </cell>
          <cell r="I3806">
            <v>2069732.28</v>
          </cell>
          <cell r="J3806">
            <v>0</v>
          </cell>
          <cell r="K3806">
            <v>258716.535</v>
          </cell>
        </row>
        <row r="3807">
          <cell r="A3807">
            <v>10407</v>
          </cell>
          <cell r="C3807" t="str">
            <v>L</v>
          </cell>
          <cell r="D3807" t="str">
            <v>Operator</v>
          </cell>
          <cell r="G3807" t="str">
            <v>Rp</v>
          </cell>
          <cell r="H3807">
            <v>1</v>
          </cell>
          <cell r="I3807">
            <v>4464.2857142857147</v>
          </cell>
          <cell r="J3807">
            <v>0</v>
          </cell>
          <cell r="K3807">
            <v>4464.2857142857147</v>
          </cell>
        </row>
        <row r="3808">
          <cell r="A3808">
            <v>10408</v>
          </cell>
          <cell r="C3808" t="str">
            <v>M</v>
          </cell>
          <cell r="D3808" t="str">
            <v>Ass. Operator</v>
          </cell>
          <cell r="G3808" t="str">
            <v>Rp</v>
          </cell>
          <cell r="H3808">
            <v>1</v>
          </cell>
          <cell r="I3808">
            <v>2678.5714285714284</v>
          </cell>
          <cell r="J3808">
            <v>0</v>
          </cell>
          <cell r="K3808">
            <v>2678.5714285714284</v>
          </cell>
        </row>
        <row r="3809">
          <cell r="A3809">
            <v>10409</v>
          </cell>
          <cell r="C3809" t="str">
            <v>P</v>
          </cell>
          <cell r="D3809" t="str">
            <v>Operation Cost Per Hour</v>
          </cell>
          <cell r="G3809" t="str">
            <v>Rp</v>
          </cell>
          <cell r="K3809">
            <v>423484.39214285719</v>
          </cell>
        </row>
        <row r="3810">
          <cell r="A3810">
            <v>10410</v>
          </cell>
        </row>
        <row r="3811">
          <cell r="A3811">
            <v>10411</v>
          </cell>
        </row>
        <row r="3812">
          <cell r="A3812">
            <v>10412</v>
          </cell>
        </row>
        <row r="3813">
          <cell r="A3813">
            <v>10413</v>
          </cell>
        </row>
        <row r="3814">
          <cell r="A3814">
            <v>10414</v>
          </cell>
        </row>
        <row r="3815">
          <cell r="A3815">
            <v>10415</v>
          </cell>
          <cell r="B3815" t="str">
            <v>D</v>
          </cell>
          <cell r="D3815" t="str">
            <v>OTHER</v>
          </cell>
        </row>
        <row r="3816">
          <cell r="A3816">
            <v>10416</v>
          </cell>
          <cell r="C3816" t="str">
            <v>i</v>
          </cell>
          <cell r="D3816" t="str">
            <v>Interest Rate</v>
          </cell>
          <cell r="G3816" t="str">
            <v>th</v>
          </cell>
          <cell r="H3816">
            <v>0.2</v>
          </cell>
        </row>
        <row r="3817">
          <cell r="A3817">
            <v>10417</v>
          </cell>
          <cell r="C3817" t="str">
            <v>U1</v>
          </cell>
          <cell r="D3817" t="str">
            <v>Fee ( Operator / Driver )</v>
          </cell>
          <cell r="G3817" t="str">
            <v>Rp/Hour</v>
          </cell>
          <cell r="H3817">
            <v>1</v>
          </cell>
          <cell r="I3817">
            <v>4464.2857142857147</v>
          </cell>
          <cell r="J3817">
            <v>0</v>
          </cell>
          <cell r="K3817">
            <v>4464.2857142857147</v>
          </cell>
        </row>
        <row r="3818">
          <cell r="A3818">
            <v>10418</v>
          </cell>
          <cell r="C3818" t="str">
            <v>U2</v>
          </cell>
          <cell r="D3818" t="str">
            <v>Fee Ass. ( Operator / Driver )</v>
          </cell>
          <cell r="G3818" t="str">
            <v>Rp/Hour</v>
          </cell>
          <cell r="H3818">
            <v>1</v>
          </cell>
          <cell r="I3818">
            <v>2678.5714285714284</v>
          </cell>
          <cell r="J3818">
            <v>0</v>
          </cell>
          <cell r="K3818">
            <v>2678.5714285714284</v>
          </cell>
        </row>
        <row r="3819">
          <cell r="A3819">
            <v>10419</v>
          </cell>
          <cell r="C3819" t="str">
            <v>Mb</v>
          </cell>
          <cell r="D3819" t="str">
            <v>Gasoline</v>
          </cell>
          <cell r="G3819" t="str">
            <v>Ltr</v>
          </cell>
          <cell r="H3819">
            <v>1</v>
          </cell>
          <cell r="I3819">
            <v>2250</v>
          </cell>
          <cell r="J3819">
            <v>0</v>
          </cell>
          <cell r="K3819">
            <v>2250</v>
          </cell>
        </row>
        <row r="3820">
          <cell r="A3820">
            <v>10420</v>
          </cell>
          <cell r="C3820" t="str">
            <v>Ms</v>
          </cell>
          <cell r="D3820" t="str">
            <v>Fuel</v>
          </cell>
          <cell r="G3820" t="str">
            <v>Ltr</v>
          </cell>
          <cell r="H3820">
            <v>1</v>
          </cell>
          <cell r="I3820">
            <v>2200</v>
          </cell>
          <cell r="J3820">
            <v>0</v>
          </cell>
          <cell r="K3820">
            <v>2200</v>
          </cell>
        </row>
        <row r="3821">
          <cell r="A3821">
            <v>10421</v>
          </cell>
          <cell r="C3821" t="str">
            <v>Mp</v>
          </cell>
          <cell r="D3821" t="str">
            <v>Oil</v>
          </cell>
          <cell r="G3821" t="str">
            <v>Ltr</v>
          </cell>
          <cell r="H3821">
            <v>1</v>
          </cell>
          <cell r="I3821">
            <v>21000</v>
          </cell>
          <cell r="J3821">
            <v>0</v>
          </cell>
          <cell r="K3821">
            <v>21000</v>
          </cell>
        </row>
        <row r="3822">
          <cell r="A3822">
            <v>10422</v>
          </cell>
        </row>
        <row r="3823">
          <cell r="A3823">
            <v>10423</v>
          </cell>
        </row>
        <row r="3824">
          <cell r="A3824">
            <v>10424</v>
          </cell>
          <cell r="D3824" t="str">
            <v>TOTAL EQUIPMENT COST</v>
          </cell>
          <cell r="K3824">
            <v>1050492.6758106621</v>
          </cell>
        </row>
        <row r="3825">
          <cell r="A3825">
            <v>10425</v>
          </cell>
          <cell r="D3825" t="str">
            <v>OVER HEAD</v>
          </cell>
          <cell r="E3825">
            <v>0</v>
          </cell>
          <cell r="F3825" t="str">
            <v>%</v>
          </cell>
          <cell r="K3825">
            <v>0</v>
          </cell>
        </row>
        <row r="3826">
          <cell r="A3826">
            <v>10426</v>
          </cell>
          <cell r="D3826" t="str">
            <v>TOTAL</v>
          </cell>
          <cell r="K3826">
            <v>1050492.6758106621</v>
          </cell>
        </row>
        <row r="3827">
          <cell r="A3827">
            <v>10427</v>
          </cell>
          <cell r="D3827" t="str">
            <v>UNIT PRICE PER HOUR</v>
          </cell>
          <cell r="K3827">
            <v>1050493</v>
          </cell>
        </row>
        <row r="3828">
          <cell r="A3828">
            <v>10428</v>
          </cell>
        </row>
        <row r="3829">
          <cell r="A3829">
            <v>10429</v>
          </cell>
          <cell r="B3829">
            <v>160</v>
          </cell>
        </row>
        <row r="3830">
          <cell r="A3830">
            <v>10430</v>
          </cell>
          <cell r="B3830" t="str">
            <v>EQUIPMENT OPERATION</v>
          </cell>
        </row>
        <row r="3831">
          <cell r="A3831">
            <v>10431</v>
          </cell>
          <cell r="B3831" t="str">
            <v>Proyek Rencana Teknik Akhir Jalan Tol Bogor Ring Road</v>
          </cell>
        </row>
        <row r="3832">
          <cell r="A3832">
            <v>10432</v>
          </cell>
        </row>
        <row r="3833">
          <cell r="A3833">
            <v>10433</v>
          </cell>
        </row>
        <row r="3834">
          <cell r="A3834">
            <v>10434</v>
          </cell>
        </row>
        <row r="3835">
          <cell r="A3835">
            <v>10435</v>
          </cell>
        </row>
        <row r="3836">
          <cell r="A3836">
            <v>10436</v>
          </cell>
          <cell r="B3836" t="str">
            <v>UNIT PRICE ANALYSIS</v>
          </cell>
        </row>
        <row r="3837">
          <cell r="A3837">
            <v>10437</v>
          </cell>
        </row>
        <row r="3838">
          <cell r="A3838">
            <v>10438</v>
          </cell>
          <cell r="B3838" t="str">
            <v>ITEM NUMBER</v>
          </cell>
          <cell r="D3838" t="str">
            <v>EQ. 160</v>
          </cell>
        </row>
        <row r="3839">
          <cell r="A3839">
            <v>10439</v>
          </cell>
          <cell r="B3839" t="str">
            <v>EQUIPMENT TYPE</v>
          </cell>
          <cell r="D3839" t="str">
            <v>Lowbed Trailers with self Steering Rear Bogies</v>
          </cell>
        </row>
        <row r="3840">
          <cell r="A3840">
            <v>10440</v>
          </cell>
          <cell r="B3840" t="str">
            <v>UNIT</v>
          </cell>
          <cell r="C3840" t="str">
            <v>Hour</v>
          </cell>
          <cell r="D3840">
            <v>1</v>
          </cell>
        </row>
        <row r="3841">
          <cell r="A3841">
            <v>10441</v>
          </cell>
          <cell r="B3841" t="str">
            <v>UNIT PRICE  (Rp.)</v>
          </cell>
          <cell r="D3841">
            <v>556700</v>
          </cell>
          <cell r="E3841">
            <v>0</v>
          </cell>
          <cell r="J3841" t="str">
            <v>TOTAL UNIT PRICE (Rp)</v>
          </cell>
          <cell r="K3841">
            <v>556700</v>
          </cell>
        </row>
        <row r="3842">
          <cell r="A3842">
            <v>10442</v>
          </cell>
          <cell r="I3842" t="str">
            <v>UNIT PRICE / Unit</v>
          </cell>
          <cell r="K3842" t="str">
            <v>TOTAL PRICE</v>
          </cell>
        </row>
        <row r="3843">
          <cell r="A3843">
            <v>10443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  <cell r="I3843" t="str">
            <v>Rp.</v>
          </cell>
          <cell r="J3843" t="str">
            <v>Foreign</v>
          </cell>
          <cell r="K3843" t="str">
            <v>Rp.</v>
          </cell>
        </row>
        <row r="3844">
          <cell r="A3844">
            <v>10444</v>
          </cell>
        </row>
        <row r="3845">
          <cell r="A3845">
            <v>10445</v>
          </cell>
        </row>
        <row r="3846">
          <cell r="A3846">
            <v>10446</v>
          </cell>
          <cell r="B3846" t="str">
            <v>A</v>
          </cell>
          <cell r="D3846" t="str">
            <v>EQUIPMENT DATA</v>
          </cell>
        </row>
        <row r="3847">
          <cell r="A3847">
            <v>10447</v>
          </cell>
        </row>
        <row r="3848">
          <cell r="A3848">
            <v>10448</v>
          </cell>
          <cell r="C3848" t="str">
            <v>Pw</v>
          </cell>
          <cell r="D3848" t="str">
            <v>Horsepower</v>
          </cell>
          <cell r="G3848" t="str">
            <v>Hp</v>
          </cell>
          <cell r="H3848">
            <v>220</v>
          </cell>
        </row>
        <row r="3849">
          <cell r="A3849">
            <v>10449</v>
          </cell>
          <cell r="C3849" t="str">
            <v>Cp</v>
          </cell>
          <cell r="D3849" t="str">
            <v>Capacity</v>
          </cell>
          <cell r="G3849" t="str">
            <v>Ton</v>
          </cell>
          <cell r="H3849">
            <v>130</v>
          </cell>
        </row>
        <row r="3850">
          <cell r="A3850">
            <v>10450</v>
          </cell>
          <cell r="C3850" t="str">
            <v>A=A'</v>
          </cell>
          <cell r="D3850" t="str">
            <v>Duration</v>
          </cell>
          <cell r="G3850" t="str">
            <v>Year</v>
          </cell>
          <cell r="H3850">
            <v>5</v>
          </cell>
        </row>
        <row r="3851">
          <cell r="A3851">
            <v>10451</v>
          </cell>
          <cell r="C3851" t="str">
            <v>W=W'</v>
          </cell>
          <cell r="D3851" t="str">
            <v>Operational 1 Year</v>
          </cell>
          <cell r="G3851" t="str">
            <v>Hour</v>
          </cell>
          <cell r="H3851">
            <v>2000</v>
          </cell>
        </row>
        <row r="3852">
          <cell r="A3852">
            <v>10452</v>
          </cell>
          <cell r="C3852" t="str">
            <v>B=B'</v>
          </cell>
          <cell r="D3852" t="str">
            <v>Equipment Price</v>
          </cell>
          <cell r="G3852" t="str">
            <v>Rp</v>
          </cell>
          <cell r="H3852">
            <v>1</v>
          </cell>
          <cell r="I3852">
            <v>2069732280</v>
          </cell>
          <cell r="J3852">
            <v>0</v>
          </cell>
          <cell r="K3852">
            <v>2069732280</v>
          </cell>
        </row>
        <row r="3853">
          <cell r="A3853">
            <v>10453</v>
          </cell>
        </row>
        <row r="3854">
          <cell r="A3854">
            <v>10454</v>
          </cell>
        </row>
        <row r="3855">
          <cell r="A3855">
            <v>10455</v>
          </cell>
        </row>
        <row r="3856">
          <cell r="A3856">
            <v>10456</v>
          </cell>
        </row>
        <row r="3857">
          <cell r="A3857">
            <v>10457</v>
          </cell>
        </row>
        <row r="3858">
          <cell r="A3858">
            <v>10458</v>
          </cell>
          <cell r="B3858" t="str">
            <v>B</v>
          </cell>
          <cell r="D3858" t="str">
            <v>DEFINITE COST PER HOUR</v>
          </cell>
        </row>
        <row r="3859">
          <cell r="A3859">
            <v>10459</v>
          </cell>
          <cell r="C3859" t="str">
            <v>C</v>
          </cell>
          <cell r="D3859" t="str">
            <v>Depreciate = 10 %</v>
          </cell>
          <cell r="G3859" t="str">
            <v>Rp</v>
          </cell>
          <cell r="H3859">
            <v>0.1</v>
          </cell>
          <cell r="I3859">
            <v>2069732280</v>
          </cell>
          <cell r="J3859">
            <v>0</v>
          </cell>
          <cell r="K3859">
            <v>206973228</v>
          </cell>
        </row>
        <row r="3860">
          <cell r="A3860">
            <v>10460</v>
          </cell>
          <cell r="C3860" t="str">
            <v>D</v>
          </cell>
          <cell r="D3860" t="str">
            <v>Restitution Cost Factor</v>
          </cell>
          <cell r="G3860" t="str">
            <v>FAM</v>
          </cell>
          <cell r="H3860">
            <v>0.33437970328961514</v>
          </cell>
        </row>
        <row r="3861">
          <cell r="A3861">
            <v>10461</v>
          </cell>
          <cell r="C3861" t="str">
            <v>E</v>
          </cell>
          <cell r="D3861" t="str">
            <v>Restitution Cost</v>
          </cell>
          <cell r="G3861" t="str">
            <v>Rp</v>
          </cell>
          <cell r="H3861">
            <v>1.6718985164480756E-4</v>
          </cell>
          <cell r="I3861">
            <v>1862759052</v>
          </cell>
          <cell r="J3861">
            <v>0</v>
          </cell>
          <cell r="K3861">
            <v>311434.4095539024</v>
          </cell>
        </row>
        <row r="3862">
          <cell r="A3862">
            <v>10462</v>
          </cell>
          <cell r="C3862" t="str">
            <v>F</v>
          </cell>
          <cell r="D3862" t="str">
            <v>Insurance, other</v>
          </cell>
          <cell r="G3862" t="str">
            <v>Rp</v>
          </cell>
          <cell r="H3862">
            <v>2E-3</v>
          </cell>
          <cell r="I3862">
            <v>1034866.14</v>
          </cell>
          <cell r="J3862">
            <v>0</v>
          </cell>
          <cell r="K3862">
            <v>2069.7322800000002</v>
          </cell>
        </row>
        <row r="3863">
          <cell r="A3863">
            <v>10463</v>
          </cell>
          <cell r="C3863" t="str">
            <v>G</v>
          </cell>
          <cell r="D3863" t="str">
            <v>Definite Cost Per Hour</v>
          </cell>
          <cell r="G3863" t="str">
            <v>Rp</v>
          </cell>
          <cell r="K3863">
            <v>313504.14183390239</v>
          </cell>
        </row>
        <row r="3864">
          <cell r="A3864">
            <v>10464</v>
          </cell>
        </row>
        <row r="3865">
          <cell r="A3865">
            <v>10465</v>
          </cell>
        </row>
        <row r="3866">
          <cell r="A3866">
            <v>10466</v>
          </cell>
        </row>
        <row r="3867">
          <cell r="A3867">
            <v>10467</v>
          </cell>
        </row>
        <row r="3868">
          <cell r="A3868">
            <v>10468</v>
          </cell>
          <cell r="B3868" t="str">
            <v>C</v>
          </cell>
          <cell r="D3868" t="str">
            <v>OPERATION COST PER HOUR</v>
          </cell>
        </row>
        <row r="3869">
          <cell r="A3869">
            <v>10469</v>
          </cell>
          <cell r="C3869" t="str">
            <v>H1</v>
          </cell>
          <cell r="D3869" t="str">
            <v>Fuel (0.125-0.175) Lt/Hp/Hour</v>
          </cell>
          <cell r="G3869" t="str">
            <v>Rp</v>
          </cell>
          <cell r="H3869">
            <v>27.5</v>
          </cell>
          <cell r="I3869">
            <v>2200</v>
          </cell>
          <cell r="J3869">
            <v>0</v>
          </cell>
          <cell r="K3869">
            <v>60500</v>
          </cell>
        </row>
        <row r="3870">
          <cell r="A3870">
            <v>10470</v>
          </cell>
          <cell r="C3870" t="str">
            <v>H2</v>
          </cell>
          <cell r="D3870" t="str">
            <v xml:space="preserve">Material Combustion </v>
          </cell>
          <cell r="G3870" t="str">
            <v>Rp</v>
          </cell>
          <cell r="H3870">
            <v>0</v>
          </cell>
          <cell r="I3870">
            <v>2200</v>
          </cell>
          <cell r="J3870">
            <v>0</v>
          </cell>
          <cell r="K3870">
            <v>0</v>
          </cell>
        </row>
        <row r="3871">
          <cell r="A3871">
            <v>10471</v>
          </cell>
          <cell r="C3871" t="str">
            <v>I</v>
          </cell>
          <cell r="D3871" t="str">
            <v>Oil (0.01-0.02) Lt/Hp/Hour</v>
          </cell>
          <cell r="G3871" t="str">
            <v>Rp</v>
          </cell>
          <cell r="H3871">
            <v>2.2000000000000002</v>
          </cell>
          <cell r="I3871">
            <v>21000</v>
          </cell>
          <cell r="J3871">
            <v>0</v>
          </cell>
          <cell r="K3871">
            <v>46200.000000000007</v>
          </cell>
        </row>
        <row r="3872">
          <cell r="A3872">
            <v>10472</v>
          </cell>
          <cell r="C3872" t="str">
            <v>K</v>
          </cell>
          <cell r="D3872" t="str">
            <v>Maint &amp; Rep (12.5%-17.5%) Lt/Hp/Hour</v>
          </cell>
          <cell r="G3872" t="str">
            <v>Rp</v>
          </cell>
          <cell r="H3872">
            <v>0.125</v>
          </cell>
          <cell r="I3872">
            <v>1034866.14</v>
          </cell>
          <cell r="J3872">
            <v>0</v>
          </cell>
          <cell r="K3872">
            <v>129358.2675</v>
          </cell>
        </row>
        <row r="3873">
          <cell r="A3873">
            <v>10473</v>
          </cell>
          <cell r="C3873" t="str">
            <v>L</v>
          </cell>
          <cell r="D3873" t="str">
            <v>Operator</v>
          </cell>
          <cell r="G3873" t="str">
            <v>Rp</v>
          </cell>
          <cell r="H3873">
            <v>1</v>
          </cell>
          <cell r="I3873">
            <v>4464.2857142857147</v>
          </cell>
          <cell r="J3873">
            <v>0</v>
          </cell>
          <cell r="K3873">
            <v>4464.2857142857147</v>
          </cell>
        </row>
        <row r="3874">
          <cell r="A3874">
            <v>10474</v>
          </cell>
          <cell r="C3874" t="str">
            <v>M</v>
          </cell>
          <cell r="D3874" t="str">
            <v>Ass. Operator</v>
          </cell>
          <cell r="G3874" t="str">
            <v>Rp</v>
          </cell>
          <cell r="H3874">
            <v>1</v>
          </cell>
          <cell r="I3874">
            <v>2678.5714285714284</v>
          </cell>
          <cell r="J3874">
            <v>0</v>
          </cell>
          <cell r="K3874">
            <v>2678.5714285714284</v>
          </cell>
        </row>
        <row r="3875">
          <cell r="A3875">
            <v>10475</v>
          </cell>
          <cell r="C3875" t="str">
            <v>P</v>
          </cell>
          <cell r="D3875" t="str">
            <v>Operation Cost Per Hour</v>
          </cell>
          <cell r="G3875" t="str">
            <v>Rp</v>
          </cell>
          <cell r="K3875">
            <v>243201.12464285715</v>
          </cell>
        </row>
        <row r="3876">
          <cell r="A3876">
            <v>10476</v>
          </cell>
        </row>
        <row r="3877">
          <cell r="A3877">
            <v>10477</v>
          </cell>
        </row>
        <row r="3878">
          <cell r="A3878">
            <v>10478</v>
          </cell>
        </row>
        <row r="3879">
          <cell r="A3879">
            <v>10479</v>
          </cell>
        </row>
        <row r="3880">
          <cell r="A3880">
            <v>10480</v>
          </cell>
        </row>
        <row r="3881">
          <cell r="A3881">
            <v>10481</v>
          </cell>
          <cell r="B3881" t="str">
            <v>D</v>
          </cell>
          <cell r="D3881" t="str">
            <v>OTHER</v>
          </cell>
        </row>
        <row r="3882">
          <cell r="A3882">
            <v>10482</v>
          </cell>
          <cell r="C3882" t="str">
            <v>i</v>
          </cell>
          <cell r="D3882" t="str">
            <v>Interest Rate</v>
          </cell>
          <cell r="G3882" t="str">
            <v>th</v>
          </cell>
          <cell r="H3882">
            <v>0.2</v>
          </cell>
        </row>
        <row r="3883">
          <cell r="A3883">
            <v>10483</v>
          </cell>
          <cell r="C3883" t="str">
            <v>U1</v>
          </cell>
          <cell r="D3883" t="str">
            <v>Fee ( Operator / Driver )</v>
          </cell>
          <cell r="G3883" t="str">
            <v>Rp/Hour</v>
          </cell>
          <cell r="H3883">
            <v>1</v>
          </cell>
          <cell r="I3883">
            <v>4464.2857142857147</v>
          </cell>
          <cell r="J3883">
            <v>0</v>
          </cell>
          <cell r="K3883">
            <v>4464.2857142857147</v>
          </cell>
        </row>
        <row r="3884">
          <cell r="A3884">
            <v>10484</v>
          </cell>
          <cell r="C3884" t="str">
            <v>U2</v>
          </cell>
          <cell r="D3884" t="str">
            <v>Fee Ass. ( Operator / Driver )</v>
          </cell>
          <cell r="G3884" t="str">
            <v>Rp/Hour</v>
          </cell>
          <cell r="H3884">
            <v>1</v>
          </cell>
          <cell r="I3884">
            <v>2678.5714285714284</v>
          </cell>
          <cell r="J3884">
            <v>0</v>
          </cell>
          <cell r="K3884">
            <v>2678.5714285714284</v>
          </cell>
        </row>
        <row r="3885">
          <cell r="A3885">
            <v>10485</v>
          </cell>
          <cell r="C3885" t="str">
            <v>Mb</v>
          </cell>
          <cell r="D3885" t="str">
            <v>Gasoline</v>
          </cell>
          <cell r="G3885" t="str">
            <v>Ltr</v>
          </cell>
          <cell r="H3885">
            <v>1</v>
          </cell>
          <cell r="I3885">
            <v>2250</v>
          </cell>
          <cell r="J3885">
            <v>0</v>
          </cell>
          <cell r="K3885">
            <v>2250</v>
          </cell>
        </row>
        <row r="3886">
          <cell r="A3886">
            <v>10486</v>
          </cell>
          <cell r="C3886" t="str">
            <v>Ms</v>
          </cell>
          <cell r="D3886" t="str">
            <v>Fuel</v>
          </cell>
          <cell r="G3886" t="str">
            <v>Ltr</v>
          </cell>
          <cell r="H3886">
            <v>1</v>
          </cell>
          <cell r="I3886">
            <v>2200</v>
          </cell>
          <cell r="J3886">
            <v>0</v>
          </cell>
          <cell r="K3886">
            <v>2200</v>
          </cell>
        </row>
        <row r="3887">
          <cell r="A3887">
            <v>10487</v>
          </cell>
          <cell r="C3887" t="str">
            <v>Mp</v>
          </cell>
          <cell r="D3887" t="str">
            <v>Oil</v>
          </cell>
          <cell r="G3887" t="str">
            <v>Ltr</v>
          </cell>
          <cell r="H3887">
            <v>1</v>
          </cell>
          <cell r="I3887">
            <v>21000</v>
          </cell>
          <cell r="J3887">
            <v>0</v>
          </cell>
          <cell r="K3887">
            <v>21000</v>
          </cell>
        </row>
        <row r="3888">
          <cell r="A3888">
            <v>10488</v>
          </cell>
        </row>
        <row r="3889">
          <cell r="A3889">
            <v>10489</v>
          </cell>
        </row>
        <row r="3890">
          <cell r="A3890">
            <v>10490</v>
          </cell>
          <cell r="D3890" t="str">
            <v>TOTAL EQUIPMENT COST</v>
          </cell>
          <cell r="K3890">
            <v>556705.26647675957</v>
          </cell>
        </row>
        <row r="3891">
          <cell r="A3891">
            <v>10491</v>
          </cell>
          <cell r="D3891" t="str">
            <v>OVER HEAD</v>
          </cell>
          <cell r="E3891">
            <v>0</v>
          </cell>
          <cell r="F3891" t="str">
            <v>%</v>
          </cell>
          <cell r="K3891">
            <v>0</v>
          </cell>
        </row>
        <row r="3892">
          <cell r="A3892">
            <v>10492</v>
          </cell>
          <cell r="D3892" t="str">
            <v>TOTAL</v>
          </cell>
          <cell r="K3892">
            <v>556705.26647675957</v>
          </cell>
        </row>
        <row r="3893">
          <cell r="A3893">
            <v>10493</v>
          </cell>
          <cell r="D3893" t="str">
            <v>UNIT PRICE PER HOUR</v>
          </cell>
          <cell r="K3893">
            <v>556705</v>
          </cell>
        </row>
        <row r="3894">
          <cell r="A3894">
            <v>10494</v>
          </cell>
        </row>
        <row r="3895">
          <cell r="A3895">
            <v>10495</v>
          </cell>
          <cell r="B3895">
            <v>161</v>
          </cell>
        </row>
        <row r="3896">
          <cell r="A3896">
            <v>10496</v>
          </cell>
          <cell r="B3896" t="str">
            <v>EQUIPMENT OPERATION</v>
          </cell>
        </row>
        <row r="3897">
          <cell r="A3897">
            <v>10497</v>
          </cell>
          <cell r="B3897" t="str">
            <v>Proyek Rencana Teknik Akhir Jalan Tol Bogor Ring Road</v>
          </cell>
        </row>
        <row r="3898">
          <cell r="A3898">
            <v>10498</v>
          </cell>
        </row>
        <row r="3899">
          <cell r="A3899">
            <v>10499</v>
          </cell>
        </row>
        <row r="3900">
          <cell r="A3900">
            <v>10500</v>
          </cell>
        </row>
        <row r="3901">
          <cell r="A3901">
            <v>10501</v>
          </cell>
        </row>
        <row r="3902">
          <cell r="A3902">
            <v>10502</v>
          </cell>
          <cell r="B3902" t="str">
            <v>UNIT PRICE ANALYSIS</v>
          </cell>
        </row>
        <row r="3903">
          <cell r="A3903">
            <v>10503</v>
          </cell>
        </row>
        <row r="3904">
          <cell r="A3904">
            <v>10504</v>
          </cell>
          <cell r="B3904" t="str">
            <v>ITEM NUMBER</v>
          </cell>
          <cell r="D3904" t="str">
            <v>EQ. 161</v>
          </cell>
        </row>
        <row r="3905">
          <cell r="A3905">
            <v>10505</v>
          </cell>
          <cell r="B3905" t="str">
            <v>EQUIPMENT TYPE</v>
          </cell>
          <cell r="D3905" t="str">
            <v>Portal Crane with Heavy Hoist</v>
          </cell>
        </row>
        <row r="3906">
          <cell r="A3906">
            <v>10506</v>
          </cell>
          <cell r="B3906" t="str">
            <v>UNIT</v>
          </cell>
          <cell r="C3906" t="str">
            <v>Hour</v>
          </cell>
          <cell r="D3906">
            <v>1</v>
          </cell>
        </row>
        <row r="3907">
          <cell r="A3907">
            <v>10507</v>
          </cell>
          <cell r="B3907" t="str">
            <v>UNIT PRICE  (Rp.)</v>
          </cell>
          <cell r="D3907">
            <v>324700</v>
          </cell>
          <cell r="E3907">
            <v>0</v>
          </cell>
          <cell r="J3907" t="str">
            <v>TOTAL UNIT PRICE (Rp)</v>
          </cell>
          <cell r="K3907">
            <v>324700</v>
          </cell>
        </row>
        <row r="3908">
          <cell r="A3908">
            <v>10508</v>
          </cell>
          <cell r="I3908" t="str">
            <v>UNIT PRICE / Unit</v>
          </cell>
          <cell r="K3908" t="str">
            <v>TOTAL PRICE</v>
          </cell>
        </row>
        <row r="3909">
          <cell r="A3909">
            <v>10509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  <cell r="I3909" t="str">
            <v>Rp.</v>
          </cell>
          <cell r="J3909" t="str">
            <v>Foreign</v>
          </cell>
          <cell r="K3909" t="str">
            <v>Rp.</v>
          </cell>
        </row>
        <row r="3910">
          <cell r="A3910">
            <v>10510</v>
          </cell>
        </row>
        <row r="3911">
          <cell r="A3911">
            <v>10511</v>
          </cell>
        </row>
        <row r="3912">
          <cell r="A3912">
            <v>10512</v>
          </cell>
          <cell r="B3912" t="str">
            <v>A</v>
          </cell>
          <cell r="D3912" t="str">
            <v>EQUIPMENT DATA</v>
          </cell>
        </row>
        <row r="3913">
          <cell r="A3913">
            <v>10513</v>
          </cell>
        </row>
        <row r="3914">
          <cell r="A3914">
            <v>10514</v>
          </cell>
          <cell r="C3914" t="str">
            <v>Pw</v>
          </cell>
          <cell r="D3914" t="str">
            <v>Horsepower</v>
          </cell>
          <cell r="G3914" t="str">
            <v>Hp</v>
          </cell>
          <cell r="H3914">
            <v>275</v>
          </cell>
        </row>
        <row r="3915">
          <cell r="A3915">
            <v>10515</v>
          </cell>
          <cell r="C3915" t="str">
            <v>Cp</v>
          </cell>
          <cell r="D3915" t="str">
            <v>Capacity</v>
          </cell>
          <cell r="G3915" t="str">
            <v>Ton</v>
          </cell>
          <cell r="H3915">
            <v>150</v>
          </cell>
        </row>
        <row r="3916">
          <cell r="A3916">
            <v>10516</v>
          </cell>
          <cell r="C3916" t="str">
            <v>A=A'</v>
          </cell>
          <cell r="D3916" t="str">
            <v>Duration</v>
          </cell>
          <cell r="G3916" t="str">
            <v>Year</v>
          </cell>
          <cell r="H3916">
            <v>4</v>
          </cell>
        </row>
        <row r="3917">
          <cell r="A3917">
            <v>10517</v>
          </cell>
          <cell r="C3917" t="str">
            <v>W=W'</v>
          </cell>
          <cell r="D3917" t="str">
            <v>Operational 1 Year</v>
          </cell>
          <cell r="G3917" t="str">
            <v>Hour</v>
          </cell>
          <cell r="H3917">
            <v>2000</v>
          </cell>
        </row>
        <row r="3918">
          <cell r="A3918">
            <v>10518</v>
          </cell>
          <cell r="C3918" t="str">
            <v>B=B'</v>
          </cell>
          <cell r="D3918" t="str">
            <v>Equipment Price</v>
          </cell>
          <cell r="G3918" t="str">
            <v>Rp</v>
          </cell>
          <cell r="H3918">
            <v>1</v>
          </cell>
          <cell r="I3918">
            <v>776149605.00000012</v>
          </cell>
          <cell r="J3918">
            <v>0</v>
          </cell>
          <cell r="K3918">
            <v>776149605.00000012</v>
          </cell>
        </row>
        <row r="3919">
          <cell r="A3919">
            <v>10519</v>
          </cell>
        </row>
        <row r="3920">
          <cell r="A3920">
            <v>10520</v>
          </cell>
        </row>
        <row r="3921">
          <cell r="A3921">
            <v>10521</v>
          </cell>
        </row>
        <row r="3922">
          <cell r="A3922">
            <v>10522</v>
          </cell>
        </row>
        <row r="3923">
          <cell r="A3923">
            <v>10523</v>
          </cell>
        </row>
        <row r="3924">
          <cell r="A3924">
            <v>10524</v>
          </cell>
          <cell r="B3924" t="str">
            <v>B</v>
          </cell>
          <cell r="D3924" t="str">
            <v>DEFINITE COST PER HOUR</v>
          </cell>
        </row>
        <row r="3925">
          <cell r="A3925">
            <v>10525</v>
          </cell>
          <cell r="C3925" t="str">
            <v>C</v>
          </cell>
          <cell r="D3925" t="str">
            <v>Depreciate = 10 %</v>
          </cell>
          <cell r="G3925" t="str">
            <v>Rp</v>
          </cell>
          <cell r="H3925">
            <v>0.1</v>
          </cell>
          <cell r="I3925">
            <v>776149605.00000012</v>
          </cell>
          <cell r="J3925">
            <v>0</v>
          </cell>
          <cell r="K3925">
            <v>77614960.500000015</v>
          </cell>
        </row>
        <row r="3926">
          <cell r="A3926">
            <v>10526</v>
          </cell>
          <cell r="C3926" t="str">
            <v>D</v>
          </cell>
          <cell r="D3926" t="str">
            <v>Restitution Cost Factor</v>
          </cell>
          <cell r="G3926" t="str">
            <v>FAM</v>
          </cell>
          <cell r="H3926">
            <v>0.38628912071535026</v>
          </cell>
        </row>
        <row r="3927">
          <cell r="A3927">
            <v>10527</v>
          </cell>
          <cell r="C3927" t="str">
            <v>E</v>
          </cell>
          <cell r="D3927" t="str">
            <v>Restitution Cost</v>
          </cell>
          <cell r="G3927" t="str">
            <v>Rp</v>
          </cell>
          <cell r="H3927">
            <v>1.9314456035767513E-4</v>
          </cell>
          <cell r="I3927">
            <v>698534644.50000012</v>
          </cell>
          <cell r="J3927">
            <v>0</v>
          </cell>
          <cell r="K3927">
            <v>134918.16680655742</v>
          </cell>
        </row>
        <row r="3928">
          <cell r="A3928">
            <v>10528</v>
          </cell>
          <cell r="C3928" t="str">
            <v>F</v>
          </cell>
          <cell r="D3928" t="str">
            <v>Insurance, other</v>
          </cell>
          <cell r="G3928" t="str">
            <v>Rp</v>
          </cell>
          <cell r="H3928">
            <v>2E-3</v>
          </cell>
          <cell r="I3928">
            <v>388074.80250000005</v>
          </cell>
          <cell r="J3928">
            <v>0</v>
          </cell>
          <cell r="K3928">
            <v>776.14960500000007</v>
          </cell>
        </row>
        <row r="3929">
          <cell r="A3929">
            <v>10529</v>
          </cell>
          <cell r="C3929" t="str">
            <v>G</v>
          </cell>
          <cell r="D3929" t="str">
            <v>Definite Cost Per Hour</v>
          </cell>
          <cell r="G3929" t="str">
            <v>Rp</v>
          </cell>
          <cell r="K3929">
            <v>135694.31641155743</v>
          </cell>
        </row>
        <row r="3930">
          <cell r="A3930">
            <v>10530</v>
          </cell>
        </row>
        <row r="3931">
          <cell r="A3931">
            <v>10531</v>
          </cell>
        </row>
        <row r="3932">
          <cell r="A3932">
            <v>10532</v>
          </cell>
        </row>
        <row r="3933">
          <cell r="A3933">
            <v>10533</v>
          </cell>
        </row>
        <row r="3934">
          <cell r="A3934">
            <v>10534</v>
          </cell>
          <cell r="B3934" t="str">
            <v>C</v>
          </cell>
          <cell r="D3934" t="str">
            <v>OPERATION COST PER HOUR</v>
          </cell>
        </row>
        <row r="3935">
          <cell r="A3935">
            <v>10535</v>
          </cell>
          <cell r="C3935" t="str">
            <v>H1</v>
          </cell>
          <cell r="D3935" t="str">
            <v>Fuel (0.125-0.175) Lt/Hp/Hour</v>
          </cell>
          <cell r="G3935" t="str">
            <v>Rp</v>
          </cell>
          <cell r="H3935">
            <v>34.375</v>
          </cell>
          <cell r="I3935">
            <v>2200</v>
          </cell>
          <cell r="J3935">
            <v>0</v>
          </cell>
          <cell r="K3935">
            <v>75625</v>
          </cell>
        </row>
        <row r="3936">
          <cell r="A3936">
            <v>10536</v>
          </cell>
          <cell r="C3936" t="str">
            <v>H2</v>
          </cell>
          <cell r="D3936" t="str">
            <v xml:space="preserve">Material Combustion </v>
          </cell>
          <cell r="G3936" t="str">
            <v>Rp</v>
          </cell>
          <cell r="H3936">
            <v>0</v>
          </cell>
          <cell r="I3936">
            <v>2200</v>
          </cell>
          <cell r="J3936">
            <v>0</v>
          </cell>
          <cell r="K3936">
            <v>0</v>
          </cell>
        </row>
        <row r="3937">
          <cell r="A3937">
            <v>10537</v>
          </cell>
          <cell r="C3937" t="str">
            <v>I</v>
          </cell>
          <cell r="D3937" t="str">
            <v>Oil (0.01-0.02) Lt/Hp/Hour</v>
          </cell>
          <cell r="G3937" t="str">
            <v>Rp</v>
          </cell>
          <cell r="H3937">
            <v>2.75</v>
          </cell>
          <cell r="I3937">
            <v>21000</v>
          </cell>
          <cell r="J3937">
            <v>0</v>
          </cell>
          <cell r="K3937">
            <v>57750</v>
          </cell>
        </row>
        <row r="3938">
          <cell r="A3938">
            <v>10538</v>
          </cell>
          <cell r="C3938" t="str">
            <v>K</v>
          </cell>
          <cell r="D3938" t="str">
            <v>Maint &amp; Rep (12.5%-17.5%) Lt/Hp/Hour</v>
          </cell>
          <cell r="G3938" t="str">
            <v>Rp</v>
          </cell>
          <cell r="H3938">
            <v>0.125</v>
          </cell>
          <cell r="I3938">
            <v>388074.80250000005</v>
          </cell>
          <cell r="J3938">
            <v>0</v>
          </cell>
          <cell r="K3938">
            <v>48509.350312500006</v>
          </cell>
        </row>
        <row r="3939">
          <cell r="A3939">
            <v>10539</v>
          </cell>
          <cell r="C3939" t="str">
            <v>L</v>
          </cell>
          <cell r="D3939" t="str">
            <v>Operator</v>
          </cell>
          <cell r="G3939" t="str">
            <v>Rp</v>
          </cell>
          <cell r="H3939">
            <v>1</v>
          </cell>
          <cell r="I3939">
            <v>4464.2857142857147</v>
          </cell>
          <cell r="J3939">
            <v>0</v>
          </cell>
          <cell r="K3939">
            <v>4464.2857142857147</v>
          </cell>
        </row>
        <row r="3940">
          <cell r="A3940">
            <v>10540</v>
          </cell>
          <cell r="C3940" t="str">
            <v>M</v>
          </cell>
          <cell r="D3940" t="str">
            <v>Ass. Operator</v>
          </cell>
          <cell r="G3940" t="str">
            <v>Rp</v>
          </cell>
          <cell r="H3940">
            <v>1</v>
          </cell>
          <cell r="I3940">
            <v>2678.5714285714284</v>
          </cell>
          <cell r="J3940">
            <v>0</v>
          </cell>
          <cell r="K3940">
            <v>2678.5714285714284</v>
          </cell>
        </row>
        <row r="3941">
          <cell r="A3941">
            <v>10541</v>
          </cell>
          <cell r="C3941" t="str">
            <v>P</v>
          </cell>
          <cell r="D3941" t="str">
            <v>Operation Cost Per Hour</v>
          </cell>
          <cell r="G3941" t="str">
            <v>Rp</v>
          </cell>
          <cell r="K3941">
            <v>189027.20745535713</v>
          </cell>
        </row>
        <row r="3942">
          <cell r="A3942">
            <v>10542</v>
          </cell>
        </row>
        <row r="3943">
          <cell r="A3943">
            <v>10543</v>
          </cell>
        </row>
        <row r="3944">
          <cell r="A3944">
            <v>10544</v>
          </cell>
        </row>
        <row r="3945">
          <cell r="A3945">
            <v>10545</v>
          </cell>
        </row>
        <row r="3946">
          <cell r="A3946">
            <v>10546</v>
          </cell>
        </row>
        <row r="3947">
          <cell r="A3947">
            <v>10547</v>
          </cell>
          <cell r="B3947" t="str">
            <v>D</v>
          </cell>
          <cell r="D3947" t="str">
            <v>OTHER</v>
          </cell>
        </row>
        <row r="3948">
          <cell r="A3948">
            <v>10548</v>
          </cell>
          <cell r="C3948" t="str">
            <v>i</v>
          </cell>
          <cell r="D3948" t="str">
            <v>Interest Rate</v>
          </cell>
          <cell r="G3948" t="str">
            <v>th</v>
          </cell>
          <cell r="H3948">
            <v>0.2</v>
          </cell>
        </row>
        <row r="3949">
          <cell r="A3949">
            <v>10549</v>
          </cell>
          <cell r="C3949" t="str">
            <v>U1</v>
          </cell>
          <cell r="D3949" t="str">
            <v>Fee ( Operator / Driver )</v>
          </cell>
          <cell r="G3949" t="str">
            <v>Rp/Hour</v>
          </cell>
          <cell r="H3949">
            <v>1</v>
          </cell>
          <cell r="I3949">
            <v>4464.2857142857147</v>
          </cell>
          <cell r="J3949">
            <v>0</v>
          </cell>
          <cell r="K3949">
            <v>4464.2857142857147</v>
          </cell>
        </row>
        <row r="3950">
          <cell r="A3950">
            <v>10550</v>
          </cell>
          <cell r="C3950" t="str">
            <v>U2</v>
          </cell>
          <cell r="D3950" t="str">
            <v>Fee Ass. ( Operator / Driver )</v>
          </cell>
          <cell r="G3950" t="str">
            <v>Rp/Hour</v>
          </cell>
          <cell r="H3950">
            <v>1</v>
          </cell>
          <cell r="I3950">
            <v>2678.5714285714284</v>
          </cell>
          <cell r="J3950">
            <v>0</v>
          </cell>
          <cell r="K3950">
            <v>2678.5714285714284</v>
          </cell>
        </row>
        <row r="3951">
          <cell r="A3951">
            <v>10551</v>
          </cell>
          <cell r="C3951" t="str">
            <v>Mb</v>
          </cell>
          <cell r="D3951" t="str">
            <v>Gasoline</v>
          </cell>
          <cell r="G3951" t="str">
            <v>Ltr</v>
          </cell>
          <cell r="H3951">
            <v>1</v>
          </cell>
          <cell r="I3951">
            <v>2250</v>
          </cell>
          <cell r="J3951">
            <v>0</v>
          </cell>
          <cell r="K3951">
            <v>2250</v>
          </cell>
        </row>
        <row r="3952">
          <cell r="A3952">
            <v>10552</v>
          </cell>
          <cell r="C3952" t="str">
            <v>Ms</v>
          </cell>
          <cell r="D3952" t="str">
            <v>Fuel</v>
          </cell>
          <cell r="G3952" t="str">
            <v>Ltr</v>
          </cell>
          <cell r="H3952">
            <v>1</v>
          </cell>
          <cell r="I3952">
            <v>2200</v>
          </cell>
          <cell r="J3952">
            <v>0</v>
          </cell>
          <cell r="K3952">
            <v>2200</v>
          </cell>
        </row>
        <row r="3953">
          <cell r="A3953">
            <v>10553</v>
          </cell>
          <cell r="C3953" t="str">
            <v>Mp</v>
          </cell>
          <cell r="D3953" t="str">
            <v>Oil</v>
          </cell>
          <cell r="G3953" t="str">
            <v>Ltr</v>
          </cell>
          <cell r="H3953">
            <v>1</v>
          </cell>
          <cell r="I3953">
            <v>21000</v>
          </cell>
          <cell r="J3953">
            <v>0</v>
          </cell>
          <cell r="K3953">
            <v>21000</v>
          </cell>
        </row>
        <row r="3954">
          <cell r="A3954">
            <v>10554</v>
          </cell>
        </row>
        <row r="3955">
          <cell r="A3955">
            <v>10555</v>
          </cell>
        </row>
        <row r="3956">
          <cell r="A3956">
            <v>10556</v>
          </cell>
          <cell r="D3956" t="str">
            <v>TOTAL EQUIPMENT COST</v>
          </cell>
          <cell r="K3956">
            <v>324721.52386691456</v>
          </cell>
        </row>
        <row r="3957">
          <cell r="A3957">
            <v>10557</v>
          </cell>
          <cell r="D3957" t="str">
            <v>OVER HEAD</v>
          </cell>
          <cell r="E3957">
            <v>0</v>
          </cell>
          <cell r="F3957" t="str">
            <v>%</v>
          </cell>
          <cell r="K3957">
            <v>0</v>
          </cell>
        </row>
        <row r="3958">
          <cell r="A3958">
            <v>10558</v>
          </cell>
          <cell r="D3958" t="str">
            <v>TOTAL</v>
          </cell>
          <cell r="K3958">
            <v>324721.52386691456</v>
          </cell>
        </row>
        <row r="3959">
          <cell r="A3959">
            <v>10559</v>
          </cell>
          <cell r="D3959" t="str">
            <v>UNIT PRICE PER HOUR</v>
          </cell>
          <cell r="K3959">
            <v>324722</v>
          </cell>
        </row>
        <row r="3960">
          <cell r="A3960">
            <v>10560</v>
          </cell>
        </row>
        <row r="3961">
          <cell r="A3961">
            <v>10561</v>
          </cell>
          <cell r="B3961">
            <v>162</v>
          </cell>
        </row>
        <row r="3962">
          <cell r="A3962">
            <v>10562</v>
          </cell>
          <cell r="B3962" t="str">
            <v>EQUIPMENT OPERATION</v>
          </cell>
        </row>
        <row r="3963">
          <cell r="A3963">
            <v>10563</v>
          </cell>
          <cell r="B3963" t="str">
            <v>Proyek Rencana Teknik Akhir Jalan Tol Bogor Ring Road</v>
          </cell>
        </row>
        <row r="3964">
          <cell r="A3964">
            <v>10564</v>
          </cell>
        </row>
        <row r="3965">
          <cell r="A3965">
            <v>10565</v>
          </cell>
        </row>
        <row r="3966">
          <cell r="A3966">
            <v>10566</v>
          </cell>
        </row>
        <row r="3967">
          <cell r="A3967">
            <v>10567</v>
          </cell>
        </row>
        <row r="3968">
          <cell r="A3968">
            <v>10568</v>
          </cell>
          <cell r="B3968" t="str">
            <v>UNIT PRICE ANALYSIS</v>
          </cell>
        </row>
        <row r="3969">
          <cell r="A3969">
            <v>10569</v>
          </cell>
        </row>
        <row r="3970">
          <cell r="A3970">
            <v>10570</v>
          </cell>
          <cell r="B3970" t="str">
            <v>ITEM NUMBER</v>
          </cell>
          <cell r="D3970" t="str">
            <v>EQ. 162</v>
          </cell>
        </row>
        <row r="3971">
          <cell r="A3971">
            <v>10571</v>
          </cell>
          <cell r="B3971" t="str">
            <v>EQUIPMENT TYPE</v>
          </cell>
          <cell r="D3971" t="str">
            <v>Overhead Mobile Crane</v>
          </cell>
        </row>
        <row r="3972">
          <cell r="A3972">
            <v>10572</v>
          </cell>
          <cell r="B3972" t="str">
            <v>UNIT</v>
          </cell>
          <cell r="C3972" t="str">
            <v>Hour</v>
          </cell>
          <cell r="D3972">
            <v>1</v>
          </cell>
        </row>
        <row r="3973">
          <cell r="A3973">
            <v>10573</v>
          </cell>
          <cell r="B3973" t="str">
            <v>UNIT PRICE  (Rp.)</v>
          </cell>
          <cell r="D3973">
            <v>236600</v>
          </cell>
          <cell r="E3973">
            <v>0</v>
          </cell>
          <cell r="J3973" t="str">
            <v>TOTAL UNIT PRICE (Rp)</v>
          </cell>
          <cell r="K3973">
            <v>236600</v>
          </cell>
        </row>
        <row r="3974">
          <cell r="A3974">
            <v>10574</v>
          </cell>
          <cell r="I3974" t="str">
            <v>UNIT PRICE / Unit</v>
          </cell>
          <cell r="K3974" t="str">
            <v>TOTAL PRICE</v>
          </cell>
        </row>
        <row r="3975">
          <cell r="A3975">
            <v>10575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  <cell r="I3975" t="str">
            <v>Rp.</v>
          </cell>
          <cell r="J3975" t="str">
            <v>Foreign</v>
          </cell>
          <cell r="K3975" t="str">
            <v>Rp.</v>
          </cell>
        </row>
        <row r="3976">
          <cell r="A3976">
            <v>10576</v>
          </cell>
        </row>
        <row r="3977">
          <cell r="A3977">
            <v>10577</v>
          </cell>
        </row>
        <row r="3978">
          <cell r="A3978">
            <v>10578</v>
          </cell>
          <cell r="B3978" t="str">
            <v>A</v>
          </cell>
          <cell r="D3978" t="str">
            <v>EQUIPMENT DATA</v>
          </cell>
        </row>
        <row r="3979">
          <cell r="A3979">
            <v>10579</v>
          </cell>
        </row>
        <row r="3980">
          <cell r="A3980">
            <v>10580</v>
          </cell>
          <cell r="C3980" t="str">
            <v>Pw</v>
          </cell>
          <cell r="D3980" t="str">
            <v>Horsepower</v>
          </cell>
          <cell r="G3980" t="str">
            <v>Hp</v>
          </cell>
          <cell r="H3980">
            <v>155</v>
          </cell>
        </row>
        <row r="3981">
          <cell r="A3981">
            <v>10581</v>
          </cell>
          <cell r="C3981" t="str">
            <v>Cp</v>
          </cell>
          <cell r="D3981" t="str">
            <v>Capacity</v>
          </cell>
          <cell r="G3981" t="str">
            <v>Ton</v>
          </cell>
          <cell r="H3981">
            <v>30</v>
          </cell>
        </row>
        <row r="3982">
          <cell r="A3982">
            <v>10582</v>
          </cell>
          <cell r="C3982" t="str">
            <v>A=A'</v>
          </cell>
          <cell r="D3982" t="str">
            <v>Duration</v>
          </cell>
          <cell r="G3982" t="str">
            <v>Year</v>
          </cell>
          <cell r="H3982">
            <v>6</v>
          </cell>
        </row>
        <row r="3983">
          <cell r="A3983">
            <v>10583</v>
          </cell>
          <cell r="C3983" t="str">
            <v>W=W'</v>
          </cell>
          <cell r="D3983" t="str">
            <v>Operational 1 Year</v>
          </cell>
          <cell r="G3983" t="str">
            <v>Hour</v>
          </cell>
          <cell r="H3983">
            <v>2000</v>
          </cell>
        </row>
        <row r="3984">
          <cell r="A3984">
            <v>10584</v>
          </cell>
          <cell r="C3984" t="str">
            <v>B=B'</v>
          </cell>
          <cell r="D3984" t="str">
            <v>Equipment Price</v>
          </cell>
          <cell r="G3984" t="str">
            <v>Rp</v>
          </cell>
          <cell r="H3984">
            <v>1</v>
          </cell>
          <cell r="I3984">
            <v>776149605.00000012</v>
          </cell>
          <cell r="J3984">
            <v>0</v>
          </cell>
          <cell r="K3984">
            <v>776149605.00000012</v>
          </cell>
        </row>
        <row r="3985">
          <cell r="A3985">
            <v>10585</v>
          </cell>
        </row>
        <row r="3986">
          <cell r="A3986">
            <v>10586</v>
          </cell>
        </row>
        <row r="3987">
          <cell r="A3987">
            <v>10587</v>
          </cell>
        </row>
        <row r="3988">
          <cell r="A3988">
            <v>10588</v>
          </cell>
        </row>
        <row r="3989">
          <cell r="A3989">
            <v>10589</v>
          </cell>
        </row>
        <row r="3990">
          <cell r="A3990">
            <v>10590</v>
          </cell>
          <cell r="B3990" t="str">
            <v>B</v>
          </cell>
          <cell r="D3990" t="str">
            <v>DEFINITE COST PER HOUR</v>
          </cell>
        </row>
        <row r="3991">
          <cell r="A3991">
            <v>10591</v>
          </cell>
          <cell r="C3991" t="str">
            <v>C</v>
          </cell>
          <cell r="D3991" t="str">
            <v>Depreciate = 10 %</v>
          </cell>
          <cell r="G3991" t="str">
            <v>Rp</v>
          </cell>
          <cell r="H3991">
            <v>0.1</v>
          </cell>
          <cell r="I3991">
            <v>776149605.00000012</v>
          </cell>
          <cell r="J3991">
            <v>0</v>
          </cell>
          <cell r="K3991">
            <v>77614960.500000015</v>
          </cell>
        </row>
        <row r="3992">
          <cell r="A3992">
            <v>10592</v>
          </cell>
          <cell r="C3992" t="str">
            <v>D</v>
          </cell>
          <cell r="D3992" t="str">
            <v>Restitution Cost Factor</v>
          </cell>
          <cell r="G3992" t="str">
            <v>FAM</v>
          </cell>
          <cell r="H3992">
            <v>0.30070574586703619</v>
          </cell>
        </row>
        <row r="3993">
          <cell r="A3993">
            <v>10593</v>
          </cell>
          <cell r="C3993" t="str">
            <v>E</v>
          </cell>
          <cell r="D3993" t="str">
            <v>Restitution Cost</v>
          </cell>
          <cell r="G3993" t="str">
            <v>Rp</v>
          </cell>
          <cell r="H3993">
            <v>1.5035287293351809E-4</v>
          </cell>
          <cell r="I3993">
            <v>698534644.50000012</v>
          </cell>
          <cell r="J3993">
            <v>0</v>
          </cell>
          <cell r="K3993">
            <v>105026.69064416875</v>
          </cell>
        </row>
        <row r="3994">
          <cell r="A3994">
            <v>10594</v>
          </cell>
          <cell r="C3994" t="str">
            <v>F</v>
          </cell>
          <cell r="D3994" t="str">
            <v>Insurance, other</v>
          </cell>
          <cell r="G3994" t="str">
            <v>Rp</v>
          </cell>
          <cell r="H3994">
            <v>2E-3</v>
          </cell>
          <cell r="I3994">
            <v>388074.80250000005</v>
          </cell>
          <cell r="J3994">
            <v>0</v>
          </cell>
          <cell r="K3994">
            <v>776.14960500000007</v>
          </cell>
        </row>
        <row r="3995">
          <cell r="A3995">
            <v>10595</v>
          </cell>
          <cell r="C3995" t="str">
            <v>G</v>
          </cell>
          <cell r="D3995" t="str">
            <v>Definite Cost Per Hour</v>
          </cell>
          <cell r="G3995" t="str">
            <v>Rp</v>
          </cell>
          <cell r="K3995">
            <v>105802.84024916874</v>
          </cell>
        </row>
        <row r="3996">
          <cell r="A3996">
            <v>10596</v>
          </cell>
        </row>
        <row r="3997">
          <cell r="A3997">
            <v>10597</v>
          </cell>
        </row>
        <row r="3998">
          <cell r="A3998">
            <v>10598</v>
          </cell>
        </row>
        <row r="3999">
          <cell r="A3999">
            <v>10599</v>
          </cell>
        </row>
        <row r="4000">
          <cell r="A4000">
            <v>10600</v>
          </cell>
          <cell r="B4000" t="str">
            <v>C</v>
          </cell>
          <cell r="D4000" t="str">
            <v>OPERATION COST PER HOUR</v>
          </cell>
        </row>
        <row r="4001">
          <cell r="A4001">
            <v>10601</v>
          </cell>
          <cell r="C4001" t="str">
            <v>H1</v>
          </cell>
          <cell r="D4001" t="str">
            <v>Fuel (0.125-0.175) Lt/Hp/Hour</v>
          </cell>
          <cell r="G4001" t="str">
            <v>Rp</v>
          </cell>
          <cell r="H4001">
            <v>19.375</v>
          </cell>
          <cell r="I4001">
            <v>2200</v>
          </cell>
          <cell r="J4001">
            <v>0</v>
          </cell>
          <cell r="K4001">
            <v>42625</v>
          </cell>
        </row>
        <row r="4002">
          <cell r="A4002">
            <v>10602</v>
          </cell>
          <cell r="C4002" t="str">
            <v>H2</v>
          </cell>
          <cell r="D4002" t="str">
            <v xml:space="preserve">Material Combustion </v>
          </cell>
          <cell r="G4002" t="str">
            <v>Rp</v>
          </cell>
          <cell r="H4002">
            <v>0</v>
          </cell>
          <cell r="I4002">
            <v>2200</v>
          </cell>
          <cell r="J4002">
            <v>0</v>
          </cell>
          <cell r="K4002">
            <v>0</v>
          </cell>
        </row>
        <row r="4003">
          <cell r="A4003">
            <v>10603</v>
          </cell>
          <cell r="C4003" t="str">
            <v>I</v>
          </cell>
          <cell r="D4003" t="str">
            <v>Oil (0.01-0.02) Lt/Hp/Hour</v>
          </cell>
          <cell r="G4003" t="str">
            <v>Rp</v>
          </cell>
          <cell r="H4003">
            <v>1.55</v>
          </cell>
          <cell r="I4003">
            <v>21000</v>
          </cell>
          <cell r="J4003">
            <v>0</v>
          </cell>
          <cell r="K4003">
            <v>32550</v>
          </cell>
        </row>
        <row r="4004">
          <cell r="A4004">
            <v>10604</v>
          </cell>
          <cell r="C4004" t="str">
            <v>K</v>
          </cell>
          <cell r="D4004" t="str">
            <v>Maint &amp; Rep (12.5%-17.5%) Lt/Hp/Hour</v>
          </cell>
          <cell r="G4004" t="str">
            <v>Rp</v>
          </cell>
          <cell r="H4004">
            <v>0.125</v>
          </cell>
          <cell r="I4004">
            <v>388074.80250000005</v>
          </cell>
          <cell r="J4004">
            <v>0</v>
          </cell>
          <cell r="K4004">
            <v>48509.350312500006</v>
          </cell>
        </row>
        <row r="4005">
          <cell r="A4005">
            <v>10605</v>
          </cell>
          <cell r="C4005" t="str">
            <v>L</v>
          </cell>
          <cell r="D4005" t="str">
            <v>Operator</v>
          </cell>
          <cell r="G4005" t="str">
            <v>Rp</v>
          </cell>
          <cell r="H4005">
            <v>1</v>
          </cell>
          <cell r="I4005">
            <v>4464.2857142857147</v>
          </cell>
          <cell r="J4005">
            <v>0</v>
          </cell>
          <cell r="K4005">
            <v>4464.2857142857147</v>
          </cell>
        </row>
        <row r="4006">
          <cell r="A4006">
            <v>10606</v>
          </cell>
          <cell r="C4006" t="str">
            <v>M</v>
          </cell>
          <cell r="D4006" t="str">
            <v>Ass. Operator</v>
          </cell>
          <cell r="G4006" t="str">
            <v>Rp</v>
          </cell>
          <cell r="H4006">
            <v>1</v>
          </cell>
          <cell r="I4006">
            <v>2678.5714285714284</v>
          </cell>
          <cell r="J4006">
            <v>0</v>
          </cell>
          <cell r="K4006">
            <v>2678.5714285714284</v>
          </cell>
        </row>
        <row r="4007">
          <cell r="A4007">
            <v>10607</v>
          </cell>
          <cell r="C4007" t="str">
            <v>P</v>
          </cell>
          <cell r="D4007" t="str">
            <v>Operation Cost Per Hour</v>
          </cell>
          <cell r="G4007" t="str">
            <v>Rp</v>
          </cell>
          <cell r="K4007">
            <v>130827.20745535714</v>
          </cell>
        </row>
        <row r="4008">
          <cell r="A4008">
            <v>10608</v>
          </cell>
        </row>
        <row r="4009">
          <cell r="A4009">
            <v>10609</v>
          </cell>
        </row>
        <row r="4010">
          <cell r="A4010">
            <v>10610</v>
          </cell>
        </row>
        <row r="4011">
          <cell r="A4011">
            <v>10611</v>
          </cell>
        </row>
        <row r="4012">
          <cell r="A4012">
            <v>10612</v>
          </cell>
        </row>
        <row r="4013">
          <cell r="A4013">
            <v>10613</v>
          </cell>
          <cell r="B4013" t="str">
            <v>D</v>
          </cell>
          <cell r="D4013" t="str">
            <v>OTHER</v>
          </cell>
        </row>
        <row r="4014">
          <cell r="A4014">
            <v>10614</v>
          </cell>
          <cell r="C4014" t="str">
            <v>i</v>
          </cell>
          <cell r="D4014" t="str">
            <v>Interest Rate</v>
          </cell>
          <cell r="G4014" t="str">
            <v>th</v>
          </cell>
          <cell r="H4014">
            <v>0.2</v>
          </cell>
        </row>
        <row r="4015">
          <cell r="A4015">
            <v>10615</v>
          </cell>
          <cell r="C4015" t="str">
            <v>U1</v>
          </cell>
          <cell r="D4015" t="str">
            <v>Fee ( Operator / Driver )</v>
          </cell>
          <cell r="G4015" t="str">
            <v>Rp/Hour</v>
          </cell>
          <cell r="H4015">
            <v>1</v>
          </cell>
          <cell r="I4015">
            <v>4464.2857142857147</v>
          </cell>
          <cell r="J4015">
            <v>0</v>
          </cell>
          <cell r="K4015">
            <v>4464.2857142857147</v>
          </cell>
        </row>
        <row r="4016">
          <cell r="A4016">
            <v>10616</v>
          </cell>
          <cell r="C4016" t="str">
            <v>U2</v>
          </cell>
          <cell r="D4016" t="str">
            <v>Fee Ass. ( Operator / Driver )</v>
          </cell>
          <cell r="G4016" t="str">
            <v>Rp/Hour</v>
          </cell>
          <cell r="H4016">
            <v>1</v>
          </cell>
          <cell r="I4016">
            <v>2678.5714285714284</v>
          </cell>
          <cell r="J4016">
            <v>0</v>
          </cell>
          <cell r="K4016">
            <v>2678.5714285714284</v>
          </cell>
        </row>
        <row r="4017">
          <cell r="A4017">
            <v>10617</v>
          </cell>
          <cell r="C4017" t="str">
            <v>Mb</v>
          </cell>
          <cell r="D4017" t="str">
            <v>Gasoline</v>
          </cell>
          <cell r="G4017" t="str">
            <v>Ltr</v>
          </cell>
          <cell r="H4017">
            <v>1</v>
          </cell>
          <cell r="I4017">
            <v>2250</v>
          </cell>
          <cell r="J4017">
            <v>0</v>
          </cell>
          <cell r="K4017">
            <v>2250</v>
          </cell>
        </row>
        <row r="4018">
          <cell r="A4018">
            <v>10618</v>
          </cell>
          <cell r="C4018" t="str">
            <v>Ms</v>
          </cell>
          <cell r="D4018" t="str">
            <v>Fuel</v>
          </cell>
          <cell r="G4018" t="str">
            <v>Ltr</v>
          </cell>
          <cell r="H4018">
            <v>1</v>
          </cell>
          <cell r="I4018">
            <v>2200</v>
          </cell>
          <cell r="J4018">
            <v>0</v>
          </cell>
          <cell r="K4018">
            <v>2200</v>
          </cell>
        </row>
        <row r="4019">
          <cell r="A4019">
            <v>10619</v>
          </cell>
          <cell r="C4019" t="str">
            <v>Mp</v>
          </cell>
          <cell r="D4019" t="str">
            <v>Oil</v>
          </cell>
          <cell r="G4019" t="str">
            <v>Ltr</v>
          </cell>
          <cell r="H4019">
            <v>1</v>
          </cell>
          <cell r="I4019">
            <v>21000</v>
          </cell>
          <cell r="J4019">
            <v>0</v>
          </cell>
          <cell r="K4019">
            <v>21000</v>
          </cell>
        </row>
        <row r="4020">
          <cell r="A4020">
            <v>10620</v>
          </cell>
        </row>
        <row r="4021">
          <cell r="A4021">
            <v>10621</v>
          </cell>
        </row>
        <row r="4022">
          <cell r="A4022">
            <v>10622</v>
          </cell>
          <cell r="D4022" t="str">
            <v>TOTAL EQUIPMENT COST</v>
          </cell>
          <cell r="K4022">
            <v>236630.04770452587</v>
          </cell>
        </row>
        <row r="4023">
          <cell r="A4023">
            <v>10623</v>
          </cell>
          <cell r="D4023" t="str">
            <v>OVER HEAD</v>
          </cell>
          <cell r="E4023">
            <v>0</v>
          </cell>
          <cell r="F4023" t="str">
            <v>%</v>
          </cell>
          <cell r="K4023">
            <v>0</v>
          </cell>
        </row>
        <row r="4024">
          <cell r="A4024">
            <v>10624</v>
          </cell>
          <cell r="D4024" t="str">
            <v>TOTAL</v>
          </cell>
          <cell r="K4024">
            <v>236630.04770452587</v>
          </cell>
        </row>
        <row r="4025">
          <cell r="A4025">
            <v>10625</v>
          </cell>
          <cell r="D4025" t="str">
            <v>UNIT PRICE PER HOUR</v>
          </cell>
          <cell r="K4025">
            <v>236630</v>
          </cell>
        </row>
        <row r="4026">
          <cell r="A4026">
            <v>10626</v>
          </cell>
        </row>
        <row r="4027">
          <cell r="A4027">
            <v>10627</v>
          </cell>
          <cell r="B4027">
            <v>163</v>
          </cell>
        </row>
        <row r="4028">
          <cell r="A4028">
            <v>10628</v>
          </cell>
          <cell r="B4028" t="str">
            <v>EQUIPMENT OPERATION</v>
          </cell>
        </row>
        <row r="4029">
          <cell r="A4029">
            <v>10629</v>
          </cell>
          <cell r="B4029" t="str">
            <v>Proyek Rencana Teknik Akhir Jalan Tol Bogor Ring Road</v>
          </cell>
        </row>
        <row r="4030">
          <cell r="A4030">
            <v>10630</v>
          </cell>
        </row>
        <row r="4031">
          <cell r="A4031">
            <v>10631</v>
          </cell>
        </row>
        <row r="4032">
          <cell r="A4032">
            <v>10632</v>
          </cell>
        </row>
        <row r="4033">
          <cell r="A4033">
            <v>10633</v>
          </cell>
        </row>
        <row r="4034">
          <cell r="A4034">
            <v>10634</v>
          </cell>
          <cell r="B4034" t="str">
            <v>UNIT PRICE ANALYSIS</v>
          </cell>
        </row>
        <row r="4035">
          <cell r="A4035">
            <v>10635</v>
          </cell>
        </row>
        <row r="4036">
          <cell r="A4036">
            <v>10636</v>
          </cell>
          <cell r="B4036" t="str">
            <v>ITEM NUMBER</v>
          </cell>
          <cell r="D4036" t="str">
            <v>EQ. 163</v>
          </cell>
        </row>
        <row r="4037">
          <cell r="A4037">
            <v>10637</v>
          </cell>
          <cell r="B4037" t="str">
            <v>EQUIPMENT TYPE</v>
          </cell>
          <cell r="D4037" t="str">
            <v>Mounted and Mounted Conc. Vibrator</v>
          </cell>
        </row>
        <row r="4038">
          <cell r="A4038">
            <v>10638</v>
          </cell>
          <cell r="B4038" t="str">
            <v>UNIT</v>
          </cell>
          <cell r="C4038" t="str">
            <v>Hour</v>
          </cell>
          <cell r="D4038">
            <v>1</v>
          </cell>
        </row>
        <row r="4039">
          <cell r="A4039">
            <v>10639</v>
          </cell>
          <cell r="B4039" t="str">
            <v>UNIT PRICE  (Rp.)</v>
          </cell>
          <cell r="D4039">
            <v>19100</v>
          </cell>
          <cell r="E4039">
            <v>0</v>
          </cell>
          <cell r="J4039" t="str">
            <v>TOTAL UNIT PRICE (Rp)</v>
          </cell>
          <cell r="K4039">
            <v>19100</v>
          </cell>
        </row>
        <row r="4040">
          <cell r="A4040">
            <v>10640</v>
          </cell>
          <cell r="I4040" t="str">
            <v>UNIT PRICE / Unit</v>
          </cell>
          <cell r="K4040" t="str">
            <v>TOTAL PRICE</v>
          </cell>
        </row>
        <row r="4041">
          <cell r="A4041">
            <v>10641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  <cell r="I4041" t="str">
            <v>Rp.</v>
          </cell>
          <cell r="J4041" t="str">
            <v>Foreign</v>
          </cell>
          <cell r="K4041" t="str">
            <v>Rp.</v>
          </cell>
        </row>
        <row r="4042">
          <cell r="A4042">
            <v>10642</v>
          </cell>
        </row>
        <row r="4043">
          <cell r="A4043">
            <v>10643</v>
          </cell>
        </row>
        <row r="4044">
          <cell r="A4044">
            <v>10644</v>
          </cell>
          <cell r="B4044" t="str">
            <v>A</v>
          </cell>
          <cell r="D4044" t="str">
            <v>EQUIPMENT DATA</v>
          </cell>
        </row>
        <row r="4045">
          <cell r="A4045">
            <v>10645</v>
          </cell>
        </row>
        <row r="4046">
          <cell r="A4046">
            <v>10646</v>
          </cell>
          <cell r="C4046" t="str">
            <v>Pw</v>
          </cell>
          <cell r="D4046" t="str">
            <v>Horsepower</v>
          </cell>
          <cell r="G4046" t="str">
            <v>Hp</v>
          </cell>
          <cell r="H4046">
            <v>15</v>
          </cell>
        </row>
        <row r="4047">
          <cell r="A4047">
            <v>10647</v>
          </cell>
          <cell r="C4047" t="str">
            <v>Cp</v>
          </cell>
          <cell r="D4047" t="str">
            <v>Capacity</v>
          </cell>
          <cell r="G4047" t="str">
            <v>Hour</v>
          </cell>
          <cell r="H4047">
            <v>0</v>
          </cell>
        </row>
        <row r="4048">
          <cell r="A4048">
            <v>10648</v>
          </cell>
          <cell r="C4048" t="str">
            <v>A=A'</v>
          </cell>
          <cell r="D4048" t="str">
            <v>Duration</v>
          </cell>
          <cell r="G4048" t="str">
            <v>Year</v>
          </cell>
          <cell r="H4048">
            <v>4</v>
          </cell>
        </row>
        <row r="4049">
          <cell r="A4049">
            <v>10649</v>
          </cell>
          <cell r="C4049" t="str">
            <v>W=W'</v>
          </cell>
          <cell r="D4049" t="str">
            <v>Operational 1 Year</v>
          </cell>
          <cell r="G4049" t="str">
            <v>Hour</v>
          </cell>
          <cell r="H4049">
            <v>1000</v>
          </cell>
        </row>
        <row r="4050">
          <cell r="A4050">
            <v>10650</v>
          </cell>
          <cell r="C4050" t="str">
            <v>B=B'</v>
          </cell>
          <cell r="D4050" t="str">
            <v>Equipment Price</v>
          </cell>
          <cell r="G4050" t="str">
            <v>Rp</v>
          </cell>
          <cell r="H4050">
            <v>1</v>
          </cell>
          <cell r="I4050">
            <v>15522992.1</v>
          </cell>
          <cell r="J4050">
            <v>0</v>
          </cell>
          <cell r="K4050">
            <v>15522992.1</v>
          </cell>
        </row>
        <row r="4051">
          <cell r="A4051">
            <v>10651</v>
          </cell>
        </row>
        <row r="4052">
          <cell r="A4052">
            <v>10652</v>
          </cell>
        </row>
        <row r="4053">
          <cell r="A4053">
            <v>10653</v>
          </cell>
        </row>
        <row r="4054">
          <cell r="A4054">
            <v>10654</v>
          </cell>
        </row>
        <row r="4055">
          <cell r="A4055">
            <v>10655</v>
          </cell>
        </row>
        <row r="4056">
          <cell r="A4056">
            <v>10656</v>
          </cell>
          <cell r="B4056" t="str">
            <v>B</v>
          </cell>
          <cell r="D4056" t="str">
            <v>DEFINITE COST PER HOUR</v>
          </cell>
        </row>
        <row r="4057">
          <cell r="A4057">
            <v>10657</v>
          </cell>
          <cell r="C4057" t="str">
            <v>C</v>
          </cell>
          <cell r="D4057" t="str">
            <v>Depreciate = 10 %</v>
          </cell>
          <cell r="G4057" t="str">
            <v>Rp</v>
          </cell>
          <cell r="H4057">
            <v>0.1</v>
          </cell>
          <cell r="I4057">
            <v>15522992.1</v>
          </cell>
          <cell r="J4057">
            <v>0</v>
          </cell>
          <cell r="K4057">
            <v>1552299.21</v>
          </cell>
        </row>
        <row r="4058">
          <cell r="A4058">
            <v>10658</v>
          </cell>
          <cell r="C4058" t="str">
            <v>D</v>
          </cell>
          <cell r="D4058" t="str">
            <v>Restitution Cost Factor</v>
          </cell>
          <cell r="G4058" t="str">
            <v>FAM</v>
          </cell>
          <cell r="H4058">
            <v>0.38628912071535026</v>
          </cell>
        </row>
        <row r="4059">
          <cell r="A4059">
            <v>10659</v>
          </cell>
          <cell r="C4059" t="str">
            <v>E</v>
          </cell>
          <cell r="D4059" t="str">
            <v>Restitution Cost</v>
          </cell>
          <cell r="G4059" t="str">
            <v>Rp</v>
          </cell>
          <cell r="H4059">
            <v>3.8628912071535026E-4</v>
          </cell>
          <cell r="I4059">
            <v>13970692.890000001</v>
          </cell>
          <cell r="J4059">
            <v>0</v>
          </cell>
          <cell r="K4059">
            <v>5396.7266722622962</v>
          </cell>
        </row>
        <row r="4060">
          <cell r="A4060">
            <v>10660</v>
          </cell>
          <cell r="C4060" t="str">
            <v>F</v>
          </cell>
          <cell r="D4060" t="str">
            <v>Insurance, other</v>
          </cell>
          <cell r="G4060" t="str">
            <v>Rp</v>
          </cell>
          <cell r="H4060">
            <v>2E-3</v>
          </cell>
          <cell r="I4060">
            <v>15522.992099999999</v>
          </cell>
          <cell r="J4060">
            <v>0</v>
          </cell>
          <cell r="K4060">
            <v>31.045984199999999</v>
          </cell>
        </row>
        <row r="4061">
          <cell r="A4061">
            <v>10661</v>
          </cell>
          <cell r="C4061" t="str">
            <v>G</v>
          </cell>
          <cell r="D4061" t="str">
            <v>Definite Cost Per Hour</v>
          </cell>
          <cell r="G4061" t="str">
            <v>Rp</v>
          </cell>
          <cell r="K4061">
            <v>5427.7726564622963</v>
          </cell>
        </row>
        <row r="4062">
          <cell r="A4062">
            <v>10662</v>
          </cell>
        </row>
        <row r="4063">
          <cell r="A4063">
            <v>10663</v>
          </cell>
        </row>
        <row r="4064">
          <cell r="A4064">
            <v>10664</v>
          </cell>
        </row>
        <row r="4065">
          <cell r="A4065">
            <v>10665</v>
          </cell>
        </row>
        <row r="4066">
          <cell r="A4066">
            <v>10666</v>
          </cell>
          <cell r="B4066" t="str">
            <v>C</v>
          </cell>
          <cell r="D4066" t="str">
            <v>OPERATION COST PER HOUR</v>
          </cell>
        </row>
        <row r="4067">
          <cell r="A4067">
            <v>10667</v>
          </cell>
          <cell r="C4067" t="str">
            <v>H1</v>
          </cell>
          <cell r="D4067" t="str">
            <v>Fuel (0.125-0.175) Lt/Hp/Hour</v>
          </cell>
          <cell r="G4067" t="str">
            <v>Rp</v>
          </cell>
          <cell r="H4067">
            <v>1.875</v>
          </cell>
          <cell r="I4067">
            <v>2200</v>
          </cell>
          <cell r="J4067">
            <v>0</v>
          </cell>
          <cell r="K4067">
            <v>4125</v>
          </cell>
        </row>
        <row r="4068">
          <cell r="A4068">
            <v>10668</v>
          </cell>
          <cell r="C4068" t="str">
            <v>H2</v>
          </cell>
          <cell r="D4068" t="str">
            <v xml:space="preserve">Material Combustion </v>
          </cell>
          <cell r="G4068" t="str">
            <v>Rp</v>
          </cell>
          <cell r="H4068">
            <v>0</v>
          </cell>
          <cell r="I4068">
            <v>2200</v>
          </cell>
          <cell r="J4068">
            <v>0</v>
          </cell>
          <cell r="K4068">
            <v>0</v>
          </cell>
        </row>
        <row r="4069">
          <cell r="A4069">
            <v>10669</v>
          </cell>
          <cell r="C4069" t="str">
            <v>I</v>
          </cell>
          <cell r="D4069" t="str">
            <v>Oil (0.01-0.02) Lt/Hp/Hour</v>
          </cell>
          <cell r="G4069" t="str">
            <v>Rp</v>
          </cell>
          <cell r="H4069">
            <v>0.15</v>
          </cell>
          <cell r="I4069">
            <v>21000</v>
          </cell>
          <cell r="J4069">
            <v>0</v>
          </cell>
          <cell r="K4069">
            <v>3150</v>
          </cell>
        </row>
        <row r="4070">
          <cell r="A4070">
            <v>10670</v>
          </cell>
          <cell r="C4070" t="str">
            <v>K</v>
          </cell>
          <cell r="D4070" t="str">
            <v>Maint &amp; Rep (12.5%-17.5%) Lt/Hp/Hour</v>
          </cell>
          <cell r="G4070" t="str">
            <v>Rp</v>
          </cell>
          <cell r="H4070">
            <v>0.125</v>
          </cell>
          <cell r="I4070">
            <v>15522.992099999999</v>
          </cell>
          <cell r="J4070">
            <v>0</v>
          </cell>
          <cell r="K4070">
            <v>1940.3740124999999</v>
          </cell>
        </row>
        <row r="4071">
          <cell r="A4071">
            <v>10671</v>
          </cell>
          <cell r="C4071" t="str">
            <v>L</v>
          </cell>
          <cell r="D4071" t="str">
            <v>Operator</v>
          </cell>
          <cell r="G4071" t="str">
            <v>Rp</v>
          </cell>
          <cell r="H4071">
            <v>1</v>
          </cell>
          <cell r="I4071">
            <v>4464.2857142857147</v>
          </cell>
          <cell r="J4071">
            <v>0</v>
          </cell>
          <cell r="K4071">
            <v>4464.2857142857147</v>
          </cell>
        </row>
        <row r="4072">
          <cell r="A4072">
            <v>10672</v>
          </cell>
          <cell r="C4072" t="str">
            <v>M</v>
          </cell>
          <cell r="D4072" t="str">
            <v>Ass. Operator</v>
          </cell>
          <cell r="G4072" t="str">
            <v>Rp</v>
          </cell>
          <cell r="H4072">
            <v>0</v>
          </cell>
          <cell r="I4072">
            <v>2678.5714285714284</v>
          </cell>
          <cell r="J4072">
            <v>0</v>
          </cell>
          <cell r="K4072">
            <v>0</v>
          </cell>
        </row>
        <row r="4073">
          <cell r="A4073">
            <v>10673</v>
          </cell>
          <cell r="C4073" t="str">
            <v>P</v>
          </cell>
          <cell r="D4073" t="str">
            <v>Operation Cost Per Hour</v>
          </cell>
          <cell r="G4073" t="str">
            <v>Rp</v>
          </cell>
          <cell r="K4073">
            <v>13679.659726785714</v>
          </cell>
        </row>
        <row r="4074">
          <cell r="A4074">
            <v>10674</v>
          </cell>
        </row>
        <row r="4075">
          <cell r="A4075">
            <v>10675</v>
          </cell>
        </row>
        <row r="4076">
          <cell r="A4076">
            <v>10676</v>
          </cell>
        </row>
        <row r="4077">
          <cell r="A4077">
            <v>10677</v>
          </cell>
        </row>
        <row r="4078">
          <cell r="A4078">
            <v>10678</v>
          </cell>
        </row>
        <row r="4079">
          <cell r="A4079">
            <v>10679</v>
          </cell>
          <cell r="B4079" t="str">
            <v>D</v>
          </cell>
          <cell r="D4079" t="str">
            <v>OTHER</v>
          </cell>
        </row>
        <row r="4080">
          <cell r="A4080">
            <v>10680</v>
          </cell>
          <cell r="C4080" t="str">
            <v>i</v>
          </cell>
          <cell r="D4080" t="str">
            <v>Interest Rate</v>
          </cell>
          <cell r="G4080" t="str">
            <v>th</v>
          </cell>
          <cell r="H4080">
            <v>0.2</v>
          </cell>
        </row>
        <row r="4081">
          <cell r="A4081">
            <v>10681</v>
          </cell>
          <cell r="C4081" t="str">
            <v>U1</v>
          </cell>
          <cell r="D4081" t="str">
            <v>Fee ( Operator / Driver )</v>
          </cell>
          <cell r="G4081" t="str">
            <v>Rp/Hour</v>
          </cell>
          <cell r="H4081">
            <v>1</v>
          </cell>
          <cell r="I4081">
            <v>4464.2857142857147</v>
          </cell>
          <cell r="J4081">
            <v>0</v>
          </cell>
          <cell r="K4081">
            <v>4464.2857142857147</v>
          </cell>
        </row>
        <row r="4082">
          <cell r="A4082">
            <v>10682</v>
          </cell>
          <cell r="C4082" t="str">
            <v>U2</v>
          </cell>
          <cell r="D4082" t="str">
            <v>Fee Ass. ( Operator / Driver )</v>
          </cell>
          <cell r="G4082" t="str">
            <v>Rp/Hour</v>
          </cell>
          <cell r="H4082">
            <v>1</v>
          </cell>
          <cell r="I4082">
            <v>2678.5714285714284</v>
          </cell>
          <cell r="J4082">
            <v>0</v>
          </cell>
          <cell r="K4082">
            <v>2678.5714285714284</v>
          </cell>
        </row>
        <row r="4083">
          <cell r="A4083">
            <v>10683</v>
          </cell>
          <cell r="C4083" t="str">
            <v>Mb</v>
          </cell>
          <cell r="D4083" t="str">
            <v>Gasoline</v>
          </cell>
          <cell r="G4083" t="str">
            <v>Ltr</v>
          </cell>
          <cell r="H4083">
            <v>1</v>
          </cell>
          <cell r="I4083">
            <v>2250</v>
          </cell>
          <cell r="J4083">
            <v>0</v>
          </cell>
          <cell r="K4083">
            <v>2250</v>
          </cell>
        </row>
        <row r="4084">
          <cell r="A4084">
            <v>10684</v>
          </cell>
          <cell r="C4084" t="str">
            <v>Ms</v>
          </cell>
          <cell r="D4084" t="str">
            <v>Fuel</v>
          </cell>
          <cell r="G4084" t="str">
            <v>Ltr</v>
          </cell>
          <cell r="H4084">
            <v>1</v>
          </cell>
          <cell r="I4084">
            <v>2200</v>
          </cell>
          <cell r="J4084">
            <v>0</v>
          </cell>
          <cell r="K4084">
            <v>2200</v>
          </cell>
        </row>
        <row r="4085">
          <cell r="A4085">
            <v>10685</v>
          </cell>
          <cell r="C4085" t="str">
            <v>Mp</v>
          </cell>
          <cell r="D4085" t="str">
            <v>Oil</v>
          </cell>
          <cell r="G4085" t="str">
            <v>Ltr</v>
          </cell>
          <cell r="H4085">
            <v>1</v>
          </cell>
          <cell r="I4085">
            <v>21000</v>
          </cell>
          <cell r="J4085">
            <v>0</v>
          </cell>
          <cell r="K4085">
            <v>21000</v>
          </cell>
        </row>
        <row r="4086">
          <cell r="A4086">
            <v>10686</v>
          </cell>
        </row>
        <row r="4087">
          <cell r="A4087">
            <v>10687</v>
          </cell>
        </row>
        <row r="4088">
          <cell r="A4088">
            <v>10688</v>
          </cell>
          <cell r="D4088" t="str">
            <v>TOTAL EQUIPMENT COST</v>
          </cell>
          <cell r="K4088">
            <v>19107.432383248011</v>
          </cell>
        </row>
        <row r="4089">
          <cell r="A4089">
            <v>10689</v>
          </cell>
          <cell r="D4089" t="str">
            <v>OVER HEAD</v>
          </cell>
          <cell r="E4089">
            <v>0</v>
          </cell>
          <cell r="F4089" t="str">
            <v>%</v>
          </cell>
          <cell r="K4089">
            <v>0</v>
          </cell>
        </row>
        <row r="4090">
          <cell r="A4090">
            <v>10690</v>
          </cell>
          <cell r="D4090" t="str">
            <v>TOTAL</v>
          </cell>
          <cell r="K4090">
            <v>19107.432383248011</v>
          </cell>
        </row>
        <row r="4091">
          <cell r="A4091">
            <v>10691</v>
          </cell>
          <cell r="D4091" t="str">
            <v>UNIT PRICE PER HOUR</v>
          </cell>
          <cell r="K4091">
            <v>19107</v>
          </cell>
        </row>
        <row r="4092">
          <cell r="A4092">
            <v>10692</v>
          </cell>
        </row>
        <row r="4093">
          <cell r="A4093">
            <v>10693</v>
          </cell>
          <cell r="B4093">
            <v>164</v>
          </cell>
        </row>
        <row r="4094">
          <cell r="A4094">
            <v>10694</v>
          </cell>
          <cell r="B4094" t="str">
            <v>EQUIPMENT OPERATION</v>
          </cell>
        </row>
        <row r="4095">
          <cell r="A4095">
            <v>10695</v>
          </cell>
          <cell r="B4095" t="str">
            <v>Proyek Rencana Teknik Akhir Jalan Tol Bogor Ring Road</v>
          </cell>
        </row>
        <row r="4096">
          <cell r="A4096">
            <v>10696</v>
          </cell>
        </row>
        <row r="4097">
          <cell r="A4097">
            <v>10697</v>
          </cell>
        </row>
        <row r="4098">
          <cell r="A4098">
            <v>10698</v>
          </cell>
        </row>
        <row r="4099">
          <cell r="A4099">
            <v>10699</v>
          </cell>
        </row>
        <row r="4100">
          <cell r="A4100">
            <v>10700</v>
          </cell>
          <cell r="B4100" t="str">
            <v>UNIT PRICE ANALYSIS</v>
          </cell>
        </row>
        <row r="4101">
          <cell r="A4101">
            <v>10701</v>
          </cell>
        </row>
        <row r="4102">
          <cell r="A4102">
            <v>10702</v>
          </cell>
          <cell r="B4102" t="str">
            <v>ITEM NUMBER</v>
          </cell>
          <cell r="D4102" t="str">
            <v>EQ. 164</v>
          </cell>
        </row>
        <row r="4103">
          <cell r="A4103">
            <v>10703</v>
          </cell>
          <cell r="B4103" t="str">
            <v>EQUIPMENT TYPE</v>
          </cell>
          <cell r="D4103" t="str">
            <v>Boiler Steam Curing</v>
          </cell>
        </row>
        <row r="4104">
          <cell r="A4104">
            <v>10704</v>
          </cell>
          <cell r="B4104" t="str">
            <v>UNIT</v>
          </cell>
          <cell r="C4104" t="str">
            <v>Hour</v>
          </cell>
          <cell r="D4104">
            <v>1</v>
          </cell>
        </row>
        <row r="4105">
          <cell r="A4105">
            <v>10705</v>
          </cell>
          <cell r="B4105" t="str">
            <v>UNIT PRICE  (Rp.)</v>
          </cell>
          <cell r="D4105">
            <v>56500</v>
          </cell>
          <cell r="E4105">
            <v>0</v>
          </cell>
          <cell r="J4105" t="str">
            <v>TOTAL UNIT PRICE (Rp)</v>
          </cell>
          <cell r="K4105">
            <v>56500</v>
          </cell>
        </row>
        <row r="4106">
          <cell r="A4106">
            <v>10706</v>
          </cell>
          <cell r="I4106" t="str">
            <v>UNIT PRICE / Unit</v>
          </cell>
          <cell r="K4106" t="str">
            <v>TOTAL PRICE</v>
          </cell>
        </row>
        <row r="4107">
          <cell r="A4107">
            <v>10707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  <cell r="I4107" t="str">
            <v>Rp.</v>
          </cell>
          <cell r="J4107" t="str">
            <v>Foreign</v>
          </cell>
          <cell r="K4107" t="str">
            <v>Rp.</v>
          </cell>
        </row>
        <row r="4108">
          <cell r="A4108">
            <v>10708</v>
          </cell>
        </row>
        <row r="4109">
          <cell r="A4109">
            <v>10709</v>
          </cell>
        </row>
        <row r="4110">
          <cell r="A4110">
            <v>10710</v>
          </cell>
          <cell r="B4110" t="str">
            <v>A</v>
          </cell>
          <cell r="D4110" t="str">
            <v>EQUIPMENT DATA</v>
          </cell>
        </row>
        <row r="4111">
          <cell r="A4111">
            <v>10711</v>
          </cell>
        </row>
        <row r="4112">
          <cell r="A4112">
            <v>10712</v>
          </cell>
          <cell r="C4112" t="str">
            <v>Pw</v>
          </cell>
          <cell r="D4112" t="str">
            <v>Horsepower</v>
          </cell>
          <cell r="G4112" t="str">
            <v>Hp</v>
          </cell>
          <cell r="H4112">
            <v>15</v>
          </cell>
        </row>
        <row r="4113">
          <cell r="A4113">
            <v>10713</v>
          </cell>
          <cell r="C4113" t="str">
            <v>Cp</v>
          </cell>
          <cell r="D4113" t="str">
            <v>Capacity</v>
          </cell>
          <cell r="G4113" t="str">
            <v>Ltr</v>
          </cell>
          <cell r="H4113">
            <v>600</v>
          </cell>
        </row>
        <row r="4114">
          <cell r="A4114">
            <v>10714</v>
          </cell>
          <cell r="C4114" t="str">
            <v>A=A'</v>
          </cell>
          <cell r="D4114" t="str">
            <v>Duration</v>
          </cell>
          <cell r="G4114" t="str">
            <v>Year</v>
          </cell>
          <cell r="H4114">
            <v>5</v>
          </cell>
        </row>
        <row r="4115">
          <cell r="A4115">
            <v>10715</v>
          </cell>
          <cell r="C4115" t="str">
            <v>W=W'</v>
          </cell>
          <cell r="D4115" t="str">
            <v>Operational 1 Year</v>
          </cell>
          <cell r="G4115" t="str">
            <v>Hour</v>
          </cell>
          <cell r="H4115">
            <v>2000</v>
          </cell>
        </row>
        <row r="4116">
          <cell r="A4116">
            <v>10716</v>
          </cell>
          <cell r="C4116" t="str">
            <v>B=B'</v>
          </cell>
          <cell r="D4116" t="str">
            <v>Equipment Price</v>
          </cell>
          <cell r="G4116" t="str">
            <v>Rp</v>
          </cell>
          <cell r="H4116">
            <v>1</v>
          </cell>
          <cell r="I4116">
            <v>196624566.60000002</v>
          </cell>
          <cell r="J4116">
            <v>0</v>
          </cell>
          <cell r="K4116">
            <v>196624566.60000002</v>
          </cell>
        </row>
        <row r="4117">
          <cell r="A4117">
            <v>10717</v>
          </cell>
        </row>
        <row r="4118">
          <cell r="A4118">
            <v>10718</v>
          </cell>
        </row>
        <row r="4119">
          <cell r="A4119">
            <v>10719</v>
          </cell>
        </row>
        <row r="4120">
          <cell r="A4120">
            <v>10720</v>
          </cell>
        </row>
        <row r="4121">
          <cell r="A4121">
            <v>10721</v>
          </cell>
        </row>
        <row r="4122">
          <cell r="A4122">
            <v>10722</v>
          </cell>
          <cell r="B4122" t="str">
            <v>B</v>
          </cell>
          <cell r="D4122" t="str">
            <v>DEFINITE COST PER HOUR</v>
          </cell>
        </row>
        <row r="4123">
          <cell r="A4123">
            <v>10723</v>
          </cell>
          <cell r="C4123" t="str">
            <v>C</v>
          </cell>
          <cell r="D4123" t="str">
            <v>Depreciate = 10 %</v>
          </cell>
          <cell r="G4123" t="str">
            <v>Rp</v>
          </cell>
          <cell r="H4123">
            <v>0.1</v>
          </cell>
          <cell r="I4123">
            <v>196624566.60000002</v>
          </cell>
          <cell r="J4123">
            <v>0</v>
          </cell>
          <cell r="K4123">
            <v>19662456.660000004</v>
          </cell>
        </row>
        <row r="4124">
          <cell r="A4124">
            <v>10724</v>
          </cell>
          <cell r="C4124" t="str">
            <v>D</v>
          </cell>
          <cell r="D4124" t="str">
            <v>Restitution Cost Factor</v>
          </cell>
          <cell r="G4124" t="str">
            <v>FAM</v>
          </cell>
          <cell r="H4124">
            <v>0.33437970328961514</v>
          </cell>
        </row>
        <row r="4125">
          <cell r="A4125">
            <v>10725</v>
          </cell>
          <cell r="C4125" t="str">
            <v>E</v>
          </cell>
          <cell r="D4125" t="str">
            <v>Restitution Cost</v>
          </cell>
          <cell r="G4125" t="str">
            <v>Rp</v>
          </cell>
          <cell r="H4125">
            <v>1.6718985164480756E-4</v>
          </cell>
          <cell r="I4125">
            <v>176962109.94000003</v>
          </cell>
          <cell r="J4125">
            <v>0</v>
          </cell>
          <cell r="K4125">
            <v>29586.268907620732</v>
          </cell>
        </row>
        <row r="4126">
          <cell r="A4126">
            <v>10726</v>
          </cell>
          <cell r="C4126" t="str">
            <v>F</v>
          </cell>
          <cell r="D4126" t="str">
            <v>Insurance, other</v>
          </cell>
          <cell r="G4126" t="str">
            <v>Rp</v>
          </cell>
          <cell r="H4126">
            <v>2E-3</v>
          </cell>
          <cell r="I4126">
            <v>98312.28330000001</v>
          </cell>
          <cell r="J4126">
            <v>0</v>
          </cell>
          <cell r="K4126">
            <v>196.62456660000004</v>
          </cell>
        </row>
        <row r="4127">
          <cell r="A4127">
            <v>10727</v>
          </cell>
          <cell r="C4127" t="str">
            <v>G</v>
          </cell>
          <cell r="D4127" t="str">
            <v>Definite Cost Per Hour</v>
          </cell>
          <cell r="G4127" t="str">
            <v>Rp</v>
          </cell>
          <cell r="K4127">
            <v>29782.893474220731</v>
          </cell>
        </row>
        <row r="4128">
          <cell r="A4128">
            <v>10728</v>
          </cell>
        </row>
        <row r="4129">
          <cell r="A4129">
            <v>10729</v>
          </cell>
        </row>
        <row r="4130">
          <cell r="A4130">
            <v>10730</v>
          </cell>
        </row>
        <row r="4131">
          <cell r="A4131">
            <v>10731</v>
          </cell>
        </row>
        <row r="4132">
          <cell r="A4132">
            <v>10732</v>
          </cell>
          <cell r="B4132" t="str">
            <v>C</v>
          </cell>
          <cell r="D4132" t="str">
            <v>OPERATION COST PER HOUR</v>
          </cell>
        </row>
        <row r="4133">
          <cell r="A4133">
            <v>10733</v>
          </cell>
          <cell r="C4133" t="str">
            <v>H1</v>
          </cell>
          <cell r="D4133" t="str">
            <v>Fuel (0.125-0.175) Lt/Hp/Hour</v>
          </cell>
          <cell r="G4133" t="str">
            <v>Rp</v>
          </cell>
          <cell r="H4133">
            <v>1.875</v>
          </cell>
          <cell r="I4133">
            <v>2200</v>
          </cell>
          <cell r="J4133">
            <v>0</v>
          </cell>
          <cell r="K4133">
            <v>4125</v>
          </cell>
        </row>
        <row r="4134">
          <cell r="A4134">
            <v>10734</v>
          </cell>
          <cell r="C4134" t="str">
            <v>H2</v>
          </cell>
          <cell r="D4134" t="str">
            <v xml:space="preserve">Material Combustion </v>
          </cell>
          <cell r="G4134" t="str">
            <v>Rp</v>
          </cell>
          <cell r="H4134">
            <v>0</v>
          </cell>
          <cell r="I4134">
            <v>2200</v>
          </cell>
          <cell r="J4134">
            <v>0</v>
          </cell>
          <cell r="K4134">
            <v>0</v>
          </cell>
        </row>
        <row r="4135">
          <cell r="A4135">
            <v>10735</v>
          </cell>
          <cell r="C4135" t="str">
            <v>I</v>
          </cell>
          <cell r="D4135" t="str">
            <v>Oil (0.01-0.02) Lt/Hp/Hour</v>
          </cell>
          <cell r="G4135" t="str">
            <v>Rp</v>
          </cell>
          <cell r="H4135">
            <v>0.15</v>
          </cell>
          <cell r="I4135">
            <v>21000</v>
          </cell>
          <cell r="J4135">
            <v>0</v>
          </cell>
          <cell r="K4135">
            <v>3150</v>
          </cell>
        </row>
        <row r="4136">
          <cell r="A4136">
            <v>10736</v>
          </cell>
          <cell r="C4136" t="str">
            <v>K</v>
          </cell>
          <cell r="D4136" t="str">
            <v>Maint &amp; Rep (12.5%-17.5%) Lt/Hp/Hour</v>
          </cell>
          <cell r="G4136" t="str">
            <v>Rp</v>
          </cell>
          <cell r="H4136">
            <v>0.125</v>
          </cell>
          <cell r="I4136">
            <v>98312.28330000001</v>
          </cell>
          <cell r="J4136">
            <v>0</v>
          </cell>
          <cell r="K4136">
            <v>12289.035412500001</v>
          </cell>
        </row>
        <row r="4137">
          <cell r="A4137">
            <v>10737</v>
          </cell>
          <cell r="C4137" t="str">
            <v>L</v>
          </cell>
          <cell r="D4137" t="str">
            <v>Operator</v>
          </cell>
          <cell r="G4137" t="str">
            <v>Rp</v>
          </cell>
          <cell r="H4137">
            <v>1</v>
          </cell>
          <cell r="I4137">
            <v>4464.2857142857147</v>
          </cell>
          <cell r="J4137">
            <v>0</v>
          </cell>
          <cell r="K4137">
            <v>4464.2857142857147</v>
          </cell>
        </row>
        <row r="4138">
          <cell r="A4138">
            <v>10738</v>
          </cell>
          <cell r="C4138" t="str">
            <v>M</v>
          </cell>
          <cell r="D4138" t="str">
            <v>Ass. Operator</v>
          </cell>
          <cell r="G4138" t="str">
            <v>Rp</v>
          </cell>
          <cell r="H4138">
            <v>1</v>
          </cell>
          <cell r="I4138">
            <v>2678.5714285714284</v>
          </cell>
          <cell r="J4138">
            <v>0</v>
          </cell>
          <cell r="K4138">
            <v>2678.5714285714284</v>
          </cell>
        </row>
        <row r="4139">
          <cell r="A4139">
            <v>10739</v>
          </cell>
          <cell r="C4139" t="str">
            <v>P</v>
          </cell>
          <cell r="D4139" t="str">
            <v>Operation Cost Per Hour</v>
          </cell>
          <cell r="G4139" t="str">
            <v>Rp</v>
          </cell>
          <cell r="K4139">
            <v>26706.892555357143</v>
          </cell>
        </row>
        <row r="4140">
          <cell r="A4140">
            <v>10740</v>
          </cell>
        </row>
        <row r="4141">
          <cell r="A4141">
            <v>10741</v>
          </cell>
        </row>
        <row r="4142">
          <cell r="A4142">
            <v>10742</v>
          </cell>
        </row>
        <row r="4143">
          <cell r="A4143">
            <v>10743</v>
          </cell>
        </row>
        <row r="4144">
          <cell r="A4144">
            <v>10744</v>
          </cell>
        </row>
        <row r="4145">
          <cell r="A4145">
            <v>10745</v>
          </cell>
          <cell r="B4145" t="str">
            <v>D</v>
          </cell>
          <cell r="D4145" t="str">
            <v>OTHER</v>
          </cell>
        </row>
        <row r="4146">
          <cell r="A4146">
            <v>10746</v>
          </cell>
          <cell r="C4146" t="str">
            <v>i</v>
          </cell>
          <cell r="D4146" t="str">
            <v>Interest Rate</v>
          </cell>
          <cell r="G4146" t="str">
            <v>th</v>
          </cell>
          <cell r="H4146">
            <v>0.2</v>
          </cell>
        </row>
        <row r="4147">
          <cell r="A4147">
            <v>10747</v>
          </cell>
          <cell r="C4147" t="str">
            <v>U1</v>
          </cell>
          <cell r="D4147" t="str">
            <v>Fee ( Operator / Driver )</v>
          </cell>
          <cell r="G4147" t="str">
            <v>Rp/Hour</v>
          </cell>
          <cell r="H4147">
            <v>1</v>
          </cell>
          <cell r="I4147">
            <v>4464.2857142857147</v>
          </cell>
          <cell r="J4147">
            <v>0</v>
          </cell>
          <cell r="K4147">
            <v>4464.2857142857147</v>
          </cell>
        </row>
        <row r="4148">
          <cell r="A4148">
            <v>10748</v>
          </cell>
          <cell r="C4148" t="str">
            <v>U2</v>
          </cell>
          <cell r="D4148" t="str">
            <v>Fee Ass. ( Operator / Driver )</v>
          </cell>
          <cell r="G4148" t="str">
            <v>Rp/Hour</v>
          </cell>
          <cell r="H4148">
            <v>1</v>
          </cell>
          <cell r="I4148">
            <v>2678.5714285714284</v>
          </cell>
          <cell r="J4148">
            <v>0</v>
          </cell>
          <cell r="K4148">
            <v>2678.5714285714284</v>
          </cell>
        </row>
        <row r="4149">
          <cell r="A4149">
            <v>10749</v>
          </cell>
          <cell r="C4149" t="str">
            <v>Mb</v>
          </cell>
          <cell r="D4149" t="str">
            <v>Gasoline</v>
          </cell>
          <cell r="G4149" t="str">
            <v>Ltr</v>
          </cell>
          <cell r="H4149">
            <v>1</v>
          </cell>
          <cell r="I4149">
            <v>2250</v>
          </cell>
          <cell r="J4149">
            <v>0</v>
          </cell>
          <cell r="K4149">
            <v>2250</v>
          </cell>
        </row>
        <row r="4150">
          <cell r="A4150">
            <v>10750</v>
          </cell>
          <cell r="C4150" t="str">
            <v>Ms</v>
          </cell>
          <cell r="D4150" t="str">
            <v>Fuel</v>
          </cell>
          <cell r="G4150" t="str">
            <v>Ltr</v>
          </cell>
          <cell r="H4150">
            <v>1</v>
          </cell>
          <cell r="I4150">
            <v>2200</v>
          </cell>
          <cell r="J4150">
            <v>0</v>
          </cell>
          <cell r="K4150">
            <v>2200</v>
          </cell>
        </row>
        <row r="4151">
          <cell r="A4151">
            <v>10751</v>
          </cell>
          <cell r="C4151" t="str">
            <v>Mp</v>
          </cell>
          <cell r="D4151" t="str">
            <v>Oil</v>
          </cell>
          <cell r="G4151" t="str">
            <v>Ltr</v>
          </cell>
          <cell r="H4151">
            <v>1</v>
          </cell>
          <cell r="I4151">
            <v>21000</v>
          </cell>
          <cell r="J4151">
            <v>0</v>
          </cell>
          <cell r="K4151">
            <v>21000</v>
          </cell>
        </row>
        <row r="4152">
          <cell r="A4152">
            <v>10752</v>
          </cell>
        </row>
        <row r="4153">
          <cell r="A4153">
            <v>10753</v>
          </cell>
        </row>
        <row r="4154">
          <cell r="A4154">
            <v>10754</v>
          </cell>
          <cell r="D4154" t="str">
            <v>TOTAL EQUIPMENT COST</v>
          </cell>
          <cell r="K4154">
            <v>56489.786029577874</v>
          </cell>
        </row>
        <row r="4155">
          <cell r="A4155">
            <v>10755</v>
          </cell>
          <cell r="D4155" t="str">
            <v>OVER HEAD</v>
          </cell>
          <cell r="E4155">
            <v>0</v>
          </cell>
          <cell r="F4155" t="str">
            <v>%</v>
          </cell>
          <cell r="K4155">
            <v>0</v>
          </cell>
        </row>
        <row r="4156">
          <cell r="A4156">
            <v>10756</v>
          </cell>
          <cell r="D4156" t="str">
            <v>TOTAL</v>
          </cell>
          <cell r="K4156">
            <v>56489.786029577874</v>
          </cell>
        </row>
        <row r="4157">
          <cell r="A4157">
            <v>10757</v>
          </cell>
          <cell r="D4157" t="str">
            <v>UNIT PRICE PER HOUR</v>
          </cell>
          <cell r="K4157">
            <v>56490</v>
          </cell>
        </row>
        <row r="4158">
          <cell r="A4158">
            <v>10758</v>
          </cell>
        </row>
        <row r="4159">
          <cell r="A4159">
            <v>10759</v>
          </cell>
          <cell r="B4159">
            <v>165</v>
          </cell>
        </row>
        <row r="4160">
          <cell r="A4160">
            <v>10760</v>
          </cell>
          <cell r="B4160" t="str">
            <v>EQUIPMENT OPERATION</v>
          </cell>
        </row>
        <row r="4161">
          <cell r="A4161">
            <v>10761</v>
          </cell>
          <cell r="B4161" t="str">
            <v>Proyek Rencana Teknik Akhir Jalan Tol Bogor Ring Road</v>
          </cell>
        </row>
        <row r="4162">
          <cell r="A4162">
            <v>10762</v>
          </cell>
        </row>
        <row r="4163">
          <cell r="A4163">
            <v>10763</v>
          </cell>
        </row>
        <row r="4164">
          <cell r="A4164">
            <v>10764</v>
          </cell>
        </row>
        <row r="4165">
          <cell r="A4165">
            <v>10765</v>
          </cell>
        </row>
        <row r="4166">
          <cell r="A4166">
            <v>10766</v>
          </cell>
          <cell r="B4166" t="str">
            <v>UNIT PRICE ANALYSIS</v>
          </cell>
        </row>
        <row r="4167">
          <cell r="A4167">
            <v>10767</v>
          </cell>
        </row>
        <row r="4168">
          <cell r="A4168">
            <v>10768</v>
          </cell>
          <cell r="B4168" t="str">
            <v>ITEM NUMBER</v>
          </cell>
          <cell r="D4168" t="str">
            <v>EQ. 165</v>
          </cell>
        </row>
        <row r="4169">
          <cell r="A4169">
            <v>10769</v>
          </cell>
          <cell r="B4169" t="str">
            <v>EQUIPMENT TYPE</v>
          </cell>
          <cell r="D4169" t="str">
            <v>Grinder Machine</v>
          </cell>
        </row>
        <row r="4170">
          <cell r="A4170">
            <v>10770</v>
          </cell>
          <cell r="B4170" t="str">
            <v>UNIT</v>
          </cell>
          <cell r="C4170" t="str">
            <v>Hour</v>
          </cell>
          <cell r="D4170">
            <v>1</v>
          </cell>
        </row>
        <row r="4171">
          <cell r="A4171">
            <v>10771</v>
          </cell>
          <cell r="B4171" t="str">
            <v>UNIT PRICE  (Rp.)</v>
          </cell>
          <cell r="D4171">
            <v>5900</v>
          </cell>
          <cell r="E4171">
            <v>0</v>
          </cell>
          <cell r="J4171" t="str">
            <v>TOTAL UNIT PRICE (Rp)</v>
          </cell>
          <cell r="K4171">
            <v>5900</v>
          </cell>
        </row>
        <row r="4172">
          <cell r="A4172">
            <v>10772</v>
          </cell>
          <cell r="I4172" t="str">
            <v>UNIT PRICE / Unit</v>
          </cell>
          <cell r="K4172" t="str">
            <v>TOTAL PRICE</v>
          </cell>
        </row>
        <row r="4173">
          <cell r="A4173">
            <v>10773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  <cell r="I4173" t="str">
            <v>Rp.</v>
          </cell>
          <cell r="J4173" t="str">
            <v>Foreign</v>
          </cell>
          <cell r="K4173" t="str">
            <v>Rp.</v>
          </cell>
        </row>
        <row r="4174">
          <cell r="A4174">
            <v>10774</v>
          </cell>
        </row>
        <row r="4175">
          <cell r="A4175">
            <v>10775</v>
          </cell>
        </row>
        <row r="4176">
          <cell r="A4176">
            <v>10776</v>
          </cell>
          <cell r="B4176" t="str">
            <v>A</v>
          </cell>
          <cell r="D4176" t="str">
            <v>EQUIPMENT DATA</v>
          </cell>
        </row>
        <row r="4177">
          <cell r="A4177">
            <v>10777</v>
          </cell>
        </row>
        <row r="4178">
          <cell r="A4178">
            <v>10778</v>
          </cell>
          <cell r="C4178" t="str">
            <v>Pw</v>
          </cell>
          <cell r="D4178" t="str">
            <v>Horsepower</v>
          </cell>
          <cell r="G4178" t="str">
            <v>Hp</v>
          </cell>
          <cell r="H4178">
            <v>1</v>
          </cell>
        </row>
        <row r="4179">
          <cell r="A4179">
            <v>10779</v>
          </cell>
          <cell r="C4179" t="str">
            <v>Cp</v>
          </cell>
          <cell r="D4179" t="str">
            <v>Capacity</v>
          </cell>
          <cell r="G4179" t="str">
            <v>Cu.m</v>
          </cell>
          <cell r="H4179">
            <v>0</v>
          </cell>
        </row>
        <row r="4180">
          <cell r="A4180">
            <v>10780</v>
          </cell>
          <cell r="C4180" t="str">
            <v>A=A'</v>
          </cell>
          <cell r="D4180" t="str">
            <v>Duration</v>
          </cell>
          <cell r="G4180" t="str">
            <v>Year</v>
          </cell>
          <cell r="H4180">
            <v>5</v>
          </cell>
        </row>
        <row r="4181">
          <cell r="A4181">
            <v>10781</v>
          </cell>
          <cell r="C4181" t="str">
            <v>W=W'</v>
          </cell>
          <cell r="D4181" t="str">
            <v>Operational 1 Year</v>
          </cell>
          <cell r="G4181" t="str">
            <v>Hour</v>
          </cell>
          <cell r="H4181">
            <v>2000</v>
          </cell>
        </row>
        <row r="4182">
          <cell r="A4182">
            <v>10782</v>
          </cell>
          <cell r="C4182" t="str">
            <v>B=B'</v>
          </cell>
          <cell r="D4182" t="str">
            <v>Equipment Price</v>
          </cell>
          <cell r="G4182" t="str">
            <v>Rp</v>
          </cell>
          <cell r="H4182">
            <v>1</v>
          </cell>
          <cell r="I4182">
            <v>4311942.25</v>
          </cell>
          <cell r="J4182">
            <v>0</v>
          </cell>
          <cell r="K4182">
            <v>4311942.25</v>
          </cell>
        </row>
        <row r="4183">
          <cell r="A4183">
            <v>10783</v>
          </cell>
        </row>
        <row r="4184">
          <cell r="A4184">
            <v>10784</v>
          </cell>
        </row>
        <row r="4185">
          <cell r="A4185">
            <v>10785</v>
          </cell>
        </row>
        <row r="4186">
          <cell r="A4186">
            <v>10786</v>
          </cell>
        </row>
        <row r="4187">
          <cell r="A4187">
            <v>10787</v>
          </cell>
        </row>
        <row r="4188">
          <cell r="A4188">
            <v>10788</v>
          </cell>
          <cell r="B4188" t="str">
            <v>B</v>
          </cell>
          <cell r="D4188" t="str">
            <v>DEFINITE COST PER HOUR</v>
          </cell>
        </row>
        <row r="4189">
          <cell r="A4189">
            <v>10789</v>
          </cell>
          <cell r="C4189" t="str">
            <v>C</v>
          </cell>
          <cell r="D4189" t="str">
            <v>Depreciate = 10 %</v>
          </cell>
          <cell r="G4189" t="str">
            <v>Rp</v>
          </cell>
          <cell r="H4189">
            <v>0.1</v>
          </cell>
          <cell r="I4189">
            <v>4311942.25</v>
          </cell>
          <cell r="J4189">
            <v>0</v>
          </cell>
          <cell r="K4189">
            <v>431194.22500000003</v>
          </cell>
        </row>
        <row r="4190">
          <cell r="A4190">
            <v>10790</v>
          </cell>
          <cell r="C4190" t="str">
            <v>D</v>
          </cell>
          <cell r="D4190" t="str">
            <v>Restitution Cost Factor</v>
          </cell>
          <cell r="G4190" t="str">
            <v>FAM</v>
          </cell>
          <cell r="H4190">
            <v>0.33437970328961514</v>
          </cell>
        </row>
        <row r="4191">
          <cell r="A4191">
            <v>10791</v>
          </cell>
          <cell r="C4191" t="str">
            <v>E</v>
          </cell>
          <cell r="D4191" t="str">
            <v>Restitution Cost</v>
          </cell>
          <cell r="G4191" t="str">
            <v>Rp</v>
          </cell>
          <cell r="H4191">
            <v>1.6718985164480756E-4</v>
          </cell>
          <cell r="I4191">
            <v>3880748.0249999999</v>
          </cell>
          <cell r="J4191">
            <v>0</v>
          </cell>
          <cell r="K4191">
            <v>648.82168657062994</v>
          </cell>
        </row>
        <row r="4192">
          <cell r="A4192">
            <v>10792</v>
          </cell>
          <cell r="C4192" t="str">
            <v>F</v>
          </cell>
          <cell r="D4192" t="str">
            <v>Insurance, other</v>
          </cell>
          <cell r="G4192" t="str">
            <v>Rp</v>
          </cell>
          <cell r="H4192">
            <v>2E-3</v>
          </cell>
          <cell r="I4192">
            <v>2155.971125</v>
          </cell>
          <cell r="J4192">
            <v>0</v>
          </cell>
          <cell r="K4192">
            <v>4.3119422500000004</v>
          </cell>
        </row>
        <row r="4193">
          <cell r="A4193">
            <v>10793</v>
          </cell>
          <cell r="C4193" t="str">
            <v>G</v>
          </cell>
          <cell r="D4193" t="str">
            <v>Definite Cost Per Hour</v>
          </cell>
          <cell r="G4193" t="str">
            <v>Rp</v>
          </cell>
          <cell r="K4193">
            <v>653.13362882062995</v>
          </cell>
        </row>
        <row r="4194">
          <cell r="A4194">
            <v>10794</v>
          </cell>
        </row>
        <row r="4195">
          <cell r="A4195">
            <v>10795</v>
          </cell>
        </row>
        <row r="4196">
          <cell r="A4196">
            <v>10796</v>
          </cell>
        </row>
        <row r="4197">
          <cell r="A4197">
            <v>10797</v>
          </cell>
        </row>
        <row r="4198">
          <cell r="A4198">
            <v>10798</v>
          </cell>
          <cell r="B4198" t="str">
            <v>C</v>
          </cell>
          <cell r="D4198" t="str">
            <v>OPERATION COST PER HOUR</v>
          </cell>
        </row>
        <row r="4199">
          <cell r="A4199">
            <v>10799</v>
          </cell>
          <cell r="C4199" t="str">
            <v>H1</v>
          </cell>
          <cell r="D4199" t="str">
            <v>Fuel (0.125-0.175) Lt/Hp/Hour</v>
          </cell>
          <cell r="G4199" t="str">
            <v>Rp</v>
          </cell>
          <cell r="H4199">
            <v>0.125</v>
          </cell>
          <cell r="I4199">
            <v>2200</v>
          </cell>
          <cell r="J4199">
            <v>0</v>
          </cell>
          <cell r="K4199">
            <v>275</v>
          </cell>
        </row>
        <row r="4200">
          <cell r="A4200">
            <v>10800</v>
          </cell>
          <cell r="C4200" t="str">
            <v>H2</v>
          </cell>
          <cell r="D4200" t="str">
            <v xml:space="preserve">Material Combustion </v>
          </cell>
          <cell r="G4200" t="str">
            <v>Rp</v>
          </cell>
          <cell r="H4200">
            <v>0</v>
          </cell>
          <cell r="I4200">
            <v>2200</v>
          </cell>
          <cell r="J4200">
            <v>0</v>
          </cell>
          <cell r="K4200">
            <v>0</v>
          </cell>
        </row>
        <row r="4201">
          <cell r="A4201">
            <v>10801</v>
          </cell>
          <cell r="C4201" t="str">
            <v>I</v>
          </cell>
          <cell r="D4201" t="str">
            <v>Oil (0.01-0.02) Lt/Hp/Hour</v>
          </cell>
          <cell r="G4201" t="str">
            <v>Rp</v>
          </cell>
          <cell r="H4201">
            <v>0.01</v>
          </cell>
          <cell r="I4201">
            <v>21000</v>
          </cell>
          <cell r="J4201">
            <v>0</v>
          </cell>
          <cell r="K4201">
            <v>210</v>
          </cell>
        </row>
        <row r="4202">
          <cell r="A4202">
            <v>10802</v>
          </cell>
          <cell r="C4202" t="str">
            <v>K</v>
          </cell>
          <cell r="D4202" t="str">
            <v>Maint &amp; Rep (12.5%-17.5%) Lt/Hp/Hour</v>
          </cell>
          <cell r="G4202" t="str">
            <v>Rp</v>
          </cell>
          <cell r="H4202">
            <v>0.125</v>
          </cell>
          <cell r="I4202">
            <v>2155.971125</v>
          </cell>
          <cell r="J4202">
            <v>0</v>
          </cell>
          <cell r="K4202">
            <v>269.496390625</v>
          </cell>
        </row>
        <row r="4203">
          <cell r="A4203">
            <v>10803</v>
          </cell>
          <cell r="C4203" t="str">
            <v>L</v>
          </cell>
          <cell r="D4203" t="str">
            <v>Operator</v>
          </cell>
          <cell r="G4203" t="str">
            <v>Rp</v>
          </cell>
          <cell r="H4203">
            <v>1</v>
          </cell>
          <cell r="I4203">
            <v>4464.2857142857147</v>
          </cell>
          <cell r="J4203">
            <v>0</v>
          </cell>
          <cell r="K4203">
            <v>4464.2857142857147</v>
          </cell>
        </row>
        <row r="4204">
          <cell r="A4204">
            <v>10804</v>
          </cell>
          <cell r="C4204" t="str">
            <v>M</v>
          </cell>
          <cell r="D4204" t="str">
            <v>Ass. Operator</v>
          </cell>
          <cell r="G4204" t="str">
            <v>Rp</v>
          </cell>
          <cell r="H4204">
            <v>0</v>
          </cell>
          <cell r="I4204">
            <v>2678.5714285714284</v>
          </cell>
          <cell r="J4204">
            <v>0</v>
          </cell>
          <cell r="K4204">
            <v>0</v>
          </cell>
        </row>
        <row r="4205">
          <cell r="A4205">
            <v>10805</v>
          </cell>
          <cell r="C4205" t="str">
            <v>P</v>
          </cell>
          <cell r="D4205" t="str">
            <v>Operation Cost Per Hour</v>
          </cell>
          <cell r="G4205" t="str">
            <v>Rp</v>
          </cell>
          <cell r="K4205">
            <v>5218.7821049107151</v>
          </cell>
        </row>
        <row r="4206">
          <cell r="A4206">
            <v>10806</v>
          </cell>
        </row>
        <row r="4207">
          <cell r="A4207">
            <v>10807</v>
          </cell>
        </row>
        <row r="4208">
          <cell r="A4208">
            <v>10808</v>
          </cell>
        </row>
        <row r="4209">
          <cell r="A4209">
            <v>10809</v>
          </cell>
        </row>
        <row r="4210">
          <cell r="A4210">
            <v>10810</v>
          </cell>
        </row>
        <row r="4211">
          <cell r="A4211">
            <v>10811</v>
          </cell>
          <cell r="B4211" t="str">
            <v>D</v>
          </cell>
          <cell r="D4211" t="str">
            <v>OTHER</v>
          </cell>
        </row>
        <row r="4212">
          <cell r="A4212">
            <v>10812</v>
          </cell>
          <cell r="C4212" t="str">
            <v>i</v>
          </cell>
          <cell r="D4212" t="str">
            <v>Interest Rate</v>
          </cell>
          <cell r="G4212" t="str">
            <v>th</v>
          </cell>
          <cell r="H4212">
            <v>0.2</v>
          </cell>
        </row>
        <row r="4213">
          <cell r="A4213">
            <v>10813</v>
          </cell>
          <cell r="C4213" t="str">
            <v>U1</v>
          </cell>
          <cell r="D4213" t="str">
            <v>Fee ( Operator / Driver )</v>
          </cell>
          <cell r="G4213" t="str">
            <v>Rp/Hour</v>
          </cell>
          <cell r="H4213">
            <v>1</v>
          </cell>
          <cell r="I4213">
            <v>4464.2857142857147</v>
          </cell>
          <cell r="J4213">
            <v>0</v>
          </cell>
          <cell r="K4213">
            <v>4464.2857142857147</v>
          </cell>
        </row>
        <row r="4214">
          <cell r="A4214">
            <v>10814</v>
          </cell>
          <cell r="C4214" t="str">
            <v>U2</v>
          </cell>
          <cell r="D4214" t="str">
            <v>Fee Ass. ( Operator / Driver )</v>
          </cell>
          <cell r="G4214" t="str">
            <v>Rp/Hour</v>
          </cell>
          <cell r="H4214">
            <v>1</v>
          </cell>
          <cell r="I4214">
            <v>2678.5714285714284</v>
          </cell>
          <cell r="J4214">
            <v>0</v>
          </cell>
          <cell r="K4214">
            <v>2678.5714285714284</v>
          </cell>
        </row>
        <row r="4215">
          <cell r="A4215">
            <v>10815</v>
          </cell>
          <cell r="C4215" t="str">
            <v>Mb</v>
          </cell>
          <cell r="D4215" t="str">
            <v>Gasoline</v>
          </cell>
          <cell r="G4215" t="str">
            <v>Ltr</v>
          </cell>
          <cell r="H4215">
            <v>1</v>
          </cell>
          <cell r="I4215">
            <v>2250</v>
          </cell>
          <cell r="J4215">
            <v>0</v>
          </cell>
          <cell r="K4215">
            <v>2250</v>
          </cell>
        </row>
        <row r="4216">
          <cell r="A4216">
            <v>10816</v>
          </cell>
          <cell r="C4216" t="str">
            <v>Ms</v>
          </cell>
          <cell r="D4216" t="str">
            <v>Fuel</v>
          </cell>
          <cell r="G4216" t="str">
            <v>Ltr</v>
          </cell>
          <cell r="H4216">
            <v>1</v>
          </cell>
          <cell r="I4216">
            <v>2200</v>
          </cell>
          <cell r="J4216">
            <v>0</v>
          </cell>
          <cell r="K4216">
            <v>2200</v>
          </cell>
        </row>
        <row r="4217">
          <cell r="A4217">
            <v>10817</v>
          </cell>
          <cell r="C4217" t="str">
            <v>Mp</v>
          </cell>
          <cell r="D4217" t="str">
            <v>Oil</v>
          </cell>
          <cell r="G4217" t="str">
            <v>Ltr</v>
          </cell>
          <cell r="H4217">
            <v>1</v>
          </cell>
          <cell r="I4217">
            <v>21000</v>
          </cell>
          <cell r="J4217">
            <v>0</v>
          </cell>
          <cell r="K4217">
            <v>21000</v>
          </cell>
        </row>
        <row r="4218">
          <cell r="A4218">
            <v>10818</v>
          </cell>
        </row>
        <row r="4219">
          <cell r="A4219">
            <v>10819</v>
          </cell>
        </row>
        <row r="4220">
          <cell r="A4220">
            <v>10820</v>
          </cell>
          <cell r="D4220" t="str">
            <v>TOTAL EQUIPMENT COST</v>
          </cell>
          <cell r="K4220">
            <v>5871.9157337313454</v>
          </cell>
        </row>
        <row r="4221">
          <cell r="A4221">
            <v>10821</v>
          </cell>
          <cell r="D4221" t="str">
            <v>OVER HEAD</v>
          </cell>
          <cell r="E4221">
            <v>0</v>
          </cell>
          <cell r="F4221" t="str">
            <v>%</v>
          </cell>
          <cell r="K4221">
            <v>0</v>
          </cell>
        </row>
        <row r="4222">
          <cell r="A4222">
            <v>10822</v>
          </cell>
          <cell r="D4222" t="str">
            <v>TOTAL</v>
          </cell>
          <cell r="K4222">
            <v>5871.9157337313454</v>
          </cell>
        </row>
        <row r="4223">
          <cell r="A4223">
            <v>10823</v>
          </cell>
          <cell r="D4223" t="str">
            <v>UNIT PRICE PER HOUR</v>
          </cell>
          <cell r="K4223">
            <v>5872</v>
          </cell>
        </row>
        <row r="4224">
          <cell r="A4224">
            <v>10824</v>
          </cell>
        </row>
        <row r="4225">
          <cell r="A4225">
            <v>10825</v>
          </cell>
          <cell r="B4225">
            <v>166</v>
          </cell>
        </row>
        <row r="4226">
          <cell r="A4226">
            <v>10826</v>
          </cell>
          <cell r="B4226" t="str">
            <v>EQUIPMENT OPERATION</v>
          </cell>
        </row>
        <row r="4227">
          <cell r="A4227">
            <v>10827</v>
          </cell>
          <cell r="B4227" t="str">
            <v>Proyek Rencana Teknik Akhir Jalan Tol Bogor Ring Road</v>
          </cell>
        </row>
        <row r="4228">
          <cell r="A4228">
            <v>10828</v>
          </cell>
        </row>
        <row r="4229">
          <cell r="A4229">
            <v>10829</v>
          </cell>
        </row>
        <row r="4230">
          <cell r="A4230">
            <v>10830</v>
          </cell>
        </row>
        <row r="4231">
          <cell r="A4231">
            <v>10831</v>
          </cell>
        </row>
        <row r="4232">
          <cell r="A4232">
            <v>10832</v>
          </cell>
          <cell r="B4232" t="str">
            <v>UNIT PRICE ANALYSIS</v>
          </cell>
        </row>
        <row r="4233">
          <cell r="A4233">
            <v>10833</v>
          </cell>
        </row>
        <row r="4234">
          <cell r="A4234">
            <v>10834</v>
          </cell>
          <cell r="B4234" t="str">
            <v>ITEM NUMBER</v>
          </cell>
          <cell r="D4234" t="str">
            <v>EQ. 166</v>
          </cell>
        </row>
        <row r="4235">
          <cell r="A4235">
            <v>10835</v>
          </cell>
          <cell r="B4235" t="str">
            <v>EQUIPMENT TYPE</v>
          </cell>
          <cell r="D4235" t="str">
            <v>Oil Sprayer</v>
          </cell>
        </row>
        <row r="4236">
          <cell r="A4236">
            <v>10836</v>
          </cell>
          <cell r="B4236" t="str">
            <v>UNIT</v>
          </cell>
          <cell r="C4236" t="str">
            <v>Hour</v>
          </cell>
          <cell r="D4236">
            <v>1</v>
          </cell>
        </row>
        <row r="4237">
          <cell r="A4237">
            <v>10837</v>
          </cell>
          <cell r="B4237" t="str">
            <v>UNIT PRICE  (Rp.)</v>
          </cell>
          <cell r="D4237">
            <v>11400</v>
          </cell>
          <cell r="E4237">
            <v>0</v>
          </cell>
          <cell r="J4237" t="str">
            <v>TOTAL UNIT PRICE (Rp)</v>
          </cell>
          <cell r="K4237">
            <v>11400</v>
          </cell>
        </row>
        <row r="4238">
          <cell r="A4238">
            <v>10838</v>
          </cell>
          <cell r="I4238" t="str">
            <v>UNIT PRICE / Unit</v>
          </cell>
          <cell r="K4238" t="str">
            <v>TOTAL PRICE</v>
          </cell>
        </row>
        <row r="4239">
          <cell r="A4239">
            <v>10839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  <cell r="I4239" t="str">
            <v>Rp.</v>
          </cell>
          <cell r="J4239" t="str">
            <v>Foreign</v>
          </cell>
          <cell r="K4239" t="str">
            <v>Rp.</v>
          </cell>
        </row>
        <row r="4240">
          <cell r="A4240">
            <v>10840</v>
          </cell>
        </row>
        <row r="4241">
          <cell r="A4241">
            <v>10841</v>
          </cell>
        </row>
        <row r="4242">
          <cell r="A4242">
            <v>10842</v>
          </cell>
          <cell r="B4242" t="str">
            <v>A</v>
          </cell>
          <cell r="D4242" t="str">
            <v>EQUIPMENT DATA</v>
          </cell>
        </row>
        <row r="4243">
          <cell r="A4243">
            <v>10843</v>
          </cell>
        </row>
        <row r="4244">
          <cell r="A4244">
            <v>10844</v>
          </cell>
          <cell r="C4244" t="str">
            <v>Pw</v>
          </cell>
          <cell r="D4244" t="str">
            <v>Horsepower</v>
          </cell>
          <cell r="G4244" t="str">
            <v>Hp</v>
          </cell>
          <cell r="H4244">
            <v>5</v>
          </cell>
        </row>
        <row r="4245">
          <cell r="A4245">
            <v>10845</v>
          </cell>
          <cell r="C4245" t="str">
            <v>Cp</v>
          </cell>
          <cell r="D4245" t="str">
            <v>Capacity</v>
          </cell>
          <cell r="G4245" t="str">
            <v>Ltr</v>
          </cell>
          <cell r="H4245">
            <v>200</v>
          </cell>
        </row>
        <row r="4246">
          <cell r="A4246">
            <v>10846</v>
          </cell>
          <cell r="C4246" t="str">
            <v>A=A'</v>
          </cell>
          <cell r="D4246" t="str">
            <v>Duration</v>
          </cell>
          <cell r="G4246" t="str">
            <v>Year</v>
          </cell>
          <cell r="H4246">
            <v>5</v>
          </cell>
        </row>
        <row r="4247">
          <cell r="A4247">
            <v>10847</v>
          </cell>
          <cell r="C4247" t="str">
            <v>W=W'</v>
          </cell>
          <cell r="D4247" t="str">
            <v>Operational 1 Year</v>
          </cell>
          <cell r="G4247" t="str">
            <v>Hour</v>
          </cell>
          <cell r="H4247">
            <v>2000</v>
          </cell>
        </row>
        <row r="4248">
          <cell r="A4248">
            <v>10848</v>
          </cell>
          <cell r="C4248" t="str">
            <v>B=B'</v>
          </cell>
          <cell r="D4248" t="str">
            <v>Equipment Price</v>
          </cell>
          <cell r="G4248" t="str">
            <v>Rp</v>
          </cell>
          <cell r="H4248">
            <v>1</v>
          </cell>
          <cell r="I4248">
            <v>8623884.5</v>
          </cell>
          <cell r="J4248">
            <v>0</v>
          </cell>
          <cell r="K4248">
            <v>8623884.5</v>
          </cell>
        </row>
        <row r="4249">
          <cell r="A4249">
            <v>10849</v>
          </cell>
        </row>
        <row r="4250">
          <cell r="A4250">
            <v>10850</v>
          </cell>
        </row>
        <row r="4251">
          <cell r="A4251">
            <v>10851</v>
          </cell>
        </row>
        <row r="4252">
          <cell r="A4252">
            <v>10852</v>
          </cell>
        </row>
        <row r="4253">
          <cell r="A4253">
            <v>10853</v>
          </cell>
        </row>
        <row r="4254">
          <cell r="A4254">
            <v>10854</v>
          </cell>
          <cell r="B4254" t="str">
            <v>B</v>
          </cell>
          <cell r="D4254" t="str">
            <v>DEFINITE COST PER HOUR</v>
          </cell>
        </row>
        <row r="4255">
          <cell r="A4255">
            <v>10855</v>
          </cell>
          <cell r="C4255" t="str">
            <v>C</v>
          </cell>
          <cell r="D4255" t="str">
            <v>Depreciate = 10 %</v>
          </cell>
          <cell r="G4255" t="str">
            <v>Rp</v>
          </cell>
          <cell r="H4255">
            <v>0.1</v>
          </cell>
          <cell r="I4255">
            <v>8623884.5</v>
          </cell>
          <cell r="J4255">
            <v>0</v>
          </cell>
          <cell r="K4255">
            <v>862388.45000000007</v>
          </cell>
        </row>
        <row r="4256">
          <cell r="A4256">
            <v>10856</v>
          </cell>
          <cell r="C4256" t="str">
            <v>D</v>
          </cell>
          <cell r="D4256" t="str">
            <v>Restitution Cost Factor</v>
          </cell>
          <cell r="G4256" t="str">
            <v>FAM</v>
          </cell>
          <cell r="H4256">
            <v>0.33437970328961514</v>
          </cell>
        </row>
        <row r="4257">
          <cell r="A4257">
            <v>10857</v>
          </cell>
          <cell r="C4257" t="str">
            <v>E</v>
          </cell>
          <cell r="D4257" t="str">
            <v>Restitution Cost</v>
          </cell>
          <cell r="G4257" t="str">
            <v>Rp</v>
          </cell>
          <cell r="H4257">
            <v>1.6718985164480756E-4</v>
          </cell>
          <cell r="I4257">
            <v>7761496.0499999998</v>
          </cell>
          <cell r="J4257">
            <v>0</v>
          </cell>
          <cell r="K4257">
            <v>1297.6433731412599</v>
          </cell>
        </row>
        <row r="4258">
          <cell r="A4258">
            <v>10858</v>
          </cell>
          <cell r="C4258" t="str">
            <v>F</v>
          </cell>
          <cell r="D4258" t="str">
            <v>Insurance, other</v>
          </cell>
          <cell r="G4258" t="str">
            <v>Rp</v>
          </cell>
          <cell r="H4258">
            <v>2E-3</v>
          </cell>
          <cell r="I4258">
            <v>4311.9422500000001</v>
          </cell>
          <cell r="J4258">
            <v>0</v>
          </cell>
          <cell r="K4258">
            <v>8.6238845000000008</v>
          </cell>
        </row>
        <row r="4259">
          <cell r="A4259">
            <v>10859</v>
          </cell>
          <cell r="C4259" t="str">
            <v>G</v>
          </cell>
          <cell r="D4259" t="str">
            <v>Definite Cost Per Hour</v>
          </cell>
          <cell r="G4259" t="str">
            <v>Rp</v>
          </cell>
          <cell r="K4259">
            <v>1306.2672576412599</v>
          </cell>
        </row>
        <row r="4260">
          <cell r="A4260">
            <v>10860</v>
          </cell>
        </row>
        <row r="4261">
          <cell r="A4261">
            <v>10861</v>
          </cell>
        </row>
        <row r="4262">
          <cell r="A4262">
            <v>10862</v>
          </cell>
        </row>
        <row r="4263">
          <cell r="A4263">
            <v>10863</v>
          </cell>
        </row>
        <row r="4264">
          <cell r="A4264">
            <v>10864</v>
          </cell>
          <cell r="B4264" t="str">
            <v>C</v>
          </cell>
          <cell r="D4264" t="str">
            <v>OPERATION COST PER HOUR</v>
          </cell>
        </row>
        <row r="4265">
          <cell r="A4265">
            <v>10865</v>
          </cell>
          <cell r="C4265" t="str">
            <v>H1</v>
          </cell>
          <cell r="D4265" t="str">
            <v>Fuel (0.125-0.175) Lt/Hp/Hour</v>
          </cell>
          <cell r="G4265" t="str">
            <v>Rp</v>
          </cell>
          <cell r="H4265">
            <v>0.625</v>
          </cell>
          <cell r="I4265">
            <v>2200</v>
          </cell>
          <cell r="J4265">
            <v>0</v>
          </cell>
          <cell r="K4265">
            <v>1375</v>
          </cell>
        </row>
        <row r="4266">
          <cell r="A4266">
            <v>10866</v>
          </cell>
          <cell r="C4266" t="str">
            <v>H2</v>
          </cell>
          <cell r="D4266" t="str">
            <v xml:space="preserve">Material Combustion </v>
          </cell>
          <cell r="G4266" t="str">
            <v>Rp</v>
          </cell>
          <cell r="H4266">
            <v>0</v>
          </cell>
          <cell r="I4266">
            <v>2200</v>
          </cell>
          <cell r="J4266">
            <v>0</v>
          </cell>
          <cell r="K4266">
            <v>0</v>
          </cell>
        </row>
        <row r="4267">
          <cell r="A4267">
            <v>10867</v>
          </cell>
          <cell r="C4267" t="str">
            <v>I</v>
          </cell>
          <cell r="D4267" t="str">
            <v>Oil (0.01-0.02) Lt/Hp/Hour</v>
          </cell>
          <cell r="G4267" t="str">
            <v>Rp</v>
          </cell>
          <cell r="H4267">
            <v>0.05</v>
          </cell>
          <cell r="I4267">
            <v>21000</v>
          </cell>
          <cell r="J4267">
            <v>0</v>
          </cell>
          <cell r="K4267">
            <v>1050</v>
          </cell>
        </row>
        <row r="4268">
          <cell r="A4268">
            <v>10868</v>
          </cell>
          <cell r="C4268" t="str">
            <v>K</v>
          </cell>
          <cell r="D4268" t="str">
            <v>Maint &amp; Rep (12.5%-17.5%) Lt/Hp/Hour</v>
          </cell>
          <cell r="G4268" t="str">
            <v>Rp</v>
          </cell>
          <cell r="H4268">
            <v>0.125</v>
          </cell>
          <cell r="I4268">
            <v>4311.9422500000001</v>
          </cell>
          <cell r="J4268">
            <v>0</v>
          </cell>
          <cell r="K4268">
            <v>538.99278125000001</v>
          </cell>
        </row>
        <row r="4269">
          <cell r="A4269">
            <v>10869</v>
          </cell>
          <cell r="C4269" t="str">
            <v>L</v>
          </cell>
          <cell r="D4269" t="str">
            <v>Operator</v>
          </cell>
          <cell r="G4269" t="str">
            <v>Rp</v>
          </cell>
          <cell r="H4269">
            <v>1</v>
          </cell>
          <cell r="I4269">
            <v>4464.2857142857147</v>
          </cell>
          <cell r="J4269">
            <v>0</v>
          </cell>
          <cell r="K4269">
            <v>4464.2857142857147</v>
          </cell>
        </row>
        <row r="4270">
          <cell r="A4270">
            <v>10870</v>
          </cell>
          <cell r="C4270" t="str">
            <v>M</v>
          </cell>
          <cell r="D4270" t="str">
            <v>Ass. Operator</v>
          </cell>
          <cell r="G4270" t="str">
            <v>Rp</v>
          </cell>
          <cell r="H4270">
            <v>1</v>
          </cell>
          <cell r="I4270">
            <v>2678.5714285714284</v>
          </cell>
          <cell r="J4270">
            <v>0</v>
          </cell>
          <cell r="K4270">
            <v>2678.5714285714284</v>
          </cell>
        </row>
        <row r="4271">
          <cell r="A4271">
            <v>10871</v>
          </cell>
          <cell r="C4271" t="str">
            <v>P</v>
          </cell>
          <cell r="D4271" t="str">
            <v>Operation Cost Per Hour</v>
          </cell>
          <cell r="G4271" t="str">
            <v>Rp</v>
          </cell>
          <cell r="K4271">
            <v>10106.849924107144</v>
          </cell>
        </row>
        <row r="4272">
          <cell r="A4272">
            <v>10872</v>
          </cell>
        </row>
        <row r="4273">
          <cell r="A4273">
            <v>10873</v>
          </cell>
        </row>
        <row r="4274">
          <cell r="A4274">
            <v>10874</v>
          </cell>
        </row>
        <row r="4275">
          <cell r="A4275">
            <v>10875</v>
          </cell>
        </row>
        <row r="4276">
          <cell r="A4276">
            <v>10876</v>
          </cell>
        </row>
        <row r="4277">
          <cell r="A4277">
            <v>10877</v>
          </cell>
          <cell r="B4277" t="str">
            <v>D</v>
          </cell>
          <cell r="D4277" t="str">
            <v>OTHER</v>
          </cell>
        </row>
        <row r="4278">
          <cell r="A4278">
            <v>10878</v>
          </cell>
          <cell r="C4278" t="str">
            <v>i</v>
          </cell>
          <cell r="D4278" t="str">
            <v>Interest Rate</v>
          </cell>
          <cell r="G4278" t="str">
            <v>th</v>
          </cell>
          <cell r="H4278">
            <v>0.2</v>
          </cell>
        </row>
        <row r="4279">
          <cell r="A4279">
            <v>10879</v>
          </cell>
          <cell r="C4279" t="str">
            <v>U1</v>
          </cell>
          <cell r="D4279" t="str">
            <v>Fee ( Operator / Driver )</v>
          </cell>
          <cell r="G4279" t="str">
            <v>Rp/Hour</v>
          </cell>
          <cell r="H4279">
            <v>1</v>
          </cell>
          <cell r="I4279">
            <v>4464.2857142857147</v>
          </cell>
          <cell r="J4279">
            <v>0</v>
          </cell>
          <cell r="K4279">
            <v>4464.2857142857147</v>
          </cell>
        </row>
        <row r="4280">
          <cell r="A4280">
            <v>10880</v>
          </cell>
          <cell r="C4280" t="str">
            <v>U2</v>
          </cell>
          <cell r="D4280" t="str">
            <v>Fee Ass. ( Operator / Driver )</v>
          </cell>
          <cell r="G4280" t="str">
            <v>Rp/Hour</v>
          </cell>
          <cell r="H4280">
            <v>1</v>
          </cell>
          <cell r="I4280">
            <v>2678.5714285714284</v>
          </cell>
          <cell r="J4280">
            <v>0</v>
          </cell>
          <cell r="K4280">
            <v>2678.5714285714284</v>
          </cell>
        </row>
        <row r="4281">
          <cell r="A4281">
            <v>10881</v>
          </cell>
          <cell r="C4281" t="str">
            <v>Mb</v>
          </cell>
          <cell r="D4281" t="str">
            <v>Gasoline</v>
          </cell>
          <cell r="G4281" t="str">
            <v>Ltr</v>
          </cell>
          <cell r="H4281">
            <v>1</v>
          </cell>
          <cell r="I4281">
            <v>2250</v>
          </cell>
          <cell r="J4281">
            <v>0</v>
          </cell>
          <cell r="K4281">
            <v>2250</v>
          </cell>
        </row>
        <row r="4282">
          <cell r="A4282">
            <v>10882</v>
          </cell>
          <cell r="C4282" t="str">
            <v>Ms</v>
          </cell>
          <cell r="D4282" t="str">
            <v>Fuel</v>
          </cell>
          <cell r="G4282" t="str">
            <v>Ltr</v>
          </cell>
          <cell r="H4282">
            <v>1</v>
          </cell>
          <cell r="I4282">
            <v>2200</v>
          </cell>
          <cell r="J4282">
            <v>0</v>
          </cell>
          <cell r="K4282">
            <v>2200</v>
          </cell>
        </row>
        <row r="4283">
          <cell r="A4283">
            <v>10883</v>
          </cell>
          <cell r="C4283" t="str">
            <v>Mp</v>
          </cell>
          <cell r="D4283" t="str">
            <v>Oil</v>
          </cell>
          <cell r="G4283" t="str">
            <v>Ltr</v>
          </cell>
          <cell r="H4283">
            <v>1</v>
          </cell>
          <cell r="I4283">
            <v>21000</v>
          </cell>
          <cell r="J4283">
            <v>0</v>
          </cell>
          <cell r="K4283">
            <v>21000</v>
          </cell>
        </row>
        <row r="4284">
          <cell r="A4284">
            <v>10884</v>
          </cell>
        </row>
        <row r="4285">
          <cell r="A4285">
            <v>10885</v>
          </cell>
        </row>
        <row r="4286">
          <cell r="A4286">
            <v>10886</v>
          </cell>
          <cell r="D4286" t="str">
            <v>TOTAL EQUIPMENT COST</v>
          </cell>
          <cell r="K4286">
            <v>11413.117181748405</v>
          </cell>
        </row>
        <row r="4287">
          <cell r="A4287">
            <v>10887</v>
          </cell>
          <cell r="D4287" t="str">
            <v>OVER HEAD</v>
          </cell>
          <cell r="E4287">
            <v>0</v>
          </cell>
          <cell r="F4287" t="str">
            <v>%</v>
          </cell>
          <cell r="K4287">
            <v>0</v>
          </cell>
        </row>
        <row r="4288">
          <cell r="A4288">
            <v>10888</v>
          </cell>
          <cell r="D4288" t="str">
            <v>TOTAL</v>
          </cell>
          <cell r="K4288">
            <v>11413.117181748405</v>
          </cell>
        </row>
        <row r="4289">
          <cell r="A4289">
            <v>10889</v>
          </cell>
          <cell r="D4289" t="str">
            <v>UNIT PRICE PER HOUR</v>
          </cell>
          <cell r="K4289">
            <v>11413</v>
          </cell>
        </row>
        <row r="4290">
          <cell r="A4290">
            <v>10890</v>
          </cell>
        </row>
        <row r="4291">
          <cell r="A4291">
            <v>10891</v>
          </cell>
          <cell r="B4291">
            <v>167</v>
          </cell>
        </row>
        <row r="4292">
          <cell r="A4292">
            <v>10892</v>
          </cell>
          <cell r="B4292" t="str">
            <v>EQUIPMENT OPERATION</v>
          </cell>
        </row>
        <row r="4293">
          <cell r="A4293">
            <v>10893</v>
          </cell>
          <cell r="B4293" t="str">
            <v>Proyek Rencana Teknik Akhir Jalan Tol Bogor Ring Road</v>
          </cell>
        </row>
        <row r="4294">
          <cell r="A4294">
            <v>10894</v>
          </cell>
        </row>
        <row r="4295">
          <cell r="A4295">
            <v>10895</v>
          </cell>
        </row>
        <row r="4296">
          <cell r="A4296">
            <v>10896</v>
          </cell>
        </row>
        <row r="4297">
          <cell r="A4297">
            <v>10897</v>
          </cell>
        </row>
        <row r="4298">
          <cell r="A4298">
            <v>10898</v>
          </cell>
          <cell r="B4298" t="str">
            <v>UNIT PRICE ANALYSIS</v>
          </cell>
        </row>
        <row r="4299">
          <cell r="A4299">
            <v>10899</v>
          </cell>
        </row>
        <row r="4300">
          <cell r="A4300">
            <v>10900</v>
          </cell>
          <cell r="B4300" t="str">
            <v>ITEM NUMBER</v>
          </cell>
          <cell r="D4300" t="str">
            <v>EQ. 167</v>
          </cell>
        </row>
        <row r="4301">
          <cell r="A4301">
            <v>10901</v>
          </cell>
          <cell r="B4301" t="str">
            <v>EQUIPMENT TYPE</v>
          </cell>
          <cell r="D4301" t="str">
            <v>Magnet Generator</v>
          </cell>
        </row>
        <row r="4302">
          <cell r="A4302">
            <v>10902</v>
          </cell>
          <cell r="B4302" t="str">
            <v>UNIT</v>
          </cell>
          <cell r="C4302" t="str">
            <v>Hour</v>
          </cell>
          <cell r="D4302">
            <v>1</v>
          </cell>
        </row>
        <row r="4303">
          <cell r="A4303">
            <v>10903</v>
          </cell>
          <cell r="B4303" t="str">
            <v>UNIT PRICE  (Rp.)</v>
          </cell>
          <cell r="D4303">
            <v>9700</v>
          </cell>
          <cell r="E4303">
            <v>0</v>
          </cell>
          <cell r="J4303" t="str">
            <v>TOTAL UNIT PRICE (Rp)</v>
          </cell>
          <cell r="K4303">
            <v>9700</v>
          </cell>
        </row>
        <row r="4304">
          <cell r="A4304">
            <v>10904</v>
          </cell>
          <cell r="I4304" t="str">
            <v>UNIT PRICE / Unit</v>
          </cell>
          <cell r="K4304" t="str">
            <v>TOTAL PRICE</v>
          </cell>
        </row>
        <row r="4305">
          <cell r="A4305">
            <v>10905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  <cell r="I4305" t="str">
            <v>Rp.</v>
          </cell>
          <cell r="J4305" t="str">
            <v>Foreign</v>
          </cell>
          <cell r="K4305" t="str">
            <v>Rp.</v>
          </cell>
        </row>
        <row r="4306">
          <cell r="A4306">
            <v>10906</v>
          </cell>
        </row>
        <row r="4307">
          <cell r="A4307">
            <v>10907</v>
          </cell>
        </row>
        <row r="4308">
          <cell r="A4308">
            <v>10908</v>
          </cell>
          <cell r="B4308" t="str">
            <v>A</v>
          </cell>
          <cell r="D4308" t="str">
            <v>EQUIPMENT DATA</v>
          </cell>
        </row>
        <row r="4309">
          <cell r="A4309">
            <v>10909</v>
          </cell>
        </row>
        <row r="4310">
          <cell r="A4310">
            <v>10910</v>
          </cell>
          <cell r="C4310" t="str">
            <v>Pw</v>
          </cell>
          <cell r="D4310" t="str">
            <v>Horsepower</v>
          </cell>
          <cell r="G4310" t="str">
            <v>Hp</v>
          </cell>
          <cell r="H4310">
            <v>5</v>
          </cell>
        </row>
        <row r="4311">
          <cell r="A4311">
            <v>10911</v>
          </cell>
          <cell r="C4311" t="str">
            <v>Cp</v>
          </cell>
          <cell r="D4311" t="str">
            <v>Capacity</v>
          </cell>
          <cell r="G4311" t="str">
            <v>Cu.m</v>
          </cell>
          <cell r="H4311">
            <v>0</v>
          </cell>
        </row>
        <row r="4312">
          <cell r="A4312">
            <v>10912</v>
          </cell>
          <cell r="C4312" t="str">
            <v>A=A'</v>
          </cell>
          <cell r="D4312" t="str">
            <v>Duration</v>
          </cell>
          <cell r="G4312" t="str">
            <v>Year</v>
          </cell>
          <cell r="H4312">
            <v>5</v>
          </cell>
        </row>
        <row r="4313">
          <cell r="A4313">
            <v>10913</v>
          </cell>
          <cell r="C4313" t="str">
            <v>W=W'</v>
          </cell>
          <cell r="D4313" t="str">
            <v>Operational 1 Year</v>
          </cell>
          <cell r="G4313" t="str">
            <v>Hour</v>
          </cell>
          <cell r="H4313">
            <v>2000</v>
          </cell>
        </row>
        <row r="4314">
          <cell r="A4314">
            <v>10914</v>
          </cell>
          <cell r="C4314" t="str">
            <v>B=B'</v>
          </cell>
          <cell r="D4314" t="str">
            <v>Equipment Price</v>
          </cell>
          <cell r="G4314" t="str">
            <v>Rp</v>
          </cell>
          <cell r="H4314">
            <v>1</v>
          </cell>
          <cell r="I4314">
            <v>12935826.750000002</v>
          </cell>
          <cell r="J4314">
            <v>0</v>
          </cell>
          <cell r="K4314">
            <v>12935826.750000002</v>
          </cell>
        </row>
        <row r="4315">
          <cell r="A4315">
            <v>10915</v>
          </cell>
        </row>
        <row r="4316">
          <cell r="A4316">
            <v>10916</v>
          </cell>
        </row>
        <row r="4317">
          <cell r="A4317">
            <v>10917</v>
          </cell>
        </row>
        <row r="4318">
          <cell r="A4318">
            <v>10918</v>
          </cell>
        </row>
        <row r="4319">
          <cell r="A4319">
            <v>10919</v>
          </cell>
        </row>
        <row r="4320">
          <cell r="A4320">
            <v>10920</v>
          </cell>
          <cell r="B4320" t="str">
            <v>B</v>
          </cell>
          <cell r="D4320" t="str">
            <v>DEFINITE COST PER HOUR</v>
          </cell>
        </row>
        <row r="4321">
          <cell r="A4321">
            <v>10921</v>
          </cell>
          <cell r="C4321" t="str">
            <v>C</v>
          </cell>
          <cell r="D4321" t="str">
            <v>Depreciate = 10 %</v>
          </cell>
          <cell r="G4321" t="str">
            <v>Rp</v>
          </cell>
          <cell r="H4321">
            <v>0.1</v>
          </cell>
          <cell r="I4321">
            <v>12935826.750000002</v>
          </cell>
          <cell r="J4321">
            <v>0</v>
          </cell>
          <cell r="K4321">
            <v>1293582.6750000003</v>
          </cell>
        </row>
        <row r="4322">
          <cell r="A4322">
            <v>10922</v>
          </cell>
          <cell r="C4322" t="str">
            <v>D</v>
          </cell>
          <cell r="D4322" t="str">
            <v>Restitution Cost Factor</v>
          </cell>
          <cell r="G4322" t="str">
            <v>FAM</v>
          </cell>
          <cell r="H4322">
            <v>0.33437970328961514</v>
          </cell>
        </row>
        <row r="4323">
          <cell r="A4323">
            <v>10923</v>
          </cell>
          <cell r="C4323" t="str">
            <v>E</v>
          </cell>
          <cell r="D4323" t="str">
            <v>Restitution Cost</v>
          </cell>
          <cell r="G4323" t="str">
            <v>Rp</v>
          </cell>
          <cell r="H4323">
            <v>1.6718985164480756E-4</v>
          </cell>
          <cell r="I4323">
            <v>11642244.075000001</v>
          </cell>
          <cell r="J4323">
            <v>0</v>
          </cell>
          <cell r="K4323">
            <v>1946.46505971189</v>
          </cell>
        </row>
        <row r="4324">
          <cell r="A4324">
            <v>10924</v>
          </cell>
          <cell r="C4324" t="str">
            <v>F</v>
          </cell>
          <cell r="D4324" t="str">
            <v>Insurance, other</v>
          </cell>
          <cell r="G4324" t="str">
            <v>Rp</v>
          </cell>
          <cell r="H4324">
            <v>2E-3</v>
          </cell>
          <cell r="I4324">
            <v>6467.913375000001</v>
          </cell>
          <cell r="J4324">
            <v>0</v>
          </cell>
          <cell r="K4324">
            <v>12.935826750000002</v>
          </cell>
        </row>
        <row r="4325">
          <cell r="A4325">
            <v>10925</v>
          </cell>
          <cell r="C4325" t="str">
            <v>G</v>
          </cell>
          <cell r="D4325" t="str">
            <v>Definite Cost Per Hour</v>
          </cell>
          <cell r="G4325" t="str">
            <v>Rp</v>
          </cell>
          <cell r="K4325">
            <v>1959.40088646189</v>
          </cell>
        </row>
        <row r="4326">
          <cell r="A4326">
            <v>10926</v>
          </cell>
        </row>
        <row r="4327">
          <cell r="A4327">
            <v>10927</v>
          </cell>
        </row>
        <row r="4328">
          <cell r="A4328">
            <v>10928</v>
          </cell>
        </row>
        <row r="4329">
          <cell r="A4329">
            <v>10929</v>
          </cell>
        </row>
        <row r="4330">
          <cell r="A4330">
            <v>10930</v>
          </cell>
          <cell r="B4330" t="str">
            <v>C</v>
          </cell>
          <cell r="D4330" t="str">
            <v>OPERATION COST PER HOUR</v>
          </cell>
        </row>
        <row r="4331">
          <cell r="A4331">
            <v>10931</v>
          </cell>
          <cell r="C4331" t="str">
            <v>H1</v>
          </cell>
          <cell r="D4331" t="str">
            <v>Fuel (0.125-0.175) Lt/Hp/Hour</v>
          </cell>
          <cell r="G4331" t="str">
            <v>Rp</v>
          </cell>
          <cell r="H4331">
            <v>0.625</v>
          </cell>
          <cell r="I4331">
            <v>2200</v>
          </cell>
          <cell r="J4331">
            <v>0</v>
          </cell>
          <cell r="K4331">
            <v>1375</v>
          </cell>
        </row>
        <row r="4332">
          <cell r="A4332">
            <v>10932</v>
          </cell>
          <cell r="C4332" t="str">
            <v>H2</v>
          </cell>
          <cell r="D4332" t="str">
            <v xml:space="preserve">Material Combustion </v>
          </cell>
          <cell r="G4332" t="str">
            <v>Rp</v>
          </cell>
          <cell r="H4332">
            <v>0</v>
          </cell>
          <cell r="I4332">
            <v>2200</v>
          </cell>
          <cell r="J4332">
            <v>0</v>
          </cell>
          <cell r="K4332">
            <v>0</v>
          </cell>
        </row>
        <row r="4333">
          <cell r="A4333">
            <v>10933</v>
          </cell>
          <cell r="C4333" t="str">
            <v>I</v>
          </cell>
          <cell r="D4333" t="str">
            <v>Oil (0.01-0.02) Lt/Hp/Hour</v>
          </cell>
          <cell r="G4333" t="str">
            <v>Rp</v>
          </cell>
          <cell r="H4333">
            <v>0.05</v>
          </cell>
          <cell r="I4333">
            <v>21000</v>
          </cell>
          <cell r="J4333">
            <v>0</v>
          </cell>
          <cell r="K4333">
            <v>1050</v>
          </cell>
        </row>
        <row r="4334">
          <cell r="A4334">
            <v>10934</v>
          </cell>
          <cell r="C4334" t="str">
            <v>K</v>
          </cell>
          <cell r="D4334" t="str">
            <v>Maint &amp; Rep (12.5%-17.5%) Lt/Hp/Hour</v>
          </cell>
          <cell r="G4334" t="str">
            <v>Rp</v>
          </cell>
          <cell r="H4334">
            <v>0.125</v>
          </cell>
          <cell r="I4334">
            <v>6467.913375000001</v>
          </cell>
          <cell r="J4334">
            <v>0</v>
          </cell>
          <cell r="K4334">
            <v>808.48917187500012</v>
          </cell>
        </row>
        <row r="4335">
          <cell r="A4335">
            <v>10935</v>
          </cell>
          <cell r="C4335" t="str">
            <v>L</v>
          </cell>
          <cell r="D4335" t="str">
            <v>Operator</v>
          </cell>
          <cell r="G4335" t="str">
            <v>Rp</v>
          </cell>
          <cell r="H4335">
            <v>1</v>
          </cell>
          <cell r="I4335">
            <v>4464.2857142857147</v>
          </cell>
          <cell r="J4335">
            <v>0</v>
          </cell>
          <cell r="K4335">
            <v>4464.2857142857147</v>
          </cell>
        </row>
        <row r="4336">
          <cell r="A4336">
            <v>10936</v>
          </cell>
          <cell r="C4336" t="str">
            <v>M</v>
          </cell>
          <cell r="D4336" t="str">
            <v>Ass. Operator</v>
          </cell>
          <cell r="G4336" t="str">
            <v>Rp</v>
          </cell>
          <cell r="H4336">
            <v>0</v>
          </cell>
          <cell r="I4336">
            <v>2678.5714285714284</v>
          </cell>
          <cell r="J4336">
            <v>0</v>
          </cell>
          <cell r="K4336">
            <v>0</v>
          </cell>
        </row>
        <row r="4337">
          <cell r="A4337">
            <v>10937</v>
          </cell>
          <cell r="C4337" t="str">
            <v>P</v>
          </cell>
          <cell r="D4337" t="str">
            <v>Operation Cost Per Hour</v>
          </cell>
          <cell r="G4337" t="str">
            <v>Rp</v>
          </cell>
          <cell r="K4337">
            <v>7697.7748861607142</v>
          </cell>
        </row>
        <row r="4338">
          <cell r="A4338">
            <v>10938</v>
          </cell>
        </row>
        <row r="4339">
          <cell r="A4339">
            <v>10939</v>
          </cell>
        </row>
        <row r="4340">
          <cell r="A4340">
            <v>10940</v>
          </cell>
        </row>
        <row r="4341">
          <cell r="A4341">
            <v>10941</v>
          </cell>
        </row>
        <row r="4342">
          <cell r="A4342">
            <v>10942</v>
          </cell>
        </row>
        <row r="4343">
          <cell r="A4343">
            <v>10943</v>
          </cell>
          <cell r="B4343" t="str">
            <v>D</v>
          </cell>
          <cell r="D4343" t="str">
            <v>OTHER</v>
          </cell>
        </row>
        <row r="4344">
          <cell r="A4344">
            <v>10944</v>
          </cell>
          <cell r="C4344" t="str">
            <v>i</v>
          </cell>
          <cell r="D4344" t="str">
            <v>Interest Rate</v>
          </cell>
          <cell r="G4344" t="str">
            <v>th</v>
          </cell>
          <cell r="H4344">
            <v>0.2</v>
          </cell>
        </row>
        <row r="4345">
          <cell r="A4345">
            <v>10945</v>
          </cell>
          <cell r="C4345" t="str">
            <v>U1</v>
          </cell>
          <cell r="D4345" t="str">
            <v>Fee ( Operator / Driver )</v>
          </cell>
          <cell r="G4345" t="str">
            <v>Rp/Hour</v>
          </cell>
          <cell r="H4345">
            <v>1</v>
          </cell>
          <cell r="I4345">
            <v>4464.2857142857147</v>
          </cell>
          <cell r="J4345">
            <v>0</v>
          </cell>
          <cell r="K4345">
            <v>4464.2857142857147</v>
          </cell>
        </row>
        <row r="4346">
          <cell r="A4346">
            <v>10946</v>
          </cell>
          <cell r="C4346" t="str">
            <v>U2</v>
          </cell>
          <cell r="D4346" t="str">
            <v>Fee Ass. ( Operator / Driver )</v>
          </cell>
          <cell r="G4346" t="str">
            <v>Rp/Hour</v>
          </cell>
          <cell r="H4346">
            <v>1</v>
          </cell>
          <cell r="I4346">
            <v>2678.5714285714284</v>
          </cell>
          <cell r="J4346">
            <v>0</v>
          </cell>
          <cell r="K4346">
            <v>2678.5714285714284</v>
          </cell>
        </row>
        <row r="4347">
          <cell r="A4347">
            <v>10947</v>
          </cell>
          <cell r="C4347" t="str">
            <v>Mb</v>
          </cell>
          <cell r="D4347" t="str">
            <v>Gasoline</v>
          </cell>
          <cell r="G4347" t="str">
            <v>Ltr</v>
          </cell>
          <cell r="H4347">
            <v>1</v>
          </cell>
          <cell r="I4347">
            <v>2250</v>
          </cell>
          <cell r="J4347">
            <v>0</v>
          </cell>
          <cell r="K4347">
            <v>2250</v>
          </cell>
        </row>
        <row r="4348">
          <cell r="A4348">
            <v>10948</v>
          </cell>
          <cell r="C4348" t="str">
            <v>Ms</v>
          </cell>
          <cell r="D4348" t="str">
            <v>Fuel</v>
          </cell>
          <cell r="G4348" t="str">
            <v>Ltr</v>
          </cell>
          <cell r="H4348">
            <v>1</v>
          </cell>
          <cell r="I4348">
            <v>2200</v>
          </cell>
          <cell r="J4348">
            <v>0</v>
          </cell>
          <cell r="K4348">
            <v>2200</v>
          </cell>
        </row>
        <row r="4349">
          <cell r="A4349">
            <v>10949</v>
          </cell>
          <cell r="C4349" t="str">
            <v>Mp</v>
          </cell>
          <cell r="D4349" t="str">
            <v>Oil</v>
          </cell>
          <cell r="G4349" t="str">
            <v>Ltr</v>
          </cell>
          <cell r="H4349">
            <v>1</v>
          </cell>
          <cell r="I4349">
            <v>21000</v>
          </cell>
          <cell r="J4349">
            <v>0</v>
          </cell>
          <cell r="K4349">
            <v>21000</v>
          </cell>
        </row>
        <row r="4350">
          <cell r="A4350">
            <v>10950</v>
          </cell>
        </row>
        <row r="4351">
          <cell r="A4351">
            <v>10951</v>
          </cell>
        </row>
        <row r="4352">
          <cell r="A4352">
            <v>10952</v>
          </cell>
          <cell r="D4352" t="str">
            <v>TOTAL EQUIPMENT COST</v>
          </cell>
          <cell r="K4352">
            <v>9657.1757726226042</v>
          </cell>
        </row>
        <row r="4353">
          <cell r="A4353">
            <v>10953</v>
          </cell>
          <cell r="D4353" t="str">
            <v>OVER HEAD</v>
          </cell>
          <cell r="E4353">
            <v>0</v>
          </cell>
          <cell r="F4353" t="str">
            <v>%</v>
          </cell>
          <cell r="K4353">
            <v>0</v>
          </cell>
        </row>
        <row r="4354">
          <cell r="A4354">
            <v>10954</v>
          </cell>
          <cell r="D4354" t="str">
            <v>TOTAL</v>
          </cell>
          <cell r="K4354">
            <v>9657.1757726226042</v>
          </cell>
        </row>
        <row r="4355">
          <cell r="A4355">
            <v>10955</v>
          </cell>
          <cell r="D4355" t="str">
            <v>UNIT PRICE PER HOUR</v>
          </cell>
          <cell r="K4355">
            <v>9657</v>
          </cell>
        </row>
        <row r="4356">
          <cell r="A4356">
            <v>10956</v>
          </cell>
        </row>
        <row r="4357">
          <cell r="A4357">
            <v>10957</v>
          </cell>
          <cell r="B4357">
            <v>168</v>
          </cell>
        </row>
        <row r="4358">
          <cell r="A4358">
            <v>10958</v>
          </cell>
          <cell r="B4358" t="str">
            <v>EQUIPMENT OPERATION</v>
          </cell>
        </row>
        <row r="4359">
          <cell r="A4359">
            <v>10959</v>
          </cell>
          <cell r="B4359" t="str">
            <v>Proyek Rencana Teknik Akhir Jalan Tol Bogor Ring Road</v>
          </cell>
        </row>
        <row r="4360">
          <cell r="A4360">
            <v>10960</v>
          </cell>
        </row>
        <row r="4361">
          <cell r="A4361">
            <v>10961</v>
          </cell>
        </row>
        <row r="4362">
          <cell r="A4362">
            <v>10962</v>
          </cell>
        </row>
        <row r="4363">
          <cell r="A4363">
            <v>10963</v>
          </cell>
        </row>
        <row r="4364">
          <cell r="A4364">
            <v>10964</v>
          </cell>
          <cell r="B4364" t="str">
            <v>UNIT PRICE ANALYSIS</v>
          </cell>
        </row>
        <row r="4365">
          <cell r="A4365">
            <v>10965</v>
          </cell>
        </row>
        <row r="4366">
          <cell r="A4366">
            <v>10966</v>
          </cell>
          <cell r="B4366" t="str">
            <v>ITEM NUMBER</v>
          </cell>
          <cell r="D4366" t="str">
            <v>EQ. 168</v>
          </cell>
        </row>
        <row r="4367">
          <cell r="A4367">
            <v>10967</v>
          </cell>
          <cell r="B4367" t="str">
            <v>EQUIPMENT TYPE</v>
          </cell>
          <cell r="D4367" t="str">
            <v>Pressing Machine</v>
          </cell>
        </row>
        <row r="4368">
          <cell r="A4368">
            <v>10968</v>
          </cell>
          <cell r="B4368" t="str">
            <v>UNIT</v>
          </cell>
          <cell r="C4368" t="str">
            <v>Hour</v>
          </cell>
          <cell r="D4368">
            <v>1</v>
          </cell>
        </row>
        <row r="4369">
          <cell r="A4369">
            <v>10969</v>
          </cell>
          <cell r="B4369" t="str">
            <v>UNIT PRICE  (Rp.)</v>
          </cell>
          <cell r="D4369">
            <v>34600</v>
          </cell>
          <cell r="E4369">
            <v>0</v>
          </cell>
          <cell r="J4369" t="str">
            <v>TOTAL UNIT PRICE (Rp)</v>
          </cell>
          <cell r="K4369">
            <v>34600</v>
          </cell>
        </row>
        <row r="4370">
          <cell r="A4370">
            <v>10970</v>
          </cell>
          <cell r="I4370" t="str">
            <v>UNIT PRICE / Unit</v>
          </cell>
          <cell r="K4370" t="str">
            <v>TOTAL PRICE</v>
          </cell>
        </row>
        <row r="4371">
          <cell r="A4371">
            <v>10971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  <cell r="I4371" t="str">
            <v>Rp.</v>
          </cell>
          <cell r="J4371" t="str">
            <v>Foreign</v>
          </cell>
          <cell r="K4371" t="str">
            <v>Rp.</v>
          </cell>
        </row>
        <row r="4372">
          <cell r="A4372">
            <v>10972</v>
          </cell>
        </row>
        <row r="4373">
          <cell r="A4373">
            <v>10973</v>
          </cell>
        </row>
        <row r="4374">
          <cell r="A4374">
            <v>10974</v>
          </cell>
          <cell r="B4374" t="str">
            <v>A</v>
          </cell>
          <cell r="D4374" t="str">
            <v>EQUIPMENT DATA</v>
          </cell>
        </row>
        <row r="4375">
          <cell r="A4375">
            <v>10975</v>
          </cell>
        </row>
        <row r="4376">
          <cell r="A4376">
            <v>10976</v>
          </cell>
          <cell r="C4376" t="str">
            <v>Pw</v>
          </cell>
          <cell r="D4376" t="str">
            <v>Horsepower</v>
          </cell>
          <cell r="G4376" t="str">
            <v>Hp</v>
          </cell>
          <cell r="H4376">
            <v>5</v>
          </cell>
        </row>
        <row r="4377">
          <cell r="A4377">
            <v>10977</v>
          </cell>
          <cell r="C4377" t="str">
            <v>Cp</v>
          </cell>
          <cell r="D4377" t="str">
            <v>Capacity</v>
          </cell>
          <cell r="G4377" t="str">
            <v>Cu.m</v>
          </cell>
          <cell r="H4377">
            <v>0</v>
          </cell>
        </row>
        <row r="4378">
          <cell r="A4378">
            <v>10978</v>
          </cell>
          <cell r="C4378" t="str">
            <v>A=A'</v>
          </cell>
          <cell r="D4378" t="str">
            <v>Duration</v>
          </cell>
          <cell r="G4378" t="str">
            <v>Year</v>
          </cell>
          <cell r="H4378">
            <v>5</v>
          </cell>
        </row>
        <row r="4379">
          <cell r="A4379">
            <v>10979</v>
          </cell>
          <cell r="C4379" t="str">
            <v>W=W'</v>
          </cell>
          <cell r="D4379" t="str">
            <v>Operational 1 Year</v>
          </cell>
          <cell r="G4379" t="str">
            <v>Hour</v>
          </cell>
          <cell r="H4379">
            <v>2000</v>
          </cell>
        </row>
        <row r="4380">
          <cell r="A4380">
            <v>10980</v>
          </cell>
          <cell r="C4380" t="str">
            <v>B=B'</v>
          </cell>
          <cell r="D4380" t="str">
            <v>Equipment Price</v>
          </cell>
          <cell r="G4380" t="str">
            <v>Rp</v>
          </cell>
          <cell r="H4380">
            <v>1</v>
          </cell>
          <cell r="I4380">
            <v>129358267.5</v>
          </cell>
          <cell r="J4380">
            <v>0</v>
          </cell>
          <cell r="K4380">
            <v>129358267.5</v>
          </cell>
        </row>
        <row r="4381">
          <cell r="A4381">
            <v>10981</v>
          </cell>
        </row>
        <row r="4382">
          <cell r="A4382">
            <v>10982</v>
          </cell>
        </row>
        <row r="4383">
          <cell r="A4383">
            <v>10983</v>
          </cell>
        </row>
        <row r="4384">
          <cell r="A4384">
            <v>10984</v>
          </cell>
        </row>
        <row r="4385">
          <cell r="A4385">
            <v>10985</v>
          </cell>
        </row>
        <row r="4386">
          <cell r="A4386">
            <v>10986</v>
          </cell>
          <cell r="B4386" t="str">
            <v>B</v>
          </cell>
          <cell r="D4386" t="str">
            <v>DEFINITE COST PER HOUR</v>
          </cell>
        </row>
        <row r="4387">
          <cell r="A4387">
            <v>10987</v>
          </cell>
          <cell r="C4387" t="str">
            <v>C</v>
          </cell>
          <cell r="D4387" t="str">
            <v>Depreciate = 10 %</v>
          </cell>
          <cell r="G4387" t="str">
            <v>Rp</v>
          </cell>
          <cell r="H4387">
            <v>0.1</v>
          </cell>
          <cell r="I4387">
            <v>129358267.5</v>
          </cell>
          <cell r="J4387">
            <v>0</v>
          </cell>
          <cell r="K4387">
            <v>12935826.75</v>
          </cell>
        </row>
        <row r="4388">
          <cell r="A4388">
            <v>10988</v>
          </cell>
          <cell r="C4388" t="str">
            <v>D</v>
          </cell>
          <cell r="D4388" t="str">
            <v>Restitution Cost Factor</v>
          </cell>
          <cell r="G4388" t="str">
            <v>FAM</v>
          </cell>
          <cell r="H4388">
            <v>0.33437970328961514</v>
          </cell>
        </row>
        <row r="4389">
          <cell r="A4389">
            <v>10989</v>
          </cell>
          <cell r="C4389" t="str">
            <v>E</v>
          </cell>
          <cell r="D4389" t="str">
            <v>Restitution Cost</v>
          </cell>
          <cell r="G4389" t="str">
            <v>Rp</v>
          </cell>
          <cell r="H4389">
            <v>1.6718985164480756E-4</v>
          </cell>
          <cell r="I4389">
            <v>116422440.75</v>
          </cell>
          <cell r="J4389">
            <v>0</v>
          </cell>
          <cell r="K4389">
            <v>19464.6505971189</v>
          </cell>
        </row>
        <row r="4390">
          <cell r="A4390">
            <v>10990</v>
          </cell>
          <cell r="C4390" t="str">
            <v>F</v>
          </cell>
          <cell r="D4390" t="str">
            <v>Insurance, other</v>
          </cell>
          <cell r="G4390" t="str">
            <v>Rp</v>
          </cell>
          <cell r="H4390">
            <v>2E-3</v>
          </cell>
          <cell r="I4390">
            <v>64679.133750000001</v>
          </cell>
          <cell r="J4390">
            <v>0</v>
          </cell>
          <cell r="K4390">
            <v>129.35826750000001</v>
          </cell>
        </row>
        <row r="4391">
          <cell r="A4391">
            <v>10991</v>
          </cell>
          <cell r="C4391" t="str">
            <v>G</v>
          </cell>
          <cell r="D4391" t="str">
            <v>Definite Cost Per Hour</v>
          </cell>
          <cell r="G4391" t="str">
            <v>Rp</v>
          </cell>
          <cell r="K4391">
            <v>19594.0088646189</v>
          </cell>
        </row>
        <row r="4392">
          <cell r="A4392">
            <v>10992</v>
          </cell>
        </row>
        <row r="4393">
          <cell r="A4393">
            <v>10993</v>
          </cell>
        </row>
        <row r="4394">
          <cell r="A4394">
            <v>10994</v>
          </cell>
        </row>
        <row r="4395">
          <cell r="A4395">
            <v>10995</v>
          </cell>
        </row>
        <row r="4396">
          <cell r="A4396">
            <v>10996</v>
          </cell>
          <cell r="B4396" t="str">
            <v>C</v>
          </cell>
          <cell r="D4396" t="str">
            <v>OPERATION COST PER HOUR</v>
          </cell>
        </row>
        <row r="4397">
          <cell r="A4397">
            <v>10997</v>
          </cell>
          <cell r="C4397" t="str">
            <v>H1</v>
          </cell>
          <cell r="D4397" t="str">
            <v>Fuel (0.125-0.175) Lt/Hp/Hour</v>
          </cell>
          <cell r="G4397" t="str">
            <v>Rp</v>
          </cell>
          <cell r="H4397">
            <v>0.625</v>
          </cell>
          <cell r="I4397">
            <v>2200</v>
          </cell>
          <cell r="J4397">
            <v>0</v>
          </cell>
          <cell r="K4397">
            <v>1375</v>
          </cell>
        </row>
        <row r="4398">
          <cell r="A4398">
            <v>10998</v>
          </cell>
          <cell r="C4398" t="str">
            <v>H2</v>
          </cell>
          <cell r="D4398" t="str">
            <v xml:space="preserve">Material Combustion </v>
          </cell>
          <cell r="G4398" t="str">
            <v>Rp</v>
          </cell>
          <cell r="H4398">
            <v>0</v>
          </cell>
          <cell r="I4398">
            <v>2200</v>
          </cell>
          <cell r="J4398">
            <v>0</v>
          </cell>
          <cell r="K4398">
            <v>0</v>
          </cell>
        </row>
        <row r="4399">
          <cell r="A4399">
            <v>10999</v>
          </cell>
          <cell r="C4399" t="str">
            <v>I</v>
          </cell>
          <cell r="D4399" t="str">
            <v>Oil (0.01-0.02) Lt/Hp/Hour</v>
          </cell>
          <cell r="G4399" t="str">
            <v>Rp</v>
          </cell>
          <cell r="H4399">
            <v>0.05</v>
          </cell>
          <cell r="I4399">
            <v>21000</v>
          </cell>
          <cell r="J4399">
            <v>0</v>
          </cell>
          <cell r="K4399">
            <v>1050</v>
          </cell>
        </row>
        <row r="4400">
          <cell r="A4400">
            <v>11000</v>
          </cell>
          <cell r="C4400" t="str">
            <v>K</v>
          </cell>
          <cell r="D4400" t="str">
            <v>Maint &amp; Rep (12.5%-17.5%) Lt/Hp/Hour</v>
          </cell>
          <cell r="G4400" t="str">
            <v>Rp</v>
          </cell>
          <cell r="H4400">
            <v>0.125</v>
          </cell>
          <cell r="I4400">
            <v>64679.133750000001</v>
          </cell>
          <cell r="J4400">
            <v>0</v>
          </cell>
          <cell r="K4400">
            <v>8084.8917187500001</v>
          </cell>
        </row>
        <row r="4401">
          <cell r="A4401">
            <v>11001</v>
          </cell>
          <cell r="C4401" t="str">
            <v>L</v>
          </cell>
          <cell r="D4401" t="str">
            <v>Operator</v>
          </cell>
          <cell r="G4401" t="str">
            <v>Rp</v>
          </cell>
          <cell r="H4401">
            <v>1</v>
          </cell>
          <cell r="I4401">
            <v>4464.2857142857147</v>
          </cell>
          <cell r="J4401">
            <v>0</v>
          </cell>
          <cell r="K4401">
            <v>4464.2857142857147</v>
          </cell>
        </row>
        <row r="4402">
          <cell r="A4402">
            <v>11002</v>
          </cell>
          <cell r="C4402" t="str">
            <v>M</v>
          </cell>
          <cell r="D4402" t="str">
            <v>Ass. Operator</v>
          </cell>
          <cell r="G4402" t="str">
            <v>Rp</v>
          </cell>
          <cell r="H4402">
            <v>0</v>
          </cell>
          <cell r="I4402">
            <v>2678.5714285714284</v>
          </cell>
          <cell r="J4402">
            <v>0</v>
          </cell>
          <cell r="K4402">
            <v>0</v>
          </cell>
        </row>
        <row r="4403">
          <cell r="A4403">
            <v>11003</v>
          </cell>
          <cell r="C4403" t="str">
            <v>P</v>
          </cell>
          <cell r="D4403" t="str">
            <v>Operation Cost Per Hour</v>
          </cell>
          <cell r="G4403" t="str">
            <v>Rp</v>
          </cell>
          <cell r="K4403">
            <v>14974.177433035715</v>
          </cell>
        </row>
        <row r="4404">
          <cell r="A4404">
            <v>11004</v>
          </cell>
        </row>
        <row r="4405">
          <cell r="A4405">
            <v>11005</v>
          </cell>
        </row>
        <row r="4406">
          <cell r="A4406">
            <v>11006</v>
          </cell>
        </row>
        <row r="4407">
          <cell r="A4407">
            <v>11007</v>
          </cell>
        </row>
        <row r="4408">
          <cell r="A4408">
            <v>11008</v>
          </cell>
        </row>
        <row r="4409">
          <cell r="A4409">
            <v>11009</v>
          </cell>
          <cell r="B4409" t="str">
            <v>D</v>
          </cell>
          <cell r="D4409" t="str">
            <v>OTHER</v>
          </cell>
        </row>
        <row r="4410">
          <cell r="A4410">
            <v>11010</v>
          </cell>
          <cell r="C4410" t="str">
            <v>i</v>
          </cell>
          <cell r="D4410" t="str">
            <v>Interest Rate</v>
          </cell>
          <cell r="G4410" t="str">
            <v>th</v>
          </cell>
          <cell r="H4410">
            <v>0.2</v>
          </cell>
        </row>
        <row r="4411">
          <cell r="A4411">
            <v>11011</v>
          </cell>
          <cell r="C4411" t="str">
            <v>U1</v>
          </cell>
          <cell r="D4411" t="str">
            <v>Fee ( Operator / Driver )</v>
          </cell>
          <cell r="G4411" t="str">
            <v>Rp/Hour</v>
          </cell>
          <cell r="H4411">
            <v>1</v>
          </cell>
          <cell r="I4411">
            <v>4464.2857142857147</v>
          </cell>
          <cell r="J4411">
            <v>0</v>
          </cell>
          <cell r="K4411">
            <v>4464.2857142857147</v>
          </cell>
        </row>
        <row r="4412">
          <cell r="A4412">
            <v>11012</v>
          </cell>
          <cell r="C4412" t="str">
            <v>U2</v>
          </cell>
          <cell r="D4412" t="str">
            <v>Fee Ass. ( Operator / Driver )</v>
          </cell>
          <cell r="G4412" t="str">
            <v>Rp/Hour</v>
          </cell>
          <cell r="H4412">
            <v>1</v>
          </cell>
          <cell r="I4412">
            <v>2678.5714285714284</v>
          </cell>
          <cell r="J4412">
            <v>0</v>
          </cell>
          <cell r="K4412">
            <v>2678.5714285714284</v>
          </cell>
        </row>
        <row r="4413">
          <cell r="A4413">
            <v>11013</v>
          </cell>
          <cell r="C4413" t="str">
            <v>Mb</v>
          </cell>
          <cell r="D4413" t="str">
            <v>Gasoline</v>
          </cell>
          <cell r="G4413" t="str">
            <v>Ltr</v>
          </cell>
          <cell r="H4413">
            <v>1</v>
          </cell>
          <cell r="I4413">
            <v>2250</v>
          </cell>
          <cell r="J4413">
            <v>0</v>
          </cell>
          <cell r="K4413">
            <v>2250</v>
          </cell>
        </row>
        <row r="4414">
          <cell r="A4414">
            <v>11014</v>
          </cell>
          <cell r="C4414" t="str">
            <v>Ms</v>
          </cell>
          <cell r="D4414" t="str">
            <v>Fuel</v>
          </cell>
          <cell r="G4414" t="str">
            <v>Ltr</v>
          </cell>
          <cell r="H4414">
            <v>1</v>
          </cell>
          <cell r="I4414">
            <v>2200</v>
          </cell>
          <cell r="J4414">
            <v>0</v>
          </cell>
          <cell r="K4414">
            <v>2200</v>
          </cell>
        </row>
        <row r="4415">
          <cell r="A4415">
            <v>11015</v>
          </cell>
          <cell r="C4415" t="str">
            <v>Mp</v>
          </cell>
          <cell r="D4415" t="str">
            <v>Oil</v>
          </cell>
          <cell r="G4415" t="str">
            <v>Ltr</v>
          </cell>
          <cell r="H4415">
            <v>1</v>
          </cell>
          <cell r="I4415">
            <v>21000</v>
          </cell>
          <cell r="J4415">
            <v>0</v>
          </cell>
          <cell r="K4415">
            <v>21000</v>
          </cell>
        </row>
        <row r="4416">
          <cell r="A4416">
            <v>11016</v>
          </cell>
        </row>
        <row r="4417">
          <cell r="A4417">
            <v>11017</v>
          </cell>
        </row>
        <row r="4418">
          <cell r="A4418">
            <v>11018</v>
          </cell>
          <cell r="D4418" t="str">
            <v>TOTAL EQUIPMENT COST</v>
          </cell>
          <cell r="K4418">
            <v>34568.186297654611</v>
          </cell>
        </row>
        <row r="4419">
          <cell r="A4419">
            <v>11019</v>
          </cell>
          <cell r="D4419" t="str">
            <v>OVER HEAD</v>
          </cell>
          <cell r="E4419">
            <v>0</v>
          </cell>
          <cell r="F4419" t="str">
            <v>%</v>
          </cell>
          <cell r="K4419">
            <v>0</v>
          </cell>
        </row>
        <row r="4420">
          <cell r="A4420">
            <v>11020</v>
          </cell>
          <cell r="D4420" t="str">
            <v>TOTAL</v>
          </cell>
          <cell r="K4420">
            <v>34568.186297654611</v>
          </cell>
        </row>
        <row r="4421">
          <cell r="A4421">
            <v>11021</v>
          </cell>
          <cell r="D4421" t="str">
            <v>UNIT PRICE PER HOUR</v>
          </cell>
          <cell r="K4421">
            <v>34568</v>
          </cell>
        </row>
        <row r="4422">
          <cell r="A4422">
            <v>11022</v>
          </cell>
        </row>
        <row r="4423">
          <cell r="A4423">
            <v>11023</v>
          </cell>
          <cell r="B4423">
            <v>169</v>
          </cell>
        </row>
        <row r="4424">
          <cell r="A4424">
            <v>11024</v>
          </cell>
          <cell r="B4424" t="str">
            <v>EQUIPMENT OPERATION</v>
          </cell>
        </row>
        <row r="4425">
          <cell r="A4425">
            <v>11025</v>
          </cell>
          <cell r="B4425" t="str">
            <v>Proyek Rencana Teknik Akhir Jalan Tol Bogor Ring Road</v>
          </cell>
        </row>
        <row r="4426">
          <cell r="A4426">
            <v>11026</v>
          </cell>
        </row>
        <row r="4427">
          <cell r="A4427">
            <v>11027</v>
          </cell>
        </row>
        <row r="4428">
          <cell r="A4428">
            <v>11028</v>
          </cell>
        </row>
        <row r="4429">
          <cell r="A4429">
            <v>11029</v>
          </cell>
        </row>
        <row r="4430">
          <cell r="A4430">
            <v>11030</v>
          </cell>
          <cell r="B4430" t="str">
            <v>UNIT PRICE ANALYSIS</v>
          </cell>
        </row>
        <row r="4431">
          <cell r="A4431">
            <v>11031</v>
          </cell>
        </row>
        <row r="4432">
          <cell r="A4432">
            <v>11032</v>
          </cell>
          <cell r="B4432" t="str">
            <v>ITEM NUMBER</v>
          </cell>
          <cell r="D4432" t="str">
            <v>EQ. 169</v>
          </cell>
        </row>
        <row r="4433">
          <cell r="A4433">
            <v>11033</v>
          </cell>
          <cell r="B4433" t="str">
            <v>EQUIPMENT TYPE</v>
          </cell>
          <cell r="D4433" t="str">
            <v>Cutting Machine</v>
          </cell>
        </row>
        <row r="4434">
          <cell r="A4434">
            <v>11034</v>
          </cell>
          <cell r="B4434" t="str">
            <v>UNIT</v>
          </cell>
          <cell r="C4434" t="str">
            <v>Hour</v>
          </cell>
          <cell r="D4434">
            <v>1</v>
          </cell>
        </row>
        <row r="4435">
          <cell r="A4435">
            <v>11035</v>
          </cell>
          <cell r="B4435" t="str">
            <v>UNIT PRICE  (Rp.)</v>
          </cell>
          <cell r="D4435">
            <v>25300</v>
          </cell>
          <cell r="E4435">
            <v>0</v>
          </cell>
          <cell r="J4435" t="str">
            <v>TOTAL UNIT PRICE (Rp)</v>
          </cell>
          <cell r="K4435">
            <v>25300</v>
          </cell>
        </row>
        <row r="4436">
          <cell r="A4436">
            <v>11036</v>
          </cell>
          <cell r="I4436" t="str">
            <v>UNIT PRICE / Unit</v>
          </cell>
          <cell r="K4436" t="str">
            <v>TOTAL PRICE</v>
          </cell>
        </row>
        <row r="4437">
          <cell r="A4437">
            <v>11037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  <cell r="I4437" t="str">
            <v>Rp.</v>
          </cell>
          <cell r="J4437" t="str">
            <v>Foreign</v>
          </cell>
          <cell r="K4437" t="str">
            <v>Rp.</v>
          </cell>
        </row>
        <row r="4438">
          <cell r="A4438">
            <v>11038</v>
          </cell>
        </row>
        <row r="4439">
          <cell r="A4439">
            <v>11039</v>
          </cell>
        </row>
        <row r="4440">
          <cell r="A4440">
            <v>11040</v>
          </cell>
          <cell r="B4440" t="str">
            <v>A</v>
          </cell>
          <cell r="D4440" t="str">
            <v>EQUIPMENT DATA</v>
          </cell>
        </row>
        <row r="4441">
          <cell r="A4441">
            <v>11041</v>
          </cell>
        </row>
        <row r="4442">
          <cell r="A4442">
            <v>11042</v>
          </cell>
          <cell r="C4442" t="str">
            <v>Pw</v>
          </cell>
          <cell r="D4442" t="str">
            <v>Horsepower</v>
          </cell>
          <cell r="G4442" t="str">
            <v>Hp</v>
          </cell>
          <cell r="H4442">
            <v>5</v>
          </cell>
        </row>
        <row r="4443">
          <cell r="A4443">
            <v>11043</v>
          </cell>
          <cell r="C4443" t="str">
            <v>Cp</v>
          </cell>
          <cell r="D4443" t="str">
            <v>Capacity</v>
          </cell>
          <cell r="G4443" t="str">
            <v>Cu.m</v>
          </cell>
          <cell r="H4443">
            <v>0</v>
          </cell>
        </row>
        <row r="4444">
          <cell r="A4444">
            <v>11044</v>
          </cell>
          <cell r="C4444" t="str">
            <v>A=A'</v>
          </cell>
          <cell r="D4444" t="str">
            <v>Duration</v>
          </cell>
          <cell r="G4444" t="str">
            <v>Year</v>
          </cell>
          <cell r="H4444">
            <v>5</v>
          </cell>
        </row>
        <row r="4445">
          <cell r="A4445">
            <v>11045</v>
          </cell>
          <cell r="C4445" t="str">
            <v>W=W'</v>
          </cell>
          <cell r="D4445" t="str">
            <v>Operational 1 Year</v>
          </cell>
          <cell r="G4445" t="str">
            <v>Hour</v>
          </cell>
          <cell r="H4445">
            <v>2000</v>
          </cell>
        </row>
        <row r="4446">
          <cell r="A4446">
            <v>11046</v>
          </cell>
          <cell r="C4446" t="str">
            <v>B=B'</v>
          </cell>
          <cell r="D4446" t="str">
            <v>Equipment Price</v>
          </cell>
          <cell r="G4446" t="str">
            <v>Rp</v>
          </cell>
          <cell r="H4446">
            <v>1</v>
          </cell>
          <cell r="I4446">
            <v>86238845</v>
          </cell>
          <cell r="J4446">
            <v>0</v>
          </cell>
          <cell r="K4446">
            <v>86238845</v>
          </cell>
        </row>
        <row r="4447">
          <cell r="A4447">
            <v>11047</v>
          </cell>
        </row>
        <row r="4448">
          <cell r="A4448">
            <v>11048</v>
          </cell>
        </row>
        <row r="4449">
          <cell r="A4449">
            <v>11049</v>
          </cell>
        </row>
        <row r="4450">
          <cell r="A4450">
            <v>11050</v>
          </cell>
        </row>
        <row r="4451">
          <cell r="A4451">
            <v>11051</v>
          </cell>
        </row>
        <row r="4452">
          <cell r="A4452">
            <v>11052</v>
          </cell>
          <cell r="B4452" t="str">
            <v>B</v>
          </cell>
          <cell r="D4452" t="str">
            <v>DEFINITE COST PER HOUR</v>
          </cell>
        </row>
        <row r="4453">
          <cell r="A4453">
            <v>11053</v>
          </cell>
          <cell r="C4453" t="str">
            <v>C</v>
          </cell>
          <cell r="D4453" t="str">
            <v>Depreciate = 10 %</v>
          </cell>
          <cell r="G4453" t="str">
            <v>Rp</v>
          </cell>
          <cell r="H4453">
            <v>0.1</v>
          </cell>
          <cell r="I4453">
            <v>86238845</v>
          </cell>
          <cell r="J4453">
            <v>0</v>
          </cell>
          <cell r="K4453">
            <v>8623884.5</v>
          </cell>
        </row>
        <row r="4454">
          <cell r="A4454">
            <v>11054</v>
          </cell>
          <cell r="C4454" t="str">
            <v>D</v>
          </cell>
          <cell r="D4454" t="str">
            <v>Restitution Cost Factor</v>
          </cell>
          <cell r="G4454" t="str">
            <v>FAM</v>
          </cell>
          <cell r="H4454">
            <v>0.33437970328961514</v>
          </cell>
        </row>
        <row r="4455">
          <cell r="A4455">
            <v>11055</v>
          </cell>
          <cell r="C4455" t="str">
            <v>E</v>
          </cell>
          <cell r="D4455" t="str">
            <v>Restitution Cost</v>
          </cell>
          <cell r="G4455" t="str">
            <v>Rp</v>
          </cell>
          <cell r="H4455">
            <v>1.6718985164480756E-4</v>
          </cell>
          <cell r="I4455">
            <v>77614960.5</v>
          </cell>
          <cell r="J4455">
            <v>0</v>
          </cell>
          <cell r="K4455">
            <v>12976.433731412599</v>
          </cell>
        </row>
        <row r="4456">
          <cell r="A4456">
            <v>11056</v>
          </cell>
          <cell r="C4456" t="str">
            <v>F</v>
          </cell>
          <cell r="D4456" t="str">
            <v>Insurance, other</v>
          </cell>
          <cell r="G4456" t="str">
            <v>Rp</v>
          </cell>
          <cell r="H4456">
            <v>2E-3</v>
          </cell>
          <cell r="I4456">
            <v>43119.422500000001</v>
          </cell>
          <cell r="J4456">
            <v>0</v>
          </cell>
          <cell r="K4456">
            <v>86.238844999999998</v>
          </cell>
        </row>
        <row r="4457">
          <cell r="A4457">
            <v>11057</v>
          </cell>
          <cell r="C4457" t="str">
            <v>G</v>
          </cell>
          <cell r="D4457" t="str">
            <v>Definite Cost Per Hour</v>
          </cell>
          <cell r="G4457" t="str">
            <v>Rp</v>
          </cell>
          <cell r="K4457">
            <v>13062.672576412599</v>
          </cell>
        </row>
        <row r="4458">
          <cell r="A4458">
            <v>11058</v>
          </cell>
        </row>
        <row r="4459">
          <cell r="A4459">
            <v>11059</v>
          </cell>
        </row>
        <row r="4460">
          <cell r="A4460">
            <v>11060</v>
          </cell>
        </row>
        <row r="4461">
          <cell r="A4461">
            <v>11061</v>
          </cell>
        </row>
        <row r="4462">
          <cell r="A4462">
            <v>11062</v>
          </cell>
          <cell r="B4462" t="str">
            <v>C</v>
          </cell>
          <cell r="D4462" t="str">
            <v>OPERATION COST PER HOUR</v>
          </cell>
        </row>
        <row r="4463">
          <cell r="A4463">
            <v>11063</v>
          </cell>
          <cell r="C4463" t="str">
            <v>H1</v>
          </cell>
          <cell r="D4463" t="str">
            <v>Fuel (0.125-0.175) Lt/Hp/Hour</v>
          </cell>
          <cell r="G4463" t="str">
            <v>Rp</v>
          </cell>
          <cell r="H4463">
            <v>0.625</v>
          </cell>
          <cell r="I4463">
            <v>2200</v>
          </cell>
          <cell r="J4463">
            <v>0</v>
          </cell>
          <cell r="K4463">
            <v>1375</v>
          </cell>
        </row>
        <row r="4464">
          <cell r="A4464">
            <v>11064</v>
          </cell>
          <cell r="C4464" t="str">
            <v>H2</v>
          </cell>
          <cell r="D4464" t="str">
            <v xml:space="preserve">Material Combustion </v>
          </cell>
          <cell r="G4464" t="str">
            <v>Rp</v>
          </cell>
          <cell r="H4464">
            <v>0</v>
          </cell>
          <cell r="I4464">
            <v>2200</v>
          </cell>
          <cell r="J4464">
            <v>0</v>
          </cell>
          <cell r="K4464">
            <v>0</v>
          </cell>
        </row>
        <row r="4465">
          <cell r="A4465">
            <v>11065</v>
          </cell>
          <cell r="C4465" t="str">
            <v>I</v>
          </cell>
          <cell r="D4465" t="str">
            <v>Oil (0.01-0.02) Lt/Hp/Hour</v>
          </cell>
          <cell r="G4465" t="str">
            <v>Rp</v>
          </cell>
          <cell r="H4465">
            <v>0.05</v>
          </cell>
          <cell r="I4465">
            <v>21000</v>
          </cell>
          <cell r="J4465">
            <v>0</v>
          </cell>
          <cell r="K4465">
            <v>1050</v>
          </cell>
        </row>
        <row r="4466">
          <cell r="A4466">
            <v>11066</v>
          </cell>
          <cell r="C4466" t="str">
            <v>K</v>
          </cell>
          <cell r="D4466" t="str">
            <v>Maint &amp; Rep (12.5%-17.5%) Lt/Hp/Hour</v>
          </cell>
          <cell r="G4466" t="str">
            <v>Rp</v>
          </cell>
          <cell r="H4466">
            <v>0.125</v>
          </cell>
          <cell r="I4466">
            <v>43119.422500000001</v>
          </cell>
          <cell r="J4466">
            <v>0</v>
          </cell>
          <cell r="K4466">
            <v>5389.9278125000001</v>
          </cell>
        </row>
        <row r="4467">
          <cell r="A4467">
            <v>11067</v>
          </cell>
          <cell r="C4467" t="str">
            <v>L</v>
          </cell>
          <cell r="D4467" t="str">
            <v>Operator</v>
          </cell>
          <cell r="G4467" t="str">
            <v>Rp</v>
          </cell>
          <cell r="H4467">
            <v>1</v>
          </cell>
          <cell r="I4467">
            <v>4464.2857142857147</v>
          </cell>
          <cell r="J4467">
            <v>0</v>
          </cell>
          <cell r="K4467">
            <v>4464.2857142857147</v>
          </cell>
        </row>
        <row r="4468">
          <cell r="A4468">
            <v>11068</v>
          </cell>
          <cell r="C4468" t="str">
            <v>M</v>
          </cell>
          <cell r="D4468" t="str">
            <v>Ass. Operator</v>
          </cell>
          <cell r="G4468" t="str">
            <v>Rp</v>
          </cell>
          <cell r="H4468">
            <v>0</v>
          </cell>
          <cell r="I4468">
            <v>2678.5714285714284</v>
          </cell>
          <cell r="J4468">
            <v>0</v>
          </cell>
          <cell r="K4468">
            <v>0</v>
          </cell>
        </row>
        <row r="4469">
          <cell r="A4469">
            <v>11069</v>
          </cell>
          <cell r="C4469" t="str">
            <v>P</v>
          </cell>
          <cell r="D4469" t="str">
            <v>Operation Cost Per Hour</v>
          </cell>
          <cell r="G4469" t="str">
            <v>Rp</v>
          </cell>
          <cell r="K4469">
            <v>12279.213526785716</v>
          </cell>
        </row>
        <row r="4470">
          <cell r="A4470">
            <v>11070</v>
          </cell>
        </row>
        <row r="4471">
          <cell r="A4471">
            <v>11071</v>
          </cell>
        </row>
        <row r="4472">
          <cell r="A4472">
            <v>11072</v>
          </cell>
        </row>
        <row r="4473">
          <cell r="A4473">
            <v>11073</v>
          </cell>
        </row>
        <row r="4474">
          <cell r="A4474">
            <v>11074</v>
          </cell>
        </row>
        <row r="4475">
          <cell r="A4475">
            <v>11075</v>
          </cell>
          <cell r="B4475" t="str">
            <v>D</v>
          </cell>
          <cell r="D4475" t="str">
            <v>OTHER</v>
          </cell>
        </row>
        <row r="4476">
          <cell r="A4476">
            <v>11076</v>
          </cell>
          <cell r="C4476" t="str">
            <v>i</v>
          </cell>
          <cell r="D4476" t="str">
            <v>Interest Rate</v>
          </cell>
          <cell r="G4476" t="str">
            <v>th</v>
          </cell>
          <cell r="H4476">
            <v>0.2</v>
          </cell>
        </row>
        <row r="4477">
          <cell r="A4477">
            <v>11077</v>
          </cell>
          <cell r="C4477" t="str">
            <v>U1</v>
          </cell>
          <cell r="D4477" t="str">
            <v>Fee ( Operator / Driver )</v>
          </cell>
          <cell r="G4477" t="str">
            <v>Rp/Hour</v>
          </cell>
          <cell r="H4477">
            <v>1</v>
          </cell>
          <cell r="I4477">
            <v>4464.2857142857147</v>
          </cell>
          <cell r="J4477">
            <v>0</v>
          </cell>
          <cell r="K4477">
            <v>4464.2857142857147</v>
          </cell>
        </row>
        <row r="4478">
          <cell r="A4478">
            <v>11078</v>
          </cell>
          <cell r="C4478" t="str">
            <v>U2</v>
          </cell>
          <cell r="D4478" t="str">
            <v>Fee Ass. ( Operator / Driver )</v>
          </cell>
          <cell r="G4478" t="str">
            <v>Rp/Hour</v>
          </cell>
          <cell r="H4478">
            <v>1</v>
          </cell>
          <cell r="I4478">
            <v>2678.5714285714284</v>
          </cell>
          <cell r="J4478">
            <v>0</v>
          </cell>
          <cell r="K4478">
            <v>2678.5714285714284</v>
          </cell>
        </row>
        <row r="4479">
          <cell r="A4479">
            <v>11079</v>
          </cell>
          <cell r="C4479" t="str">
            <v>Mb</v>
          </cell>
          <cell r="D4479" t="str">
            <v>Gasoline</v>
          </cell>
          <cell r="G4479" t="str">
            <v>Ltr</v>
          </cell>
          <cell r="H4479">
            <v>1</v>
          </cell>
          <cell r="I4479">
            <v>2250</v>
          </cell>
          <cell r="J4479">
            <v>0</v>
          </cell>
          <cell r="K4479">
            <v>2250</v>
          </cell>
        </row>
        <row r="4480">
          <cell r="A4480">
            <v>11080</v>
          </cell>
          <cell r="C4480" t="str">
            <v>Ms</v>
          </cell>
          <cell r="D4480" t="str">
            <v>Fuel</v>
          </cell>
          <cell r="G4480" t="str">
            <v>Ltr</v>
          </cell>
          <cell r="H4480">
            <v>1</v>
          </cell>
          <cell r="I4480">
            <v>2200</v>
          </cell>
          <cell r="J4480">
            <v>0</v>
          </cell>
          <cell r="K4480">
            <v>2200</v>
          </cell>
        </row>
        <row r="4481">
          <cell r="A4481">
            <v>11081</v>
          </cell>
          <cell r="C4481" t="str">
            <v>Mp</v>
          </cell>
          <cell r="D4481" t="str">
            <v>Oil</v>
          </cell>
          <cell r="G4481" t="str">
            <v>Ltr</v>
          </cell>
          <cell r="H4481">
            <v>1</v>
          </cell>
          <cell r="I4481">
            <v>21000</v>
          </cell>
          <cell r="J4481">
            <v>0</v>
          </cell>
          <cell r="K4481">
            <v>21000</v>
          </cell>
        </row>
        <row r="4482">
          <cell r="A4482">
            <v>11082</v>
          </cell>
        </row>
        <row r="4483">
          <cell r="A4483">
            <v>11083</v>
          </cell>
        </row>
        <row r="4484">
          <cell r="A4484">
            <v>11084</v>
          </cell>
          <cell r="D4484" t="str">
            <v>TOTAL EQUIPMENT COST</v>
          </cell>
          <cell r="K4484">
            <v>25341.886103198314</v>
          </cell>
        </row>
        <row r="4485">
          <cell r="A4485">
            <v>11085</v>
          </cell>
          <cell r="D4485" t="str">
            <v>OVER HEAD</v>
          </cell>
          <cell r="E4485">
            <v>0</v>
          </cell>
          <cell r="F4485" t="str">
            <v>%</v>
          </cell>
          <cell r="K4485">
            <v>0</v>
          </cell>
        </row>
        <row r="4486">
          <cell r="A4486">
            <v>11086</v>
          </cell>
          <cell r="D4486" t="str">
            <v>TOTAL</v>
          </cell>
          <cell r="K4486">
            <v>25341.886103198314</v>
          </cell>
        </row>
        <row r="4487">
          <cell r="A4487">
            <v>11087</v>
          </cell>
          <cell r="D4487" t="str">
            <v>UNIT PRICE PER HOUR</v>
          </cell>
          <cell r="K4487">
            <v>25342</v>
          </cell>
        </row>
        <row r="4488">
          <cell r="A4488">
            <v>11088</v>
          </cell>
        </row>
        <row r="4489">
          <cell r="A4489">
            <v>11089</v>
          </cell>
          <cell r="B4489">
            <v>170</v>
          </cell>
        </row>
        <row r="4490">
          <cell r="A4490">
            <v>11090</v>
          </cell>
          <cell r="B4490" t="str">
            <v>EQUIPMENT OPERATION</v>
          </cell>
        </row>
        <row r="4491">
          <cell r="A4491">
            <v>11091</v>
          </cell>
          <cell r="B4491" t="str">
            <v>Proyek Rencana Teknik Akhir Jalan Tol Bogor Ring Road</v>
          </cell>
        </row>
        <row r="4492">
          <cell r="A4492">
            <v>11092</v>
          </cell>
        </row>
        <row r="4493">
          <cell r="A4493">
            <v>11093</v>
          </cell>
        </row>
        <row r="4494">
          <cell r="A4494">
            <v>11094</v>
          </cell>
        </row>
        <row r="4495">
          <cell r="A4495">
            <v>11095</v>
          </cell>
        </row>
        <row r="4496">
          <cell r="A4496">
            <v>11096</v>
          </cell>
          <cell r="B4496" t="str">
            <v>UNIT PRICE ANALYSIS</v>
          </cell>
        </row>
        <row r="4497">
          <cell r="A4497">
            <v>11097</v>
          </cell>
        </row>
        <row r="4498">
          <cell r="A4498">
            <v>11098</v>
          </cell>
          <cell r="B4498" t="str">
            <v>ITEM NUMBER</v>
          </cell>
          <cell r="D4498" t="str">
            <v>EQ. 170</v>
          </cell>
        </row>
        <row r="4499">
          <cell r="A4499">
            <v>11099</v>
          </cell>
          <cell r="B4499" t="str">
            <v>EQUIPMENT TYPE</v>
          </cell>
          <cell r="D4499" t="str">
            <v>Bridge Scale</v>
          </cell>
        </row>
        <row r="4500">
          <cell r="A4500">
            <v>11100</v>
          </cell>
          <cell r="B4500" t="str">
            <v>UNIT</v>
          </cell>
          <cell r="C4500" t="str">
            <v>Hour</v>
          </cell>
          <cell r="D4500">
            <v>1</v>
          </cell>
        </row>
        <row r="4501">
          <cell r="A4501">
            <v>11101</v>
          </cell>
          <cell r="B4501" t="str">
            <v>UNIT PRICE  (Rp.)</v>
          </cell>
          <cell r="D4501">
            <v>5900</v>
          </cell>
          <cell r="E4501">
            <v>0</v>
          </cell>
          <cell r="J4501" t="str">
            <v>TOTAL UNIT PRICE (Rp)</v>
          </cell>
          <cell r="K4501">
            <v>5900</v>
          </cell>
        </row>
        <row r="4502">
          <cell r="A4502">
            <v>11102</v>
          </cell>
          <cell r="I4502" t="str">
            <v>UNIT PRICE / Unit</v>
          </cell>
          <cell r="K4502" t="str">
            <v>TOTAL PRICE</v>
          </cell>
        </row>
        <row r="4503">
          <cell r="A4503">
            <v>11103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  <cell r="I4503" t="str">
            <v>Rp.</v>
          </cell>
          <cell r="J4503" t="str">
            <v>Foreign</v>
          </cell>
          <cell r="K4503" t="str">
            <v>Rp.</v>
          </cell>
        </row>
        <row r="4504">
          <cell r="A4504">
            <v>11104</v>
          </cell>
        </row>
        <row r="4505">
          <cell r="A4505">
            <v>11105</v>
          </cell>
        </row>
        <row r="4506">
          <cell r="A4506">
            <v>11106</v>
          </cell>
          <cell r="B4506" t="str">
            <v>A</v>
          </cell>
          <cell r="D4506" t="str">
            <v>EQUIPMENT DATA</v>
          </cell>
        </row>
        <row r="4507">
          <cell r="A4507">
            <v>11107</v>
          </cell>
        </row>
        <row r="4508">
          <cell r="A4508">
            <v>11108</v>
          </cell>
          <cell r="C4508" t="str">
            <v>Pw</v>
          </cell>
          <cell r="D4508" t="str">
            <v>Horsepower</v>
          </cell>
          <cell r="G4508" t="str">
            <v>Hp</v>
          </cell>
          <cell r="H4508">
            <v>0</v>
          </cell>
        </row>
        <row r="4509">
          <cell r="A4509">
            <v>11109</v>
          </cell>
          <cell r="C4509" t="str">
            <v>Cp</v>
          </cell>
          <cell r="D4509" t="str">
            <v>Capacity</v>
          </cell>
          <cell r="G4509" t="str">
            <v>Cu.m</v>
          </cell>
          <cell r="H4509">
            <v>0</v>
          </cell>
        </row>
        <row r="4510">
          <cell r="A4510">
            <v>11110</v>
          </cell>
          <cell r="C4510" t="str">
            <v>A=A'</v>
          </cell>
          <cell r="D4510" t="str">
            <v>Duration</v>
          </cell>
          <cell r="G4510" t="str">
            <v>Year</v>
          </cell>
          <cell r="H4510">
            <v>5</v>
          </cell>
        </row>
        <row r="4511">
          <cell r="A4511">
            <v>11111</v>
          </cell>
          <cell r="C4511" t="str">
            <v>W=W'</v>
          </cell>
          <cell r="D4511" t="str">
            <v>Operational 1 Year</v>
          </cell>
          <cell r="G4511" t="str">
            <v>Hour</v>
          </cell>
          <cell r="H4511">
            <v>2000</v>
          </cell>
        </row>
        <row r="4512">
          <cell r="A4512">
            <v>11112</v>
          </cell>
          <cell r="C4512" t="str">
            <v>B=B'</v>
          </cell>
          <cell r="D4512" t="str">
            <v>Equipment Price</v>
          </cell>
          <cell r="G4512" t="str">
            <v>Rp</v>
          </cell>
          <cell r="H4512">
            <v>1</v>
          </cell>
          <cell r="I4512">
            <v>6899107.5999999996</v>
          </cell>
          <cell r="J4512">
            <v>0</v>
          </cell>
          <cell r="K4512">
            <v>6899107.5999999996</v>
          </cell>
        </row>
        <row r="4513">
          <cell r="A4513">
            <v>11113</v>
          </cell>
        </row>
        <row r="4514">
          <cell r="A4514">
            <v>11114</v>
          </cell>
        </row>
        <row r="4515">
          <cell r="A4515">
            <v>11115</v>
          </cell>
        </row>
        <row r="4516">
          <cell r="A4516">
            <v>11116</v>
          </cell>
        </row>
        <row r="4517">
          <cell r="A4517">
            <v>11117</v>
          </cell>
        </row>
        <row r="4518">
          <cell r="A4518">
            <v>11118</v>
          </cell>
          <cell r="B4518" t="str">
            <v>B</v>
          </cell>
          <cell r="D4518" t="str">
            <v>DEFINITE COST PER HOUR</v>
          </cell>
        </row>
        <row r="4519">
          <cell r="A4519">
            <v>11119</v>
          </cell>
          <cell r="C4519" t="str">
            <v>C</v>
          </cell>
          <cell r="D4519" t="str">
            <v>Depreciate = 10 %</v>
          </cell>
          <cell r="G4519" t="str">
            <v>Rp</v>
          </cell>
          <cell r="H4519">
            <v>0.1</v>
          </cell>
          <cell r="I4519">
            <v>6899107.5999999996</v>
          </cell>
          <cell r="J4519">
            <v>0</v>
          </cell>
          <cell r="K4519">
            <v>689910.76</v>
          </cell>
        </row>
        <row r="4520">
          <cell r="A4520">
            <v>11120</v>
          </cell>
          <cell r="C4520" t="str">
            <v>D</v>
          </cell>
          <cell r="D4520" t="str">
            <v>Restitution Cost Factor</v>
          </cell>
          <cell r="G4520" t="str">
            <v>FAM</v>
          </cell>
          <cell r="H4520">
            <v>0.33437970328961514</v>
          </cell>
        </row>
        <row r="4521">
          <cell r="A4521">
            <v>11121</v>
          </cell>
          <cell r="C4521" t="str">
            <v>E</v>
          </cell>
          <cell r="D4521" t="str">
            <v>Restitution Cost</v>
          </cell>
          <cell r="G4521" t="str">
            <v>Rp</v>
          </cell>
          <cell r="H4521">
            <v>1.6718985164480756E-4</v>
          </cell>
          <cell r="I4521">
            <v>6209196.8399999999</v>
          </cell>
          <cell r="J4521">
            <v>0</v>
          </cell>
          <cell r="K4521">
            <v>1038.1146985130079</v>
          </cell>
        </row>
        <row r="4522">
          <cell r="A4522">
            <v>11122</v>
          </cell>
          <cell r="C4522" t="str">
            <v>F</v>
          </cell>
          <cell r="D4522" t="str">
            <v>Insurance, other</v>
          </cell>
          <cell r="G4522" t="str">
            <v>Rp</v>
          </cell>
          <cell r="H4522">
            <v>2E-3</v>
          </cell>
          <cell r="I4522">
            <v>3449.5537999999997</v>
          </cell>
          <cell r="J4522">
            <v>0</v>
          </cell>
          <cell r="K4522">
            <v>6.8991075999999998</v>
          </cell>
        </row>
        <row r="4523">
          <cell r="A4523">
            <v>11123</v>
          </cell>
          <cell r="C4523" t="str">
            <v>G</v>
          </cell>
          <cell r="D4523" t="str">
            <v>Definite Cost Per Hour</v>
          </cell>
          <cell r="G4523" t="str">
            <v>Rp</v>
          </cell>
          <cell r="K4523">
            <v>1045.0138061130078</v>
          </cell>
        </row>
        <row r="4524">
          <cell r="A4524">
            <v>11124</v>
          </cell>
        </row>
        <row r="4525">
          <cell r="A4525">
            <v>11125</v>
          </cell>
        </row>
        <row r="4526">
          <cell r="A4526">
            <v>11126</v>
          </cell>
        </row>
        <row r="4527">
          <cell r="A4527">
            <v>11127</v>
          </cell>
        </row>
        <row r="4528">
          <cell r="A4528">
            <v>11128</v>
          </cell>
          <cell r="B4528" t="str">
            <v>C</v>
          </cell>
          <cell r="D4528" t="str">
            <v>OPERATION COST PER HOUR</v>
          </cell>
        </row>
        <row r="4529">
          <cell r="A4529">
            <v>11129</v>
          </cell>
          <cell r="C4529" t="str">
            <v>H1</v>
          </cell>
          <cell r="D4529" t="str">
            <v>Fuel (0.125-0.175) Lt/Hp/Hour</v>
          </cell>
          <cell r="G4529" t="str">
            <v>Rp</v>
          </cell>
          <cell r="H4529">
            <v>0</v>
          </cell>
          <cell r="I4529">
            <v>2200</v>
          </cell>
          <cell r="J4529">
            <v>0</v>
          </cell>
          <cell r="K4529">
            <v>0</v>
          </cell>
        </row>
        <row r="4530">
          <cell r="A4530">
            <v>11130</v>
          </cell>
          <cell r="C4530" t="str">
            <v>H2</v>
          </cell>
          <cell r="D4530" t="str">
            <v xml:space="preserve">Material Combustion </v>
          </cell>
          <cell r="G4530" t="str">
            <v>Rp</v>
          </cell>
          <cell r="H4530">
            <v>0</v>
          </cell>
          <cell r="I4530">
            <v>2200</v>
          </cell>
          <cell r="J4530">
            <v>0</v>
          </cell>
          <cell r="K4530">
            <v>0</v>
          </cell>
        </row>
        <row r="4531">
          <cell r="A4531">
            <v>11131</v>
          </cell>
          <cell r="C4531" t="str">
            <v>I</v>
          </cell>
          <cell r="D4531" t="str">
            <v>Oil (0.01-0.02) Lt/Hp/Hour</v>
          </cell>
          <cell r="G4531" t="str">
            <v>Rp</v>
          </cell>
          <cell r="H4531">
            <v>0</v>
          </cell>
          <cell r="I4531">
            <v>21000</v>
          </cell>
          <cell r="J4531">
            <v>0</v>
          </cell>
          <cell r="K4531">
            <v>0</v>
          </cell>
        </row>
        <row r="4532">
          <cell r="A4532">
            <v>11132</v>
          </cell>
          <cell r="C4532" t="str">
            <v>K</v>
          </cell>
          <cell r="D4532" t="str">
            <v>Maint &amp; Rep (12.5%-17.5%) Lt/Hp/Hour</v>
          </cell>
          <cell r="G4532" t="str">
            <v>Rp</v>
          </cell>
          <cell r="H4532">
            <v>0.125</v>
          </cell>
          <cell r="I4532">
            <v>3449.5537999999997</v>
          </cell>
          <cell r="J4532">
            <v>0</v>
          </cell>
          <cell r="K4532">
            <v>431.19422499999996</v>
          </cell>
        </row>
        <row r="4533">
          <cell r="A4533">
            <v>11133</v>
          </cell>
          <cell r="C4533" t="str">
            <v>L</v>
          </cell>
          <cell r="D4533" t="str">
            <v>Operator</v>
          </cell>
          <cell r="G4533" t="str">
            <v>Rp</v>
          </cell>
          <cell r="H4533">
            <v>1</v>
          </cell>
          <cell r="I4533">
            <v>4464.2857142857147</v>
          </cell>
          <cell r="J4533">
            <v>0</v>
          </cell>
          <cell r="K4533">
            <v>4464.2857142857147</v>
          </cell>
        </row>
        <row r="4534">
          <cell r="A4534">
            <v>11134</v>
          </cell>
          <cell r="C4534" t="str">
            <v>M</v>
          </cell>
          <cell r="D4534" t="str">
            <v>Ass. Operator</v>
          </cell>
          <cell r="G4534" t="str">
            <v>Rp</v>
          </cell>
          <cell r="H4534">
            <v>0</v>
          </cell>
          <cell r="I4534">
            <v>2678.5714285714284</v>
          </cell>
          <cell r="J4534">
            <v>0</v>
          </cell>
          <cell r="K4534">
            <v>0</v>
          </cell>
        </row>
        <row r="4535">
          <cell r="A4535">
            <v>11135</v>
          </cell>
          <cell r="C4535" t="str">
            <v>P</v>
          </cell>
          <cell r="D4535" t="str">
            <v>Operation Cost Per Hour</v>
          </cell>
          <cell r="G4535" t="str">
            <v>Rp</v>
          </cell>
          <cell r="K4535">
            <v>4895.4799392857149</v>
          </cell>
        </row>
        <row r="4536">
          <cell r="A4536">
            <v>11136</v>
          </cell>
        </row>
        <row r="4537">
          <cell r="A4537">
            <v>11137</v>
          </cell>
        </row>
        <row r="4538">
          <cell r="A4538">
            <v>11138</v>
          </cell>
        </row>
        <row r="4539">
          <cell r="A4539">
            <v>11139</v>
          </cell>
        </row>
        <row r="4540">
          <cell r="A4540">
            <v>11140</v>
          </cell>
        </row>
        <row r="4541">
          <cell r="A4541">
            <v>11141</v>
          </cell>
          <cell r="B4541" t="str">
            <v>D</v>
          </cell>
          <cell r="D4541" t="str">
            <v>OTHER</v>
          </cell>
        </row>
        <row r="4542">
          <cell r="A4542">
            <v>11142</v>
          </cell>
          <cell r="C4542" t="str">
            <v>i</v>
          </cell>
          <cell r="D4542" t="str">
            <v>Interest Rate</v>
          </cell>
          <cell r="G4542" t="str">
            <v>th</v>
          </cell>
          <cell r="H4542">
            <v>0.2</v>
          </cell>
        </row>
        <row r="4543">
          <cell r="A4543">
            <v>11143</v>
          </cell>
          <cell r="C4543" t="str">
            <v>U1</v>
          </cell>
          <cell r="D4543" t="str">
            <v>Fee ( Operator / Driver )</v>
          </cell>
          <cell r="G4543" t="str">
            <v>Rp/Hour</v>
          </cell>
          <cell r="H4543">
            <v>1</v>
          </cell>
          <cell r="I4543">
            <v>4464.2857142857147</v>
          </cell>
          <cell r="J4543">
            <v>0</v>
          </cell>
          <cell r="K4543">
            <v>4464.2857142857147</v>
          </cell>
        </row>
        <row r="4544">
          <cell r="A4544">
            <v>11144</v>
          </cell>
          <cell r="C4544" t="str">
            <v>U2</v>
          </cell>
          <cell r="D4544" t="str">
            <v>Fee Ass. ( Operator / Driver )</v>
          </cell>
          <cell r="G4544" t="str">
            <v>Rp/Hour</v>
          </cell>
          <cell r="H4544">
            <v>1</v>
          </cell>
          <cell r="I4544">
            <v>2678.5714285714284</v>
          </cell>
          <cell r="J4544">
            <v>0</v>
          </cell>
          <cell r="K4544">
            <v>2678.5714285714284</v>
          </cell>
        </row>
        <row r="4545">
          <cell r="A4545">
            <v>11145</v>
          </cell>
          <cell r="C4545" t="str">
            <v>Mb</v>
          </cell>
          <cell r="D4545" t="str">
            <v>Gasoline</v>
          </cell>
          <cell r="G4545" t="str">
            <v>Ltr</v>
          </cell>
          <cell r="H4545">
            <v>1</v>
          </cell>
          <cell r="I4545">
            <v>2250</v>
          </cell>
          <cell r="J4545">
            <v>0</v>
          </cell>
          <cell r="K4545">
            <v>2250</v>
          </cell>
        </row>
        <row r="4546">
          <cell r="A4546">
            <v>11146</v>
          </cell>
          <cell r="C4546" t="str">
            <v>Ms</v>
          </cell>
          <cell r="D4546" t="str">
            <v>Fuel</v>
          </cell>
          <cell r="G4546" t="str">
            <v>Ltr</v>
          </cell>
          <cell r="H4546">
            <v>1</v>
          </cell>
          <cell r="I4546">
            <v>2200</v>
          </cell>
          <cell r="J4546">
            <v>0</v>
          </cell>
          <cell r="K4546">
            <v>2200</v>
          </cell>
        </row>
        <row r="4547">
          <cell r="A4547">
            <v>11147</v>
          </cell>
          <cell r="C4547" t="str">
            <v>Mp</v>
          </cell>
          <cell r="D4547" t="str">
            <v>Oil</v>
          </cell>
          <cell r="G4547" t="str">
            <v>Ltr</v>
          </cell>
          <cell r="H4547">
            <v>1</v>
          </cell>
          <cell r="I4547">
            <v>21000</v>
          </cell>
          <cell r="J4547">
            <v>0</v>
          </cell>
          <cell r="K4547">
            <v>21000</v>
          </cell>
        </row>
        <row r="4548">
          <cell r="A4548">
            <v>11148</v>
          </cell>
        </row>
        <row r="4549">
          <cell r="A4549">
            <v>11149</v>
          </cell>
        </row>
        <row r="4550">
          <cell r="A4550">
            <v>11150</v>
          </cell>
          <cell r="D4550" t="str">
            <v>TOTAL EQUIPMENT COST</v>
          </cell>
          <cell r="K4550">
            <v>5940.4937453987222</v>
          </cell>
        </row>
        <row r="4551">
          <cell r="A4551">
            <v>11151</v>
          </cell>
          <cell r="D4551" t="str">
            <v>OVER HEAD</v>
          </cell>
          <cell r="E4551">
            <v>0</v>
          </cell>
          <cell r="F4551" t="str">
            <v>%</v>
          </cell>
          <cell r="K4551">
            <v>0</v>
          </cell>
        </row>
        <row r="4552">
          <cell r="A4552">
            <v>11152</v>
          </cell>
          <cell r="D4552" t="str">
            <v>TOTAL</v>
          </cell>
          <cell r="K4552">
            <v>5940.4937453987222</v>
          </cell>
        </row>
        <row r="4553">
          <cell r="A4553">
            <v>11153</v>
          </cell>
          <cell r="D4553" t="str">
            <v>UNIT PRICE PER HOUR</v>
          </cell>
          <cell r="K4553">
            <v>5940</v>
          </cell>
        </row>
        <row r="4554">
          <cell r="A4554">
            <v>11154</v>
          </cell>
        </row>
        <row r="4555">
          <cell r="A4555">
            <v>11155</v>
          </cell>
          <cell r="B4555">
            <v>171</v>
          </cell>
        </row>
        <row r="4556">
          <cell r="A4556">
            <v>11156</v>
          </cell>
          <cell r="B4556" t="str">
            <v>EQUIPMENT OPERATION</v>
          </cell>
        </row>
        <row r="4557">
          <cell r="A4557">
            <v>11157</v>
          </cell>
          <cell r="B4557" t="str">
            <v>Proyek Rencana Teknik Akhir Jalan Tol Bogor Ring Road</v>
          </cell>
        </row>
        <row r="4558">
          <cell r="A4558">
            <v>11158</v>
          </cell>
        </row>
        <row r="4559">
          <cell r="A4559">
            <v>11159</v>
          </cell>
        </row>
        <row r="4560">
          <cell r="A4560">
            <v>11160</v>
          </cell>
        </row>
        <row r="4561">
          <cell r="A4561">
            <v>11161</v>
          </cell>
        </row>
        <row r="4562">
          <cell r="A4562">
            <v>11162</v>
          </cell>
          <cell r="B4562" t="str">
            <v>UNIT PRICE ANALYSIS</v>
          </cell>
        </row>
        <row r="4563">
          <cell r="A4563">
            <v>11163</v>
          </cell>
        </row>
        <row r="4564">
          <cell r="A4564">
            <v>11164</v>
          </cell>
          <cell r="B4564" t="str">
            <v>ITEM NUMBER</v>
          </cell>
          <cell r="D4564" t="str">
            <v>EQ. 171</v>
          </cell>
        </row>
        <row r="4565">
          <cell r="A4565">
            <v>11165</v>
          </cell>
          <cell r="B4565" t="str">
            <v>EQUIPMENT TYPE</v>
          </cell>
          <cell r="D4565" t="str">
            <v>Rapid Moisture Content</v>
          </cell>
        </row>
        <row r="4566">
          <cell r="A4566">
            <v>11166</v>
          </cell>
          <cell r="B4566" t="str">
            <v>UNIT</v>
          </cell>
          <cell r="C4566" t="str">
            <v>Hour</v>
          </cell>
          <cell r="D4566">
            <v>1</v>
          </cell>
        </row>
        <row r="4567">
          <cell r="A4567">
            <v>11167</v>
          </cell>
          <cell r="B4567" t="str">
            <v>UNIT PRICE  (Rp.)</v>
          </cell>
          <cell r="D4567">
            <v>6000</v>
          </cell>
          <cell r="E4567">
            <v>0</v>
          </cell>
          <cell r="J4567" t="str">
            <v>TOTAL UNIT PRICE (Rp)</v>
          </cell>
          <cell r="K4567">
            <v>6000</v>
          </cell>
        </row>
        <row r="4568">
          <cell r="A4568">
            <v>11168</v>
          </cell>
          <cell r="I4568" t="str">
            <v>UNIT PRICE / Unit</v>
          </cell>
          <cell r="K4568" t="str">
            <v>TOTAL PRICE</v>
          </cell>
        </row>
        <row r="4569">
          <cell r="A4569">
            <v>11169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  <cell r="I4569" t="str">
            <v>Rp.</v>
          </cell>
          <cell r="J4569" t="str">
            <v>Foreign</v>
          </cell>
          <cell r="K4569" t="str">
            <v>Rp.</v>
          </cell>
        </row>
        <row r="4570">
          <cell r="A4570">
            <v>11170</v>
          </cell>
        </row>
        <row r="4571">
          <cell r="A4571">
            <v>11171</v>
          </cell>
        </row>
        <row r="4572">
          <cell r="A4572">
            <v>11172</v>
          </cell>
          <cell r="B4572" t="str">
            <v>A</v>
          </cell>
          <cell r="D4572" t="str">
            <v>EQUIPMENT DATA</v>
          </cell>
        </row>
        <row r="4573">
          <cell r="A4573">
            <v>11173</v>
          </cell>
        </row>
        <row r="4574">
          <cell r="A4574">
            <v>11174</v>
          </cell>
          <cell r="C4574" t="str">
            <v>Pw</v>
          </cell>
          <cell r="D4574" t="str">
            <v>Horsepower</v>
          </cell>
          <cell r="G4574" t="str">
            <v>Hp</v>
          </cell>
          <cell r="H4574">
            <v>0</v>
          </cell>
        </row>
        <row r="4575">
          <cell r="A4575">
            <v>11175</v>
          </cell>
          <cell r="C4575" t="str">
            <v>Cp</v>
          </cell>
          <cell r="D4575" t="str">
            <v>Capacity</v>
          </cell>
          <cell r="G4575" t="str">
            <v>Cu.m</v>
          </cell>
          <cell r="H4575">
            <v>0</v>
          </cell>
        </row>
        <row r="4576">
          <cell r="A4576">
            <v>11176</v>
          </cell>
          <cell r="C4576" t="str">
            <v>A=A'</v>
          </cell>
          <cell r="D4576" t="str">
            <v>Duration</v>
          </cell>
          <cell r="G4576" t="str">
            <v>Year</v>
          </cell>
          <cell r="H4576">
            <v>5</v>
          </cell>
        </row>
        <row r="4577">
          <cell r="A4577">
            <v>11177</v>
          </cell>
          <cell r="C4577" t="str">
            <v>W=W'</v>
          </cell>
          <cell r="D4577" t="str">
            <v>Operational 1 Year</v>
          </cell>
          <cell r="G4577" t="str">
            <v>Hour</v>
          </cell>
          <cell r="H4577">
            <v>2000</v>
          </cell>
        </row>
        <row r="4578">
          <cell r="A4578">
            <v>11178</v>
          </cell>
          <cell r="C4578" t="str">
            <v>B=B'</v>
          </cell>
          <cell r="D4578" t="str">
            <v>Equipment Price</v>
          </cell>
          <cell r="G4578" t="str">
            <v>Rp</v>
          </cell>
          <cell r="H4578">
            <v>1</v>
          </cell>
          <cell r="I4578">
            <v>7330301.8249999993</v>
          </cell>
          <cell r="J4578">
            <v>0</v>
          </cell>
          <cell r="K4578">
            <v>7330301.8249999993</v>
          </cell>
        </row>
        <row r="4579">
          <cell r="A4579">
            <v>11179</v>
          </cell>
        </row>
        <row r="4580">
          <cell r="A4580">
            <v>11180</v>
          </cell>
        </row>
        <row r="4581">
          <cell r="A4581">
            <v>11181</v>
          </cell>
        </row>
        <row r="4582">
          <cell r="A4582">
            <v>11182</v>
          </cell>
        </row>
        <row r="4583">
          <cell r="A4583">
            <v>11183</v>
          </cell>
        </row>
        <row r="4584">
          <cell r="A4584">
            <v>11184</v>
          </cell>
          <cell r="B4584" t="str">
            <v>B</v>
          </cell>
          <cell r="D4584" t="str">
            <v>DEFINITE COST PER HOUR</v>
          </cell>
        </row>
        <row r="4585">
          <cell r="A4585">
            <v>11185</v>
          </cell>
          <cell r="C4585" t="str">
            <v>C</v>
          </cell>
          <cell r="D4585" t="str">
            <v>Depreciate = 10 %</v>
          </cell>
          <cell r="G4585" t="str">
            <v>Rp</v>
          </cell>
          <cell r="H4585">
            <v>0.1</v>
          </cell>
          <cell r="I4585">
            <v>7330301.8249999993</v>
          </cell>
          <cell r="J4585">
            <v>0</v>
          </cell>
          <cell r="K4585">
            <v>733030.1825</v>
          </cell>
        </row>
        <row r="4586">
          <cell r="A4586">
            <v>11186</v>
          </cell>
          <cell r="C4586" t="str">
            <v>D</v>
          </cell>
          <cell r="D4586" t="str">
            <v>Restitution Cost Factor</v>
          </cell>
          <cell r="G4586" t="str">
            <v>FAM</v>
          </cell>
          <cell r="H4586">
            <v>0.33437970328961514</v>
          </cell>
        </row>
        <row r="4587">
          <cell r="A4587">
            <v>11187</v>
          </cell>
          <cell r="C4587" t="str">
            <v>E</v>
          </cell>
          <cell r="D4587" t="str">
            <v>Restitution Cost</v>
          </cell>
          <cell r="G4587" t="str">
            <v>Rp</v>
          </cell>
          <cell r="H4587">
            <v>1.6718985164480756E-4</v>
          </cell>
          <cell r="I4587">
            <v>6597271.6424999991</v>
          </cell>
          <cell r="J4587">
            <v>0</v>
          </cell>
          <cell r="K4587">
            <v>1102.9968671700708</v>
          </cell>
        </row>
        <row r="4588">
          <cell r="A4588">
            <v>11188</v>
          </cell>
          <cell r="C4588" t="str">
            <v>F</v>
          </cell>
          <cell r="D4588" t="str">
            <v>Insurance, other</v>
          </cell>
          <cell r="G4588" t="str">
            <v>Rp</v>
          </cell>
          <cell r="H4588">
            <v>2E-3</v>
          </cell>
          <cell r="I4588">
            <v>3665.1509124999998</v>
          </cell>
          <cell r="J4588">
            <v>0</v>
          </cell>
          <cell r="K4588">
            <v>7.3303018249999994</v>
          </cell>
        </row>
        <row r="4589">
          <cell r="A4589">
            <v>11189</v>
          </cell>
          <cell r="C4589" t="str">
            <v>G</v>
          </cell>
          <cell r="D4589" t="str">
            <v>Definite Cost Per Hour</v>
          </cell>
          <cell r="G4589" t="str">
            <v>Rp</v>
          </cell>
          <cell r="K4589">
            <v>1110.3271689950709</v>
          </cell>
        </row>
        <row r="4590">
          <cell r="A4590">
            <v>11190</v>
          </cell>
        </row>
        <row r="4591">
          <cell r="A4591">
            <v>11191</v>
          </cell>
        </row>
        <row r="4592">
          <cell r="A4592">
            <v>11192</v>
          </cell>
        </row>
        <row r="4593">
          <cell r="A4593">
            <v>11193</v>
          </cell>
        </row>
        <row r="4594">
          <cell r="A4594">
            <v>11194</v>
          </cell>
          <cell r="B4594" t="str">
            <v>C</v>
          </cell>
          <cell r="D4594" t="str">
            <v>OPERATION COST PER HOUR</v>
          </cell>
        </row>
        <row r="4595">
          <cell r="A4595">
            <v>11195</v>
          </cell>
          <cell r="C4595" t="str">
            <v>H1</v>
          </cell>
          <cell r="D4595" t="str">
            <v>Fuel (0.125-0.175) Lt/Hp/Hour</v>
          </cell>
          <cell r="G4595" t="str">
            <v>Rp</v>
          </cell>
          <cell r="H4595">
            <v>0</v>
          </cell>
          <cell r="I4595">
            <v>2200</v>
          </cell>
          <cell r="J4595">
            <v>0</v>
          </cell>
          <cell r="K4595">
            <v>0</v>
          </cell>
        </row>
        <row r="4596">
          <cell r="A4596">
            <v>11196</v>
          </cell>
          <cell r="C4596" t="str">
            <v>H2</v>
          </cell>
          <cell r="D4596" t="str">
            <v xml:space="preserve">Material Combustion </v>
          </cell>
          <cell r="G4596" t="str">
            <v>Rp</v>
          </cell>
          <cell r="H4596">
            <v>0</v>
          </cell>
          <cell r="I4596">
            <v>2200</v>
          </cell>
          <cell r="J4596">
            <v>0</v>
          </cell>
          <cell r="K4596">
            <v>0</v>
          </cell>
        </row>
        <row r="4597">
          <cell r="A4597">
            <v>11197</v>
          </cell>
          <cell r="C4597" t="str">
            <v>I</v>
          </cell>
          <cell r="D4597" t="str">
            <v>Oil (0.01-0.02) Lt/Hp/Hour</v>
          </cell>
          <cell r="G4597" t="str">
            <v>Rp</v>
          </cell>
          <cell r="H4597">
            <v>0</v>
          </cell>
          <cell r="I4597">
            <v>21000</v>
          </cell>
          <cell r="J4597">
            <v>0</v>
          </cell>
          <cell r="K4597">
            <v>0</v>
          </cell>
        </row>
        <row r="4598">
          <cell r="A4598">
            <v>11198</v>
          </cell>
          <cell r="C4598" t="str">
            <v>K</v>
          </cell>
          <cell r="D4598" t="str">
            <v>Maint &amp; Rep (12.5%-17.5%) Lt/Hp/Hour</v>
          </cell>
          <cell r="G4598" t="str">
            <v>Rp</v>
          </cell>
          <cell r="H4598">
            <v>0.125</v>
          </cell>
          <cell r="I4598">
            <v>3665.1509124999998</v>
          </cell>
          <cell r="J4598">
            <v>0</v>
          </cell>
          <cell r="K4598">
            <v>458.14386406249997</v>
          </cell>
        </row>
        <row r="4599">
          <cell r="A4599">
            <v>11199</v>
          </cell>
          <cell r="C4599" t="str">
            <v>L</v>
          </cell>
          <cell r="D4599" t="str">
            <v>Operator</v>
          </cell>
          <cell r="G4599" t="str">
            <v>Rp</v>
          </cell>
          <cell r="H4599">
            <v>1</v>
          </cell>
          <cell r="I4599">
            <v>4464.2857142857147</v>
          </cell>
          <cell r="J4599">
            <v>0</v>
          </cell>
          <cell r="K4599">
            <v>4464.2857142857147</v>
          </cell>
        </row>
        <row r="4600">
          <cell r="A4600">
            <v>11200</v>
          </cell>
          <cell r="C4600" t="str">
            <v>M</v>
          </cell>
          <cell r="D4600" t="str">
            <v>Ass. Operator</v>
          </cell>
          <cell r="G4600" t="str">
            <v>Rp</v>
          </cell>
          <cell r="H4600">
            <v>0</v>
          </cell>
          <cell r="I4600">
            <v>2678.5714285714284</v>
          </cell>
          <cell r="J4600">
            <v>0</v>
          </cell>
          <cell r="K4600">
            <v>0</v>
          </cell>
        </row>
        <row r="4601">
          <cell r="A4601">
            <v>11201</v>
          </cell>
          <cell r="C4601" t="str">
            <v>P</v>
          </cell>
          <cell r="D4601" t="str">
            <v>Operation Cost Per Hour</v>
          </cell>
          <cell r="G4601" t="str">
            <v>Rp</v>
          </cell>
          <cell r="K4601">
            <v>4922.4295783482148</v>
          </cell>
        </row>
        <row r="4602">
          <cell r="A4602">
            <v>11202</v>
          </cell>
        </row>
        <row r="4603">
          <cell r="A4603">
            <v>11203</v>
          </cell>
        </row>
        <row r="4604">
          <cell r="A4604">
            <v>11204</v>
          </cell>
        </row>
        <row r="4605">
          <cell r="A4605">
            <v>11205</v>
          </cell>
        </row>
        <row r="4606">
          <cell r="A4606">
            <v>11206</v>
          </cell>
        </row>
        <row r="4607">
          <cell r="A4607">
            <v>11207</v>
          </cell>
          <cell r="B4607" t="str">
            <v>D</v>
          </cell>
          <cell r="D4607" t="str">
            <v>OTHER</v>
          </cell>
        </row>
        <row r="4608">
          <cell r="A4608">
            <v>11208</v>
          </cell>
          <cell r="C4608" t="str">
            <v>i</v>
          </cell>
          <cell r="D4608" t="str">
            <v>Interest Rate</v>
          </cell>
          <cell r="G4608" t="str">
            <v>th</v>
          </cell>
          <cell r="H4608">
            <v>0.2</v>
          </cell>
        </row>
        <row r="4609">
          <cell r="A4609">
            <v>11209</v>
          </cell>
          <cell r="C4609" t="str">
            <v>U1</v>
          </cell>
          <cell r="D4609" t="str">
            <v>Fee ( Operator / Driver )</v>
          </cell>
          <cell r="G4609" t="str">
            <v>Rp/Hour</v>
          </cell>
          <cell r="H4609">
            <v>1</v>
          </cell>
          <cell r="I4609">
            <v>4464.2857142857147</v>
          </cell>
          <cell r="J4609">
            <v>0</v>
          </cell>
          <cell r="K4609">
            <v>4464.2857142857147</v>
          </cell>
        </row>
        <row r="4610">
          <cell r="A4610">
            <v>11210</v>
          </cell>
          <cell r="C4610" t="str">
            <v>U2</v>
          </cell>
          <cell r="D4610" t="str">
            <v>Fee Ass. ( Operator / Driver )</v>
          </cell>
          <cell r="G4610" t="str">
            <v>Rp/Hour</v>
          </cell>
          <cell r="H4610">
            <v>1</v>
          </cell>
          <cell r="I4610">
            <v>2678.5714285714284</v>
          </cell>
          <cell r="J4610">
            <v>0</v>
          </cell>
          <cell r="K4610">
            <v>2678.5714285714284</v>
          </cell>
        </row>
        <row r="4611">
          <cell r="A4611">
            <v>11211</v>
          </cell>
          <cell r="C4611" t="str">
            <v>Mb</v>
          </cell>
          <cell r="D4611" t="str">
            <v>Gasoline</v>
          </cell>
          <cell r="G4611" t="str">
            <v>Ltr</v>
          </cell>
          <cell r="H4611">
            <v>1</v>
          </cell>
          <cell r="I4611">
            <v>2250</v>
          </cell>
          <cell r="J4611">
            <v>0</v>
          </cell>
          <cell r="K4611">
            <v>2250</v>
          </cell>
        </row>
        <row r="4612">
          <cell r="A4612">
            <v>11212</v>
          </cell>
          <cell r="C4612" t="str">
            <v>Ms</v>
          </cell>
          <cell r="D4612" t="str">
            <v>Fuel</v>
          </cell>
          <cell r="G4612" t="str">
            <v>Ltr</v>
          </cell>
          <cell r="H4612">
            <v>1</v>
          </cell>
          <cell r="I4612">
            <v>2200</v>
          </cell>
          <cell r="J4612">
            <v>0</v>
          </cell>
          <cell r="K4612">
            <v>2200</v>
          </cell>
        </row>
        <row r="4613">
          <cell r="A4613">
            <v>11213</v>
          </cell>
          <cell r="C4613" t="str">
            <v>Mp</v>
          </cell>
          <cell r="D4613" t="str">
            <v>Oil</v>
          </cell>
          <cell r="G4613" t="str">
            <v>Ltr</v>
          </cell>
          <cell r="H4613">
            <v>1</v>
          </cell>
          <cell r="I4613">
            <v>21000</v>
          </cell>
          <cell r="J4613">
            <v>0</v>
          </cell>
          <cell r="K4613">
            <v>21000</v>
          </cell>
        </row>
        <row r="4614">
          <cell r="A4614">
            <v>11214</v>
          </cell>
        </row>
        <row r="4615">
          <cell r="A4615">
            <v>11215</v>
          </cell>
        </row>
        <row r="4616">
          <cell r="A4616">
            <v>11216</v>
          </cell>
          <cell r="D4616" t="str">
            <v>TOTAL EQUIPMENT COST</v>
          </cell>
          <cell r="K4616">
            <v>6032.7567473432855</v>
          </cell>
        </row>
        <row r="4617">
          <cell r="A4617">
            <v>11217</v>
          </cell>
          <cell r="D4617" t="str">
            <v>OVER HEAD</v>
          </cell>
          <cell r="E4617">
            <v>0</v>
          </cell>
          <cell r="F4617" t="str">
            <v>%</v>
          </cell>
          <cell r="K4617">
            <v>0</v>
          </cell>
        </row>
        <row r="4618">
          <cell r="A4618">
            <v>11218</v>
          </cell>
          <cell r="D4618" t="str">
            <v>TOTAL</v>
          </cell>
          <cell r="K4618">
            <v>6032.7567473432855</v>
          </cell>
        </row>
        <row r="4619">
          <cell r="A4619">
            <v>11219</v>
          </cell>
          <cell r="D4619" t="str">
            <v>UNIT PRICE PER HOUR</v>
          </cell>
          <cell r="K4619">
            <v>6033</v>
          </cell>
        </row>
        <row r="4620">
          <cell r="A4620">
            <v>11220</v>
          </cell>
        </row>
        <row r="4621">
          <cell r="A4621">
            <v>11221</v>
          </cell>
          <cell r="B4621">
            <v>172</v>
          </cell>
        </row>
        <row r="4622">
          <cell r="A4622">
            <v>11222</v>
          </cell>
          <cell r="B4622" t="str">
            <v>EQUIPMENT OPERATION</v>
          </cell>
        </row>
        <row r="4623">
          <cell r="A4623">
            <v>11223</v>
          </cell>
          <cell r="B4623" t="str">
            <v>Proyek Rencana Teknik Akhir Jalan Tol Bogor Ring Road</v>
          </cell>
        </row>
        <row r="4624">
          <cell r="A4624">
            <v>11224</v>
          </cell>
        </row>
        <row r="4625">
          <cell r="A4625">
            <v>11225</v>
          </cell>
        </row>
        <row r="4626">
          <cell r="A4626">
            <v>11226</v>
          </cell>
        </row>
        <row r="4627">
          <cell r="A4627">
            <v>11227</v>
          </cell>
        </row>
        <row r="4628">
          <cell r="A4628">
            <v>11228</v>
          </cell>
          <cell r="B4628" t="str">
            <v>UNIT PRICE ANALYSIS</v>
          </cell>
        </row>
        <row r="4629">
          <cell r="A4629">
            <v>11229</v>
          </cell>
        </row>
        <row r="4630">
          <cell r="A4630">
            <v>11230</v>
          </cell>
          <cell r="B4630" t="str">
            <v>ITEM NUMBER</v>
          </cell>
          <cell r="D4630" t="str">
            <v>EQ. 172</v>
          </cell>
        </row>
        <row r="4631">
          <cell r="A4631">
            <v>11231</v>
          </cell>
          <cell r="B4631" t="str">
            <v>EQUIPMENT TYPE</v>
          </cell>
          <cell r="D4631" t="str">
            <v>Non Destructive Conc. Tester</v>
          </cell>
        </row>
        <row r="4632">
          <cell r="A4632">
            <v>11232</v>
          </cell>
          <cell r="B4632" t="str">
            <v>UNIT</v>
          </cell>
          <cell r="C4632" t="str">
            <v>Hour</v>
          </cell>
          <cell r="D4632">
            <v>1</v>
          </cell>
        </row>
        <row r="4633">
          <cell r="A4633">
            <v>11233</v>
          </cell>
          <cell r="B4633" t="str">
            <v>UNIT PRICE  (Rp.)</v>
          </cell>
          <cell r="D4633">
            <v>4600</v>
          </cell>
          <cell r="E4633">
            <v>0</v>
          </cell>
          <cell r="J4633" t="str">
            <v>TOTAL UNIT PRICE (Rp)</v>
          </cell>
          <cell r="K4633">
            <v>4600</v>
          </cell>
        </row>
        <row r="4634">
          <cell r="A4634">
            <v>11234</v>
          </cell>
          <cell r="I4634" t="str">
            <v>UNIT PRICE / Unit</v>
          </cell>
          <cell r="K4634" t="str">
            <v>TOTAL PRICE</v>
          </cell>
        </row>
        <row r="4635">
          <cell r="A4635">
            <v>11235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  <cell r="I4635" t="str">
            <v>Rp.</v>
          </cell>
          <cell r="J4635" t="str">
            <v>Foreign</v>
          </cell>
          <cell r="K4635" t="str">
            <v>Rp.</v>
          </cell>
        </row>
        <row r="4636">
          <cell r="A4636">
            <v>11236</v>
          </cell>
        </row>
        <row r="4637">
          <cell r="A4637">
            <v>11237</v>
          </cell>
        </row>
        <row r="4638">
          <cell r="A4638">
            <v>11238</v>
          </cell>
          <cell r="B4638" t="str">
            <v>A</v>
          </cell>
          <cell r="D4638" t="str">
            <v>EQUIPMENT DATA</v>
          </cell>
        </row>
        <row r="4639">
          <cell r="A4639">
            <v>11239</v>
          </cell>
        </row>
        <row r="4640">
          <cell r="A4640">
            <v>11240</v>
          </cell>
          <cell r="C4640" t="str">
            <v>Pw</v>
          </cell>
          <cell r="D4640" t="str">
            <v>Horsepower</v>
          </cell>
          <cell r="G4640" t="str">
            <v>Hp</v>
          </cell>
          <cell r="H4640">
            <v>0</v>
          </cell>
        </row>
        <row r="4641">
          <cell r="A4641">
            <v>11241</v>
          </cell>
          <cell r="C4641" t="str">
            <v>Cp</v>
          </cell>
          <cell r="D4641" t="str">
            <v>Capacity</v>
          </cell>
          <cell r="G4641" t="str">
            <v>Cu.m</v>
          </cell>
          <cell r="H4641">
            <v>0</v>
          </cell>
        </row>
        <row r="4642">
          <cell r="A4642">
            <v>11242</v>
          </cell>
          <cell r="C4642" t="str">
            <v>A=A'</v>
          </cell>
          <cell r="D4642" t="str">
            <v>Duration</v>
          </cell>
          <cell r="G4642" t="str">
            <v>Year</v>
          </cell>
          <cell r="H4642">
            <v>5</v>
          </cell>
        </row>
        <row r="4643">
          <cell r="A4643">
            <v>11243</v>
          </cell>
          <cell r="C4643" t="str">
            <v>W=W'</v>
          </cell>
          <cell r="D4643" t="str">
            <v>Operational 1 Year</v>
          </cell>
          <cell r="G4643" t="str">
            <v>Hour</v>
          </cell>
          <cell r="H4643">
            <v>2000</v>
          </cell>
        </row>
        <row r="4644">
          <cell r="A4644">
            <v>11244</v>
          </cell>
          <cell r="C4644" t="str">
            <v>B=B'</v>
          </cell>
          <cell r="D4644" t="str">
            <v>Equipment Price</v>
          </cell>
          <cell r="G4644" t="str">
            <v>Rp</v>
          </cell>
          <cell r="H4644">
            <v>1</v>
          </cell>
          <cell r="I4644">
            <v>431194.22499999998</v>
          </cell>
          <cell r="J4644">
            <v>0</v>
          </cell>
          <cell r="K4644">
            <v>431194.22499999998</v>
          </cell>
        </row>
        <row r="4645">
          <cell r="A4645">
            <v>11245</v>
          </cell>
        </row>
        <row r="4646">
          <cell r="A4646">
            <v>11246</v>
          </cell>
        </row>
        <row r="4647">
          <cell r="A4647">
            <v>11247</v>
          </cell>
        </row>
        <row r="4648">
          <cell r="A4648">
            <v>11248</v>
          </cell>
        </row>
        <row r="4649">
          <cell r="A4649">
            <v>11249</v>
          </cell>
        </row>
        <row r="4650">
          <cell r="A4650">
            <v>11250</v>
          </cell>
          <cell r="B4650" t="str">
            <v>B</v>
          </cell>
          <cell r="D4650" t="str">
            <v>DEFINITE COST PER HOUR</v>
          </cell>
        </row>
        <row r="4651">
          <cell r="A4651">
            <v>11251</v>
          </cell>
          <cell r="C4651" t="str">
            <v>C</v>
          </cell>
          <cell r="D4651" t="str">
            <v>Depreciate = 10 %</v>
          </cell>
          <cell r="G4651" t="str">
            <v>Rp</v>
          </cell>
          <cell r="H4651">
            <v>0.1</v>
          </cell>
          <cell r="I4651">
            <v>431194.22499999998</v>
          </cell>
          <cell r="J4651">
            <v>0</v>
          </cell>
          <cell r="K4651">
            <v>43119.422500000001</v>
          </cell>
        </row>
        <row r="4652">
          <cell r="A4652">
            <v>11252</v>
          </cell>
          <cell r="C4652" t="str">
            <v>D</v>
          </cell>
          <cell r="D4652" t="str">
            <v>Restitution Cost Factor</v>
          </cell>
          <cell r="G4652" t="str">
            <v>FAM</v>
          </cell>
          <cell r="H4652">
            <v>0.33437970328961514</v>
          </cell>
        </row>
        <row r="4653">
          <cell r="A4653">
            <v>11253</v>
          </cell>
          <cell r="C4653" t="str">
            <v>E</v>
          </cell>
          <cell r="D4653" t="str">
            <v>Restitution Cost</v>
          </cell>
          <cell r="G4653" t="str">
            <v>Rp</v>
          </cell>
          <cell r="H4653">
            <v>1.6718985164480756E-4</v>
          </cell>
          <cell r="I4653">
            <v>388074.80249999999</v>
          </cell>
          <cell r="J4653">
            <v>0</v>
          </cell>
          <cell r="K4653">
            <v>64.882168657062991</v>
          </cell>
        </row>
        <row r="4654">
          <cell r="A4654">
            <v>11254</v>
          </cell>
          <cell r="C4654" t="str">
            <v>F</v>
          </cell>
          <cell r="D4654" t="str">
            <v>Insurance, other</v>
          </cell>
          <cell r="G4654" t="str">
            <v>Rp</v>
          </cell>
          <cell r="H4654">
            <v>2E-3</v>
          </cell>
          <cell r="I4654">
            <v>215.59711249999998</v>
          </cell>
          <cell r="J4654">
            <v>0</v>
          </cell>
          <cell r="K4654">
            <v>0.43119422499999999</v>
          </cell>
        </row>
        <row r="4655">
          <cell r="A4655">
            <v>11255</v>
          </cell>
          <cell r="C4655" t="str">
            <v>G</v>
          </cell>
          <cell r="D4655" t="str">
            <v>Definite Cost Per Hour</v>
          </cell>
          <cell r="G4655" t="str">
            <v>Rp</v>
          </cell>
          <cell r="K4655">
            <v>65.313362882062989</v>
          </cell>
        </row>
        <row r="4656">
          <cell r="A4656">
            <v>11256</v>
          </cell>
        </row>
        <row r="4657">
          <cell r="A4657">
            <v>11257</v>
          </cell>
        </row>
        <row r="4658">
          <cell r="A4658">
            <v>11258</v>
          </cell>
        </row>
        <row r="4659">
          <cell r="A4659">
            <v>11259</v>
          </cell>
        </row>
        <row r="4660">
          <cell r="A4660">
            <v>11260</v>
          </cell>
          <cell r="B4660" t="str">
            <v>C</v>
          </cell>
          <cell r="D4660" t="str">
            <v>OPERATION COST PER HOUR</v>
          </cell>
        </row>
        <row r="4661">
          <cell r="A4661">
            <v>11261</v>
          </cell>
          <cell r="C4661" t="str">
            <v>H1</v>
          </cell>
          <cell r="D4661" t="str">
            <v>Fuel (0.125-0.175) Lt/Hp/Hour</v>
          </cell>
          <cell r="G4661" t="str">
            <v>Rp</v>
          </cell>
          <cell r="H4661">
            <v>0</v>
          </cell>
          <cell r="I4661">
            <v>2200</v>
          </cell>
          <cell r="J4661">
            <v>0</v>
          </cell>
          <cell r="K4661">
            <v>0</v>
          </cell>
        </row>
        <row r="4662">
          <cell r="A4662">
            <v>11262</v>
          </cell>
          <cell r="C4662" t="str">
            <v>H2</v>
          </cell>
          <cell r="D4662" t="str">
            <v xml:space="preserve">Material Combustion </v>
          </cell>
          <cell r="G4662" t="str">
            <v>Rp</v>
          </cell>
          <cell r="H4662">
            <v>0</v>
          </cell>
          <cell r="I4662">
            <v>2200</v>
          </cell>
          <cell r="J4662">
            <v>0</v>
          </cell>
          <cell r="K4662">
            <v>0</v>
          </cell>
        </row>
        <row r="4663">
          <cell r="A4663">
            <v>11263</v>
          </cell>
          <cell r="C4663" t="str">
            <v>I</v>
          </cell>
          <cell r="D4663" t="str">
            <v>Oil (0.01-0.02) Lt/Hp/Hour</v>
          </cell>
          <cell r="G4663" t="str">
            <v>Rp</v>
          </cell>
          <cell r="H4663">
            <v>0</v>
          </cell>
          <cell r="I4663">
            <v>21000</v>
          </cell>
          <cell r="J4663">
            <v>0</v>
          </cell>
          <cell r="K4663">
            <v>0</v>
          </cell>
        </row>
        <row r="4664">
          <cell r="A4664">
            <v>11264</v>
          </cell>
          <cell r="C4664" t="str">
            <v>K</v>
          </cell>
          <cell r="D4664" t="str">
            <v>Maint &amp; Rep (12.5%-17.5%) Lt/Hp/Hour</v>
          </cell>
          <cell r="G4664" t="str">
            <v>Rp</v>
          </cell>
          <cell r="H4664">
            <v>0.125</v>
          </cell>
          <cell r="I4664">
            <v>215.59711249999998</v>
          </cell>
          <cell r="J4664">
            <v>0</v>
          </cell>
          <cell r="K4664">
            <v>26.949639062499998</v>
          </cell>
        </row>
        <row r="4665">
          <cell r="A4665">
            <v>11265</v>
          </cell>
          <cell r="C4665" t="str">
            <v>L</v>
          </cell>
          <cell r="D4665" t="str">
            <v>Operator</v>
          </cell>
          <cell r="G4665" t="str">
            <v>Rp</v>
          </cell>
          <cell r="H4665">
            <v>1</v>
          </cell>
          <cell r="I4665">
            <v>4464.2857142857147</v>
          </cell>
          <cell r="J4665">
            <v>0</v>
          </cell>
          <cell r="K4665">
            <v>4464.2857142857147</v>
          </cell>
        </row>
        <row r="4666">
          <cell r="A4666">
            <v>11266</v>
          </cell>
          <cell r="C4666" t="str">
            <v>M</v>
          </cell>
          <cell r="D4666" t="str">
            <v>Ass. Operator</v>
          </cell>
          <cell r="G4666" t="str">
            <v>Rp</v>
          </cell>
          <cell r="H4666">
            <v>0</v>
          </cell>
          <cell r="I4666">
            <v>2678.5714285714284</v>
          </cell>
          <cell r="J4666">
            <v>0</v>
          </cell>
          <cell r="K4666">
            <v>0</v>
          </cell>
        </row>
        <row r="4667">
          <cell r="A4667">
            <v>11267</v>
          </cell>
          <cell r="C4667" t="str">
            <v>P</v>
          </cell>
          <cell r="D4667" t="str">
            <v>Operation Cost Per Hour</v>
          </cell>
          <cell r="G4667" t="str">
            <v>Rp</v>
          </cell>
          <cell r="K4667">
            <v>4491.2353533482146</v>
          </cell>
        </row>
        <row r="4668">
          <cell r="A4668">
            <v>11268</v>
          </cell>
        </row>
        <row r="4669">
          <cell r="A4669">
            <v>11269</v>
          </cell>
        </row>
        <row r="4670">
          <cell r="A4670">
            <v>11270</v>
          </cell>
        </row>
        <row r="4671">
          <cell r="A4671">
            <v>11271</v>
          </cell>
        </row>
        <row r="4672">
          <cell r="A4672">
            <v>11272</v>
          </cell>
        </row>
        <row r="4673">
          <cell r="A4673">
            <v>11273</v>
          </cell>
          <cell r="B4673" t="str">
            <v>D</v>
          </cell>
          <cell r="D4673" t="str">
            <v>OTHER</v>
          </cell>
        </row>
        <row r="4674">
          <cell r="A4674">
            <v>11274</v>
          </cell>
          <cell r="C4674" t="str">
            <v>i</v>
          </cell>
          <cell r="D4674" t="str">
            <v>Interest Rate</v>
          </cell>
          <cell r="G4674" t="str">
            <v>th</v>
          </cell>
          <cell r="H4674">
            <v>0.2</v>
          </cell>
        </row>
        <row r="4675">
          <cell r="A4675">
            <v>11275</v>
          </cell>
          <cell r="C4675" t="str">
            <v>U1</v>
          </cell>
          <cell r="D4675" t="str">
            <v>Fee ( Operator / Driver )</v>
          </cell>
          <cell r="G4675" t="str">
            <v>Rp/Hour</v>
          </cell>
          <cell r="H4675">
            <v>1</v>
          </cell>
          <cell r="I4675">
            <v>4464.2857142857147</v>
          </cell>
          <cell r="J4675">
            <v>0</v>
          </cell>
          <cell r="K4675">
            <v>4464.2857142857147</v>
          </cell>
        </row>
        <row r="4676">
          <cell r="A4676">
            <v>11276</v>
          </cell>
          <cell r="C4676" t="str">
            <v>U2</v>
          </cell>
          <cell r="D4676" t="str">
            <v>Fee Ass. ( Operator / Driver )</v>
          </cell>
          <cell r="G4676" t="str">
            <v>Rp/Hour</v>
          </cell>
          <cell r="H4676">
            <v>1</v>
          </cell>
          <cell r="I4676">
            <v>2678.5714285714284</v>
          </cell>
          <cell r="J4676">
            <v>0</v>
          </cell>
          <cell r="K4676">
            <v>2678.5714285714284</v>
          </cell>
        </row>
        <row r="4677">
          <cell r="A4677">
            <v>11277</v>
          </cell>
          <cell r="C4677" t="str">
            <v>Mb</v>
          </cell>
          <cell r="D4677" t="str">
            <v>Gasoline</v>
          </cell>
          <cell r="G4677" t="str">
            <v>Ltr</v>
          </cell>
          <cell r="H4677">
            <v>1</v>
          </cell>
          <cell r="I4677">
            <v>2250</v>
          </cell>
          <cell r="J4677">
            <v>0</v>
          </cell>
          <cell r="K4677">
            <v>2250</v>
          </cell>
        </row>
        <row r="4678">
          <cell r="A4678">
            <v>11278</v>
          </cell>
          <cell r="C4678" t="str">
            <v>Ms</v>
          </cell>
          <cell r="D4678" t="str">
            <v>Fuel</v>
          </cell>
          <cell r="G4678" t="str">
            <v>Ltr</v>
          </cell>
          <cell r="H4678">
            <v>1</v>
          </cell>
          <cell r="I4678">
            <v>2200</v>
          </cell>
          <cell r="J4678">
            <v>0</v>
          </cell>
          <cell r="K4678">
            <v>2200</v>
          </cell>
        </row>
        <row r="4679">
          <cell r="A4679">
            <v>11279</v>
          </cell>
          <cell r="C4679" t="str">
            <v>Mp</v>
          </cell>
          <cell r="D4679" t="str">
            <v>Oil</v>
          </cell>
          <cell r="G4679" t="str">
            <v>Ltr</v>
          </cell>
          <cell r="H4679">
            <v>1</v>
          </cell>
          <cell r="I4679">
            <v>21000</v>
          </cell>
          <cell r="J4679">
            <v>0</v>
          </cell>
          <cell r="K4679">
            <v>21000</v>
          </cell>
        </row>
        <row r="4680">
          <cell r="A4680">
            <v>11280</v>
          </cell>
        </row>
        <row r="4681">
          <cell r="A4681">
            <v>11281</v>
          </cell>
        </row>
        <row r="4682">
          <cell r="A4682">
            <v>11282</v>
          </cell>
          <cell r="D4682" t="str">
            <v>TOTAL EQUIPMENT COST</v>
          </cell>
          <cell r="K4682">
            <v>4556.5487162302779</v>
          </cell>
        </row>
        <row r="4683">
          <cell r="A4683">
            <v>11283</v>
          </cell>
          <cell r="D4683" t="str">
            <v>OVER HEAD</v>
          </cell>
          <cell r="E4683">
            <v>0</v>
          </cell>
          <cell r="F4683" t="str">
            <v>%</v>
          </cell>
          <cell r="K4683">
            <v>0</v>
          </cell>
        </row>
        <row r="4684">
          <cell r="A4684">
            <v>11284</v>
          </cell>
          <cell r="D4684" t="str">
            <v>TOTAL</v>
          </cell>
          <cell r="K4684">
            <v>4556.5487162302779</v>
          </cell>
        </row>
        <row r="4685">
          <cell r="A4685">
            <v>11285</v>
          </cell>
          <cell r="D4685" t="str">
            <v>UNIT PRICE PER HOUR</v>
          </cell>
          <cell r="K4685">
            <v>4557</v>
          </cell>
        </row>
        <row r="4686">
          <cell r="A4686">
            <v>11286</v>
          </cell>
        </row>
        <row r="4687">
          <cell r="A4687">
            <v>11287</v>
          </cell>
          <cell r="B4687">
            <v>173</v>
          </cell>
        </row>
        <row r="4688">
          <cell r="A4688">
            <v>11288</v>
          </cell>
          <cell r="B4688" t="str">
            <v>EQUIPMENT OPERATION</v>
          </cell>
        </row>
        <row r="4689">
          <cell r="A4689">
            <v>11289</v>
          </cell>
          <cell r="B4689" t="str">
            <v>Proyek Rencana Teknik Akhir Jalan Tol Bogor Ring Road</v>
          </cell>
        </row>
        <row r="4690">
          <cell r="A4690">
            <v>11290</v>
          </cell>
        </row>
        <row r="4691">
          <cell r="A4691">
            <v>11291</v>
          </cell>
        </row>
        <row r="4692">
          <cell r="A4692">
            <v>11292</v>
          </cell>
        </row>
        <row r="4693">
          <cell r="A4693">
            <v>11293</v>
          </cell>
        </row>
        <row r="4694">
          <cell r="A4694">
            <v>11294</v>
          </cell>
          <cell r="B4694" t="str">
            <v>UNIT PRICE ANALYSIS</v>
          </cell>
        </row>
        <row r="4695">
          <cell r="A4695">
            <v>11295</v>
          </cell>
        </row>
        <row r="4696">
          <cell r="A4696">
            <v>11296</v>
          </cell>
          <cell r="B4696" t="str">
            <v>ITEM NUMBER</v>
          </cell>
          <cell r="D4696" t="str">
            <v>EQ. 173</v>
          </cell>
        </row>
        <row r="4697">
          <cell r="A4697">
            <v>11297</v>
          </cell>
          <cell r="B4697" t="str">
            <v>EQUIPMENT TYPE</v>
          </cell>
          <cell r="D4697" t="str">
            <v>Hoist</v>
          </cell>
        </row>
        <row r="4698">
          <cell r="A4698">
            <v>11298</v>
          </cell>
          <cell r="B4698" t="str">
            <v>UNIT</v>
          </cell>
          <cell r="C4698" t="str">
            <v>Hour</v>
          </cell>
          <cell r="D4698">
            <v>1</v>
          </cell>
        </row>
        <row r="4699">
          <cell r="A4699">
            <v>11299</v>
          </cell>
          <cell r="B4699" t="str">
            <v>UNIT PRICE  (Rp.)</v>
          </cell>
          <cell r="D4699">
            <v>6300</v>
          </cell>
          <cell r="E4699">
            <v>0</v>
          </cell>
          <cell r="J4699" t="str">
            <v>TOTAL UNIT PRICE (Rp)</v>
          </cell>
          <cell r="K4699">
            <v>6300</v>
          </cell>
        </row>
        <row r="4700">
          <cell r="A4700">
            <v>11300</v>
          </cell>
          <cell r="I4700" t="str">
            <v>UNIT PRICE / Unit</v>
          </cell>
          <cell r="K4700" t="str">
            <v>TOTAL PRICE</v>
          </cell>
        </row>
        <row r="4701">
          <cell r="A4701">
            <v>11301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  <cell r="I4701" t="str">
            <v>Rp.</v>
          </cell>
          <cell r="J4701" t="str">
            <v>Foreign</v>
          </cell>
          <cell r="K4701" t="str">
            <v>Rp.</v>
          </cell>
        </row>
        <row r="4702">
          <cell r="A4702">
            <v>11302</v>
          </cell>
        </row>
        <row r="4703">
          <cell r="A4703">
            <v>11303</v>
          </cell>
        </row>
        <row r="4704">
          <cell r="A4704">
            <v>11304</v>
          </cell>
          <cell r="B4704" t="str">
            <v>A</v>
          </cell>
          <cell r="D4704" t="str">
            <v>EQUIPMENT DATA</v>
          </cell>
        </row>
        <row r="4705">
          <cell r="A4705">
            <v>11305</v>
          </cell>
        </row>
        <row r="4706">
          <cell r="A4706">
            <v>11306</v>
          </cell>
          <cell r="C4706" t="str">
            <v>Pw</v>
          </cell>
          <cell r="D4706" t="str">
            <v>Horsepower</v>
          </cell>
          <cell r="G4706" t="str">
            <v>Hp</v>
          </cell>
          <cell r="H4706">
            <v>0</v>
          </cell>
        </row>
        <row r="4707">
          <cell r="A4707">
            <v>11307</v>
          </cell>
          <cell r="C4707" t="str">
            <v>Cp</v>
          </cell>
          <cell r="D4707" t="str">
            <v>Capacity</v>
          </cell>
          <cell r="G4707" t="str">
            <v>Cu.m</v>
          </cell>
          <cell r="H4707">
            <v>0</v>
          </cell>
        </row>
        <row r="4708">
          <cell r="A4708">
            <v>11308</v>
          </cell>
          <cell r="C4708" t="str">
            <v>A=A'</v>
          </cell>
          <cell r="D4708" t="str">
            <v>Duration</v>
          </cell>
          <cell r="G4708" t="str">
            <v>Year</v>
          </cell>
          <cell r="H4708">
            <v>5</v>
          </cell>
        </row>
        <row r="4709">
          <cell r="A4709">
            <v>11309</v>
          </cell>
          <cell r="C4709" t="str">
            <v>W=W'</v>
          </cell>
          <cell r="D4709" t="str">
            <v>Operational 1 Year</v>
          </cell>
          <cell r="G4709" t="str">
            <v>Hour</v>
          </cell>
          <cell r="H4709">
            <v>2000</v>
          </cell>
        </row>
        <row r="4710">
          <cell r="A4710">
            <v>11310</v>
          </cell>
          <cell r="C4710" t="str">
            <v>B=B'</v>
          </cell>
          <cell r="D4710" t="str">
            <v>Equipment Price</v>
          </cell>
          <cell r="G4710" t="str">
            <v>Rp</v>
          </cell>
          <cell r="H4710">
            <v>1</v>
          </cell>
          <cell r="I4710">
            <v>8623884.5</v>
          </cell>
          <cell r="J4710">
            <v>0</v>
          </cell>
          <cell r="K4710">
            <v>8623884.5</v>
          </cell>
        </row>
        <row r="4711">
          <cell r="A4711">
            <v>11311</v>
          </cell>
        </row>
        <row r="4712">
          <cell r="A4712">
            <v>11312</v>
          </cell>
        </row>
        <row r="4713">
          <cell r="A4713">
            <v>11313</v>
          </cell>
        </row>
        <row r="4714">
          <cell r="A4714">
            <v>11314</v>
          </cell>
        </row>
        <row r="4715">
          <cell r="A4715">
            <v>11315</v>
          </cell>
        </row>
        <row r="4716">
          <cell r="A4716">
            <v>11316</v>
          </cell>
          <cell r="B4716" t="str">
            <v>B</v>
          </cell>
          <cell r="D4716" t="str">
            <v>DEFINITE COST PER HOUR</v>
          </cell>
        </row>
        <row r="4717">
          <cell r="A4717">
            <v>11317</v>
          </cell>
          <cell r="C4717" t="str">
            <v>C</v>
          </cell>
          <cell r="D4717" t="str">
            <v>Depreciate = 10 %</v>
          </cell>
          <cell r="G4717" t="str">
            <v>Rp</v>
          </cell>
          <cell r="H4717">
            <v>0.1</v>
          </cell>
          <cell r="I4717">
            <v>8623884.5</v>
          </cell>
          <cell r="J4717">
            <v>0</v>
          </cell>
          <cell r="K4717">
            <v>862388.45000000007</v>
          </cell>
        </row>
        <row r="4718">
          <cell r="A4718">
            <v>11318</v>
          </cell>
          <cell r="C4718" t="str">
            <v>D</v>
          </cell>
          <cell r="D4718" t="str">
            <v>Restitution Cost Factor</v>
          </cell>
          <cell r="G4718" t="str">
            <v>FAM</v>
          </cell>
          <cell r="H4718">
            <v>0.33437970328961514</v>
          </cell>
        </row>
        <row r="4719">
          <cell r="A4719">
            <v>11319</v>
          </cell>
          <cell r="C4719" t="str">
            <v>E</v>
          </cell>
          <cell r="D4719" t="str">
            <v>Restitution Cost</v>
          </cell>
          <cell r="G4719" t="str">
            <v>Rp</v>
          </cell>
          <cell r="H4719">
            <v>1.6718985164480756E-4</v>
          </cell>
          <cell r="I4719">
            <v>7761496.0499999998</v>
          </cell>
          <cell r="J4719">
            <v>0</v>
          </cell>
          <cell r="K4719">
            <v>1297.6433731412599</v>
          </cell>
        </row>
        <row r="4720">
          <cell r="A4720">
            <v>11320</v>
          </cell>
          <cell r="C4720" t="str">
            <v>F</v>
          </cell>
          <cell r="D4720" t="str">
            <v>Insurance, other</v>
          </cell>
          <cell r="G4720" t="str">
            <v>Rp</v>
          </cell>
          <cell r="H4720">
            <v>2E-3</v>
          </cell>
          <cell r="I4720">
            <v>4311.9422500000001</v>
          </cell>
          <cell r="J4720">
            <v>0</v>
          </cell>
          <cell r="K4720">
            <v>8.6238845000000008</v>
          </cell>
        </row>
        <row r="4721">
          <cell r="A4721">
            <v>11321</v>
          </cell>
          <cell r="C4721" t="str">
            <v>G</v>
          </cell>
          <cell r="D4721" t="str">
            <v>Definite Cost Per Hour</v>
          </cell>
          <cell r="G4721" t="str">
            <v>Rp</v>
          </cell>
          <cell r="K4721">
            <v>1306.2672576412599</v>
          </cell>
        </row>
        <row r="4722">
          <cell r="A4722">
            <v>11322</v>
          </cell>
        </row>
        <row r="4723">
          <cell r="A4723">
            <v>11323</v>
          </cell>
        </row>
        <row r="4724">
          <cell r="A4724">
            <v>11324</v>
          </cell>
        </row>
        <row r="4725">
          <cell r="A4725">
            <v>11325</v>
          </cell>
        </row>
        <row r="4726">
          <cell r="A4726">
            <v>11326</v>
          </cell>
          <cell r="B4726" t="str">
            <v>C</v>
          </cell>
          <cell r="D4726" t="str">
            <v>OPERATION COST PER HOUR</v>
          </cell>
        </row>
        <row r="4727">
          <cell r="A4727">
            <v>11327</v>
          </cell>
          <cell r="C4727" t="str">
            <v>H1</v>
          </cell>
          <cell r="D4727" t="str">
            <v>Fuel (0.125-0.175) Lt/Hp/Hour</v>
          </cell>
          <cell r="G4727" t="str">
            <v>Rp</v>
          </cell>
          <cell r="H4727">
            <v>0</v>
          </cell>
          <cell r="I4727">
            <v>2200</v>
          </cell>
          <cell r="J4727">
            <v>0</v>
          </cell>
          <cell r="K4727">
            <v>0</v>
          </cell>
        </row>
        <row r="4728">
          <cell r="A4728">
            <v>11328</v>
          </cell>
          <cell r="C4728" t="str">
            <v>H2</v>
          </cell>
          <cell r="D4728" t="str">
            <v xml:space="preserve">Material Combustion </v>
          </cell>
          <cell r="G4728" t="str">
            <v>Rp</v>
          </cell>
          <cell r="H4728">
            <v>0</v>
          </cell>
          <cell r="I4728">
            <v>2200</v>
          </cell>
          <cell r="J4728">
            <v>0</v>
          </cell>
          <cell r="K4728">
            <v>0</v>
          </cell>
        </row>
        <row r="4729">
          <cell r="A4729">
            <v>11329</v>
          </cell>
          <cell r="C4729" t="str">
            <v>I</v>
          </cell>
          <cell r="D4729" t="str">
            <v>Oil (0.01-0.02) Lt/Hp/Hour</v>
          </cell>
          <cell r="G4729" t="str">
            <v>Rp</v>
          </cell>
          <cell r="H4729">
            <v>0</v>
          </cell>
          <cell r="I4729">
            <v>21000</v>
          </cell>
          <cell r="J4729">
            <v>0</v>
          </cell>
          <cell r="K4729">
            <v>0</v>
          </cell>
        </row>
        <row r="4730">
          <cell r="A4730">
            <v>11330</v>
          </cell>
          <cell r="C4730" t="str">
            <v>K</v>
          </cell>
          <cell r="D4730" t="str">
            <v>Maint &amp; Rep (12.5%-17.5%) Lt/Hp/Hour</v>
          </cell>
          <cell r="G4730" t="str">
            <v>Rp</v>
          </cell>
          <cell r="H4730">
            <v>0.125</v>
          </cell>
          <cell r="I4730">
            <v>4311.9422500000001</v>
          </cell>
          <cell r="J4730">
            <v>0</v>
          </cell>
          <cell r="K4730">
            <v>538.99278125000001</v>
          </cell>
        </row>
        <row r="4731">
          <cell r="A4731">
            <v>11331</v>
          </cell>
          <cell r="C4731" t="str">
            <v>L</v>
          </cell>
          <cell r="D4731" t="str">
            <v>Operator</v>
          </cell>
          <cell r="G4731" t="str">
            <v>Rp</v>
          </cell>
          <cell r="H4731">
            <v>1</v>
          </cell>
          <cell r="I4731">
            <v>4464.2857142857147</v>
          </cell>
          <cell r="J4731">
            <v>0</v>
          </cell>
          <cell r="K4731">
            <v>4464.2857142857147</v>
          </cell>
        </row>
        <row r="4732">
          <cell r="A4732">
            <v>11332</v>
          </cell>
          <cell r="C4732" t="str">
            <v>M</v>
          </cell>
          <cell r="D4732" t="str">
            <v>Ass. Operator</v>
          </cell>
          <cell r="G4732" t="str">
            <v>Rp</v>
          </cell>
          <cell r="H4732">
            <v>0</v>
          </cell>
          <cell r="I4732">
            <v>2678.5714285714284</v>
          </cell>
          <cell r="J4732">
            <v>0</v>
          </cell>
          <cell r="K4732">
            <v>0</v>
          </cell>
        </row>
        <row r="4733">
          <cell r="A4733">
            <v>11333</v>
          </cell>
          <cell r="C4733" t="str">
            <v>P</v>
          </cell>
          <cell r="D4733" t="str">
            <v>Operation Cost Per Hour</v>
          </cell>
          <cell r="G4733" t="str">
            <v>Rp</v>
          </cell>
          <cell r="K4733">
            <v>5003.2784955357147</v>
          </cell>
        </row>
        <row r="4734">
          <cell r="A4734">
            <v>11334</v>
          </cell>
        </row>
        <row r="4735">
          <cell r="A4735">
            <v>11335</v>
          </cell>
        </row>
        <row r="4736">
          <cell r="A4736">
            <v>11336</v>
          </cell>
        </row>
        <row r="4737">
          <cell r="A4737">
            <v>11337</v>
          </cell>
        </row>
        <row r="4738">
          <cell r="A4738">
            <v>11338</v>
          </cell>
        </row>
        <row r="4739">
          <cell r="A4739">
            <v>11339</v>
          </cell>
          <cell r="B4739" t="str">
            <v>D</v>
          </cell>
          <cell r="D4739" t="str">
            <v>OTHER</v>
          </cell>
        </row>
        <row r="4740">
          <cell r="A4740">
            <v>11340</v>
          </cell>
          <cell r="C4740" t="str">
            <v>i</v>
          </cell>
          <cell r="D4740" t="str">
            <v>Interest Rate</v>
          </cell>
          <cell r="G4740" t="str">
            <v>th</v>
          </cell>
          <cell r="H4740">
            <v>0.2</v>
          </cell>
        </row>
        <row r="4741">
          <cell r="A4741">
            <v>11341</v>
          </cell>
          <cell r="C4741" t="str">
            <v>U1</v>
          </cell>
          <cell r="D4741" t="str">
            <v>Fee ( Operator / Driver )</v>
          </cell>
          <cell r="G4741" t="str">
            <v>Rp/Hour</v>
          </cell>
          <cell r="H4741">
            <v>1</v>
          </cell>
          <cell r="I4741">
            <v>4464.2857142857147</v>
          </cell>
          <cell r="J4741">
            <v>0</v>
          </cell>
          <cell r="K4741">
            <v>4464.2857142857147</v>
          </cell>
        </row>
        <row r="4742">
          <cell r="A4742">
            <v>11342</v>
          </cell>
          <cell r="C4742" t="str">
            <v>U2</v>
          </cell>
          <cell r="D4742" t="str">
            <v>Fee Ass. ( Operator / Driver )</v>
          </cell>
          <cell r="G4742" t="str">
            <v>Rp/Hour</v>
          </cell>
          <cell r="H4742">
            <v>1</v>
          </cell>
          <cell r="I4742">
            <v>2678.5714285714284</v>
          </cell>
          <cell r="J4742">
            <v>0</v>
          </cell>
          <cell r="K4742">
            <v>2678.5714285714284</v>
          </cell>
        </row>
        <row r="4743">
          <cell r="A4743">
            <v>11343</v>
          </cell>
          <cell r="C4743" t="str">
            <v>Mb</v>
          </cell>
          <cell r="D4743" t="str">
            <v>Gasoline</v>
          </cell>
          <cell r="G4743" t="str">
            <v>Ltr</v>
          </cell>
          <cell r="H4743">
            <v>1</v>
          </cell>
          <cell r="I4743">
            <v>2250</v>
          </cell>
          <cell r="J4743">
            <v>0</v>
          </cell>
          <cell r="K4743">
            <v>2250</v>
          </cell>
        </row>
        <row r="4744">
          <cell r="A4744">
            <v>11344</v>
          </cell>
          <cell r="C4744" t="str">
            <v>Ms</v>
          </cell>
          <cell r="D4744" t="str">
            <v>Fuel</v>
          </cell>
          <cell r="G4744" t="str">
            <v>Ltr</v>
          </cell>
          <cell r="H4744">
            <v>1</v>
          </cell>
          <cell r="I4744">
            <v>2200</v>
          </cell>
          <cell r="J4744">
            <v>0</v>
          </cell>
          <cell r="K4744">
            <v>2200</v>
          </cell>
        </row>
        <row r="4745">
          <cell r="A4745">
            <v>11345</v>
          </cell>
          <cell r="C4745" t="str">
            <v>Mp</v>
          </cell>
          <cell r="D4745" t="str">
            <v>Oil</v>
          </cell>
          <cell r="G4745" t="str">
            <v>Ltr</v>
          </cell>
          <cell r="H4745">
            <v>1</v>
          </cell>
          <cell r="I4745">
            <v>21000</v>
          </cell>
          <cell r="J4745">
            <v>0</v>
          </cell>
          <cell r="K4745">
            <v>21000</v>
          </cell>
        </row>
        <row r="4746">
          <cell r="A4746">
            <v>11346</v>
          </cell>
        </row>
        <row r="4747">
          <cell r="A4747">
            <v>11347</v>
          </cell>
        </row>
        <row r="4748">
          <cell r="A4748">
            <v>11348</v>
          </cell>
          <cell r="D4748" t="str">
            <v>TOTAL EQUIPMENT COST</v>
          </cell>
          <cell r="K4748">
            <v>6309.5457531769744</v>
          </cell>
        </row>
        <row r="4749">
          <cell r="A4749">
            <v>11349</v>
          </cell>
          <cell r="D4749" t="str">
            <v>OVER HEAD</v>
          </cell>
          <cell r="E4749">
            <v>0</v>
          </cell>
          <cell r="F4749" t="str">
            <v>%</v>
          </cell>
          <cell r="K4749">
            <v>0</v>
          </cell>
        </row>
        <row r="4750">
          <cell r="A4750">
            <v>11350</v>
          </cell>
          <cell r="D4750" t="str">
            <v>TOTAL</v>
          </cell>
          <cell r="K4750">
            <v>6309.5457531769744</v>
          </cell>
        </row>
        <row r="4751">
          <cell r="A4751">
            <v>11351</v>
          </cell>
          <cell r="D4751" t="str">
            <v>UNIT PRICE PER HOUR</v>
          </cell>
          <cell r="K4751">
            <v>6310</v>
          </cell>
        </row>
        <row r="4752">
          <cell r="A4752">
            <v>11352</v>
          </cell>
        </row>
        <row r="4753">
          <cell r="A4753">
            <v>11353</v>
          </cell>
          <cell r="B4753">
            <v>174</v>
          </cell>
        </row>
        <row r="4754">
          <cell r="A4754">
            <v>11354</v>
          </cell>
          <cell r="B4754" t="str">
            <v>EQUIPMENT OPERATION</v>
          </cell>
        </row>
        <row r="4755">
          <cell r="A4755">
            <v>11355</v>
          </cell>
          <cell r="B4755" t="str">
            <v>Proyek Rencana Teknik Akhir Jalan Tol Bogor Ring Road</v>
          </cell>
        </row>
        <row r="4756">
          <cell r="A4756">
            <v>11356</v>
          </cell>
        </row>
        <row r="4757">
          <cell r="A4757">
            <v>11357</v>
          </cell>
        </row>
        <row r="4758">
          <cell r="A4758">
            <v>11358</v>
          </cell>
        </row>
        <row r="4759">
          <cell r="A4759">
            <v>11359</v>
          </cell>
        </row>
        <row r="4760">
          <cell r="A4760">
            <v>11360</v>
          </cell>
          <cell r="B4760" t="str">
            <v>UNIT PRICE ANALYSIS</v>
          </cell>
        </row>
        <row r="4761">
          <cell r="A4761">
            <v>11361</v>
          </cell>
        </row>
        <row r="4762">
          <cell r="A4762">
            <v>11362</v>
          </cell>
          <cell r="B4762" t="str">
            <v>ITEM NUMBER</v>
          </cell>
          <cell r="D4762" t="str">
            <v>EQ. 174</v>
          </cell>
        </row>
        <row r="4763">
          <cell r="A4763">
            <v>11363</v>
          </cell>
          <cell r="B4763" t="str">
            <v>EQUIPMENT TYPE</v>
          </cell>
          <cell r="D4763" t="str">
            <v>Crane 100 Ton</v>
          </cell>
        </row>
        <row r="4764">
          <cell r="A4764">
            <v>11364</v>
          </cell>
          <cell r="B4764" t="str">
            <v>UNIT</v>
          </cell>
          <cell r="C4764" t="str">
            <v>Hour</v>
          </cell>
          <cell r="D4764">
            <v>1</v>
          </cell>
        </row>
        <row r="4765">
          <cell r="A4765">
            <v>11365</v>
          </cell>
          <cell r="B4765" t="str">
            <v>UNIT PRICE  (Rp.)</v>
          </cell>
          <cell r="D4765">
            <v>345200</v>
          </cell>
          <cell r="E4765">
            <v>0</v>
          </cell>
          <cell r="J4765" t="str">
            <v>TOTAL UNIT PRICE (Rp)</v>
          </cell>
          <cell r="K4765">
            <v>345200</v>
          </cell>
        </row>
        <row r="4766">
          <cell r="A4766">
            <v>11366</v>
          </cell>
          <cell r="I4766" t="str">
            <v>UNIT PRICE / Unit</v>
          </cell>
          <cell r="K4766" t="str">
            <v>TOTAL PRICE</v>
          </cell>
        </row>
        <row r="4767">
          <cell r="A4767">
            <v>11367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  <cell r="I4767" t="str">
            <v>Rp.</v>
          </cell>
          <cell r="J4767" t="str">
            <v>Foreign</v>
          </cell>
          <cell r="K4767" t="str">
            <v>Rp.</v>
          </cell>
        </row>
        <row r="4768">
          <cell r="A4768">
            <v>11368</v>
          </cell>
        </row>
        <row r="4769">
          <cell r="A4769">
            <v>11369</v>
          </cell>
        </row>
        <row r="4770">
          <cell r="A4770">
            <v>11370</v>
          </cell>
          <cell r="B4770" t="str">
            <v>A</v>
          </cell>
          <cell r="D4770" t="str">
            <v>EQUIPMENT DATA</v>
          </cell>
        </row>
        <row r="4771">
          <cell r="A4771">
            <v>11371</v>
          </cell>
        </row>
        <row r="4772">
          <cell r="A4772">
            <v>11372</v>
          </cell>
          <cell r="C4772" t="str">
            <v>Pw</v>
          </cell>
          <cell r="D4772" t="str">
            <v>Horsepower</v>
          </cell>
          <cell r="G4772" t="str">
            <v>Hp</v>
          </cell>
          <cell r="H4772">
            <v>468.75</v>
          </cell>
        </row>
        <row r="4773">
          <cell r="A4773">
            <v>11373</v>
          </cell>
          <cell r="C4773" t="str">
            <v>Cp</v>
          </cell>
          <cell r="D4773" t="str">
            <v>Capacity</v>
          </cell>
          <cell r="G4773" t="str">
            <v>Ton</v>
          </cell>
          <cell r="H4773">
            <v>150</v>
          </cell>
        </row>
        <row r="4774">
          <cell r="A4774">
            <v>11374</v>
          </cell>
          <cell r="C4774" t="str">
            <v>A=A'</v>
          </cell>
          <cell r="D4774" t="str">
            <v>Duration</v>
          </cell>
          <cell r="G4774" t="str">
            <v>Year</v>
          </cell>
          <cell r="H4774">
            <v>5</v>
          </cell>
        </row>
        <row r="4775">
          <cell r="A4775">
            <v>11375</v>
          </cell>
          <cell r="C4775" t="str">
            <v>W=W'</v>
          </cell>
          <cell r="D4775" t="str">
            <v>Operational 1 Year</v>
          </cell>
          <cell r="G4775" t="str">
            <v>Hour</v>
          </cell>
          <cell r="H4775">
            <v>2000</v>
          </cell>
        </row>
        <row r="4776">
          <cell r="A4776">
            <v>11376</v>
          </cell>
          <cell r="C4776" t="str">
            <v>B=B'</v>
          </cell>
          <cell r="D4776" t="str">
            <v>Equipment Price</v>
          </cell>
          <cell r="G4776" t="str">
            <v>Rp</v>
          </cell>
          <cell r="H4776">
            <v>1</v>
          </cell>
          <cell r="I4776">
            <v>517433070</v>
          </cell>
          <cell r="J4776">
            <v>0</v>
          </cell>
          <cell r="K4776">
            <v>517433070</v>
          </cell>
        </row>
        <row r="4777">
          <cell r="A4777">
            <v>11377</v>
          </cell>
        </row>
        <row r="4778">
          <cell r="A4778">
            <v>11378</v>
          </cell>
        </row>
        <row r="4779">
          <cell r="A4779">
            <v>11379</v>
          </cell>
        </row>
        <row r="4780">
          <cell r="A4780">
            <v>11380</v>
          </cell>
        </row>
        <row r="4781">
          <cell r="A4781">
            <v>11381</v>
          </cell>
        </row>
        <row r="4782">
          <cell r="A4782">
            <v>11382</v>
          </cell>
          <cell r="B4782" t="str">
            <v>B</v>
          </cell>
          <cell r="D4782" t="str">
            <v>DEFINITE COST PER HOUR</v>
          </cell>
        </row>
        <row r="4783">
          <cell r="A4783">
            <v>11383</v>
          </cell>
          <cell r="C4783" t="str">
            <v>C</v>
          </cell>
          <cell r="D4783" t="str">
            <v>Depreciate = 10 %</v>
          </cell>
          <cell r="G4783" t="str">
            <v>Rp</v>
          </cell>
          <cell r="H4783">
            <v>0.1</v>
          </cell>
          <cell r="I4783">
            <v>517433070</v>
          </cell>
          <cell r="J4783">
            <v>0</v>
          </cell>
          <cell r="K4783">
            <v>51743307</v>
          </cell>
        </row>
        <row r="4784">
          <cell r="A4784">
            <v>11384</v>
          </cell>
          <cell r="C4784" t="str">
            <v>D</v>
          </cell>
          <cell r="D4784" t="str">
            <v>Restitution Cost Factor</v>
          </cell>
          <cell r="G4784" t="str">
            <v>FAM</v>
          </cell>
          <cell r="H4784">
            <v>0.33437970328961514</v>
          </cell>
        </row>
        <row r="4785">
          <cell r="A4785">
            <v>11385</v>
          </cell>
          <cell r="C4785" t="str">
            <v>E</v>
          </cell>
          <cell r="D4785" t="str">
            <v>Restitution Cost</v>
          </cell>
          <cell r="G4785" t="str">
            <v>Rp</v>
          </cell>
          <cell r="H4785">
            <v>1.6718985164480756E-4</v>
          </cell>
          <cell r="I4785">
            <v>465689763</v>
          </cell>
          <cell r="J4785">
            <v>0</v>
          </cell>
          <cell r="K4785">
            <v>77858.6023884756</v>
          </cell>
        </row>
        <row r="4786">
          <cell r="A4786">
            <v>11386</v>
          </cell>
          <cell r="C4786" t="str">
            <v>F</v>
          </cell>
          <cell r="D4786" t="str">
            <v>Insurance, other</v>
          </cell>
          <cell r="G4786" t="str">
            <v>Rp</v>
          </cell>
          <cell r="H4786">
            <v>2E-3</v>
          </cell>
          <cell r="I4786">
            <v>258716.535</v>
          </cell>
          <cell r="J4786">
            <v>0</v>
          </cell>
          <cell r="K4786">
            <v>517.43307000000004</v>
          </cell>
        </row>
        <row r="4787">
          <cell r="A4787">
            <v>11387</v>
          </cell>
          <cell r="C4787" t="str">
            <v>G</v>
          </cell>
          <cell r="D4787" t="str">
            <v>Definite Cost Per Hour</v>
          </cell>
          <cell r="G4787" t="str">
            <v>Rp</v>
          </cell>
          <cell r="K4787">
            <v>78376.035458475599</v>
          </cell>
        </row>
        <row r="4788">
          <cell r="A4788">
            <v>11388</v>
          </cell>
        </row>
        <row r="4789">
          <cell r="A4789">
            <v>11389</v>
          </cell>
        </row>
        <row r="4790">
          <cell r="A4790">
            <v>11390</v>
          </cell>
        </row>
        <row r="4791">
          <cell r="A4791">
            <v>11391</v>
          </cell>
        </row>
        <row r="4792">
          <cell r="A4792">
            <v>11392</v>
          </cell>
          <cell r="B4792" t="str">
            <v>C</v>
          </cell>
          <cell r="D4792" t="str">
            <v>OPERATION COST PER HOUR</v>
          </cell>
        </row>
        <row r="4793">
          <cell r="A4793">
            <v>11393</v>
          </cell>
          <cell r="C4793" t="str">
            <v>H1</v>
          </cell>
          <cell r="D4793" t="str">
            <v>Fuel (0.125-0.175) Lt/Hp/Hour</v>
          </cell>
          <cell r="G4793" t="str">
            <v>Rp</v>
          </cell>
          <cell r="H4793">
            <v>58.59375</v>
          </cell>
          <cell r="I4793">
            <v>2200</v>
          </cell>
          <cell r="J4793">
            <v>0</v>
          </cell>
          <cell r="K4793">
            <v>128906.25</v>
          </cell>
        </row>
        <row r="4794">
          <cell r="A4794">
            <v>11394</v>
          </cell>
          <cell r="C4794" t="str">
            <v>H2</v>
          </cell>
          <cell r="D4794" t="str">
            <v xml:space="preserve">Material Combustion </v>
          </cell>
          <cell r="G4794" t="str">
            <v>Rp</v>
          </cell>
          <cell r="H4794">
            <v>0</v>
          </cell>
          <cell r="I4794">
            <v>2200</v>
          </cell>
          <cell r="J4794">
            <v>0</v>
          </cell>
          <cell r="K4794">
            <v>0</v>
          </cell>
        </row>
        <row r="4795">
          <cell r="A4795">
            <v>11395</v>
          </cell>
          <cell r="C4795" t="str">
            <v>I</v>
          </cell>
          <cell r="D4795" t="str">
            <v>Oil (0.01-0.02) Lt/Hp/Hour</v>
          </cell>
          <cell r="G4795" t="str">
            <v>Rp</v>
          </cell>
          <cell r="H4795">
            <v>4.6875</v>
          </cell>
          <cell r="I4795">
            <v>21000</v>
          </cell>
          <cell r="J4795">
            <v>0</v>
          </cell>
          <cell r="K4795">
            <v>98437.5</v>
          </cell>
        </row>
        <row r="4796">
          <cell r="A4796">
            <v>11396</v>
          </cell>
          <cell r="C4796" t="str">
            <v>K</v>
          </cell>
          <cell r="D4796" t="str">
            <v>Maint &amp; Rep (12.5%-17.5%) Lt/Hp/Hour</v>
          </cell>
          <cell r="G4796" t="str">
            <v>Rp</v>
          </cell>
          <cell r="H4796">
            <v>0.125</v>
          </cell>
          <cell r="I4796">
            <v>258716.535</v>
          </cell>
          <cell r="J4796">
            <v>0</v>
          </cell>
          <cell r="K4796">
            <v>32339.566875</v>
          </cell>
        </row>
        <row r="4797">
          <cell r="A4797">
            <v>11397</v>
          </cell>
          <cell r="C4797" t="str">
            <v>L</v>
          </cell>
          <cell r="D4797" t="str">
            <v>Operator</v>
          </cell>
          <cell r="G4797" t="str">
            <v>Rp</v>
          </cell>
          <cell r="H4797">
            <v>1</v>
          </cell>
          <cell r="I4797">
            <v>4464.2857142857147</v>
          </cell>
          <cell r="J4797">
            <v>0</v>
          </cell>
          <cell r="K4797">
            <v>4464.2857142857147</v>
          </cell>
        </row>
        <row r="4798">
          <cell r="A4798">
            <v>11398</v>
          </cell>
          <cell r="C4798" t="str">
            <v>M</v>
          </cell>
          <cell r="D4798" t="str">
            <v>Ass. Operator</v>
          </cell>
          <cell r="G4798" t="str">
            <v>Rp</v>
          </cell>
          <cell r="H4798">
            <v>1</v>
          </cell>
          <cell r="I4798">
            <v>2678.5714285714284</v>
          </cell>
          <cell r="J4798">
            <v>0</v>
          </cell>
          <cell r="K4798">
            <v>2678.5714285714284</v>
          </cell>
        </row>
        <row r="4799">
          <cell r="A4799">
            <v>11399</v>
          </cell>
          <cell r="C4799" t="str">
            <v>P</v>
          </cell>
          <cell r="D4799" t="str">
            <v>Operation Cost Per Hour</v>
          </cell>
          <cell r="G4799" t="str">
            <v>Rp</v>
          </cell>
          <cell r="K4799">
            <v>266826.17401785712</v>
          </cell>
        </row>
        <row r="4800">
          <cell r="A4800">
            <v>11400</v>
          </cell>
        </row>
        <row r="4801">
          <cell r="A4801">
            <v>11401</v>
          </cell>
        </row>
        <row r="4802">
          <cell r="A4802">
            <v>11402</v>
          </cell>
        </row>
        <row r="4803">
          <cell r="A4803">
            <v>11403</v>
          </cell>
        </row>
        <row r="4804">
          <cell r="A4804">
            <v>11404</v>
          </cell>
        </row>
        <row r="4805">
          <cell r="A4805">
            <v>11405</v>
          </cell>
          <cell r="B4805" t="str">
            <v>D</v>
          </cell>
          <cell r="D4805" t="str">
            <v>OTHER</v>
          </cell>
        </row>
        <row r="4806">
          <cell r="A4806">
            <v>11406</v>
          </cell>
          <cell r="C4806" t="str">
            <v>i</v>
          </cell>
          <cell r="D4806" t="str">
            <v>Interest Rate</v>
          </cell>
          <cell r="G4806" t="str">
            <v>th</v>
          </cell>
          <cell r="H4806">
            <v>0.2</v>
          </cell>
        </row>
        <row r="4807">
          <cell r="A4807">
            <v>11407</v>
          </cell>
          <cell r="C4807" t="str">
            <v>U1</v>
          </cell>
          <cell r="D4807" t="str">
            <v>Fee ( Operator / Driver )</v>
          </cell>
          <cell r="G4807" t="str">
            <v>Rp/Hour</v>
          </cell>
          <cell r="H4807">
            <v>1</v>
          </cell>
          <cell r="I4807">
            <v>4464.2857142857147</v>
          </cell>
          <cell r="J4807">
            <v>0</v>
          </cell>
          <cell r="K4807">
            <v>4464.2857142857147</v>
          </cell>
        </row>
        <row r="4808">
          <cell r="A4808">
            <v>11408</v>
          </cell>
          <cell r="C4808" t="str">
            <v>U2</v>
          </cell>
          <cell r="D4808" t="str">
            <v>Fee Ass. ( Operator / Driver )</v>
          </cell>
          <cell r="G4808" t="str">
            <v>Rp/Hour</v>
          </cell>
          <cell r="H4808">
            <v>1</v>
          </cell>
          <cell r="I4808">
            <v>2678.5714285714284</v>
          </cell>
          <cell r="J4808">
            <v>0</v>
          </cell>
          <cell r="K4808">
            <v>2678.5714285714284</v>
          </cell>
        </row>
        <row r="4809">
          <cell r="A4809">
            <v>11409</v>
          </cell>
          <cell r="C4809" t="str">
            <v>Mb</v>
          </cell>
          <cell r="D4809" t="str">
            <v>Gasoline</v>
          </cell>
          <cell r="G4809" t="str">
            <v>Ltr</v>
          </cell>
          <cell r="H4809">
            <v>1</v>
          </cell>
          <cell r="I4809">
            <v>2250</v>
          </cell>
          <cell r="J4809">
            <v>0</v>
          </cell>
          <cell r="K4809">
            <v>2250</v>
          </cell>
        </row>
        <row r="4810">
          <cell r="A4810">
            <v>11410</v>
          </cell>
          <cell r="C4810" t="str">
            <v>Ms</v>
          </cell>
          <cell r="D4810" t="str">
            <v>Fuel</v>
          </cell>
          <cell r="G4810" t="str">
            <v>Ltr</v>
          </cell>
          <cell r="H4810">
            <v>1</v>
          </cell>
          <cell r="I4810">
            <v>2200</v>
          </cell>
          <cell r="J4810">
            <v>0</v>
          </cell>
          <cell r="K4810">
            <v>2200</v>
          </cell>
        </row>
        <row r="4811">
          <cell r="A4811">
            <v>11411</v>
          </cell>
          <cell r="C4811" t="str">
            <v>Mp</v>
          </cell>
          <cell r="D4811" t="str">
            <v>Oil</v>
          </cell>
          <cell r="G4811" t="str">
            <v>Ltr</v>
          </cell>
          <cell r="H4811">
            <v>1</v>
          </cell>
          <cell r="I4811">
            <v>21000</v>
          </cell>
          <cell r="J4811">
            <v>0</v>
          </cell>
          <cell r="K4811">
            <v>21000</v>
          </cell>
        </row>
        <row r="4812">
          <cell r="A4812">
            <v>11412</v>
          </cell>
        </row>
        <row r="4813">
          <cell r="A4813">
            <v>11413</v>
          </cell>
        </row>
        <row r="4814">
          <cell r="A4814">
            <v>11414</v>
          </cell>
          <cell r="D4814" t="str">
            <v>TOTAL EQUIPMENT COST</v>
          </cell>
          <cell r="K4814">
            <v>345202.2094763327</v>
          </cell>
        </row>
        <row r="4815">
          <cell r="A4815">
            <v>11415</v>
          </cell>
          <cell r="D4815" t="str">
            <v>OVER HEAD</v>
          </cell>
          <cell r="E4815">
            <v>0</v>
          </cell>
          <cell r="F4815" t="str">
            <v>%</v>
          </cell>
          <cell r="K4815">
            <v>0</v>
          </cell>
        </row>
        <row r="4816">
          <cell r="A4816">
            <v>11416</v>
          </cell>
          <cell r="D4816" t="str">
            <v>TOTAL</v>
          </cell>
          <cell r="K4816">
            <v>345202.2094763327</v>
          </cell>
        </row>
        <row r="4817">
          <cell r="A4817">
            <v>11417</v>
          </cell>
          <cell r="D4817" t="str">
            <v>UNIT PRICE PER HOUR</v>
          </cell>
          <cell r="K4817">
            <v>345202</v>
          </cell>
        </row>
        <row r="4818">
          <cell r="A4818">
            <v>11418</v>
          </cell>
        </row>
        <row r="4819">
          <cell r="A4819">
            <v>11419</v>
          </cell>
          <cell r="B4819">
            <v>175</v>
          </cell>
        </row>
        <row r="4820">
          <cell r="A4820">
            <v>11420</v>
          </cell>
          <cell r="B4820" t="str">
            <v>EQUIPMENT OPERATION</v>
          </cell>
        </row>
        <row r="4821">
          <cell r="A4821">
            <v>11421</v>
          </cell>
          <cell r="B4821" t="str">
            <v>Proyek Rencana Teknik Akhir Jalan Tol Bogor Ring Road</v>
          </cell>
        </row>
        <row r="4822">
          <cell r="A4822">
            <v>11422</v>
          </cell>
        </row>
        <row r="4823">
          <cell r="A4823">
            <v>11423</v>
          </cell>
        </row>
        <row r="4824">
          <cell r="A4824">
            <v>11424</v>
          </cell>
        </row>
        <row r="4825">
          <cell r="A4825">
            <v>11425</v>
          </cell>
        </row>
        <row r="4826">
          <cell r="A4826">
            <v>11426</v>
          </cell>
          <cell r="B4826" t="str">
            <v>UNIT PRICE ANALYSIS</v>
          </cell>
        </row>
        <row r="4827">
          <cell r="A4827">
            <v>11427</v>
          </cell>
        </row>
        <row r="4828">
          <cell r="A4828">
            <v>11428</v>
          </cell>
          <cell r="B4828" t="str">
            <v>ITEM NUMBER</v>
          </cell>
          <cell r="D4828" t="str">
            <v>EQ. 175</v>
          </cell>
        </row>
        <row r="4829">
          <cell r="A4829">
            <v>11429</v>
          </cell>
          <cell r="B4829" t="str">
            <v>EQUIPMENT TYPE</v>
          </cell>
          <cell r="D4829" t="str">
            <v>Flat Bed Truck 8 Ton</v>
          </cell>
        </row>
        <row r="4830">
          <cell r="A4830">
            <v>11430</v>
          </cell>
          <cell r="B4830" t="str">
            <v>UNIT</v>
          </cell>
          <cell r="C4830" t="str">
            <v>Hour</v>
          </cell>
          <cell r="D4830">
            <v>1</v>
          </cell>
        </row>
        <row r="4831">
          <cell r="A4831">
            <v>11431</v>
          </cell>
          <cell r="B4831" t="str">
            <v>UNIT PRICE  (Rp.)</v>
          </cell>
          <cell r="D4831">
            <v>148400</v>
          </cell>
          <cell r="E4831">
            <v>0</v>
          </cell>
          <cell r="J4831" t="str">
            <v>TOTAL UNIT PRICE (Rp)</v>
          </cell>
          <cell r="K4831">
            <v>148400</v>
          </cell>
        </row>
        <row r="4832">
          <cell r="A4832">
            <v>11432</v>
          </cell>
          <cell r="I4832" t="str">
            <v>UNIT PRICE / Unit</v>
          </cell>
          <cell r="K4832" t="str">
            <v>TOTAL PRICE</v>
          </cell>
        </row>
        <row r="4833">
          <cell r="A4833">
            <v>11433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  <cell r="I4833" t="str">
            <v>Rp.</v>
          </cell>
          <cell r="J4833" t="str">
            <v>Foreign</v>
          </cell>
          <cell r="K4833" t="str">
            <v>Rp.</v>
          </cell>
        </row>
        <row r="4834">
          <cell r="A4834">
            <v>11434</v>
          </cell>
        </row>
        <row r="4835">
          <cell r="A4835">
            <v>11435</v>
          </cell>
        </row>
        <row r="4836">
          <cell r="A4836">
            <v>11436</v>
          </cell>
          <cell r="B4836" t="str">
            <v>A</v>
          </cell>
          <cell r="D4836" t="str">
            <v>EQUIPMENT DATA</v>
          </cell>
        </row>
        <row r="4837">
          <cell r="A4837">
            <v>11437</v>
          </cell>
        </row>
        <row r="4838">
          <cell r="A4838">
            <v>11438</v>
          </cell>
          <cell r="C4838" t="str">
            <v>Pw</v>
          </cell>
          <cell r="D4838" t="str">
            <v>Horsepower</v>
          </cell>
          <cell r="G4838" t="str">
            <v>Hp</v>
          </cell>
          <cell r="H4838">
            <v>120</v>
          </cell>
        </row>
        <row r="4839">
          <cell r="A4839">
            <v>11439</v>
          </cell>
          <cell r="C4839" t="str">
            <v>Cp</v>
          </cell>
          <cell r="D4839" t="str">
            <v>Capacity</v>
          </cell>
          <cell r="G4839" t="str">
            <v>Ton</v>
          </cell>
          <cell r="H4839">
            <v>8</v>
          </cell>
        </row>
        <row r="4840">
          <cell r="A4840">
            <v>11440</v>
          </cell>
          <cell r="C4840" t="str">
            <v>A=A'</v>
          </cell>
          <cell r="D4840" t="str">
            <v>Duration</v>
          </cell>
          <cell r="G4840" t="str">
            <v>Year</v>
          </cell>
          <cell r="H4840">
            <v>5</v>
          </cell>
        </row>
        <row r="4841">
          <cell r="A4841">
            <v>11441</v>
          </cell>
          <cell r="C4841" t="str">
            <v>W=W'</v>
          </cell>
          <cell r="D4841" t="str">
            <v>Operational 1 Year</v>
          </cell>
          <cell r="G4841" t="str">
            <v>Hour</v>
          </cell>
          <cell r="H4841">
            <v>2000</v>
          </cell>
        </row>
        <row r="4842">
          <cell r="A4842">
            <v>11442</v>
          </cell>
          <cell r="C4842" t="str">
            <v>B=B'</v>
          </cell>
          <cell r="D4842" t="str">
            <v>Equipment Price</v>
          </cell>
          <cell r="G4842" t="str">
            <v>Rp</v>
          </cell>
          <cell r="H4842">
            <v>1</v>
          </cell>
          <cell r="I4842">
            <v>388074802.50000006</v>
          </cell>
          <cell r="J4842">
            <v>0</v>
          </cell>
          <cell r="K4842">
            <v>388074802.50000006</v>
          </cell>
        </row>
        <row r="4843">
          <cell r="A4843">
            <v>11443</v>
          </cell>
        </row>
        <row r="4844">
          <cell r="A4844">
            <v>11444</v>
          </cell>
        </row>
        <row r="4845">
          <cell r="A4845">
            <v>11445</v>
          </cell>
        </row>
        <row r="4846">
          <cell r="A4846">
            <v>11446</v>
          </cell>
        </row>
        <row r="4847">
          <cell r="A4847">
            <v>11447</v>
          </cell>
        </row>
        <row r="4848">
          <cell r="A4848">
            <v>11448</v>
          </cell>
          <cell r="B4848" t="str">
            <v>B</v>
          </cell>
          <cell r="D4848" t="str">
            <v>DEFINITE COST PER HOUR</v>
          </cell>
        </row>
        <row r="4849">
          <cell r="A4849">
            <v>11449</v>
          </cell>
          <cell r="C4849" t="str">
            <v>C</v>
          </cell>
          <cell r="D4849" t="str">
            <v>Depreciate = 10 %</v>
          </cell>
          <cell r="G4849" t="str">
            <v>Rp</v>
          </cell>
          <cell r="H4849">
            <v>0.1</v>
          </cell>
          <cell r="I4849">
            <v>388074802.50000006</v>
          </cell>
          <cell r="J4849">
            <v>0</v>
          </cell>
          <cell r="K4849">
            <v>38807480.250000007</v>
          </cell>
        </row>
        <row r="4850">
          <cell r="A4850">
            <v>11450</v>
          </cell>
          <cell r="C4850" t="str">
            <v>D</v>
          </cell>
          <cell r="D4850" t="str">
            <v>Restitution Cost Factor</v>
          </cell>
          <cell r="G4850" t="str">
            <v>FAM</v>
          </cell>
          <cell r="H4850">
            <v>0.33437970328961514</v>
          </cell>
        </row>
        <row r="4851">
          <cell r="A4851">
            <v>11451</v>
          </cell>
          <cell r="C4851" t="str">
            <v>E</v>
          </cell>
          <cell r="D4851" t="str">
            <v>Restitution Cost</v>
          </cell>
          <cell r="G4851" t="str">
            <v>Rp</v>
          </cell>
          <cell r="H4851">
            <v>1.6718985164480756E-4</v>
          </cell>
          <cell r="I4851">
            <v>349267322.25000006</v>
          </cell>
          <cell r="J4851">
            <v>0</v>
          </cell>
          <cell r="K4851">
            <v>58393.951791356703</v>
          </cell>
        </row>
        <row r="4852">
          <cell r="A4852">
            <v>11452</v>
          </cell>
          <cell r="C4852" t="str">
            <v>F</v>
          </cell>
          <cell r="D4852" t="str">
            <v>Insurance, other</v>
          </cell>
          <cell r="G4852" t="str">
            <v>Rp</v>
          </cell>
          <cell r="H4852">
            <v>2E-3</v>
          </cell>
          <cell r="I4852">
            <v>194037.40125000002</v>
          </cell>
          <cell r="J4852">
            <v>0</v>
          </cell>
          <cell r="K4852">
            <v>388.07480250000003</v>
          </cell>
        </row>
        <row r="4853">
          <cell r="A4853">
            <v>11453</v>
          </cell>
          <cell r="C4853" t="str">
            <v>G</v>
          </cell>
          <cell r="D4853" t="str">
            <v>Definite Cost Per Hour</v>
          </cell>
          <cell r="G4853" t="str">
            <v>Rp</v>
          </cell>
          <cell r="K4853">
            <v>58782.026593856703</v>
          </cell>
        </row>
        <row r="4854">
          <cell r="A4854">
            <v>11454</v>
          </cell>
        </row>
        <row r="4855">
          <cell r="A4855">
            <v>11455</v>
          </cell>
        </row>
        <row r="4856">
          <cell r="A4856">
            <v>11456</v>
          </cell>
        </row>
        <row r="4857">
          <cell r="A4857">
            <v>11457</v>
          </cell>
        </row>
        <row r="4858">
          <cell r="A4858">
            <v>11458</v>
          </cell>
          <cell r="B4858" t="str">
            <v>C</v>
          </cell>
          <cell r="D4858" t="str">
            <v>OPERATION COST PER HOUR</v>
          </cell>
        </row>
        <row r="4859">
          <cell r="A4859">
            <v>11459</v>
          </cell>
          <cell r="C4859" t="str">
            <v>H1</v>
          </cell>
          <cell r="D4859" t="str">
            <v>Fuel (0.125-0.175) Lt/Hp/Hour</v>
          </cell>
          <cell r="G4859" t="str">
            <v>Rp</v>
          </cell>
          <cell r="H4859">
            <v>15</v>
          </cell>
          <cell r="I4859">
            <v>2200</v>
          </cell>
          <cell r="J4859">
            <v>0</v>
          </cell>
          <cell r="K4859">
            <v>33000</v>
          </cell>
        </row>
        <row r="4860">
          <cell r="A4860">
            <v>11460</v>
          </cell>
          <cell r="C4860" t="str">
            <v>H2</v>
          </cell>
          <cell r="G4860" t="str">
            <v>Rp</v>
          </cell>
          <cell r="H4860">
            <v>0</v>
          </cell>
          <cell r="I4860">
            <v>2200</v>
          </cell>
          <cell r="J4860">
            <v>0</v>
          </cell>
          <cell r="K4860">
            <v>0</v>
          </cell>
        </row>
        <row r="4861">
          <cell r="A4861">
            <v>11461</v>
          </cell>
          <cell r="C4861" t="str">
            <v>I</v>
          </cell>
          <cell r="D4861" t="str">
            <v>Oil (0.01-0.02) Lt/Hp/Hour</v>
          </cell>
          <cell r="G4861" t="str">
            <v>Rp</v>
          </cell>
          <cell r="H4861">
            <v>1.2</v>
          </cell>
          <cell r="I4861">
            <v>21000</v>
          </cell>
          <cell r="J4861">
            <v>0</v>
          </cell>
          <cell r="K4861">
            <v>25200</v>
          </cell>
        </row>
        <row r="4862">
          <cell r="A4862">
            <v>11462</v>
          </cell>
          <cell r="C4862" t="str">
            <v>K</v>
          </cell>
          <cell r="D4862" t="str">
            <v>Maint &amp; Rep (12.5%-17.5%) Lt/Hp/Hour</v>
          </cell>
          <cell r="G4862" t="str">
            <v>Rp</v>
          </cell>
          <cell r="H4862">
            <v>0.125</v>
          </cell>
          <cell r="I4862">
            <v>194037.40125000002</v>
          </cell>
          <cell r="J4862">
            <v>0</v>
          </cell>
          <cell r="K4862">
            <v>24254.675156250003</v>
          </cell>
        </row>
        <row r="4863">
          <cell r="A4863">
            <v>11463</v>
          </cell>
          <cell r="C4863" t="str">
            <v>L</v>
          </cell>
          <cell r="D4863" t="str">
            <v>Operator</v>
          </cell>
          <cell r="G4863" t="str">
            <v>Rp</v>
          </cell>
          <cell r="H4863">
            <v>1</v>
          </cell>
          <cell r="I4863">
            <v>4464.2857142857147</v>
          </cell>
          <cell r="J4863">
            <v>0</v>
          </cell>
          <cell r="K4863">
            <v>4464.2857142857147</v>
          </cell>
        </row>
        <row r="4864">
          <cell r="A4864">
            <v>11464</v>
          </cell>
          <cell r="C4864" t="str">
            <v>M</v>
          </cell>
          <cell r="D4864" t="str">
            <v>Ass. Operator</v>
          </cell>
          <cell r="G4864" t="str">
            <v>Rp</v>
          </cell>
          <cell r="H4864">
            <v>1</v>
          </cell>
          <cell r="I4864">
            <v>2678.5714285714284</v>
          </cell>
          <cell r="J4864">
            <v>0</v>
          </cell>
          <cell r="K4864">
            <v>2678.5714285714284</v>
          </cell>
        </row>
        <row r="4865">
          <cell r="A4865">
            <v>11465</v>
          </cell>
          <cell r="C4865" t="str">
            <v>P</v>
          </cell>
          <cell r="D4865" t="str">
            <v>Operation Cost Per Hour</v>
          </cell>
          <cell r="G4865" t="str">
            <v>Rp</v>
          </cell>
          <cell r="K4865">
            <v>89597.532299107144</v>
          </cell>
        </row>
        <row r="4866">
          <cell r="A4866">
            <v>11466</v>
          </cell>
        </row>
        <row r="4867">
          <cell r="A4867">
            <v>11467</v>
          </cell>
        </row>
        <row r="4868">
          <cell r="A4868">
            <v>11468</v>
          </cell>
        </row>
        <row r="4869">
          <cell r="A4869">
            <v>11469</v>
          </cell>
        </row>
        <row r="4870">
          <cell r="A4870">
            <v>11470</v>
          </cell>
        </row>
        <row r="4871">
          <cell r="A4871">
            <v>11471</v>
          </cell>
          <cell r="B4871" t="str">
            <v>D</v>
          </cell>
          <cell r="D4871" t="str">
            <v>OTHER</v>
          </cell>
        </row>
        <row r="4872">
          <cell r="A4872">
            <v>11472</v>
          </cell>
          <cell r="C4872" t="str">
            <v>i</v>
          </cell>
          <cell r="D4872" t="str">
            <v>Interest Rate</v>
          </cell>
          <cell r="G4872" t="str">
            <v>th</v>
          </cell>
          <cell r="H4872">
            <v>0.2</v>
          </cell>
        </row>
        <row r="4873">
          <cell r="A4873">
            <v>11473</v>
          </cell>
          <cell r="C4873" t="str">
            <v>U1</v>
          </cell>
          <cell r="D4873" t="str">
            <v>Fee ( Operator / Driver )</v>
          </cell>
          <cell r="G4873" t="str">
            <v>Rp/Hour</v>
          </cell>
          <cell r="H4873">
            <v>1</v>
          </cell>
          <cell r="I4873">
            <v>4464.2857142857147</v>
          </cell>
          <cell r="J4873">
            <v>0</v>
          </cell>
          <cell r="K4873">
            <v>4464.2857142857147</v>
          </cell>
        </row>
        <row r="4874">
          <cell r="A4874">
            <v>11474</v>
          </cell>
          <cell r="C4874" t="str">
            <v>U2</v>
          </cell>
          <cell r="D4874" t="str">
            <v>Fee Ass. ( Operator / Driver )</v>
          </cell>
          <cell r="G4874" t="str">
            <v>Rp/Hour</v>
          </cell>
          <cell r="H4874">
            <v>1</v>
          </cell>
          <cell r="I4874">
            <v>2678.5714285714284</v>
          </cell>
          <cell r="J4874">
            <v>0</v>
          </cell>
          <cell r="K4874">
            <v>2678.5714285714284</v>
          </cell>
        </row>
        <row r="4875">
          <cell r="A4875">
            <v>11475</v>
          </cell>
          <cell r="C4875" t="str">
            <v>Mb</v>
          </cell>
          <cell r="D4875" t="str">
            <v>Gasoline</v>
          </cell>
          <cell r="G4875" t="str">
            <v>Ltr</v>
          </cell>
          <cell r="H4875">
            <v>1</v>
          </cell>
          <cell r="I4875">
            <v>2250</v>
          </cell>
          <cell r="J4875">
            <v>0</v>
          </cell>
          <cell r="K4875">
            <v>2250</v>
          </cell>
        </row>
        <row r="4876">
          <cell r="A4876">
            <v>11476</v>
          </cell>
          <cell r="C4876" t="str">
            <v>Ms</v>
          </cell>
          <cell r="D4876" t="str">
            <v>Fuel</v>
          </cell>
          <cell r="G4876" t="str">
            <v>Ltr</v>
          </cell>
          <cell r="H4876">
            <v>1</v>
          </cell>
          <cell r="I4876">
            <v>2200</v>
          </cell>
          <cell r="J4876">
            <v>0</v>
          </cell>
          <cell r="K4876">
            <v>2200</v>
          </cell>
        </row>
        <row r="4877">
          <cell r="A4877">
            <v>11477</v>
          </cell>
          <cell r="C4877" t="str">
            <v>Mp</v>
          </cell>
          <cell r="D4877" t="str">
            <v>Oil</v>
          </cell>
          <cell r="G4877" t="str">
            <v>Ltr</v>
          </cell>
          <cell r="H4877">
            <v>1</v>
          </cell>
          <cell r="I4877">
            <v>21000</v>
          </cell>
          <cell r="J4877">
            <v>0</v>
          </cell>
          <cell r="K4877">
            <v>21000</v>
          </cell>
        </row>
        <row r="4878">
          <cell r="A4878">
            <v>11478</v>
          </cell>
        </row>
        <row r="4879">
          <cell r="A4879">
            <v>11479</v>
          </cell>
        </row>
        <row r="4880">
          <cell r="A4880">
            <v>11480</v>
          </cell>
          <cell r="D4880" t="str">
            <v>TOTAL EQUIPMENT COST</v>
          </cell>
          <cell r="K4880">
            <v>148379.55889296386</v>
          </cell>
        </row>
        <row r="4881">
          <cell r="A4881">
            <v>11481</v>
          </cell>
          <cell r="D4881" t="str">
            <v>OVER HEAD</v>
          </cell>
          <cell r="E4881">
            <v>0</v>
          </cell>
          <cell r="F4881" t="str">
            <v>%</v>
          </cell>
          <cell r="K4881">
            <v>0</v>
          </cell>
        </row>
        <row r="4882">
          <cell r="A4882">
            <v>11482</v>
          </cell>
          <cell r="D4882" t="str">
            <v>TOTAL</v>
          </cell>
          <cell r="K4882">
            <v>148379.55889296386</v>
          </cell>
        </row>
        <row r="4883">
          <cell r="A4883">
            <v>11483</v>
          </cell>
          <cell r="D4883" t="str">
            <v>UNIT PRICE PER HOUR</v>
          </cell>
          <cell r="K4883">
            <v>148380</v>
          </cell>
        </row>
        <row r="4884">
          <cell r="A4884">
            <v>11484</v>
          </cell>
        </row>
        <row r="4885">
          <cell r="A4885">
            <v>11485</v>
          </cell>
          <cell r="B4885">
            <v>176</v>
          </cell>
        </row>
        <row r="4886">
          <cell r="A4886">
            <v>11486</v>
          </cell>
          <cell r="B4886" t="str">
            <v>EQUIPMENT OPERATION</v>
          </cell>
        </row>
        <row r="4887">
          <cell r="A4887">
            <v>11487</v>
          </cell>
          <cell r="B4887" t="str">
            <v>Proyek Rencana Teknik Akhir Jalan Tol Bogor Ring Road</v>
          </cell>
        </row>
        <row r="4888">
          <cell r="A4888">
            <v>11488</v>
          </cell>
        </row>
        <row r="4889">
          <cell r="A4889">
            <v>11489</v>
          </cell>
        </row>
        <row r="4890">
          <cell r="A4890">
            <v>11490</v>
          </cell>
        </row>
        <row r="4891">
          <cell r="A4891">
            <v>11491</v>
          </cell>
        </row>
        <row r="4892">
          <cell r="A4892">
            <v>11492</v>
          </cell>
          <cell r="B4892" t="str">
            <v>UNIT PRICE ANALYSIS</v>
          </cell>
        </row>
        <row r="4893">
          <cell r="A4893">
            <v>11493</v>
          </cell>
        </row>
        <row r="4894">
          <cell r="A4894">
            <v>11494</v>
          </cell>
          <cell r="B4894" t="str">
            <v>ITEM NUMBER</v>
          </cell>
          <cell r="D4894" t="str">
            <v>EQ. 176</v>
          </cell>
        </row>
        <row r="4895">
          <cell r="A4895">
            <v>11495</v>
          </cell>
          <cell r="B4895" t="str">
            <v>EQUIPMENT TYPE</v>
          </cell>
          <cell r="D4895" t="str">
            <v>Flat Bed Truck 12 Ton</v>
          </cell>
        </row>
        <row r="4896">
          <cell r="A4896">
            <v>11496</v>
          </cell>
          <cell r="B4896" t="str">
            <v>UNIT</v>
          </cell>
          <cell r="C4896" t="str">
            <v>Hour</v>
          </cell>
          <cell r="D4896">
            <v>1</v>
          </cell>
        </row>
        <row r="4897">
          <cell r="A4897">
            <v>11497</v>
          </cell>
          <cell r="B4897" t="str">
            <v>UNIT PRICE  (Rp.)</v>
          </cell>
          <cell r="D4897">
            <v>162400</v>
          </cell>
          <cell r="E4897">
            <v>0</v>
          </cell>
          <cell r="J4897" t="str">
            <v>TOTAL UNIT PRICE (Rp)</v>
          </cell>
          <cell r="K4897">
            <v>162400</v>
          </cell>
        </row>
        <row r="4898">
          <cell r="A4898">
            <v>11498</v>
          </cell>
          <cell r="I4898" t="str">
            <v>UNIT PRICE / Unit</v>
          </cell>
          <cell r="K4898" t="str">
            <v>TOTAL PRICE</v>
          </cell>
        </row>
        <row r="4899">
          <cell r="A4899">
            <v>11499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  <cell r="I4899" t="str">
            <v>Rp.</v>
          </cell>
          <cell r="J4899" t="str">
            <v>Foreign</v>
          </cell>
          <cell r="K4899" t="str">
            <v>Rp.</v>
          </cell>
        </row>
        <row r="4900">
          <cell r="A4900">
            <v>11500</v>
          </cell>
        </row>
        <row r="4901">
          <cell r="A4901">
            <v>11501</v>
          </cell>
        </row>
        <row r="4902">
          <cell r="A4902">
            <v>11502</v>
          </cell>
          <cell r="B4902" t="str">
            <v>A</v>
          </cell>
          <cell r="D4902" t="str">
            <v>EQUIPMENT DATA</v>
          </cell>
        </row>
        <row r="4903">
          <cell r="A4903">
            <v>11503</v>
          </cell>
        </row>
        <row r="4904">
          <cell r="A4904">
            <v>11504</v>
          </cell>
          <cell r="C4904" t="str">
            <v>Pw</v>
          </cell>
          <cell r="D4904" t="str">
            <v>Horsepower</v>
          </cell>
          <cell r="G4904" t="str">
            <v>Hp</v>
          </cell>
          <cell r="H4904">
            <v>150</v>
          </cell>
        </row>
        <row r="4905">
          <cell r="A4905">
            <v>11505</v>
          </cell>
          <cell r="C4905" t="str">
            <v>Cp</v>
          </cell>
          <cell r="D4905" t="str">
            <v>Capacity</v>
          </cell>
          <cell r="G4905" t="str">
            <v>Ton</v>
          </cell>
          <cell r="H4905">
            <v>12</v>
          </cell>
        </row>
        <row r="4906">
          <cell r="A4906">
            <v>11506</v>
          </cell>
          <cell r="C4906" t="str">
            <v>A=A'</v>
          </cell>
          <cell r="D4906" t="str">
            <v>Duration</v>
          </cell>
          <cell r="G4906" t="str">
            <v>Year</v>
          </cell>
          <cell r="H4906">
            <v>5</v>
          </cell>
        </row>
        <row r="4907">
          <cell r="A4907">
            <v>11507</v>
          </cell>
          <cell r="C4907" t="str">
            <v>W=W'</v>
          </cell>
          <cell r="D4907" t="str">
            <v>Operational 1 Year</v>
          </cell>
          <cell r="G4907" t="str">
            <v>Hour</v>
          </cell>
          <cell r="H4907">
            <v>2000</v>
          </cell>
        </row>
        <row r="4908">
          <cell r="A4908">
            <v>11508</v>
          </cell>
          <cell r="C4908" t="str">
            <v>B=B'</v>
          </cell>
          <cell r="D4908" t="str">
            <v>Equipment Price</v>
          </cell>
          <cell r="G4908" t="str">
            <v>Rp</v>
          </cell>
          <cell r="H4908">
            <v>1</v>
          </cell>
          <cell r="I4908">
            <v>385487637.15000004</v>
          </cell>
          <cell r="J4908">
            <v>0</v>
          </cell>
          <cell r="K4908">
            <v>385487637.15000004</v>
          </cell>
        </row>
        <row r="4909">
          <cell r="A4909">
            <v>11509</v>
          </cell>
        </row>
        <row r="4910">
          <cell r="A4910">
            <v>11510</v>
          </cell>
        </row>
        <row r="4911">
          <cell r="A4911">
            <v>11511</v>
          </cell>
        </row>
        <row r="4912">
          <cell r="A4912">
            <v>11512</v>
          </cell>
        </row>
        <row r="4913">
          <cell r="A4913">
            <v>11513</v>
          </cell>
        </row>
        <row r="4914">
          <cell r="A4914">
            <v>11514</v>
          </cell>
          <cell r="B4914" t="str">
            <v>B</v>
          </cell>
          <cell r="D4914" t="str">
            <v>DEFINITE COST PER HOUR</v>
          </cell>
        </row>
        <row r="4915">
          <cell r="A4915">
            <v>11515</v>
          </cell>
          <cell r="C4915" t="str">
            <v>C</v>
          </cell>
          <cell r="D4915" t="str">
            <v>Depreciate = 10 %</v>
          </cell>
          <cell r="G4915" t="str">
            <v>Rp</v>
          </cell>
          <cell r="H4915">
            <v>0.1</v>
          </cell>
          <cell r="I4915">
            <v>385487637.15000004</v>
          </cell>
          <cell r="J4915">
            <v>0</v>
          </cell>
          <cell r="K4915">
            <v>38548763.715000004</v>
          </cell>
        </row>
        <row r="4916">
          <cell r="A4916">
            <v>11516</v>
          </cell>
          <cell r="C4916" t="str">
            <v>D</v>
          </cell>
          <cell r="D4916" t="str">
            <v>Restitution Cost Factor</v>
          </cell>
          <cell r="G4916" t="str">
            <v>FAM</v>
          </cell>
          <cell r="H4916">
            <v>0.33437970328961514</v>
          </cell>
        </row>
        <row r="4917">
          <cell r="A4917">
            <v>11517</v>
          </cell>
          <cell r="C4917" t="str">
            <v>E</v>
          </cell>
          <cell r="D4917" t="str">
            <v>Restitution Cost</v>
          </cell>
          <cell r="G4917" t="str">
            <v>Rp</v>
          </cell>
          <cell r="H4917">
            <v>1.6718985164480756E-4</v>
          </cell>
          <cell r="I4917">
            <v>346938873.43500006</v>
          </cell>
          <cell r="J4917">
            <v>0</v>
          </cell>
          <cell r="K4917">
            <v>58004.658779414327</v>
          </cell>
        </row>
        <row r="4918">
          <cell r="A4918">
            <v>11518</v>
          </cell>
          <cell r="C4918" t="str">
            <v>F</v>
          </cell>
          <cell r="D4918" t="str">
            <v>Insurance, other</v>
          </cell>
          <cell r="G4918" t="str">
            <v>Rp</v>
          </cell>
          <cell r="H4918">
            <v>2E-3</v>
          </cell>
          <cell r="I4918">
            <v>192743.81857500001</v>
          </cell>
          <cell r="J4918">
            <v>0</v>
          </cell>
          <cell r="K4918">
            <v>385.48763715000001</v>
          </cell>
        </row>
        <row r="4919">
          <cell r="A4919">
            <v>11519</v>
          </cell>
          <cell r="C4919" t="str">
            <v>G</v>
          </cell>
          <cell r="D4919" t="str">
            <v>Definite Cost Per Hour</v>
          </cell>
          <cell r="G4919" t="str">
            <v>Rp</v>
          </cell>
          <cell r="K4919">
            <v>58390.146416564327</v>
          </cell>
        </row>
        <row r="4920">
          <cell r="A4920">
            <v>11520</v>
          </cell>
        </row>
        <row r="4921">
          <cell r="A4921">
            <v>11521</v>
          </cell>
        </row>
        <row r="4922">
          <cell r="A4922">
            <v>11522</v>
          </cell>
        </row>
        <row r="4923">
          <cell r="A4923">
            <v>11523</v>
          </cell>
        </row>
        <row r="4924">
          <cell r="A4924">
            <v>11524</v>
          </cell>
          <cell r="B4924" t="str">
            <v>C</v>
          </cell>
          <cell r="D4924" t="str">
            <v>OPERATION COST PER HOUR</v>
          </cell>
        </row>
        <row r="4925">
          <cell r="A4925">
            <v>11525</v>
          </cell>
          <cell r="C4925" t="str">
            <v>H1</v>
          </cell>
          <cell r="D4925" t="str">
            <v>Fuel (0.125-0.175) Lt/Hp/Hour</v>
          </cell>
          <cell r="G4925" t="str">
            <v>Rp</v>
          </cell>
          <cell r="H4925">
            <v>18.75</v>
          </cell>
          <cell r="I4925">
            <v>2200</v>
          </cell>
          <cell r="J4925">
            <v>0</v>
          </cell>
          <cell r="K4925">
            <v>41250</v>
          </cell>
        </row>
        <row r="4926">
          <cell r="A4926">
            <v>11526</v>
          </cell>
          <cell r="C4926" t="str">
            <v>H2</v>
          </cell>
          <cell r="G4926" t="str">
            <v>Rp</v>
          </cell>
          <cell r="H4926">
            <v>0</v>
          </cell>
          <cell r="I4926">
            <v>2200</v>
          </cell>
          <cell r="J4926">
            <v>0</v>
          </cell>
          <cell r="K4926">
            <v>0</v>
          </cell>
        </row>
        <row r="4927">
          <cell r="A4927">
            <v>11527</v>
          </cell>
          <cell r="C4927" t="str">
            <v>I</v>
          </cell>
          <cell r="D4927" t="str">
            <v>Oil (0.01-0.02) Lt/Hp/Hour</v>
          </cell>
          <cell r="G4927" t="str">
            <v>Rp</v>
          </cell>
          <cell r="H4927">
            <v>1.5</v>
          </cell>
          <cell r="I4927">
            <v>21000</v>
          </cell>
          <cell r="J4927">
            <v>0</v>
          </cell>
          <cell r="K4927">
            <v>31500</v>
          </cell>
        </row>
        <row r="4928">
          <cell r="A4928">
            <v>11528</v>
          </cell>
          <cell r="C4928" t="str">
            <v>K</v>
          </cell>
          <cell r="D4928" t="str">
            <v>Maint &amp; Rep (12.5%-17.5%) Lt/Hp/Hour</v>
          </cell>
          <cell r="G4928" t="str">
            <v>Rp</v>
          </cell>
          <cell r="H4928">
            <v>0.125</v>
          </cell>
          <cell r="I4928">
            <v>192743.81857500001</v>
          </cell>
          <cell r="J4928">
            <v>0</v>
          </cell>
          <cell r="K4928">
            <v>24092.977321875002</v>
          </cell>
        </row>
        <row r="4929">
          <cell r="A4929">
            <v>11529</v>
          </cell>
          <cell r="C4929" t="str">
            <v>L</v>
          </cell>
          <cell r="D4929" t="str">
            <v>Operator</v>
          </cell>
          <cell r="G4929" t="str">
            <v>Rp</v>
          </cell>
          <cell r="H4929">
            <v>1</v>
          </cell>
          <cell r="I4929">
            <v>4464.2857142857147</v>
          </cell>
          <cell r="J4929">
            <v>0</v>
          </cell>
          <cell r="K4929">
            <v>4464.2857142857147</v>
          </cell>
        </row>
        <row r="4930">
          <cell r="A4930">
            <v>11530</v>
          </cell>
          <cell r="C4930" t="str">
            <v>M</v>
          </cell>
          <cell r="D4930" t="str">
            <v>Ass. Operator</v>
          </cell>
          <cell r="G4930" t="str">
            <v>Rp</v>
          </cell>
          <cell r="H4930">
            <v>1</v>
          </cell>
          <cell r="I4930">
            <v>2678.5714285714284</v>
          </cell>
          <cell r="J4930">
            <v>0</v>
          </cell>
          <cell r="K4930">
            <v>2678.5714285714284</v>
          </cell>
        </row>
        <row r="4931">
          <cell r="A4931">
            <v>11531</v>
          </cell>
          <cell r="C4931" t="str">
            <v>P</v>
          </cell>
          <cell r="D4931" t="str">
            <v>Operation Cost Per Hour</v>
          </cell>
          <cell r="G4931" t="str">
            <v>Rp</v>
          </cell>
          <cell r="K4931">
            <v>103985.83446473215</v>
          </cell>
        </row>
        <row r="4932">
          <cell r="A4932">
            <v>11532</v>
          </cell>
        </row>
        <row r="4933">
          <cell r="A4933">
            <v>11533</v>
          </cell>
        </row>
        <row r="4934">
          <cell r="A4934">
            <v>11534</v>
          </cell>
        </row>
        <row r="4935">
          <cell r="A4935">
            <v>11535</v>
          </cell>
        </row>
        <row r="4936">
          <cell r="A4936">
            <v>11536</v>
          </cell>
        </row>
        <row r="4937">
          <cell r="A4937">
            <v>11537</v>
          </cell>
          <cell r="B4937" t="str">
            <v>D</v>
          </cell>
          <cell r="D4937" t="str">
            <v>OTHER</v>
          </cell>
        </row>
        <row r="4938">
          <cell r="A4938">
            <v>11538</v>
          </cell>
          <cell r="C4938" t="str">
            <v>i</v>
          </cell>
          <cell r="D4938" t="str">
            <v>Interest Rate</v>
          </cell>
          <cell r="G4938" t="str">
            <v>th</v>
          </cell>
          <cell r="H4938">
            <v>0.2</v>
          </cell>
        </row>
        <row r="4939">
          <cell r="A4939">
            <v>11539</v>
          </cell>
          <cell r="C4939" t="str">
            <v>U1</v>
          </cell>
          <cell r="D4939" t="str">
            <v>Fee ( Operator / Driver )</v>
          </cell>
          <cell r="G4939" t="str">
            <v>Rp/Hour</v>
          </cell>
          <cell r="H4939">
            <v>1</v>
          </cell>
          <cell r="I4939">
            <v>4464.2857142857147</v>
          </cell>
          <cell r="J4939">
            <v>0</v>
          </cell>
          <cell r="K4939">
            <v>4464.2857142857147</v>
          </cell>
        </row>
        <row r="4940">
          <cell r="A4940">
            <v>11540</v>
          </cell>
          <cell r="C4940" t="str">
            <v>U2</v>
          </cell>
          <cell r="D4940" t="str">
            <v>Fee Ass. ( Operator / Driver )</v>
          </cell>
          <cell r="G4940" t="str">
            <v>Rp/Hour</v>
          </cell>
          <cell r="H4940">
            <v>1</v>
          </cell>
          <cell r="I4940">
            <v>2678.5714285714284</v>
          </cell>
          <cell r="J4940">
            <v>0</v>
          </cell>
          <cell r="K4940">
            <v>2678.5714285714284</v>
          </cell>
        </row>
        <row r="4941">
          <cell r="A4941">
            <v>11541</v>
          </cell>
          <cell r="C4941" t="str">
            <v>Mb</v>
          </cell>
          <cell r="D4941" t="str">
            <v>Gasoline</v>
          </cell>
          <cell r="G4941" t="str">
            <v>Ltr</v>
          </cell>
          <cell r="H4941">
            <v>1</v>
          </cell>
          <cell r="I4941">
            <v>2250</v>
          </cell>
          <cell r="J4941">
            <v>0</v>
          </cell>
          <cell r="K4941">
            <v>2250</v>
          </cell>
        </row>
        <row r="4942">
          <cell r="A4942">
            <v>11542</v>
          </cell>
          <cell r="C4942" t="str">
            <v>Ms</v>
          </cell>
          <cell r="D4942" t="str">
            <v>Fuel</v>
          </cell>
          <cell r="G4942" t="str">
            <v>Ltr</v>
          </cell>
          <cell r="H4942">
            <v>1</v>
          </cell>
          <cell r="I4942">
            <v>2200</v>
          </cell>
          <cell r="J4942">
            <v>0</v>
          </cell>
          <cell r="K4942">
            <v>2200</v>
          </cell>
        </row>
        <row r="4943">
          <cell r="A4943">
            <v>11543</v>
          </cell>
          <cell r="C4943" t="str">
            <v>Mp</v>
          </cell>
          <cell r="D4943" t="str">
            <v>Oil</v>
          </cell>
          <cell r="G4943" t="str">
            <v>Ltr</v>
          </cell>
          <cell r="H4943">
            <v>1</v>
          </cell>
          <cell r="I4943">
            <v>21000</v>
          </cell>
          <cell r="J4943">
            <v>0</v>
          </cell>
          <cell r="K4943">
            <v>21000</v>
          </cell>
        </row>
        <row r="4944">
          <cell r="A4944">
            <v>11544</v>
          </cell>
        </row>
        <row r="4945">
          <cell r="A4945">
            <v>11545</v>
          </cell>
        </row>
        <row r="4946">
          <cell r="A4946">
            <v>11546</v>
          </cell>
          <cell r="D4946" t="str">
            <v>TOTAL EQUIPMENT COST</v>
          </cell>
          <cell r="K4946">
            <v>162375.98088129648</v>
          </cell>
        </row>
        <row r="4947">
          <cell r="A4947">
            <v>11547</v>
          </cell>
          <cell r="D4947" t="str">
            <v>OVER HEAD</v>
          </cell>
          <cell r="E4947">
            <v>0</v>
          </cell>
          <cell r="F4947" t="str">
            <v>%</v>
          </cell>
          <cell r="K4947">
            <v>0</v>
          </cell>
        </row>
        <row r="4948">
          <cell r="A4948">
            <v>11548</v>
          </cell>
          <cell r="D4948" t="str">
            <v>TOTAL</v>
          </cell>
          <cell r="K4948">
            <v>162375.98088129648</v>
          </cell>
        </row>
        <row r="4949">
          <cell r="A4949">
            <v>11549</v>
          </cell>
          <cell r="D4949" t="str">
            <v>UNIT PRICE PER HOUR</v>
          </cell>
          <cell r="K4949">
            <v>162376</v>
          </cell>
        </row>
        <row r="4950">
          <cell r="A4950">
            <v>11550</v>
          </cell>
        </row>
        <row r="4951">
          <cell r="A4951">
            <v>11551</v>
          </cell>
          <cell r="B4951">
            <v>177</v>
          </cell>
        </row>
        <row r="4952">
          <cell r="A4952">
            <v>11552</v>
          </cell>
          <cell r="B4952" t="str">
            <v>EQUIPMENT OPERATION</v>
          </cell>
        </row>
        <row r="4953">
          <cell r="A4953">
            <v>11553</v>
          </cell>
          <cell r="B4953" t="str">
            <v>Proyek Rencana Teknik Akhir Jalan Tol Bogor Ring Road</v>
          </cell>
        </row>
        <row r="4954">
          <cell r="A4954">
            <v>11554</v>
          </cell>
        </row>
        <row r="4955">
          <cell r="A4955">
            <v>11555</v>
          </cell>
        </row>
        <row r="4956">
          <cell r="A4956">
            <v>11556</v>
          </cell>
        </row>
        <row r="4957">
          <cell r="A4957">
            <v>11557</v>
          </cell>
        </row>
        <row r="4958">
          <cell r="A4958">
            <v>11558</v>
          </cell>
          <cell r="B4958" t="str">
            <v>UNIT PRICE ANALYSIS</v>
          </cell>
        </row>
        <row r="4959">
          <cell r="A4959">
            <v>11559</v>
          </cell>
        </row>
        <row r="4960">
          <cell r="A4960">
            <v>11560</v>
          </cell>
          <cell r="B4960" t="str">
            <v>ITEM NUMBER</v>
          </cell>
          <cell r="D4960" t="str">
            <v>EQ. 177</v>
          </cell>
        </row>
        <row r="4961">
          <cell r="A4961">
            <v>11561</v>
          </cell>
          <cell r="B4961" t="str">
            <v>EQUIPMENT TYPE</v>
          </cell>
        </row>
        <row r="4962">
          <cell r="A4962">
            <v>11562</v>
          </cell>
          <cell r="B4962" t="str">
            <v>UNIT</v>
          </cell>
          <cell r="C4962" t="str">
            <v>Hour</v>
          </cell>
          <cell r="D4962">
            <v>1</v>
          </cell>
        </row>
        <row r="4963">
          <cell r="A4963">
            <v>11563</v>
          </cell>
          <cell r="B4963" t="str">
            <v>UNIT PRICE  (Rp.)</v>
          </cell>
          <cell r="D4963" t="e">
            <v>#DIV/0!</v>
          </cell>
          <cell r="E4963" t="e">
            <v>#DIV/0!</v>
          </cell>
          <cell r="J4963" t="str">
            <v>TOTAL UNIT PRICE (Rp)</v>
          </cell>
          <cell r="K4963" t="e">
            <v>#DIV/0!</v>
          </cell>
        </row>
        <row r="4964">
          <cell r="A4964">
            <v>11564</v>
          </cell>
          <cell r="I4964" t="str">
            <v>UNIT PRICE / Unit</v>
          </cell>
          <cell r="K4964" t="str">
            <v>TOTAL PRICE</v>
          </cell>
        </row>
        <row r="4965">
          <cell r="A4965">
            <v>11565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  <cell r="I4965" t="str">
            <v>Rp.</v>
          </cell>
          <cell r="J4965" t="str">
            <v>Foreign</v>
          </cell>
          <cell r="K4965" t="str">
            <v>Rp.</v>
          </cell>
        </row>
        <row r="4966">
          <cell r="A4966">
            <v>11566</v>
          </cell>
        </row>
        <row r="4967">
          <cell r="A4967">
            <v>11567</v>
          </cell>
        </row>
        <row r="4968">
          <cell r="A4968">
            <v>11568</v>
          </cell>
          <cell r="B4968" t="str">
            <v>A</v>
          </cell>
          <cell r="D4968" t="str">
            <v>EQUIPMENT DATA</v>
          </cell>
        </row>
        <row r="4969">
          <cell r="A4969">
            <v>11569</v>
          </cell>
        </row>
        <row r="4970">
          <cell r="A4970">
            <v>11570</v>
          </cell>
          <cell r="C4970" t="str">
            <v>Pw</v>
          </cell>
          <cell r="D4970" t="str">
            <v>Horsepower</v>
          </cell>
          <cell r="G4970" t="str">
            <v>Hp</v>
          </cell>
          <cell r="H4970">
            <v>0</v>
          </cell>
        </row>
        <row r="4971">
          <cell r="A4971">
            <v>11571</v>
          </cell>
          <cell r="C4971" t="str">
            <v>Cp</v>
          </cell>
          <cell r="D4971" t="str">
            <v>Capacity</v>
          </cell>
          <cell r="G4971" t="str">
            <v>Ton</v>
          </cell>
        </row>
        <row r="4972">
          <cell r="A4972">
            <v>11572</v>
          </cell>
          <cell r="C4972" t="str">
            <v>A=A'</v>
          </cell>
          <cell r="D4972" t="str">
            <v>Duration</v>
          </cell>
          <cell r="G4972" t="str">
            <v>Year</v>
          </cell>
        </row>
        <row r="4973">
          <cell r="A4973">
            <v>11573</v>
          </cell>
          <cell r="C4973" t="str">
            <v>W=W'</v>
          </cell>
          <cell r="D4973" t="str">
            <v>Operational 1 Year</v>
          </cell>
          <cell r="G4973" t="str">
            <v>Hour</v>
          </cell>
        </row>
        <row r="4974">
          <cell r="A4974">
            <v>11574</v>
          </cell>
          <cell r="C4974" t="str">
            <v>B=B'</v>
          </cell>
          <cell r="D4974" t="str">
            <v>Equipment Price</v>
          </cell>
          <cell r="G4974" t="str">
            <v>Rp</v>
          </cell>
          <cell r="I4974">
            <v>0</v>
          </cell>
          <cell r="J4974">
            <v>0</v>
          </cell>
          <cell r="K4974">
            <v>0</v>
          </cell>
        </row>
        <row r="4975">
          <cell r="A4975">
            <v>11575</v>
          </cell>
        </row>
        <row r="4976">
          <cell r="A4976">
            <v>11576</v>
          </cell>
        </row>
        <row r="4977">
          <cell r="A4977">
            <v>11577</v>
          </cell>
        </row>
        <row r="4978">
          <cell r="A4978">
            <v>11578</v>
          </cell>
        </row>
        <row r="4979">
          <cell r="A4979">
            <v>11579</v>
          </cell>
        </row>
        <row r="4980">
          <cell r="A4980">
            <v>11580</v>
          </cell>
          <cell r="B4980" t="str">
            <v>B</v>
          </cell>
          <cell r="D4980" t="str">
            <v>DEFINITE COST PER HOUR</v>
          </cell>
        </row>
        <row r="4981">
          <cell r="A4981">
            <v>11581</v>
          </cell>
          <cell r="C4981" t="str">
            <v>C</v>
          </cell>
          <cell r="D4981" t="str">
            <v>Depreciate = 10 %</v>
          </cell>
          <cell r="G4981" t="str">
            <v>Rp</v>
          </cell>
          <cell r="I4981">
            <v>0</v>
          </cell>
          <cell r="J4981">
            <v>0</v>
          </cell>
          <cell r="K4981">
            <v>0</v>
          </cell>
        </row>
        <row r="4982">
          <cell r="A4982">
            <v>11582</v>
          </cell>
          <cell r="C4982" t="str">
            <v>D</v>
          </cell>
          <cell r="D4982" t="str">
            <v>Restitution Cost Factor</v>
          </cell>
          <cell r="G4982" t="str">
            <v>FAM</v>
          </cell>
        </row>
        <row r="4983">
          <cell r="A4983">
            <v>11583</v>
          </cell>
          <cell r="C4983" t="str">
            <v>E</v>
          </cell>
          <cell r="D4983" t="str">
            <v>Restitution Cost</v>
          </cell>
          <cell r="G4983" t="str">
            <v>Rp</v>
          </cell>
          <cell r="I4983">
            <v>0</v>
          </cell>
          <cell r="J4983">
            <v>0</v>
          </cell>
          <cell r="K4983">
            <v>0</v>
          </cell>
        </row>
        <row r="4984">
          <cell r="A4984">
            <v>11584</v>
          </cell>
          <cell r="C4984" t="str">
            <v>F</v>
          </cell>
          <cell r="D4984" t="str">
            <v>Insurance, other</v>
          </cell>
          <cell r="G4984" t="str">
            <v>Rp</v>
          </cell>
          <cell r="I4984" t="e">
            <v>#DIV/0!</v>
          </cell>
          <cell r="J4984" t="e">
            <v>#DIV/0!</v>
          </cell>
          <cell r="K4984" t="e">
            <v>#DIV/0!</v>
          </cell>
        </row>
        <row r="4985">
          <cell r="A4985">
            <v>11585</v>
          </cell>
          <cell r="C4985" t="str">
            <v>G</v>
          </cell>
          <cell r="D4985" t="str">
            <v>Definite Cost Per Hour</v>
          </cell>
          <cell r="G4985" t="str">
            <v>Rp</v>
          </cell>
          <cell r="K4985" t="e">
            <v>#DIV/0!</v>
          </cell>
        </row>
        <row r="4986">
          <cell r="A4986">
            <v>11586</v>
          </cell>
        </row>
        <row r="4987">
          <cell r="A4987">
            <v>11587</v>
          </cell>
        </row>
        <row r="4988">
          <cell r="A4988">
            <v>11588</v>
          </cell>
        </row>
        <row r="4989">
          <cell r="A4989">
            <v>11589</v>
          </cell>
        </row>
        <row r="4990">
          <cell r="A4990">
            <v>11590</v>
          </cell>
          <cell r="B4990" t="str">
            <v>C</v>
          </cell>
          <cell r="D4990" t="str">
            <v>OPERATION COST PER HOUR</v>
          </cell>
        </row>
        <row r="4991">
          <cell r="A4991">
            <v>11591</v>
          </cell>
          <cell r="C4991" t="str">
            <v>H1</v>
          </cell>
          <cell r="D4991" t="str">
            <v>Fuel (0.125-0.175) Lt/Hp/Hour</v>
          </cell>
          <cell r="G4991" t="str">
            <v>Rp</v>
          </cell>
          <cell r="I4991">
            <v>0</v>
          </cell>
          <cell r="J4991">
            <v>0</v>
          </cell>
          <cell r="K4991">
            <v>0</v>
          </cell>
        </row>
        <row r="4992">
          <cell r="A4992">
            <v>11592</v>
          </cell>
          <cell r="C4992" t="str">
            <v>H2</v>
          </cell>
          <cell r="G4992" t="str">
            <v>Rp</v>
          </cell>
          <cell r="I4992">
            <v>0</v>
          </cell>
          <cell r="J4992">
            <v>0</v>
          </cell>
          <cell r="K4992">
            <v>0</v>
          </cell>
        </row>
        <row r="4993">
          <cell r="A4993">
            <v>11593</v>
          </cell>
          <cell r="C4993" t="str">
            <v>I</v>
          </cell>
          <cell r="D4993" t="str">
            <v>Oil (0.01-0.02) Lt/Hp/Hour</v>
          </cell>
          <cell r="G4993" t="str">
            <v>Rp</v>
          </cell>
          <cell r="I4993">
            <v>0</v>
          </cell>
          <cell r="J4993">
            <v>0</v>
          </cell>
          <cell r="K4993">
            <v>0</v>
          </cell>
        </row>
        <row r="4994">
          <cell r="A4994">
            <v>11594</v>
          </cell>
          <cell r="C4994" t="str">
            <v>K</v>
          </cell>
          <cell r="D4994" t="str">
            <v>Maint &amp; Rep (12.5%-17.5%) Lt/Hp/Hour</v>
          </cell>
          <cell r="G4994" t="str">
            <v>Rp</v>
          </cell>
          <cell r="I4994" t="e">
            <v>#DIV/0!</v>
          </cell>
          <cell r="J4994" t="e">
            <v>#DIV/0!</v>
          </cell>
          <cell r="K4994" t="e">
            <v>#DIV/0!</v>
          </cell>
        </row>
        <row r="4995">
          <cell r="A4995">
            <v>11595</v>
          </cell>
          <cell r="C4995" t="str">
            <v>L</v>
          </cell>
          <cell r="D4995" t="str">
            <v>Operator</v>
          </cell>
          <cell r="G4995" t="str">
            <v>Rp</v>
          </cell>
          <cell r="I4995">
            <v>0</v>
          </cell>
          <cell r="J4995">
            <v>0</v>
          </cell>
          <cell r="K4995">
            <v>0</v>
          </cell>
        </row>
        <row r="4996">
          <cell r="A4996">
            <v>11596</v>
          </cell>
          <cell r="C4996" t="str">
            <v>M</v>
          </cell>
          <cell r="D4996" t="str">
            <v>Ass. Operator</v>
          </cell>
          <cell r="G4996" t="str">
            <v>Rp</v>
          </cell>
          <cell r="I4996">
            <v>0</v>
          </cell>
          <cell r="J4996">
            <v>0</v>
          </cell>
          <cell r="K4996">
            <v>0</v>
          </cell>
        </row>
        <row r="4997">
          <cell r="A4997">
            <v>11597</v>
          </cell>
          <cell r="C4997" t="str">
            <v>P</v>
          </cell>
          <cell r="D4997" t="str">
            <v>Operation Cost Per Hour</v>
          </cell>
          <cell r="G4997" t="str">
            <v>Rp</v>
          </cell>
          <cell r="K4997" t="e">
            <v>#DIV/0!</v>
          </cell>
        </row>
        <row r="4998">
          <cell r="A4998">
            <v>11598</v>
          </cell>
        </row>
        <row r="4999">
          <cell r="A4999">
            <v>11599</v>
          </cell>
        </row>
        <row r="5000">
          <cell r="A5000">
            <v>11600</v>
          </cell>
        </row>
        <row r="5001">
          <cell r="A5001">
            <v>11601</v>
          </cell>
        </row>
        <row r="5002">
          <cell r="A5002">
            <v>11602</v>
          </cell>
        </row>
        <row r="5003">
          <cell r="A5003">
            <v>11603</v>
          </cell>
          <cell r="B5003" t="str">
            <v>D</v>
          </cell>
          <cell r="D5003" t="str">
            <v>OTHER</v>
          </cell>
        </row>
        <row r="5004">
          <cell r="A5004">
            <v>11604</v>
          </cell>
          <cell r="C5004" t="str">
            <v>i</v>
          </cell>
          <cell r="D5004" t="str">
            <v>Interest Rate</v>
          </cell>
          <cell r="G5004" t="str">
            <v>th</v>
          </cell>
        </row>
        <row r="5005">
          <cell r="A5005">
            <v>11605</v>
          </cell>
          <cell r="C5005" t="str">
            <v>U1</v>
          </cell>
          <cell r="D5005" t="str">
            <v>Fee ( Operator / Driver )</v>
          </cell>
          <cell r="G5005" t="str">
            <v>Rp/Hour</v>
          </cell>
          <cell r="I5005">
            <v>4464.2857142857147</v>
          </cell>
          <cell r="J5005">
            <v>0</v>
          </cell>
          <cell r="K5005">
            <v>0</v>
          </cell>
        </row>
        <row r="5006">
          <cell r="A5006">
            <v>11606</v>
          </cell>
          <cell r="C5006" t="str">
            <v>U2</v>
          </cell>
          <cell r="D5006" t="str">
            <v>Fee Ass. ( Operator / Driver )</v>
          </cell>
          <cell r="G5006" t="str">
            <v>Rp/Hour</v>
          </cell>
          <cell r="I5006">
            <v>2678.5714285714284</v>
          </cell>
          <cell r="J5006">
            <v>0</v>
          </cell>
          <cell r="K5006">
            <v>0</v>
          </cell>
        </row>
        <row r="5007">
          <cell r="A5007">
            <v>11607</v>
          </cell>
          <cell r="C5007" t="str">
            <v>Mb</v>
          </cell>
          <cell r="D5007" t="str">
            <v>Gasoline</v>
          </cell>
          <cell r="G5007" t="str">
            <v>Ltr</v>
          </cell>
          <cell r="I5007">
            <v>2250</v>
          </cell>
          <cell r="J5007">
            <v>0</v>
          </cell>
          <cell r="K5007">
            <v>0</v>
          </cell>
        </row>
        <row r="5008">
          <cell r="A5008">
            <v>11608</v>
          </cell>
          <cell r="C5008" t="str">
            <v>Ms</v>
          </cell>
          <cell r="D5008" t="str">
            <v>Fuel</v>
          </cell>
          <cell r="G5008" t="str">
            <v>Ltr</v>
          </cell>
          <cell r="I5008">
            <v>2200</v>
          </cell>
          <cell r="J5008">
            <v>0</v>
          </cell>
          <cell r="K5008">
            <v>0</v>
          </cell>
        </row>
        <row r="5009">
          <cell r="A5009">
            <v>11609</v>
          </cell>
          <cell r="C5009" t="str">
            <v>Mp</v>
          </cell>
          <cell r="D5009" t="str">
            <v>Oil</v>
          </cell>
          <cell r="G5009" t="str">
            <v>Ltr</v>
          </cell>
          <cell r="I5009">
            <v>21000</v>
          </cell>
          <cell r="J5009">
            <v>0</v>
          </cell>
          <cell r="K5009">
            <v>0</v>
          </cell>
        </row>
        <row r="5010">
          <cell r="A5010">
            <v>11610</v>
          </cell>
        </row>
        <row r="5011">
          <cell r="A5011">
            <v>11611</v>
          </cell>
        </row>
        <row r="5012">
          <cell r="A5012">
            <v>11612</v>
          </cell>
          <cell r="D5012" t="str">
            <v>TOTAL EQUIPMENT COST</v>
          </cell>
          <cell r="K5012" t="e">
            <v>#DIV/0!</v>
          </cell>
        </row>
        <row r="5013">
          <cell r="A5013">
            <v>11613</v>
          </cell>
          <cell r="D5013" t="str">
            <v>OVER HEAD</v>
          </cell>
          <cell r="E5013">
            <v>0</v>
          </cell>
          <cell r="F5013" t="str">
            <v>%</v>
          </cell>
          <cell r="K5013" t="e">
            <v>#DIV/0!</v>
          </cell>
        </row>
        <row r="5014">
          <cell r="A5014">
            <v>11614</v>
          </cell>
          <cell r="D5014" t="str">
            <v>TOTAL</v>
          </cell>
          <cell r="K5014" t="e">
            <v>#DIV/0!</v>
          </cell>
        </row>
        <row r="5015">
          <cell r="A5015">
            <v>11615</v>
          </cell>
          <cell r="D5015" t="str">
            <v>UNIT PRICE PER HOUR</v>
          </cell>
          <cell r="K5015" t="e">
            <v>#DIV/0!</v>
          </cell>
        </row>
        <row r="5016">
          <cell r="A5016">
            <v>11616</v>
          </cell>
        </row>
        <row r="5017">
          <cell r="A5017">
            <v>11617</v>
          </cell>
          <cell r="B5017">
            <v>178</v>
          </cell>
        </row>
        <row r="5018">
          <cell r="A5018">
            <v>11618</v>
          </cell>
          <cell r="B5018" t="str">
            <v>EQUIPMENT OPERATION</v>
          </cell>
        </row>
        <row r="5019">
          <cell r="A5019">
            <v>11619</v>
          </cell>
          <cell r="B5019" t="str">
            <v>Proyek Rencana Teknik Akhir Jalan Tol Bogor Ring Road</v>
          </cell>
        </row>
        <row r="5020">
          <cell r="A5020">
            <v>11620</v>
          </cell>
        </row>
        <row r="5021">
          <cell r="A5021">
            <v>11621</v>
          </cell>
        </row>
        <row r="5022">
          <cell r="A5022">
            <v>11622</v>
          </cell>
        </row>
        <row r="5023">
          <cell r="A5023">
            <v>11623</v>
          </cell>
        </row>
        <row r="5024">
          <cell r="A5024">
            <v>11624</v>
          </cell>
          <cell r="B5024" t="str">
            <v>UNIT PRICE ANALYSIS</v>
          </cell>
        </row>
        <row r="5025">
          <cell r="A5025">
            <v>11625</v>
          </cell>
        </row>
        <row r="5026">
          <cell r="A5026">
            <v>11626</v>
          </cell>
          <cell r="B5026" t="str">
            <v>ITEM NUMBER</v>
          </cell>
          <cell r="D5026" t="str">
            <v>EQ. 178</v>
          </cell>
        </row>
        <row r="5027">
          <cell r="A5027">
            <v>11627</v>
          </cell>
          <cell r="B5027" t="str">
            <v>EQUIPMENT TYPE</v>
          </cell>
        </row>
        <row r="5028">
          <cell r="A5028">
            <v>11628</v>
          </cell>
          <cell r="B5028" t="str">
            <v>UNIT</v>
          </cell>
          <cell r="C5028" t="str">
            <v>Hour</v>
          </cell>
          <cell r="D5028">
            <v>1</v>
          </cell>
        </row>
        <row r="5029">
          <cell r="A5029">
            <v>11629</v>
          </cell>
          <cell r="B5029" t="str">
            <v>UNIT PRICE  (Rp.)</v>
          </cell>
          <cell r="D5029" t="e">
            <v>#DIV/0!</v>
          </cell>
          <cell r="E5029" t="e">
            <v>#DIV/0!</v>
          </cell>
          <cell r="J5029" t="str">
            <v>TOTAL UNIT PRICE (Rp)</v>
          </cell>
          <cell r="K5029" t="e">
            <v>#DIV/0!</v>
          </cell>
        </row>
        <row r="5030">
          <cell r="A5030">
            <v>11630</v>
          </cell>
          <cell r="I5030" t="str">
            <v>UNIT PRICE / Unit</v>
          </cell>
          <cell r="K5030" t="str">
            <v>TOTAL PRICE</v>
          </cell>
        </row>
        <row r="5031">
          <cell r="A5031">
            <v>11631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  <cell r="I5031" t="str">
            <v>Rp.</v>
          </cell>
          <cell r="J5031" t="str">
            <v>Foreign</v>
          </cell>
          <cell r="K5031" t="str">
            <v>Rp.</v>
          </cell>
        </row>
        <row r="5032">
          <cell r="A5032">
            <v>11632</v>
          </cell>
        </row>
        <row r="5033">
          <cell r="A5033">
            <v>11633</v>
          </cell>
        </row>
        <row r="5034">
          <cell r="A5034">
            <v>11634</v>
          </cell>
          <cell r="B5034" t="str">
            <v>A</v>
          </cell>
          <cell r="D5034" t="str">
            <v>EQUIPMENT DATA</v>
          </cell>
        </row>
        <row r="5035">
          <cell r="A5035">
            <v>11635</v>
          </cell>
        </row>
        <row r="5036">
          <cell r="A5036">
            <v>11636</v>
          </cell>
          <cell r="C5036" t="str">
            <v>Pw</v>
          </cell>
          <cell r="D5036" t="str">
            <v>Horsepower</v>
          </cell>
          <cell r="G5036" t="str">
            <v>Hp</v>
          </cell>
          <cell r="H5036">
            <v>0</v>
          </cell>
        </row>
        <row r="5037">
          <cell r="A5037">
            <v>11637</v>
          </cell>
          <cell r="C5037" t="str">
            <v>Cp</v>
          </cell>
          <cell r="D5037" t="str">
            <v>Capacity</v>
          </cell>
          <cell r="G5037" t="str">
            <v>Ton</v>
          </cell>
        </row>
        <row r="5038">
          <cell r="A5038">
            <v>11638</v>
          </cell>
          <cell r="C5038" t="str">
            <v>A=A'</v>
          </cell>
          <cell r="D5038" t="str">
            <v>Duration</v>
          </cell>
          <cell r="G5038" t="str">
            <v>Year</v>
          </cell>
        </row>
        <row r="5039">
          <cell r="A5039">
            <v>11639</v>
          </cell>
          <cell r="C5039" t="str">
            <v>W=W'</v>
          </cell>
          <cell r="D5039" t="str">
            <v>Operational 1 Year</v>
          </cell>
          <cell r="G5039" t="str">
            <v>Hour</v>
          </cell>
        </row>
        <row r="5040">
          <cell r="A5040">
            <v>11640</v>
          </cell>
          <cell r="C5040" t="str">
            <v>B=B'</v>
          </cell>
          <cell r="D5040" t="str">
            <v>Equipment Price</v>
          </cell>
          <cell r="G5040" t="str">
            <v>Rp</v>
          </cell>
          <cell r="I5040">
            <v>0</v>
          </cell>
          <cell r="J5040">
            <v>0</v>
          </cell>
          <cell r="K5040">
            <v>0</v>
          </cell>
        </row>
        <row r="5041">
          <cell r="A5041">
            <v>11641</v>
          </cell>
        </row>
        <row r="5042">
          <cell r="A5042">
            <v>11642</v>
          </cell>
        </row>
        <row r="5043">
          <cell r="A5043">
            <v>11643</v>
          </cell>
        </row>
        <row r="5044">
          <cell r="A5044">
            <v>11644</v>
          </cell>
        </row>
        <row r="5045">
          <cell r="A5045">
            <v>11645</v>
          </cell>
        </row>
        <row r="5046">
          <cell r="A5046">
            <v>11646</v>
          </cell>
          <cell r="B5046" t="str">
            <v>B</v>
          </cell>
          <cell r="D5046" t="str">
            <v>DEFINITE COST PER HOUR</v>
          </cell>
        </row>
        <row r="5047">
          <cell r="A5047">
            <v>11647</v>
          </cell>
          <cell r="C5047" t="str">
            <v>C</v>
          </cell>
          <cell r="D5047" t="str">
            <v>Depreciate = 10 %</v>
          </cell>
          <cell r="G5047" t="str">
            <v>Rp</v>
          </cell>
          <cell r="I5047">
            <v>0</v>
          </cell>
          <cell r="J5047">
            <v>0</v>
          </cell>
          <cell r="K5047">
            <v>0</v>
          </cell>
        </row>
        <row r="5048">
          <cell r="A5048">
            <v>11648</v>
          </cell>
          <cell r="C5048" t="str">
            <v>D</v>
          </cell>
          <cell r="D5048" t="str">
            <v>Restitution Cost Factor</v>
          </cell>
          <cell r="G5048" t="str">
            <v>FAM</v>
          </cell>
        </row>
        <row r="5049">
          <cell r="A5049">
            <v>11649</v>
          </cell>
          <cell r="C5049" t="str">
            <v>E</v>
          </cell>
          <cell r="D5049" t="str">
            <v>Restitution Cost</v>
          </cell>
          <cell r="G5049" t="str">
            <v>Rp</v>
          </cell>
          <cell r="I5049">
            <v>0</v>
          </cell>
          <cell r="J5049">
            <v>0</v>
          </cell>
          <cell r="K5049">
            <v>0</v>
          </cell>
        </row>
        <row r="5050">
          <cell r="A5050">
            <v>11650</v>
          </cell>
          <cell r="C5050" t="str">
            <v>F</v>
          </cell>
          <cell r="D5050" t="str">
            <v>Insurance, other</v>
          </cell>
          <cell r="G5050" t="str">
            <v>Rp</v>
          </cell>
          <cell r="I5050" t="e">
            <v>#DIV/0!</v>
          </cell>
          <cell r="J5050" t="e">
            <v>#DIV/0!</v>
          </cell>
          <cell r="K5050" t="e">
            <v>#DIV/0!</v>
          </cell>
        </row>
        <row r="5051">
          <cell r="A5051">
            <v>11651</v>
          </cell>
          <cell r="C5051" t="str">
            <v>G</v>
          </cell>
          <cell r="D5051" t="str">
            <v>Definite Cost Per Hour</v>
          </cell>
          <cell r="G5051" t="str">
            <v>Rp</v>
          </cell>
          <cell r="K5051" t="e">
            <v>#DIV/0!</v>
          </cell>
        </row>
        <row r="5052">
          <cell r="A5052">
            <v>11652</v>
          </cell>
        </row>
        <row r="5053">
          <cell r="A5053">
            <v>11653</v>
          </cell>
        </row>
        <row r="5054">
          <cell r="A5054">
            <v>11654</v>
          </cell>
        </row>
        <row r="5055">
          <cell r="A5055">
            <v>11655</v>
          </cell>
        </row>
        <row r="5056">
          <cell r="A5056">
            <v>11656</v>
          </cell>
          <cell r="B5056" t="str">
            <v>C</v>
          </cell>
          <cell r="D5056" t="str">
            <v>OPERATION COST PER HOUR</v>
          </cell>
        </row>
        <row r="5057">
          <cell r="A5057">
            <v>11657</v>
          </cell>
          <cell r="C5057" t="str">
            <v>H1</v>
          </cell>
          <cell r="D5057" t="str">
            <v>Fuel (0.125-0.175) Lt/Hp/Hour</v>
          </cell>
          <cell r="G5057" t="str">
            <v>Rp</v>
          </cell>
          <cell r="I5057">
            <v>0</v>
          </cell>
          <cell r="J5057">
            <v>0</v>
          </cell>
          <cell r="K5057">
            <v>0</v>
          </cell>
        </row>
        <row r="5058">
          <cell r="A5058">
            <v>11658</v>
          </cell>
          <cell r="C5058" t="str">
            <v>H2</v>
          </cell>
          <cell r="G5058" t="str">
            <v>Rp</v>
          </cell>
          <cell r="I5058">
            <v>0</v>
          </cell>
          <cell r="J5058">
            <v>0</v>
          </cell>
          <cell r="K5058">
            <v>0</v>
          </cell>
        </row>
        <row r="5059">
          <cell r="A5059">
            <v>11659</v>
          </cell>
          <cell r="C5059" t="str">
            <v>I</v>
          </cell>
          <cell r="D5059" t="str">
            <v>Oil (0.01-0.02) Lt/Hp/Hour</v>
          </cell>
          <cell r="G5059" t="str">
            <v>Rp</v>
          </cell>
          <cell r="I5059">
            <v>0</v>
          </cell>
          <cell r="J5059">
            <v>0</v>
          </cell>
          <cell r="K5059">
            <v>0</v>
          </cell>
        </row>
        <row r="5060">
          <cell r="A5060">
            <v>11660</v>
          </cell>
          <cell r="C5060" t="str">
            <v>K</v>
          </cell>
          <cell r="D5060" t="str">
            <v>Maint &amp; Rep (12.5%-17.5%) Lt/Hp/Hour</v>
          </cell>
          <cell r="G5060" t="str">
            <v>Rp</v>
          </cell>
          <cell r="I5060" t="e">
            <v>#DIV/0!</v>
          </cell>
          <cell r="J5060" t="e">
            <v>#DIV/0!</v>
          </cell>
          <cell r="K5060" t="e">
            <v>#DIV/0!</v>
          </cell>
        </row>
        <row r="5061">
          <cell r="A5061">
            <v>11661</v>
          </cell>
          <cell r="C5061" t="str">
            <v>L</v>
          </cell>
          <cell r="D5061" t="str">
            <v>Operator</v>
          </cell>
          <cell r="G5061" t="str">
            <v>Rp</v>
          </cell>
          <cell r="I5061">
            <v>0</v>
          </cell>
          <cell r="J5061">
            <v>0</v>
          </cell>
          <cell r="K5061">
            <v>0</v>
          </cell>
        </row>
        <row r="5062">
          <cell r="A5062">
            <v>11662</v>
          </cell>
          <cell r="C5062" t="str">
            <v>M</v>
          </cell>
          <cell r="D5062" t="str">
            <v>Ass. Operator</v>
          </cell>
          <cell r="G5062" t="str">
            <v>Rp</v>
          </cell>
          <cell r="I5062">
            <v>0</v>
          </cell>
          <cell r="J5062">
            <v>0</v>
          </cell>
          <cell r="K5062">
            <v>0</v>
          </cell>
        </row>
        <row r="5063">
          <cell r="A5063">
            <v>11663</v>
          </cell>
          <cell r="C5063" t="str">
            <v>P</v>
          </cell>
          <cell r="D5063" t="str">
            <v>Operation Cost Per Hour</v>
          </cell>
          <cell r="G5063" t="str">
            <v>Rp</v>
          </cell>
          <cell r="K5063" t="e">
            <v>#DIV/0!</v>
          </cell>
        </row>
        <row r="5064">
          <cell r="A5064">
            <v>11664</v>
          </cell>
        </row>
        <row r="5065">
          <cell r="A5065">
            <v>11665</v>
          </cell>
        </row>
        <row r="5066">
          <cell r="A5066">
            <v>11666</v>
          </cell>
        </row>
        <row r="5067">
          <cell r="A5067">
            <v>11667</v>
          </cell>
        </row>
        <row r="5068">
          <cell r="A5068">
            <v>11668</v>
          </cell>
        </row>
        <row r="5069">
          <cell r="A5069">
            <v>11669</v>
          </cell>
          <cell r="B5069" t="str">
            <v>D</v>
          </cell>
          <cell r="D5069" t="str">
            <v>OTHER</v>
          </cell>
        </row>
        <row r="5070">
          <cell r="A5070">
            <v>11670</v>
          </cell>
          <cell r="C5070" t="str">
            <v>i</v>
          </cell>
          <cell r="D5070" t="str">
            <v>Interest Rate</v>
          </cell>
          <cell r="G5070" t="str">
            <v>th</v>
          </cell>
        </row>
        <row r="5071">
          <cell r="A5071">
            <v>11671</v>
          </cell>
          <cell r="C5071" t="str">
            <v>U1</v>
          </cell>
          <cell r="D5071" t="str">
            <v>Fee ( Operator / Driver )</v>
          </cell>
          <cell r="G5071" t="str">
            <v>Rp/Hour</v>
          </cell>
          <cell r="I5071">
            <v>4464.2857142857147</v>
          </cell>
          <cell r="J5071">
            <v>0</v>
          </cell>
          <cell r="K5071">
            <v>0</v>
          </cell>
        </row>
        <row r="5072">
          <cell r="A5072">
            <v>11672</v>
          </cell>
          <cell r="C5072" t="str">
            <v>U2</v>
          </cell>
          <cell r="D5072" t="str">
            <v>Fee Ass. ( Operator / Driver )</v>
          </cell>
          <cell r="G5072" t="str">
            <v>Rp/Hour</v>
          </cell>
          <cell r="I5072">
            <v>2678.5714285714284</v>
          </cell>
          <cell r="J5072">
            <v>0</v>
          </cell>
          <cell r="K5072">
            <v>0</v>
          </cell>
        </row>
        <row r="5073">
          <cell r="A5073">
            <v>11673</v>
          </cell>
          <cell r="C5073" t="str">
            <v>Mb</v>
          </cell>
          <cell r="D5073" t="str">
            <v>Gasoline</v>
          </cell>
          <cell r="G5073" t="str">
            <v>Ltr</v>
          </cell>
          <cell r="I5073">
            <v>2250</v>
          </cell>
          <cell r="J5073">
            <v>0</v>
          </cell>
          <cell r="K5073">
            <v>0</v>
          </cell>
        </row>
        <row r="5074">
          <cell r="A5074">
            <v>11674</v>
          </cell>
          <cell r="C5074" t="str">
            <v>Ms</v>
          </cell>
          <cell r="D5074" t="str">
            <v>Fuel</v>
          </cell>
          <cell r="G5074" t="str">
            <v>Ltr</v>
          </cell>
          <cell r="I5074">
            <v>2200</v>
          </cell>
          <cell r="J5074">
            <v>0</v>
          </cell>
          <cell r="K5074">
            <v>0</v>
          </cell>
        </row>
        <row r="5075">
          <cell r="A5075">
            <v>11675</v>
          </cell>
          <cell r="C5075" t="str">
            <v>Mp</v>
          </cell>
          <cell r="D5075" t="str">
            <v>Oil</v>
          </cell>
          <cell r="G5075" t="str">
            <v>Ltr</v>
          </cell>
          <cell r="I5075">
            <v>21000</v>
          </cell>
          <cell r="J5075">
            <v>0</v>
          </cell>
          <cell r="K5075">
            <v>0</v>
          </cell>
        </row>
        <row r="5076">
          <cell r="A5076">
            <v>11676</v>
          </cell>
        </row>
        <row r="5077">
          <cell r="A5077">
            <v>11677</v>
          </cell>
        </row>
        <row r="5078">
          <cell r="A5078">
            <v>11678</v>
          </cell>
          <cell r="D5078" t="str">
            <v>TOTAL EQUIPMENT COST</v>
          </cell>
          <cell r="K5078" t="e">
            <v>#DIV/0!</v>
          </cell>
        </row>
        <row r="5079">
          <cell r="A5079">
            <v>11679</v>
          </cell>
          <cell r="D5079" t="str">
            <v>OVER HEAD</v>
          </cell>
          <cell r="E5079">
            <v>0</v>
          </cell>
          <cell r="F5079" t="str">
            <v>%</v>
          </cell>
          <cell r="K5079" t="e">
            <v>#DIV/0!</v>
          </cell>
        </row>
        <row r="5080">
          <cell r="A5080">
            <v>11680</v>
          </cell>
          <cell r="D5080" t="str">
            <v>TOTAL</v>
          </cell>
          <cell r="K5080" t="e">
            <v>#DIV/0!</v>
          </cell>
        </row>
        <row r="5081">
          <cell r="A5081">
            <v>11681</v>
          </cell>
          <cell r="D5081" t="str">
            <v>UNIT PRICE PER HOUR</v>
          </cell>
          <cell r="K5081" t="e">
            <v>#DIV/0!</v>
          </cell>
        </row>
        <row r="5082">
          <cell r="A5082">
            <v>11682</v>
          </cell>
        </row>
        <row r="5083">
          <cell r="A5083">
            <v>11683</v>
          </cell>
          <cell r="B5083">
            <v>179</v>
          </cell>
        </row>
        <row r="5084">
          <cell r="A5084">
            <v>11684</v>
          </cell>
          <cell r="B5084" t="str">
            <v>EQUIPMENT OPERATION</v>
          </cell>
        </row>
        <row r="5085">
          <cell r="A5085">
            <v>11685</v>
          </cell>
          <cell r="B5085" t="str">
            <v>Proyek Rencana Teknik Akhir Jalan Tol Bogor Ring Road</v>
          </cell>
        </row>
        <row r="5086">
          <cell r="A5086">
            <v>11686</v>
          </cell>
        </row>
        <row r="5087">
          <cell r="A5087">
            <v>11687</v>
          </cell>
        </row>
        <row r="5088">
          <cell r="A5088">
            <v>11688</v>
          </cell>
        </row>
        <row r="5089">
          <cell r="A5089">
            <v>11689</v>
          </cell>
        </row>
        <row r="5090">
          <cell r="A5090">
            <v>11690</v>
          </cell>
          <cell r="B5090" t="str">
            <v>UNIT PRICE ANALYSIS</v>
          </cell>
        </row>
        <row r="5091">
          <cell r="A5091">
            <v>11691</v>
          </cell>
        </row>
        <row r="5092">
          <cell r="A5092">
            <v>11692</v>
          </cell>
          <cell r="B5092" t="str">
            <v>ITEM NUMBER</v>
          </cell>
          <cell r="D5092" t="str">
            <v>EQ. 179</v>
          </cell>
        </row>
        <row r="5093">
          <cell r="A5093">
            <v>11693</v>
          </cell>
          <cell r="B5093" t="str">
            <v>EQUIPMENT TYPE</v>
          </cell>
        </row>
        <row r="5094">
          <cell r="A5094">
            <v>11694</v>
          </cell>
          <cell r="B5094" t="str">
            <v>UNIT</v>
          </cell>
          <cell r="C5094" t="str">
            <v>Hour</v>
          </cell>
          <cell r="D5094">
            <v>1</v>
          </cell>
        </row>
        <row r="5095">
          <cell r="A5095">
            <v>11695</v>
          </cell>
          <cell r="B5095" t="str">
            <v>UNIT PRICE  (Rp.)</v>
          </cell>
          <cell r="D5095" t="e">
            <v>#DIV/0!</v>
          </cell>
          <cell r="E5095" t="e">
            <v>#DIV/0!</v>
          </cell>
          <cell r="J5095" t="str">
            <v>TOTAL UNIT PRICE (Rp)</v>
          </cell>
          <cell r="K5095" t="e">
            <v>#DIV/0!</v>
          </cell>
        </row>
        <row r="5096">
          <cell r="A5096">
            <v>11696</v>
          </cell>
          <cell r="I5096" t="str">
            <v>UNIT PRICE / Unit</v>
          </cell>
          <cell r="K5096" t="str">
            <v>TOTAL PRICE</v>
          </cell>
        </row>
        <row r="5097">
          <cell r="A5097">
            <v>11697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  <cell r="I5097" t="str">
            <v>Rp.</v>
          </cell>
          <cell r="J5097" t="str">
            <v>Foreign</v>
          </cell>
          <cell r="K5097" t="str">
            <v>Rp.</v>
          </cell>
        </row>
        <row r="5098">
          <cell r="A5098">
            <v>11698</v>
          </cell>
        </row>
        <row r="5099">
          <cell r="A5099">
            <v>11699</v>
          </cell>
        </row>
        <row r="5100">
          <cell r="A5100">
            <v>11700</v>
          </cell>
          <cell r="B5100" t="str">
            <v>A</v>
          </cell>
          <cell r="D5100" t="str">
            <v>EQUIPMENT DATA</v>
          </cell>
        </row>
        <row r="5101">
          <cell r="A5101">
            <v>11701</v>
          </cell>
        </row>
        <row r="5102">
          <cell r="A5102">
            <v>11702</v>
          </cell>
          <cell r="C5102" t="str">
            <v>Pw</v>
          </cell>
          <cell r="D5102" t="str">
            <v>Horsepower</v>
          </cell>
          <cell r="G5102" t="str">
            <v>Hp</v>
          </cell>
          <cell r="H5102">
            <v>0</v>
          </cell>
        </row>
        <row r="5103">
          <cell r="A5103">
            <v>11703</v>
          </cell>
          <cell r="C5103" t="str">
            <v>Cp</v>
          </cell>
          <cell r="D5103" t="str">
            <v>Capacity</v>
          </cell>
          <cell r="G5103" t="str">
            <v>Ton</v>
          </cell>
        </row>
        <row r="5104">
          <cell r="A5104">
            <v>11704</v>
          </cell>
          <cell r="C5104" t="str">
            <v>A=A'</v>
          </cell>
          <cell r="D5104" t="str">
            <v>Duration</v>
          </cell>
          <cell r="G5104" t="str">
            <v>Year</v>
          </cell>
        </row>
        <row r="5105">
          <cell r="A5105">
            <v>11705</v>
          </cell>
          <cell r="C5105" t="str">
            <v>W=W'</v>
          </cell>
          <cell r="D5105" t="str">
            <v>Operational 1 Year</v>
          </cell>
          <cell r="G5105" t="str">
            <v>Hour</v>
          </cell>
        </row>
        <row r="5106">
          <cell r="A5106">
            <v>11706</v>
          </cell>
          <cell r="C5106" t="str">
            <v>B=B'</v>
          </cell>
          <cell r="D5106" t="str">
            <v>Equipment Price</v>
          </cell>
          <cell r="G5106" t="str">
            <v>Rp</v>
          </cell>
          <cell r="I5106">
            <v>0</v>
          </cell>
          <cell r="J5106">
            <v>0</v>
          </cell>
          <cell r="K5106">
            <v>0</v>
          </cell>
        </row>
        <row r="5107">
          <cell r="A5107">
            <v>11707</v>
          </cell>
        </row>
        <row r="5108">
          <cell r="A5108">
            <v>11708</v>
          </cell>
        </row>
        <row r="5109">
          <cell r="A5109">
            <v>11709</v>
          </cell>
        </row>
        <row r="5110">
          <cell r="A5110">
            <v>11710</v>
          </cell>
        </row>
        <row r="5111">
          <cell r="A5111">
            <v>11711</v>
          </cell>
        </row>
        <row r="5112">
          <cell r="A5112">
            <v>11712</v>
          </cell>
          <cell r="B5112" t="str">
            <v>B</v>
          </cell>
          <cell r="D5112" t="str">
            <v>DEFINITE COST PER HOUR</v>
          </cell>
        </row>
        <row r="5113">
          <cell r="A5113">
            <v>11713</v>
          </cell>
          <cell r="C5113" t="str">
            <v>C</v>
          </cell>
          <cell r="D5113" t="str">
            <v>Depreciate = 10 %</v>
          </cell>
          <cell r="G5113" t="str">
            <v>Rp</v>
          </cell>
          <cell r="I5113">
            <v>0</v>
          </cell>
          <cell r="J5113">
            <v>0</v>
          </cell>
          <cell r="K5113">
            <v>0</v>
          </cell>
        </row>
        <row r="5114">
          <cell r="A5114">
            <v>11714</v>
          </cell>
          <cell r="C5114" t="str">
            <v>D</v>
          </cell>
          <cell r="D5114" t="str">
            <v>Restitution Cost Factor</v>
          </cell>
          <cell r="G5114" t="str">
            <v>FAM</v>
          </cell>
        </row>
        <row r="5115">
          <cell r="A5115">
            <v>11715</v>
          </cell>
          <cell r="C5115" t="str">
            <v>E</v>
          </cell>
          <cell r="D5115" t="str">
            <v>Restitution Cost</v>
          </cell>
          <cell r="G5115" t="str">
            <v>Rp</v>
          </cell>
          <cell r="I5115">
            <v>0</v>
          </cell>
          <cell r="J5115">
            <v>0</v>
          </cell>
          <cell r="K5115">
            <v>0</v>
          </cell>
        </row>
        <row r="5116">
          <cell r="A5116">
            <v>11716</v>
          </cell>
          <cell r="C5116" t="str">
            <v>F</v>
          </cell>
          <cell r="D5116" t="str">
            <v>Insurance, other</v>
          </cell>
          <cell r="G5116" t="str">
            <v>Rp</v>
          </cell>
          <cell r="I5116" t="e">
            <v>#DIV/0!</v>
          </cell>
          <cell r="J5116" t="e">
            <v>#DIV/0!</v>
          </cell>
          <cell r="K5116" t="e">
            <v>#DIV/0!</v>
          </cell>
        </row>
        <row r="5117">
          <cell r="A5117">
            <v>11717</v>
          </cell>
          <cell r="C5117" t="str">
            <v>G</v>
          </cell>
          <cell r="D5117" t="str">
            <v>Definite Cost Per Hour</v>
          </cell>
          <cell r="G5117" t="str">
            <v>Rp</v>
          </cell>
          <cell r="K5117" t="e">
            <v>#DIV/0!</v>
          </cell>
        </row>
        <row r="5118">
          <cell r="A5118">
            <v>11718</v>
          </cell>
        </row>
        <row r="5119">
          <cell r="A5119">
            <v>11719</v>
          </cell>
        </row>
        <row r="5120">
          <cell r="A5120">
            <v>11720</v>
          </cell>
        </row>
        <row r="5121">
          <cell r="A5121">
            <v>11721</v>
          </cell>
        </row>
        <row r="5122">
          <cell r="A5122">
            <v>11722</v>
          </cell>
          <cell r="B5122" t="str">
            <v>C</v>
          </cell>
          <cell r="D5122" t="str">
            <v>OPERATION COST PER HOUR</v>
          </cell>
        </row>
        <row r="5123">
          <cell r="A5123">
            <v>11723</v>
          </cell>
          <cell r="C5123" t="str">
            <v>H1</v>
          </cell>
          <cell r="D5123" t="str">
            <v>Fuel (0.125-0.175) Lt/Hp/Hour</v>
          </cell>
          <cell r="G5123" t="str">
            <v>Rp</v>
          </cell>
          <cell r="I5123">
            <v>0</v>
          </cell>
          <cell r="J5123">
            <v>0</v>
          </cell>
          <cell r="K5123">
            <v>0</v>
          </cell>
        </row>
        <row r="5124">
          <cell r="A5124">
            <v>11724</v>
          </cell>
          <cell r="C5124" t="str">
            <v>H2</v>
          </cell>
          <cell r="G5124" t="str">
            <v>Rp</v>
          </cell>
          <cell r="I5124">
            <v>0</v>
          </cell>
          <cell r="J5124">
            <v>0</v>
          </cell>
          <cell r="K5124">
            <v>0</v>
          </cell>
        </row>
        <row r="5125">
          <cell r="A5125">
            <v>11725</v>
          </cell>
          <cell r="C5125" t="str">
            <v>I</v>
          </cell>
          <cell r="D5125" t="str">
            <v>Oil (0.01-0.02) Lt/Hp/Hour</v>
          </cell>
          <cell r="G5125" t="str">
            <v>Rp</v>
          </cell>
          <cell r="I5125">
            <v>0</v>
          </cell>
          <cell r="J5125">
            <v>0</v>
          </cell>
          <cell r="K5125">
            <v>0</v>
          </cell>
        </row>
        <row r="5126">
          <cell r="A5126">
            <v>11726</v>
          </cell>
          <cell r="C5126" t="str">
            <v>K</v>
          </cell>
          <cell r="D5126" t="str">
            <v>Maint &amp; Rep (12.5%-17.5%) Lt/Hp/Hour</v>
          </cell>
          <cell r="G5126" t="str">
            <v>Rp</v>
          </cell>
          <cell r="I5126" t="e">
            <v>#DIV/0!</v>
          </cell>
          <cell r="J5126" t="e">
            <v>#DIV/0!</v>
          </cell>
          <cell r="K5126" t="e">
            <v>#DIV/0!</v>
          </cell>
        </row>
        <row r="5127">
          <cell r="A5127">
            <v>11727</v>
          </cell>
          <cell r="C5127" t="str">
            <v>L</v>
          </cell>
          <cell r="D5127" t="str">
            <v>Operator</v>
          </cell>
          <cell r="G5127" t="str">
            <v>Rp</v>
          </cell>
          <cell r="I5127">
            <v>0</v>
          </cell>
          <cell r="J5127">
            <v>0</v>
          </cell>
          <cell r="K5127">
            <v>0</v>
          </cell>
        </row>
        <row r="5128">
          <cell r="A5128">
            <v>11728</v>
          </cell>
          <cell r="C5128" t="str">
            <v>M</v>
          </cell>
          <cell r="D5128" t="str">
            <v>Ass. Operator</v>
          </cell>
          <cell r="G5128" t="str">
            <v>Rp</v>
          </cell>
          <cell r="I5128">
            <v>0</v>
          </cell>
          <cell r="J5128">
            <v>0</v>
          </cell>
          <cell r="K5128">
            <v>0</v>
          </cell>
        </row>
        <row r="5129">
          <cell r="A5129">
            <v>11729</v>
          </cell>
          <cell r="C5129" t="str">
            <v>P</v>
          </cell>
          <cell r="D5129" t="str">
            <v>Operation Cost Per Hour</v>
          </cell>
          <cell r="G5129" t="str">
            <v>Rp</v>
          </cell>
          <cell r="K5129" t="e">
            <v>#DIV/0!</v>
          </cell>
        </row>
        <row r="5130">
          <cell r="A5130">
            <v>11730</v>
          </cell>
        </row>
        <row r="5131">
          <cell r="A5131">
            <v>11731</v>
          </cell>
        </row>
        <row r="5132">
          <cell r="A5132">
            <v>11732</v>
          </cell>
        </row>
        <row r="5133">
          <cell r="A5133">
            <v>11733</v>
          </cell>
        </row>
        <row r="5134">
          <cell r="A5134">
            <v>11734</v>
          </cell>
        </row>
        <row r="5135">
          <cell r="A5135">
            <v>11735</v>
          </cell>
          <cell r="B5135" t="str">
            <v>D</v>
          </cell>
          <cell r="D5135" t="str">
            <v>OTHER</v>
          </cell>
        </row>
        <row r="5136">
          <cell r="A5136">
            <v>11736</v>
          </cell>
          <cell r="C5136" t="str">
            <v>i</v>
          </cell>
          <cell r="D5136" t="str">
            <v>Interest Rate</v>
          </cell>
          <cell r="G5136" t="str">
            <v>th</v>
          </cell>
        </row>
        <row r="5137">
          <cell r="A5137">
            <v>11737</v>
          </cell>
          <cell r="C5137" t="str">
            <v>U1</v>
          </cell>
          <cell r="D5137" t="str">
            <v>Fee ( Operator / Driver )</v>
          </cell>
          <cell r="G5137" t="str">
            <v>Rp/Hour</v>
          </cell>
          <cell r="I5137">
            <v>4464.2857142857147</v>
          </cell>
          <cell r="J5137">
            <v>0</v>
          </cell>
          <cell r="K5137">
            <v>0</v>
          </cell>
        </row>
        <row r="5138">
          <cell r="A5138">
            <v>11738</v>
          </cell>
          <cell r="C5138" t="str">
            <v>U2</v>
          </cell>
          <cell r="D5138" t="str">
            <v>Fee Ass. ( Operator / Driver )</v>
          </cell>
          <cell r="G5138" t="str">
            <v>Rp/Hour</v>
          </cell>
          <cell r="I5138">
            <v>2678.5714285714284</v>
          </cell>
          <cell r="J5138">
            <v>0</v>
          </cell>
          <cell r="K5138">
            <v>0</v>
          </cell>
        </row>
        <row r="5139">
          <cell r="A5139">
            <v>11739</v>
          </cell>
          <cell r="C5139" t="str">
            <v>Mb</v>
          </cell>
          <cell r="D5139" t="str">
            <v>Gasoline</v>
          </cell>
          <cell r="G5139" t="str">
            <v>Ltr</v>
          </cell>
          <cell r="I5139">
            <v>2250</v>
          </cell>
          <cell r="J5139">
            <v>0</v>
          </cell>
          <cell r="K5139">
            <v>0</v>
          </cell>
        </row>
        <row r="5140">
          <cell r="A5140">
            <v>11740</v>
          </cell>
          <cell r="C5140" t="str">
            <v>Ms</v>
          </cell>
          <cell r="D5140" t="str">
            <v>Fuel</v>
          </cell>
          <cell r="G5140" t="str">
            <v>Ltr</v>
          </cell>
          <cell r="I5140">
            <v>2200</v>
          </cell>
          <cell r="J5140">
            <v>0</v>
          </cell>
          <cell r="K5140">
            <v>0</v>
          </cell>
        </row>
        <row r="5141">
          <cell r="A5141">
            <v>11741</v>
          </cell>
          <cell r="C5141" t="str">
            <v>Mp</v>
          </cell>
          <cell r="D5141" t="str">
            <v>Oil</v>
          </cell>
          <cell r="G5141" t="str">
            <v>Ltr</v>
          </cell>
          <cell r="I5141">
            <v>21000</v>
          </cell>
          <cell r="J5141">
            <v>0</v>
          </cell>
          <cell r="K5141">
            <v>0</v>
          </cell>
        </row>
        <row r="5142">
          <cell r="A5142">
            <v>11742</v>
          </cell>
        </row>
        <row r="5143">
          <cell r="A5143">
            <v>11743</v>
          </cell>
        </row>
        <row r="5144">
          <cell r="A5144">
            <v>11744</v>
          </cell>
          <cell r="D5144" t="str">
            <v>TOTAL EQUIPMENT COST</v>
          </cell>
          <cell r="K5144" t="e">
            <v>#DIV/0!</v>
          </cell>
        </row>
        <row r="5145">
          <cell r="A5145">
            <v>11745</v>
          </cell>
          <cell r="D5145" t="str">
            <v>OVER HEAD</v>
          </cell>
          <cell r="E5145">
            <v>0</v>
          </cell>
          <cell r="F5145" t="str">
            <v>%</v>
          </cell>
          <cell r="K5145" t="e">
            <v>#DIV/0!</v>
          </cell>
        </row>
        <row r="5146">
          <cell r="A5146">
            <v>11746</v>
          </cell>
          <cell r="D5146" t="str">
            <v>TOTAL</v>
          </cell>
          <cell r="K5146" t="e">
            <v>#DIV/0!</v>
          </cell>
        </row>
        <row r="5147">
          <cell r="A5147">
            <v>11747</v>
          </cell>
          <cell r="D5147" t="str">
            <v>UNIT PRICE PER HOUR</v>
          </cell>
          <cell r="K5147" t="e">
            <v>#DIV/0!</v>
          </cell>
        </row>
        <row r="5148">
          <cell r="A5148">
            <v>11748</v>
          </cell>
        </row>
        <row r="5149">
          <cell r="A5149">
            <v>11749</v>
          </cell>
          <cell r="B5149">
            <v>180</v>
          </cell>
        </row>
        <row r="5150">
          <cell r="A5150">
            <v>11750</v>
          </cell>
          <cell r="B5150" t="str">
            <v>EQUIPMENT OPERATION</v>
          </cell>
        </row>
        <row r="5151">
          <cell r="A5151">
            <v>11751</v>
          </cell>
          <cell r="B5151" t="str">
            <v>Proyek Rencana Teknik Akhir Jalan Tol Bogor Ring Road</v>
          </cell>
        </row>
        <row r="5152">
          <cell r="A5152">
            <v>11752</v>
          </cell>
        </row>
        <row r="5153">
          <cell r="A5153">
            <v>11753</v>
          </cell>
        </row>
        <row r="5154">
          <cell r="A5154">
            <v>11754</v>
          </cell>
        </row>
        <row r="5155">
          <cell r="A5155">
            <v>11755</v>
          </cell>
        </row>
        <row r="5156">
          <cell r="A5156">
            <v>11756</v>
          </cell>
          <cell r="B5156" t="str">
            <v>UNIT PRICE ANALYSIS</v>
          </cell>
        </row>
        <row r="5157">
          <cell r="A5157">
            <v>11757</v>
          </cell>
        </row>
        <row r="5158">
          <cell r="A5158">
            <v>11758</v>
          </cell>
          <cell r="B5158" t="str">
            <v>ITEM NUMBER</v>
          </cell>
          <cell r="D5158" t="str">
            <v>EQ. 180</v>
          </cell>
        </row>
        <row r="5159">
          <cell r="A5159">
            <v>11759</v>
          </cell>
          <cell r="B5159" t="str">
            <v>EQUIPMENT TYPE</v>
          </cell>
        </row>
        <row r="5160">
          <cell r="A5160">
            <v>11760</v>
          </cell>
          <cell r="B5160" t="str">
            <v>UNIT</v>
          </cell>
          <cell r="C5160" t="str">
            <v>Hour</v>
          </cell>
          <cell r="D5160">
            <v>1</v>
          </cell>
        </row>
        <row r="5161">
          <cell r="A5161">
            <v>11761</v>
          </cell>
          <cell r="B5161" t="str">
            <v>UNIT PRICE  (Rp.)</v>
          </cell>
          <cell r="D5161" t="e">
            <v>#DIV/0!</v>
          </cell>
          <cell r="E5161" t="e">
            <v>#DIV/0!</v>
          </cell>
          <cell r="J5161" t="str">
            <v>TOTAL UNIT PRICE (Rp)</v>
          </cell>
          <cell r="K5161" t="e">
            <v>#DIV/0!</v>
          </cell>
        </row>
        <row r="5162">
          <cell r="A5162">
            <v>11762</v>
          </cell>
          <cell r="I5162" t="str">
            <v>UNIT PRICE / Unit</v>
          </cell>
          <cell r="K5162" t="str">
            <v>TOTAL PRICE</v>
          </cell>
        </row>
        <row r="5163">
          <cell r="A5163">
            <v>11763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  <cell r="I5163" t="str">
            <v>Rp.</v>
          </cell>
          <cell r="J5163" t="str">
            <v>Foreign</v>
          </cell>
          <cell r="K5163" t="str">
            <v>Rp.</v>
          </cell>
        </row>
        <row r="5164">
          <cell r="A5164">
            <v>11764</v>
          </cell>
        </row>
        <row r="5165">
          <cell r="A5165">
            <v>11765</v>
          </cell>
        </row>
        <row r="5166">
          <cell r="A5166">
            <v>11766</v>
          </cell>
          <cell r="B5166" t="str">
            <v>A</v>
          </cell>
          <cell r="D5166" t="str">
            <v>EQUIPMENT DATA</v>
          </cell>
        </row>
        <row r="5167">
          <cell r="A5167">
            <v>11767</v>
          </cell>
        </row>
        <row r="5168">
          <cell r="A5168">
            <v>11768</v>
          </cell>
          <cell r="C5168" t="str">
            <v>Pw</v>
          </cell>
          <cell r="D5168" t="str">
            <v>Horsepower</v>
          </cell>
          <cell r="G5168" t="str">
            <v>Hp</v>
          </cell>
          <cell r="H5168">
            <v>0</v>
          </cell>
        </row>
        <row r="5169">
          <cell r="A5169">
            <v>11769</v>
          </cell>
          <cell r="C5169" t="str">
            <v>Cp</v>
          </cell>
          <cell r="D5169" t="str">
            <v>Capacity</v>
          </cell>
          <cell r="G5169" t="str">
            <v>Ton</v>
          </cell>
        </row>
        <row r="5170">
          <cell r="A5170">
            <v>11770</v>
          </cell>
          <cell r="C5170" t="str">
            <v>A=A'</v>
          </cell>
          <cell r="D5170" t="str">
            <v>Duration</v>
          </cell>
          <cell r="G5170" t="str">
            <v>Year</v>
          </cell>
        </row>
        <row r="5171">
          <cell r="A5171">
            <v>11771</v>
          </cell>
          <cell r="C5171" t="str">
            <v>W=W'</v>
          </cell>
          <cell r="D5171" t="str">
            <v>Operational 1 Year</v>
          </cell>
          <cell r="G5171" t="str">
            <v>Hour</v>
          </cell>
        </row>
        <row r="5172">
          <cell r="A5172">
            <v>11772</v>
          </cell>
          <cell r="C5172" t="str">
            <v>B=B'</v>
          </cell>
          <cell r="D5172" t="str">
            <v>Equipment Price</v>
          </cell>
          <cell r="G5172" t="str">
            <v>Rp</v>
          </cell>
          <cell r="I5172">
            <v>0</v>
          </cell>
          <cell r="J5172">
            <v>0</v>
          </cell>
          <cell r="K5172">
            <v>0</v>
          </cell>
        </row>
        <row r="5173">
          <cell r="A5173">
            <v>11773</v>
          </cell>
        </row>
        <row r="5174">
          <cell r="A5174">
            <v>11774</v>
          </cell>
        </row>
        <row r="5175">
          <cell r="A5175">
            <v>11775</v>
          </cell>
        </row>
        <row r="5176">
          <cell r="A5176">
            <v>11776</v>
          </cell>
        </row>
        <row r="5177">
          <cell r="A5177">
            <v>11777</v>
          </cell>
        </row>
        <row r="5178">
          <cell r="A5178">
            <v>11778</v>
          </cell>
          <cell r="B5178" t="str">
            <v>B</v>
          </cell>
          <cell r="D5178" t="str">
            <v>DEFINITE COST PER HOUR</v>
          </cell>
        </row>
        <row r="5179">
          <cell r="A5179">
            <v>11779</v>
          </cell>
          <cell r="C5179" t="str">
            <v>C</v>
          </cell>
          <cell r="D5179" t="str">
            <v>Depreciate = 10 %</v>
          </cell>
          <cell r="G5179" t="str">
            <v>Rp</v>
          </cell>
          <cell r="I5179">
            <v>0</v>
          </cell>
          <cell r="J5179">
            <v>0</v>
          </cell>
          <cell r="K5179">
            <v>0</v>
          </cell>
        </row>
        <row r="5180">
          <cell r="A5180">
            <v>11780</v>
          </cell>
          <cell r="C5180" t="str">
            <v>D</v>
          </cell>
          <cell r="D5180" t="str">
            <v>Restitution Cost Factor</v>
          </cell>
          <cell r="G5180" t="str">
            <v>FAM</v>
          </cell>
        </row>
        <row r="5181">
          <cell r="A5181">
            <v>11781</v>
          </cell>
          <cell r="C5181" t="str">
            <v>E</v>
          </cell>
          <cell r="D5181" t="str">
            <v>Restitution Cost</v>
          </cell>
          <cell r="G5181" t="str">
            <v>Rp</v>
          </cell>
          <cell r="I5181">
            <v>0</v>
          </cell>
          <cell r="J5181">
            <v>0</v>
          </cell>
          <cell r="K5181">
            <v>0</v>
          </cell>
        </row>
        <row r="5182">
          <cell r="A5182">
            <v>11782</v>
          </cell>
          <cell r="C5182" t="str">
            <v>F</v>
          </cell>
          <cell r="D5182" t="str">
            <v>Insurance, other</v>
          </cell>
          <cell r="G5182" t="str">
            <v>Rp</v>
          </cell>
          <cell r="I5182" t="e">
            <v>#DIV/0!</v>
          </cell>
          <cell r="J5182" t="e">
            <v>#DIV/0!</v>
          </cell>
          <cell r="K5182" t="e">
            <v>#DIV/0!</v>
          </cell>
        </row>
        <row r="5183">
          <cell r="A5183">
            <v>11783</v>
          </cell>
          <cell r="C5183" t="str">
            <v>G</v>
          </cell>
          <cell r="D5183" t="str">
            <v>Definite Cost Per Hour</v>
          </cell>
          <cell r="G5183" t="str">
            <v>Rp</v>
          </cell>
          <cell r="K5183" t="e">
            <v>#DIV/0!</v>
          </cell>
        </row>
        <row r="5184">
          <cell r="A5184">
            <v>11784</v>
          </cell>
        </row>
        <row r="5185">
          <cell r="A5185">
            <v>11785</v>
          </cell>
        </row>
        <row r="5186">
          <cell r="A5186">
            <v>11786</v>
          </cell>
        </row>
        <row r="5187">
          <cell r="A5187">
            <v>11787</v>
          </cell>
        </row>
        <row r="5188">
          <cell r="A5188">
            <v>11788</v>
          </cell>
          <cell r="B5188" t="str">
            <v>C</v>
          </cell>
          <cell r="D5188" t="str">
            <v>OPERATION COST PER HOUR</v>
          </cell>
        </row>
        <row r="5189">
          <cell r="A5189">
            <v>11789</v>
          </cell>
          <cell r="C5189" t="str">
            <v>H1</v>
          </cell>
          <cell r="D5189" t="str">
            <v>Fuel (0.125-0.175) Lt/Hp/Hour</v>
          </cell>
          <cell r="G5189" t="str">
            <v>Rp</v>
          </cell>
          <cell r="I5189">
            <v>0</v>
          </cell>
          <cell r="J5189">
            <v>0</v>
          </cell>
          <cell r="K5189">
            <v>0</v>
          </cell>
        </row>
        <row r="5190">
          <cell r="A5190">
            <v>11790</v>
          </cell>
          <cell r="C5190" t="str">
            <v>H2</v>
          </cell>
          <cell r="G5190" t="str">
            <v>Rp</v>
          </cell>
          <cell r="I5190">
            <v>0</v>
          </cell>
          <cell r="J5190">
            <v>0</v>
          </cell>
          <cell r="K5190">
            <v>0</v>
          </cell>
        </row>
        <row r="5191">
          <cell r="A5191">
            <v>11791</v>
          </cell>
          <cell r="C5191" t="str">
            <v>I</v>
          </cell>
          <cell r="D5191" t="str">
            <v>Oil (0.01-0.02) Lt/Hp/Hour</v>
          </cell>
          <cell r="G5191" t="str">
            <v>Rp</v>
          </cell>
          <cell r="I5191">
            <v>0</v>
          </cell>
          <cell r="J5191">
            <v>0</v>
          </cell>
          <cell r="K5191">
            <v>0</v>
          </cell>
        </row>
        <row r="5192">
          <cell r="A5192">
            <v>11792</v>
          </cell>
          <cell r="C5192" t="str">
            <v>K</v>
          </cell>
          <cell r="D5192" t="str">
            <v>Maint &amp; Rep (12.5%-17.5%) Lt/Hp/Hour</v>
          </cell>
          <cell r="G5192" t="str">
            <v>Rp</v>
          </cell>
          <cell r="I5192" t="e">
            <v>#DIV/0!</v>
          </cell>
          <cell r="J5192" t="e">
            <v>#DIV/0!</v>
          </cell>
          <cell r="K5192" t="e">
            <v>#DIV/0!</v>
          </cell>
        </row>
        <row r="5193">
          <cell r="A5193">
            <v>11793</v>
          </cell>
          <cell r="C5193" t="str">
            <v>L</v>
          </cell>
          <cell r="D5193" t="str">
            <v>Operator</v>
          </cell>
          <cell r="G5193" t="str">
            <v>Rp</v>
          </cell>
          <cell r="I5193">
            <v>0</v>
          </cell>
          <cell r="J5193">
            <v>0</v>
          </cell>
          <cell r="K5193">
            <v>0</v>
          </cell>
        </row>
        <row r="5194">
          <cell r="A5194">
            <v>11794</v>
          </cell>
          <cell r="C5194" t="str">
            <v>M</v>
          </cell>
          <cell r="D5194" t="str">
            <v>Ass. Operator</v>
          </cell>
          <cell r="G5194" t="str">
            <v>Rp</v>
          </cell>
          <cell r="I5194">
            <v>0</v>
          </cell>
          <cell r="J5194">
            <v>0</v>
          </cell>
          <cell r="K5194">
            <v>0</v>
          </cell>
        </row>
        <row r="5195">
          <cell r="A5195">
            <v>11795</v>
          </cell>
          <cell r="C5195" t="str">
            <v>P</v>
          </cell>
          <cell r="D5195" t="str">
            <v>Operation Cost Per Hour</v>
          </cell>
          <cell r="G5195" t="str">
            <v>Rp</v>
          </cell>
          <cell r="K5195" t="e">
            <v>#DIV/0!</v>
          </cell>
        </row>
        <row r="5196">
          <cell r="A5196">
            <v>11796</v>
          </cell>
        </row>
        <row r="5197">
          <cell r="A5197">
            <v>11797</v>
          </cell>
        </row>
        <row r="5198">
          <cell r="A5198">
            <v>11798</v>
          </cell>
        </row>
        <row r="5199">
          <cell r="A5199">
            <v>11799</v>
          </cell>
        </row>
        <row r="5200">
          <cell r="A5200">
            <v>11800</v>
          </cell>
        </row>
        <row r="5201">
          <cell r="A5201">
            <v>11801</v>
          </cell>
          <cell r="B5201" t="str">
            <v>D</v>
          </cell>
          <cell r="D5201" t="str">
            <v>OTHER</v>
          </cell>
        </row>
        <row r="5202">
          <cell r="A5202">
            <v>11802</v>
          </cell>
          <cell r="C5202" t="str">
            <v>i</v>
          </cell>
          <cell r="D5202" t="str">
            <v>Interest Rate</v>
          </cell>
          <cell r="G5202" t="str">
            <v>th</v>
          </cell>
        </row>
        <row r="5203">
          <cell r="A5203">
            <v>11803</v>
          </cell>
          <cell r="C5203" t="str">
            <v>U1</v>
          </cell>
          <cell r="D5203" t="str">
            <v>Fee ( Operator / Driver )</v>
          </cell>
          <cell r="G5203" t="str">
            <v>Rp/Hour</v>
          </cell>
          <cell r="I5203">
            <v>4464.2857142857147</v>
          </cell>
          <cell r="J5203">
            <v>0</v>
          </cell>
          <cell r="K5203">
            <v>0</v>
          </cell>
        </row>
        <row r="5204">
          <cell r="A5204">
            <v>11804</v>
          </cell>
          <cell r="C5204" t="str">
            <v>U2</v>
          </cell>
          <cell r="D5204" t="str">
            <v>Fee Ass. ( Operator / Driver )</v>
          </cell>
          <cell r="G5204" t="str">
            <v>Rp/Hour</v>
          </cell>
          <cell r="I5204">
            <v>2678.5714285714284</v>
          </cell>
          <cell r="J5204">
            <v>0</v>
          </cell>
          <cell r="K5204">
            <v>0</v>
          </cell>
        </row>
        <row r="5205">
          <cell r="A5205">
            <v>11805</v>
          </cell>
          <cell r="C5205" t="str">
            <v>Mb</v>
          </cell>
          <cell r="D5205" t="str">
            <v>Gasoline</v>
          </cell>
          <cell r="G5205" t="str">
            <v>Ltr</v>
          </cell>
          <cell r="I5205">
            <v>2250</v>
          </cell>
          <cell r="J5205">
            <v>0</v>
          </cell>
          <cell r="K5205">
            <v>0</v>
          </cell>
        </row>
        <row r="5206">
          <cell r="A5206">
            <v>11806</v>
          </cell>
          <cell r="C5206" t="str">
            <v>Ms</v>
          </cell>
          <cell r="D5206" t="str">
            <v>Fuel</v>
          </cell>
          <cell r="G5206" t="str">
            <v>Ltr</v>
          </cell>
          <cell r="I5206">
            <v>2200</v>
          </cell>
          <cell r="J5206">
            <v>0</v>
          </cell>
          <cell r="K5206">
            <v>0</v>
          </cell>
        </row>
        <row r="5207">
          <cell r="A5207">
            <v>11807</v>
          </cell>
          <cell r="C5207" t="str">
            <v>Mp</v>
          </cell>
          <cell r="D5207" t="str">
            <v>Oil</v>
          </cell>
          <cell r="G5207" t="str">
            <v>Ltr</v>
          </cell>
          <cell r="I5207">
            <v>21000</v>
          </cell>
          <cell r="J5207">
            <v>0</v>
          </cell>
          <cell r="K5207">
            <v>0</v>
          </cell>
        </row>
        <row r="5208">
          <cell r="A5208">
            <v>11808</v>
          </cell>
        </row>
        <row r="5209">
          <cell r="A5209">
            <v>11809</v>
          </cell>
        </row>
        <row r="5210">
          <cell r="A5210">
            <v>11810</v>
          </cell>
          <cell r="D5210" t="str">
            <v>TOTAL EQUIPMENT COST</v>
          </cell>
          <cell r="K5210" t="e">
            <v>#DIV/0!</v>
          </cell>
        </row>
        <row r="5211">
          <cell r="A5211">
            <v>11811</v>
          </cell>
          <cell r="D5211" t="str">
            <v>OVER HEAD</v>
          </cell>
          <cell r="E5211">
            <v>0</v>
          </cell>
          <cell r="F5211" t="str">
            <v>%</v>
          </cell>
          <cell r="K5211" t="e">
            <v>#DIV/0!</v>
          </cell>
        </row>
        <row r="5212">
          <cell r="A5212">
            <v>11812</v>
          </cell>
          <cell r="D5212" t="str">
            <v>TOTAL</v>
          </cell>
          <cell r="K5212" t="e">
            <v>#DIV/0!</v>
          </cell>
        </row>
        <row r="5213">
          <cell r="A5213">
            <v>11813</v>
          </cell>
          <cell r="D5213" t="str">
            <v>UNIT PRICE PER HOUR</v>
          </cell>
          <cell r="K5213" t="e">
            <v>#DIV/0!</v>
          </cell>
        </row>
        <row r="5214">
          <cell r="A5214">
            <v>11814</v>
          </cell>
        </row>
        <row r="5215">
          <cell r="A5215">
            <v>11815</v>
          </cell>
          <cell r="B5215">
            <v>181</v>
          </cell>
        </row>
        <row r="5216">
          <cell r="A5216">
            <v>11816</v>
          </cell>
          <cell r="B5216" t="str">
            <v>EQUIPMENT OPERATION</v>
          </cell>
        </row>
        <row r="5217">
          <cell r="A5217">
            <v>11817</v>
          </cell>
          <cell r="B5217" t="str">
            <v>Proyek Rencana Teknik Akhir Jalan Tol Bogor Ring Road</v>
          </cell>
        </row>
        <row r="5218">
          <cell r="A5218">
            <v>11818</v>
          </cell>
        </row>
        <row r="5219">
          <cell r="A5219">
            <v>11819</v>
          </cell>
        </row>
        <row r="5220">
          <cell r="A5220">
            <v>11820</v>
          </cell>
        </row>
        <row r="5221">
          <cell r="A5221">
            <v>11821</v>
          </cell>
        </row>
        <row r="5222">
          <cell r="A5222">
            <v>11822</v>
          </cell>
          <cell r="B5222" t="str">
            <v>UNIT PRICE ANALYSIS</v>
          </cell>
        </row>
        <row r="5223">
          <cell r="A5223">
            <v>11823</v>
          </cell>
        </row>
        <row r="5224">
          <cell r="A5224">
            <v>11824</v>
          </cell>
          <cell r="B5224" t="str">
            <v>ITEM NUMBER</v>
          </cell>
          <cell r="D5224" t="str">
            <v>EQ. 181</v>
          </cell>
        </row>
        <row r="5225">
          <cell r="A5225">
            <v>11825</v>
          </cell>
          <cell r="B5225" t="str">
            <v>EQUIPMENT TYPE</v>
          </cell>
        </row>
        <row r="5226">
          <cell r="A5226">
            <v>11826</v>
          </cell>
          <cell r="B5226" t="str">
            <v>UNIT</v>
          </cell>
          <cell r="C5226" t="str">
            <v>Hour</v>
          </cell>
          <cell r="D5226">
            <v>1</v>
          </cell>
        </row>
        <row r="5227">
          <cell r="A5227">
            <v>11827</v>
          </cell>
          <cell r="B5227" t="str">
            <v>UNIT PRICE  (Rp.)</v>
          </cell>
          <cell r="D5227" t="e">
            <v>#DIV/0!</v>
          </cell>
          <cell r="E5227" t="e">
            <v>#DIV/0!</v>
          </cell>
          <cell r="J5227" t="str">
            <v>TOTAL UNIT PRICE (Rp)</v>
          </cell>
          <cell r="K5227" t="e">
            <v>#DIV/0!</v>
          </cell>
        </row>
        <row r="5228">
          <cell r="A5228">
            <v>11828</v>
          </cell>
          <cell r="I5228" t="str">
            <v>UNIT PRICE / Unit</v>
          </cell>
          <cell r="K5228" t="str">
            <v>TOTAL PRICE</v>
          </cell>
        </row>
        <row r="5229">
          <cell r="A5229">
            <v>11829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  <cell r="I5229" t="str">
            <v>Rp.</v>
          </cell>
          <cell r="J5229" t="str">
            <v>Foreign</v>
          </cell>
          <cell r="K5229" t="str">
            <v>Rp.</v>
          </cell>
        </row>
        <row r="5230">
          <cell r="A5230">
            <v>11830</v>
          </cell>
        </row>
        <row r="5231">
          <cell r="A5231">
            <v>11831</v>
          </cell>
        </row>
        <row r="5232">
          <cell r="A5232">
            <v>11832</v>
          </cell>
          <cell r="B5232" t="str">
            <v>A</v>
          </cell>
          <cell r="D5232" t="str">
            <v>EQUIPMENT DATA</v>
          </cell>
        </row>
        <row r="5233">
          <cell r="A5233">
            <v>11833</v>
          </cell>
        </row>
        <row r="5234">
          <cell r="A5234">
            <v>11834</v>
          </cell>
          <cell r="C5234" t="str">
            <v>Pw</v>
          </cell>
          <cell r="D5234" t="str">
            <v>Horsepower</v>
          </cell>
          <cell r="G5234" t="str">
            <v>Hp</v>
          </cell>
          <cell r="H5234">
            <v>0</v>
          </cell>
        </row>
        <row r="5235">
          <cell r="A5235">
            <v>11835</v>
          </cell>
          <cell r="C5235" t="str">
            <v>Cp</v>
          </cell>
          <cell r="D5235" t="str">
            <v>Capacity</v>
          </cell>
          <cell r="G5235" t="str">
            <v>Ton</v>
          </cell>
        </row>
        <row r="5236">
          <cell r="A5236">
            <v>11836</v>
          </cell>
          <cell r="C5236" t="str">
            <v>A=A'</v>
          </cell>
          <cell r="D5236" t="str">
            <v>Duration</v>
          </cell>
          <cell r="G5236" t="str">
            <v>Year</v>
          </cell>
        </row>
        <row r="5237">
          <cell r="A5237">
            <v>11837</v>
          </cell>
          <cell r="C5237" t="str">
            <v>W=W'</v>
          </cell>
          <cell r="D5237" t="str">
            <v>Operational 1 Year</v>
          </cell>
          <cell r="G5237" t="str">
            <v>Hour</v>
          </cell>
        </row>
        <row r="5238">
          <cell r="A5238">
            <v>11838</v>
          </cell>
          <cell r="C5238" t="str">
            <v>B=B'</v>
          </cell>
          <cell r="D5238" t="str">
            <v>Equipment Price</v>
          </cell>
          <cell r="G5238" t="str">
            <v>Rp</v>
          </cell>
          <cell r="I5238">
            <v>0</v>
          </cell>
          <cell r="J5238">
            <v>0</v>
          </cell>
          <cell r="K5238">
            <v>0</v>
          </cell>
        </row>
        <row r="5239">
          <cell r="A5239">
            <v>11839</v>
          </cell>
        </row>
        <row r="5240">
          <cell r="A5240">
            <v>11840</v>
          </cell>
        </row>
        <row r="5241">
          <cell r="A5241">
            <v>11841</v>
          </cell>
        </row>
        <row r="5242">
          <cell r="A5242">
            <v>11842</v>
          </cell>
        </row>
        <row r="5243">
          <cell r="A5243">
            <v>11843</v>
          </cell>
        </row>
        <row r="5244">
          <cell r="A5244">
            <v>11844</v>
          </cell>
          <cell r="B5244" t="str">
            <v>B</v>
          </cell>
          <cell r="D5244" t="str">
            <v>DEFINITE COST PER HOUR</v>
          </cell>
        </row>
        <row r="5245">
          <cell r="A5245">
            <v>11845</v>
          </cell>
          <cell r="C5245" t="str">
            <v>C</v>
          </cell>
          <cell r="D5245" t="str">
            <v>Depreciate = 10 %</v>
          </cell>
          <cell r="G5245" t="str">
            <v>Rp</v>
          </cell>
          <cell r="I5245">
            <v>0</v>
          </cell>
          <cell r="J5245">
            <v>0</v>
          </cell>
          <cell r="K5245">
            <v>0</v>
          </cell>
        </row>
        <row r="5246">
          <cell r="A5246">
            <v>11846</v>
          </cell>
          <cell r="C5246" t="str">
            <v>D</v>
          </cell>
          <cell r="D5246" t="str">
            <v>Restitution Cost Factor</v>
          </cell>
          <cell r="G5246" t="str">
            <v>FAM</v>
          </cell>
        </row>
        <row r="5247">
          <cell r="A5247">
            <v>11847</v>
          </cell>
          <cell r="C5247" t="str">
            <v>E</v>
          </cell>
          <cell r="D5247" t="str">
            <v>Restitution Cost</v>
          </cell>
          <cell r="G5247" t="str">
            <v>Rp</v>
          </cell>
          <cell r="I5247">
            <v>0</v>
          </cell>
          <cell r="J5247">
            <v>0</v>
          </cell>
          <cell r="K5247">
            <v>0</v>
          </cell>
        </row>
        <row r="5248">
          <cell r="A5248">
            <v>11848</v>
          </cell>
          <cell r="C5248" t="str">
            <v>F</v>
          </cell>
          <cell r="D5248" t="str">
            <v>Insurance, other</v>
          </cell>
          <cell r="G5248" t="str">
            <v>Rp</v>
          </cell>
          <cell r="I5248" t="e">
            <v>#DIV/0!</v>
          </cell>
          <cell r="J5248" t="e">
            <v>#DIV/0!</v>
          </cell>
          <cell r="K5248" t="e">
            <v>#DIV/0!</v>
          </cell>
        </row>
        <row r="5249">
          <cell r="A5249">
            <v>11849</v>
          </cell>
          <cell r="C5249" t="str">
            <v>G</v>
          </cell>
          <cell r="D5249" t="str">
            <v>Definite Cost Per Hour</v>
          </cell>
          <cell r="G5249" t="str">
            <v>Rp</v>
          </cell>
          <cell r="K5249" t="e">
            <v>#DIV/0!</v>
          </cell>
        </row>
        <row r="5250">
          <cell r="A5250">
            <v>11850</v>
          </cell>
        </row>
        <row r="5251">
          <cell r="A5251">
            <v>11851</v>
          </cell>
        </row>
        <row r="5252">
          <cell r="A5252">
            <v>11852</v>
          </cell>
        </row>
        <row r="5253">
          <cell r="A5253">
            <v>11853</v>
          </cell>
        </row>
        <row r="5254">
          <cell r="A5254">
            <v>11854</v>
          </cell>
          <cell r="B5254" t="str">
            <v>C</v>
          </cell>
          <cell r="D5254" t="str">
            <v>OPERATION COST PER HOUR</v>
          </cell>
        </row>
        <row r="5255">
          <cell r="A5255">
            <v>11855</v>
          </cell>
          <cell r="C5255" t="str">
            <v>H1</v>
          </cell>
          <cell r="D5255" t="str">
            <v>Fuel (0.125-0.175) Lt/Hp/Hour</v>
          </cell>
          <cell r="G5255" t="str">
            <v>Rp</v>
          </cell>
          <cell r="I5255">
            <v>0</v>
          </cell>
          <cell r="J5255">
            <v>0</v>
          </cell>
          <cell r="K5255">
            <v>0</v>
          </cell>
        </row>
        <row r="5256">
          <cell r="A5256">
            <v>11856</v>
          </cell>
          <cell r="C5256" t="str">
            <v>H2</v>
          </cell>
          <cell r="G5256" t="str">
            <v>Rp</v>
          </cell>
          <cell r="I5256">
            <v>0</v>
          </cell>
          <cell r="J5256">
            <v>0</v>
          </cell>
          <cell r="K5256">
            <v>0</v>
          </cell>
        </row>
        <row r="5257">
          <cell r="A5257">
            <v>11857</v>
          </cell>
          <cell r="C5257" t="str">
            <v>I</v>
          </cell>
          <cell r="D5257" t="str">
            <v>Oil (0.01-0.02) Lt/Hp/Hour</v>
          </cell>
          <cell r="G5257" t="str">
            <v>Rp</v>
          </cell>
          <cell r="I5257">
            <v>0</v>
          </cell>
          <cell r="J5257">
            <v>0</v>
          </cell>
          <cell r="K5257">
            <v>0</v>
          </cell>
        </row>
        <row r="5258">
          <cell r="A5258">
            <v>11858</v>
          </cell>
          <cell r="C5258" t="str">
            <v>K</v>
          </cell>
          <cell r="D5258" t="str">
            <v>Maint &amp; Rep (12.5%-17.5%) Lt/Hp/Hour</v>
          </cell>
          <cell r="G5258" t="str">
            <v>Rp</v>
          </cell>
          <cell r="I5258" t="e">
            <v>#DIV/0!</v>
          </cell>
          <cell r="J5258" t="e">
            <v>#DIV/0!</v>
          </cell>
          <cell r="K5258" t="e">
            <v>#DIV/0!</v>
          </cell>
        </row>
        <row r="5259">
          <cell r="A5259">
            <v>11859</v>
          </cell>
          <cell r="C5259" t="str">
            <v>L</v>
          </cell>
          <cell r="D5259" t="str">
            <v>Operator</v>
          </cell>
          <cell r="G5259" t="str">
            <v>Rp</v>
          </cell>
          <cell r="I5259">
            <v>0</v>
          </cell>
          <cell r="J5259">
            <v>0</v>
          </cell>
          <cell r="K5259">
            <v>0</v>
          </cell>
        </row>
        <row r="5260">
          <cell r="A5260">
            <v>11860</v>
          </cell>
          <cell r="C5260" t="str">
            <v>M</v>
          </cell>
          <cell r="D5260" t="str">
            <v>Ass. Operator</v>
          </cell>
          <cell r="G5260" t="str">
            <v>Rp</v>
          </cell>
          <cell r="I5260">
            <v>0</v>
          </cell>
          <cell r="J5260">
            <v>0</v>
          </cell>
          <cell r="K5260">
            <v>0</v>
          </cell>
        </row>
        <row r="5261">
          <cell r="A5261">
            <v>11861</v>
          </cell>
          <cell r="C5261" t="str">
            <v>P</v>
          </cell>
          <cell r="D5261" t="str">
            <v>Operation Cost Per Hour</v>
          </cell>
          <cell r="G5261" t="str">
            <v>Rp</v>
          </cell>
          <cell r="K5261" t="e">
            <v>#DIV/0!</v>
          </cell>
        </row>
        <row r="5262">
          <cell r="A5262">
            <v>11862</v>
          </cell>
        </row>
        <row r="5263">
          <cell r="A5263">
            <v>11863</v>
          </cell>
        </row>
        <row r="5264">
          <cell r="A5264">
            <v>11864</v>
          </cell>
        </row>
        <row r="5265">
          <cell r="A5265">
            <v>11865</v>
          </cell>
        </row>
        <row r="5266">
          <cell r="A5266">
            <v>11866</v>
          </cell>
        </row>
        <row r="5267">
          <cell r="A5267">
            <v>11867</v>
          </cell>
          <cell r="B5267" t="str">
            <v>D</v>
          </cell>
          <cell r="D5267" t="str">
            <v>OTHER</v>
          </cell>
        </row>
        <row r="5268">
          <cell r="A5268">
            <v>11868</v>
          </cell>
          <cell r="C5268" t="str">
            <v>i</v>
          </cell>
          <cell r="D5268" t="str">
            <v>Interest Rate</v>
          </cell>
          <cell r="G5268" t="str">
            <v>th</v>
          </cell>
        </row>
        <row r="5269">
          <cell r="A5269">
            <v>11869</v>
          </cell>
          <cell r="C5269" t="str">
            <v>U1</v>
          </cell>
          <cell r="D5269" t="str">
            <v>Fee ( Operator / Driver )</v>
          </cell>
          <cell r="G5269" t="str">
            <v>Rp/Hour</v>
          </cell>
          <cell r="I5269">
            <v>4464.2857142857147</v>
          </cell>
          <cell r="J5269">
            <v>0</v>
          </cell>
          <cell r="K5269">
            <v>0</v>
          </cell>
        </row>
        <row r="5270">
          <cell r="A5270">
            <v>11870</v>
          </cell>
          <cell r="C5270" t="str">
            <v>U2</v>
          </cell>
          <cell r="D5270" t="str">
            <v>Fee Ass. ( Operator / Driver )</v>
          </cell>
          <cell r="G5270" t="str">
            <v>Rp/Hour</v>
          </cell>
          <cell r="I5270">
            <v>2678.5714285714284</v>
          </cell>
          <cell r="J5270">
            <v>0</v>
          </cell>
          <cell r="K5270">
            <v>0</v>
          </cell>
        </row>
        <row r="5271">
          <cell r="A5271">
            <v>11871</v>
          </cell>
          <cell r="C5271" t="str">
            <v>Mb</v>
          </cell>
          <cell r="D5271" t="str">
            <v>Gasoline</v>
          </cell>
          <cell r="G5271" t="str">
            <v>Ltr</v>
          </cell>
          <cell r="I5271">
            <v>2250</v>
          </cell>
          <cell r="J5271">
            <v>0</v>
          </cell>
          <cell r="K5271">
            <v>0</v>
          </cell>
        </row>
        <row r="5272">
          <cell r="A5272">
            <v>11872</v>
          </cell>
          <cell r="C5272" t="str">
            <v>Ms</v>
          </cell>
          <cell r="D5272" t="str">
            <v>Fuel</v>
          </cell>
          <cell r="G5272" t="str">
            <v>Ltr</v>
          </cell>
          <cell r="I5272">
            <v>2200</v>
          </cell>
          <cell r="J5272">
            <v>0</v>
          </cell>
          <cell r="K5272">
            <v>0</v>
          </cell>
        </row>
        <row r="5273">
          <cell r="A5273">
            <v>11873</v>
          </cell>
          <cell r="C5273" t="str">
            <v>Mp</v>
          </cell>
          <cell r="D5273" t="str">
            <v>Oil</v>
          </cell>
          <cell r="G5273" t="str">
            <v>Ltr</v>
          </cell>
          <cell r="I5273">
            <v>21000</v>
          </cell>
          <cell r="J5273">
            <v>0</v>
          </cell>
          <cell r="K5273">
            <v>0</v>
          </cell>
        </row>
        <row r="5274">
          <cell r="A5274">
            <v>11874</v>
          </cell>
        </row>
        <row r="5275">
          <cell r="A5275">
            <v>11875</v>
          </cell>
        </row>
        <row r="5276">
          <cell r="A5276">
            <v>11876</v>
          </cell>
          <cell r="D5276" t="str">
            <v>TOTAL EQUIPMENT COST</v>
          </cell>
          <cell r="K5276" t="e">
            <v>#DIV/0!</v>
          </cell>
        </row>
        <row r="5277">
          <cell r="A5277">
            <v>11877</v>
          </cell>
          <cell r="D5277" t="str">
            <v>OVER HEAD</v>
          </cell>
          <cell r="E5277">
            <v>0</v>
          </cell>
          <cell r="F5277" t="str">
            <v>%</v>
          </cell>
          <cell r="K5277" t="e">
            <v>#DIV/0!</v>
          </cell>
        </row>
        <row r="5278">
          <cell r="A5278">
            <v>11878</v>
          </cell>
          <cell r="D5278" t="str">
            <v>TOTAL</v>
          </cell>
          <cell r="K5278" t="e">
            <v>#DIV/0!</v>
          </cell>
        </row>
        <row r="5279">
          <cell r="A5279">
            <v>11879</v>
          </cell>
          <cell r="D5279" t="str">
            <v>UNIT PRICE PER HOUR</v>
          </cell>
          <cell r="K5279" t="e">
            <v>#DIV/0!</v>
          </cell>
        </row>
        <row r="5280">
          <cell r="A5280">
            <v>11880</v>
          </cell>
        </row>
        <row r="5281">
          <cell r="A5281">
            <v>11881</v>
          </cell>
          <cell r="B5281">
            <v>182</v>
          </cell>
        </row>
        <row r="5282">
          <cell r="A5282">
            <v>11882</v>
          </cell>
          <cell r="B5282" t="str">
            <v>EQUIPMENT OPERATION</v>
          </cell>
        </row>
        <row r="5283">
          <cell r="A5283">
            <v>11883</v>
          </cell>
          <cell r="B5283" t="str">
            <v>Proyek Rencana Teknik Akhir Jalan Tol Bogor Ring Road</v>
          </cell>
        </row>
        <row r="5284">
          <cell r="A5284">
            <v>11884</v>
          </cell>
        </row>
        <row r="5285">
          <cell r="A5285">
            <v>11885</v>
          </cell>
        </row>
        <row r="5286">
          <cell r="A5286">
            <v>11886</v>
          </cell>
        </row>
        <row r="5287">
          <cell r="A5287">
            <v>11887</v>
          </cell>
        </row>
        <row r="5288">
          <cell r="A5288">
            <v>11888</v>
          </cell>
          <cell r="B5288" t="str">
            <v>UNIT PRICE ANALYSIS</v>
          </cell>
        </row>
        <row r="5289">
          <cell r="A5289">
            <v>11889</v>
          </cell>
        </row>
        <row r="5290">
          <cell r="A5290">
            <v>11890</v>
          </cell>
          <cell r="B5290" t="str">
            <v>ITEM NUMBER</v>
          </cell>
          <cell r="D5290" t="str">
            <v>EQ. 182</v>
          </cell>
        </row>
        <row r="5291">
          <cell r="A5291">
            <v>11891</v>
          </cell>
          <cell r="B5291" t="str">
            <v>EQUIPMENT TYPE</v>
          </cell>
        </row>
        <row r="5292">
          <cell r="A5292">
            <v>11892</v>
          </cell>
          <cell r="B5292" t="str">
            <v>UNIT</v>
          </cell>
          <cell r="C5292" t="str">
            <v>Hour</v>
          </cell>
          <cell r="D5292">
            <v>1</v>
          </cell>
        </row>
        <row r="5293">
          <cell r="A5293">
            <v>11893</v>
          </cell>
          <cell r="B5293" t="str">
            <v>UNIT PRICE  (Rp.)</v>
          </cell>
          <cell r="D5293" t="e">
            <v>#DIV/0!</v>
          </cell>
          <cell r="E5293" t="e">
            <v>#DIV/0!</v>
          </cell>
          <cell r="J5293" t="str">
            <v>TOTAL UNIT PRICE (Rp)</v>
          </cell>
          <cell r="K5293" t="e">
            <v>#DIV/0!</v>
          </cell>
        </row>
        <row r="5294">
          <cell r="A5294">
            <v>11894</v>
          </cell>
          <cell r="I5294" t="str">
            <v>UNIT PRICE / Unit</v>
          </cell>
          <cell r="K5294" t="str">
            <v>TOTAL PRICE</v>
          </cell>
        </row>
        <row r="5295">
          <cell r="A5295">
            <v>11895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  <cell r="I5295" t="str">
            <v>Rp.</v>
          </cell>
          <cell r="J5295" t="str">
            <v>Foreign</v>
          </cell>
          <cell r="K5295" t="str">
            <v>Rp.</v>
          </cell>
        </row>
        <row r="5296">
          <cell r="A5296">
            <v>11896</v>
          </cell>
        </row>
        <row r="5297">
          <cell r="A5297">
            <v>11897</v>
          </cell>
        </row>
        <row r="5298">
          <cell r="A5298">
            <v>11898</v>
          </cell>
          <cell r="B5298" t="str">
            <v>A</v>
          </cell>
          <cell r="D5298" t="str">
            <v>EQUIPMENT DATA</v>
          </cell>
        </row>
        <row r="5299">
          <cell r="A5299">
            <v>11899</v>
          </cell>
        </row>
        <row r="5300">
          <cell r="A5300">
            <v>11900</v>
          </cell>
          <cell r="C5300" t="str">
            <v>Pw</v>
          </cell>
          <cell r="D5300" t="str">
            <v>Horsepower</v>
          </cell>
          <cell r="G5300" t="str">
            <v>Hp</v>
          </cell>
          <cell r="H5300">
            <v>0</v>
          </cell>
        </row>
        <row r="5301">
          <cell r="A5301">
            <v>11901</v>
          </cell>
          <cell r="C5301" t="str">
            <v>Cp</v>
          </cell>
          <cell r="D5301" t="str">
            <v>Capacity</v>
          </cell>
          <cell r="G5301" t="str">
            <v>Ton</v>
          </cell>
        </row>
        <row r="5302">
          <cell r="A5302">
            <v>11902</v>
          </cell>
          <cell r="C5302" t="str">
            <v>A=A'</v>
          </cell>
          <cell r="D5302" t="str">
            <v>Duration</v>
          </cell>
          <cell r="G5302" t="str">
            <v>Year</v>
          </cell>
        </row>
        <row r="5303">
          <cell r="A5303">
            <v>11903</v>
          </cell>
          <cell r="C5303" t="str">
            <v>W=W'</v>
          </cell>
          <cell r="D5303" t="str">
            <v>Operational 1 Year</v>
          </cell>
          <cell r="G5303" t="str">
            <v>Hour</v>
          </cell>
        </row>
        <row r="5304">
          <cell r="A5304">
            <v>11904</v>
          </cell>
          <cell r="C5304" t="str">
            <v>B=B'</v>
          </cell>
          <cell r="D5304" t="str">
            <v>Equipment Price</v>
          </cell>
          <cell r="G5304" t="str">
            <v>Rp</v>
          </cell>
          <cell r="I5304">
            <v>0</v>
          </cell>
          <cell r="J5304">
            <v>0</v>
          </cell>
          <cell r="K5304">
            <v>0</v>
          </cell>
        </row>
        <row r="5305">
          <cell r="A5305">
            <v>11905</v>
          </cell>
        </row>
        <row r="5306">
          <cell r="A5306">
            <v>11906</v>
          </cell>
        </row>
        <row r="5307">
          <cell r="A5307">
            <v>11907</v>
          </cell>
        </row>
        <row r="5308">
          <cell r="A5308">
            <v>11908</v>
          </cell>
        </row>
        <row r="5309">
          <cell r="A5309">
            <v>11909</v>
          </cell>
        </row>
        <row r="5310">
          <cell r="A5310">
            <v>11910</v>
          </cell>
          <cell r="B5310" t="str">
            <v>B</v>
          </cell>
          <cell r="D5310" t="str">
            <v>DEFINITE COST PER HOUR</v>
          </cell>
        </row>
        <row r="5311">
          <cell r="A5311">
            <v>11911</v>
          </cell>
          <cell r="C5311" t="str">
            <v>C</v>
          </cell>
          <cell r="D5311" t="str">
            <v>Depreciate = 10 %</v>
          </cell>
          <cell r="G5311" t="str">
            <v>Rp</v>
          </cell>
          <cell r="I5311">
            <v>0</v>
          </cell>
          <cell r="J5311">
            <v>0</v>
          </cell>
          <cell r="K5311">
            <v>0</v>
          </cell>
        </row>
        <row r="5312">
          <cell r="A5312">
            <v>11912</v>
          </cell>
          <cell r="C5312" t="str">
            <v>D</v>
          </cell>
          <cell r="D5312" t="str">
            <v>Restitution Cost Factor</v>
          </cell>
          <cell r="G5312" t="str">
            <v>FAM</v>
          </cell>
        </row>
        <row r="5313">
          <cell r="A5313">
            <v>11913</v>
          </cell>
          <cell r="C5313" t="str">
            <v>E</v>
          </cell>
          <cell r="D5313" t="str">
            <v>Restitution Cost</v>
          </cell>
          <cell r="G5313" t="str">
            <v>Rp</v>
          </cell>
          <cell r="I5313">
            <v>0</v>
          </cell>
          <cell r="J5313">
            <v>0</v>
          </cell>
          <cell r="K5313">
            <v>0</v>
          </cell>
        </row>
        <row r="5314">
          <cell r="A5314">
            <v>11914</v>
          </cell>
          <cell r="C5314" t="str">
            <v>F</v>
          </cell>
          <cell r="D5314" t="str">
            <v>Insurance, other</v>
          </cell>
          <cell r="G5314" t="str">
            <v>Rp</v>
          </cell>
          <cell r="I5314" t="e">
            <v>#DIV/0!</v>
          </cell>
          <cell r="J5314" t="e">
            <v>#DIV/0!</v>
          </cell>
          <cell r="K5314" t="e">
            <v>#DIV/0!</v>
          </cell>
        </row>
        <row r="5315">
          <cell r="A5315">
            <v>11915</v>
          </cell>
          <cell r="C5315" t="str">
            <v>G</v>
          </cell>
          <cell r="D5315" t="str">
            <v>Definite Cost Per Hour</v>
          </cell>
          <cell r="G5315" t="str">
            <v>Rp</v>
          </cell>
          <cell r="K5315" t="e">
            <v>#DIV/0!</v>
          </cell>
        </row>
        <row r="5316">
          <cell r="A5316">
            <v>11916</v>
          </cell>
        </row>
        <row r="5317">
          <cell r="A5317">
            <v>11917</v>
          </cell>
        </row>
        <row r="5318">
          <cell r="A5318">
            <v>11918</v>
          </cell>
        </row>
        <row r="5319">
          <cell r="A5319">
            <v>11919</v>
          </cell>
        </row>
        <row r="5320">
          <cell r="A5320">
            <v>11920</v>
          </cell>
          <cell r="B5320" t="str">
            <v>C</v>
          </cell>
          <cell r="D5320" t="str">
            <v>OPERATION COST PER HOUR</v>
          </cell>
        </row>
        <row r="5321">
          <cell r="A5321">
            <v>11921</v>
          </cell>
          <cell r="C5321" t="str">
            <v>H1</v>
          </cell>
          <cell r="D5321" t="str">
            <v>Fuel (0.125-0.175) Lt/Hp/Hour</v>
          </cell>
          <cell r="G5321" t="str">
            <v>Rp</v>
          </cell>
          <cell r="I5321">
            <v>0</v>
          </cell>
          <cell r="J5321">
            <v>0</v>
          </cell>
          <cell r="K5321">
            <v>0</v>
          </cell>
        </row>
        <row r="5322">
          <cell r="A5322">
            <v>11922</v>
          </cell>
          <cell r="C5322" t="str">
            <v>H2</v>
          </cell>
          <cell r="G5322" t="str">
            <v>Rp</v>
          </cell>
          <cell r="I5322">
            <v>0</v>
          </cell>
          <cell r="J5322">
            <v>0</v>
          </cell>
          <cell r="K5322">
            <v>0</v>
          </cell>
        </row>
        <row r="5323">
          <cell r="A5323">
            <v>11923</v>
          </cell>
          <cell r="C5323" t="str">
            <v>I</v>
          </cell>
          <cell r="D5323" t="str">
            <v>Oil (0.01-0.02) Lt/Hp/Hour</v>
          </cell>
          <cell r="G5323" t="str">
            <v>Rp</v>
          </cell>
          <cell r="I5323">
            <v>0</v>
          </cell>
          <cell r="J5323">
            <v>0</v>
          </cell>
          <cell r="K5323">
            <v>0</v>
          </cell>
        </row>
        <row r="5324">
          <cell r="A5324">
            <v>11924</v>
          </cell>
          <cell r="C5324" t="str">
            <v>K</v>
          </cell>
          <cell r="D5324" t="str">
            <v>Maint &amp; Rep (12.5%-17.5%) Lt/Hp/Hour</v>
          </cell>
          <cell r="G5324" t="str">
            <v>Rp</v>
          </cell>
          <cell r="I5324" t="e">
            <v>#DIV/0!</v>
          </cell>
          <cell r="J5324" t="e">
            <v>#DIV/0!</v>
          </cell>
          <cell r="K5324" t="e">
            <v>#DIV/0!</v>
          </cell>
        </row>
        <row r="5325">
          <cell r="A5325">
            <v>11925</v>
          </cell>
          <cell r="C5325" t="str">
            <v>L</v>
          </cell>
          <cell r="D5325" t="str">
            <v>Operator</v>
          </cell>
          <cell r="G5325" t="str">
            <v>Rp</v>
          </cell>
          <cell r="I5325">
            <v>0</v>
          </cell>
          <cell r="J5325">
            <v>0</v>
          </cell>
          <cell r="K5325">
            <v>0</v>
          </cell>
        </row>
        <row r="5326">
          <cell r="A5326">
            <v>11926</v>
          </cell>
          <cell r="C5326" t="str">
            <v>M</v>
          </cell>
          <cell r="D5326" t="str">
            <v>Ass. Operator</v>
          </cell>
          <cell r="G5326" t="str">
            <v>Rp</v>
          </cell>
          <cell r="I5326">
            <v>0</v>
          </cell>
          <cell r="J5326">
            <v>0</v>
          </cell>
          <cell r="K5326">
            <v>0</v>
          </cell>
        </row>
        <row r="5327">
          <cell r="A5327">
            <v>11927</v>
          </cell>
          <cell r="C5327" t="str">
            <v>P</v>
          </cell>
          <cell r="D5327" t="str">
            <v>Operation Cost Per Hour</v>
          </cell>
          <cell r="G5327" t="str">
            <v>Rp</v>
          </cell>
          <cell r="K5327" t="e">
            <v>#DIV/0!</v>
          </cell>
        </row>
        <row r="5328">
          <cell r="A5328">
            <v>11928</v>
          </cell>
        </row>
        <row r="5329">
          <cell r="A5329">
            <v>11929</v>
          </cell>
        </row>
        <row r="5330">
          <cell r="A5330">
            <v>11930</v>
          </cell>
        </row>
        <row r="5331">
          <cell r="A5331">
            <v>11931</v>
          </cell>
        </row>
        <row r="5332">
          <cell r="A5332">
            <v>11932</v>
          </cell>
        </row>
        <row r="5333">
          <cell r="A5333">
            <v>11933</v>
          </cell>
          <cell r="B5333" t="str">
            <v>D</v>
          </cell>
          <cell r="D5333" t="str">
            <v>OTHER</v>
          </cell>
        </row>
        <row r="5334">
          <cell r="A5334">
            <v>11934</v>
          </cell>
          <cell r="C5334" t="str">
            <v>i</v>
          </cell>
          <cell r="D5334" t="str">
            <v>Interest Rate</v>
          </cell>
          <cell r="G5334" t="str">
            <v>th</v>
          </cell>
        </row>
        <row r="5335">
          <cell r="A5335">
            <v>11935</v>
          </cell>
          <cell r="C5335" t="str">
            <v>U1</v>
          </cell>
          <cell r="D5335" t="str">
            <v>Fee ( Operator / Driver )</v>
          </cell>
          <cell r="G5335" t="str">
            <v>Rp/Hour</v>
          </cell>
          <cell r="I5335">
            <v>4464.2857142857147</v>
          </cell>
          <cell r="J5335">
            <v>0</v>
          </cell>
          <cell r="K5335">
            <v>0</v>
          </cell>
        </row>
        <row r="5336">
          <cell r="A5336">
            <v>11936</v>
          </cell>
          <cell r="C5336" t="str">
            <v>U2</v>
          </cell>
          <cell r="D5336" t="str">
            <v>Fee Ass. ( Operator / Driver )</v>
          </cell>
          <cell r="G5336" t="str">
            <v>Rp/Hour</v>
          </cell>
          <cell r="I5336">
            <v>2678.5714285714284</v>
          </cell>
          <cell r="J5336">
            <v>0</v>
          </cell>
          <cell r="K5336">
            <v>0</v>
          </cell>
        </row>
        <row r="5337">
          <cell r="A5337">
            <v>11937</v>
          </cell>
          <cell r="C5337" t="str">
            <v>Mb</v>
          </cell>
          <cell r="D5337" t="str">
            <v>Gasoline</v>
          </cell>
          <cell r="G5337" t="str">
            <v>Ltr</v>
          </cell>
          <cell r="I5337">
            <v>2250</v>
          </cell>
          <cell r="J5337">
            <v>0</v>
          </cell>
          <cell r="K5337">
            <v>0</v>
          </cell>
        </row>
        <row r="5338">
          <cell r="A5338">
            <v>11938</v>
          </cell>
          <cell r="C5338" t="str">
            <v>Ms</v>
          </cell>
          <cell r="D5338" t="str">
            <v>Fuel</v>
          </cell>
          <cell r="G5338" t="str">
            <v>Ltr</v>
          </cell>
          <cell r="I5338">
            <v>2200</v>
          </cell>
          <cell r="J5338">
            <v>0</v>
          </cell>
          <cell r="K5338">
            <v>0</v>
          </cell>
        </row>
        <row r="5339">
          <cell r="A5339">
            <v>11939</v>
          </cell>
          <cell r="C5339" t="str">
            <v>Mp</v>
          </cell>
          <cell r="D5339" t="str">
            <v>Oil</v>
          </cell>
          <cell r="G5339" t="str">
            <v>Ltr</v>
          </cell>
          <cell r="I5339">
            <v>21000</v>
          </cell>
          <cell r="J5339">
            <v>0</v>
          </cell>
          <cell r="K5339">
            <v>0</v>
          </cell>
        </row>
        <row r="5340">
          <cell r="A5340">
            <v>11940</v>
          </cell>
        </row>
        <row r="5341">
          <cell r="A5341">
            <v>11941</v>
          </cell>
        </row>
        <row r="5342">
          <cell r="A5342">
            <v>11942</v>
          </cell>
          <cell r="D5342" t="str">
            <v>TOTAL EQUIPMENT COST</v>
          </cell>
          <cell r="K5342" t="e">
            <v>#DIV/0!</v>
          </cell>
        </row>
        <row r="5343">
          <cell r="A5343">
            <v>11943</v>
          </cell>
          <cell r="D5343" t="str">
            <v>OVER HEAD</v>
          </cell>
          <cell r="E5343">
            <v>0</v>
          </cell>
          <cell r="F5343" t="str">
            <v>%</v>
          </cell>
          <cell r="K5343" t="e">
            <v>#DIV/0!</v>
          </cell>
        </row>
        <row r="5344">
          <cell r="A5344">
            <v>11944</v>
          </cell>
          <cell r="D5344" t="str">
            <v>TOTAL</v>
          </cell>
          <cell r="K5344" t="e">
            <v>#DIV/0!</v>
          </cell>
        </row>
        <row r="5345">
          <cell r="A5345">
            <v>11945</v>
          </cell>
          <cell r="D5345" t="str">
            <v>UNIT PRICE PER HOUR</v>
          </cell>
          <cell r="K5345" t="e">
            <v>#DIV/0!</v>
          </cell>
        </row>
        <row r="5346">
          <cell r="A5346">
            <v>11946</v>
          </cell>
        </row>
        <row r="5347">
          <cell r="A5347">
            <v>11947</v>
          </cell>
          <cell r="B5347">
            <v>183</v>
          </cell>
        </row>
        <row r="5348">
          <cell r="A5348">
            <v>11948</v>
          </cell>
          <cell r="B5348" t="str">
            <v>EQUIPMENT OPERATION</v>
          </cell>
        </row>
        <row r="5349">
          <cell r="A5349">
            <v>11949</v>
          </cell>
          <cell r="B5349" t="str">
            <v>Proyek Rencana Teknik Akhir Jalan Tol Bogor Ring Road</v>
          </cell>
        </row>
        <row r="5350">
          <cell r="A5350">
            <v>11950</v>
          </cell>
        </row>
        <row r="5351">
          <cell r="A5351">
            <v>11951</v>
          </cell>
        </row>
        <row r="5352">
          <cell r="A5352">
            <v>11952</v>
          </cell>
        </row>
        <row r="5353">
          <cell r="A5353">
            <v>11953</v>
          </cell>
        </row>
        <row r="5354">
          <cell r="A5354">
            <v>11954</v>
          </cell>
          <cell r="B5354" t="str">
            <v>UNIT PRICE ANALYSIS</v>
          </cell>
        </row>
        <row r="5355">
          <cell r="A5355">
            <v>11955</v>
          </cell>
        </row>
        <row r="5356">
          <cell r="A5356">
            <v>11956</v>
          </cell>
          <cell r="B5356" t="str">
            <v>ITEM NUMBER</v>
          </cell>
          <cell r="D5356" t="str">
            <v>EQ. 183</v>
          </cell>
        </row>
        <row r="5357">
          <cell r="A5357">
            <v>11957</v>
          </cell>
          <cell r="B5357" t="str">
            <v>EQUIPMENT TYPE</v>
          </cell>
        </row>
        <row r="5358">
          <cell r="A5358">
            <v>11958</v>
          </cell>
          <cell r="B5358" t="str">
            <v>UNIT</v>
          </cell>
          <cell r="C5358" t="str">
            <v>Hour</v>
          </cell>
          <cell r="D5358">
            <v>1</v>
          </cell>
        </row>
        <row r="5359">
          <cell r="A5359">
            <v>11959</v>
          </cell>
          <cell r="B5359" t="str">
            <v>UNIT PRICE  (Rp.)</v>
          </cell>
          <cell r="D5359" t="e">
            <v>#DIV/0!</v>
          </cell>
          <cell r="E5359" t="e">
            <v>#DIV/0!</v>
          </cell>
          <cell r="J5359" t="str">
            <v>TOTAL UNIT PRICE (Rp)</v>
          </cell>
          <cell r="K5359" t="e">
            <v>#DIV/0!</v>
          </cell>
        </row>
        <row r="5360">
          <cell r="A5360">
            <v>11960</v>
          </cell>
          <cell r="I5360" t="str">
            <v>UNIT PRICE / Unit</v>
          </cell>
          <cell r="K5360" t="str">
            <v>TOTAL PRICE</v>
          </cell>
        </row>
        <row r="5361">
          <cell r="A5361">
            <v>11961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  <cell r="I5361" t="str">
            <v>Rp.</v>
          </cell>
          <cell r="J5361" t="str">
            <v>Foreign</v>
          </cell>
          <cell r="K5361" t="str">
            <v>Rp.</v>
          </cell>
        </row>
        <row r="5362">
          <cell r="A5362">
            <v>11962</v>
          </cell>
        </row>
        <row r="5363">
          <cell r="A5363">
            <v>11963</v>
          </cell>
        </row>
        <row r="5364">
          <cell r="A5364">
            <v>11964</v>
          </cell>
          <cell r="B5364" t="str">
            <v>A</v>
          </cell>
          <cell r="D5364" t="str">
            <v>EQUIPMENT DATA</v>
          </cell>
        </row>
        <row r="5365">
          <cell r="A5365">
            <v>11965</v>
          </cell>
        </row>
        <row r="5366">
          <cell r="A5366">
            <v>11966</v>
          </cell>
          <cell r="C5366" t="str">
            <v>Pw</v>
          </cell>
          <cell r="D5366" t="str">
            <v>Horsepower</v>
          </cell>
          <cell r="G5366" t="str">
            <v>Hp</v>
          </cell>
          <cell r="H5366">
            <v>0</v>
          </cell>
        </row>
        <row r="5367">
          <cell r="A5367">
            <v>11967</v>
          </cell>
          <cell r="C5367" t="str">
            <v>Cp</v>
          </cell>
          <cell r="D5367" t="str">
            <v>Capacity</v>
          </cell>
          <cell r="G5367" t="str">
            <v>Ton</v>
          </cell>
        </row>
        <row r="5368">
          <cell r="A5368">
            <v>11968</v>
          </cell>
          <cell r="C5368" t="str">
            <v>A=A'</v>
          </cell>
          <cell r="D5368" t="str">
            <v>Duration</v>
          </cell>
          <cell r="G5368" t="str">
            <v>Year</v>
          </cell>
        </row>
        <row r="5369">
          <cell r="A5369">
            <v>11969</v>
          </cell>
          <cell r="C5369" t="str">
            <v>W=W'</v>
          </cell>
          <cell r="D5369" t="str">
            <v>Operational 1 Year</v>
          </cell>
          <cell r="G5369" t="str">
            <v>Hour</v>
          </cell>
        </row>
        <row r="5370">
          <cell r="A5370">
            <v>11970</v>
          </cell>
          <cell r="C5370" t="str">
            <v>B=B'</v>
          </cell>
          <cell r="D5370" t="str">
            <v>Equipment Price</v>
          </cell>
          <cell r="G5370" t="str">
            <v>Rp</v>
          </cell>
          <cell r="I5370">
            <v>0</v>
          </cell>
          <cell r="J5370">
            <v>0</v>
          </cell>
          <cell r="K5370">
            <v>0</v>
          </cell>
        </row>
        <row r="5371">
          <cell r="A5371">
            <v>11971</v>
          </cell>
        </row>
        <row r="5372">
          <cell r="A5372">
            <v>11972</v>
          </cell>
        </row>
        <row r="5373">
          <cell r="A5373">
            <v>11973</v>
          </cell>
        </row>
        <row r="5374">
          <cell r="A5374">
            <v>11974</v>
          </cell>
        </row>
        <row r="5375">
          <cell r="A5375">
            <v>11975</v>
          </cell>
        </row>
        <row r="5376">
          <cell r="A5376">
            <v>11976</v>
          </cell>
          <cell r="B5376" t="str">
            <v>B</v>
          </cell>
          <cell r="D5376" t="str">
            <v>DEFINITE COST PER HOUR</v>
          </cell>
        </row>
        <row r="5377">
          <cell r="A5377">
            <v>11977</v>
          </cell>
          <cell r="C5377" t="str">
            <v>C</v>
          </cell>
          <cell r="D5377" t="str">
            <v>Depreciate = 10 %</v>
          </cell>
          <cell r="G5377" t="str">
            <v>Rp</v>
          </cell>
          <cell r="I5377">
            <v>0</v>
          </cell>
          <cell r="J5377">
            <v>0</v>
          </cell>
          <cell r="K5377">
            <v>0</v>
          </cell>
        </row>
        <row r="5378">
          <cell r="A5378">
            <v>11978</v>
          </cell>
          <cell r="C5378" t="str">
            <v>D</v>
          </cell>
          <cell r="D5378" t="str">
            <v>Restitution Cost Factor</v>
          </cell>
          <cell r="G5378" t="str">
            <v>FAM</v>
          </cell>
        </row>
        <row r="5379">
          <cell r="A5379">
            <v>11979</v>
          </cell>
          <cell r="C5379" t="str">
            <v>E</v>
          </cell>
          <cell r="D5379" t="str">
            <v>Restitution Cost</v>
          </cell>
          <cell r="G5379" t="str">
            <v>Rp</v>
          </cell>
          <cell r="I5379">
            <v>0</v>
          </cell>
          <cell r="J5379">
            <v>0</v>
          </cell>
          <cell r="K5379">
            <v>0</v>
          </cell>
        </row>
        <row r="5380">
          <cell r="A5380">
            <v>11980</v>
          </cell>
          <cell r="C5380" t="str">
            <v>F</v>
          </cell>
          <cell r="D5380" t="str">
            <v>Insurance, other</v>
          </cell>
          <cell r="G5380" t="str">
            <v>Rp</v>
          </cell>
          <cell r="I5380" t="e">
            <v>#DIV/0!</v>
          </cell>
          <cell r="J5380" t="e">
            <v>#DIV/0!</v>
          </cell>
          <cell r="K5380" t="e">
            <v>#DIV/0!</v>
          </cell>
        </row>
        <row r="5381">
          <cell r="A5381">
            <v>11981</v>
          </cell>
          <cell r="C5381" t="str">
            <v>G</v>
          </cell>
          <cell r="D5381" t="str">
            <v>Definite Cost Per Hour</v>
          </cell>
          <cell r="G5381" t="str">
            <v>Rp</v>
          </cell>
          <cell r="K5381" t="e">
            <v>#DIV/0!</v>
          </cell>
        </row>
        <row r="5382">
          <cell r="A5382">
            <v>11982</v>
          </cell>
        </row>
        <row r="5383">
          <cell r="A5383">
            <v>11983</v>
          </cell>
        </row>
        <row r="5384">
          <cell r="A5384">
            <v>11984</v>
          </cell>
        </row>
        <row r="5385">
          <cell r="A5385">
            <v>11985</v>
          </cell>
        </row>
        <row r="5386">
          <cell r="A5386">
            <v>11986</v>
          </cell>
          <cell r="B5386" t="str">
            <v>C</v>
          </cell>
          <cell r="D5386" t="str">
            <v>OPERATION COST PER HOUR</v>
          </cell>
        </row>
        <row r="5387">
          <cell r="A5387">
            <v>11987</v>
          </cell>
          <cell r="C5387" t="str">
            <v>H1</v>
          </cell>
          <cell r="D5387" t="str">
            <v>Fuel (0.125-0.175) Lt/Hp/Hour</v>
          </cell>
          <cell r="G5387" t="str">
            <v>Rp</v>
          </cell>
          <cell r="I5387">
            <v>0</v>
          </cell>
          <cell r="J5387">
            <v>0</v>
          </cell>
          <cell r="K5387">
            <v>0</v>
          </cell>
        </row>
        <row r="5388">
          <cell r="A5388">
            <v>11988</v>
          </cell>
          <cell r="C5388" t="str">
            <v>H2</v>
          </cell>
          <cell r="G5388" t="str">
            <v>Rp</v>
          </cell>
          <cell r="I5388">
            <v>0</v>
          </cell>
          <cell r="J5388">
            <v>0</v>
          </cell>
          <cell r="K5388">
            <v>0</v>
          </cell>
        </row>
        <row r="5389">
          <cell r="A5389">
            <v>11989</v>
          </cell>
          <cell r="C5389" t="str">
            <v>I</v>
          </cell>
          <cell r="D5389" t="str">
            <v>Oil (0.01-0.02) Lt/Hp/Hour</v>
          </cell>
          <cell r="G5389" t="str">
            <v>Rp</v>
          </cell>
          <cell r="I5389">
            <v>0</v>
          </cell>
          <cell r="J5389">
            <v>0</v>
          </cell>
          <cell r="K5389">
            <v>0</v>
          </cell>
        </row>
        <row r="5390">
          <cell r="A5390">
            <v>11990</v>
          </cell>
          <cell r="C5390" t="str">
            <v>K</v>
          </cell>
          <cell r="D5390" t="str">
            <v>Maint &amp; Rep (12.5%-17.5%) Lt/Hp/Hour</v>
          </cell>
          <cell r="G5390" t="str">
            <v>Rp</v>
          </cell>
          <cell r="I5390" t="e">
            <v>#DIV/0!</v>
          </cell>
          <cell r="J5390" t="e">
            <v>#DIV/0!</v>
          </cell>
          <cell r="K5390" t="e">
            <v>#DIV/0!</v>
          </cell>
        </row>
        <row r="5391">
          <cell r="A5391">
            <v>11991</v>
          </cell>
          <cell r="C5391" t="str">
            <v>L</v>
          </cell>
          <cell r="D5391" t="str">
            <v>Operator</v>
          </cell>
          <cell r="G5391" t="str">
            <v>Rp</v>
          </cell>
          <cell r="I5391">
            <v>0</v>
          </cell>
          <cell r="J5391">
            <v>0</v>
          </cell>
          <cell r="K5391">
            <v>0</v>
          </cell>
        </row>
        <row r="5392">
          <cell r="A5392">
            <v>11992</v>
          </cell>
          <cell r="C5392" t="str">
            <v>M</v>
          </cell>
          <cell r="D5392" t="str">
            <v>Ass. Operator</v>
          </cell>
          <cell r="G5392" t="str">
            <v>Rp</v>
          </cell>
          <cell r="I5392">
            <v>0</v>
          </cell>
          <cell r="J5392">
            <v>0</v>
          </cell>
          <cell r="K5392">
            <v>0</v>
          </cell>
        </row>
        <row r="5393">
          <cell r="A5393">
            <v>11993</v>
          </cell>
          <cell r="C5393" t="str">
            <v>P</v>
          </cell>
          <cell r="D5393" t="str">
            <v>Operation Cost Per Hour</v>
          </cell>
          <cell r="G5393" t="str">
            <v>Rp</v>
          </cell>
          <cell r="K5393" t="e">
            <v>#DIV/0!</v>
          </cell>
        </row>
        <row r="5394">
          <cell r="A5394">
            <v>11994</v>
          </cell>
        </row>
        <row r="5395">
          <cell r="A5395">
            <v>11995</v>
          </cell>
        </row>
        <row r="5396">
          <cell r="A5396">
            <v>11996</v>
          </cell>
        </row>
        <row r="5397">
          <cell r="A5397">
            <v>11997</v>
          </cell>
        </row>
        <row r="5398">
          <cell r="A5398">
            <v>11998</v>
          </cell>
        </row>
        <row r="5399">
          <cell r="A5399">
            <v>11999</v>
          </cell>
          <cell r="B5399" t="str">
            <v>D</v>
          </cell>
          <cell r="D5399" t="str">
            <v>OTHER</v>
          </cell>
        </row>
        <row r="5400">
          <cell r="A5400">
            <v>12000</v>
          </cell>
          <cell r="C5400" t="str">
            <v>i</v>
          </cell>
          <cell r="D5400" t="str">
            <v>Interest Rate</v>
          </cell>
          <cell r="G5400" t="str">
            <v>th</v>
          </cell>
        </row>
        <row r="5401">
          <cell r="A5401">
            <v>12001</v>
          </cell>
          <cell r="C5401" t="str">
            <v>U1</v>
          </cell>
          <cell r="D5401" t="str">
            <v>Fee ( Operator / Driver )</v>
          </cell>
          <cell r="G5401" t="str">
            <v>Rp/Hour</v>
          </cell>
          <cell r="I5401">
            <v>4464.2857142857147</v>
          </cell>
          <cell r="J5401">
            <v>0</v>
          </cell>
          <cell r="K5401">
            <v>0</v>
          </cell>
        </row>
        <row r="5402">
          <cell r="A5402">
            <v>12002</v>
          </cell>
          <cell r="C5402" t="str">
            <v>U2</v>
          </cell>
          <cell r="D5402" t="str">
            <v>Fee Ass. ( Operator / Driver )</v>
          </cell>
          <cell r="G5402" t="str">
            <v>Rp/Hour</v>
          </cell>
          <cell r="I5402">
            <v>2678.5714285714284</v>
          </cell>
          <cell r="J5402">
            <v>0</v>
          </cell>
          <cell r="K5402">
            <v>0</v>
          </cell>
        </row>
        <row r="5403">
          <cell r="A5403">
            <v>12003</v>
          </cell>
          <cell r="C5403" t="str">
            <v>Mb</v>
          </cell>
          <cell r="D5403" t="str">
            <v>Gasoline</v>
          </cell>
          <cell r="G5403" t="str">
            <v>Ltr</v>
          </cell>
          <cell r="I5403">
            <v>2250</v>
          </cell>
          <cell r="J5403">
            <v>0</v>
          </cell>
          <cell r="K5403">
            <v>0</v>
          </cell>
        </row>
        <row r="5404">
          <cell r="A5404">
            <v>12004</v>
          </cell>
          <cell r="C5404" t="str">
            <v>Ms</v>
          </cell>
          <cell r="D5404" t="str">
            <v>Fuel</v>
          </cell>
          <cell r="G5404" t="str">
            <v>Ltr</v>
          </cell>
          <cell r="I5404">
            <v>2200</v>
          </cell>
          <cell r="J5404">
            <v>0</v>
          </cell>
          <cell r="K5404">
            <v>0</v>
          </cell>
        </row>
        <row r="5405">
          <cell r="A5405">
            <v>12005</v>
          </cell>
          <cell r="C5405" t="str">
            <v>Mp</v>
          </cell>
          <cell r="D5405" t="str">
            <v>Oil</v>
          </cell>
          <cell r="G5405" t="str">
            <v>Ltr</v>
          </cell>
          <cell r="I5405">
            <v>21000</v>
          </cell>
          <cell r="J5405">
            <v>0</v>
          </cell>
          <cell r="K5405">
            <v>0</v>
          </cell>
        </row>
        <row r="5406">
          <cell r="A5406">
            <v>12006</v>
          </cell>
        </row>
        <row r="5407">
          <cell r="A5407">
            <v>12007</v>
          </cell>
        </row>
        <row r="5408">
          <cell r="A5408">
            <v>12008</v>
          </cell>
          <cell r="D5408" t="str">
            <v>TOTAL EQUIPMENT COST</v>
          </cell>
          <cell r="K5408" t="e">
            <v>#DIV/0!</v>
          </cell>
        </row>
        <row r="5409">
          <cell r="A5409">
            <v>12009</v>
          </cell>
          <cell r="D5409" t="str">
            <v>OVER HEAD</v>
          </cell>
          <cell r="E5409">
            <v>0</v>
          </cell>
          <cell r="F5409" t="str">
            <v>%</v>
          </cell>
          <cell r="K5409" t="e">
            <v>#DIV/0!</v>
          </cell>
        </row>
        <row r="5410">
          <cell r="A5410">
            <v>12010</v>
          </cell>
          <cell r="D5410" t="str">
            <v>TOTAL</v>
          </cell>
          <cell r="K5410" t="e">
            <v>#DIV/0!</v>
          </cell>
        </row>
        <row r="5411">
          <cell r="A5411">
            <v>12011</v>
          </cell>
          <cell r="D5411" t="str">
            <v>UNIT PRICE PER HOUR</v>
          </cell>
          <cell r="K5411" t="e">
            <v>#DIV/0!</v>
          </cell>
        </row>
        <row r="5412">
          <cell r="A5412">
            <v>12012</v>
          </cell>
        </row>
        <row r="5413">
          <cell r="A5413">
            <v>12013</v>
          </cell>
          <cell r="B5413">
            <v>184</v>
          </cell>
        </row>
        <row r="5414">
          <cell r="A5414">
            <v>12014</v>
          </cell>
          <cell r="B5414" t="str">
            <v>EQUIPMENT OPERATION</v>
          </cell>
        </row>
        <row r="5415">
          <cell r="A5415">
            <v>12015</v>
          </cell>
          <cell r="B5415" t="str">
            <v>Proyek Rencana Teknik Akhir Jalan Tol Bogor Ring Road</v>
          </cell>
        </row>
        <row r="5416">
          <cell r="A5416">
            <v>12016</v>
          </cell>
        </row>
        <row r="5417">
          <cell r="A5417">
            <v>12017</v>
          </cell>
        </row>
        <row r="5418">
          <cell r="A5418">
            <v>12018</v>
          </cell>
        </row>
        <row r="5419">
          <cell r="A5419">
            <v>12019</v>
          </cell>
        </row>
        <row r="5420">
          <cell r="A5420">
            <v>12020</v>
          </cell>
          <cell r="B5420" t="str">
            <v>UNIT PRICE ANALYSIS</v>
          </cell>
        </row>
        <row r="5421">
          <cell r="A5421">
            <v>12021</v>
          </cell>
        </row>
        <row r="5422">
          <cell r="A5422">
            <v>12022</v>
          </cell>
          <cell r="B5422" t="str">
            <v>ITEM NUMBER</v>
          </cell>
          <cell r="D5422" t="str">
            <v>EQ. 184</v>
          </cell>
        </row>
        <row r="5423">
          <cell r="A5423">
            <v>12023</v>
          </cell>
          <cell r="B5423" t="str">
            <v>EQUIPMENT TYPE</v>
          </cell>
        </row>
        <row r="5424">
          <cell r="A5424">
            <v>12024</v>
          </cell>
          <cell r="B5424" t="str">
            <v>UNIT</v>
          </cell>
          <cell r="C5424" t="str">
            <v>Hour</v>
          </cell>
          <cell r="D5424">
            <v>1</v>
          </cell>
        </row>
        <row r="5425">
          <cell r="A5425">
            <v>12025</v>
          </cell>
          <cell r="B5425" t="str">
            <v>UNIT PRICE  (Rp.)</v>
          </cell>
          <cell r="D5425" t="e">
            <v>#DIV/0!</v>
          </cell>
          <cell r="E5425" t="e">
            <v>#DIV/0!</v>
          </cell>
          <cell r="J5425" t="str">
            <v>TOTAL UNIT PRICE (Rp)</v>
          </cell>
          <cell r="K5425" t="e">
            <v>#DIV/0!</v>
          </cell>
        </row>
        <row r="5426">
          <cell r="A5426">
            <v>12026</v>
          </cell>
          <cell r="I5426" t="str">
            <v>UNIT PRICE / Unit</v>
          </cell>
          <cell r="K5426" t="str">
            <v>TOTAL PRICE</v>
          </cell>
        </row>
        <row r="5427">
          <cell r="A5427">
            <v>12027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  <cell r="I5427" t="str">
            <v>Rp.</v>
          </cell>
          <cell r="J5427" t="str">
            <v>Foreign</v>
          </cell>
          <cell r="K5427" t="str">
            <v>Rp.</v>
          </cell>
        </row>
        <row r="5428">
          <cell r="A5428">
            <v>12028</v>
          </cell>
        </row>
        <row r="5429">
          <cell r="A5429">
            <v>12029</v>
          </cell>
        </row>
        <row r="5430">
          <cell r="A5430">
            <v>12030</v>
          </cell>
          <cell r="B5430" t="str">
            <v>A</v>
          </cell>
          <cell r="D5430" t="str">
            <v>EQUIPMENT DATA</v>
          </cell>
        </row>
        <row r="5431">
          <cell r="A5431">
            <v>12031</v>
          </cell>
        </row>
        <row r="5432">
          <cell r="A5432">
            <v>12032</v>
          </cell>
          <cell r="C5432" t="str">
            <v>Pw</v>
          </cell>
          <cell r="D5432" t="str">
            <v>Horsepower</v>
          </cell>
          <cell r="G5432" t="str">
            <v>Hp</v>
          </cell>
          <cell r="H5432">
            <v>0</v>
          </cell>
        </row>
        <row r="5433">
          <cell r="A5433">
            <v>12033</v>
          </cell>
          <cell r="C5433" t="str">
            <v>Cp</v>
          </cell>
          <cell r="D5433" t="str">
            <v>Capacity</v>
          </cell>
          <cell r="G5433" t="str">
            <v>Ton</v>
          </cell>
        </row>
        <row r="5434">
          <cell r="A5434">
            <v>12034</v>
          </cell>
          <cell r="C5434" t="str">
            <v>A=A'</v>
          </cell>
          <cell r="D5434" t="str">
            <v>Duration</v>
          </cell>
          <cell r="G5434" t="str">
            <v>Year</v>
          </cell>
        </row>
        <row r="5435">
          <cell r="A5435">
            <v>12035</v>
          </cell>
          <cell r="C5435" t="str">
            <v>W=W'</v>
          </cell>
          <cell r="D5435" t="str">
            <v>Operational 1 Year</v>
          </cell>
          <cell r="G5435" t="str">
            <v>Hour</v>
          </cell>
        </row>
        <row r="5436">
          <cell r="A5436">
            <v>12036</v>
          </cell>
          <cell r="C5436" t="str">
            <v>B=B'</v>
          </cell>
          <cell r="D5436" t="str">
            <v>Equipment Price</v>
          </cell>
          <cell r="G5436" t="str">
            <v>Rp</v>
          </cell>
          <cell r="I5436">
            <v>0</v>
          </cell>
          <cell r="J5436">
            <v>0</v>
          </cell>
          <cell r="K5436">
            <v>0</v>
          </cell>
        </row>
        <row r="5437">
          <cell r="A5437">
            <v>12037</v>
          </cell>
        </row>
        <row r="5438">
          <cell r="A5438">
            <v>12038</v>
          </cell>
        </row>
        <row r="5439">
          <cell r="A5439">
            <v>12039</v>
          </cell>
        </row>
        <row r="5440">
          <cell r="A5440">
            <v>12040</v>
          </cell>
        </row>
        <row r="5441">
          <cell r="A5441">
            <v>12041</v>
          </cell>
        </row>
        <row r="5442">
          <cell r="A5442">
            <v>12042</v>
          </cell>
          <cell r="B5442" t="str">
            <v>B</v>
          </cell>
          <cell r="D5442" t="str">
            <v>DEFINITE COST PER HOUR</v>
          </cell>
        </row>
        <row r="5443">
          <cell r="A5443">
            <v>12043</v>
          </cell>
          <cell r="C5443" t="str">
            <v>C</v>
          </cell>
          <cell r="D5443" t="str">
            <v>Depreciate = 10 %</v>
          </cell>
          <cell r="G5443" t="str">
            <v>Rp</v>
          </cell>
          <cell r="I5443">
            <v>0</v>
          </cell>
          <cell r="J5443">
            <v>0</v>
          </cell>
          <cell r="K5443">
            <v>0</v>
          </cell>
        </row>
        <row r="5444">
          <cell r="A5444">
            <v>12044</v>
          </cell>
          <cell r="C5444" t="str">
            <v>D</v>
          </cell>
          <cell r="D5444" t="str">
            <v>Restitution Cost Factor</v>
          </cell>
          <cell r="G5444" t="str">
            <v>FAM</v>
          </cell>
        </row>
        <row r="5445">
          <cell r="A5445">
            <v>12045</v>
          </cell>
          <cell r="C5445" t="str">
            <v>E</v>
          </cell>
          <cell r="D5445" t="str">
            <v>Restitution Cost</v>
          </cell>
          <cell r="G5445" t="str">
            <v>Rp</v>
          </cell>
          <cell r="I5445">
            <v>0</v>
          </cell>
          <cell r="J5445">
            <v>0</v>
          </cell>
          <cell r="K5445">
            <v>0</v>
          </cell>
        </row>
        <row r="5446">
          <cell r="A5446">
            <v>12046</v>
          </cell>
          <cell r="C5446" t="str">
            <v>F</v>
          </cell>
          <cell r="D5446" t="str">
            <v>Insurance, other</v>
          </cell>
          <cell r="G5446" t="str">
            <v>Rp</v>
          </cell>
          <cell r="I5446" t="e">
            <v>#DIV/0!</v>
          </cell>
          <cell r="J5446" t="e">
            <v>#DIV/0!</v>
          </cell>
          <cell r="K5446" t="e">
            <v>#DIV/0!</v>
          </cell>
        </row>
        <row r="5447">
          <cell r="A5447">
            <v>12047</v>
          </cell>
          <cell r="C5447" t="str">
            <v>G</v>
          </cell>
          <cell r="D5447" t="str">
            <v>Definite Cost Per Hour</v>
          </cell>
          <cell r="G5447" t="str">
            <v>Rp</v>
          </cell>
          <cell r="K5447" t="e">
            <v>#DIV/0!</v>
          </cell>
        </row>
        <row r="5448">
          <cell r="A5448">
            <v>12048</v>
          </cell>
        </row>
        <row r="5449">
          <cell r="A5449">
            <v>12049</v>
          </cell>
        </row>
        <row r="5450">
          <cell r="A5450">
            <v>12050</v>
          </cell>
        </row>
        <row r="5451">
          <cell r="A5451">
            <v>12051</v>
          </cell>
        </row>
        <row r="5452">
          <cell r="A5452">
            <v>12052</v>
          </cell>
          <cell r="B5452" t="str">
            <v>C</v>
          </cell>
          <cell r="D5452" t="str">
            <v>OPERATION COST PER HOUR</v>
          </cell>
        </row>
        <row r="5453">
          <cell r="A5453">
            <v>12053</v>
          </cell>
          <cell r="C5453" t="str">
            <v>H1</v>
          </cell>
          <cell r="D5453" t="str">
            <v>Fuel (0.125-0.175) Lt/Hp/Hour</v>
          </cell>
          <cell r="G5453" t="str">
            <v>Rp</v>
          </cell>
          <cell r="I5453">
            <v>0</v>
          </cell>
          <cell r="J5453">
            <v>0</v>
          </cell>
          <cell r="K5453">
            <v>0</v>
          </cell>
        </row>
        <row r="5454">
          <cell r="A5454">
            <v>12054</v>
          </cell>
          <cell r="C5454" t="str">
            <v>H2</v>
          </cell>
          <cell r="G5454" t="str">
            <v>Rp</v>
          </cell>
          <cell r="I5454">
            <v>0</v>
          </cell>
          <cell r="J5454">
            <v>0</v>
          </cell>
          <cell r="K5454">
            <v>0</v>
          </cell>
        </row>
        <row r="5455">
          <cell r="A5455">
            <v>12055</v>
          </cell>
          <cell r="C5455" t="str">
            <v>I</v>
          </cell>
          <cell r="D5455" t="str">
            <v>Oil (0.01-0.02) Lt/Hp/Hour</v>
          </cell>
          <cell r="G5455" t="str">
            <v>Rp</v>
          </cell>
          <cell r="I5455">
            <v>0</v>
          </cell>
          <cell r="J5455">
            <v>0</v>
          </cell>
          <cell r="K5455">
            <v>0</v>
          </cell>
        </row>
        <row r="5456">
          <cell r="A5456">
            <v>12056</v>
          </cell>
          <cell r="C5456" t="str">
            <v>K</v>
          </cell>
          <cell r="D5456" t="str">
            <v>Maint &amp; Rep (12.5%-17.5%) Lt/Hp/Hour</v>
          </cell>
          <cell r="G5456" t="str">
            <v>Rp</v>
          </cell>
          <cell r="I5456" t="e">
            <v>#DIV/0!</v>
          </cell>
          <cell r="J5456" t="e">
            <v>#DIV/0!</v>
          </cell>
          <cell r="K5456" t="e">
            <v>#DIV/0!</v>
          </cell>
        </row>
        <row r="5457">
          <cell r="A5457">
            <v>12057</v>
          </cell>
          <cell r="C5457" t="str">
            <v>L</v>
          </cell>
          <cell r="D5457" t="str">
            <v>Operator</v>
          </cell>
          <cell r="G5457" t="str">
            <v>Rp</v>
          </cell>
          <cell r="I5457">
            <v>0</v>
          </cell>
          <cell r="J5457">
            <v>0</v>
          </cell>
          <cell r="K5457">
            <v>0</v>
          </cell>
        </row>
        <row r="5458">
          <cell r="A5458">
            <v>12058</v>
          </cell>
          <cell r="C5458" t="str">
            <v>M</v>
          </cell>
          <cell r="D5458" t="str">
            <v>Ass. Operator</v>
          </cell>
          <cell r="G5458" t="str">
            <v>Rp</v>
          </cell>
          <cell r="I5458">
            <v>0</v>
          </cell>
          <cell r="J5458">
            <v>0</v>
          </cell>
          <cell r="K5458">
            <v>0</v>
          </cell>
        </row>
        <row r="5459">
          <cell r="A5459">
            <v>12059</v>
          </cell>
          <cell r="C5459" t="str">
            <v>P</v>
          </cell>
          <cell r="D5459" t="str">
            <v>Operation Cost Per Hour</v>
          </cell>
          <cell r="G5459" t="str">
            <v>Rp</v>
          </cell>
          <cell r="K5459" t="e">
            <v>#DIV/0!</v>
          </cell>
        </row>
        <row r="5460">
          <cell r="A5460">
            <v>12060</v>
          </cell>
        </row>
        <row r="5461">
          <cell r="A5461">
            <v>12061</v>
          </cell>
        </row>
        <row r="5462">
          <cell r="A5462">
            <v>12062</v>
          </cell>
        </row>
        <row r="5463">
          <cell r="A5463">
            <v>12063</v>
          </cell>
        </row>
        <row r="5464">
          <cell r="A5464">
            <v>12064</v>
          </cell>
        </row>
        <row r="5465">
          <cell r="A5465">
            <v>12065</v>
          </cell>
          <cell r="B5465" t="str">
            <v>D</v>
          </cell>
          <cell r="D5465" t="str">
            <v>OTHER</v>
          </cell>
        </row>
        <row r="5466">
          <cell r="A5466">
            <v>12066</v>
          </cell>
          <cell r="C5466" t="str">
            <v>i</v>
          </cell>
          <cell r="D5466" t="str">
            <v>Interest Rate</v>
          </cell>
          <cell r="G5466" t="str">
            <v>th</v>
          </cell>
        </row>
        <row r="5467">
          <cell r="A5467">
            <v>12067</v>
          </cell>
          <cell r="C5467" t="str">
            <v>U1</v>
          </cell>
          <cell r="D5467" t="str">
            <v>Fee ( Operator / Driver )</v>
          </cell>
          <cell r="G5467" t="str">
            <v>Rp/Hour</v>
          </cell>
          <cell r="I5467">
            <v>4464.2857142857147</v>
          </cell>
          <cell r="J5467">
            <v>0</v>
          </cell>
          <cell r="K5467">
            <v>0</v>
          </cell>
        </row>
        <row r="5468">
          <cell r="A5468">
            <v>12068</v>
          </cell>
          <cell r="C5468" t="str">
            <v>U2</v>
          </cell>
          <cell r="D5468" t="str">
            <v>Fee Ass. ( Operator / Driver )</v>
          </cell>
          <cell r="G5468" t="str">
            <v>Rp/Hour</v>
          </cell>
          <cell r="I5468">
            <v>2678.5714285714284</v>
          </cell>
          <cell r="J5468">
            <v>0</v>
          </cell>
          <cell r="K5468">
            <v>0</v>
          </cell>
        </row>
        <row r="5469">
          <cell r="A5469">
            <v>12069</v>
          </cell>
          <cell r="C5469" t="str">
            <v>Mb</v>
          </cell>
          <cell r="D5469" t="str">
            <v>Gasoline</v>
          </cell>
          <cell r="G5469" t="str">
            <v>Ltr</v>
          </cell>
          <cell r="I5469">
            <v>2250</v>
          </cell>
          <cell r="J5469">
            <v>0</v>
          </cell>
          <cell r="K5469">
            <v>0</v>
          </cell>
        </row>
        <row r="5470">
          <cell r="A5470">
            <v>12070</v>
          </cell>
          <cell r="C5470" t="str">
            <v>Ms</v>
          </cell>
          <cell r="D5470" t="str">
            <v>Fuel</v>
          </cell>
          <cell r="G5470" t="str">
            <v>Ltr</v>
          </cell>
          <cell r="I5470">
            <v>2200</v>
          </cell>
          <cell r="J5470">
            <v>0</v>
          </cell>
          <cell r="K5470">
            <v>0</v>
          </cell>
        </row>
        <row r="5471">
          <cell r="A5471">
            <v>12071</v>
          </cell>
          <cell r="C5471" t="str">
            <v>Mp</v>
          </cell>
          <cell r="D5471" t="str">
            <v>Oil</v>
          </cell>
          <cell r="G5471" t="str">
            <v>Ltr</v>
          </cell>
          <cell r="I5471">
            <v>21000</v>
          </cell>
          <cell r="J5471">
            <v>0</v>
          </cell>
          <cell r="K5471">
            <v>0</v>
          </cell>
        </row>
        <row r="5472">
          <cell r="A5472">
            <v>12072</v>
          </cell>
        </row>
        <row r="5473">
          <cell r="A5473">
            <v>12073</v>
          </cell>
        </row>
        <row r="5474">
          <cell r="A5474">
            <v>12074</v>
          </cell>
          <cell r="D5474" t="str">
            <v>TOTAL EQUIPMENT COST</v>
          </cell>
          <cell r="K5474" t="e">
            <v>#DIV/0!</v>
          </cell>
        </row>
        <row r="5475">
          <cell r="A5475">
            <v>12075</v>
          </cell>
          <cell r="D5475" t="str">
            <v>OVER HEAD</v>
          </cell>
          <cell r="E5475">
            <v>0</v>
          </cell>
          <cell r="F5475" t="str">
            <v>%</v>
          </cell>
          <cell r="K5475" t="e">
            <v>#DIV/0!</v>
          </cell>
        </row>
        <row r="5476">
          <cell r="A5476">
            <v>12076</v>
          </cell>
          <cell r="D5476" t="str">
            <v>TOTAL</v>
          </cell>
          <cell r="K5476" t="e">
            <v>#DIV/0!</v>
          </cell>
        </row>
        <row r="5477">
          <cell r="A5477">
            <v>12077</v>
          </cell>
          <cell r="D5477" t="str">
            <v>UNIT PRICE PER HOUR</v>
          </cell>
          <cell r="K5477" t="e">
            <v>#DIV/0!</v>
          </cell>
        </row>
        <row r="5478">
          <cell r="A5478">
            <v>12078</v>
          </cell>
        </row>
        <row r="5479">
          <cell r="A5479">
            <v>12079</v>
          </cell>
          <cell r="B5479">
            <v>185</v>
          </cell>
        </row>
        <row r="5480">
          <cell r="A5480">
            <v>12080</v>
          </cell>
          <cell r="B5480" t="str">
            <v>EQUIPMENT OPERATION</v>
          </cell>
        </row>
        <row r="5481">
          <cell r="A5481">
            <v>12081</v>
          </cell>
          <cell r="B5481" t="str">
            <v>Proyek Rencana Teknik Akhir Jalan Tol Bogor Ring Road</v>
          </cell>
        </row>
        <row r="5482">
          <cell r="A5482">
            <v>12082</v>
          </cell>
        </row>
        <row r="5483">
          <cell r="A5483">
            <v>12083</v>
          </cell>
        </row>
        <row r="5484">
          <cell r="A5484">
            <v>12084</v>
          </cell>
        </row>
        <row r="5485">
          <cell r="A5485">
            <v>12085</v>
          </cell>
        </row>
        <row r="5486">
          <cell r="A5486">
            <v>12086</v>
          </cell>
          <cell r="B5486" t="str">
            <v>UNIT PRICE ANALYSIS</v>
          </cell>
        </row>
        <row r="5487">
          <cell r="A5487">
            <v>12087</v>
          </cell>
        </row>
        <row r="5488">
          <cell r="A5488">
            <v>12088</v>
          </cell>
          <cell r="B5488" t="str">
            <v>ITEM NUMBER</v>
          </cell>
          <cell r="D5488" t="str">
            <v>EQ. 185</v>
          </cell>
        </row>
        <row r="5489">
          <cell r="A5489">
            <v>12089</v>
          </cell>
          <cell r="B5489" t="str">
            <v>EQUIPMENT TYPE</v>
          </cell>
        </row>
        <row r="5490">
          <cell r="A5490">
            <v>12090</v>
          </cell>
          <cell r="B5490" t="str">
            <v>UNIT</v>
          </cell>
          <cell r="C5490" t="str">
            <v>Hour</v>
          </cell>
          <cell r="D5490">
            <v>1</v>
          </cell>
        </row>
        <row r="5491">
          <cell r="A5491">
            <v>12091</v>
          </cell>
          <cell r="B5491" t="str">
            <v>UNIT PRICE  (Rp.)</v>
          </cell>
          <cell r="D5491" t="e">
            <v>#DIV/0!</v>
          </cell>
          <cell r="E5491" t="e">
            <v>#DIV/0!</v>
          </cell>
          <cell r="J5491" t="str">
            <v>TOTAL UNIT PRICE (Rp)</v>
          </cell>
          <cell r="K5491" t="e">
            <v>#DIV/0!</v>
          </cell>
        </row>
        <row r="5492">
          <cell r="A5492">
            <v>12092</v>
          </cell>
          <cell r="I5492" t="str">
            <v>UNIT PRICE / Unit</v>
          </cell>
          <cell r="K5492" t="str">
            <v>TOTAL PRICE</v>
          </cell>
        </row>
        <row r="5493">
          <cell r="A5493">
            <v>12093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  <cell r="I5493" t="str">
            <v>Rp.</v>
          </cell>
          <cell r="J5493" t="str">
            <v>Foreign</v>
          </cell>
          <cell r="K5493" t="str">
            <v>Rp.</v>
          </cell>
        </row>
        <row r="5494">
          <cell r="A5494">
            <v>12094</v>
          </cell>
        </row>
        <row r="5495">
          <cell r="A5495">
            <v>12095</v>
          </cell>
        </row>
        <row r="5496">
          <cell r="A5496">
            <v>12096</v>
          </cell>
          <cell r="B5496" t="str">
            <v>A</v>
          </cell>
          <cell r="D5496" t="str">
            <v>EQUIPMENT DATA</v>
          </cell>
        </row>
        <row r="5497">
          <cell r="A5497">
            <v>12097</v>
          </cell>
        </row>
        <row r="5498">
          <cell r="A5498">
            <v>12098</v>
          </cell>
          <cell r="C5498" t="str">
            <v>Pw</v>
          </cell>
          <cell r="D5498" t="str">
            <v>Horsepower</v>
          </cell>
          <cell r="G5498" t="str">
            <v>Hp</v>
          </cell>
          <cell r="H5498">
            <v>0</v>
          </cell>
        </row>
        <row r="5499">
          <cell r="A5499">
            <v>12099</v>
          </cell>
          <cell r="C5499" t="str">
            <v>Cp</v>
          </cell>
          <cell r="D5499" t="str">
            <v>Capacity</v>
          </cell>
          <cell r="G5499" t="str">
            <v>Ton</v>
          </cell>
        </row>
        <row r="5500">
          <cell r="A5500">
            <v>12100</v>
          </cell>
          <cell r="C5500" t="str">
            <v>A=A'</v>
          </cell>
          <cell r="D5500" t="str">
            <v>Duration</v>
          </cell>
          <cell r="G5500" t="str">
            <v>Year</v>
          </cell>
        </row>
        <row r="5501">
          <cell r="A5501">
            <v>12101</v>
          </cell>
          <cell r="C5501" t="str">
            <v>W=W'</v>
          </cell>
          <cell r="D5501" t="str">
            <v>Operational 1 Year</v>
          </cell>
          <cell r="G5501" t="str">
            <v>Hour</v>
          </cell>
        </row>
        <row r="5502">
          <cell r="A5502">
            <v>12102</v>
          </cell>
          <cell r="C5502" t="str">
            <v>B=B'</v>
          </cell>
          <cell r="D5502" t="str">
            <v>Equipment Price</v>
          </cell>
          <cell r="G5502" t="str">
            <v>Rp</v>
          </cell>
          <cell r="I5502">
            <v>0</v>
          </cell>
          <cell r="J5502">
            <v>0</v>
          </cell>
          <cell r="K5502">
            <v>0</v>
          </cell>
        </row>
        <row r="5503">
          <cell r="A5503">
            <v>12103</v>
          </cell>
        </row>
        <row r="5504">
          <cell r="A5504">
            <v>12104</v>
          </cell>
        </row>
        <row r="5505">
          <cell r="A5505">
            <v>12105</v>
          </cell>
        </row>
        <row r="5506">
          <cell r="A5506">
            <v>12106</v>
          </cell>
        </row>
        <row r="5507">
          <cell r="A5507">
            <v>12107</v>
          </cell>
        </row>
        <row r="5508">
          <cell r="A5508">
            <v>12108</v>
          </cell>
          <cell r="B5508" t="str">
            <v>B</v>
          </cell>
          <cell r="D5508" t="str">
            <v>DEFINITE COST PER HOUR</v>
          </cell>
        </row>
        <row r="5509">
          <cell r="A5509">
            <v>12109</v>
          </cell>
          <cell r="C5509" t="str">
            <v>C</v>
          </cell>
          <cell r="D5509" t="str">
            <v>Depreciate = 10 %</v>
          </cell>
          <cell r="G5509" t="str">
            <v>Rp</v>
          </cell>
          <cell r="I5509">
            <v>0</v>
          </cell>
          <cell r="J5509">
            <v>0</v>
          </cell>
          <cell r="K5509">
            <v>0</v>
          </cell>
        </row>
        <row r="5510">
          <cell r="A5510">
            <v>12110</v>
          </cell>
          <cell r="C5510" t="str">
            <v>D</v>
          </cell>
          <cell r="D5510" t="str">
            <v>Restitution Cost Factor</v>
          </cell>
          <cell r="G5510" t="str">
            <v>FAM</v>
          </cell>
        </row>
        <row r="5511">
          <cell r="A5511">
            <v>12111</v>
          </cell>
          <cell r="C5511" t="str">
            <v>E</v>
          </cell>
          <cell r="D5511" t="str">
            <v>Restitution Cost</v>
          </cell>
          <cell r="G5511" t="str">
            <v>Rp</v>
          </cell>
          <cell r="I5511">
            <v>0</v>
          </cell>
          <cell r="J5511">
            <v>0</v>
          </cell>
          <cell r="K5511">
            <v>0</v>
          </cell>
        </row>
        <row r="5512">
          <cell r="A5512">
            <v>12112</v>
          </cell>
          <cell r="C5512" t="str">
            <v>F</v>
          </cell>
          <cell r="D5512" t="str">
            <v>Insurance, other</v>
          </cell>
          <cell r="G5512" t="str">
            <v>Rp</v>
          </cell>
          <cell r="I5512" t="e">
            <v>#DIV/0!</v>
          </cell>
          <cell r="J5512" t="e">
            <v>#DIV/0!</v>
          </cell>
          <cell r="K5512" t="e">
            <v>#DIV/0!</v>
          </cell>
        </row>
        <row r="5513">
          <cell r="A5513">
            <v>12113</v>
          </cell>
          <cell r="C5513" t="str">
            <v>G</v>
          </cell>
          <cell r="D5513" t="str">
            <v>Definite Cost Per Hour</v>
          </cell>
          <cell r="G5513" t="str">
            <v>Rp</v>
          </cell>
          <cell r="K5513" t="e">
            <v>#DIV/0!</v>
          </cell>
        </row>
        <row r="5514">
          <cell r="A5514">
            <v>12114</v>
          </cell>
        </row>
        <row r="5515">
          <cell r="A5515">
            <v>12115</v>
          </cell>
        </row>
        <row r="5516">
          <cell r="A5516">
            <v>12116</v>
          </cell>
        </row>
        <row r="5517">
          <cell r="A5517">
            <v>12117</v>
          </cell>
        </row>
        <row r="5518">
          <cell r="A5518">
            <v>12118</v>
          </cell>
          <cell r="B5518" t="str">
            <v>C</v>
          </cell>
          <cell r="D5518" t="str">
            <v>OPERATION COST PER HOUR</v>
          </cell>
        </row>
        <row r="5519">
          <cell r="A5519">
            <v>12119</v>
          </cell>
          <cell r="C5519" t="str">
            <v>H1</v>
          </cell>
          <cell r="D5519" t="str">
            <v>Fuel (0.125-0.175) Lt/Hp/Hour</v>
          </cell>
          <cell r="G5519" t="str">
            <v>Rp</v>
          </cell>
          <cell r="I5519">
            <v>0</v>
          </cell>
          <cell r="J5519">
            <v>0</v>
          </cell>
          <cell r="K5519">
            <v>0</v>
          </cell>
        </row>
        <row r="5520">
          <cell r="A5520">
            <v>12120</v>
          </cell>
          <cell r="C5520" t="str">
            <v>H2</v>
          </cell>
          <cell r="G5520" t="str">
            <v>Rp</v>
          </cell>
          <cell r="I5520">
            <v>0</v>
          </cell>
          <cell r="J5520">
            <v>0</v>
          </cell>
          <cell r="K5520">
            <v>0</v>
          </cell>
        </row>
        <row r="5521">
          <cell r="A5521">
            <v>12121</v>
          </cell>
          <cell r="C5521" t="str">
            <v>I</v>
          </cell>
          <cell r="D5521" t="str">
            <v>Oil (0.01-0.02) Lt/Hp/Hour</v>
          </cell>
          <cell r="G5521" t="str">
            <v>Rp</v>
          </cell>
          <cell r="I5521">
            <v>0</v>
          </cell>
          <cell r="J5521">
            <v>0</v>
          </cell>
          <cell r="K5521">
            <v>0</v>
          </cell>
        </row>
        <row r="5522">
          <cell r="A5522">
            <v>12122</v>
          </cell>
          <cell r="C5522" t="str">
            <v>K</v>
          </cell>
          <cell r="D5522" t="str">
            <v>Maint &amp; Rep (12.5%-17.5%) Lt/Hp/Hour</v>
          </cell>
          <cell r="G5522" t="str">
            <v>Rp</v>
          </cell>
          <cell r="I5522" t="e">
            <v>#DIV/0!</v>
          </cell>
          <cell r="J5522" t="e">
            <v>#DIV/0!</v>
          </cell>
          <cell r="K5522" t="e">
            <v>#DIV/0!</v>
          </cell>
        </row>
        <row r="5523">
          <cell r="A5523">
            <v>12123</v>
          </cell>
          <cell r="C5523" t="str">
            <v>L</v>
          </cell>
          <cell r="D5523" t="str">
            <v>Operator</v>
          </cell>
          <cell r="G5523" t="str">
            <v>Rp</v>
          </cell>
          <cell r="I5523">
            <v>0</v>
          </cell>
          <cell r="J5523">
            <v>0</v>
          </cell>
          <cell r="K5523">
            <v>0</v>
          </cell>
        </row>
        <row r="5524">
          <cell r="A5524">
            <v>12124</v>
          </cell>
          <cell r="C5524" t="str">
            <v>M</v>
          </cell>
          <cell r="D5524" t="str">
            <v>Ass. Operator</v>
          </cell>
          <cell r="G5524" t="str">
            <v>Rp</v>
          </cell>
          <cell r="I5524">
            <v>0</v>
          </cell>
          <cell r="J5524">
            <v>0</v>
          </cell>
          <cell r="K5524">
            <v>0</v>
          </cell>
        </row>
        <row r="5525">
          <cell r="A5525">
            <v>12125</v>
          </cell>
          <cell r="C5525" t="str">
            <v>P</v>
          </cell>
          <cell r="D5525" t="str">
            <v>Operation Cost Per Hour</v>
          </cell>
          <cell r="G5525" t="str">
            <v>Rp</v>
          </cell>
          <cell r="K5525" t="e">
            <v>#DIV/0!</v>
          </cell>
        </row>
        <row r="5526">
          <cell r="A5526">
            <v>12126</v>
          </cell>
        </row>
        <row r="5527">
          <cell r="A5527">
            <v>12127</v>
          </cell>
        </row>
        <row r="5528">
          <cell r="A5528">
            <v>12128</v>
          </cell>
        </row>
        <row r="5529">
          <cell r="A5529">
            <v>12129</v>
          </cell>
        </row>
        <row r="5530">
          <cell r="A5530">
            <v>12130</v>
          </cell>
        </row>
        <row r="5531">
          <cell r="A5531">
            <v>12131</v>
          </cell>
          <cell r="B5531" t="str">
            <v>D</v>
          </cell>
          <cell r="D5531" t="str">
            <v>OTHER</v>
          </cell>
        </row>
        <row r="5532">
          <cell r="A5532">
            <v>12132</v>
          </cell>
          <cell r="C5532" t="str">
            <v>i</v>
          </cell>
          <cell r="D5532" t="str">
            <v>Interest Rate</v>
          </cell>
          <cell r="G5532" t="str">
            <v>th</v>
          </cell>
        </row>
        <row r="5533">
          <cell r="A5533">
            <v>12133</v>
          </cell>
          <cell r="C5533" t="str">
            <v>U1</v>
          </cell>
          <cell r="D5533" t="str">
            <v>Fee ( Operator / Driver )</v>
          </cell>
          <cell r="G5533" t="str">
            <v>Rp/Hour</v>
          </cell>
          <cell r="I5533">
            <v>4464.2857142857147</v>
          </cell>
          <cell r="J5533">
            <v>0</v>
          </cell>
          <cell r="K5533">
            <v>0</v>
          </cell>
        </row>
        <row r="5534">
          <cell r="A5534">
            <v>12134</v>
          </cell>
          <cell r="C5534" t="str">
            <v>U2</v>
          </cell>
          <cell r="D5534" t="str">
            <v>Fee Ass. ( Operator / Driver )</v>
          </cell>
          <cell r="G5534" t="str">
            <v>Rp/Hour</v>
          </cell>
          <cell r="I5534">
            <v>2678.5714285714284</v>
          </cell>
          <cell r="J5534">
            <v>0</v>
          </cell>
          <cell r="K5534">
            <v>0</v>
          </cell>
        </row>
        <row r="5535">
          <cell r="A5535">
            <v>12135</v>
          </cell>
          <cell r="C5535" t="str">
            <v>Mb</v>
          </cell>
          <cell r="D5535" t="str">
            <v>Gasoline</v>
          </cell>
          <cell r="G5535" t="str">
            <v>Ltr</v>
          </cell>
          <cell r="I5535">
            <v>2250</v>
          </cell>
          <cell r="J5535">
            <v>0</v>
          </cell>
          <cell r="K5535">
            <v>0</v>
          </cell>
        </row>
        <row r="5536">
          <cell r="A5536">
            <v>12136</v>
          </cell>
          <cell r="C5536" t="str">
            <v>Ms</v>
          </cell>
          <cell r="D5536" t="str">
            <v>Fuel</v>
          </cell>
          <cell r="G5536" t="str">
            <v>Ltr</v>
          </cell>
          <cell r="I5536">
            <v>2200</v>
          </cell>
          <cell r="J5536">
            <v>0</v>
          </cell>
          <cell r="K5536">
            <v>0</v>
          </cell>
        </row>
        <row r="5537">
          <cell r="A5537">
            <v>12137</v>
          </cell>
          <cell r="C5537" t="str">
            <v>Mp</v>
          </cell>
          <cell r="D5537" t="str">
            <v>Oil</v>
          </cell>
          <cell r="G5537" t="str">
            <v>Ltr</v>
          </cell>
          <cell r="I5537">
            <v>21000</v>
          </cell>
          <cell r="J5537">
            <v>0</v>
          </cell>
          <cell r="K5537">
            <v>0</v>
          </cell>
        </row>
        <row r="5538">
          <cell r="A5538">
            <v>12138</v>
          </cell>
        </row>
        <row r="5539">
          <cell r="A5539">
            <v>12139</v>
          </cell>
        </row>
        <row r="5540">
          <cell r="A5540">
            <v>12140</v>
          </cell>
          <cell r="D5540" t="str">
            <v>TOTAL EQUIPMENT COST</v>
          </cell>
          <cell r="K5540" t="e">
            <v>#DIV/0!</v>
          </cell>
        </row>
        <row r="5541">
          <cell r="A5541">
            <v>12141</v>
          </cell>
          <cell r="D5541" t="str">
            <v>OVER HEAD</v>
          </cell>
          <cell r="E5541">
            <v>0</v>
          </cell>
          <cell r="F5541" t="str">
            <v>%</v>
          </cell>
          <cell r="K5541" t="e">
            <v>#DIV/0!</v>
          </cell>
        </row>
        <row r="5542">
          <cell r="A5542">
            <v>12142</v>
          </cell>
          <cell r="D5542" t="str">
            <v>TOTAL</v>
          </cell>
          <cell r="K5542" t="e">
            <v>#DIV/0!</v>
          </cell>
        </row>
        <row r="5543">
          <cell r="A5543">
            <v>12143</v>
          </cell>
          <cell r="D5543" t="str">
            <v>UNIT PRICE PER HOUR</v>
          </cell>
          <cell r="K5543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HRG BHN"/>
      <sheetName val="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Agregat Halus &amp; Kasar"/>
      <sheetName val="DAPRO"/>
      <sheetName val="BL"/>
      <sheetName val="L3 An H Sat Mob"/>
      <sheetName val="FA"/>
      <sheetName val="Analisa HS"/>
      <sheetName val="LO"/>
      <sheetName val="Kr tengahDiva"/>
      <sheetName val="Markup"/>
      <sheetName val="Isolasi Luar Dalam"/>
      <sheetName val="Isolasi Luar"/>
      <sheetName val="SITE-E"/>
      <sheetName val="LOADDAT"/>
      <sheetName val="GASATAGG.XLS"/>
      <sheetName val="Informasi"/>
      <sheetName val="EXTERNAL WORK"/>
      <sheetName val="REKAP"/>
      <sheetName val="Man Power"/>
      <sheetName val="rekap mekanikal"/>
      <sheetName val="BASEMENT"/>
      <sheetName val="Anls"/>
      <sheetName val="BAG_2"/>
      <sheetName val="Analisa _ Upah"/>
      <sheetName val="Material"/>
      <sheetName val="Upah"/>
      <sheetName val="pricing"/>
      <sheetName val="ANALISA"/>
      <sheetName val="Boq"/>
      <sheetName val="bill qty"/>
      <sheetName val="meth hsl nego"/>
      <sheetName val="ANAL.BOW"/>
      <sheetName val="Break_down"/>
      <sheetName val="Equipment"/>
      <sheetName val="Subkon"/>
      <sheetName val="B - Norelec"/>
      <sheetName val="upahbahan"/>
      <sheetName val="rab me (by owner) "/>
      <sheetName val="BQ (by owner)"/>
      <sheetName val="rab me (fisik)"/>
      <sheetName val="Perm. Test"/>
      <sheetName val="5-Ur-ALAT"/>
      <sheetName val="4-Basic Price-Upah"/>
      <sheetName val="01A- RAB"/>
      <sheetName val="G_SUMMARY"/>
      <sheetName val="REKAP_ARSITEKTUR."/>
      <sheetName val="RAB.ADMINISTRASI PUSAT (1)"/>
      <sheetName val="BAG-2"/>
      <sheetName val="bahan"/>
      <sheetName val="L-Mechanical"/>
      <sheetName val="KET"/>
      <sheetName val="Equip"/>
      <sheetName val="TELEPON"/>
      <sheetName val="PROTEKSI PETIR"/>
      <sheetName val="KABEL FEEDER"/>
      <sheetName val="PENRNGN &amp; KTK-KNTK"/>
      <sheetName val="REKAP-MEK"/>
      <sheetName val="EQ_an"/>
      <sheetName val="GFA-20-N"/>
      <sheetName val="RAB_HREZ"/>
      <sheetName val="ANAL_HREZ"/>
      <sheetName val="Fin-Bengkel"/>
      <sheetName val="Fin-Showroom"/>
      <sheetName val="Hal_Pagar"/>
      <sheetName val="Str-Bengkel"/>
      <sheetName val="Str-Showroom"/>
      <sheetName val="AC-C"/>
      <sheetName val="A"/>
      <sheetName val="Fill this out first..."/>
      <sheetName val="Fill this out first___"/>
      <sheetName val="5-Peralatan"/>
      <sheetName val="hardas"/>
      <sheetName val="BHN"/>
      <sheetName val="alat,bahan,sub"/>
      <sheetName val="BTL-Persiapan"/>
      <sheetName val="BTL-Bau"/>
      <sheetName val="BTL-alat"/>
      <sheetName val="BTL-Rupa"/>
      <sheetName val="BQWH3"/>
      <sheetName val="harga"/>
      <sheetName val="NS GD.UTAMA"/>
      <sheetName val="BoQ C4"/>
      <sheetName val="BOQ KSN"/>
      <sheetName val="LISTRIK"/>
      <sheetName val="F ALARM"/>
      <sheetName val="villa"/>
      <sheetName val="Analisa &amp; Upah"/>
      <sheetName val="Pipe"/>
      <sheetName val="escon"/>
      <sheetName val="L_Mechanical"/>
      <sheetName val="FIRE FIGHTING"/>
      <sheetName val="ANAL. ME"/>
      <sheetName val="BW analisa cika 2005"/>
      <sheetName val="Cover"/>
      <sheetName val="Data"/>
      <sheetName val="M&amp;E R"/>
      <sheetName val="RAB PERSIAPAN "/>
      <sheetName val="AHSP"/>
      <sheetName val="Scedule(S-Curve)"/>
      <sheetName val="WT-LIST"/>
      <sheetName val="ANAL_BOW"/>
      <sheetName val="1.B"/>
      <sheetName val="Bill No 2.1 Cold Water System"/>
      <sheetName val="Civil Works"/>
      <sheetName val="analysis"/>
      <sheetName val="M_12 _2_"/>
      <sheetName val="Persiapan"/>
      <sheetName val="AC_C"/>
      <sheetName val="Sat Upah"/>
      <sheetName val="Daftar berat"/>
      <sheetName val="Telephone"/>
      <sheetName val="Rek_ELEKT"/>
      <sheetName val="Fire Alarm"/>
      <sheetName val="AC"/>
      <sheetName val="Duct"/>
      <sheetName val="MON_OH"/>
      <sheetName val="AHS-E"/>
      <sheetName val="BQ-ME"/>
      <sheetName val="Rekap Prelim"/>
      <sheetName val="ALAT"/>
      <sheetName val="eq_data"/>
      <sheetName val="MAIN EQUIP AC"/>
      <sheetName val="basic"/>
      <sheetName val="RKP PLUMBING"/>
      <sheetName val="Master 1.0"/>
      <sheetName val="BANGUNAN PENUNJANG"/>
      <sheetName val="har-sat"/>
      <sheetName val="STD Lanjutan"/>
      <sheetName val="NS Lanjutan"/>
      <sheetName val="HS Alat"/>
      <sheetName val="HS Upah"/>
      <sheetName val="HS Sub-Kon"/>
      <sheetName val="Anal"/>
      <sheetName val="Analisa ME (2)"/>
      <sheetName val="anal_alat"/>
      <sheetName val="hsd"/>
      <sheetName val="Unit Rate"/>
      <sheetName val="BQ Stdr R-1"/>
      <sheetName val="BQ Arsit"/>
      <sheetName val="An HarSatPek"/>
      <sheetName val="Sat Bah &amp; Up"/>
      <sheetName val="Harga Satuan"/>
      <sheetName val="CBL"/>
      <sheetName val="HB "/>
      <sheetName val="I-KAMAR"/>
      <sheetName val="D &amp; W sizes"/>
      <sheetName val="coeff"/>
      <sheetName val="Cable 150kV Ref."/>
      <sheetName val="U_rate"/>
      <sheetName val="Art"/>
      <sheetName val="CPAoC"/>
      <sheetName val="sheet 2"/>
      <sheetName val="RAB ME"/>
      <sheetName val="bahan+upah"/>
      <sheetName val="ANALISA 1"/>
      <sheetName val="4-Basic Price"/>
      <sheetName val="DPENSIUN"/>
      <sheetName val="HSD_Alat"/>
      <sheetName val="MAPDC"/>
      <sheetName val="Data Ktr Bupati Tapsel"/>
      <sheetName val="BAU"/>
      <sheetName val="MADC"/>
      <sheetName val="bilangan"/>
      <sheetName val="Hsat1"/>
      <sheetName val="New MADC"/>
      <sheetName val="351BQMCN"/>
      <sheetName val="D _ W sizes"/>
      <sheetName val="Bill of Qty MEP"/>
      <sheetName val="ANALIS.1"/>
      <sheetName val="DUTCH CONE"/>
      <sheetName val="EE-PROP"/>
      <sheetName val="slab"/>
      <sheetName val="Upah Bahan"/>
      <sheetName val="index"/>
      <sheetName val="hs"/>
      <sheetName val="ana_str"/>
      <sheetName val="RAW MATERIALS "/>
      <sheetName val="COST-PERSON-J.O."/>
      <sheetName val="RENTAL1"/>
      <sheetName val="BASIC-PRICE"/>
      <sheetName val="Valve"/>
      <sheetName val="Sanitair+Drain"/>
      <sheetName val="Flange"/>
      <sheetName val="Pipa (2)"/>
      <sheetName val="AHS str"/>
      <sheetName val="Transfer Pump"/>
      <sheetName val="Lamp BAP"/>
      <sheetName val="Div2"/>
      <sheetName val="MAP-1"/>
      <sheetName val="HARSAT"/>
      <sheetName val="Pos 4-1"/>
      <sheetName val="EQ"/>
      <sheetName val="Dasboard"/>
      <sheetName val="H_Upah"/>
      <sheetName val="H-Upah"/>
      <sheetName val="Fin_Showroom"/>
      <sheetName val="Str_Bengkel"/>
      <sheetName val="Str_Showroom"/>
      <sheetName val="Rate"/>
      <sheetName val="NS GD.UGD"/>
      <sheetName val="STD GD.UGD"/>
      <sheetName val="DAF-2"/>
      <sheetName val="Mat.Mek"/>
      <sheetName val="Fin_Bengkel"/>
      <sheetName val="Daf_ No_ _ 4_2"/>
      <sheetName val="Terbilang"/>
      <sheetName val="analis"/>
      <sheetName val="FINISHING"/>
      <sheetName val="DKH"/>
      <sheetName val="KAN. LOKAL"/>
      <sheetName val="SUMBER"/>
      <sheetName val="Upah dan bahan"/>
      <sheetName val="analisa "/>
      <sheetName val="GH Quantity"/>
      <sheetName val="Project_P"/>
      <sheetName val="Eng_Hrs"/>
      <sheetName val="BOI-me"/>
      <sheetName val="MUA"/>
      <sheetName val="BQ struktur"/>
      <sheetName val="AHS"/>
      <sheetName val="kki"/>
      <sheetName val="fin pro centers"/>
      <sheetName val="SUMMARY"/>
      <sheetName val="LATIH1"/>
      <sheetName val="Data2"/>
      <sheetName val="Peralatan"/>
      <sheetName val="R.A.B."/>
      <sheetName val="공정양식"/>
      <sheetName val="Rekap Direct Cost"/>
      <sheetName val="Urai _ Guide Post"/>
      <sheetName val="Met_Pas Batu"/>
      <sheetName val="Urai_Galian Tanah"/>
      <sheetName val="Met_ Minor"/>
      <sheetName val="name"/>
      <sheetName val="FAK"/>
      <sheetName val="JADWAL"/>
      <sheetName val="2.NSB."/>
      <sheetName val="2.SB"/>
      <sheetName val="pinjen"/>
      <sheetName val="M.ITEM"/>
      <sheetName val="BHN.Ars"/>
      <sheetName val="7.NS.H"/>
      <sheetName val="Rates"/>
      <sheetName val="Terbilang sertifikat"/>
      <sheetName val="Daf 1"/>
      <sheetName val="NP"/>
      <sheetName val="J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HARGA ALAT"/>
      <sheetName val="UMUM"/>
      <sheetName val="ETAB 1"/>
      <sheetName val="BOOQ"/>
      <sheetName val="ENC.14"/>
      <sheetName val="Bill Of Quantity"/>
      <sheetName val="BGN PENUNJANG"/>
      <sheetName val="Analisa Pusaka Jaya"/>
      <sheetName val="Report detil kondisi"/>
      <sheetName val="daftar_harga"/>
      <sheetName val="REK"/>
      <sheetName val="REKAP TOTAL"/>
      <sheetName val="RAB"/>
      <sheetName val="2_Plumbing"/>
      <sheetName val="3_FF"/>
      <sheetName val="Material&amp;Upah"/>
      <sheetName val="Piping"/>
      <sheetName val="AHSbj"/>
      <sheetName val="Lead Schedule"/>
      <sheetName val="REKAP ARSITEKTUR"/>
      <sheetName val="anal_hs"/>
      <sheetName val="OVERHEAD"/>
      <sheetName val="rincian per proyek"/>
      <sheetName val="SDM"/>
      <sheetName val="MAP"/>
      <sheetName val="????"/>
      <sheetName val="5-ALAT(1)"/>
      <sheetName val="Rincian"/>
      <sheetName val="komponen"/>
      <sheetName val="analisa_gedung"/>
      <sheetName val="Daftar Upah,Bhn,&amp; alat"/>
      <sheetName val="Anal Koef"/>
      <sheetName val="Rekap Biaya"/>
      <sheetName val="Estimate"/>
      <sheetName val="DAFTAR HARGA"/>
      <sheetName val="AC LOAD"/>
      <sheetName val="QSS"/>
      <sheetName val="ISIAN"/>
      <sheetName val="EMS"/>
      <sheetName val="Bill_Qua"/>
      <sheetName val="Rkp"/>
      <sheetName val="Up&amp;Bhn 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List of Eqp"/>
      <sheetName val="UPA"/>
      <sheetName val="bilangkas"/>
      <sheetName val="BasicPrice"/>
      <sheetName val="Koefisien"/>
      <sheetName val="ANALISA HARGA SATUAN"/>
      <sheetName val="D.1.2_LT- 1 ~ Atap"/>
      <sheetName val="Market"/>
      <sheetName val="Bill 5 Summary"/>
      <sheetName val="M"/>
      <sheetName val="KH Bahagia"/>
      <sheetName val="HDasar"/>
      <sheetName val="AN Panel"/>
      <sheetName val="NS"/>
      <sheetName val="대비표"/>
      <sheetName val="bill_qty"/>
      <sheetName val="meth_hsl_nego"/>
      <sheetName val="AN_Panel"/>
      <sheetName val="HS_Alat"/>
      <sheetName val="HS_Upah"/>
      <sheetName val="HS_Sub-Kon"/>
      <sheetName val="ALEK"/>
      <sheetName val="Upah&amp;Bahan"/>
      <sheetName val="PDMP"/>
      <sheetName val="PCE"/>
      <sheetName val="PRODUK"/>
      <sheetName val="TOOL-ME"/>
      <sheetName val="Input monthly capex"/>
      <sheetName val="INDEKS"/>
      <sheetName val="JABATAN"/>
      <sheetName val="Sheet1"/>
      <sheetName val="SOP"/>
      <sheetName val="MASTER"/>
      <sheetName val="Mtd_Pelak"/>
      <sheetName val="own"/>
      <sheetName val="may'03"/>
      <sheetName val="PENJ.NERACA"/>
      <sheetName val="CASH FLOW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struktur"/>
      <sheetName val="B _ Norelec"/>
      <sheetName val="Site Expenses"/>
      <sheetName val="Cover Daf-2"/>
      <sheetName val="소업1교"/>
      <sheetName val="#REF"/>
      <sheetName val="PRICE-COMP"/>
      <sheetName val="UshDeb00"/>
      <sheetName val="An_Basic"/>
      <sheetName val="UPH,BHN,ALT"/>
      <sheetName val="BoQA"/>
      <sheetName val="REF.ONLY"/>
      <sheetName val="database-emp"/>
      <sheetName val="BQ"/>
      <sheetName val="SELISIH HARGA"/>
      <sheetName val="PB_B_"/>
      <sheetName val="Analisa 2"/>
      <sheetName val="AKUN"/>
      <sheetName val="H. Dasar"/>
      <sheetName val="Sat Alat"/>
      <sheetName val="Bq Ars"/>
      <sheetName val="KONTRAK INDUK BULANAN"/>
      <sheetName val="struktur tdk dipakai"/>
      <sheetName val="ELEMEN"/>
      <sheetName val="Kode"/>
      <sheetName val="Currency Rate"/>
      <sheetName val="T. Cs Log P III"/>
      <sheetName val="REKAP ME"/>
      <sheetName val="2. MVAC R1"/>
      <sheetName val="3.3b"/>
      <sheetName val="Appendix 2(SatDas)"/>
      <sheetName val="KEBALAT"/>
      <sheetName val="FINAL"/>
      <sheetName val="CRUSER"/>
      <sheetName val="ANALISA-HST"/>
      <sheetName val="T-3.4 Cost of Equipment"/>
      <sheetName val="HARDAS-ALAT"/>
      <sheetName val="HARDAS-MAT"/>
      <sheetName val="dasar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kuantts"/>
      <sheetName val="Bill 4 Summary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faktor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Data-Masukan"/>
      <sheetName val="Cash Flow bulanan"/>
      <sheetName val="Investment Valuation"/>
      <sheetName val="BasPri"/>
      <sheetName val="Bulanan"/>
      <sheetName val="Trafo"/>
      <sheetName val="Elekt"/>
      <sheetName val="PConsCS"/>
      <sheetName val="dia-in"/>
      <sheetName val="SEX"/>
      <sheetName val="Sec I ML"/>
      <sheetName val="Progress"/>
      <sheetName val="PC"/>
      <sheetName val="CH"/>
      <sheetName val="SAT-DAS"/>
      <sheetName val="AnalisaKantor"/>
      <sheetName val="Profil"/>
      <sheetName val="GFA 22"/>
      <sheetName val="CC-20-N"/>
      <sheetName val="____"/>
      <sheetName val="Dashboard"/>
      <sheetName val="alm"/>
      <sheetName val="MEP"/>
      <sheetName val="D_S_UPAH"/>
      <sheetName val="ME Apt2"/>
      <sheetName val="Rate Analysis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Analisa Harga"/>
      <sheetName val="집계표(OPTION)"/>
      <sheetName val="DIV1"/>
      <sheetName val="Data Sei Belutu"/>
      <sheetName val="610.6"/>
      <sheetName val="610.5"/>
      <sheetName val="Data Sinabung"/>
      <sheetName val="Kuantitas"/>
      <sheetName val="RAB_STR"/>
      <sheetName val="Hrg_Bahan"/>
      <sheetName val="bidang"/>
      <sheetName val="ANAL TEKNIK"/>
      <sheetName val="Monitor"/>
      <sheetName val="bhn FINAL"/>
      <sheetName val="List Plant"/>
      <sheetName val="SAP"/>
      <sheetName val="Sat~Bahu"/>
      <sheetName val="Mat.Elk"/>
      <sheetName val="AHS Isolasi"/>
      <sheetName val="Ref"/>
      <sheetName val="OHD"/>
      <sheetName val="SATDAS"/>
      <sheetName val="STR"/>
      <sheetName val="Rekapitulasi"/>
      <sheetName val="TE TS FA LAN MATV"/>
      <sheetName val="Du_lieu"/>
      <sheetName val="keb-BHN"/>
      <sheetName val="U&amp;B"/>
      <sheetName val="Summary Sheets"/>
      <sheetName val="3.Mob"/>
      <sheetName val="Price list"/>
      <sheetName val="Quantity"/>
      <sheetName val="DESBT"/>
      <sheetName val="Proposal"/>
      <sheetName val="7.공정표"/>
      <sheetName val="DAF-1"/>
      <sheetName val="Pengalaman Per"/>
      <sheetName val="PileCap"/>
      <sheetName val="On Time"/>
      <sheetName val="Curup"/>
      <sheetName val="Prabu"/>
      <sheetName val="PESANTREN"/>
      <sheetName val="G"/>
      <sheetName val="Main"/>
      <sheetName val="List Material"/>
      <sheetName val="analisa stroke"/>
      <sheetName val="QUARRY"/>
      <sheetName val="BQ-4storey"/>
      <sheetName val="Page"/>
      <sheetName val="HARGA MATERIAL"/>
      <sheetName val="Blk B1"/>
      <sheetName val="Unit Cost"/>
      <sheetName val="Har-sat-dasr"/>
      <sheetName val="daftar analisa"/>
      <sheetName val="PO-2"/>
      <sheetName val="II.MAIN-LOB"/>
      <sheetName val="Rkp Total"/>
      <sheetName val="Harsat Bahan"/>
      <sheetName val="Sheet2"/>
      <sheetName val="UOA"/>
      <sheetName val="Pengujian"/>
      <sheetName val="Mobilisasi"/>
      <sheetName val="SUM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Perm__Test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6-AGREGAT"/>
      <sheetName val="Sumber Daya"/>
      <sheetName val="Hrg_elemen"/>
      <sheetName val="hub"/>
      <sheetName val="UPAH BAHAN ARST"/>
      <sheetName val="ELEC STIS"/>
      <sheetName val="ANAL-TRM"/>
      <sheetName val="Hargasatuan"/>
      <sheetName val="DivVII"/>
      <sheetName val="GAJI"/>
      <sheetName val="Basic alat"/>
      <sheetName val="Basic bahan"/>
      <sheetName val="Basic upah"/>
      <sheetName val="Konfirm"/>
      <sheetName val="GASATAGG_XLS1"/>
      <sheetName val="EXTERNAL_WORK1"/>
      <sheetName val="rab_me_(by_owner)_1"/>
      <sheetName val="BQ_(by_owner)1"/>
      <sheetName val="rab_me_(fisik)1"/>
      <sheetName val="bill_qty1"/>
      <sheetName val="meth_hsl_nego1"/>
      <sheetName val="HS_Alat1"/>
      <sheetName val="HS_Upah1"/>
      <sheetName val="HS_Sub-Kon1"/>
      <sheetName val="Up&amp;Bhn_"/>
      <sheetName val="AN_Panel1"/>
      <sheetName val="Terbilang_sertifikat"/>
      <sheetName val="ENC_14"/>
      <sheetName val="H__Dasar"/>
      <sheetName val="KH_Bahagia"/>
      <sheetName val="Bill_Of_Quantity"/>
      <sheetName val="BGN_PENUNJANG"/>
      <sheetName val="B___Norelec"/>
      <sheetName val="Site_Expenses"/>
      <sheetName val="AC_LOAD"/>
      <sheetName val="Cover_Daf-2"/>
      <sheetName val="PENJ_NERACA"/>
      <sheetName val="CASH_FLOW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T__Cs_Log_P_III"/>
      <sheetName val="REKAP_ME"/>
      <sheetName val="Data_Sei_Belutu"/>
      <sheetName val="610_6"/>
      <sheetName val="610_5"/>
      <sheetName val="Data_Sinabung"/>
      <sheetName val="ANAL_TEKNIK"/>
      <sheetName val="bhn_FINAL"/>
      <sheetName val="List_Plant"/>
      <sheetName val="Mat_Elk"/>
      <sheetName val="AHS_Isolasi"/>
      <sheetName val="SELISIH_HARGA"/>
      <sheetName val="Bq_Ars"/>
      <sheetName val="KONTRAK_INDUK_BULANAN"/>
      <sheetName val="Sat_Alat"/>
      <sheetName val="Bill_4_Summary"/>
      <sheetName val="Uph&amp;bhn"/>
      <sheetName val="BHN-ALAT"/>
      <sheetName val="TNG"/>
      <sheetName val="Enc14"/>
      <sheetName val="DaftarHS"/>
      <sheetName val="PAGE 1 "/>
      <sheetName val="Ammonia"/>
      <sheetName val="General"/>
      <sheetName val="MS"/>
      <sheetName val="적용환율"/>
      <sheetName val="MAP-Tot"/>
      <sheetName val="TOTAL Agustus"/>
      <sheetName val="dtxl"/>
      <sheetName val="Ｎｏ.13"/>
      <sheetName val="1.2"/>
      <sheetName val="33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INPUT"/>
      <sheetName val="telp"/>
      <sheetName val="RAP"/>
      <sheetName val="BIIL ASLI"/>
      <sheetName val="Q'ty per m"/>
      <sheetName val="PROD"/>
      <sheetName val="gvl"/>
      <sheetName val="3"/>
      <sheetName val="S-Curve-print"/>
      <sheetName val="Har_mat"/>
      <sheetName val="DAF.ALAT"/>
      <sheetName val="Assumption &amp; Dashboard."/>
      <sheetName val="AN.BIAYA MAKAN"/>
      <sheetName val="mek_REKAP"/>
      <sheetName val="MP3"/>
      <sheetName val="skenario"/>
      <sheetName val="REKAP GROSS"/>
      <sheetName val="PB(B)"/>
      <sheetName val="JSiar"/>
      <sheetName val="pipa32"/>
      <sheetName val="ANALISAGATE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RAB-3"/>
      <sheetName val="ARSITEKTUR"/>
      <sheetName val="BUL"/>
      <sheetName val="ALT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NS_GD_UTAMA1"/>
      <sheetName val="BANGUNAN_PENUNJANG1"/>
      <sheetName val="M&amp;E_R1"/>
      <sheetName val="RAB_PERSIAPAN_1"/>
      <sheetName val="FIRE_FIGHTING1"/>
      <sheetName val="Master_1_0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1_B1"/>
      <sheetName val="ANAL__ME1"/>
      <sheetName val="BW_analisa_cika_20051"/>
      <sheetName val="Analisa___Upah1"/>
      <sheetName val="Sat_Upah1"/>
      <sheetName val="Analisa_ME_(2)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GFA_22"/>
      <sheetName val="List_of_Eqp"/>
      <sheetName val="struktur_tdk_dipakai"/>
      <sheetName val="2__MVAC_R1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REF_ONLY"/>
      <sheetName val="3_Mob"/>
      <sheetName val="Price_list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P&amp;L"/>
      <sheetName val="Analisa HSP"/>
      <sheetName val="Galian 1"/>
      <sheetName val="Analisa (ok)"/>
      <sheetName val="Kuantitas &amp; Harga"/>
      <sheetName val="REQDELTA"/>
      <sheetName val="Master Edit"/>
      <sheetName val="HB"/>
      <sheetName val="Hst_mat"/>
      <sheetName val="Vibro_Roller"/>
      <sheetName val="Div.1"/>
      <sheetName val="Form 4,5,6"/>
      <sheetName val="DMPU&amp;DUP"/>
      <sheetName val="BoQ1"/>
      <sheetName val="table"/>
      <sheetName val="RAB-NEGO"/>
      <sheetName val="PL (MONTHLY)"/>
      <sheetName val="revisiSTR-pondasi"/>
      <sheetName val="ASSUM-COMB-Prop"/>
      <sheetName val="DHSD"/>
      <sheetName val="Data Pendukung"/>
      <sheetName val="Analisa-Harga"/>
      <sheetName val="Basic Price"/>
      <sheetName val="Lists"/>
      <sheetName val="Analisa Upah &amp; Bahan Plum"/>
      <sheetName val="Upah&amp;Bahan (2)"/>
      <sheetName val="Analisa-Harga (1F)"/>
      <sheetName val="MobAlt"/>
      <sheetName val="UPAH&amp;BHN"/>
      <sheetName val="AI"/>
      <sheetName val="Harsat_marina"/>
      <sheetName val="ana_struktur"/>
      <sheetName val="Luas-Tot"/>
      <sheetName val="metode"/>
      <sheetName val="LR-OKT-06"/>
      <sheetName val="Daftar Upah"/>
      <sheetName val="Sum IF"/>
      <sheetName val="JadwaPenugasanl"/>
      <sheetName val="Uraian Analisa"/>
      <sheetName val="Speck ARSITEK"/>
      <sheetName val="Stden center"/>
      <sheetName val="BQ _by owner_"/>
      <sheetName val="Material-List,mekanikal"/>
      <sheetName val="M.Pekerjaan"/>
      <sheetName val="ANALISA PEK.UMUM"/>
      <sheetName val="ANAL-1"/>
      <sheetName val="DHS"/>
      <sheetName val="FORM"/>
      <sheetName val="Anls-Um"/>
      <sheetName val="Daftar Kuantitas &amp; Harga"/>
      <sheetName val="Huruf"/>
      <sheetName val="info"/>
      <sheetName val="Har Sat"/>
      <sheetName val="ANA bab 6"/>
      <sheetName val="HSD ALAT"/>
      <sheetName val="HSD BAHAN"/>
      <sheetName val="HSD UPAH "/>
      <sheetName val="mat&amp;upah"/>
      <sheetName val="a-hardsc"/>
      <sheetName val="Saluran"/>
      <sheetName val="C_2_8"/>
      <sheetName val="C_2_12"/>
      <sheetName val="C_2_5"/>
      <sheetName val="C_2_15"/>
      <sheetName val="7.PEK-STRUKTUR"/>
      <sheetName val="FGL"/>
      <sheetName val="chemcal"/>
      <sheetName val="AnProd"/>
      <sheetName val="TA"/>
      <sheetName val="Rencana _2_"/>
      <sheetName val="ANPRO"/>
      <sheetName val="L_O&amp;O"/>
      <sheetName val="RUMUS"/>
      <sheetName val="Koef"/>
      <sheetName val="PRODALAT"/>
      <sheetName val="Daf.Biaya sewa alat"/>
      <sheetName val="rekap-ans"/>
      <sheetName val="Supl.X"/>
      <sheetName val="DU&amp;B"/>
      <sheetName val="HSLAIN-LAIN"/>
      <sheetName val="An. HS"/>
      <sheetName val="K210"/>
      <sheetName val="BANG TONG HOP (2)"/>
      <sheetName val="_Kr tengahDiva.xls聝analysi蕈"/>
      <sheetName val="sanitair"/>
      <sheetName val="A-Pintu"/>
      <sheetName val="4.2 Public"/>
      <sheetName val="BQ Mekanikal"/>
      <sheetName val="Break Down"/>
      <sheetName val="一発シート"/>
      <sheetName val="SubmitCal"/>
      <sheetName val="LAIN-LAIN"/>
      <sheetName val="PRELIM"/>
      <sheetName val="402"/>
      <sheetName val="beam"/>
      <sheetName val="rab me _by owner_ "/>
      <sheetName val="rab me _fisik_"/>
      <sheetName val="KJ 2002"/>
      <sheetName val="Data Tower"/>
      <sheetName val="HQ-TO"/>
      <sheetName val="Tie Beam GN"/>
      <sheetName val="Tangga GN"/>
      <sheetName val="PANELKAST"/>
      <sheetName val="."/>
      <sheetName val="List Pla_x0000_È"/>
      <sheetName val="Cessie"/>
      <sheetName val="Detail"/>
      <sheetName val="EL"/>
      <sheetName val="Villa A"/>
      <sheetName val="Uraian"/>
      <sheetName val="D.1.7"/>
      <sheetName val="D.1.5"/>
      <sheetName val="D.2.3"/>
      <sheetName val="D.2.2"/>
      <sheetName val="Cost_BD_Steel"/>
      <sheetName val="SCH_GG &amp; SAS"/>
      <sheetName val="Data Base List"/>
      <sheetName val="AQC"/>
      <sheetName val="Detail-AQC"/>
      <sheetName val="TABEL-DETASIR"/>
      <sheetName val="IPA1"/>
      <sheetName val="CHIPPING"/>
      <sheetName val="GAL.BIASA"/>
      <sheetName val="Vendor Information"/>
      <sheetName val="RAB 1"/>
      <sheetName val="RAB 2"/>
      <sheetName val="RAB 3"/>
      <sheetName val="PNT"/>
      <sheetName val="VLOOK"/>
      <sheetName val="Application"/>
      <sheetName val="FORM X COST"/>
      <sheetName val="HALAMAN 1-60"/>
      <sheetName val="Mobil"/>
      <sheetName val="Daftar No MAPPI"/>
      <sheetName val="As"/>
      <sheetName val="bct-PABRIK"/>
      <sheetName val="UTILITAS"/>
      <sheetName val="Export"/>
      <sheetName val="Standby Alat"/>
      <sheetName val="LAP_ HARIAN"/>
      <sheetName val="REKAP Tbh"/>
      <sheetName val="Urai _Resap pengikat"/>
      <sheetName val="DAF.HRG"/>
      <sheetName val="Lt 1"/>
      <sheetName val="BIALANG"/>
      <sheetName val="BUL. A"/>
      <sheetName val="K"/>
      <sheetName val="ANALISA SNI"/>
      <sheetName val="ub"/>
      <sheetName val="Analisa Upah _ Bahan Plum"/>
      <sheetName val="DATA BASE"/>
      <sheetName val="BAHAN (2)"/>
      <sheetName val="DAF-BAHAN"/>
      <sheetName val="DAF-UPAH"/>
      <sheetName val="hrg-sat.pek"/>
      <sheetName val="Anl"/>
      <sheetName val="(ANALISA-lain)"/>
      <sheetName val="hitungan"/>
      <sheetName val="schman"/>
      <sheetName val="schmat"/>
      <sheetName val="TPI"/>
      <sheetName val="data_Asli"/>
      <sheetName val="hs-str"/>
      <sheetName val="hs_str"/>
      <sheetName val="Pag_hal"/>
      <sheetName val="H. Satuan Upah &amp; Bahan"/>
      <sheetName val="Analisa Satuan Pekerjaan"/>
      <sheetName val="H. Satuan Pekerjaan"/>
      <sheetName val="H-Dasar-Bahan"/>
      <sheetName val="ANA bab 2"/>
      <sheetName val="DAF.TUL"/>
      <sheetName val="SAT UPH BHN"/>
      <sheetName val="Daf Besi"/>
      <sheetName val="ITB COST"/>
      <sheetName val="Summ"/>
      <sheetName val="HDS Sipil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B_-_Norelec3"/>
      <sheetName val="01A-_RAB3"/>
      <sheetName val="Isolasi_Luar_Dalam3"/>
      <sheetName val="Isolasi_Luar3"/>
      <sheetName val="REKAP_ARSITEKTUR_3"/>
      <sheetName val="RAB_ADMINISTRASI_PUSAT_(1)3"/>
      <sheetName val="M&amp;E_R3"/>
      <sheetName val="RAB_PERSIAPAN_3"/>
      <sheetName val="Man_Power3"/>
      <sheetName val="L3_An_H_Sat_Mob3"/>
      <sheetName val="PROTEKSI_PETIR3"/>
      <sheetName val="KABEL_FEEDER3"/>
      <sheetName val="PENRNGN_&amp;_KTK-KNTK3"/>
      <sheetName val="FIRE_FIGHTING3"/>
      <sheetName val="Master_1_03"/>
      <sheetName val="Bill_No_2_1_Cold_Water_System3"/>
      <sheetName val="Civil_Works3"/>
      <sheetName val="GASATAGG_XLS3"/>
      <sheetName val="rab_me_(by_owner)_3"/>
      <sheetName val="BQ_(by_owner)3"/>
      <sheetName val="NS_GD_UTAMA3"/>
      <sheetName val="ANAL__ME3"/>
      <sheetName val="BW_analisa_cika_20053"/>
      <sheetName val="EXTERNAL_WORK3"/>
      <sheetName val="rekap_mekanikal3"/>
      <sheetName val="Analisa___Upah3"/>
      <sheetName val="Harga_Satuan2"/>
      <sheetName val="Fill_this_out_first___6"/>
      <sheetName val="ANAL_BOW4"/>
      <sheetName val="rab_me_(fisik)3"/>
      <sheetName val="Analisa_&amp;_Upah3"/>
      <sheetName val="M_12__2_3"/>
      <sheetName val="BoQ_C43"/>
      <sheetName val="BOQ_KSN3"/>
      <sheetName val="Fill_this_out_first___7"/>
      <sheetName val="F_ALARM3"/>
      <sheetName val="1_B3"/>
      <sheetName val="STD_Lanjutan3"/>
      <sheetName val="NS_Lanjutan3"/>
      <sheetName val="Sat_Upah3"/>
      <sheetName val="Daftar_berat3"/>
      <sheetName val="Fire_Alarm3"/>
      <sheetName val="BANGUNAN_PENUNJANG3"/>
      <sheetName val="HS_Alat3"/>
      <sheetName val="HS_Upah3"/>
      <sheetName val="HS_Sub-Kon3"/>
      <sheetName val="Analisa_ME_(2)3"/>
      <sheetName val="HB_2"/>
      <sheetName val="D_&amp;_W_sizes3"/>
      <sheetName val="Cable_150kV_Ref_3"/>
      <sheetName val="MAIN_EQUIP_AC3"/>
      <sheetName val="Rekap_Prelim3"/>
      <sheetName val="bill_qty3"/>
      <sheetName val="meth_hsl_nego3"/>
      <sheetName val="Unit_Rate2"/>
      <sheetName val="BQ_Stdr_R-12"/>
      <sheetName val="sheet_22"/>
      <sheetName val="RAB_ME2"/>
      <sheetName val="An_HarSatPek2"/>
      <sheetName val="RKP_PLUMBING2"/>
      <sheetName val="ANALISA_12"/>
      <sheetName val="4-Basic_Price2"/>
      <sheetName val="NS_GD_UGD2"/>
      <sheetName val="STD_GD_UGD2"/>
      <sheetName val="Transfer_Pump2"/>
      <sheetName val="D___W_sizes3"/>
      <sheetName val="Bill_of_Qty_MEP3"/>
      <sheetName val="Pipa_(2)2"/>
      <sheetName val="Lamp_BAP2"/>
      <sheetName val="Pos_4-13"/>
      <sheetName val="RAW_MATERIALS_2"/>
      <sheetName val="COST-PERSON-J_O_2"/>
      <sheetName val="fin_pro_centers2"/>
      <sheetName val="R_A_B_2"/>
      <sheetName val="DUTCH_CONE3"/>
      <sheetName val="Rekap_Direct_Cost2"/>
      <sheetName val="Urai___Guide_Post2"/>
      <sheetName val="Met_Pas_Batu2"/>
      <sheetName val="Urai_Galian_Tanah2"/>
      <sheetName val="Met__Minor2"/>
      <sheetName val="Mat_Mek3"/>
      <sheetName val="Data_Ktr_Bupati_Tapsel2"/>
      <sheetName val="AHS_str2"/>
      <sheetName val="Perm__Test2"/>
      <sheetName val="GH_Quantity2"/>
      <sheetName val="New_MADC2"/>
      <sheetName val="Anal_Koef2"/>
      <sheetName val="Rekap_Biaya2"/>
      <sheetName val="Hydran___springkler2"/>
      <sheetName val="BQ_Arsit2"/>
      <sheetName val="Sat_Bah_&amp;_Up2"/>
      <sheetName val="D_1_2_LT-_1_~_Atap2"/>
      <sheetName val="ANALIS_13"/>
      <sheetName val="Upah_Bahan2"/>
      <sheetName val="Daftar_Upah,Bhn,&amp;_alat2"/>
      <sheetName val="Lead_Schedule2"/>
      <sheetName val="REKAP_TOTAL2"/>
      <sheetName val="Daf_12"/>
      <sheetName val="2_NSB_2"/>
      <sheetName val="2_SB2"/>
      <sheetName val="M_ITEM2"/>
      <sheetName val="BHN_Ars2"/>
      <sheetName val="7_NS_H2"/>
      <sheetName val="Daf__No____4_22"/>
      <sheetName val="BQ_struktur2"/>
      <sheetName val="Analisa_ME2"/>
      <sheetName val="REKAP_ARSITEKTUR2"/>
      <sheetName val="rincian_per_proyek2"/>
      <sheetName val="HARGA_ALAT2"/>
      <sheetName val="ETAB_12"/>
      <sheetName val="KAN__LOKAL2"/>
      <sheetName val="Terbilang_sertifikat2"/>
      <sheetName val="Bill_5_Summary2"/>
      <sheetName val="Analisa_22"/>
      <sheetName val="Upah_dan_bahan2"/>
      <sheetName val="AC_LOAD2"/>
      <sheetName val="ENC_142"/>
      <sheetName val="KH_Bahagia2"/>
      <sheetName val="Analisa_Pusaka_Jaya2"/>
      <sheetName val="Report_detil_kondisi2"/>
      <sheetName val="Bill_Of_Quantity2"/>
      <sheetName val="BGN_PENUNJANG2"/>
      <sheetName val="AN_Panel3"/>
      <sheetName val="KONTRAK_INDUK_BULANAN2"/>
      <sheetName val="Bq_Ars2"/>
      <sheetName val="Up&amp;Bhn_2"/>
      <sheetName val="H__Dasar2"/>
      <sheetName val="Sat_Alat2"/>
      <sheetName val="ANALISA_HARGA_SATUAN2"/>
      <sheetName val="Bill_4_Summary2"/>
      <sheetName val="GFA_222"/>
      <sheetName val="T-3_4_Cost_of_Equipment2"/>
      <sheetName val="An_H_Sat_Pek_Ut2"/>
      <sheetName val="Harga_Sat_Das2"/>
      <sheetName val="T-3_2_UP_Labour2"/>
      <sheetName val="T-3_3_UP_Material2"/>
      <sheetName val="Input_monthly_capex2"/>
      <sheetName val="PENJ_NERACA2"/>
      <sheetName val="CASH_FLOW2"/>
      <sheetName val="REKAP_ME2"/>
      <sheetName val="SELISIH_HARGA2"/>
      <sheetName val="struktur_tdk_dipakai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3_3b2"/>
      <sheetName val="Sec_I_ML2"/>
      <sheetName val="Cash_Flow_bulanan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Mat_Elk2"/>
      <sheetName val="AHS_Isolasi2"/>
      <sheetName val="Data_Sei_Belutu2"/>
      <sheetName val="610_62"/>
      <sheetName val="610_52"/>
      <sheetName val="Data_Sinabung2"/>
      <sheetName val="List_Plant2"/>
      <sheetName val="T__Cs_Log_P_III2"/>
      <sheetName val="REF_ONLY2"/>
      <sheetName val="Summary_Sheets2"/>
      <sheetName val="Price_list2"/>
      <sheetName val="ANAL_TEKNIK2"/>
      <sheetName val="bhn_FINAL2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3_Mob2"/>
      <sheetName val="TE_TS_FA_LAN_MATV2"/>
      <sheetName val="PAGE_1_2"/>
      <sheetName val="ME_Apt22"/>
      <sheetName val="Rate_Analysis2"/>
      <sheetName val="HARGA_MATERIAL2"/>
      <sheetName val="Blk_B12"/>
      <sheetName val="Pengalaman_Per"/>
      <sheetName val="II_MAIN-LOB"/>
      <sheetName val="Investment_Valuation"/>
      <sheetName val="Unit_Cost"/>
      <sheetName val="analisa_stroke"/>
      <sheetName val="Rkp_Total"/>
      <sheetName val="Harsat_Bahan"/>
      <sheetName val="Appendix_2(SatDas)"/>
      <sheetName val="daftar_analisa"/>
      <sheetName val="Sumber_Daya"/>
      <sheetName val="Currency_Rate"/>
      <sheetName val="List_Material"/>
      <sheetName val="On_Time"/>
      <sheetName val="Analisa_Harga"/>
      <sheetName val="Ｎｏ_13"/>
      <sheetName val="Analisa_HSP"/>
      <sheetName val="Galian_1"/>
      <sheetName val="Basic_alat"/>
      <sheetName val="Basic_bahan"/>
      <sheetName val="Basic_upah"/>
      <sheetName val="Analisa_(ok)"/>
      <sheetName val="Kuantitas_&amp;_Harga"/>
      <sheetName val="Master_Edit"/>
      <sheetName val="1_2"/>
      <sheetName val="ELEC_STIS"/>
      <sheetName val="Div_1"/>
      <sheetName val="Form_4,5,6"/>
      <sheetName val="UPAH_BAHAN_ARST"/>
      <sheetName val="Data_Pendukung"/>
      <sheetName val="Basic_Price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7_공정표"/>
      <sheetName val="TOTAL_Agustus"/>
      <sheetName val="DAF_ALAT"/>
      <sheetName val="Vendor_Information"/>
      <sheetName val="M_Pekerjaan"/>
      <sheetName val="Analisa_Upah_&amp;_Bahan_Plum"/>
      <sheetName val="Upah&amp;Bahan_(2)"/>
      <sheetName val="Analisa-Harga_(1F)"/>
      <sheetName val="List_PlaÈ"/>
      <sheetName val="Daf_Besi"/>
      <sheetName val="ITB_COST"/>
      <sheetName val="대비"/>
      <sheetName val="Tata Udara"/>
      <sheetName val="Ana Fin"/>
      <sheetName val="ANALISA railing"/>
      <sheetName val="영업소실적"/>
      <sheetName val="TERMINAL"/>
      <sheetName val="01.FA"/>
      <sheetName val="BQ-E20-02(Rp)"/>
      <sheetName val="K3"/>
      <sheetName val="MATRL"/>
      <sheetName val="KALKULASI"/>
      <sheetName val="CASHFLOW FORECAST"/>
      <sheetName val="Bank"/>
      <sheetName val="Bunga"/>
      <sheetName val="Mark-up"/>
      <sheetName val="HRG BAHAN _ UPAH okk"/>
      <sheetName val="HRG BAHAN &amp; UPAH okk"/>
      <sheetName val="Analis Kusen okk"/>
      <sheetName val="BQ-IABK"/>
      <sheetName val="STOK MAT"/>
      <sheetName val="ALATSEWA"/>
      <sheetName val="terbilang1"/>
      <sheetName val="JAD-PEL"/>
      <sheetName val="BANTU"/>
      <sheetName val="TAGIHAN"/>
      <sheetName val="22"/>
      <sheetName val="DafHrgSatuan"/>
      <sheetName val="AnBiaya OperasionalAlat"/>
      <sheetName val="ana pt"/>
      <sheetName val="Assumptions"/>
      <sheetName val="Control Settings"/>
      <sheetName val="Dates &amp; Escalators"/>
      <sheetName val="Check Totals"/>
      <sheetName val="DaftarHarga"/>
      <sheetName val="An-str(krgnyr)"/>
      <sheetName val="alt1"/>
      <sheetName val="HSAT"/>
      <sheetName val="8LT 12"/>
      <sheetName val="LoTA"/>
      <sheetName val="BILL"/>
      <sheetName val="CAB 2"/>
      <sheetName val="A+Supl."/>
      <sheetName val="7"/>
      <sheetName val="price"/>
      <sheetName val="Cover Daf_2"/>
      <sheetName val="H_ Dasar"/>
      <sheetName val="OFFICE 2 LT"/>
      <sheetName val="rab g. menara pengawas"/>
      <sheetName val="tabel pnganan mslh"/>
      <sheetName val="PL"/>
      <sheetName val="RPP01 6"/>
      <sheetName val="pricelist"/>
      <sheetName val="m schedule"/>
      <sheetName val="HM.MEK."/>
      <sheetName val="Factor"/>
      <sheetName val="Rekap-link"/>
      <sheetName val="hrg sat"/>
      <sheetName val="Daftar Paket"/>
      <sheetName val="notasi"/>
      <sheetName val="HASAT DASAR"/>
      <sheetName val="Cont"/>
      <sheetName val="Bhn_upah"/>
      <sheetName val="billed"/>
      <sheetName val="COST TOGO"/>
      <sheetName val="report"/>
      <sheetName val="antisipasi"/>
      <sheetName val="H Satuan Dasar"/>
      <sheetName val="perbhn"/>
      <sheetName val="waktu"/>
      <sheetName val="128+800"/>
      <sheetName val="Price of Equip"/>
      <sheetName val="LINK-MAST. BASIC PRICE"/>
      <sheetName val="FP"/>
      <sheetName val="PLB"/>
      <sheetName val="Price of Mat"/>
      <sheetName val="RAB Ekstern"/>
      <sheetName val="岩性"/>
      <sheetName val="SAT UPAH RAPI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Unit Price"/>
      <sheetName val="B-P"/>
      <sheetName val="cargo"/>
      <sheetName val="Rekap "/>
      <sheetName val="BAHAN~"/>
      <sheetName val="HRG"/>
      <sheetName val="Manpower"/>
      <sheetName val="Equipt,Tools&amp;Cons"/>
      <sheetName val="Engine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MASTER 1"/>
      <sheetName val="BOQ+BTL"/>
      <sheetName val="(htp@.. "/>
      <sheetName val="RAB (A) (2)"/>
      <sheetName val="NK"/>
      <sheetName val="3-DIV2"/>
      <sheetName val="RAB TTB_ADM8"/>
      <sheetName val="RAPA"/>
      <sheetName val="Analisa Alat"/>
      <sheetName val="Anl-BM"/>
      <sheetName val="Harsat Bahan "/>
      <sheetName val="sh健et 2"/>
      <sheetName val="SILICATE"/>
      <sheetName val="10"/>
      <sheetName val="5"/>
      <sheetName val="Rekap BQ-Pompong"/>
      <sheetName val="prog-mgu"/>
      <sheetName val="PERS PENY"/>
      <sheetName val="RAB DC"/>
      <sheetName val="anal rinci"/>
      <sheetName val="Rek.An"/>
      <sheetName val="HARSAT-lain"/>
      <sheetName val="HARSAT-tanah"/>
      <sheetName val="HARSAT-lhn"/>
      <sheetName val="DbCost"/>
      <sheetName val="brd2"/>
      <sheetName val="41,9&amp;36,3"/>
      <sheetName val="Ranges"/>
      <sheetName val="cons workpapers"/>
      <sheetName val="500kV BOQ"/>
      <sheetName val="Des_05"/>
      <sheetName val="Agst"/>
      <sheetName val="GeneralInfo"/>
      <sheetName val="Hrg.Sat"/>
      <sheetName val="urain teknis"/>
      <sheetName val="Concrete"/>
      <sheetName val="2200-3500"/>
      <sheetName val="6175-6450"/>
      <sheetName val="6475-6575"/>
      <sheetName val="Marshal"/>
      <sheetName val="Anl.2s.d4e"/>
      <sheetName val="u.aLAT"/>
      <sheetName val="ANALISA EL DAN ELC"/>
      <sheetName val="_Kr tengahDiva.xls聝analysi"/>
      <sheetName val="Mob"/>
      <sheetName val="data profit"/>
      <sheetName val="0504"/>
      <sheetName val="profit"/>
      <sheetName val="sumpro"/>
      <sheetName val="srt"/>
      <sheetName val="Rokan 1"/>
      <sheetName val="mg"/>
      <sheetName val="Schedule(overall)"/>
      <sheetName val="reinforce"/>
      <sheetName val="E450"/>
      <sheetName val="Aggr"/>
      <sheetName val="D2"/>
      <sheetName val="D6"/>
      <sheetName val="D7(1)"/>
      <sheetName val="D8(1)"/>
      <sheetName val="Elektrikal"/>
      <sheetName val="Spr-Mnt"/>
      <sheetName val="Bahan Upah"/>
      <sheetName val="UMUR ALAT"/>
      <sheetName val="FAKTOR MODAL CRF"/>
      <sheetName val="upah bahan "/>
      <sheetName val="Rinc. Harg.BHN"/>
      <sheetName val="ANA"/>
      <sheetName val="harsat sdy"/>
      <sheetName val="MT_an"/>
      <sheetName val="공사내역"/>
      <sheetName val="DB"/>
      <sheetName val="BULAN 1"/>
      <sheetName val="Analisa SNI STANDART "/>
      <sheetName val="Basic P"/>
      <sheetName val="H.Alat"/>
      <sheetName val="H.Bahan"/>
      <sheetName val="RAB-ME"/>
      <sheetName val="RAB-Pipa"/>
      <sheetName val="RAB-Sipil"/>
      <sheetName val="Rekap RAB"/>
      <sheetName val="unit 3"/>
      <sheetName val="trns-c1"/>
      <sheetName val="PLANT"/>
      <sheetName val="Currencies"/>
      <sheetName val="Daf.Dasar Upah&amp;Bahan"/>
      <sheetName val="ANALISA GRS TENGAH"/>
      <sheetName val=" INCOME STATEMENT (2)"/>
      <sheetName val="Labour"/>
      <sheetName val="Tanaman"/>
      <sheetName val="견적기준"/>
      <sheetName val="MPU. 6-3(4).LastonAC"/>
      <sheetName val="Data Info"/>
      <sheetName val="bahan dan upah"/>
      <sheetName val="D6-1b"/>
      <sheetName val="Sheet9"/>
      <sheetName val="ANAL RABP"/>
      <sheetName val="BQ-SIPIL"/>
      <sheetName val="daf-3(OK)"/>
      <sheetName val="daf-7(OK)"/>
      <sheetName val="SATUAN"/>
      <sheetName val="Indirect_Const"/>
      <sheetName val="Faktor Konversi"/>
      <sheetName val="841"/>
      <sheetName val="311"/>
      <sheetName val="715"/>
      <sheetName val="Data alat"/>
      <sheetName val="Df-Kuan"/>
      <sheetName val="schedule"/>
      <sheetName val="Data_alat"/>
      <sheetName val="upah_bahan_"/>
      <sheetName val="Rinc__Harg_BHN"/>
      <sheetName val="Daftar_Kuantitas_&amp;_Harga"/>
      <sheetName val="Sumber_Daya1"/>
      <sheetName val="Basic_alat1"/>
      <sheetName val="Basic_bahan1"/>
      <sheetName val="Basic_upah1"/>
      <sheetName val="Appendix_2(SatDas)1"/>
      <sheetName val="Currency_Rate1"/>
      <sheetName val="UPAH_BAHAN_ARST1"/>
      <sheetName val="ELEC_STIS1"/>
      <sheetName val="analisa_stroke1"/>
      <sheetName val="Investment_Valuation1"/>
      <sheetName val="daftar_analisa1"/>
      <sheetName val="Data_alat1"/>
      <sheetName val="upah_bahan_1"/>
      <sheetName val="Rinc__Harg_BHN1"/>
      <sheetName val="Kuantitas_&amp;_Harga1"/>
      <sheetName val="Daftar_Kuantitas_&amp;_Harga1"/>
      <sheetName val="Analisa_Harga1"/>
      <sheetName val="1_21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KH_Bahagia3"/>
      <sheetName val="HRG_BHN4"/>
      <sheetName val="Analisa_HS4"/>
      <sheetName val="Agregat_Halus_&amp;_Kasar4"/>
      <sheetName val="Kr_tengahDiva4"/>
      <sheetName val="B_-_Norelec4"/>
      <sheetName val="Isolasi_Luar_Dalam4"/>
      <sheetName val="Isolasi_Luar4"/>
      <sheetName val="GASATAGG_XLS4"/>
      <sheetName val="L3_An_H_Sat_Mob4"/>
      <sheetName val="Man_Power4"/>
      <sheetName val="EXTERNAL_WORK4"/>
      <sheetName val="rab_me_(by_owner)_4"/>
      <sheetName val="BQ_(by_owner)4"/>
      <sheetName val="rab_me_(fisik)4"/>
      <sheetName val="ANALISA_HARGA_SATUAN3"/>
      <sheetName val="Unit_Rate3"/>
      <sheetName val="BQ_Stdr_R-13"/>
      <sheetName val="HS_Alat4"/>
      <sheetName val="HS_Upah4"/>
      <sheetName val="HS_Sub-Kon4"/>
      <sheetName val="HB_3"/>
      <sheetName val="bill_qty4"/>
      <sheetName val="meth_hsl_nego4"/>
      <sheetName val="Transfer_Pump3"/>
      <sheetName val="Perm__Test3"/>
      <sheetName val="R_A_B_3"/>
      <sheetName val="New_MADC3"/>
      <sheetName val="Data_Ktr_Bupati_Tapsel3"/>
      <sheetName val="Harga_Satuan3"/>
      <sheetName val="sheet_23"/>
      <sheetName val="RAB_ME3"/>
      <sheetName val="RKP_PLUMBING3"/>
      <sheetName val="ENC_143"/>
      <sheetName val="An_HarSatPek3"/>
      <sheetName val="Pipa_(2)3"/>
      <sheetName val="Lamp_BAP3"/>
      <sheetName val="RAW_MATERIALS_3"/>
      <sheetName val="COST-PERSON-J_O_3"/>
      <sheetName val="NS_GD_UGD3"/>
      <sheetName val="STD_GD_UGD3"/>
      <sheetName val="AHS_str3"/>
      <sheetName val="4-Basic_Price3"/>
      <sheetName val="Daftar_Upah,Bhn,&amp;_alat3"/>
      <sheetName val="Lead_Schedule3"/>
      <sheetName val="Anal_Koef3"/>
      <sheetName val="Rekap_Biaya3"/>
      <sheetName val="HARGA_ALAT3"/>
      <sheetName val="ETAB_13"/>
      <sheetName val="Bill_5_Summary3"/>
      <sheetName val="GH_Quantity3"/>
      <sheetName val="KAN__LOKAL3"/>
      <sheetName val="Analisa_ME3"/>
      <sheetName val="Upah_Bahan3"/>
      <sheetName val="Rekap_Direct_Cost3"/>
      <sheetName val="Urai___Guide_Post3"/>
      <sheetName val="Met_Pas_Batu3"/>
      <sheetName val="Urai_Galian_Tanah3"/>
      <sheetName val="Met__Minor3"/>
      <sheetName val="Up&amp;Bhn_3"/>
      <sheetName val="fin_pro_centers3"/>
      <sheetName val="REKAP_ARSITEKTUR3"/>
      <sheetName val="rincian_per_proyek3"/>
      <sheetName val="BQ_struktur3"/>
      <sheetName val="Daf__No____4_23"/>
      <sheetName val="BQ_Arsit3"/>
      <sheetName val="Sat_Bah_&amp;_Up3"/>
      <sheetName val="Bq_Ars3"/>
      <sheetName val="Daf_13"/>
      <sheetName val="Hydran___springkler3"/>
      <sheetName val="Terbilang_sertifikat3"/>
      <sheetName val="REKAP_TOTAL3"/>
      <sheetName val="2_NSB_3"/>
      <sheetName val="2_SB3"/>
      <sheetName val="M_ITEM3"/>
      <sheetName val="BHN_Ars3"/>
      <sheetName val="7_NS_H3"/>
      <sheetName val="D_1_2_LT-_1_~_Atap3"/>
      <sheetName val="Analisa_Pusaka_Jaya3"/>
      <sheetName val="Report_detil_kondisi3"/>
      <sheetName val="Upah_dan_bahan3"/>
      <sheetName val="AC_LOAD3"/>
      <sheetName val="DAFTAR_HARGA1"/>
      <sheetName val="Bill_Of_Quantity3"/>
      <sheetName val="BGN_PENUNJANG3"/>
      <sheetName val="AN_Panel4"/>
      <sheetName val="KONTRAK_INDUK_BULANAN3"/>
      <sheetName val="H__Dasar3"/>
      <sheetName val="Sat_Alat3"/>
      <sheetName val="Bill_4_Summary3"/>
      <sheetName val="T-3_4_Cost_of_Equipment3"/>
      <sheetName val="An_H_Sat_Pek_Ut3"/>
      <sheetName val="Harga_Sat_Das3"/>
      <sheetName val="T-3_2_UP_Labour3"/>
      <sheetName val="T-3_3_UP_Material3"/>
      <sheetName val="Input_monthly_capex3"/>
      <sheetName val="PENJ_NERACA3"/>
      <sheetName val="CASH_FLOW3"/>
      <sheetName val="REKAP_ME3"/>
      <sheetName val="SELISIH_HARGA3"/>
      <sheetName val="B___Norelec3"/>
      <sheetName val="Site_Expenses3"/>
      <sheetName val="Cover_Daf-2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Data_Sei_Belutu3"/>
      <sheetName val="610_63"/>
      <sheetName val="610_53"/>
      <sheetName val="Data_Sinabung3"/>
      <sheetName val="Sumber_Daya2"/>
      <sheetName val="ANAL_TEKNIK3"/>
      <sheetName val="bhn_FINAL3"/>
      <sheetName val="List_Plant3"/>
      <sheetName val="Mat_Elk3"/>
      <sheetName val="AHS_Isolasi3"/>
      <sheetName val="Basic_alat2"/>
      <sheetName val="Basic_bahan2"/>
      <sheetName val="Basic_upah2"/>
      <sheetName val="T__Cs_Log_P_III3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Harga S Dasar UNTUK IDISI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OPNAME COMM-10+825-10+300"/>
      <sheetName val="3-DIV4"/>
      <sheetName val="Rekap BBM"/>
      <sheetName val="ATB"/>
      <sheetName val="LNPB-2"/>
      <sheetName val="SPK"/>
      <sheetName val="Metod TWR"/>
      <sheetName val="Hargamat"/>
      <sheetName val="LP-IDR"/>
      <sheetName val="MB"/>
      <sheetName val="List Pla"/>
      <sheetName val="F-JKM"/>
      <sheetName val="Harga Dasar"/>
      <sheetName val="Hopf"/>
      <sheetName val="eQUIPMENT COST"/>
      <sheetName val="BOQ EM"/>
      <sheetName val="Field DCPT"/>
      <sheetName val="sort2"/>
      <sheetName val="civil-work"/>
      <sheetName val="Watertank"/>
      <sheetName val="div7"/>
      <sheetName val="U"/>
      <sheetName val="Daftar Upah_Material_Alat"/>
      <sheetName val="RAB.adm"/>
      <sheetName val="Sat.adm"/>
      <sheetName val="rms remunerasi"/>
      <sheetName val="TL"/>
      <sheetName val="upah-prod"/>
      <sheetName val="3-DIV5"/>
      <sheetName val="Als Struk"/>
      <sheetName val="Dftr Isi"/>
      <sheetName val="ANALHASA"/>
      <sheetName val="HargaDasar"/>
      <sheetName val="RAB AR&amp;STR"/>
      <sheetName val="DC"/>
      <sheetName val="sch"/>
      <sheetName val="BIIL_ASLI"/>
      <sheetName val="Q'ty_per_m"/>
      <sheetName val="ANALISA_PEK_UMUM"/>
      <sheetName val="Har_Sat"/>
      <sheetName val="500kV_BOQ"/>
      <sheetName val="Data_Tower"/>
      <sheetName val="Daftar_Upah"/>
      <sheetName val="Sum_IF"/>
      <sheetName val="Uraian_Analisa"/>
      <sheetName val="Speck_ARSITEK"/>
      <sheetName val="Stden_center"/>
      <sheetName val="BQ__by_owner_"/>
      <sheetName val="RPP01_6"/>
      <sheetName val="m_schedule"/>
      <sheetName val="HM_MEK_"/>
      <sheetName val="STOK_M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Assumption_&amp;_Dashboard_"/>
      <sheetName val="SAT_UPH_BHN"/>
      <sheetName val="hrg-sat_pek"/>
      <sheetName val="Lt_1"/>
      <sheetName val="Daya"/>
      <sheetName val="RESOURCES"/>
      <sheetName val="B"/>
      <sheetName val="DINDING"/>
      <sheetName val="Kata Pengantar"/>
      <sheetName val="Amortization Table"/>
      <sheetName val="asumsi"/>
      <sheetName val="hsat-SD"/>
      <sheetName val="an-satuan"/>
      <sheetName val="Rekap-SD"/>
      <sheetName val="skets"/>
      <sheetName val="LEMBAR3"/>
      <sheetName val="LEMBAR1"/>
      <sheetName val="LEMBAR2"/>
      <sheetName val="LEMBAR4"/>
      <sheetName val="LEMBAR5"/>
      <sheetName val="Harga Bahan"/>
      <sheetName val="Internal AFE Form 2 "/>
      <sheetName val="Foundation"/>
      <sheetName val="SCH2"/>
      <sheetName val="Appendix 2(SatDas´"/>
      <sheetName val="ANAL_BOW5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Analisa_ME_(2)4"/>
      <sheetName val="Sat_Upah4"/>
      <sheetName val="Fill_this_out_first___9"/>
      <sheetName val="BoQ_C44"/>
      <sheetName val="BANGUNAN_PENUNJANG4"/>
      <sheetName val="F_ALARM4"/>
      <sheetName val="STD_Lanjutan4"/>
      <sheetName val="NS_Lanjutan4"/>
      <sheetName val="Daftar_berat4"/>
      <sheetName val="Fire_Alarm4"/>
      <sheetName val="D___W_sizes4"/>
      <sheetName val="Bill_of_Qty_MEP4"/>
      <sheetName val="Cable_150kV_Ref_4"/>
      <sheetName val="Pos_4-14"/>
      <sheetName val="Rekap_Prelim4"/>
      <sheetName val="Mat_Mek4"/>
      <sheetName val="MAIN_EQUIP_AC4"/>
      <sheetName val="DUTCH_CONE4"/>
      <sheetName val="ANALISA_13"/>
      <sheetName val="ANALIS_14"/>
      <sheetName val="Analisa_23"/>
      <sheetName val="TE_TS_FA_LAN_MATV3"/>
      <sheetName val="struktur_tdk_dipakai3"/>
      <sheetName val="List_of_Eqp3"/>
      <sheetName val="GFA_223"/>
      <sheetName val="2__MVAC_R13"/>
      <sheetName val="3_3b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REF_ONLY3"/>
      <sheetName val="Rate_Analysis3"/>
      <sheetName val="Summary_Sheets3"/>
      <sheetName val="3_Mob3"/>
      <sheetName val="Analisa_HSP1"/>
      <sheetName val="Galian_11"/>
      <sheetName val="Analisa_(ok)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BIIL_ASLI1"/>
      <sheetName val="Q'ty_per_m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RBP-5"/>
      <sheetName val="DRUP (ASLI)"/>
      <sheetName val="SNI FIX"/>
      <sheetName val="anal-drainase,tanah&amp;ps batu"/>
      <sheetName val="anal-beton"/>
      <sheetName val="anal-aspal"/>
      <sheetName val="CH-RANC"/>
      <sheetName val="AnalisaSIPIL RIIL RAP"/>
      <sheetName val="L. Hr"/>
      <sheetName val="3-DIV3"/>
      <sheetName val=" BoQ Green Field option 1"/>
      <sheetName val="HARI"/>
      <sheetName val="NP (2)"/>
      <sheetName val="Harsat Upah"/>
      <sheetName val="PL-2"/>
      <sheetName val="Tax"/>
      <sheetName val="Ex_Rate"/>
      <sheetName val="Harsat_Pek"/>
      <sheetName val="quantyty"/>
      <sheetName val="ANALISA GRS kota"/>
      <sheetName val="HEADCOUNT_Bud"/>
      <sheetName val="Costs_ActivityNature"/>
      <sheetName val="BQ_Tenis"/>
      <sheetName val="BOQ_Aula"/>
      <sheetName val="FAB-2010 sd 2011"/>
      <sheetName val="Goodwill Calculation"/>
      <sheetName val="Hg.Sat"/>
      <sheetName val="URA E450"/>
      <sheetName val="extern"/>
      <sheetName val="61004"/>
      <sheetName val="BGT 07"/>
      <sheetName val="Daf Harga Satuan"/>
      <sheetName val="Uraian Upah"/>
      <sheetName val="DAF-HARSAT"/>
      <sheetName val="Antek1234"/>
      <sheetName val="6a Rekap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SPL"/>
      <sheetName val="analt"/>
      <sheetName val="A-ALAT"/>
      <sheetName val="Perhitungan RAB"/>
      <sheetName val="DAF_2"/>
      <sheetName val="Urugan Pasir"/>
      <sheetName val="Harga Mat "/>
      <sheetName val="산근"/>
      <sheetName val="An-Sipil"/>
      <sheetName val="ANALISA BANGLI"/>
      <sheetName val="HQ"/>
      <sheetName val="LIST ANHARSAT"/>
      <sheetName val="HSATUAN"/>
      <sheetName val="AR1"/>
      <sheetName val="dft-harga"/>
      <sheetName val="Tab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6">
          <cell r="C106" t="str">
            <v>Hour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>
        <row r="106">
          <cell r="C106" t="str">
            <v>Hour</v>
          </cell>
        </row>
      </sheetData>
      <sheetData sheetId="506">
        <row r="106">
          <cell r="C106" t="str">
            <v>Hour</v>
          </cell>
        </row>
      </sheetData>
      <sheetData sheetId="507">
        <row r="106">
          <cell r="C106" t="str">
            <v>Hour</v>
          </cell>
        </row>
      </sheetData>
      <sheetData sheetId="508">
        <row r="106">
          <cell r="C106" t="str">
            <v>Hour</v>
          </cell>
        </row>
      </sheetData>
      <sheetData sheetId="509">
        <row r="106">
          <cell r="C106" t="str">
            <v>Hour</v>
          </cell>
        </row>
      </sheetData>
      <sheetData sheetId="510">
        <row r="106">
          <cell r="C106" t="str">
            <v>Hour</v>
          </cell>
        </row>
      </sheetData>
      <sheetData sheetId="511">
        <row r="106">
          <cell r="C106" t="str">
            <v>Hour</v>
          </cell>
        </row>
      </sheetData>
      <sheetData sheetId="512">
        <row r="106">
          <cell r="C106" t="str">
            <v>Hour</v>
          </cell>
        </row>
      </sheetData>
      <sheetData sheetId="513">
        <row r="106">
          <cell r="C106" t="str">
            <v>Hour</v>
          </cell>
        </row>
      </sheetData>
      <sheetData sheetId="514">
        <row r="106">
          <cell r="C106" t="str">
            <v>Hour</v>
          </cell>
        </row>
      </sheetData>
      <sheetData sheetId="515">
        <row r="106">
          <cell r="C106" t="str">
            <v>Hour</v>
          </cell>
        </row>
      </sheetData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>
        <row r="106">
          <cell r="C106" t="str">
            <v>Hour</v>
          </cell>
        </row>
      </sheetData>
      <sheetData sheetId="658"/>
      <sheetData sheetId="659">
        <row r="106">
          <cell r="C106" t="str">
            <v>Hour</v>
          </cell>
        </row>
      </sheetData>
      <sheetData sheetId="660"/>
      <sheetData sheetId="661">
        <row r="106">
          <cell r="C106" t="str">
            <v>Hour</v>
          </cell>
        </row>
      </sheetData>
      <sheetData sheetId="662"/>
      <sheetData sheetId="663">
        <row r="106">
          <cell r="C106" t="str">
            <v>Hour</v>
          </cell>
        </row>
      </sheetData>
      <sheetData sheetId="664">
        <row r="106">
          <cell r="C106" t="str">
            <v>Hour</v>
          </cell>
        </row>
      </sheetData>
      <sheetData sheetId="665">
        <row r="106">
          <cell r="C106" t="str">
            <v>Hour</v>
          </cell>
        </row>
      </sheetData>
      <sheetData sheetId="666">
        <row r="106">
          <cell r="C106" t="str">
            <v>Hour</v>
          </cell>
        </row>
      </sheetData>
      <sheetData sheetId="667">
        <row r="106">
          <cell r="C106" t="str">
            <v>Hour</v>
          </cell>
        </row>
      </sheetData>
      <sheetData sheetId="668">
        <row r="106">
          <cell r="C106" t="str">
            <v>Hour</v>
          </cell>
        </row>
      </sheetData>
      <sheetData sheetId="669">
        <row r="106">
          <cell r="C106" t="str">
            <v>Hour</v>
          </cell>
        </row>
      </sheetData>
      <sheetData sheetId="670">
        <row r="106">
          <cell r="C106" t="str">
            <v>Hour</v>
          </cell>
        </row>
      </sheetData>
      <sheetData sheetId="671">
        <row r="106">
          <cell r="C106" t="str">
            <v>Hour</v>
          </cell>
        </row>
      </sheetData>
      <sheetData sheetId="672">
        <row r="106">
          <cell r="C106" t="str">
            <v>Hour</v>
          </cell>
        </row>
      </sheetData>
      <sheetData sheetId="673"/>
      <sheetData sheetId="674">
        <row r="106">
          <cell r="C106" t="str">
            <v>Hour</v>
          </cell>
        </row>
      </sheetData>
      <sheetData sheetId="675"/>
      <sheetData sheetId="676"/>
      <sheetData sheetId="677"/>
      <sheetData sheetId="678"/>
      <sheetData sheetId="679"/>
      <sheetData sheetId="680">
        <row r="106">
          <cell r="C106" t="str">
            <v>Hour</v>
          </cell>
        </row>
      </sheetData>
      <sheetData sheetId="681">
        <row r="106">
          <cell r="C106" t="str">
            <v>Hour</v>
          </cell>
        </row>
      </sheetData>
      <sheetData sheetId="682">
        <row r="106">
          <cell r="C106" t="str">
            <v>Hour</v>
          </cell>
        </row>
      </sheetData>
      <sheetData sheetId="683"/>
      <sheetData sheetId="684">
        <row r="106">
          <cell r="C106" t="str">
            <v>Hour</v>
          </cell>
        </row>
      </sheetData>
      <sheetData sheetId="685"/>
      <sheetData sheetId="686">
        <row r="106">
          <cell r="C106" t="str">
            <v>Hour</v>
          </cell>
        </row>
      </sheetData>
      <sheetData sheetId="687">
        <row r="106">
          <cell r="C106" t="str">
            <v>Hour</v>
          </cell>
        </row>
      </sheetData>
      <sheetData sheetId="688"/>
      <sheetData sheetId="689"/>
      <sheetData sheetId="690"/>
      <sheetData sheetId="691"/>
      <sheetData sheetId="692"/>
      <sheetData sheetId="693"/>
      <sheetData sheetId="694"/>
      <sheetData sheetId="695">
        <row r="106">
          <cell r="C106" t="str">
            <v>Hour</v>
          </cell>
        </row>
      </sheetData>
      <sheetData sheetId="696"/>
      <sheetData sheetId="697">
        <row r="106">
          <cell r="C106" t="str">
            <v>Hour</v>
          </cell>
        </row>
      </sheetData>
      <sheetData sheetId="698">
        <row r="106">
          <cell r="C106" t="str">
            <v>Hour</v>
          </cell>
        </row>
      </sheetData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>
        <row r="106">
          <cell r="C106" t="str">
            <v>Hour</v>
          </cell>
        </row>
      </sheetData>
      <sheetData sheetId="708">
        <row r="106">
          <cell r="C106" t="str">
            <v>Hour</v>
          </cell>
        </row>
      </sheetData>
      <sheetData sheetId="709">
        <row r="106">
          <cell r="C106" t="str">
            <v>Hour</v>
          </cell>
        </row>
      </sheetData>
      <sheetData sheetId="710"/>
      <sheetData sheetId="711">
        <row r="106">
          <cell r="C106" t="str">
            <v>Hour</v>
          </cell>
        </row>
      </sheetData>
      <sheetData sheetId="712"/>
      <sheetData sheetId="713"/>
      <sheetData sheetId="714"/>
      <sheetData sheetId="715"/>
      <sheetData sheetId="716"/>
      <sheetData sheetId="717"/>
      <sheetData sheetId="718">
        <row r="106">
          <cell r="C106" t="str">
            <v>Hour</v>
          </cell>
        </row>
      </sheetData>
      <sheetData sheetId="719">
        <row r="106">
          <cell r="C106" t="str">
            <v>Hour</v>
          </cell>
        </row>
      </sheetData>
      <sheetData sheetId="720"/>
      <sheetData sheetId="721"/>
      <sheetData sheetId="722"/>
      <sheetData sheetId="723"/>
      <sheetData sheetId="724"/>
      <sheetData sheetId="725"/>
      <sheetData sheetId="726"/>
      <sheetData sheetId="727">
        <row r="106">
          <cell r="C106" t="str">
            <v>Hour</v>
          </cell>
        </row>
      </sheetData>
      <sheetData sheetId="728">
        <row r="106">
          <cell r="C106" t="str">
            <v>Hour</v>
          </cell>
        </row>
      </sheetData>
      <sheetData sheetId="729">
        <row r="106">
          <cell r="C106" t="str">
            <v>Hour</v>
          </cell>
        </row>
      </sheetData>
      <sheetData sheetId="730">
        <row r="106">
          <cell r="C106" t="str">
            <v>Hour</v>
          </cell>
        </row>
      </sheetData>
      <sheetData sheetId="731">
        <row r="106">
          <cell r="C106" t="str">
            <v>Hour</v>
          </cell>
        </row>
      </sheetData>
      <sheetData sheetId="732">
        <row r="106">
          <cell r="C106" t="str">
            <v>Hour</v>
          </cell>
        </row>
      </sheetData>
      <sheetData sheetId="733">
        <row r="106">
          <cell r="C106" t="str">
            <v>Hour</v>
          </cell>
        </row>
      </sheetData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>
        <row r="106">
          <cell r="C106" t="str">
            <v>Hour</v>
          </cell>
        </row>
      </sheetData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 refreshError="1"/>
      <sheetData sheetId="815"/>
      <sheetData sheetId="816"/>
      <sheetData sheetId="817"/>
      <sheetData sheetId="818" refreshError="1"/>
      <sheetData sheetId="819" refreshError="1"/>
      <sheetData sheetId="820" refreshError="1"/>
      <sheetData sheetId="821" refreshError="1"/>
      <sheetData sheetId="822">
        <row r="106">
          <cell r="C106" t="str">
            <v>Hour</v>
          </cell>
        </row>
      </sheetData>
      <sheetData sheetId="823">
        <row r="106">
          <cell r="C106" t="str">
            <v>Hour</v>
          </cell>
        </row>
      </sheetData>
      <sheetData sheetId="824">
        <row r="106">
          <cell r="C106" t="str">
            <v>Hour</v>
          </cell>
        </row>
      </sheetData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>
        <row r="106">
          <cell r="C106" t="str">
            <v>Hour</v>
          </cell>
        </row>
      </sheetData>
      <sheetData sheetId="889">
        <row r="106">
          <cell r="C106" t="str">
            <v>Hour</v>
          </cell>
        </row>
      </sheetData>
      <sheetData sheetId="890">
        <row r="106">
          <cell r="C106" t="str">
            <v>Hour</v>
          </cell>
        </row>
      </sheetData>
      <sheetData sheetId="891">
        <row r="106">
          <cell r="C106" t="str">
            <v>Hour</v>
          </cell>
        </row>
      </sheetData>
      <sheetData sheetId="892">
        <row r="106">
          <cell r="C106" t="str">
            <v>Hour</v>
          </cell>
        </row>
      </sheetData>
      <sheetData sheetId="893">
        <row r="106">
          <cell r="C106" t="str">
            <v>Hour</v>
          </cell>
        </row>
      </sheetData>
      <sheetData sheetId="894">
        <row r="106">
          <cell r="C106" t="str">
            <v>Hour</v>
          </cell>
        </row>
      </sheetData>
      <sheetData sheetId="895">
        <row r="106">
          <cell r="C106" t="str">
            <v>Hour</v>
          </cell>
        </row>
      </sheetData>
      <sheetData sheetId="896">
        <row r="106">
          <cell r="C106" t="str">
            <v>Hour</v>
          </cell>
        </row>
      </sheetData>
      <sheetData sheetId="897">
        <row r="106">
          <cell r="C106" t="str">
            <v>Hour</v>
          </cell>
        </row>
      </sheetData>
      <sheetData sheetId="898">
        <row r="106">
          <cell r="C106" t="str">
            <v>Hour</v>
          </cell>
        </row>
      </sheetData>
      <sheetData sheetId="899">
        <row r="106">
          <cell r="C106" t="str">
            <v>Hour</v>
          </cell>
        </row>
      </sheetData>
      <sheetData sheetId="900">
        <row r="106">
          <cell r="C106" t="str">
            <v>Hour</v>
          </cell>
        </row>
      </sheetData>
      <sheetData sheetId="901">
        <row r="106">
          <cell r="C106" t="str">
            <v>Hour</v>
          </cell>
        </row>
      </sheetData>
      <sheetData sheetId="902">
        <row r="106">
          <cell r="C106" t="str">
            <v>Hour</v>
          </cell>
        </row>
      </sheetData>
      <sheetData sheetId="903">
        <row r="106">
          <cell r="C106" t="str">
            <v>Hour</v>
          </cell>
        </row>
      </sheetData>
      <sheetData sheetId="904">
        <row r="106">
          <cell r="C106" t="str">
            <v>Hour</v>
          </cell>
        </row>
      </sheetData>
      <sheetData sheetId="905">
        <row r="106">
          <cell r="C106" t="str">
            <v>Hour</v>
          </cell>
        </row>
      </sheetData>
      <sheetData sheetId="906">
        <row r="106">
          <cell r="C106" t="str">
            <v>Hour</v>
          </cell>
        </row>
      </sheetData>
      <sheetData sheetId="907">
        <row r="106">
          <cell r="C106" t="str">
            <v>Hour</v>
          </cell>
        </row>
      </sheetData>
      <sheetData sheetId="908">
        <row r="106">
          <cell r="C106" t="str">
            <v>Hour</v>
          </cell>
        </row>
      </sheetData>
      <sheetData sheetId="909">
        <row r="106">
          <cell r="C106" t="str">
            <v>Hour</v>
          </cell>
        </row>
      </sheetData>
      <sheetData sheetId="910">
        <row r="106">
          <cell r="C106" t="str">
            <v>Hour</v>
          </cell>
        </row>
      </sheetData>
      <sheetData sheetId="911">
        <row r="106">
          <cell r="C106" t="str">
            <v>Hour</v>
          </cell>
        </row>
      </sheetData>
      <sheetData sheetId="912">
        <row r="106">
          <cell r="C106" t="str">
            <v>Hour</v>
          </cell>
        </row>
      </sheetData>
      <sheetData sheetId="913">
        <row r="106">
          <cell r="C106" t="str">
            <v>Hour</v>
          </cell>
        </row>
      </sheetData>
      <sheetData sheetId="914">
        <row r="106">
          <cell r="C106" t="str">
            <v>Hour</v>
          </cell>
        </row>
      </sheetData>
      <sheetData sheetId="915">
        <row r="106">
          <cell r="C106" t="str">
            <v>Hour</v>
          </cell>
        </row>
      </sheetData>
      <sheetData sheetId="916">
        <row r="106">
          <cell r="C106" t="str">
            <v>Hour</v>
          </cell>
        </row>
      </sheetData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106">
          <cell r="C106" t="str">
            <v>Hour</v>
          </cell>
        </row>
      </sheetData>
      <sheetData sheetId="920">
        <row r="106">
          <cell r="C106" t="str">
            <v>Hour</v>
          </cell>
        </row>
      </sheetData>
      <sheetData sheetId="921">
        <row r="106">
          <cell r="C106" t="str">
            <v>Hour</v>
          </cell>
        </row>
      </sheetData>
      <sheetData sheetId="922">
        <row r="106">
          <cell r="C106" t="str">
            <v>Hour</v>
          </cell>
        </row>
      </sheetData>
      <sheetData sheetId="923">
        <row r="106">
          <cell r="C106" t="str">
            <v>Hour</v>
          </cell>
        </row>
      </sheetData>
      <sheetData sheetId="924">
        <row r="106">
          <cell r="C106" t="str">
            <v>Hour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106">
          <cell r="C106" t="str">
            <v>Hour</v>
          </cell>
        </row>
      </sheetData>
      <sheetData sheetId="930">
        <row r="106">
          <cell r="C106" t="str">
            <v>Hour</v>
          </cell>
        </row>
      </sheetData>
      <sheetData sheetId="931">
        <row r="106">
          <cell r="C106" t="str">
            <v>Hour</v>
          </cell>
        </row>
      </sheetData>
      <sheetData sheetId="932">
        <row r="106">
          <cell r="C106" t="str">
            <v>Hour</v>
          </cell>
        </row>
      </sheetData>
      <sheetData sheetId="933">
        <row r="106">
          <cell r="C106" t="str">
            <v>Hour</v>
          </cell>
        </row>
      </sheetData>
      <sheetData sheetId="934">
        <row r="106">
          <cell r="C106" t="str">
            <v>Hour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>
        <row r="106">
          <cell r="C106" t="str">
            <v>Hour</v>
          </cell>
        </row>
      </sheetData>
      <sheetData sheetId="940">
        <row r="106">
          <cell r="C106" t="str">
            <v>Hour</v>
          </cell>
        </row>
      </sheetData>
      <sheetData sheetId="941">
        <row r="106">
          <cell r="C106" t="str">
            <v>Hour</v>
          </cell>
        </row>
      </sheetData>
      <sheetData sheetId="942">
        <row r="106">
          <cell r="C106" t="str">
            <v>Hour</v>
          </cell>
        </row>
      </sheetData>
      <sheetData sheetId="943">
        <row r="106">
          <cell r="C106" t="str">
            <v>Hour</v>
          </cell>
        </row>
      </sheetData>
      <sheetData sheetId="944">
        <row r="106">
          <cell r="C106" t="str">
            <v>Hour</v>
          </cell>
        </row>
      </sheetData>
      <sheetData sheetId="945">
        <row r="106">
          <cell r="C106" t="str">
            <v>Hour</v>
          </cell>
        </row>
      </sheetData>
      <sheetData sheetId="946">
        <row r="106">
          <cell r="C106" t="str">
            <v>Hour</v>
          </cell>
        </row>
      </sheetData>
      <sheetData sheetId="947">
        <row r="106">
          <cell r="C106" t="str">
            <v>Hour</v>
          </cell>
        </row>
      </sheetData>
      <sheetData sheetId="948">
        <row r="106">
          <cell r="C106" t="str">
            <v>Hour</v>
          </cell>
        </row>
      </sheetData>
      <sheetData sheetId="949">
        <row r="106">
          <cell r="C106" t="str">
            <v>Hour</v>
          </cell>
        </row>
      </sheetData>
      <sheetData sheetId="950">
        <row r="106">
          <cell r="C106" t="str">
            <v>Hour</v>
          </cell>
        </row>
      </sheetData>
      <sheetData sheetId="951">
        <row r="106">
          <cell r="C106" t="str">
            <v>Hour</v>
          </cell>
        </row>
      </sheetData>
      <sheetData sheetId="952">
        <row r="106">
          <cell r="C106" t="str">
            <v>Hour</v>
          </cell>
        </row>
      </sheetData>
      <sheetData sheetId="953">
        <row r="106">
          <cell r="C106" t="str">
            <v>Hour</v>
          </cell>
        </row>
      </sheetData>
      <sheetData sheetId="954">
        <row r="106">
          <cell r="C106" t="str">
            <v>Hour</v>
          </cell>
        </row>
      </sheetData>
      <sheetData sheetId="955">
        <row r="106">
          <cell r="C106" t="str">
            <v>Hour</v>
          </cell>
        </row>
      </sheetData>
      <sheetData sheetId="956">
        <row r="106">
          <cell r="C106" t="str">
            <v>Hour</v>
          </cell>
        </row>
      </sheetData>
      <sheetData sheetId="957">
        <row r="106">
          <cell r="C106" t="str">
            <v>Hour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106">
          <cell r="C106" t="str">
            <v>Hour</v>
          </cell>
        </row>
      </sheetData>
      <sheetData sheetId="962">
        <row r="106">
          <cell r="C106" t="str">
            <v>Hour</v>
          </cell>
        </row>
      </sheetData>
      <sheetData sheetId="963">
        <row r="106">
          <cell r="C106" t="str">
            <v>Hour</v>
          </cell>
        </row>
      </sheetData>
      <sheetData sheetId="964">
        <row r="106">
          <cell r="C106" t="str">
            <v>Hour</v>
          </cell>
        </row>
      </sheetData>
      <sheetData sheetId="965">
        <row r="106">
          <cell r="C106" t="str">
            <v>Hour</v>
          </cell>
        </row>
      </sheetData>
      <sheetData sheetId="966">
        <row r="106">
          <cell r="C106" t="str">
            <v>Hour</v>
          </cell>
        </row>
      </sheetData>
      <sheetData sheetId="967">
        <row r="106">
          <cell r="C106" t="str">
            <v>Hour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106">
          <cell r="C106" t="str">
            <v>Hour</v>
          </cell>
        </row>
      </sheetData>
      <sheetData sheetId="972">
        <row r="106">
          <cell r="C106" t="str">
            <v>Hour</v>
          </cell>
        </row>
      </sheetData>
      <sheetData sheetId="973">
        <row r="106">
          <cell r="C106" t="str">
            <v>Hour</v>
          </cell>
        </row>
      </sheetData>
      <sheetData sheetId="974">
        <row r="106">
          <cell r="C106" t="str">
            <v>Hour</v>
          </cell>
        </row>
      </sheetData>
      <sheetData sheetId="975">
        <row r="106">
          <cell r="C106" t="str">
            <v>Hour</v>
          </cell>
        </row>
      </sheetData>
      <sheetData sheetId="976">
        <row r="106">
          <cell r="C106" t="str">
            <v>Hour</v>
          </cell>
        </row>
      </sheetData>
      <sheetData sheetId="977">
        <row r="106">
          <cell r="C106" t="str">
            <v>Hour</v>
          </cell>
        </row>
      </sheetData>
      <sheetData sheetId="978">
        <row r="106">
          <cell r="C106" t="str">
            <v>Hour</v>
          </cell>
        </row>
      </sheetData>
      <sheetData sheetId="979">
        <row r="106">
          <cell r="C106" t="str">
            <v>Hour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106">
          <cell r="C106" t="str">
            <v>Hour</v>
          </cell>
        </row>
      </sheetData>
      <sheetData sheetId="983">
        <row r="106">
          <cell r="C106" t="str">
            <v>Hour</v>
          </cell>
        </row>
      </sheetData>
      <sheetData sheetId="984">
        <row r="106">
          <cell r="C106" t="str">
            <v>Hour</v>
          </cell>
        </row>
      </sheetData>
      <sheetData sheetId="985">
        <row r="106">
          <cell r="C106" t="str">
            <v>Hour</v>
          </cell>
        </row>
      </sheetData>
      <sheetData sheetId="986">
        <row r="106">
          <cell r="C106" t="str">
            <v>Hour</v>
          </cell>
        </row>
      </sheetData>
      <sheetData sheetId="987">
        <row r="106">
          <cell r="C106" t="str">
            <v>Hour</v>
          </cell>
        </row>
      </sheetData>
      <sheetData sheetId="988">
        <row r="106">
          <cell r="C106" t="str">
            <v>Hour</v>
          </cell>
        </row>
      </sheetData>
      <sheetData sheetId="989">
        <row r="106">
          <cell r="C106" t="str">
            <v>Hour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106">
          <cell r="C106" t="str">
            <v>Hour</v>
          </cell>
        </row>
      </sheetData>
      <sheetData sheetId="993">
        <row r="106">
          <cell r="C106" t="str">
            <v>Hour</v>
          </cell>
        </row>
      </sheetData>
      <sheetData sheetId="994">
        <row r="106">
          <cell r="C106" t="str">
            <v>Hour</v>
          </cell>
        </row>
      </sheetData>
      <sheetData sheetId="995">
        <row r="106">
          <cell r="C106" t="str">
            <v>Hour</v>
          </cell>
        </row>
      </sheetData>
      <sheetData sheetId="996">
        <row r="106">
          <cell r="C106" t="str">
            <v>Hour</v>
          </cell>
        </row>
      </sheetData>
      <sheetData sheetId="997">
        <row r="106">
          <cell r="C106" t="str">
            <v>Hour</v>
          </cell>
        </row>
      </sheetData>
      <sheetData sheetId="998">
        <row r="106">
          <cell r="C106" t="str">
            <v>Hour</v>
          </cell>
        </row>
      </sheetData>
      <sheetData sheetId="999">
        <row r="106">
          <cell r="C106" t="str">
            <v>Hour</v>
          </cell>
        </row>
      </sheetData>
      <sheetData sheetId="1000">
        <row r="106">
          <cell r="C106" t="str">
            <v>Hour</v>
          </cell>
        </row>
      </sheetData>
      <sheetData sheetId="1001">
        <row r="106">
          <cell r="C106" t="str">
            <v>Hour</v>
          </cell>
        </row>
      </sheetData>
      <sheetData sheetId="1002">
        <row r="106">
          <cell r="C106" t="str">
            <v>Hour</v>
          </cell>
        </row>
      </sheetData>
      <sheetData sheetId="1003">
        <row r="106">
          <cell r="C106" t="str">
            <v>Hour</v>
          </cell>
        </row>
      </sheetData>
      <sheetData sheetId="1004">
        <row r="106">
          <cell r="C106" t="str">
            <v>Hour</v>
          </cell>
        </row>
      </sheetData>
      <sheetData sheetId="1005">
        <row r="106">
          <cell r="C106" t="str">
            <v>Hour</v>
          </cell>
        </row>
      </sheetData>
      <sheetData sheetId="1006">
        <row r="106">
          <cell r="C106" t="str">
            <v>Hour</v>
          </cell>
        </row>
      </sheetData>
      <sheetData sheetId="1007">
        <row r="106">
          <cell r="C106" t="str">
            <v>Hour</v>
          </cell>
        </row>
      </sheetData>
      <sheetData sheetId="1008">
        <row r="106">
          <cell r="C106" t="str">
            <v>Hour</v>
          </cell>
        </row>
      </sheetData>
      <sheetData sheetId="1009">
        <row r="106">
          <cell r="C106" t="str">
            <v>Hour</v>
          </cell>
        </row>
      </sheetData>
      <sheetData sheetId="1010">
        <row r="106">
          <cell r="C106" t="str">
            <v>Hour</v>
          </cell>
        </row>
      </sheetData>
      <sheetData sheetId="1011">
        <row r="106">
          <cell r="C106" t="str">
            <v>Hour</v>
          </cell>
        </row>
      </sheetData>
      <sheetData sheetId="1012">
        <row r="106">
          <cell r="C106" t="str">
            <v>Hour</v>
          </cell>
        </row>
      </sheetData>
      <sheetData sheetId="1013">
        <row r="106">
          <cell r="C106" t="str">
            <v>Hour</v>
          </cell>
        </row>
      </sheetData>
      <sheetData sheetId="1014">
        <row r="106">
          <cell r="C106" t="str">
            <v>Hour</v>
          </cell>
        </row>
      </sheetData>
      <sheetData sheetId="1015">
        <row r="106">
          <cell r="C106" t="str">
            <v>Hour</v>
          </cell>
        </row>
      </sheetData>
      <sheetData sheetId="1016">
        <row r="106">
          <cell r="C106" t="str">
            <v>Hour</v>
          </cell>
        </row>
      </sheetData>
      <sheetData sheetId="1017">
        <row r="106">
          <cell r="C106" t="str">
            <v>Hour</v>
          </cell>
        </row>
      </sheetData>
      <sheetData sheetId="1018">
        <row r="106">
          <cell r="C106" t="str">
            <v>Hour</v>
          </cell>
        </row>
      </sheetData>
      <sheetData sheetId="1019">
        <row r="106">
          <cell r="C106" t="str">
            <v>Hour</v>
          </cell>
        </row>
      </sheetData>
      <sheetData sheetId="1020">
        <row r="106">
          <cell r="C106" t="str">
            <v>Hour</v>
          </cell>
        </row>
      </sheetData>
      <sheetData sheetId="1021">
        <row r="106">
          <cell r="C106" t="str">
            <v>Hour</v>
          </cell>
        </row>
      </sheetData>
      <sheetData sheetId="1022">
        <row r="106">
          <cell r="C106" t="str">
            <v>Hour</v>
          </cell>
        </row>
      </sheetData>
      <sheetData sheetId="1023">
        <row r="106">
          <cell r="C106" t="str">
            <v>Hour</v>
          </cell>
        </row>
      </sheetData>
      <sheetData sheetId="1024">
        <row r="106">
          <cell r="C106" t="str">
            <v>Hour</v>
          </cell>
        </row>
      </sheetData>
      <sheetData sheetId="1025">
        <row r="106">
          <cell r="C106" t="str">
            <v>Hour</v>
          </cell>
        </row>
      </sheetData>
      <sheetData sheetId="1026">
        <row r="106">
          <cell r="C106" t="str">
            <v>Hour</v>
          </cell>
        </row>
      </sheetData>
      <sheetData sheetId="1027">
        <row r="106">
          <cell r="C106" t="str">
            <v>Hour</v>
          </cell>
        </row>
      </sheetData>
      <sheetData sheetId="1028">
        <row r="106">
          <cell r="C106" t="str">
            <v>Hour</v>
          </cell>
        </row>
      </sheetData>
      <sheetData sheetId="1029">
        <row r="106">
          <cell r="C106" t="str">
            <v>Hour</v>
          </cell>
        </row>
      </sheetData>
      <sheetData sheetId="1030">
        <row r="106">
          <cell r="C106" t="str">
            <v>Hour</v>
          </cell>
        </row>
      </sheetData>
      <sheetData sheetId="1031">
        <row r="106">
          <cell r="C106" t="str">
            <v>Hour</v>
          </cell>
        </row>
      </sheetData>
      <sheetData sheetId="1032">
        <row r="106">
          <cell r="C106" t="str">
            <v>Hour</v>
          </cell>
        </row>
      </sheetData>
      <sheetData sheetId="1033">
        <row r="106">
          <cell r="C106" t="str">
            <v>Hour</v>
          </cell>
        </row>
      </sheetData>
      <sheetData sheetId="1034">
        <row r="106">
          <cell r="C106" t="str">
            <v>Hour</v>
          </cell>
        </row>
      </sheetData>
      <sheetData sheetId="1035">
        <row r="106">
          <cell r="C106" t="str">
            <v>Hour</v>
          </cell>
        </row>
      </sheetData>
      <sheetData sheetId="1036">
        <row r="106">
          <cell r="C106" t="str">
            <v>Hour</v>
          </cell>
        </row>
      </sheetData>
      <sheetData sheetId="1037">
        <row r="106">
          <cell r="C106" t="str">
            <v>Hour</v>
          </cell>
        </row>
      </sheetData>
      <sheetData sheetId="1038">
        <row r="106">
          <cell r="C106" t="str">
            <v>Hour</v>
          </cell>
        </row>
      </sheetData>
      <sheetData sheetId="1039">
        <row r="106">
          <cell r="C106" t="str">
            <v>Hour</v>
          </cell>
        </row>
      </sheetData>
      <sheetData sheetId="1040">
        <row r="106">
          <cell r="C106" t="str">
            <v>Hour</v>
          </cell>
        </row>
      </sheetData>
      <sheetData sheetId="1041">
        <row r="106">
          <cell r="C106" t="str">
            <v>Hour</v>
          </cell>
        </row>
      </sheetData>
      <sheetData sheetId="1042">
        <row r="106">
          <cell r="C106" t="str">
            <v>Hour</v>
          </cell>
        </row>
      </sheetData>
      <sheetData sheetId="1043">
        <row r="106">
          <cell r="C106" t="str">
            <v>Hour</v>
          </cell>
        </row>
      </sheetData>
      <sheetData sheetId="1044">
        <row r="106">
          <cell r="C106" t="str">
            <v>Hour</v>
          </cell>
        </row>
      </sheetData>
      <sheetData sheetId="1045">
        <row r="106">
          <cell r="C106" t="str">
            <v>Hour</v>
          </cell>
        </row>
      </sheetData>
      <sheetData sheetId="1046">
        <row r="106">
          <cell r="C106" t="str">
            <v>Hour</v>
          </cell>
        </row>
      </sheetData>
      <sheetData sheetId="1047">
        <row r="106">
          <cell r="C106" t="str">
            <v>Hour</v>
          </cell>
        </row>
      </sheetData>
      <sheetData sheetId="1048">
        <row r="106">
          <cell r="C106" t="str">
            <v>Hour</v>
          </cell>
        </row>
      </sheetData>
      <sheetData sheetId="1049">
        <row r="106">
          <cell r="C106" t="str">
            <v>Hour</v>
          </cell>
        </row>
      </sheetData>
      <sheetData sheetId="1050">
        <row r="106">
          <cell r="C106" t="str">
            <v>Hour</v>
          </cell>
        </row>
      </sheetData>
      <sheetData sheetId="1051">
        <row r="106">
          <cell r="C106" t="str">
            <v>Hour</v>
          </cell>
        </row>
      </sheetData>
      <sheetData sheetId="1052">
        <row r="106">
          <cell r="C106" t="str">
            <v>Hour</v>
          </cell>
        </row>
      </sheetData>
      <sheetData sheetId="1053">
        <row r="106">
          <cell r="C106" t="str">
            <v>Hour</v>
          </cell>
        </row>
      </sheetData>
      <sheetData sheetId="1054">
        <row r="106">
          <cell r="C106" t="str">
            <v>Hour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106">
          <cell r="C106" t="str">
            <v>Hour</v>
          </cell>
        </row>
      </sheetData>
      <sheetData sheetId="1058">
        <row r="106">
          <cell r="C106" t="str">
            <v>Hour</v>
          </cell>
        </row>
      </sheetData>
      <sheetData sheetId="1059">
        <row r="106">
          <cell r="C106" t="str">
            <v>Hour</v>
          </cell>
        </row>
      </sheetData>
      <sheetData sheetId="1060">
        <row r="106">
          <cell r="C106" t="str">
            <v>Hour</v>
          </cell>
        </row>
      </sheetData>
      <sheetData sheetId="1061">
        <row r="106">
          <cell r="C106" t="str">
            <v>Hour</v>
          </cell>
        </row>
      </sheetData>
      <sheetData sheetId="1062">
        <row r="106">
          <cell r="C106" t="str">
            <v>Hour</v>
          </cell>
        </row>
      </sheetData>
      <sheetData sheetId="1063">
        <row r="106">
          <cell r="C106" t="str">
            <v>Hour</v>
          </cell>
        </row>
      </sheetData>
      <sheetData sheetId="1064">
        <row r="106">
          <cell r="C106" t="str">
            <v>Hour</v>
          </cell>
        </row>
      </sheetData>
      <sheetData sheetId="1065">
        <row r="106">
          <cell r="C106" t="str">
            <v>Hour</v>
          </cell>
        </row>
      </sheetData>
      <sheetData sheetId="1066">
        <row r="106">
          <cell r="C106" t="str">
            <v>Hour</v>
          </cell>
        </row>
      </sheetData>
      <sheetData sheetId="1067">
        <row r="106">
          <cell r="C106" t="str">
            <v>Hour</v>
          </cell>
        </row>
      </sheetData>
      <sheetData sheetId="1068">
        <row r="106">
          <cell r="C106" t="str">
            <v>Hour</v>
          </cell>
        </row>
      </sheetData>
      <sheetData sheetId="1069">
        <row r="106">
          <cell r="C106" t="str">
            <v>Hour</v>
          </cell>
        </row>
      </sheetData>
      <sheetData sheetId="1070">
        <row r="106">
          <cell r="C106" t="str">
            <v>Hour</v>
          </cell>
        </row>
      </sheetData>
      <sheetData sheetId="1071">
        <row r="106">
          <cell r="C106" t="str">
            <v>Hour</v>
          </cell>
        </row>
      </sheetData>
      <sheetData sheetId="1072">
        <row r="106">
          <cell r="C106" t="str">
            <v>Hour</v>
          </cell>
        </row>
      </sheetData>
      <sheetData sheetId="1073">
        <row r="106">
          <cell r="C106" t="str">
            <v>Hour</v>
          </cell>
        </row>
      </sheetData>
      <sheetData sheetId="1074">
        <row r="106">
          <cell r="C106" t="str">
            <v>Hour</v>
          </cell>
        </row>
      </sheetData>
      <sheetData sheetId="1075">
        <row r="106">
          <cell r="C106" t="str">
            <v>Hour</v>
          </cell>
        </row>
      </sheetData>
      <sheetData sheetId="1076">
        <row r="106">
          <cell r="C106" t="str">
            <v>Hour</v>
          </cell>
        </row>
      </sheetData>
      <sheetData sheetId="1077">
        <row r="106">
          <cell r="C106" t="str">
            <v>Hour</v>
          </cell>
        </row>
      </sheetData>
      <sheetData sheetId="1078">
        <row r="106">
          <cell r="C106" t="str">
            <v>Hour</v>
          </cell>
        </row>
      </sheetData>
      <sheetData sheetId="1079">
        <row r="106">
          <cell r="C106" t="str">
            <v>Hour</v>
          </cell>
        </row>
      </sheetData>
      <sheetData sheetId="1080">
        <row r="106">
          <cell r="C106" t="str">
            <v>Hour</v>
          </cell>
        </row>
      </sheetData>
      <sheetData sheetId="1081">
        <row r="106">
          <cell r="C106" t="str">
            <v>Hour</v>
          </cell>
        </row>
      </sheetData>
      <sheetData sheetId="1082">
        <row r="106">
          <cell r="C106" t="str">
            <v>Hour</v>
          </cell>
        </row>
      </sheetData>
      <sheetData sheetId="1083">
        <row r="106">
          <cell r="C106" t="str">
            <v>Hour</v>
          </cell>
        </row>
      </sheetData>
      <sheetData sheetId="1084">
        <row r="106">
          <cell r="C106" t="str">
            <v>Hour</v>
          </cell>
        </row>
      </sheetData>
      <sheetData sheetId="1085">
        <row r="106">
          <cell r="C106" t="str">
            <v>Hour</v>
          </cell>
        </row>
      </sheetData>
      <sheetData sheetId="1086">
        <row r="106">
          <cell r="C106" t="str">
            <v>Hour</v>
          </cell>
        </row>
      </sheetData>
      <sheetData sheetId="1087">
        <row r="106">
          <cell r="C106" t="str">
            <v>Hour</v>
          </cell>
        </row>
      </sheetData>
      <sheetData sheetId="1088">
        <row r="106">
          <cell r="C106" t="str">
            <v>Hour</v>
          </cell>
        </row>
      </sheetData>
      <sheetData sheetId="1089">
        <row r="106">
          <cell r="C106" t="str">
            <v>Hour</v>
          </cell>
        </row>
      </sheetData>
      <sheetData sheetId="1090">
        <row r="106">
          <cell r="C106" t="str">
            <v>Hour</v>
          </cell>
        </row>
      </sheetData>
      <sheetData sheetId="1091">
        <row r="106">
          <cell r="C106" t="str">
            <v>Hour</v>
          </cell>
        </row>
      </sheetData>
      <sheetData sheetId="1092">
        <row r="106">
          <cell r="C106" t="str">
            <v>Hour</v>
          </cell>
        </row>
      </sheetData>
      <sheetData sheetId="1093">
        <row r="106">
          <cell r="C106" t="str">
            <v>Hour</v>
          </cell>
        </row>
      </sheetData>
      <sheetData sheetId="1094">
        <row r="106">
          <cell r="C106" t="str">
            <v>Hour</v>
          </cell>
        </row>
      </sheetData>
      <sheetData sheetId="1095">
        <row r="106">
          <cell r="C106" t="str">
            <v>Hour</v>
          </cell>
        </row>
      </sheetData>
      <sheetData sheetId="1096">
        <row r="106">
          <cell r="C106" t="str">
            <v>Hour</v>
          </cell>
        </row>
      </sheetData>
      <sheetData sheetId="1097">
        <row r="106">
          <cell r="C106" t="str">
            <v>Hour</v>
          </cell>
        </row>
      </sheetData>
      <sheetData sheetId="1098">
        <row r="106">
          <cell r="C106" t="str">
            <v>Hour</v>
          </cell>
        </row>
      </sheetData>
      <sheetData sheetId="1099">
        <row r="106">
          <cell r="C106" t="str">
            <v>Hour</v>
          </cell>
        </row>
      </sheetData>
      <sheetData sheetId="1100">
        <row r="106">
          <cell r="C106" t="str">
            <v>Hour</v>
          </cell>
        </row>
      </sheetData>
      <sheetData sheetId="1101">
        <row r="106">
          <cell r="C106" t="str">
            <v>Hour</v>
          </cell>
        </row>
      </sheetData>
      <sheetData sheetId="1102">
        <row r="106">
          <cell r="C106" t="str">
            <v>Hour</v>
          </cell>
        </row>
      </sheetData>
      <sheetData sheetId="1103">
        <row r="106">
          <cell r="C106" t="str">
            <v>Hour</v>
          </cell>
        </row>
      </sheetData>
      <sheetData sheetId="1104">
        <row r="106">
          <cell r="C106" t="str">
            <v>Hour</v>
          </cell>
        </row>
      </sheetData>
      <sheetData sheetId="1105">
        <row r="106">
          <cell r="C106" t="str">
            <v>Hour</v>
          </cell>
        </row>
      </sheetData>
      <sheetData sheetId="1106">
        <row r="106">
          <cell r="C106" t="str">
            <v>Hour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106">
          <cell r="C106" t="str">
            <v>Hour</v>
          </cell>
        </row>
      </sheetData>
      <sheetData sheetId="1111">
        <row r="106">
          <cell r="C106" t="str">
            <v>Hour</v>
          </cell>
        </row>
      </sheetData>
      <sheetData sheetId="1112">
        <row r="106">
          <cell r="C106" t="str">
            <v>Hour</v>
          </cell>
        </row>
      </sheetData>
      <sheetData sheetId="1113">
        <row r="106">
          <cell r="C106" t="str">
            <v>Hour</v>
          </cell>
        </row>
      </sheetData>
      <sheetData sheetId="1114">
        <row r="106">
          <cell r="C106" t="str">
            <v>Hour</v>
          </cell>
        </row>
      </sheetData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/>
      <sheetData sheetId="1386">
        <row r="106">
          <cell r="C106" t="str">
            <v>Hour</v>
          </cell>
        </row>
      </sheetData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>
        <row r="106">
          <cell r="C106" t="str">
            <v>Hour</v>
          </cell>
        </row>
      </sheetData>
      <sheetData sheetId="1425">
        <row r="106">
          <cell r="C106" t="str">
            <v>Hour</v>
          </cell>
        </row>
      </sheetData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>
        <row r="106">
          <cell r="C106" t="str">
            <v>Hour</v>
          </cell>
        </row>
      </sheetData>
      <sheetData sheetId="1435">
        <row r="106">
          <cell r="C106" t="str">
            <v>Hour</v>
          </cell>
        </row>
      </sheetData>
      <sheetData sheetId="1436">
        <row r="106">
          <cell r="C106" t="str">
            <v>Hour</v>
          </cell>
        </row>
      </sheetData>
      <sheetData sheetId="1437">
        <row r="106">
          <cell r="C106" t="str">
            <v>Hour</v>
          </cell>
        </row>
      </sheetData>
      <sheetData sheetId="1438">
        <row r="106">
          <cell r="C106" t="str">
            <v>Hour</v>
          </cell>
        </row>
      </sheetData>
      <sheetData sheetId="1439">
        <row r="106">
          <cell r="C106" t="str">
            <v>Hour</v>
          </cell>
        </row>
      </sheetData>
      <sheetData sheetId="1440">
        <row r="106">
          <cell r="C106" t="str">
            <v>Hour</v>
          </cell>
        </row>
      </sheetData>
      <sheetData sheetId="1441">
        <row r="106">
          <cell r="C106" t="str">
            <v>Hour</v>
          </cell>
        </row>
      </sheetData>
      <sheetData sheetId="1442">
        <row r="106">
          <cell r="C106" t="str">
            <v>Hour</v>
          </cell>
        </row>
      </sheetData>
      <sheetData sheetId="1443">
        <row r="106">
          <cell r="C106" t="str">
            <v>Hour</v>
          </cell>
        </row>
      </sheetData>
      <sheetData sheetId="1444">
        <row r="106">
          <cell r="C106" t="str">
            <v>Hour</v>
          </cell>
        </row>
      </sheetData>
      <sheetData sheetId="1445">
        <row r="106">
          <cell r="C106" t="str">
            <v>Hour</v>
          </cell>
        </row>
      </sheetData>
      <sheetData sheetId="1446">
        <row r="106">
          <cell r="C106" t="str">
            <v>Hour</v>
          </cell>
        </row>
      </sheetData>
      <sheetData sheetId="1447">
        <row r="106">
          <cell r="C106" t="str">
            <v>Hour</v>
          </cell>
        </row>
      </sheetData>
      <sheetData sheetId="1448">
        <row r="106">
          <cell r="C106" t="str">
            <v>Hour</v>
          </cell>
        </row>
      </sheetData>
      <sheetData sheetId="1449">
        <row r="106">
          <cell r="C106" t="str">
            <v>Hour</v>
          </cell>
        </row>
      </sheetData>
      <sheetData sheetId="1450">
        <row r="106">
          <cell r="C106" t="str">
            <v>Hour</v>
          </cell>
        </row>
      </sheetData>
      <sheetData sheetId="1451">
        <row r="106">
          <cell r="C106" t="str">
            <v>Hour</v>
          </cell>
        </row>
      </sheetData>
      <sheetData sheetId="1452">
        <row r="106">
          <cell r="C106" t="str">
            <v>Hour</v>
          </cell>
        </row>
      </sheetData>
      <sheetData sheetId="1453">
        <row r="106">
          <cell r="C106" t="str">
            <v>Hour</v>
          </cell>
        </row>
      </sheetData>
      <sheetData sheetId="1454">
        <row r="106">
          <cell r="C106" t="str">
            <v>Hour</v>
          </cell>
        </row>
      </sheetData>
      <sheetData sheetId="1455">
        <row r="106">
          <cell r="C106" t="str">
            <v>Hour</v>
          </cell>
        </row>
      </sheetData>
      <sheetData sheetId="1456">
        <row r="106">
          <cell r="C106" t="str">
            <v>Hour</v>
          </cell>
        </row>
      </sheetData>
      <sheetData sheetId="1457">
        <row r="106">
          <cell r="C106" t="str">
            <v>Hour</v>
          </cell>
        </row>
      </sheetData>
      <sheetData sheetId="1458">
        <row r="106">
          <cell r="C106" t="str">
            <v>Hour</v>
          </cell>
        </row>
      </sheetData>
      <sheetData sheetId="1459">
        <row r="106">
          <cell r="C106" t="str">
            <v>Hour</v>
          </cell>
        </row>
      </sheetData>
      <sheetData sheetId="1460">
        <row r="106">
          <cell r="C106" t="str">
            <v>Hour</v>
          </cell>
        </row>
      </sheetData>
      <sheetData sheetId="1461">
        <row r="106">
          <cell r="C106" t="str">
            <v>Hour</v>
          </cell>
        </row>
      </sheetData>
      <sheetData sheetId="1462">
        <row r="106">
          <cell r="C106" t="str">
            <v>Hour</v>
          </cell>
        </row>
      </sheetData>
      <sheetData sheetId="1463">
        <row r="106">
          <cell r="C106" t="str">
            <v>Hour</v>
          </cell>
        </row>
      </sheetData>
      <sheetData sheetId="1464">
        <row r="106">
          <cell r="C106" t="str">
            <v>Hour</v>
          </cell>
        </row>
      </sheetData>
      <sheetData sheetId="1465">
        <row r="106">
          <cell r="C106" t="str">
            <v>Hour</v>
          </cell>
        </row>
      </sheetData>
      <sheetData sheetId="1466">
        <row r="106">
          <cell r="C106" t="str">
            <v>Hour</v>
          </cell>
        </row>
      </sheetData>
      <sheetData sheetId="1467">
        <row r="106">
          <cell r="C106" t="str">
            <v>Hour</v>
          </cell>
        </row>
      </sheetData>
      <sheetData sheetId="1468">
        <row r="106">
          <cell r="C106" t="str">
            <v>Hour</v>
          </cell>
        </row>
      </sheetData>
      <sheetData sheetId="1469">
        <row r="106">
          <cell r="C106" t="str">
            <v>Hour</v>
          </cell>
        </row>
      </sheetData>
      <sheetData sheetId="1470">
        <row r="106">
          <cell r="C106" t="str">
            <v>Hour</v>
          </cell>
        </row>
      </sheetData>
      <sheetData sheetId="1471">
        <row r="106">
          <cell r="C106" t="str">
            <v>Hour</v>
          </cell>
        </row>
      </sheetData>
      <sheetData sheetId="1472">
        <row r="106">
          <cell r="C106" t="str">
            <v>Hour</v>
          </cell>
        </row>
      </sheetData>
      <sheetData sheetId="1473">
        <row r="106">
          <cell r="C106" t="str">
            <v>Hour</v>
          </cell>
        </row>
      </sheetData>
      <sheetData sheetId="1474">
        <row r="106">
          <cell r="C106" t="str">
            <v>Hour</v>
          </cell>
        </row>
      </sheetData>
      <sheetData sheetId="1475">
        <row r="106">
          <cell r="C106" t="str">
            <v>Hour</v>
          </cell>
        </row>
      </sheetData>
      <sheetData sheetId="1476">
        <row r="106">
          <cell r="C106" t="str">
            <v>Hour</v>
          </cell>
        </row>
      </sheetData>
      <sheetData sheetId="1477">
        <row r="106">
          <cell r="C106" t="str">
            <v>Hour</v>
          </cell>
        </row>
      </sheetData>
      <sheetData sheetId="1478"/>
      <sheetData sheetId="1479">
        <row r="106">
          <cell r="C106" t="str">
            <v>Hour</v>
          </cell>
        </row>
      </sheetData>
      <sheetData sheetId="1480">
        <row r="106">
          <cell r="C106" t="str">
            <v>Hour</v>
          </cell>
        </row>
      </sheetData>
      <sheetData sheetId="1481">
        <row r="106">
          <cell r="C106" t="str">
            <v>Hour</v>
          </cell>
        </row>
      </sheetData>
      <sheetData sheetId="1482">
        <row r="106">
          <cell r="C106" t="str">
            <v>Hour</v>
          </cell>
        </row>
      </sheetData>
      <sheetData sheetId="1483">
        <row r="106">
          <cell r="C106" t="str">
            <v>Hour</v>
          </cell>
        </row>
      </sheetData>
      <sheetData sheetId="1484">
        <row r="106">
          <cell r="C106" t="str">
            <v>Hour</v>
          </cell>
        </row>
      </sheetData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/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106">
          <cell r="C106" t="str">
            <v>Hour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106">
          <cell r="C106" t="str">
            <v>Hour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106">
          <cell r="C106" t="str">
            <v>Hour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>
        <row r="106">
          <cell r="C106" t="str">
            <v>Hour</v>
          </cell>
        </row>
      </sheetData>
      <sheetData sheetId="1602">
        <row r="106">
          <cell r="C106" t="str">
            <v>Hour</v>
          </cell>
        </row>
      </sheetData>
      <sheetData sheetId="1603">
        <row r="106">
          <cell r="C106" t="str">
            <v>Hour</v>
          </cell>
        </row>
      </sheetData>
      <sheetData sheetId="1604">
        <row r="106">
          <cell r="C106" t="str">
            <v>Hour</v>
          </cell>
        </row>
      </sheetData>
      <sheetData sheetId="1605">
        <row r="106">
          <cell r="C106" t="str">
            <v>Hour</v>
          </cell>
        </row>
      </sheetData>
      <sheetData sheetId="1606">
        <row r="106">
          <cell r="C106" t="str">
            <v>Hour</v>
          </cell>
        </row>
      </sheetData>
      <sheetData sheetId="1607">
        <row r="106">
          <cell r="C106" t="str">
            <v>Hour</v>
          </cell>
        </row>
      </sheetData>
      <sheetData sheetId="1608">
        <row r="106">
          <cell r="C106" t="str">
            <v>Hour</v>
          </cell>
        </row>
      </sheetData>
      <sheetData sheetId="1609">
        <row r="106">
          <cell r="C106" t="str">
            <v>Hour</v>
          </cell>
        </row>
      </sheetData>
      <sheetData sheetId="1610">
        <row r="106">
          <cell r="C106" t="str">
            <v>Hour</v>
          </cell>
        </row>
      </sheetData>
      <sheetData sheetId="1611">
        <row r="106">
          <cell r="C106" t="str">
            <v>Hour</v>
          </cell>
        </row>
      </sheetData>
      <sheetData sheetId="1612">
        <row r="106">
          <cell r="C106" t="str">
            <v>Hour</v>
          </cell>
        </row>
      </sheetData>
      <sheetData sheetId="1613">
        <row r="106">
          <cell r="C106" t="str">
            <v>Hour</v>
          </cell>
        </row>
      </sheetData>
      <sheetData sheetId="1614"/>
      <sheetData sheetId="1615">
        <row r="106">
          <cell r="C106" t="str">
            <v>Hour</v>
          </cell>
        </row>
      </sheetData>
      <sheetData sheetId="1616">
        <row r="106">
          <cell r="C106" t="str">
            <v>Hour</v>
          </cell>
        </row>
      </sheetData>
      <sheetData sheetId="1617"/>
      <sheetData sheetId="1618"/>
      <sheetData sheetId="1619"/>
      <sheetData sheetId="1620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/>
      <sheetData sheetId="1641">
        <row r="106">
          <cell r="C106" t="str">
            <v>Hour</v>
          </cell>
        </row>
      </sheetData>
      <sheetData sheetId="1642"/>
      <sheetData sheetId="1643">
        <row r="106">
          <cell r="C106" t="str">
            <v>Hour</v>
          </cell>
        </row>
      </sheetData>
      <sheetData sheetId="1644"/>
      <sheetData sheetId="1645">
        <row r="106">
          <cell r="C106" t="str">
            <v>Hour</v>
          </cell>
        </row>
      </sheetData>
      <sheetData sheetId="1646">
        <row r="106">
          <cell r="C106" t="str">
            <v>Hour</v>
          </cell>
        </row>
      </sheetData>
      <sheetData sheetId="1647">
        <row r="106">
          <cell r="C106" t="str">
            <v>Hour</v>
          </cell>
        </row>
      </sheetData>
      <sheetData sheetId="1648">
        <row r="106">
          <cell r="C106" t="str">
            <v>Hour</v>
          </cell>
        </row>
      </sheetData>
      <sheetData sheetId="1649">
        <row r="106">
          <cell r="C106" t="str">
            <v>Hour</v>
          </cell>
        </row>
      </sheetData>
      <sheetData sheetId="1650"/>
      <sheetData sheetId="1651" refreshError="1"/>
      <sheetData sheetId="1652" refreshError="1"/>
      <sheetData sheetId="1653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>
        <row r="106">
          <cell r="C106" t="str">
            <v>Hour</v>
          </cell>
        </row>
      </sheetData>
      <sheetData sheetId="1915" refreshError="1"/>
      <sheetData sheetId="1916" refreshError="1"/>
      <sheetData sheetId="1917" refreshError="1"/>
      <sheetData sheetId="1918" refreshError="1"/>
      <sheetData sheetId="1919">
        <row r="106">
          <cell r="C106" t="str">
            <v>Hour</v>
          </cell>
        </row>
      </sheetData>
      <sheetData sheetId="1920">
        <row r="106">
          <cell r="C106" t="str">
            <v>Hour</v>
          </cell>
        </row>
      </sheetData>
      <sheetData sheetId="1921">
        <row r="106">
          <cell r="C106" t="str">
            <v>Hour</v>
          </cell>
        </row>
      </sheetData>
      <sheetData sheetId="1922">
        <row r="106">
          <cell r="C106" t="str">
            <v>Hour</v>
          </cell>
        </row>
      </sheetData>
      <sheetData sheetId="1923">
        <row r="106">
          <cell r="C106" t="str">
            <v>Hour</v>
          </cell>
        </row>
      </sheetData>
      <sheetData sheetId="1924">
        <row r="106">
          <cell r="C106" t="str">
            <v>Hour</v>
          </cell>
        </row>
      </sheetData>
      <sheetData sheetId="1925" refreshError="1"/>
      <sheetData sheetId="1926">
        <row r="106">
          <cell r="C106" t="str">
            <v>Hour</v>
          </cell>
        </row>
      </sheetData>
      <sheetData sheetId="1927">
        <row r="106">
          <cell r="C106" t="str">
            <v>Hour</v>
          </cell>
        </row>
      </sheetData>
      <sheetData sheetId="1928">
        <row r="106">
          <cell r="C106" t="str">
            <v>Hour</v>
          </cell>
        </row>
      </sheetData>
      <sheetData sheetId="1929">
        <row r="106">
          <cell r="C106" t="str">
            <v>Hour</v>
          </cell>
        </row>
      </sheetData>
      <sheetData sheetId="1930" refreshError="1"/>
      <sheetData sheetId="1931">
        <row r="106">
          <cell r="C106" t="str">
            <v>Hour</v>
          </cell>
        </row>
      </sheetData>
      <sheetData sheetId="1932">
        <row r="106">
          <cell r="C106" t="str">
            <v>Hour</v>
          </cell>
        </row>
      </sheetData>
      <sheetData sheetId="1933">
        <row r="106">
          <cell r="C106" t="str">
            <v>Hour</v>
          </cell>
        </row>
      </sheetData>
      <sheetData sheetId="1934">
        <row r="106">
          <cell r="C106" t="str">
            <v>Hour</v>
          </cell>
        </row>
      </sheetData>
      <sheetData sheetId="1935">
        <row r="106">
          <cell r="C106" t="str">
            <v>Hour</v>
          </cell>
        </row>
      </sheetData>
      <sheetData sheetId="1936" refreshError="1"/>
      <sheetData sheetId="1937">
        <row r="106">
          <cell r="C106" t="str">
            <v>Hour</v>
          </cell>
        </row>
      </sheetData>
      <sheetData sheetId="1938" refreshError="1"/>
      <sheetData sheetId="1939">
        <row r="106">
          <cell r="C106" t="str">
            <v>Hour</v>
          </cell>
        </row>
      </sheetData>
      <sheetData sheetId="1940">
        <row r="106">
          <cell r="C106" t="str">
            <v>Hour</v>
          </cell>
        </row>
      </sheetData>
      <sheetData sheetId="1941">
        <row r="106">
          <cell r="C106" t="str">
            <v>Hour</v>
          </cell>
        </row>
      </sheetData>
      <sheetData sheetId="1942">
        <row r="106">
          <cell r="C106" t="str">
            <v>Hour</v>
          </cell>
        </row>
      </sheetData>
      <sheetData sheetId="1943">
        <row r="106">
          <cell r="C106" t="str">
            <v>Hour</v>
          </cell>
        </row>
      </sheetData>
      <sheetData sheetId="1944">
        <row r="106">
          <cell r="C106" t="str">
            <v>Hour</v>
          </cell>
        </row>
      </sheetData>
      <sheetData sheetId="1945">
        <row r="106">
          <cell r="C106" t="str">
            <v>Hour</v>
          </cell>
        </row>
      </sheetData>
      <sheetData sheetId="1946">
        <row r="106">
          <cell r="C106" t="str">
            <v>Hour</v>
          </cell>
        </row>
      </sheetData>
      <sheetData sheetId="1947">
        <row r="106">
          <cell r="C106" t="str">
            <v>Hour</v>
          </cell>
        </row>
      </sheetData>
      <sheetData sheetId="1948">
        <row r="106">
          <cell r="C106" t="str">
            <v>Hour</v>
          </cell>
        </row>
      </sheetData>
      <sheetData sheetId="1949">
        <row r="106">
          <cell r="C106" t="str">
            <v>Hour</v>
          </cell>
        </row>
      </sheetData>
      <sheetData sheetId="1950">
        <row r="106">
          <cell r="C106" t="str">
            <v>Hour</v>
          </cell>
        </row>
      </sheetData>
      <sheetData sheetId="1951">
        <row r="106">
          <cell r="C106" t="str">
            <v>Hour</v>
          </cell>
        </row>
      </sheetData>
      <sheetData sheetId="1952">
        <row r="106">
          <cell r="C106" t="str">
            <v>Hour</v>
          </cell>
        </row>
      </sheetData>
      <sheetData sheetId="1953">
        <row r="106">
          <cell r="C106" t="str">
            <v>Hour</v>
          </cell>
        </row>
      </sheetData>
      <sheetData sheetId="1954">
        <row r="106">
          <cell r="C106" t="str">
            <v>Hour</v>
          </cell>
        </row>
      </sheetData>
      <sheetData sheetId="1955">
        <row r="106">
          <cell r="C106" t="str">
            <v>Hour</v>
          </cell>
        </row>
      </sheetData>
      <sheetData sheetId="1956">
        <row r="106">
          <cell r="C106" t="str">
            <v>Hour</v>
          </cell>
        </row>
      </sheetData>
      <sheetData sheetId="1957">
        <row r="106">
          <cell r="C106" t="str">
            <v>Hour</v>
          </cell>
        </row>
      </sheetData>
      <sheetData sheetId="1958">
        <row r="106">
          <cell r="C106" t="str">
            <v>Hour</v>
          </cell>
        </row>
      </sheetData>
      <sheetData sheetId="1959">
        <row r="106">
          <cell r="C106" t="str">
            <v>Hour</v>
          </cell>
        </row>
      </sheetData>
      <sheetData sheetId="1960">
        <row r="106">
          <cell r="C106" t="str">
            <v>Hour</v>
          </cell>
        </row>
      </sheetData>
      <sheetData sheetId="1961">
        <row r="106">
          <cell r="C106" t="str">
            <v>Hour</v>
          </cell>
        </row>
      </sheetData>
      <sheetData sheetId="1962">
        <row r="106">
          <cell r="C106" t="str">
            <v>Hour</v>
          </cell>
        </row>
      </sheetData>
      <sheetData sheetId="1963">
        <row r="106">
          <cell r="C106" t="str">
            <v>Hour</v>
          </cell>
        </row>
      </sheetData>
      <sheetData sheetId="1964">
        <row r="106">
          <cell r="C106" t="str">
            <v>Hour</v>
          </cell>
        </row>
      </sheetData>
      <sheetData sheetId="1965">
        <row r="106">
          <cell r="C106" t="str">
            <v>Hour</v>
          </cell>
        </row>
      </sheetData>
      <sheetData sheetId="1966">
        <row r="106">
          <cell r="C106" t="str">
            <v>Hour</v>
          </cell>
        </row>
      </sheetData>
      <sheetData sheetId="1967">
        <row r="106">
          <cell r="C106" t="str">
            <v>Hour</v>
          </cell>
        </row>
      </sheetData>
      <sheetData sheetId="1968">
        <row r="106">
          <cell r="C106" t="str">
            <v>Hour</v>
          </cell>
        </row>
      </sheetData>
      <sheetData sheetId="1969">
        <row r="106">
          <cell r="C106" t="str">
            <v>Hour</v>
          </cell>
        </row>
      </sheetData>
      <sheetData sheetId="1970"/>
      <sheetData sheetId="1971">
        <row r="106">
          <cell r="C106" t="str">
            <v>Hour</v>
          </cell>
        </row>
      </sheetData>
      <sheetData sheetId="1972">
        <row r="106">
          <cell r="C106" t="str">
            <v>Hour</v>
          </cell>
        </row>
      </sheetData>
      <sheetData sheetId="1973">
        <row r="106">
          <cell r="C106" t="str">
            <v>Hour</v>
          </cell>
        </row>
      </sheetData>
      <sheetData sheetId="1974">
        <row r="106">
          <cell r="C106" t="str">
            <v>Hour</v>
          </cell>
        </row>
      </sheetData>
      <sheetData sheetId="1975">
        <row r="106">
          <cell r="C106" t="str">
            <v>Hour</v>
          </cell>
        </row>
      </sheetData>
      <sheetData sheetId="1976">
        <row r="106">
          <cell r="C106" t="str">
            <v>Hour</v>
          </cell>
        </row>
      </sheetData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>
        <row r="106">
          <cell r="C106" t="str">
            <v>Hour</v>
          </cell>
        </row>
      </sheetData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>
        <row r="106">
          <cell r="C106" t="str">
            <v>Hour</v>
          </cell>
        </row>
      </sheetData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>
        <row r="106">
          <cell r="C106" t="str">
            <v>Hour</v>
          </cell>
        </row>
      </sheetData>
      <sheetData sheetId="2016">
        <row r="106">
          <cell r="C106" t="str">
            <v>Hour</v>
          </cell>
        </row>
      </sheetData>
      <sheetData sheetId="2017"/>
      <sheetData sheetId="2018"/>
      <sheetData sheetId="2019">
        <row r="106">
          <cell r="C106" t="str">
            <v>Hour</v>
          </cell>
        </row>
      </sheetData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>
        <row r="106">
          <cell r="C106" t="str">
            <v>Hour</v>
          </cell>
        </row>
      </sheetData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e"/>
      <sheetName val="Analisa"/>
      <sheetName val="Harga Sat Dasar"/>
      <sheetName val="Analisa Alat Lengkap"/>
      <sheetName val="EQ_an"/>
      <sheetName val="EQ"/>
      <sheetName val="MTa"/>
      <sheetName val="data"/>
      <sheetName val="metode.rutin"/>
      <sheetName val="harsat"/>
      <sheetName val="Daf 1"/>
      <sheetName val="H.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  <sheetName val="REK"/>
      <sheetName val="Analisa"/>
      <sheetName val="4-Basic Price"/>
      <sheetName val="5-Peralatan"/>
      <sheetName val="3-DIV2"/>
      <sheetName val="Div6"/>
      <sheetName val="Hsatbahan"/>
      <sheetName val="H.Satuan"/>
      <sheetName val="5-ALAT(1)"/>
      <sheetName val="Rekap"/>
      <sheetName val="hrg sat"/>
      <sheetName val="Kuantitas &amp; Harga"/>
      <sheetName val="meth hsl nego"/>
      <sheetName val="Informasi"/>
      <sheetName val="BOQ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Peta Quarry"/>
      <sheetName val="Informasi"/>
      <sheetName val="Mobilisasi"/>
      <sheetName val="Perhitungan Mobilisasi Alat"/>
      <sheetName val="Lalu Lintas"/>
      <sheetName val="Jembatan Sementara"/>
      <sheetName val="Rekap harga"/>
      <sheetName val="Vol JBT "/>
      <sheetName val="EE"/>
      <sheetName val="Rekap EE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AHS TAMBAHAN"/>
      <sheetName val="Faktor Konversi"/>
      <sheetName val="BBM"/>
      <sheetName val="E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-BHN"/>
      <sheetName val="ANALHASA"/>
      <sheetName val="RAB-PIN"/>
      <sheetName val="rinci"/>
    </sheetNames>
    <sheetDataSet>
      <sheetData sheetId="0" refreshError="1"/>
      <sheetData sheetId="1">
        <row r="15">
          <cell r="J15">
            <v>18122.5</v>
          </cell>
        </row>
        <row r="79">
          <cell r="J79">
            <v>115756</v>
          </cell>
        </row>
      </sheetData>
      <sheetData sheetId="2" refreshError="1"/>
      <sheetData sheetId="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P"/>
      <sheetName val="Rekap"/>
      <sheetName val="Rab"/>
      <sheetName val="AHS"/>
      <sheetName val="Analisa-MPU"/>
      <sheetName val="Uraian-Teknis-MPU"/>
      <sheetName val="Metode"/>
      <sheetName val="Analisa Alat"/>
      <sheetName val="Konfirm-AMP"/>
      <sheetName val="Konfirm-Crusher"/>
      <sheetName val="MOS"/>
      <sheetName val="Data-Kontrak"/>
      <sheetName val="Cycle-Time"/>
      <sheetName val="Ongkos-Angkut"/>
      <sheetName val="Ongkos-Ang-Lain2"/>
      <sheetName val="H-Dasar-Alat"/>
      <sheetName val="H-Dasar-Bahan"/>
      <sheetName val="H-Dasar-Upah"/>
      <sheetName val="Metode-Rutin"/>
      <sheetName val="Analisa-Rutin"/>
      <sheetName val="Analisa Mobilisasi"/>
      <sheetName val="Sub"/>
      <sheetName val="M.Pemb.Utama"/>
      <sheetName val="Jadwal"/>
      <sheetName val="Usulan Alat"/>
      <sheetName val="Personil"/>
      <sheetName val="Chek List"/>
      <sheetName val="Srt-Pnwrn"/>
      <sheetName val="Sekat"/>
      <sheetName val="Sheet1"/>
      <sheetName val="analisa"/>
      <sheetName val="OH Transportasi"/>
      <sheetName val="OH Insentif"/>
      <sheetName val="BQ"/>
      <sheetName val="MAP"/>
      <sheetName val="data"/>
      <sheetName val="HSD"/>
      <sheetName val="HARGA SATUAN"/>
      <sheetName val="Analisa_Alat14"/>
      <sheetName val="Analisa_Mobilisasi14"/>
      <sheetName val="M_Pemb_Utama14"/>
      <sheetName val="Usulan_Alat14"/>
      <sheetName val="Chek_List14"/>
      <sheetName val="Analisa_Alat6"/>
      <sheetName val="Analisa_Mobilisasi6"/>
      <sheetName val="M_Pemb_Utama6"/>
      <sheetName val="Usulan_Alat6"/>
      <sheetName val="Chek_List6"/>
      <sheetName val="Analisa_Alat1"/>
      <sheetName val="Analisa_Mobilisasi1"/>
      <sheetName val="M_Pemb_Utama1"/>
      <sheetName val="Usulan_Alat1"/>
      <sheetName val="Chek_List1"/>
      <sheetName val="Analisa_Alat"/>
      <sheetName val="Analisa_Mobilisasi"/>
      <sheetName val="M_Pemb_Utama"/>
      <sheetName val="Usulan_Alat"/>
      <sheetName val="Chek_List"/>
      <sheetName val="Analisa_Alat4"/>
      <sheetName val="Analisa_Mobilisasi4"/>
      <sheetName val="M_Pemb_Utama4"/>
      <sheetName val="Usulan_Alat4"/>
      <sheetName val="Chek_List4"/>
      <sheetName val="Analisa_Alat2"/>
      <sheetName val="Analisa_Mobilisasi2"/>
      <sheetName val="M_Pemb_Utama2"/>
      <sheetName val="Usulan_Alat2"/>
      <sheetName val="Chek_List2"/>
      <sheetName val="Analisa_Alat3"/>
      <sheetName val="Analisa_Mobilisasi3"/>
      <sheetName val="M_Pemb_Utama3"/>
      <sheetName val="Usulan_Alat3"/>
      <sheetName val="Chek_List3"/>
      <sheetName val="Analisa_Alat5"/>
      <sheetName val="Analisa_Mobilisasi5"/>
      <sheetName val="M_Pemb_Utama5"/>
      <sheetName val="Usulan_Alat5"/>
      <sheetName val="Chek_List5"/>
      <sheetName val="Analisa_Alat7"/>
      <sheetName val="Analisa_Mobilisasi7"/>
      <sheetName val="M_Pemb_Utama7"/>
      <sheetName val="Usulan_Alat7"/>
      <sheetName val="Chek_List7"/>
      <sheetName val="Analisa_Alat8"/>
      <sheetName val="Analisa_Mobilisasi8"/>
      <sheetName val="M_Pemb_Utama8"/>
      <sheetName val="Usulan_Alat8"/>
      <sheetName val="Chek_List8"/>
      <sheetName val="Analisa_Alat9"/>
      <sheetName val="Analisa_Mobilisasi9"/>
      <sheetName val="M_Pemb_Utama9"/>
      <sheetName val="Usulan_Alat9"/>
      <sheetName val="Chek_List9"/>
      <sheetName val="Analisa_Alat10"/>
      <sheetName val="Analisa_Mobilisasi10"/>
      <sheetName val="M_Pemb_Utama10"/>
      <sheetName val="Usulan_Alat10"/>
      <sheetName val="Chek_List10"/>
      <sheetName val="Analisa_Alat13"/>
      <sheetName val="Analisa_Mobilisasi13"/>
      <sheetName val="M_Pemb_Utama13"/>
      <sheetName val="Usulan_Alat13"/>
      <sheetName val="Chek_List13"/>
      <sheetName val="Analisa_Alat11"/>
      <sheetName val="Analisa_Mobilisasi11"/>
      <sheetName val="M_Pemb_Utama11"/>
      <sheetName val="Usulan_Alat11"/>
      <sheetName val="Chek_List11"/>
      <sheetName val="Analisa_Alat12"/>
      <sheetName val="Analisa_Mobilisasi12"/>
      <sheetName val="M_Pemb_Utama12"/>
      <sheetName val="Usulan_Alat12"/>
      <sheetName val="Chek_List12"/>
      <sheetName val="Analisa_Alat19"/>
      <sheetName val="Analisa_Mobilisasi19"/>
      <sheetName val="M_Pemb_Utama19"/>
      <sheetName val="Usulan_Alat19"/>
      <sheetName val="Chek_List19"/>
      <sheetName val="Analisa_Alat15"/>
      <sheetName val="Analisa_Mobilisasi15"/>
      <sheetName val="M_Pemb_Utama15"/>
      <sheetName val="Usulan_Alat15"/>
      <sheetName val="Chek_List15"/>
      <sheetName val="Analisa_Alat16"/>
      <sheetName val="Analisa_Mobilisasi16"/>
      <sheetName val="M_Pemb_Utama16"/>
      <sheetName val="Usulan_Alat16"/>
      <sheetName val="Chek_List16"/>
      <sheetName val="Analisa_Alat17"/>
      <sheetName val="Analisa_Mobilisasi17"/>
      <sheetName val="M_Pemb_Utama17"/>
      <sheetName val="Usulan_Alat17"/>
      <sheetName val="Chek_List17"/>
      <sheetName val="Analisa_Alat18"/>
      <sheetName val="Analisa_Mobilisasi18"/>
      <sheetName val="M_Pemb_Utama18"/>
      <sheetName val="Usulan_Alat18"/>
      <sheetName val="Chek_List18"/>
      <sheetName val="Analisa_Alat20"/>
      <sheetName val="Analisa_Mobilisasi20"/>
      <sheetName val="M_Pemb_Utama20"/>
      <sheetName val="Usulan_Alat20"/>
      <sheetName val="Chek_List20"/>
      <sheetName val="Cover"/>
      <sheetName val="HSD_Alat"/>
      <sheetName val="H.Satuan"/>
      <sheetName val="hs"/>
      <sheetName val="sw-alat"/>
      <sheetName val="anl-b1"/>
      <sheetName val="anl-b2"/>
      <sheetName val="anl-b3"/>
      <sheetName val="anl-b4 - Tdk Pakai"/>
      <sheetName val="anl-b5"/>
      <sheetName val="anl-b6"/>
      <sheetName val="anl-b8"/>
      <sheetName val="bahan"/>
      <sheetName val="eskalasi"/>
      <sheetName val="schedule"/>
      <sheetName val="Koef"/>
      <sheetName val="3-DIV2"/>
      <sheetName val="NP7"/>
      <sheetName val="SCHED"/>
      <sheetName val="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0">
          <cell r="Q20">
            <v>950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 bahan"/>
    </sheet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JDL"/>
      <sheetName val="RAB"/>
      <sheetName val="SUB"/>
      <sheetName val="PNWR"/>
      <sheetName val="HDS"/>
      <sheetName val="MPEL"/>
      <sheetName val="AHS"/>
      <sheetName val="Sheet1"/>
      <sheetName val="PLANT"/>
      <sheetName val="USAL"/>
      <sheetName val="ANAL"/>
      <sheetName val="MPU"/>
      <sheetName val="CHKLIS"/>
      <sheetName val="DAKON"/>
      <sheetName val="DALAM"/>
      <sheetName val="MRUT"/>
      <sheetName val="ARUT"/>
      <sheetName val="MOS"/>
      <sheetName val="MOB"/>
      <sheetName val="PSONIL"/>
      <sheetName val="TBLNG"/>
      <sheetName val="BQ"/>
      <sheetName val="Faktor Konversi"/>
      <sheetName val="7.1(3)"/>
      <sheetName val="D7"/>
      <sheetName val="4-Basic Price"/>
      <sheetName val="Informasi"/>
      <sheetName val="5-ALAT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  <sheetName val="3_DIV2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Slab-Culvert"/>
      <sheetName val="DRAINASE"/>
      <sheetName val="vol.Aspal"/>
      <sheetName val="col miling"/>
      <sheetName val="Div.7.9"/>
      <sheetName val="Rekap"/>
      <sheetName val="BOQ"/>
      <sheetName val="DKH-Gbr"/>
      <sheetName val="Head-WallSlab-Culvert"/>
      <sheetName val="TCs-Tanggul"/>
    </sheetNames>
    <sheetDataSet>
      <sheetData sheetId="0">
        <row r="30">
          <cell r="K30">
            <v>0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E7" t="str">
            <v>Peningkatan Struktur Jalan  Medan Belawan ( Sep: 0.5 km)</v>
          </cell>
        </row>
      </sheetData>
      <sheetData sheetId="7">
        <row r="33">
          <cell r="H33">
            <v>107738000</v>
          </cell>
        </row>
        <row r="186">
          <cell r="H186">
            <v>717423921.27937102</v>
          </cell>
        </row>
      </sheetData>
      <sheetData sheetId="8"/>
      <sheetData sheetId="9"/>
      <sheetData sheetId="10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nw"/>
      <sheetName val="Rekap"/>
      <sheetName val="K&amp;H"/>
      <sheetName val="U"/>
      <sheetName val="B"/>
      <sheetName val="Alt"/>
      <sheetName val="Inf"/>
      <sheetName val="Q"/>
      <sheetName val="Peta"/>
      <sheetName val="L2a"/>
      <sheetName val="L2b"/>
      <sheetName val="L2c"/>
      <sheetName val="Anl"/>
      <sheetName val="1"/>
      <sheetName val="2"/>
      <sheetName val="3"/>
      <sheetName val="5"/>
      <sheetName val="6"/>
      <sheetName val="7"/>
      <sheetName val="8"/>
      <sheetName val="10"/>
      <sheetName val="L 7,8,9"/>
      <sheetName val="L11"/>
      <sheetName val="Agg A"/>
      <sheetName val="Agg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721">
          <cell r="A721" t="str">
            <v>ITEM PEMBAYARAN NO.</v>
          </cell>
          <cell r="D721" t="str">
            <v>:  2.3 (4)</v>
          </cell>
          <cell r="J721" t="str">
            <v>Analisa EI-234</v>
          </cell>
          <cell r="T721" t="str">
            <v>Analisa EI-234</v>
          </cell>
        </row>
        <row r="722">
          <cell r="A722" t="str">
            <v>JENIS PEKERJAAN</v>
          </cell>
          <cell r="D722" t="str">
            <v>:  RCP Culvert Ø 100 - 130 CM</v>
          </cell>
        </row>
        <row r="723">
          <cell r="A723" t="str">
            <v>SATUAN PEMBAYARAN</v>
          </cell>
          <cell r="D723" t="str">
            <v>:  M1</v>
          </cell>
          <cell r="J723" t="str">
            <v xml:space="preserve">         URAIAN ANALISA HARGA SATUAN</v>
          </cell>
          <cell r="L723" t="str">
            <v>FORMULIR STANDAR UNTUK</v>
          </cell>
        </row>
        <row r="724">
          <cell r="L724" t="str">
            <v>PEREKAMAN ANALISA MASING-MASING HARGA SATUAN</v>
          </cell>
        </row>
        <row r="725">
          <cell r="L725">
            <v>0</v>
          </cell>
        </row>
        <row r="726">
          <cell r="A726" t="str">
            <v>No.</v>
          </cell>
          <cell r="C726" t="str">
            <v>U R A I A N</v>
          </cell>
          <cell r="G726" t="str">
            <v>KODE</v>
          </cell>
          <cell r="H726" t="str">
            <v>KOEF.</v>
          </cell>
          <cell r="I726" t="str">
            <v>SATUAN</v>
          </cell>
          <cell r="J726" t="str">
            <v>KETERANGAN</v>
          </cell>
        </row>
        <row r="728">
          <cell r="L728" t="str">
            <v>KEGIATAN</v>
          </cell>
          <cell r="O728" t="e">
            <v>#REF!</v>
          </cell>
        </row>
        <row r="729">
          <cell r="A729" t="str">
            <v>I.</v>
          </cell>
          <cell r="C729" t="str">
            <v>ASUMSI</v>
          </cell>
          <cell r="L729" t="str">
            <v>No. PAKET KONTRAK</v>
          </cell>
          <cell r="O729" t="e">
            <v>#REF!</v>
          </cell>
        </row>
        <row r="730">
          <cell r="A730">
            <v>1</v>
          </cell>
          <cell r="C730" t="str">
            <v>Pekerjaan dilakukan secara mekanik/manual</v>
          </cell>
          <cell r="L730" t="str">
            <v>NAMA PAKET</v>
          </cell>
          <cell r="O730" t="e">
            <v>#REF!</v>
          </cell>
        </row>
        <row r="731">
          <cell r="A731">
            <v>2</v>
          </cell>
          <cell r="C731" t="str">
            <v>Lokasi pekerjaan : sepanjang jalan</v>
          </cell>
          <cell r="L731" t="str">
            <v>PROP / KAB / KODYA</v>
          </cell>
          <cell r="O731" t="e">
            <v>#REF!</v>
          </cell>
        </row>
        <row r="732">
          <cell r="A732">
            <v>3</v>
          </cell>
          <cell r="C732" t="str">
            <v>Diameter bagian dalam gorong-gorong</v>
          </cell>
          <cell r="G732" t="str">
            <v>d</v>
          </cell>
          <cell r="H732">
            <v>1.3</v>
          </cell>
          <cell r="I732" t="str">
            <v>m</v>
          </cell>
          <cell r="L732" t="str">
            <v>ITEM PEMBAYARAN NO.</v>
          </cell>
          <cell r="O732" t="str">
            <v>:  2.3 (4)</v>
          </cell>
          <cell r="R732" t="str">
            <v>PERKIRAAN VOL. PEK.</v>
          </cell>
          <cell r="T732" t="str">
            <v>:</v>
          </cell>
        </row>
        <row r="733">
          <cell r="A733">
            <v>4</v>
          </cell>
          <cell r="C733" t="str">
            <v>Jarak rata-rata Base Camp ke lokasi pekerjaan</v>
          </cell>
          <cell r="G733" t="str">
            <v>L</v>
          </cell>
          <cell r="H733">
            <v>72.5</v>
          </cell>
          <cell r="I733" t="str">
            <v>Km</v>
          </cell>
          <cell r="L733" t="str">
            <v>JENIS PEKERJAAN</v>
          </cell>
          <cell r="O733" t="str">
            <v>:  RCP Culvert Ø 100 - 130 CM</v>
          </cell>
          <cell r="R733" t="str">
            <v>TOTAL HARGA (Rp.)</v>
          </cell>
          <cell r="T733" t="str">
            <v>:</v>
          </cell>
        </row>
        <row r="734">
          <cell r="A734">
            <v>5</v>
          </cell>
          <cell r="C734" t="str">
            <v>Jam kerja efektif per-hari</v>
          </cell>
          <cell r="G734" t="str">
            <v>Tk</v>
          </cell>
          <cell r="H734">
            <v>7</v>
          </cell>
          <cell r="I734" t="str">
            <v>Jam</v>
          </cell>
          <cell r="L734" t="str">
            <v>SATUAN PEMBAYARAN</v>
          </cell>
          <cell r="O734" t="str">
            <v>:  M1</v>
          </cell>
          <cell r="R734" t="str">
            <v>% THD. BIAYA KEGIATAN</v>
          </cell>
          <cell r="T734" t="str">
            <v>:</v>
          </cell>
        </row>
        <row r="735">
          <cell r="A735">
            <v>6</v>
          </cell>
          <cell r="C735" t="str">
            <v>Tebal gorong-gorong</v>
          </cell>
          <cell r="G735" t="str">
            <v>tg</v>
          </cell>
          <cell r="H735">
            <v>10</v>
          </cell>
          <cell r="I735" t="str">
            <v>Cm</v>
          </cell>
        </row>
        <row r="737">
          <cell r="A737" t="str">
            <v>II.</v>
          </cell>
          <cell r="C737" t="str">
            <v>URUTAN KERJA</v>
          </cell>
          <cell r="Q737" t="str">
            <v>PERKIRAAN</v>
          </cell>
          <cell r="R737" t="str">
            <v>HARGA</v>
          </cell>
          <cell r="S737" t="str">
            <v>JUMLAH</v>
          </cell>
        </row>
        <row r="738">
          <cell r="A738">
            <v>1</v>
          </cell>
          <cell r="C738" t="str">
            <v>Gorong-gorong dicetak di Base Camp</v>
          </cell>
          <cell r="L738" t="str">
            <v>NO.</v>
          </cell>
          <cell r="N738" t="str">
            <v>KOMPONEN</v>
          </cell>
          <cell r="P738" t="str">
            <v>SATUAN</v>
          </cell>
          <cell r="Q738" t="str">
            <v>KUANTITAS</v>
          </cell>
          <cell r="R738" t="str">
            <v>SATUAN</v>
          </cell>
          <cell r="S738" t="str">
            <v>HARGA</v>
          </cell>
        </row>
        <row r="739">
          <cell r="A739">
            <v>2</v>
          </cell>
          <cell r="C739" t="str">
            <v>Dump Truck mengangkut gorong-gorong jadi</v>
          </cell>
          <cell r="R739" t="str">
            <v>(Rp.)</v>
          </cell>
          <cell r="S739" t="str">
            <v>(Rp.)</v>
          </cell>
        </row>
        <row r="740">
          <cell r="C740" t="str">
            <v>ke lapangan</v>
          </cell>
        </row>
        <row r="741">
          <cell r="A741">
            <v>3</v>
          </cell>
          <cell r="C741" t="str">
            <v>Dasar gorong-gorong digali lalu dipadatkan dengan</v>
          </cell>
        </row>
        <row r="742">
          <cell r="C742" t="str">
            <v>Tamper</v>
          </cell>
          <cell r="L742" t="str">
            <v>A.</v>
          </cell>
          <cell r="N742" t="str">
            <v>TENAGA</v>
          </cell>
        </row>
        <row r="743">
          <cell r="A743">
            <v>4</v>
          </cell>
          <cell r="C743" t="str">
            <v>Tebal lapis porus pada dasar gorong-gorong</v>
          </cell>
          <cell r="G743" t="str">
            <v>tp</v>
          </cell>
          <cell r="H743">
            <v>0.15</v>
          </cell>
          <cell r="I743" t="str">
            <v>M</v>
          </cell>
          <cell r="J743" t="str">
            <v xml:space="preserve"> Min 10% dia.</v>
          </cell>
        </row>
        <row r="744">
          <cell r="A744">
            <v>5</v>
          </cell>
          <cell r="C744" t="str">
            <v>Material pilihan untuk penimbunan kembali</v>
          </cell>
          <cell r="J744" t="str">
            <v xml:space="preserve"> atau 5cm.</v>
          </cell>
          <cell r="L744" t="str">
            <v>1.</v>
          </cell>
          <cell r="N744" t="str">
            <v>Pekerja</v>
          </cell>
          <cell r="O744" t="str">
            <v>(L01)</v>
          </cell>
          <cell r="P744" t="str">
            <v>Jam</v>
          </cell>
          <cell r="Q744">
            <v>10.5</v>
          </cell>
          <cell r="R744">
            <v>6500</v>
          </cell>
          <cell r="U744">
            <v>68250</v>
          </cell>
        </row>
        <row r="745">
          <cell r="A745">
            <v>6</v>
          </cell>
          <cell r="C745" t="str">
            <v>Sekelompok pekerja akan melaksanakan pekerjaan</v>
          </cell>
          <cell r="L745" t="str">
            <v>2.</v>
          </cell>
          <cell r="N745" t="str">
            <v>Tukang</v>
          </cell>
          <cell r="O745" t="str">
            <v>(L02)</v>
          </cell>
          <cell r="P745" t="str">
            <v>Jam</v>
          </cell>
          <cell r="Q745">
            <v>1.1666666666666667</v>
          </cell>
          <cell r="R745">
            <v>9285.7142857142862</v>
          </cell>
          <cell r="U745">
            <v>10833.333333333334</v>
          </cell>
        </row>
        <row r="746">
          <cell r="C746" t="str">
            <v>dengan cara manual dengan menggunakan alat bantu</v>
          </cell>
          <cell r="L746" t="str">
            <v>3.</v>
          </cell>
          <cell r="N746" t="str">
            <v>Mandor</v>
          </cell>
          <cell r="O746" t="str">
            <v>(L03)</v>
          </cell>
          <cell r="P746" t="str">
            <v>Jam</v>
          </cell>
          <cell r="Q746">
            <v>1.1666666666666667</v>
          </cell>
          <cell r="R746">
            <v>8357.1428571428569</v>
          </cell>
          <cell r="U746">
            <v>9750</v>
          </cell>
        </row>
        <row r="748">
          <cell r="Q748" t="str">
            <v xml:space="preserve">JUMLAH HARGA TENAGA   </v>
          </cell>
          <cell r="U748">
            <v>88833.333333333328</v>
          </cell>
        </row>
        <row r="749">
          <cell r="A749" t="str">
            <v>III.</v>
          </cell>
          <cell r="C749" t="str">
            <v>PEMAKAIAN BAHAN, ALAT DAN TENAGA</v>
          </cell>
        </row>
        <row r="750">
          <cell r="A750" t="str">
            <v xml:space="preserve">   1.</v>
          </cell>
          <cell r="C750" t="str">
            <v>BAHAN</v>
          </cell>
          <cell r="L750" t="str">
            <v>B.</v>
          </cell>
          <cell r="N750" t="str">
            <v>BAHAN</v>
          </cell>
        </row>
        <row r="751">
          <cell r="C751" t="str">
            <v>Untuk mendapatkan 1 M' gorong-gorong diperlukan</v>
          </cell>
        </row>
        <row r="752">
          <cell r="C752" t="str">
            <v>- Beton K-300</v>
          </cell>
          <cell r="G752" t="str">
            <v>(EI-714)</v>
          </cell>
          <cell r="H752">
            <v>0.43982297150257099</v>
          </cell>
          <cell r="I752" t="str">
            <v>M3</v>
          </cell>
          <cell r="L752" t="str">
            <v>1.</v>
          </cell>
          <cell r="N752" t="str">
            <v>Beton K-300</v>
          </cell>
          <cell r="O752" t="str">
            <v>(EI-714)</v>
          </cell>
          <cell r="P752" t="str">
            <v>M3</v>
          </cell>
          <cell r="Q752">
            <v>0.43982297150257099</v>
          </cell>
          <cell r="R752">
            <v>1348916.384118712</v>
          </cell>
          <cell r="U752">
            <v>593284.41237159539</v>
          </cell>
        </row>
        <row r="753">
          <cell r="C753" t="str">
            <v>- Baja Tulangan (asumsi 100kg/m3)</v>
          </cell>
          <cell r="G753" t="str">
            <v>(M39)</v>
          </cell>
          <cell r="H753">
            <v>48.38052686528281</v>
          </cell>
          <cell r="I753" t="str">
            <v>Kg</v>
          </cell>
          <cell r="L753" t="str">
            <v>2.</v>
          </cell>
          <cell r="N753" t="str">
            <v>Baja Tulangan</v>
          </cell>
          <cell r="O753" t="str">
            <v>(M39)</v>
          </cell>
          <cell r="P753" t="str">
            <v>Kg</v>
          </cell>
          <cell r="Q753">
            <v>48.38052686528281</v>
          </cell>
          <cell r="R753" t="e">
            <v>#REF!</v>
          </cell>
          <cell r="U753" t="e">
            <v>#REF!</v>
          </cell>
        </row>
        <row r="754">
          <cell r="C754" t="str">
            <v>- Pasir</v>
          </cell>
          <cell r="D754" t="str">
            <v>= ((2*tg/100+d+0.5)*(0.5+2*tg/100+d+0.5)</v>
          </cell>
          <cell r="G754" t="str">
            <v>(EI-322)</v>
          </cell>
          <cell r="H754">
            <v>2.1127500000000006</v>
          </cell>
          <cell r="I754" t="str">
            <v>M3</v>
          </cell>
          <cell r="J754" t="str">
            <v xml:space="preserve"> = Vp</v>
          </cell>
          <cell r="L754" t="str">
            <v>3.</v>
          </cell>
          <cell r="N754" t="str">
            <v>Pasir</v>
          </cell>
          <cell r="O754" t="str">
            <v>(M01)</v>
          </cell>
          <cell r="P754" t="str">
            <v>M3</v>
          </cell>
          <cell r="Q754">
            <v>2.1127500000000006</v>
          </cell>
          <cell r="R754">
            <v>148800</v>
          </cell>
          <cell r="U754">
            <v>314377.20000000007</v>
          </cell>
        </row>
        <row r="755">
          <cell r="D755" t="str">
            <v xml:space="preserve">   -(22/7*(0.5*(2*tg/100+d))^2)*1)*1.05</v>
          </cell>
        </row>
        <row r="757">
          <cell r="A757" t="str">
            <v xml:space="preserve">   2.</v>
          </cell>
          <cell r="C757" t="str">
            <v>ALAT</v>
          </cell>
        </row>
        <row r="758">
          <cell r="A758" t="str">
            <v>2.a.</v>
          </cell>
          <cell r="C758" t="str">
            <v>TAMPER</v>
          </cell>
          <cell r="G758" t="str">
            <v>(E25)</v>
          </cell>
          <cell r="Q758" t="str">
            <v xml:space="preserve">JUMLAH HARGA BAHAN   </v>
          </cell>
          <cell r="U758" t="e">
            <v>#REF!</v>
          </cell>
        </row>
        <row r="759">
          <cell r="C759" t="str">
            <v>Kecepatan</v>
          </cell>
          <cell r="G759" t="str">
            <v>V</v>
          </cell>
          <cell r="H759">
            <v>0.5</v>
          </cell>
          <cell r="I759" t="str">
            <v>Km / Jam</v>
          </cell>
        </row>
        <row r="760">
          <cell r="C760" t="str">
            <v>Efisiensi alat</v>
          </cell>
          <cell r="G760" t="str">
            <v>Fa</v>
          </cell>
          <cell r="H760">
            <v>0.83</v>
          </cell>
          <cell r="I760" t="str">
            <v>-</v>
          </cell>
          <cell r="L760" t="str">
            <v>C.</v>
          </cell>
          <cell r="N760" t="str">
            <v>PERALATAN</v>
          </cell>
        </row>
        <row r="761">
          <cell r="C761" t="str">
            <v>Lebar pemadatan</v>
          </cell>
          <cell r="G761" t="str">
            <v>Lb</v>
          </cell>
          <cell r="H761">
            <v>0.4</v>
          </cell>
          <cell r="I761" t="str">
            <v>M</v>
          </cell>
        </row>
        <row r="762">
          <cell r="C762" t="str">
            <v>Banyak lintasan</v>
          </cell>
          <cell r="G762" t="str">
            <v>n</v>
          </cell>
          <cell r="H762">
            <v>10</v>
          </cell>
          <cell r="I762" t="str">
            <v>lintasan</v>
          </cell>
          <cell r="L762" t="str">
            <v>1.</v>
          </cell>
          <cell r="N762" t="str">
            <v>Tamper</v>
          </cell>
          <cell r="O762" t="str">
            <v>(E25)</v>
          </cell>
          <cell r="P762" t="str">
            <v>Jam</v>
          </cell>
          <cell r="Q762">
            <v>0.63637048192771095</v>
          </cell>
          <cell r="R762">
            <v>25109.648266095435</v>
          </cell>
          <cell r="U762">
            <v>15979.038968130464</v>
          </cell>
        </row>
        <row r="763">
          <cell r="C763" t="str">
            <v>Tebal lapis hamparan</v>
          </cell>
          <cell r="G763" t="str">
            <v>tp</v>
          </cell>
          <cell r="H763">
            <v>0.2</v>
          </cell>
          <cell r="I763" t="str">
            <v>M</v>
          </cell>
          <cell r="L763" t="str">
            <v>2.</v>
          </cell>
          <cell r="N763" t="str">
            <v>Dump Truck</v>
          </cell>
          <cell r="O763" t="str">
            <v>(E08)</v>
          </cell>
          <cell r="P763" t="str">
            <v>Jam</v>
          </cell>
          <cell r="Q763">
            <v>1.1608935742971889</v>
          </cell>
          <cell r="R763">
            <v>153084.03517361594</v>
          </cell>
          <cell r="U763">
            <v>177714.27276053559</v>
          </cell>
        </row>
        <row r="764">
          <cell r="L764" t="str">
            <v>3.</v>
          </cell>
          <cell r="N764" t="str">
            <v>Alat  Bantu</v>
          </cell>
          <cell r="P764" t="str">
            <v>Ls</v>
          </cell>
          <cell r="Q764">
            <v>1</v>
          </cell>
          <cell r="R764">
            <v>250</v>
          </cell>
          <cell r="U764">
            <v>250</v>
          </cell>
        </row>
        <row r="766">
          <cell r="C766" t="str">
            <v>Kap. Prod. / Jam   =</v>
          </cell>
          <cell r="D766" t="str">
            <v>v x 1000 x Fa x Lb x 60</v>
          </cell>
          <cell r="G766" t="str">
            <v>Q1</v>
          </cell>
          <cell r="H766">
            <v>3.3200000000000003</v>
          </cell>
          <cell r="I766" t="str">
            <v xml:space="preserve">M3 / Jam </v>
          </cell>
        </row>
        <row r="767">
          <cell r="D767" t="str">
            <v xml:space="preserve">    n x tp</v>
          </cell>
        </row>
        <row r="769">
          <cell r="C769" t="str">
            <v>Koefisien Alat / m'</v>
          </cell>
          <cell r="D769" t="str">
            <v xml:space="preserve"> =  1  :  Q1 x Vp</v>
          </cell>
          <cell r="G769" t="str">
            <v>(E25)</v>
          </cell>
          <cell r="H769">
            <v>0.63637048192771095</v>
          </cell>
          <cell r="I769" t="str">
            <v>jam</v>
          </cell>
        </row>
        <row r="770">
          <cell r="Q770" t="str">
            <v xml:space="preserve">JUMLAH HARGA PERALATAN   </v>
          </cell>
          <cell r="U770">
            <v>193943.31172866604</v>
          </cell>
        </row>
        <row r="771">
          <cell r="A771" t="str">
            <v>2.b.</v>
          </cell>
          <cell r="C771" t="str">
            <v>DUMP TRUCK</v>
          </cell>
          <cell r="G771" t="str">
            <v>(E08)</v>
          </cell>
        </row>
        <row r="772">
          <cell r="C772" t="str">
            <v>Kapasitas bak sekali muat</v>
          </cell>
          <cell r="G772" t="str">
            <v>V</v>
          </cell>
          <cell r="H772">
            <v>4</v>
          </cell>
          <cell r="I772" t="str">
            <v>Buah/M'</v>
          </cell>
          <cell r="L772" t="str">
            <v>D.</v>
          </cell>
          <cell r="N772" t="str">
            <v>JUMLAH HARGA TENAGA, BAHAN DAN PERALATAN  ( A + B + C )</v>
          </cell>
          <cell r="U772" t="e">
            <v>#REF!</v>
          </cell>
        </row>
        <row r="773">
          <cell r="C773" t="str">
            <v>Faktor efisiensi alat</v>
          </cell>
          <cell r="G773" t="str">
            <v>Fa</v>
          </cell>
          <cell r="H773">
            <v>0.83</v>
          </cell>
          <cell r="L773" t="str">
            <v>E.</v>
          </cell>
          <cell r="N773" t="str">
            <v>OVERHEAD &amp; PROFIT</v>
          </cell>
          <cell r="P773">
            <v>10</v>
          </cell>
          <cell r="Q773" t="str">
            <v>%  x  D</v>
          </cell>
          <cell r="U773" t="e">
            <v>#REF!</v>
          </cell>
        </row>
        <row r="774">
          <cell r="C774" t="str">
            <v>Kecepatanrata-rata bermuatan</v>
          </cell>
          <cell r="G774" t="str">
            <v>v1</v>
          </cell>
          <cell r="H774">
            <v>40</v>
          </cell>
          <cell r="L774" t="str">
            <v>F.</v>
          </cell>
          <cell r="N774" t="str">
            <v>HARGA SATUAN PEKERJAAN  ( D + E )</v>
          </cell>
          <cell r="U774" t="e">
            <v>#REF!</v>
          </cell>
        </row>
        <row r="775">
          <cell r="C775" t="str">
            <v>Kecepatan rata-rata kosong</v>
          </cell>
          <cell r="G775" t="str">
            <v>v2</v>
          </cell>
          <cell r="H775">
            <v>60</v>
          </cell>
          <cell r="L775" t="str">
            <v>Note: 1</v>
          </cell>
          <cell r="N775" t="str">
            <v>SATUAN dapat berdasarkan atas jam operasi untuk Tenaga Kerja dan Peralatan, volume dan/atau ukuran berat untuk bahan-bahan.</v>
          </cell>
        </row>
        <row r="776">
          <cell r="C776" t="str">
            <v>Waktu siklus    :</v>
          </cell>
          <cell r="G776" t="str">
            <v>Ts</v>
          </cell>
        </row>
        <row r="777">
          <cell r="C777" t="str">
            <v>- Waktu  tempuh in  si  = (L : v1 ) x 60</v>
          </cell>
          <cell r="G777" t="str">
            <v>T1</v>
          </cell>
          <cell r="H777">
            <v>108.75</v>
          </cell>
          <cell r="I777" t="str">
            <v>menit</v>
          </cell>
          <cell r="L777">
            <v>2</v>
          </cell>
          <cell r="N777" t="str">
            <v>Kuantitas satuan adalah kuantitas setiap komponen untuk menyelesaikan satu satuan pekerjaan dari nomor mata pembayaran.</v>
          </cell>
        </row>
        <row r="778">
          <cell r="C778" t="str">
            <v>-  Waktutempuh kosong  = (L : v2)  x  60</v>
          </cell>
          <cell r="G778" t="str">
            <v>T2</v>
          </cell>
          <cell r="H778">
            <v>72.5</v>
          </cell>
          <cell r="I778" t="str">
            <v>menit</v>
          </cell>
        </row>
        <row r="779">
          <cell r="C779" t="str">
            <v>-  Lain-lain</v>
          </cell>
          <cell r="G779" t="str">
            <v>T3</v>
          </cell>
          <cell r="H779">
            <v>50</v>
          </cell>
          <cell r="I779" t="str">
            <v>menit</v>
          </cell>
          <cell r="L779">
            <v>3</v>
          </cell>
          <cell r="N779" t="str">
            <v>Biaya satuan untuk peralatan sudah termasuk bahan bakar, bahan habis dipakai dan operator.</v>
          </cell>
        </row>
        <row r="780">
          <cell r="G780" t="str">
            <v>Ts</v>
          </cell>
          <cell r="H780">
            <v>231.25</v>
          </cell>
          <cell r="I780" t="str">
            <v>menit</v>
          </cell>
          <cell r="L780">
            <v>4</v>
          </cell>
          <cell r="N780" t="str">
            <v>Biaya satuan sudah termasuk pengeluaran untuk seluruh pajak yang berkaitan (tetapi tidak termasuk PPN yang dibayar dari kontrak) dan biaya-biaya lainnya.</v>
          </cell>
        </row>
        <row r="781">
          <cell r="J781" t="str">
            <v>Berlanjut ke halaman berikut</v>
          </cell>
        </row>
        <row r="782">
          <cell r="A782" t="str">
            <v>ITEM PEMBAYARAN NO.</v>
          </cell>
          <cell r="D782" t="str">
            <v>:  2.3 (4)</v>
          </cell>
          <cell r="J782" t="str">
            <v>Analisa EI-234</v>
          </cell>
        </row>
        <row r="783">
          <cell r="A783" t="str">
            <v>JENIS PEKERJAAN</v>
          </cell>
          <cell r="D783" t="str">
            <v>:  RCP Culvert Ø 100 - 130 CM</v>
          </cell>
        </row>
        <row r="784">
          <cell r="A784" t="str">
            <v>SATUAN PEMBAYARAN</v>
          </cell>
          <cell r="D784" t="str">
            <v>:  M1</v>
          </cell>
          <cell r="J784" t="str">
            <v xml:space="preserve">         URAIAN ANALISA HARGA SATUAN</v>
          </cell>
        </row>
        <row r="785">
          <cell r="J785" t="str">
            <v>Lanjutan</v>
          </cell>
        </row>
        <row r="787">
          <cell r="A787" t="str">
            <v>No.</v>
          </cell>
          <cell r="C787" t="str">
            <v>U R A I A N</v>
          </cell>
          <cell r="G787" t="str">
            <v>KODE</v>
          </cell>
          <cell r="H787" t="str">
            <v>KOEF.</v>
          </cell>
          <cell r="I787" t="str">
            <v>SATUAN</v>
          </cell>
          <cell r="J787" t="str">
            <v>KETERANGAN</v>
          </cell>
        </row>
        <row r="790">
          <cell r="C790" t="str">
            <v>Kapasitas Produksi / Jam   =</v>
          </cell>
          <cell r="E790" t="str">
            <v>V x Fa x 60</v>
          </cell>
          <cell r="G790" t="str">
            <v>Q2</v>
          </cell>
          <cell r="H790">
            <v>0.86140540540540533</v>
          </cell>
          <cell r="I790" t="str">
            <v xml:space="preserve">M' / Jam </v>
          </cell>
        </row>
        <row r="791">
          <cell r="E791" t="str">
            <v xml:space="preserve">    Ts</v>
          </cell>
        </row>
        <row r="793">
          <cell r="C793" t="str">
            <v>Koefisien Alat / m'</v>
          </cell>
          <cell r="D793" t="str">
            <v xml:space="preserve"> =  1  :  Q2</v>
          </cell>
          <cell r="G793" t="str">
            <v>(E08)</v>
          </cell>
          <cell r="H793">
            <v>1.1608935742971889</v>
          </cell>
          <cell r="I793" t="str">
            <v>jam</v>
          </cell>
        </row>
        <row r="796">
          <cell r="A796" t="str">
            <v>2.c.</v>
          </cell>
          <cell r="C796" t="str">
            <v>ALAT  BANTU</v>
          </cell>
        </row>
        <row r="797">
          <cell r="C797" t="str">
            <v>Diperlukan alat-alat bantu kecil</v>
          </cell>
          <cell r="J797" t="str">
            <v>Lump Sump</v>
          </cell>
        </row>
        <row r="798">
          <cell r="C798" t="str">
            <v>- Sekop    =         3   buah</v>
          </cell>
        </row>
        <row r="799">
          <cell r="C799" t="str">
            <v>- Alat-alat kecil lain</v>
          </cell>
        </row>
        <row r="802">
          <cell r="A802" t="str">
            <v xml:space="preserve">   3.</v>
          </cell>
          <cell r="C802" t="str">
            <v>TENAGA</v>
          </cell>
        </row>
        <row r="803">
          <cell r="C803" t="str">
            <v>Produksi Gorong-gorong / hari</v>
          </cell>
          <cell r="G803" t="str">
            <v>Qt</v>
          </cell>
          <cell r="H803">
            <v>6</v>
          </cell>
          <cell r="I803" t="str">
            <v>M'</v>
          </cell>
        </row>
        <row r="804">
          <cell r="C804" t="str">
            <v>Kebutuhan tenaga :</v>
          </cell>
        </row>
        <row r="805">
          <cell r="D805" t="str">
            <v>- Pekerja</v>
          </cell>
          <cell r="G805" t="str">
            <v>P</v>
          </cell>
          <cell r="H805">
            <v>9</v>
          </cell>
          <cell r="I805" t="str">
            <v>orang</v>
          </cell>
        </row>
        <row r="806">
          <cell r="D806" t="str">
            <v>- Tukang</v>
          </cell>
          <cell r="G806" t="str">
            <v>T</v>
          </cell>
          <cell r="H806">
            <v>1</v>
          </cell>
          <cell r="I806" t="str">
            <v>orang</v>
          </cell>
        </row>
        <row r="807">
          <cell r="D807" t="str">
            <v>- Mandor</v>
          </cell>
          <cell r="G807" t="str">
            <v>M</v>
          </cell>
          <cell r="H807">
            <v>1</v>
          </cell>
          <cell r="I807" t="str">
            <v>orang</v>
          </cell>
        </row>
        <row r="809">
          <cell r="C809" t="str">
            <v>Koefisien tenaga / M'   :</v>
          </cell>
        </row>
        <row r="810">
          <cell r="D810" t="str">
            <v>- Pekerja</v>
          </cell>
          <cell r="E810" t="str">
            <v>= (Tk x P) : Qt</v>
          </cell>
          <cell r="G810" t="str">
            <v>(L01)</v>
          </cell>
          <cell r="H810">
            <v>10.5</v>
          </cell>
          <cell r="I810" t="str">
            <v>jam</v>
          </cell>
        </row>
        <row r="811">
          <cell r="D811" t="str">
            <v>- Tukang</v>
          </cell>
          <cell r="E811" t="str">
            <v>= (Tk x T) : Qt</v>
          </cell>
          <cell r="G811" t="str">
            <v>(L02)</v>
          </cell>
          <cell r="H811">
            <v>1.1666666666666667</v>
          </cell>
          <cell r="I811" t="str">
            <v>jam</v>
          </cell>
        </row>
        <row r="812">
          <cell r="D812" t="str">
            <v>- Mandor</v>
          </cell>
          <cell r="E812" t="str">
            <v>= (Tk x M) : Qt</v>
          </cell>
          <cell r="G812" t="str">
            <v>(L03)</v>
          </cell>
          <cell r="H812">
            <v>1.1666666666666667</v>
          </cell>
          <cell r="I812" t="str">
            <v>jam</v>
          </cell>
        </row>
        <row r="814">
          <cell r="A814" t="str">
            <v>4.</v>
          </cell>
          <cell r="C814" t="str">
            <v>HARGA DASAR SATUAN UPAH, BAHAN DAN ALAT</v>
          </cell>
        </row>
        <row r="815">
          <cell r="C815" t="str">
            <v>Lihat lampiran.</v>
          </cell>
        </row>
        <row r="818">
          <cell r="A818" t="str">
            <v>5.</v>
          </cell>
          <cell r="C818" t="str">
            <v>ANALISA HARGA SATUAN PEKERJAAN</v>
          </cell>
        </row>
        <row r="819">
          <cell r="C819" t="str">
            <v>Lihat perhitungan dalam FORMULIR STANDAR UNTUK</v>
          </cell>
        </row>
        <row r="820">
          <cell r="C820" t="str">
            <v>PEREKEMAN ANALISA MASING-MASING HARGA</v>
          </cell>
        </row>
        <row r="821">
          <cell r="C821" t="str">
            <v>SATUAN.</v>
          </cell>
        </row>
        <row r="822">
          <cell r="C822" t="str">
            <v>Didapat Harga Satuan Pekerjaan :</v>
          </cell>
        </row>
        <row r="824">
          <cell r="C824" t="str">
            <v xml:space="preserve">Rp.  </v>
          </cell>
          <cell r="D824" t="e">
            <v>#REF!</v>
          </cell>
          <cell r="E824" t="str">
            <v xml:space="preserve"> / M'</v>
          </cell>
        </row>
        <row r="827">
          <cell r="A827" t="str">
            <v>6.</v>
          </cell>
          <cell r="C827" t="str">
            <v>WAKTU PELAKSANAAN YANG DIPERLUKAN</v>
          </cell>
        </row>
        <row r="828">
          <cell r="C828" t="str">
            <v>Masa Pelaksanaan :</v>
          </cell>
          <cell r="D828">
            <v>0</v>
          </cell>
          <cell r="E828" t="str">
            <v>bulan</v>
          </cell>
        </row>
        <row r="830">
          <cell r="A830" t="str">
            <v>7.</v>
          </cell>
          <cell r="C830" t="str">
            <v>VOLUME PEKERJAAN YANG DIPERLUKAN</v>
          </cell>
        </row>
        <row r="831">
          <cell r="C831" t="str">
            <v>Volume pekerjaan  :</v>
          </cell>
          <cell r="D831">
            <v>0</v>
          </cell>
          <cell r="E831" t="str">
            <v>M'</v>
          </cell>
        </row>
      </sheetData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4.1(1) , 4.1(2)"/>
      <sheetName val="Div 7"/>
      <sheetName val="8.4(7)"/>
      <sheetName val="Dia 50"/>
      <sheetName val="NP-2"/>
    </sheetNames>
    <sheetDataSet>
      <sheetData sheetId="0"/>
      <sheetData sheetId="1" refreshError="1"/>
      <sheetData sheetId="2"/>
      <sheetData sheetId="3"/>
      <sheetData sheetId="4" refreshError="1"/>
      <sheetData sheetId="5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rt Pnw"/>
      <sheetName val="rekap"/>
      <sheetName val="K&amp;H"/>
      <sheetName val="L2a"/>
      <sheetName val="L2b"/>
      <sheetName val="L2c"/>
      <sheetName val="B"/>
      <sheetName val="U"/>
      <sheetName val="ALT"/>
      <sheetName val="SUB KON"/>
      <sheetName val="IMPORT"/>
      <sheetName val="1"/>
      <sheetName val="LS SK.10"/>
      <sheetName val="Anl"/>
      <sheetName val="2"/>
      <sheetName val="3"/>
      <sheetName val="4"/>
      <sheetName val="5"/>
      <sheetName val="6"/>
      <sheetName val="7"/>
      <sheetName val="8"/>
      <sheetName val="DPU"/>
      <sheetName val="MPU"/>
      <sheetName val="TKDN"/>
      <sheetName val="Q"/>
      <sheetName val="Peta"/>
      <sheetName val="info"/>
      <sheetName val="Sheet1"/>
    </sheetNames>
    <sheetDataSet>
      <sheetData sheetId="0">
        <row r="28">
          <cell r="D28">
            <v>1</v>
          </cell>
        </row>
      </sheetData>
      <sheetData sheetId="1"/>
      <sheetData sheetId="2"/>
      <sheetData sheetId="3">
        <row r="22">
          <cell r="D22" t="str">
            <v>1.8</v>
          </cell>
        </row>
      </sheetData>
      <sheetData sheetId="4"/>
      <sheetData sheetId="5"/>
      <sheetData sheetId="6"/>
      <sheetData sheetId="7"/>
      <sheetData sheetId="8">
        <row r="9">
          <cell r="F9">
            <v>12142.857142857143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6">
          <cell r="J46">
            <v>7</v>
          </cell>
        </row>
      </sheetData>
      <sheetData sheetId="2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4"/>
      <sheetName val="3_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HS Aspal"/>
    </sheetNames>
    <sheetDataSet>
      <sheetData sheetId="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  <sheetName val="HK"/>
      <sheetName val="Met_ Minor"/>
      <sheetName val="3-DIV5"/>
      <sheetName val="rekap"/>
      <sheetName val="3-DIV4"/>
      <sheetName val="3-DIV3"/>
      <sheetName val="Concrete"/>
      <sheetName val="4-Basic Price"/>
      <sheetName val="Profil"/>
      <sheetName val="dft-harga"/>
      <sheetName val="Tabels"/>
      <sheetName val="Harga ALAT"/>
      <sheetName val="Harga BAHAN"/>
      <sheetName val="Harga uPAH"/>
      <sheetName val="5-Peralatan"/>
      <sheetName val="112-885"/>
      <sheetName val="persiapan"/>
      <sheetName val="Data Konsultan"/>
      <sheetName val="D9"/>
      <sheetName val="NP"/>
      <sheetName val="BOQ"/>
      <sheetName val="5-ALAT(1)"/>
      <sheetName val="Ch"/>
      <sheetName val="Kuantitas &amp; Harga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ungan (2)"/>
      <sheetName val="CORE"/>
      <sheetName val="Extr"/>
      <sheetName val="MARSALTES (3)"/>
      <sheetName val="MARSALTES (2)"/>
      <sheetName val="Grd.hbn"/>
      <sheetName val="SUM.TACOT"/>
      <sheetName val="SUM MORTAR"/>
      <sheetName val="SUM SAND CONE"/>
      <sheetName val="MORTAR"/>
      <sheetName val="SUMCORE"/>
      <sheetName val="sum.coredrill"/>
      <sheetName val="SUM.MRSL"/>
      <sheetName val="rekap"/>
    </sheetNames>
    <sheetDataSet>
      <sheetData sheetId="0">
        <row r="58">
          <cell r="C58" t="str">
            <v>Dikerjakan Oleh,</v>
          </cell>
          <cell r="P58" t="str">
            <v>Diketahu Oleh,</v>
          </cell>
          <cell r="Y58" t="str">
            <v>Disetujui Oleh,</v>
          </cell>
        </row>
        <row r="59">
          <cell r="C59" t="str">
            <v>KONTRAKTOR</v>
          </cell>
          <cell r="P59" t="str">
            <v>KONSULTAN</v>
          </cell>
          <cell r="Y59" t="str">
            <v>BINA MARGA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ldoser"/>
      <sheetName val="Excavator"/>
      <sheetName val="Dump truck"/>
      <sheetName val="alat"/>
      <sheetName val="RAB-OE97"/>
      <sheetName val="ANALHASA"/>
      <sheetName val="rin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(3)"/>
      <sheetName val="Schedule "/>
      <sheetName val="Rekap (2)"/>
      <sheetName val="Koef"/>
      <sheetName val="Anls Hrg"/>
      <sheetName val="MPU"/>
      <sheetName val="Hrg Dasar"/>
      <sheetName val="M. Onsite"/>
      <sheetName val="Prsnl inti"/>
      <sheetName val="Alat Utm"/>
      <sheetName val="Analisa Alat"/>
      <sheetName val="Kualitas Bhn"/>
      <sheetName val="Kuantitas Bhn"/>
      <sheetName val="Kuantitas alat"/>
      <sheetName val="Schedule Alat"/>
      <sheetName val="Perht.Bahan"/>
      <sheetName val="Schedule Bahan"/>
      <sheetName val="Sub-KOnt"/>
      <sheetName val="Konf-plant"/>
      <sheetName val="Srt Pnwrn"/>
      <sheetName val="Pem. Rutin"/>
      <sheetName val="Urn Anl 1-5"/>
      <sheetName val="Urn Anl 6-10"/>
      <sheetName val="Check-list"/>
      <sheetName val="Pelaksana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Material"/>
      <sheetName val="input"/>
      <sheetName val="Analisa &amp; Upah"/>
      <sheetName val="AN. TAMPL"/>
      <sheetName val="SAT"/>
      <sheetName val="Cover"/>
      <sheetName val="BAHAN"/>
      <sheetName val="Analisa ME"/>
      <sheetName val="rab me (by owner) "/>
      <sheetName val="BQ (by owner)"/>
      <sheetName val="rab me (fisik)"/>
      <sheetName val="K"/>
      <sheetName val="Bill Of Quantity"/>
      <sheetName val="HB "/>
      <sheetName val="BQ.AC.FAN"/>
      <sheetName val="NP (4)"/>
      <sheetName val="iTEM hARSAT"/>
      <sheetName val="DAF_4"/>
      <sheetName val="Sheet1"/>
      <sheetName val="DRUP _ASLI_"/>
      <sheetName val="harsat"/>
      <sheetName val="DAF-5"/>
      <sheetName val="DAF-1"/>
      <sheetName val="DAF_1"/>
      <sheetName val="DRUP (ASLI)"/>
      <sheetName val="DIV7-BM"/>
      <sheetName val="NS GD.UTAMA"/>
      <sheetName val="Analisa 2"/>
      <sheetName val="HS"/>
      <sheetName val="HRG BHN"/>
      <sheetName val="villa"/>
      <sheetName val="NS GD.UGD"/>
      <sheetName val="STD GD.UGD"/>
      <sheetName val="Analis Kusen 1 ESKALASI"/>
      <sheetName val="STR"/>
      <sheetName val="rab - persiapan &amp; lantai-1"/>
      <sheetName val="div3"/>
      <sheetName val="PC"/>
      <sheetName val="Balok"/>
      <sheetName val="Analisa"/>
      <sheetName val="DAFTAR HARGA"/>
      <sheetName val="Concrete"/>
      <sheetName val="harga bahan"/>
      <sheetName val="LISTRIK"/>
      <sheetName val="01A- RAB"/>
      <sheetName val="Man_Power_Const"/>
      <sheetName val="ahs3"/>
      <sheetName val="ahs1"/>
      <sheetName val="Stden center"/>
      <sheetName val="Satpek"/>
      <sheetName val="MAIN BQ"/>
      <sheetName val="Harsat BHN AR,M"/>
      <sheetName val="bhn-upah"/>
      <sheetName val="AC"/>
      <sheetName val="FP"/>
      <sheetName val="PLB"/>
      <sheetName val="REF.ONLY"/>
      <sheetName val="Student"/>
      <sheetName val="SITE-E"/>
      <sheetName val="BAG-2"/>
      <sheetName val="3-DIV5"/>
      <sheetName val="ANALISA-A"/>
      <sheetName val="Panel,feeder,elek"/>
      <sheetName val="Anl.+"/>
      <sheetName val="112-885"/>
      <sheetName val="ELEC STIS"/>
      <sheetName val="REQDELTA"/>
      <sheetName val="RKP PLUMBING"/>
      <sheetName val="Supl.X"/>
      <sheetName val="FLAF&amp;PARTSI"/>
      <sheetName val="Bag-9Add"/>
      <sheetName val="Bag-1"/>
      <sheetName val="ESCON"/>
      <sheetName val="REK"/>
      <sheetName val="pricelist"/>
      <sheetName val="1.B"/>
      <sheetName val="BasicPrice"/>
      <sheetName val="Markup"/>
      <sheetName val="EXTERNAL WORK"/>
      <sheetName val="Elektrikal"/>
      <sheetName val="L_Mechanical"/>
      <sheetName val="Daftar berat"/>
      <sheetName val="SEX"/>
      <sheetName val="Fin-Bengkel"/>
      <sheetName val="Fin-Showroom"/>
      <sheetName val="Hal_Pagar"/>
      <sheetName val="Str-Bengkel"/>
      <sheetName val="Str-Showroom"/>
      <sheetName val="Upah+Bahan"/>
      <sheetName val="Upah"/>
      <sheetName val="TOEC"/>
      <sheetName val="Ahs.2"/>
      <sheetName val="Ahs.1"/>
      <sheetName val="Fin_Bengkel"/>
      <sheetName val="Fin_Showroom"/>
      <sheetName val="Str_Bengkel"/>
      <sheetName val="Str_Showroom"/>
      <sheetName val="Analisa Harga Satuan"/>
      <sheetName val="BASEMENT"/>
      <sheetName val="Anls"/>
      <sheetName val="AC_C"/>
      <sheetName val="Dasboard"/>
      <sheetName val="H-Upah"/>
      <sheetName val="Data Upah"/>
      <sheetName val="BASIC"/>
      <sheetName val="H_Satuan1"/>
      <sheetName val="mob__dem"/>
      <sheetName val="pek__tanah"/>
      <sheetName val="k__batu_kali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NP"/>
      <sheetName val="SALURAN"/>
      <sheetName val="Group"/>
      <sheetName val="Mekanikal"/>
      <sheetName val="index"/>
      <sheetName val="BL"/>
      <sheetName val="AHS - Sipil"/>
      <sheetName val="ANAL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ANLS_ BETON R. KELAS"/>
      <sheetName val="기준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finalisasi"/>
      <sheetName val="Div10"/>
      <sheetName val="Fill this out first..."/>
      <sheetName val="analis"/>
      <sheetName val="Isolasi Luar Dalam"/>
      <sheetName val="Isolasi Luar"/>
      <sheetName val="KR Luar"/>
      <sheetName val="NP (3)"/>
      <sheetName val="AHS"/>
      <sheetName val="boq"/>
      <sheetName val="Unit"/>
      <sheetName val="."/>
      <sheetName val="%"/>
      <sheetName val="3-DIV3"/>
      <sheetName val="rekap mekanikal"/>
      <sheetName val="SUM"/>
      <sheetName val="meth hsl nego"/>
      <sheetName val="3-DIV2"/>
      <sheetName val="Faktor"/>
      <sheetName val="UPH,BHN,ALT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TSS"/>
      <sheetName val="@UpahBahan"/>
      <sheetName val="BGN PENUNJANG"/>
      <sheetName val="gtrinh"/>
      <sheetName val="isian"/>
      <sheetName val="gabungan (2)"/>
      <sheetName val="Analisa BOW"/>
      <sheetName val="Galian batu"/>
      <sheetName val="ahs_utama"/>
      <sheetName val="arp-3a"/>
      <sheetName val="an tek NP"/>
      <sheetName val="Mk Minor"/>
      <sheetName val="1"/>
      <sheetName val="Teknis"/>
      <sheetName val="A"/>
      <sheetName val="GFA-20-N"/>
      <sheetName val="TBL_BANTU"/>
      <sheetName val="Bill of Qty MEP"/>
      <sheetName val="anaUTama"/>
      <sheetName val="3-DIV4"/>
      <sheetName val="Form A"/>
      <sheetName val="GalianAlatBerat"/>
      <sheetName val="Haulling"/>
      <sheetName val="KONTRAK INDUK BULANAN"/>
      <sheetName val="RKP. TOTAL"/>
      <sheetName val="B.as"/>
      <sheetName val="RAB"/>
      <sheetName val="5.Anhas"/>
      <sheetName val="dasar"/>
      <sheetName val="Rincigaji"/>
      <sheetName val="Prod 15-5"/>
      <sheetName val="DIVI3"/>
      <sheetName val="NSTD"/>
      <sheetName val="STD"/>
      <sheetName val="ANALISA PEK.UMUM"/>
      <sheetName val="설계조건"/>
      <sheetName val="단면검토"/>
      <sheetName val="Tata Udara"/>
      <sheetName val="Plumbing"/>
      <sheetName val="Surat"/>
      <sheetName val="FORMESTIMASI"/>
      <sheetName val="HRG BAHAN &amp; UPAH okk"/>
      <sheetName val="Analis Kusen okk"/>
      <sheetName val="5-Peralatan"/>
      <sheetName val="FAK"/>
      <sheetName val="Terbilang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?0?1?0?0?0?1??6?0?¯耀㣋?????_x0001_??耀ÿ"/>
      <sheetName val="Bill 5 Summary"/>
      <sheetName val="Bill 4 Summary"/>
      <sheetName val="NP-7"/>
      <sheetName val="HSLAIN-LAIN"/>
      <sheetName val="UNIT PRICE"/>
      <sheetName val="Anls teknis"/>
      <sheetName val="Investment Valuation"/>
      <sheetName val="Cabling Data&amp;Power"/>
      <sheetName val="HB_1"/>
      <sheetName val="H_Satuan3"/>
      <sheetName val="mob__dem2"/>
      <sheetName val="pek__tanah2"/>
      <sheetName val="k__batu_kali2"/>
      <sheetName val="HB_2"/>
      <sheetName val="Data2"/>
      <sheetName val="Blk-Mnl lt.3-lt.atap"/>
      <sheetName val="Klm-Mnl"/>
      <sheetName val="Daf 1"/>
      <sheetName val="Analisa Upah &amp; Bahan Plum"/>
      <sheetName val="GENERAL"/>
      <sheetName val="Pricing"/>
      <sheetName val="Antek1"/>
      <sheetName val="HARSAT-lain"/>
      <sheetName val="HARSAT-tanah"/>
      <sheetName val="product"/>
      <sheetName val="Pipe"/>
      <sheetName val="Div2"/>
      <sheetName val="RBP- 2"/>
      <sheetName val="OP. ALAT"/>
      <sheetName val="OP. PERJAM"/>
      <sheetName val="B. PERSONIL"/>
      <sheetName val="KAN. LOKAL"/>
      <sheetName val="BAB_5_2_BiaLang"/>
      <sheetName val="pivot1"/>
      <sheetName val="div-2"/>
      <sheetName val="MAP"/>
      <sheetName val="RKP"/>
      <sheetName val="_x005f_x0000_0_x005f_x0000_1_x005f_x0000_0_x005f_x0000_"/>
      <sheetName val="GE-1-2"/>
      <sheetName val="Telephone"/>
      <sheetName val="Rek_ELEKT"/>
      <sheetName val="Bill_2"/>
      <sheetName val="Alat B"/>
      <sheetName val="Bahan B"/>
      <sheetName val="Upah B"/>
      <sheetName val="RAP"/>
      <sheetName val="Sub"/>
      <sheetName val="gajiDasar"/>
      <sheetName val="PROD_03_1"/>
      <sheetName val="BQ. AC"/>
      <sheetName val="rincian per proyek"/>
      <sheetName val="A+Supl."/>
      <sheetName val="PL"/>
      <sheetName val="rek ME"/>
      <sheetName val="Analisa RAP"/>
      <sheetName val="Alat"/>
      <sheetName val="Telusur"/>
      <sheetName val="Analisa RAB"/>
      <sheetName val="DAFT_HARG_SAT_PEK."/>
      <sheetName val="DAFT_ALAT,UPAH &amp; MAT"/>
      <sheetName val="bukan PNS"/>
      <sheetName val="Input monthly capex"/>
      <sheetName val="경비2내역"/>
      <sheetName val="_x005f_x0000_¯___x005f_x0000__x005f_x0000__x005f_x0000_"/>
      <sheetName val="_0_1_0_0_0_1__6_0_¯耀㣋______x000"/>
      <sheetName val="Informasi"/>
      <sheetName val="DAFTAR_HARGA"/>
      <sheetName val="rab_-_persiapan_&amp;_lantai-1"/>
      <sheetName val="Anl_+"/>
      <sheetName val="ELEC_STIS"/>
      <sheetName val="RKP_PLUMBING"/>
      <sheetName val="1_B"/>
      <sheetName val="Analis_Kusen_1_ESKALASI"/>
      <sheetName val="Isolasi_Luar_Dalam"/>
      <sheetName val="Isolasi_Luar"/>
      <sheetName val="Supl_X"/>
      <sheetName val="EXTERNAL_WORK"/>
      <sheetName val="DRUP__ASLI_"/>
      <sheetName val="Stden_center"/>
      <sheetName val="box_culvert"/>
      <sheetName val="_"/>
      <sheetName val="bhn FINAL"/>
      <sheetName val="SAT-DAS"/>
      <sheetName val="Master Edit"/>
      <sheetName val=""/>
      <sheetName val="MARK UP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rab_me_(by_owner)_3"/>
      <sheetName val="BQ_(by_owner)3"/>
      <sheetName val="rab_me_(fisik)3"/>
      <sheetName val="HB_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Analisa_ME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DC-akses_bandara2"/>
      <sheetName val="Bill_of_Qty_MEP2"/>
      <sheetName val="_2"/>
      <sheetName val="01000160¯耀㣋耀ÿ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H_Satuan4"/>
      <sheetName val="mob__dem3"/>
      <sheetName val="pek__tanah3"/>
      <sheetName val="k__batu_kali3"/>
      <sheetName val="Analisa_&amp;_Upah2"/>
      <sheetName val="AN__TAMPL2"/>
      <sheetName val="Bill_Of_Quantity2"/>
      <sheetName val="rab_me_(by_owner)_2"/>
      <sheetName val="BQ_(by_owner)2"/>
      <sheetName val="rab_me_(fisik)2"/>
      <sheetName val="NP_(4)2"/>
      <sheetName val="DRUP__ASLI_1"/>
      <sheetName val="Stden_center1"/>
      <sheetName val="HRG_BHN2"/>
      <sheetName val="DRUP_(ASLI)2"/>
      <sheetName val="NS_GD_UGD2"/>
      <sheetName val="STD_GD_UGD2"/>
      <sheetName val="Analisa_ME2"/>
      <sheetName val="harga_bahan2"/>
      <sheetName val="MAIN_BQ2"/>
      <sheetName val="Harsat_BHN_AR,M2"/>
      <sheetName val="BQ_AC_FAN2"/>
      <sheetName val="01A-_RAB2"/>
      <sheetName val="Anl_+1"/>
      <sheetName val="iTEM_hARSAT2"/>
      <sheetName val="box_culvert1"/>
      <sheetName val="NS_GD_UTAMA2"/>
      <sheetName val="Analisa_22"/>
      <sheetName val="rab_-_persiapan_&amp;_lantai-11"/>
      <sheetName val="NP_(2)1"/>
      <sheetName val="data_RSUD_KIS1"/>
      <sheetName val="Analis_Kusen_1_ESKALASI1"/>
      <sheetName val="EXTERNAL_WORK1"/>
      <sheetName val="RAB_AR&amp;STR1"/>
      <sheetName val="Analisa_Satuan1"/>
      <sheetName val="Fill_this_out_first___1"/>
      <sheetName val="ELEC_STIS1"/>
      <sheetName val="RKP_PLUMBING1"/>
      <sheetName val="Supl_X1"/>
      <sheetName val="DAFTAR_HARGA1"/>
      <sheetName val="Ahs_21"/>
      <sheetName val="Ahs_11"/>
      <sheetName val="Analisa_Harga_Satuan1"/>
      <sheetName val="gabungan_(2)1"/>
      <sheetName val="Galian_batu1"/>
      <sheetName val="meth_hsl_nego1"/>
      <sheetName val="REF_ONLY1"/>
      <sheetName val="KR_Luar1"/>
      <sheetName val="GLP_20011"/>
      <sheetName val="Met_Pas_Batu1"/>
      <sheetName val="Met__Minor1"/>
      <sheetName val="1_B1"/>
      <sheetName val="Daftar_berat1"/>
      <sheetName val="Data_Upah1"/>
      <sheetName val="DC-akses_bandara1"/>
      <sheetName val="Bill_of_Qty_MEP1"/>
      <sheetName val="_1"/>
      <sheetName val="Pintu_Jendela1"/>
      <sheetName val="rekap_mekanikal1"/>
      <sheetName val="Isolasi_Luar_Dalam1"/>
      <sheetName val="Isolasi_Luar1"/>
      <sheetName val="AHS_-_Sipil1"/>
      <sheetName val="ANLS__BETON_R__KELAS1"/>
      <sheetName val="NP_(3)1"/>
      <sheetName val="BGN_PENUNJANG1"/>
      <sheetName val="Analisa_BOW1"/>
      <sheetName val="Form_A1"/>
      <sheetName val="KONTRAK_INDUK_BULANAN1"/>
      <sheetName val="RKP__TOTAL1"/>
      <sheetName val="B_as1"/>
      <sheetName val="Prod_15-51"/>
      <sheetName val="Tata_Udara1"/>
      <sheetName val="Analisa_&amp;_Upah1"/>
      <sheetName val="AN__TAMPL1"/>
      <sheetName val="Bill_Of_Quantity1"/>
      <sheetName val="rab_me_(by_owner)_1"/>
      <sheetName val="BQ_(by_owner)1"/>
      <sheetName val="rab_me_(fisik)1"/>
      <sheetName val="NP_(4)1"/>
      <sheetName val="HRG_BHN1"/>
      <sheetName val="DRUP_(ASLI)1"/>
      <sheetName val="NS_GD_UGD1"/>
      <sheetName val="STD_GD_UGD1"/>
      <sheetName val="Analisa_ME1"/>
      <sheetName val="harga_bahan1"/>
      <sheetName val="MAIN_BQ1"/>
      <sheetName val="Harsat_BHN_AR,M1"/>
      <sheetName val="BQ_AC_FAN1"/>
      <sheetName val="01A-_RAB1"/>
      <sheetName val="iTEM_hARSAT1"/>
      <sheetName val="NS_GD_UTAMA1"/>
      <sheetName val="Analisa_21"/>
      <sheetName val="NP_(2)"/>
      <sheetName val="data_RSUD_KIS"/>
      <sheetName val="RAB_AR&amp;STR"/>
      <sheetName val="Analisa_Satuan"/>
      <sheetName val="Fill_this_out_first___"/>
      <sheetName val="Ahs_2"/>
      <sheetName val="Ahs_1"/>
      <sheetName val="Analisa_Harga_Satuan"/>
      <sheetName val="gabungan_(2)"/>
      <sheetName val="Galian_batu"/>
      <sheetName val="meth_hsl_nego"/>
      <sheetName val="REF_ONLY"/>
      <sheetName val="KR_Luar"/>
      <sheetName val="GLP_2001"/>
      <sheetName val="Met_Pas_Batu"/>
      <sheetName val="Met__Minor"/>
      <sheetName val="Daftar_berat"/>
      <sheetName val="Data_Upah"/>
      <sheetName val="DC-akses_bandara"/>
      <sheetName val="Bill_of_Qty_MEP"/>
      <sheetName val="Pintu_Jendela"/>
      <sheetName val="rekap_mekanikal"/>
      <sheetName val="AHS_-_Sipil"/>
      <sheetName val="ANLS__BETON_R__KELAS"/>
      <sheetName val="NP_(3)"/>
      <sheetName val="BGN_PENUNJANG"/>
      <sheetName val="Analisa_BOW"/>
      <sheetName val="Form_A"/>
      <sheetName val="KONTRAK_INDUK_BULANAN"/>
      <sheetName val="RKP__TOTAL"/>
      <sheetName val="B_as"/>
      <sheetName val="Prod_15-5"/>
      <sheetName val="Tata_Udara"/>
      <sheetName val="Appendix 2(SatDas)"/>
      <sheetName val="ANGGARAN"/>
      <sheetName val="D6 (2)"/>
      <sheetName val="SAP"/>
      <sheetName val="Urai _Resap pengikat"/>
      <sheetName val="ANALISA ALAT BERAT"/>
      <sheetName val="RINCIAN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?0?1?0?0?0?1??6?0?¯???????_x0001_???ÿ"/>
      <sheetName val="?¯???????_x0001_???ÿ???English?ENW?en"/>
      <sheetName val="anaMob"/>
      <sheetName val="??"/>
      <sheetName val="????"/>
      <sheetName val="Sat~Bahu"/>
      <sheetName val="NAME"/>
      <sheetName val="Daftar Upah"/>
      <sheetName val="_0_1_0_0_0_1__6_0_¯耀㣋______x0001___耀ÿ"/>
      <sheetName val="SCH"/>
      <sheetName val="List of Eqp"/>
      <sheetName val="UPA"/>
      <sheetName val="Anl.2s.d4e"/>
      <sheetName val="DATABASE"/>
      <sheetName val="_x0000_0_x0000_1_x0000_0_x0000_"/>
      <sheetName val="HARGA MATERIAL"/>
      <sheetName val="Rekap Direct Cost"/>
      <sheetName val="Analisa -Baku"/>
      <sheetName val="TT04"/>
      <sheetName val="gvl"/>
      <sheetName val="Monitor"/>
      <sheetName val="BHN-UPH-ALT"/>
      <sheetName val="F ALARM"/>
      <sheetName val="Analisa Harga"/>
      <sheetName val="SIMPRO(AGST)"/>
      <sheetName val="Price_List"/>
      <sheetName val="PRICE LIST"/>
      <sheetName val="Bq-Pk-A"/>
      <sheetName val="Summary"/>
      <sheetName val="Rate"/>
      <sheetName val="S-Curve"/>
      <sheetName val="3.1.2a"/>
      <sheetName val="3.1.1a"/>
      <sheetName val="Vibro_Roller"/>
      <sheetName val="Agregat Halus &amp; Kasar"/>
      <sheetName val="HS-Divisi 3"/>
      <sheetName val="daftar harga satuan"/>
      <sheetName val="Admin"/>
      <sheetName val="c"/>
      <sheetName val="f"/>
      <sheetName val="SPEC"/>
      <sheetName val="Rutin"/>
      <sheetName val="BQ.jln"/>
      <sheetName val="BQ.jem"/>
      <sheetName val="Rekapitulasi"/>
      <sheetName val="dil"/>
      <sheetName val="Penawaran"/>
      <sheetName val="Master 1.0"/>
      <sheetName val="Foundation"/>
      <sheetName val="DAF-2"/>
      <sheetName val="01.FA"/>
      <sheetName val="struktur"/>
      <sheetName val="Analis Tambahan"/>
      <sheetName val="Analys"/>
      <sheetName val="pelita lapen"/>
      <sheetName val="AHSP"/>
      <sheetName val="an_tek_NP"/>
      <sheetName val="bukan_PNS"/>
      <sheetName val="RBP-_2"/>
      <sheetName val="OP__ALAT"/>
      <sheetName val="OP__PERJAM"/>
      <sheetName val="B__PERSONIL"/>
      <sheetName val="KAN__LOKAL"/>
      <sheetName val="an_tek_NP1"/>
      <sheetName val="bukan_PNS1"/>
      <sheetName val="RBP-_21"/>
      <sheetName val="OP__ALAT1"/>
      <sheetName val="OP__PERJAM1"/>
      <sheetName val="B__PERSONIL1"/>
      <sheetName val="KAN__LOKAL1"/>
      <sheetName val="GRAPMARS"/>
      <sheetName val="?0?1?0?0?0?1??6?0?¯耀㣋?????_x000"/>
      <sheetName val="_x005f_x0000_¯??_x005f_x0000__x005f_x0000__x005f_x0000_"/>
      <sheetName val="_x005f_x005f_x005f_x0000_0_x005f_x005f_x005f_x0000_1_x0"/>
      <sheetName val="GAJI"/>
      <sheetName val="Urai _ Guide Post"/>
      <sheetName val="Urai_Galian Tanah"/>
      <sheetName val="Estimate"/>
      <sheetName val="Perm. Test"/>
      <sheetName val="Hardas"/>
      <sheetName val="NP2"/>
      <sheetName val="RAB 1 PRABUMULIH LEMBAK KM 330+"/>
      <sheetName val="Unit Rate"/>
      <sheetName val="Beton"/>
      <sheetName val="Harga Satuan"/>
      <sheetName val="analisa (2)"/>
      <sheetName val="Man Power"/>
      <sheetName val="ALEK"/>
      <sheetName val="DC-akses_bandara3"/>
      <sheetName val="Hua Yang Quarterly"/>
      <sheetName val="An"/>
      <sheetName val="An.2"/>
      <sheetName val="_0_1_0_0_0_1__6_0_¯________x0001____ÿ"/>
      <sheetName val="_¯________x0001____ÿ___English_ENW_en"/>
      <sheetName val="6-AGREGAT"/>
      <sheetName val="DivVII"/>
      <sheetName val="Analisa HSP"/>
      <sheetName val="Urugan Pasir"/>
      <sheetName val="Hrg"/>
      <sheetName val="F1c DATA ADM6"/>
      <sheetName val="Galian 1"/>
      <sheetName val="LS_Rutin"/>
      <sheetName val="Eng_Hrs"/>
      <sheetName val="_0_1_0_0_0_1__6_0_¯________x000"/>
      <sheetName val="_¯________x005f_x0001____ÿ___English_"/>
      <sheetName val="?0?1?0?0?0?1??6?0?¯???????_x000"/>
      <sheetName val="?¯???????_x005f_x0001_???ÿ???English?"/>
      <sheetName val="perkerasan rigid"/>
      <sheetName val="struktur tdk dipakai"/>
      <sheetName val="PConsCS"/>
      <sheetName val="dia-in"/>
      <sheetName val="Bill rekap"/>
      <sheetName val="Bill of Qty"/>
      <sheetName val="__"/>
      <sheetName val="____"/>
      <sheetName val="DAF-9"/>
      <sheetName val="BOQ건축"/>
      <sheetName val="Budget"/>
      <sheetName val="PESANTREN"/>
      <sheetName val="G"/>
      <sheetName val="Curup"/>
      <sheetName val="Prabu"/>
      <sheetName val="On Time"/>
      <sheetName val="BoQA"/>
      <sheetName val="List Material"/>
      <sheetName val="PP"/>
      <sheetName val="AnalAdjust"/>
      <sheetName val="H Satuan Dasar"/>
      <sheetName val="CODE"/>
      <sheetName val="Analysis"/>
      <sheetName val="5.1.ELEKTRIKAL-ELEKTRONIK"/>
      <sheetName val="DAF-BAHAN"/>
      <sheetName val="DAF-UPAH"/>
      <sheetName val="PileCap"/>
      <sheetName val="Analisa SNI"/>
      <sheetName val="FINISHING"/>
      <sheetName val="?0?1?0?"/>
      <sheetName val="BQ-E20-02(Rp)"/>
      <sheetName val="CapExpAppForm"/>
      <sheetName val="Bongkar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metode"/>
      <sheetName val="_x005f_x005f_x005f_x005f_x005f_x005f_x005f_x0000_0_x005"/>
      <sheetName val="_x005f_x005f_x005f_x0000_¯??_x005f_x005f_x005f_x0000__x"/>
      <sheetName val="_x005f_x005f_x005f_x005f_x005f_x005f_x005f_x005f_x005f_x005f_"/>
      <sheetName val="_x005f_x005f_x005f_x005f_x005f_x005f_x005f_x0000_¯??_x0"/>
      <sheetName val="Break_down"/>
      <sheetName val="S Curve"/>
      <sheetName val="Rekap S Curve (4)"/>
      <sheetName val="Rekap S Curve (3)"/>
      <sheetName val="D &amp; W sizes"/>
      <sheetName val="An str"/>
      <sheetName val="DIV 7"/>
      <sheetName val="Kode"/>
      <sheetName val="Hst_mat"/>
      <sheetName val="9"/>
      <sheetName val="LAL - PASAR PAGI "/>
      <sheetName val="_x0000_¯___x0000__x0000__x0000_"/>
      <sheetName val="_x005f_x0000_0_x005f_x0000_1_x0"/>
      <sheetName val="_x005f_x0000_¯___x005f_x0000__x"/>
      <sheetName val="_x005f_x005f_x005f_x0000_0_x005"/>
      <sheetName val="Fill this out first___"/>
      <sheetName val="Lead Schedule"/>
      <sheetName val="적용환율"/>
      <sheetName val="Manual"/>
      <sheetName val="5_Anhas"/>
      <sheetName val="TRNS-C1"/>
      <sheetName val="mc adam"/>
      <sheetName val="ps batu&amp;brjg"/>
      <sheetName val="Rekap Biaya"/>
      <sheetName val="Sheet3"/>
      <sheetName val="an. major"/>
      <sheetName val="_x005f_x005f_x005f_x0000_¯___x005f_x005f_x005f_x0000__x"/>
      <sheetName val="a.2"/>
      <sheetName val="DATAOKT"/>
      <sheetName val="BUSWAY"/>
      <sheetName val="analisa Str"/>
      <sheetName val="610.07A"/>
      <sheetName val="RANGE"/>
      <sheetName val="ANAL RABP"/>
      <sheetName val="BAHAN &amp; ALAT "/>
      <sheetName val="BHN"/>
      <sheetName val="Aspal"/>
      <sheetName val="_¯________x0001____ÿ___English_"/>
      <sheetName val="2.2"/>
      <sheetName val="Analisa_&amp;_Upah4"/>
      <sheetName val="AN__TAMPL4"/>
      <sheetName val="Analisa_Upah_&amp;_Bahan_Plum"/>
      <sheetName val="Bill_5_Summary"/>
      <sheetName val="Bill_4_Summary"/>
      <sheetName val="DAF_3_1"/>
      <sheetName val="DAF_3_11"/>
      <sheetName val="01000160¯???ÿ"/>
      <sheetName val="¯???ÿ??EnglishENWen"/>
      <sheetName val="ANALISA_PEK_UMUM"/>
      <sheetName val="?0?1?0?0?0?1??6?0?¯耀㣋???????耀ÿ"/>
      <sheetName val="UNIT_PRICE"/>
      <sheetName val="Anls_teknis"/>
      <sheetName val="Investment_Valuation"/>
      <sheetName val="Cabling_Data&amp;Power"/>
      <sheetName val="Blk-Mnl_lt_3-lt_atap"/>
      <sheetName val="Alat_B"/>
      <sheetName val="Bahan_B"/>
      <sheetName val="Upah_B"/>
      <sheetName val="BQ__AC"/>
      <sheetName val="rincian_per_proyek"/>
      <sheetName val="HRG_BAHAN_&amp;_UPAH_okk"/>
      <sheetName val="Analis_Kusen_okk"/>
      <sheetName val="A+Supl_"/>
      <sheetName val="rek_ME"/>
      <sheetName val="Input_monthly_capex"/>
      <sheetName val="Analisa_RAP"/>
      <sheetName val="Analisa_RAB"/>
      <sheetName val="List_of_Eqp"/>
      <sheetName val="MARK_UP"/>
      <sheetName val="ANALISA_ALAT_BERAT"/>
      <sheetName val="Anl_2s_d4e"/>
      <sheetName val="bhn_FINAL"/>
      <sheetName val="Mk_Minor"/>
      <sheetName val="Master_Edit"/>
      <sheetName val="010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F_ALARM"/>
      <sheetName val="Analisa_Harga"/>
      <sheetName val="_0_1_0_0_0_1__6_0_¯耀㣋_______耀ÿ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PNT"/>
      <sheetName val="SUMBER DAYA"/>
      <sheetName val="Cover1"/>
      <sheetName val="mu"/>
      <sheetName val="Umum"/>
      <sheetName val="Harga Sat Dasar"/>
      <sheetName val="breakdown"/>
      <sheetName val="VLOOK"/>
      <sheetName val="List"/>
      <sheetName val="HB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RAB ME"/>
      <sheetName val="AN-CH2"/>
      <sheetName val="GS Tanah Kalimas Baru (2)"/>
      <sheetName val="PPC"/>
      <sheetName val="Cash2"/>
      <sheetName val="DAF.HRG"/>
      <sheetName val="div.2"/>
      <sheetName val="div.3 Tanah"/>
      <sheetName val="div.4 Sirtu"/>
      <sheetName val="div.5"/>
      <sheetName val="div.7 Beton"/>
      <sheetName val="div.8"/>
      <sheetName val="Data-Masukan"/>
      <sheetName val="hs_str"/>
      <sheetName val="ANALISA EDIT"/>
      <sheetName val="FIRE FIGHTING"/>
      <sheetName val="HARGA DSR"/>
      <sheetName val="DEPR"/>
      <sheetName val="Abpek"/>
      <sheetName val="RAB.SEKRETARIAT (1)"/>
      <sheetName val="2div7+1"/>
      <sheetName val="Agregat_Halus_&amp;_Kasar"/>
      <sheetName val="Data WI"/>
      <sheetName val="Hrg Sat"/>
      <sheetName val="AN-MAJOR"/>
      <sheetName val="An_pdkg"/>
      <sheetName val="Prs"/>
      <sheetName val="prd01-5"/>
      <sheetName val="SDMTA"/>
      <sheetName val="Kuantitas &amp; Harga"/>
      <sheetName val="Rekap Analisa"/>
      <sheetName val="Har Sat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Hsat1"/>
      <sheetName val="OwnEq"/>
      <sheetName val="7.PEK-STRUKTUR"/>
      <sheetName val="DashBoard"/>
      <sheetName val="Harga Baru"/>
      <sheetName val="일위대가목차"/>
      <sheetName val="BoQ Total_lama"/>
      <sheetName val="Daftar Upah,Bhn,&amp; alat"/>
      <sheetName val="PLANT"/>
      <sheetName val="Engine"/>
      <sheetName val="10"/>
      <sheetName val="5"/>
      <sheetName val="01000160¯___ÿ"/>
      <sheetName val="¯___ÿ__EnglishENWen"/>
      <sheetName val="Rekap 1"/>
      <sheetName val="D HARGA"/>
      <sheetName val="RATE&amp;FCTR"/>
      <sheetName val="Galian"/>
      <sheetName val="AC-WC"/>
      <sheetName val="Cold Miling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AT.UPAH"/>
      <sheetName val="PkRp"/>
      <sheetName val="Hg.Sat"/>
      <sheetName val="Input T. Schedule"/>
      <sheetName val="상반기손익차2총괄"/>
      <sheetName val="BQ External"/>
      <sheetName val="PENGADAAN"/>
      <sheetName val="REF HARGA DASAR 2016"/>
      <sheetName val="Analisa K"/>
      <sheetName val="_¯________x005f_x0001____ÿ___En"/>
      <sheetName val="_¯________x005f_x005f_x005f_x0001____ÿ___En"/>
      <sheetName val="Rek Tot"/>
      <sheetName val="Data Masukan"/>
      <sheetName val="Fisik 2012"/>
      <sheetName val="Pek. Persiapan"/>
      <sheetName val="Sat. Pek."/>
      <sheetName val="Alat (2)"/>
      <sheetName val="Input Data"/>
      <sheetName val="An-2"/>
      <sheetName val="An-4"/>
      <sheetName val="HrgBahan"/>
      <sheetName val="Basic Price"/>
      <sheetName val="Caison"/>
      <sheetName val="Upah Bahan"/>
      <sheetName val="ANALHASA"/>
      <sheetName val="D4"/>
      <sheetName val="D6"/>
      <sheetName val="Harga S Dasar"/>
      <sheetName val="Cash Flow bulanan"/>
      <sheetName val="UPAH&amp;BHN"/>
      <sheetName val="4-Basic Price"/>
      <sheetName val="Hal.010MUKAMC"/>
      <sheetName val="tifico"/>
      <sheetName val="AHS-1"/>
      <sheetName val="anl"/>
      <sheetName val="HargaDasar"/>
      <sheetName val="BACK - UP-GALIAN (ALAT)"/>
      <sheetName val="B_7"/>
      <sheetName val="B_6"/>
      <sheetName val="FRM-00"/>
      <sheetName val="BBM-03"/>
      <sheetName val="Rekap Addendum"/>
      <sheetName val="HargaSat"/>
      <sheetName val="1.GasAcct"/>
      <sheetName val="7"/>
      <sheetName val="ARP-10"/>
      <sheetName val="DIVISI 3"/>
      <sheetName val="Div.7.2"/>
      <sheetName val="Pt"/>
      <sheetName val="PO-2"/>
      <sheetName val="RAB-3"/>
      <sheetName val="BUL"/>
      <sheetName val="FORMAT"/>
      <sheetName val="Tanah"/>
      <sheetName val="D7"/>
      <sheetName val="Maleleng"/>
      <sheetName val="Harga Satuan Bahan "/>
      <sheetName val="Blk-Mnl"/>
      <sheetName val="ANSAT K'AYI"/>
      <sheetName val="HARGA (2)"/>
      <sheetName val="ANAL ALAT"/>
      <sheetName val="Upah, alat &amp; harsat"/>
      <sheetName val="STA"/>
      <sheetName val="DSN"/>
      <sheetName val="PEK-PERKERASAN"/>
      <sheetName val="PEK ASPAL"/>
      <sheetName val="PEK-STRUKTUR"/>
      <sheetName val="PEK-MINOR"/>
      <sheetName val="TL"/>
      <sheetName val="3-DIV8"/>
      <sheetName val="FRP-E04-1"/>
      <sheetName val="DIV.1"/>
      <sheetName val="A-ALAT"/>
      <sheetName val="lamp 9"/>
      <sheetName val="ANALALAT"/>
      <sheetName val="Df-Kuan"/>
      <sheetName val="COAT&amp;WRAP-QIOT-#3"/>
      <sheetName val="PNT-QUOT-#3"/>
      <sheetName val="625-925"/>
      <sheetName val="125-325"/>
      <sheetName val="岩性"/>
      <sheetName val="har-sat"/>
      <sheetName val="Meto"/>
      <sheetName val="hst  LAMP_1"/>
      <sheetName val="Daf.Dasar Upah&amp;Bahan"/>
      <sheetName val="Assumptions"/>
      <sheetName val="skenario"/>
      <sheetName val="bialangsung"/>
      <sheetName val="bahan upah"/>
      <sheetName val="BOOQ"/>
      <sheetName val="BAG-III"/>
      <sheetName val="Spek Fin "/>
      <sheetName val="REKAP TOTAL"/>
      <sheetName val="Luas Bangunan"/>
      <sheetName val="Spek ME"/>
      <sheetName val="Arsitektur"/>
      <sheetName val="ASEM내역"/>
      <sheetName val="BAHAN (2)"/>
      <sheetName val="7.1(3)"/>
      <sheetName val="Material&amp;Upah"/>
      <sheetName val="ANAL_P4"/>
      <sheetName val="DATA_2009"/>
      <sheetName val="RWD-02"/>
      <sheetName val=" "/>
      <sheetName val="Tray&amp;Ladder"/>
      <sheetName val="Duct"/>
      <sheetName val="Other"/>
      <sheetName val="STR(CANCEL)"/>
      <sheetName val="calc-2"/>
      <sheetName val="Bill_Qua"/>
      <sheetName val="LO"/>
      <sheetName val="BoQ(APBN)"/>
      <sheetName val="Gal Sal"/>
      <sheetName val="INDEKS"/>
      <sheetName val="JABATAN"/>
      <sheetName val="O&amp;O"/>
      <sheetName val="Keterangan"/>
      <sheetName val="Anl-II"/>
      <sheetName val="T. Cs Log P III"/>
      <sheetName val="Sal"/>
      <sheetName val="civil-work"/>
      <sheetName val="Watertank"/>
      <sheetName val="Parameter"/>
      <sheetName val="Bank"/>
      <sheetName val="Bunga"/>
      <sheetName val="Mark-up"/>
      <sheetName val="JUMLAHAN TOTAL "/>
      <sheetName val="price"/>
      <sheetName val="resap"/>
      <sheetName val="besi"/>
      <sheetName val="Rigid25"/>
      <sheetName val="gal biasa"/>
      <sheetName val="SDM"/>
      <sheetName val="DKH"/>
      <sheetName val="WT-LIST"/>
      <sheetName val="DIV.9"/>
      <sheetName val="HARGA DASAR"/>
      <sheetName val="5.1-5.4(1)-5.4(2)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UP_an"/>
      <sheetName val="RAB FULL"/>
      <sheetName val="anal rinci"/>
      <sheetName val="SCHEDULE"/>
      <sheetName val="Luas-Tot"/>
      <sheetName val="Du_lieu"/>
      <sheetName val="EQ"/>
      <sheetName val="TRBP"/>
      <sheetName val="Tariptunda"/>
      <sheetName val="UBA RAB"/>
      <sheetName val="anal-drainase,tanah&amp;ps batu"/>
      <sheetName val="anal-beton"/>
      <sheetName val="anal-aspal"/>
      <sheetName val="anal-mos"/>
      <sheetName val="Peralatan Utama"/>
      <sheetName val="ANAL.BOW"/>
      <sheetName val="ANALISA railing"/>
      <sheetName val="IPA1"/>
      <sheetName val="bd"/>
      <sheetName val="BRD"/>
      <sheetName val="BANTU"/>
      <sheetName val="terbilang1"/>
      <sheetName val="_x0000_0_x0000_1_x0"/>
      <sheetName val="REKAP Prbndingn"/>
      <sheetName val="_x0000_¯___x0000__x"/>
      <sheetName val="Konfirm"/>
      <sheetName val="Exch.rate"/>
      <sheetName val="RPP01-5"/>
      <sheetName val="DaftarHarga"/>
      <sheetName val="_x005f"/>
      <sheetName val="DIV 6"/>
      <sheetName val="JobDetails"/>
      <sheetName val="8410(Kerb)"/>
      <sheetName val="eq_data"/>
      <sheetName val="HARVEST02"/>
      <sheetName val="REKAP GROSS"/>
      <sheetName val="Mobilindo"/>
      <sheetName val="GeneralInfo"/>
      <sheetName val="ETAB 1"/>
      <sheetName val="Valve PL"/>
      <sheetName val="Peralatan PL"/>
      <sheetName val="ANLS MPU"/>
      <sheetName val="ANALISA-HST"/>
      <sheetName val="Hrg Readymix"/>
      <sheetName val="BLM TERBAYAR"/>
      <sheetName val="RAB VOL"/>
      <sheetName val="P2-Px"/>
      <sheetName val="ALAT1"/>
      <sheetName val="Rekap Anl.K"/>
      <sheetName val="Rekap Anl.SNI"/>
      <sheetName val="Gali_Sal"/>
      <sheetName val="B-PRICE"/>
      <sheetName val="CHART HB AC - WC"/>
      <sheetName val="Daf-Har-Pening"/>
      <sheetName val="DAFTAR HARGA BAHAN "/>
      <sheetName val="CH"/>
      <sheetName val="SKEDUL AV-05"/>
      <sheetName val="hrg_sat"/>
      <sheetName val="DHSD"/>
      <sheetName val="analis_abow"/>
      <sheetName val="analis_k100"/>
      <sheetName val="analis_k200"/>
      <sheetName val="analis_k400"/>
      <sheetName val="analis_k500"/>
      <sheetName val="analis_k600"/>
      <sheetName val="analis_k700"/>
      <sheetName val="plat_duicker"/>
      <sheetName val="materials"/>
      <sheetName val="Legend"/>
      <sheetName val="NAMES"/>
      <sheetName val="Daftar Harga Upah"/>
      <sheetName val="HARGA SAT"/>
      <sheetName val="EQ_an"/>
      <sheetName val="Prod_Alat"/>
      <sheetName val="_¯________x0001____ÿ___En"/>
      <sheetName val="_x005f_x005f_x005f_x0000_¯___x0"/>
      <sheetName val="_0_1_0_"/>
      <sheetName val="_x005f_x0000_0_x005"/>
      <sheetName val="_0_1_0_0_0_1__6_0_¯__________ÿ"/>
      <sheetName val="_¯__________ÿ___English_ENW_en"/>
      <sheetName val="_x005f_x005f_x005f_x005f_"/>
      <sheetName val="STR &amp; ARS"/>
      <sheetName val="bahan+upah"/>
      <sheetName val="HARGA PEK"/>
      <sheetName val="BQ-Structur"/>
      <sheetName val="Rekap RAP real (2)"/>
      <sheetName val="3 Koef Alat"/>
      <sheetName val="Daf.Biaya sewa alat"/>
      <sheetName val="TA"/>
      <sheetName val="U&amp;B"/>
      <sheetName val="an.utara"/>
      <sheetName val="rekap-ans"/>
      <sheetName val="41,9&amp;36,3"/>
      <sheetName val="BQ-Tenis"/>
      <sheetName val="Prelim"/>
      <sheetName val="Transfer Pump"/>
      <sheetName val="MINAT"/>
      <sheetName val="HarAlat"/>
      <sheetName val="ANAL-TRM"/>
      <sheetName val="pivot2"/>
      <sheetName val="841"/>
      <sheetName val="811"/>
      <sheetName val="Peralatan"/>
      <sheetName val="Ana. PU"/>
      <sheetName val="UnitRate22"/>
      <sheetName val="SD (1)"/>
      <sheetName val="di2"/>
      <sheetName val="div71"/>
      <sheetName val="div7"/>
      <sheetName val="NS"/>
      <sheetName val="Rebar"/>
      <sheetName val="GRAND REKAP"/>
      <sheetName val="div4"/>
      <sheetName val="Metod TWR"/>
      <sheetName val="대비표"/>
      <sheetName val="351BQMCN"/>
      <sheetName val="Data 3"/>
      <sheetName val="AHS 3"/>
      <sheetName val="BOQ 3"/>
      <sheetName val="lamp. 12"/>
      <sheetName val="Surat2"/>
      <sheetName val="Eval. Arus Kas"/>
      <sheetName val="_x005f_x0000_¯___x0"/>
      <sheetName val="_x0000_0_x005"/>
      <sheetName val="_x005f_x005f_"/>
      <sheetName val="ENC.14"/>
      <sheetName val="BQ INT"/>
      <sheetName val="div7.3(1)"/>
      <sheetName val="rab 4"/>
      <sheetName val="rekap. mc2"/>
      <sheetName val="URAIAN ANALIS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HB_6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Fill_this_out_first___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H_Satuan6"/>
      <sheetName val="mob__dem5"/>
      <sheetName val="pek__tanah5"/>
      <sheetName val="k__batu_kali5"/>
      <sheetName val="rab_me_(by_owner)_5"/>
      <sheetName val="BQ_(by_owner)5"/>
      <sheetName val="rab_me_(fisik)5"/>
      <sheetName val="Analisa_ME5"/>
      <sheetName val="NS_GD_UGD4"/>
      <sheetName val="STD_GD_UGD4"/>
      <sheetName val="harga_bahan5"/>
      <sheetName val="Analisa_&amp;_Upah5"/>
      <sheetName val="AN__TAMPL5"/>
      <sheetName val="01A-_RAB5"/>
      <sheetName val="rab_-_persiapan_&amp;_lantai-14"/>
      <sheetName val="HRG_BHN4"/>
      <sheetName val="Bill_Of_Quantity4"/>
      <sheetName val="DRUP_(ASLI)4"/>
      <sheetName val="NS_GD_UTAMA4"/>
      <sheetName val="Analis_Kusen_1_ESKALASI4"/>
      <sheetName val="Analisa_24"/>
      <sheetName val="BQ_AC_FAN4"/>
      <sheetName val="iTEM_hARSAT4"/>
      <sheetName val="NP_(4)4"/>
      <sheetName val="Anl_+4"/>
      <sheetName val="ELEC_STIS4"/>
      <sheetName val="RKP_PLUMBING4"/>
      <sheetName val="Supl_X4"/>
      <sheetName val="MAIN_BQ4"/>
      <sheetName val="Harsat_BHN_AR,M4"/>
      <sheetName val="Ahs_24"/>
      <sheetName val="Ahs_14"/>
      <sheetName val="Daftar_berat4"/>
      <sheetName val="Pintu_Jendela4"/>
      <sheetName val="DRUP__ASLI_4"/>
      <sheetName val="Stden_center4"/>
      <sheetName val="DAFTAR_HARGA4"/>
      <sheetName val="KR_Luar4"/>
      <sheetName val="REF_ONLY4"/>
      <sheetName val="meth_hsl_nego4"/>
      <sheetName val="box_culvert4"/>
      <sheetName val="GLP_20014"/>
      <sheetName val="Met_Pas_Batu4"/>
      <sheetName val="Met__Minor4"/>
      <sheetName val="1_B4"/>
      <sheetName val="Analisa_Harga_Satuan4"/>
      <sheetName val="Data_Upah4"/>
      <sheetName val="EXTERNAL_WORK4"/>
      <sheetName val="NP_(2)4"/>
      <sheetName val="data_RSUD_KIS4"/>
      <sheetName val="DC-akses_bandara4"/>
      <sheetName val="Bill_of_Qty_MEP4"/>
      <sheetName val="Alat_B4"/>
      <sheetName val="Bahan_B4"/>
      <sheetName val="Upah_B4"/>
      <sheetName val="Analisa_Upah_&amp;_Bahan_Plum4"/>
      <sheetName val="AHS_-_Sipil4"/>
      <sheetName val="RAB_AR&amp;STR4"/>
      <sheetName val="Analisa_Satuan4"/>
      <sheetName val="ANLS__BETON_R__KELAS4"/>
      <sheetName val="Fill_this_out_first___4"/>
      <sheetName val="Isolasi_Luar_Dalam4"/>
      <sheetName val="Isolasi_Luar4"/>
      <sheetName val="NP_(3)4"/>
      <sheetName val="_4"/>
      <sheetName val="gabungan_(2)4"/>
      <sheetName val="Galian_batu4"/>
      <sheetName val="Form_A4"/>
      <sheetName val="BGN_PENUNJANG4"/>
      <sheetName val="RKP__TOTAL4"/>
      <sheetName val="B_as4"/>
      <sheetName val="KONTRAK_INDUK_BULANAN4"/>
      <sheetName val="Analisa_BOW4"/>
      <sheetName val="Alat_B2"/>
      <sheetName val="Bahan_B2"/>
      <sheetName val="Upah_B2"/>
      <sheetName val="Analisa_Upah_&amp;_Bahan_Plum2"/>
      <sheetName val="rab_me_(by_owner)_4"/>
      <sheetName val="BQ_(by_owner)4"/>
      <sheetName val="rab_me_(fisik)4"/>
      <sheetName val="Analisa_ME4"/>
      <sheetName val="harga_bahan4"/>
      <sheetName val="01A-_RAB4"/>
      <sheetName val="rab_-_persiapan_&amp;_lantai-13"/>
      <sheetName val="Analis_Kusen_1_ESKALASI3"/>
      <sheetName val="Anl_+3"/>
      <sheetName val="ELEC_STIS3"/>
      <sheetName val="RKP_PLUMBING3"/>
      <sheetName val="Supl_X3"/>
      <sheetName val="Ahs_23"/>
      <sheetName val="Ahs_13"/>
      <sheetName val="Daftar_berat3"/>
      <sheetName val="Pintu_Jendela3"/>
      <sheetName val="DRUP__ASLI_3"/>
      <sheetName val="Stden_center3"/>
      <sheetName val="DAFTAR_HARGA3"/>
      <sheetName val="KR_Luar3"/>
      <sheetName val="REF_ONLY3"/>
      <sheetName val="meth_hsl_nego3"/>
      <sheetName val="box_culvert3"/>
      <sheetName val="GLP_20013"/>
      <sheetName val="Met_Pas_Batu3"/>
      <sheetName val="Met__Minor3"/>
      <sheetName val="1_B3"/>
      <sheetName val="Analisa_Harga_Satuan3"/>
      <sheetName val="Data_Upah3"/>
      <sheetName val="EXTERNAL_WORK3"/>
      <sheetName val="NP_(2)3"/>
      <sheetName val="data_RSUD_KIS3"/>
      <sheetName val="Bill_of_Qty_MEP3"/>
      <sheetName val="Alat_B3"/>
      <sheetName val="Bahan_B3"/>
      <sheetName val="Upah_B3"/>
      <sheetName val="Analisa_Upah_&amp;_Bahan_Plum3"/>
      <sheetName val="AHS_-_Sipil3"/>
      <sheetName val="RAB_AR&amp;STR3"/>
      <sheetName val="Analisa_Satuan3"/>
      <sheetName val="ANLS__BETON_R__KELAS3"/>
      <sheetName val="Fill_this_out_first___3"/>
      <sheetName val="Isolasi_Luar_Dalam3"/>
      <sheetName val="Isolasi_Luar3"/>
      <sheetName val="NP_(3)3"/>
      <sheetName val="_3"/>
      <sheetName val="gabungan_(2)3"/>
      <sheetName val="Galian_batu3"/>
      <sheetName val="Form_A3"/>
      <sheetName val="BGN_PENUNJANG3"/>
      <sheetName val="RKP__TOTAL3"/>
      <sheetName val="B_as3"/>
      <sheetName val="KONTRAK_INDUK_BULANAN3"/>
      <sheetName val="Analisa_BOW3"/>
      <sheetName val="H_Satuan7"/>
      <sheetName val="mob__dem6"/>
      <sheetName val="pek__tanah6"/>
      <sheetName val="k__batu_kali6"/>
      <sheetName val="rab_me_(by_owner)_6"/>
      <sheetName val="BQ_(by_owner)6"/>
      <sheetName val="rab_me_(fisik)6"/>
      <sheetName val="HB_5"/>
      <sheetName val="Analisa_ME6"/>
      <sheetName val="NS_GD_UGD5"/>
      <sheetName val="STD_GD_UGD5"/>
      <sheetName val="harga_bahan6"/>
      <sheetName val="Analisa_&amp;_Upah6"/>
      <sheetName val="AN__TAMPL6"/>
      <sheetName val="01A-_RAB6"/>
      <sheetName val="rab_-_persiapan_&amp;_lantai-15"/>
      <sheetName val="HRG_BHN5"/>
      <sheetName val="Bill_Of_Quantity5"/>
      <sheetName val="DRUP_(ASLI)5"/>
      <sheetName val="NS_GD_UTAMA5"/>
      <sheetName val="Analis_Kusen_1_ESKALASI5"/>
      <sheetName val="Analisa_25"/>
      <sheetName val="BQ_AC_FAN5"/>
      <sheetName val="iTEM_hARSAT5"/>
      <sheetName val="NP_(4)5"/>
      <sheetName val="Anl_+5"/>
      <sheetName val="ELEC_STIS5"/>
      <sheetName val="RKP_PLUMBING5"/>
      <sheetName val="Supl_X5"/>
      <sheetName val="MAIN_BQ5"/>
      <sheetName val="Harsat_BHN_AR,M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DC-akses_bandara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Fill_this_out_first___5"/>
      <sheetName val="Isolasi_Luar_Dalam5"/>
      <sheetName val="Isolasi_Luar5"/>
      <sheetName val="NP_(3)5"/>
      <sheetName val="_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Analisa Quarry"/>
      <sheetName val="RAB Ekstern"/>
      <sheetName val="DSBDY"/>
      <sheetName val="HSD_Alat"/>
      <sheetName val="DI.Gadung-1"/>
      <sheetName val="SAPON"/>
      <sheetName val="BILL"/>
      <sheetName val="Jenjang_Eselon"/>
      <sheetName val="_x0000_¯??_x0000__x0000__x0000_"/>
      <sheetName val="?¯???????_x0001_???ÿ???English?"/>
      <sheetName val="_x005f_x0000_¯??_x005f_x0000__x"/>
      <sheetName val="_x005f_x005f_x005f_x0000_¯??_x0"/>
      <sheetName val="STRUKTUR-1"/>
      <sheetName val="2-JTW"/>
      <sheetName val="Factor"/>
      <sheetName val="Currency Rate"/>
      <sheetName val="Conn. Lib"/>
      <sheetName val="_¯________x005f_x005f_x00"/>
      <sheetName val="Hargamat"/>
      <sheetName val="sheet 2"/>
      <sheetName val="Summary Sheets"/>
      <sheetName val="note"/>
      <sheetName val="rekap_mekanikal3"/>
      <sheetName val="5_Anhas2"/>
      <sheetName val="Tata_Udara2"/>
      <sheetName val="DAF_3_13"/>
      <sheetName val="DAF_3_112"/>
      <sheetName val="ANALISA_PEK_UMUM2"/>
      <sheetName val="UNIT_PRICE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F1c_DATA_ADM6"/>
      <sheetName val="Galian_1"/>
      <sheetName val="LAL_-_PASAR_PAGI_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H_Satuan_Dasar"/>
      <sheetName val="Analisa_HSP"/>
      <sheetName val="_¯__________ÿ___English_"/>
      <sheetName val="1_GasAcct"/>
      <sheetName val="Harga_Sat_Dasar"/>
      <sheetName val="Volume"/>
      <sheetName val="DSP"/>
      <sheetName val="BOQ INTERN"/>
      <sheetName val="B.O.Q"/>
      <sheetName val="May"/>
      <sheetName val="M+MC"/>
      <sheetName val="P&amp;L01-02GR"/>
      <sheetName val="ERECTION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Bhan"/>
      <sheetName val="DU-5"/>
      <sheetName val="SCHEDULE "/>
      <sheetName val="ahs (doors-windows)"/>
      <sheetName val="B"/>
      <sheetName val="Analisa.Hourly"/>
      <sheetName val="Rek.Analisa"/>
      <sheetName val="chitimc"/>
      <sheetName val="dongia (2)"/>
      <sheetName val="LKVL-CK-HT-GD1"/>
      <sheetName val="lam-moi"/>
      <sheetName val="THPDMoi  (2)"/>
      <sheetName val="k300 123"/>
      <sheetName val="H_S_BAHAN"/>
      <sheetName val="arab"/>
      <sheetName val="giathanh1"/>
      <sheetName val="H. Sat"/>
      <sheetName val="3.1 (1) CS"/>
      <sheetName val="AHS Aspal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2">
          <cell r="CF82" t="str">
            <v>Royalties Aggregate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82">
          <cell r="CF82" t="str">
            <v>Royalties Aggregate</v>
          </cell>
        </row>
      </sheetData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>
        <row r="82">
          <cell r="CF82" t="str">
            <v>Royalties Aggregate</v>
          </cell>
        </row>
      </sheetData>
      <sheetData sheetId="392"/>
      <sheetData sheetId="393"/>
      <sheetData sheetId="394"/>
      <sheetData sheetId="395"/>
      <sheetData sheetId="396"/>
      <sheetData sheetId="397">
        <row r="82">
          <cell r="CF82" t="str">
            <v>Royalties Aggregate</v>
          </cell>
        </row>
      </sheetData>
      <sheetData sheetId="398">
        <row r="82">
          <cell r="CF82" t="str">
            <v>Royalties Aggregate</v>
          </cell>
        </row>
      </sheetData>
      <sheetData sheetId="399">
        <row r="82">
          <cell r="CF82" t="str">
            <v>Royalties Aggregate</v>
          </cell>
        </row>
      </sheetData>
      <sheetData sheetId="400"/>
      <sheetData sheetId="401" refreshError="1"/>
      <sheetData sheetId="402"/>
      <sheetData sheetId="403"/>
      <sheetData sheetId="404" refreshError="1"/>
      <sheetData sheetId="405">
        <row r="82">
          <cell r="CF82" t="str">
            <v>Royalties Aggregate</v>
          </cell>
        </row>
      </sheetData>
      <sheetData sheetId="406" refreshError="1"/>
      <sheetData sheetId="407" refreshError="1"/>
      <sheetData sheetId="408">
        <row r="82">
          <cell r="CF82" t="str">
            <v>Royalties Aggregate</v>
          </cell>
        </row>
      </sheetData>
      <sheetData sheetId="409">
        <row r="82">
          <cell r="CF82" t="str">
            <v>Royalties Aggregate</v>
          </cell>
        </row>
      </sheetData>
      <sheetData sheetId="410" refreshError="1"/>
      <sheetData sheetId="411" refreshError="1"/>
      <sheetData sheetId="412">
        <row r="82">
          <cell r="CF82" t="str">
            <v>Royalties Aggregate</v>
          </cell>
        </row>
      </sheetData>
      <sheetData sheetId="413"/>
      <sheetData sheetId="414"/>
      <sheetData sheetId="415"/>
      <sheetData sheetId="416">
        <row r="82">
          <cell r="CF82" t="str">
            <v>Royalties Aggregate</v>
          </cell>
        </row>
      </sheetData>
      <sheetData sheetId="417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>
        <row r="82">
          <cell r="CF82" t="str">
            <v>Royalties Aggregate</v>
          </cell>
        </row>
      </sheetData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82">
          <cell r="CF82" t="str">
            <v>Royalties Aggregate</v>
          </cell>
        </row>
      </sheetData>
      <sheetData sheetId="644">
        <row r="82">
          <cell r="CF82" t="str">
            <v>Royalties Aggregate</v>
          </cell>
        </row>
      </sheetData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/>
      <sheetData sheetId="986"/>
      <sheetData sheetId="987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 refreshError="1"/>
      <sheetData sheetId="1006" refreshError="1"/>
      <sheetData sheetId="1007" refreshError="1"/>
      <sheetData sheetId="1008"/>
      <sheetData sheetId="1009"/>
      <sheetData sheetId="1010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/>
      <sheetData sheetId="1058"/>
      <sheetData sheetId="1059">
        <row r="82">
          <cell r="CF82" t="str">
            <v>Royalties Aggregate</v>
          </cell>
        </row>
      </sheetData>
      <sheetData sheetId="1060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/>
      <sheetData sheetId="1069" refreshError="1"/>
      <sheetData sheetId="1070" refreshError="1"/>
      <sheetData sheetId="107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/>
      <sheetData sheetId="1102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/>
      <sheetData sheetId="1148"/>
      <sheetData sheetId="1149"/>
      <sheetData sheetId="1150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/>
      <sheetData sheetId="1164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>
        <row r="82">
          <cell r="CF82" t="str">
            <v>Royalties Aggregate</v>
          </cell>
        </row>
      </sheetData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>
        <row r="82">
          <cell r="CF82" t="str">
            <v>Royalties Aggregate</v>
          </cell>
        </row>
      </sheetData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>
        <row r="82">
          <cell r="CF82" t="str">
            <v>Royalties Aggregate</v>
          </cell>
        </row>
      </sheetData>
      <sheetData sheetId="2296" refreshError="1"/>
      <sheetData sheetId="2297" refreshError="1"/>
      <sheetData sheetId="2298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>
        <row r="82">
          <cell r="CF82" t="str">
            <v>Royalties Aggregate</v>
          </cell>
        </row>
      </sheetData>
      <sheetData sheetId="2371"/>
      <sheetData sheetId="2372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/>
      <sheetData sheetId="2429"/>
      <sheetData sheetId="2430"/>
      <sheetData sheetId="2431"/>
      <sheetData sheetId="2432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>
        <row r="82">
          <cell r="CF82" t="str">
            <v>Royalties Aggregate</v>
          </cell>
        </row>
      </sheetData>
      <sheetData sheetId="2444"/>
      <sheetData sheetId="2445"/>
      <sheetData sheetId="2446"/>
      <sheetData sheetId="2447" refreshError="1"/>
      <sheetData sheetId="2448" refreshError="1"/>
      <sheetData sheetId="2449"/>
      <sheetData sheetId="2450"/>
      <sheetData sheetId="2451"/>
      <sheetData sheetId="2452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 refreshError="1"/>
      <sheetData sheetId="2580" refreshError="1"/>
      <sheetData sheetId="2581" refreshError="1"/>
      <sheetData sheetId="2582"/>
      <sheetData sheetId="2583" refreshError="1"/>
      <sheetData sheetId="2584" refreshError="1"/>
      <sheetData sheetId="2585" refreshError="1"/>
      <sheetData sheetId="2586" refreshError="1"/>
      <sheetData sheetId="2587">
        <row r="82">
          <cell r="CF82" t="str">
            <v>Royalties Aggregate</v>
          </cell>
        </row>
      </sheetData>
      <sheetData sheetId="2588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/>
      <sheetData sheetId="2639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/>
      <sheetData sheetId="2671">
        <row r="82">
          <cell r="CF82" t="str">
            <v>Royalties Aggregate</v>
          </cell>
        </row>
      </sheetData>
      <sheetData sheetId="2672">
        <row r="82">
          <cell r="CF82" t="str">
            <v>Royalties Aggregate</v>
          </cell>
        </row>
      </sheetData>
      <sheetData sheetId="2673">
        <row r="82">
          <cell r="CF82" t="str">
            <v>Royalties Aggregate</v>
          </cell>
        </row>
      </sheetData>
      <sheetData sheetId="2674">
        <row r="82">
          <cell r="CF82" t="str">
            <v>Royalties Aggregate</v>
          </cell>
        </row>
      </sheetData>
      <sheetData sheetId="2675">
        <row r="82">
          <cell r="CF82" t="str">
            <v>Royalties Aggregate</v>
          </cell>
        </row>
      </sheetData>
      <sheetData sheetId="2676">
        <row r="82">
          <cell r="CF82" t="str">
            <v>Royalties Aggregate</v>
          </cell>
        </row>
      </sheetData>
      <sheetData sheetId="2677">
        <row r="82">
          <cell r="CF82" t="str">
            <v>Royalties Aggregate</v>
          </cell>
        </row>
      </sheetData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"/>
      <sheetName val="Daftar"/>
      <sheetName val="SRT"/>
      <sheetName val="Sipil"/>
      <sheetName val="Rkp"/>
      <sheetName val="BOQ"/>
      <sheetName val="Ana"/>
      <sheetName val="SDY"/>
      <sheetName val="Meto"/>
      <sheetName val="Mos"/>
      <sheetName val="Lamp 1"/>
      <sheetName val="Lamp.12"/>
      <sheetName val="Lamp.11"/>
      <sheetName val="Sche"/>
      <sheetName val="u_Alat"/>
      <sheetName val="Inti"/>
      <sheetName val="Hitung"/>
      <sheetName val="Agg.A"/>
      <sheetName val="Ana .A"/>
      <sheetName val="Sheet1"/>
      <sheetName val="Alat"/>
      <sheetName val="Staf"/>
      <sheetName val="METODE"/>
      <sheetName val="BASIC"/>
      <sheetName val="BT KALI"/>
      <sheetName val="ONSITE"/>
      <sheetName val="PASIR"/>
      <sheetName val="Meth "/>
      <sheetName val="NP (2)"/>
      <sheetName val="Isolasi Luar Dalam"/>
      <sheetName val="Isolasi Luar"/>
      <sheetName val="Traf&amp;Genst"/>
      <sheetName val="meth hsl nego"/>
      <sheetName val="Hargamat"/>
      <sheetName val="H-BHN"/>
      <sheetName val="Metod TWR"/>
      <sheetName val="Material"/>
      <sheetName val="NP"/>
      <sheetName val="Bangunan Utama"/>
      <sheetName val="Anal_Gorong2"/>
      <sheetName val="Sheet1 (2)"/>
      <sheetName val="Analisa Harga"/>
      <sheetName val="Beton"/>
      <sheetName val="Cover"/>
      <sheetName val="D4"/>
      <sheetName val="D6"/>
      <sheetName val="D7"/>
      <sheetName val="D8"/>
      <sheetName val="PAD-F"/>
      <sheetName val="ANSAT K'AYI"/>
      <sheetName val="Rekap"/>
      <sheetName val="Harga ME "/>
      <sheetName val="Lt 1"/>
      <sheetName val="TIME SCHEDULE (AWAL) (3)"/>
      <sheetName val="TIME SCHEDULE (AWAL) (2)"/>
      <sheetName val="7.3.1 PD"/>
      <sheetName val="BQ-E20-02(Rp)"/>
      <sheetName val="Ch"/>
      <sheetName val="Perhitungan RAB"/>
      <sheetName val="DAFTAR HARGA"/>
      <sheetName val="Harga"/>
      <sheetName val="Analisa"/>
      <sheetName val="Rekap Direct Cost"/>
      <sheetName val="main summary"/>
      <sheetName val="Rekap Prelim"/>
      <sheetName val="Mat"/>
      <sheetName val="Fill this out first___"/>
      <sheetName val="Galian batu"/>
      <sheetName val="B - Norelec"/>
      <sheetName val="DAF-1"/>
      <sheetName val="MU"/>
      <sheetName val="5-ALAT(1)"/>
      <sheetName val="Har Sat"/>
      <sheetName val="4-Basic Price"/>
      <sheetName val="STR"/>
      <sheetName val="AHS"/>
      <sheetName val="HARSAT UPAH &amp; BAHAN"/>
      <sheetName val="HRG BHN"/>
      <sheetName val="ESCON"/>
      <sheetName val="PANEL"/>
      <sheetName val="Analisa Upah &amp; Bahan Plum"/>
      <sheetName val="H.Satuan"/>
      <sheetName val="Anl"/>
      <sheetName val="SEX"/>
      <sheetName val="Master 1.0"/>
      <sheetName val="Daf 1"/>
      <sheetName val="Rincian Mingguan"/>
      <sheetName val="Data"/>
      <sheetName val="RAB Kuantitas &amp; Harga"/>
      <sheetName val="Basic Price"/>
      <sheetName val="NAME"/>
      <sheetName val="input"/>
      <sheetName val="Material&amp;Alat"/>
      <sheetName val="DB"/>
      <sheetName val="RKP-BOQ"/>
      <sheetName val="S_DAYA"/>
      <sheetName val="gabungan (2)"/>
      <sheetName val="Anal Quarry"/>
      <sheetName val="Kuantitas &amp; Harga"/>
      <sheetName val="3-DIV2"/>
      <sheetName val="2-BOQ"/>
      <sheetName val="BASIC PRICE "/>
      <sheetName val="Quarry-rangas"/>
      <sheetName val="#REF"/>
      <sheetName val="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UR ALAT"/>
      <sheetName val="FAKTOR MODAL CRF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  <sheetName val="Analisa Upah &amp; Bahan Plum"/>
      <sheetName val="Lamp.2,3&amp;4"/>
      <sheetName val="harga"/>
      <sheetName val="Hargasatuan"/>
      <sheetName val="AHS"/>
      <sheetName val="rekap"/>
      <sheetName val="HPP_19_"/>
      <sheetName val="Daftar Harga &amp; Upah"/>
      <sheetName val="harsat"/>
      <sheetName val="H.Satuan"/>
      <sheetName val="ahs3"/>
      <sheetName val="Elektrikal"/>
      <sheetName val="BAHAN &amp; UPAH"/>
      <sheetName val="compaction"/>
      <sheetName val="Fill this out first___"/>
      <sheetName val="Upah-Bahan-Alat"/>
      <sheetName val="Data"/>
      <sheetName val="DRUP (ASLI)"/>
      <sheetName val="Basic Price"/>
      <sheetName val="METODE"/>
      <sheetName val="BASIC"/>
      <sheetName val="BT KALI"/>
      <sheetName val="ONSITE"/>
      <sheetName val="3-DIV2"/>
      <sheetName val="PileCap"/>
      <sheetName val="BAHAN"/>
      <sheetName val="REKAP_Akap"/>
      <sheetName val="NP"/>
      <sheetName val="ahs1"/>
      <sheetName val="Rincian"/>
      <sheetName val="FINISHING"/>
      <sheetName val="Unit Rate"/>
      <sheetName val="Peralatan"/>
      <sheetName val="REQDELTA"/>
      <sheetName val="3-DIV5"/>
      <sheetName val="Analisa Upah _ Bahan Plum"/>
      <sheetName val="Market"/>
      <sheetName val="analisa bor _ubah"/>
      <sheetName val="HSD"/>
      <sheetName val="MAPDC"/>
      <sheetName val="bilangan"/>
      <sheetName val="BQ"/>
      <sheetName val="4-Basic Price"/>
      <sheetName val="dft-harga"/>
      <sheetName val="Tabels"/>
      <sheetName val="D7(1)"/>
      <sheetName val="5-ALAT(1)"/>
      <sheetName val="5-Peralatan"/>
      <sheetName val="Rekap Anl.SNI"/>
      <sheetName val="Sat. Pek."/>
      <sheetName val="NP-4"/>
      <sheetName val="koef-beton"/>
      <sheetName val="DH"/>
      <sheetName val="3-DIV4"/>
      <sheetName val="D9"/>
      <sheetName val="Master 1.0"/>
      <sheetName val="ANSAT K'AYI"/>
      <sheetName val="Upah"/>
      <sheetName val="Daf 1"/>
      <sheetName val="UMUR ALAT"/>
      <sheetName val="FAKTOR MODAL CRF"/>
      <sheetName val="PLANT"/>
      <sheetName val="MAP"/>
      <sheetName val="analat"/>
      <sheetName val="dayvol adibarat"/>
      <sheetName val="URAIAN ANALIS"/>
      <sheetName val="6.06(46)"/>
      <sheetName val="Har Sat"/>
      <sheetName val="PT."/>
      <sheetName val="Analisa Quarry"/>
      <sheetName val="Rekap Anl"/>
      <sheetName val="HS-1"/>
      <sheetName val="Material"/>
      <sheetName val="Bill of Qty MEP"/>
      <sheetName val="ANALISA SBU"/>
      <sheetName val="FAK"/>
      <sheetName val="NP-2"/>
      <sheetName val="8.4(7)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  <sheetName val="Upah&amp;Bahan"/>
      <sheetName val="Hargasatuan"/>
      <sheetName val="rekap"/>
      <sheetName val="HIDRO"/>
      <sheetName val="Mobilisasi"/>
      <sheetName val="NP-7"/>
      <sheetName val="HSLAIN-LAIN"/>
      <sheetName val="Harga Dasar"/>
      <sheetName val="HRG BHN"/>
      <sheetName val="AN. TAMPL"/>
      <sheetName val="Analisa Upah &amp; Bahan Plum"/>
      <sheetName val="Bill of Qty MEP"/>
      <sheetName val="AHS"/>
      <sheetName val="BAHAN &amp; UPAH"/>
      <sheetName val="REK"/>
      <sheetName val="Analisa"/>
      <sheetName val="An. Quarry"/>
      <sheetName val="DK&amp;H"/>
      <sheetName val="DAFTAR HARGA"/>
      <sheetName val="Sumber Daya"/>
      <sheetName val="Div6"/>
      <sheetName val="ANAL.BOW"/>
      <sheetName val="HARSAT"/>
      <sheetName val="Cover Depan"/>
      <sheetName val="Harga Satuan"/>
      <sheetName val="Kuantitas &amp; Harga"/>
      <sheetName val="GASATAGG.XLS"/>
      <sheetName val="koef-beton"/>
      <sheetName val="Peralatan"/>
      <sheetName val="3-DIV3"/>
      <sheetName val="5-Peralatan"/>
      <sheetName val="Supl.X"/>
      <sheetName val="Rekap Anl.SNI"/>
      <sheetName val="3-DIV4"/>
      <sheetName val="3-DIV5"/>
      <sheetName val="isian"/>
      <sheetName val="H.Satuan"/>
      <sheetName val="Cover"/>
      <sheetName val="boq"/>
      <sheetName val="Harga Sat Dasar"/>
      <sheetName val="UMUR ALAT"/>
      <sheetName val="FAKTOR MODAL CRF"/>
      <sheetName val="PT."/>
      <sheetName val="Analisa Quarry"/>
      <sheetName val="UPAH"/>
      <sheetName val="Hgsat07"/>
      <sheetName val="Bahan"/>
      <sheetName val="HB"/>
      <sheetName val="B - Norelec"/>
      <sheetName val="Analisa Alat"/>
      <sheetName val="anal_hs"/>
      <sheetName val="info"/>
      <sheetName val="Basic Price"/>
      <sheetName val="L_11"/>
      <sheetName val="L_13"/>
      <sheetName val="plant"/>
      <sheetName val="LAMP-7"/>
      <sheetName val="LAMP-5"/>
      <sheetName val="L_9"/>
      <sheetName val="Analisa-Harga"/>
      <sheetName val="5-ALAT(1)"/>
      <sheetName val="4-Basic Price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 RAP"/>
      <sheetName val="Alat RAP"/>
      <sheetName val="Bahan RAP"/>
      <sheetName val="RAP (2)"/>
      <sheetName val="RAB (2)"/>
      <sheetName val="Mark-up"/>
      <sheetName val="Bunga"/>
      <sheetName val="Bank"/>
      <sheetName val="Rekap BUL"/>
      <sheetName val="BU Real"/>
      <sheetName val="BUL PAKAI"/>
      <sheetName val="BU"/>
      <sheetName val="Rkp Bbn"/>
      <sheetName val="MOS"/>
      <sheetName val="Sub-Kont"/>
      <sheetName val="HSD"/>
      <sheetName val="Infum"/>
      <sheetName val="Anltk"/>
      <sheetName val="Anal"/>
      <sheetName val="Waktu"/>
      <sheetName val="Rekap"/>
      <sheetName val="MPU"/>
      <sheetName val="DATA"/>
      <sheetName val="Konfirmasi"/>
      <sheetName val="Sub"/>
      <sheetName val="Schedule (2)"/>
      <sheetName val="subcover"/>
      <sheetName val="Cover"/>
      <sheetName val="BA"/>
      <sheetName val="Daftar Isi"/>
      <sheetName val="Data Teknik"/>
      <sheetName val="Data Keu"/>
      <sheetName val="Cash flow alternatif"/>
      <sheetName val="Cash Flow"/>
      <sheetName val="sched renc"/>
      <sheetName val="Schedule"/>
      <sheetName val="Kebut. Bahan"/>
      <sheetName val="Kebut. Tenaga"/>
      <sheetName val="Kebut. Alat"/>
      <sheetName val="Str. Proy."/>
      <sheetName val="metode"/>
      <sheetName val="Flow"/>
      <sheetName val="tline"/>
      <sheetName val="Rekap RAP real"/>
      <sheetName val="RAP"/>
      <sheetName val="Analisa"/>
      <sheetName val="Bahan"/>
      <sheetName val="BUL"/>
      <sheetName val="Lain-Lain"/>
      <sheetName val="Rincian M"/>
      <sheetName val="RAB"/>
      <sheetName val="Marketing"/>
      <sheetName val="I-01"/>
      <sheetName val="I-02"/>
      <sheetName val="Extern"/>
      <sheetName val="Intern"/>
      <sheetName val="lapangan"/>
      <sheetName val="Lap 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h AC Base nego"/>
      <sheetName val="Ana AC Base Nego"/>
      <sheetName val="analisa nego"/>
      <sheetName val="data kontrak"/>
      <sheetName val="ch"/>
      <sheetName val="srt"/>
      <sheetName val="Rekap PNW"/>
      <sheetName val="BOQ PNW"/>
      <sheetName val="Major"/>
      <sheetName val="Ana Pnw"/>
      <sheetName val="meth Pnw"/>
      <sheetName val="HSD"/>
      <sheetName val="PNW vs NEGO"/>
      <sheetName val="MOS"/>
      <sheetName val="Sche."/>
      <sheetName val="MOB"/>
      <sheetName val="Ana Hasil nego"/>
      <sheetName val="meth hsl nego"/>
      <sheetName val="Ana-K.250"/>
      <sheetName val="Meth-K.250"/>
      <sheetName val="Alat"/>
      <sheetName val="Staf"/>
      <sheetName val="Pengurus"/>
      <sheetName val="Pemilik"/>
      <sheetName val="Sub."/>
      <sheetName val="Sipil"/>
      <sheetName val="Ana Tack C"/>
      <sheetName val="Meth Tack C"/>
      <sheetName val="cost-alat"/>
      <sheetName val="Conf."/>
      <sheetName val="COV"/>
      <sheetName val="WORD"/>
      <sheetName val="S.ALAT"/>
      <sheetName val="S.ALAT.2"/>
      <sheetName val="Bobot"/>
      <sheetName val="OE vs FE "/>
      <sheetName val="BOQ Pamanukan"/>
      <sheetName val="WORD nego"/>
      <sheetName val="Pnw vs RAP"/>
      <sheetName val="Bangunan Utama"/>
      <sheetName val="Kuantitas &amp; Harga"/>
      <sheetName val="Agg Halus &amp; Kasar"/>
      <sheetName val="Sch-Jbt"/>
      <sheetName val="5-Peralatan"/>
      <sheetName val="HRG BHN"/>
      <sheetName val="Markup"/>
      <sheetName val="D &amp; W sizes"/>
      <sheetName val="ANAL_BOW"/>
      <sheetName val="5-ALAT(1)"/>
      <sheetName val="4-Basic Price"/>
      <sheetName val="H.Satuan"/>
      <sheetName val="Analisa"/>
      <sheetName val="bahan upah"/>
      <sheetName val="BOQ"/>
      <sheetName val="BALT"/>
      <sheetName val="REK"/>
      <sheetName val="BQ"/>
      <sheetName val="Meto"/>
      <sheetName val="K210"/>
      <sheetName val="BQ-E20-02(Rp)"/>
      <sheetName val="Rkp Analisa"/>
      <sheetName val="Basic"/>
      <sheetName val="anal_quari"/>
      <sheetName val="rekap"/>
      <sheetName val="escon"/>
      <sheetName val="MASTER Alat"/>
      <sheetName val="Material"/>
      <sheetName val="Hrg"/>
      <sheetName val="Analisa.Hourly"/>
      <sheetName val="Rek.Analisa"/>
      <sheetName val="sph"/>
      <sheetName val="Data"/>
      <sheetName val="hsd Upah"/>
      <sheetName val="hsd Alat"/>
      <sheetName val="BAHAN"/>
      <sheetName val="ANL"/>
      <sheetName val="Break_down"/>
      <sheetName val="ALAT1"/>
      <sheetName val="ALAT2 (TDK DIPAKAI)"/>
      <sheetName val="nama"/>
      <sheetName val="MARSHAL"/>
      <sheetName val="Upah Bahan"/>
      <sheetName val="Input"/>
      <sheetName val="2.1"/>
      <sheetName val="6.3(6)tkt"/>
      <sheetName val="Sheet1"/>
      <sheetName val="BLANKO HIT."/>
      <sheetName val="NP"/>
      <sheetName val="BOQ Rutin Jalan"/>
      <sheetName val="Harga Dasar"/>
      <sheetName val="Daftar Harga Upah, Bahan ,Alat"/>
      <sheetName val="D7(1)"/>
      <sheetName val="Agregat Kasar+ Halu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Alat"/>
    </sheetNames>
    <sheetDataSet>
      <sheetData sheetId="0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 (2)"/>
      <sheetName val="rap"/>
      <sheetName val="jo"/>
      <sheetName val="SK"/>
      <sheetName val="sAHAM (2)"/>
      <sheetName val="Minat (2)"/>
      <sheetName val="CUR (2)"/>
      <sheetName val="CH"/>
      <sheetName val="Asumsi"/>
      <sheetName val="Minat"/>
      <sheetName val="CHECK"/>
      <sheetName val="SRT"/>
      <sheetName val="Rek"/>
      <sheetName val="boq"/>
      <sheetName val="Ana.Maj"/>
      <sheetName val="mob"/>
      <sheetName val="Met.baru"/>
      <sheetName val="AN-E"/>
      <sheetName val="hsd (alat)"/>
      <sheetName val="hsd"/>
      <sheetName val="MOS"/>
      <sheetName val="SCHE"/>
      <sheetName val="Lamp.Meth"/>
      <sheetName val="ALAT"/>
      <sheetName val="GEL"/>
      <sheetName val="Inti"/>
      <sheetName val="STAF"/>
      <sheetName val="ORG2"/>
      <sheetName val="CUR"/>
      <sheetName val="sAHAM"/>
      <sheetName val="Peta"/>
      <sheetName val="KOP"/>
      <sheetName val="cov.2"/>
      <sheetName val="Person"/>
      <sheetName val="Daf.Alat"/>
      <sheetName val="IND"/>
      <sheetName val="Sheet1"/>
      <sheetName val="Aneq"/>
      <sheetName val="Peralatan"/>
      <sheetName val="Analisa Quarry"/>
      <sheetName val="NP-10"/>
      <sheetName val="NP-6"/>
      <sheetName val="NP-7"/>
      <sheetName val="NP-8"/>
      <sheetName val="HSLAIN-LAIN"/>
      <sheetName val="Basic Price"/>
      <sheetName val="master"/>
      <sheetName val="Analisa-Harga"/>
      <sheetName val="Upah&amp;Bahan"/>
      <sheetName val="Upah-Bahan-Ala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PT. SENECA INDONESIA</v>
          </cell>
        </row>
        <row r="12">
          <cell r="A12">
            <v>24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  <sheetName val="CH"/>
      <sheetName val="Minat"/>
      <sheetName val="perbandingan"/>
      <sheetName val="SRT"/>
      <sheetName val="Rek"/>
      <sheetName val="BQ"/>
      <sheetName val="Ana.Maj"/>
      <sheetName val="Sheet1"/>
      <sheetName val="Sheet2"/>
      <sheetName val="Meth"/>
      <sheetName val="hsd"/>
      <sheetName val="Ana.+aspal"/>
      <sheetName val="Lamp.Meth"/>
      <sheetName val="Ana.Non "/>
      <sheetName val="Meth.Non"/>
      <sheetName val="MOS"/>
      <sheetName val="AN-E"/>
      <sheetName val="ALAT"/>
      <sheetName val="PENG."/>
      <sheetName val="PENG.2"/>
      <sheetName val="PENG.3"/>
      <sheetName val="Major"/>
      <sheetName val="CHECK"/>
      <sheetName val="GEL"/>
      <sheetName val="STAF"/>
      <sheetName val="ORG2"/>
      <sheetName val="CUR"/>
      <sheetName val="KOP"/>
      <sheetName val="IND"/>
      <sheetName val="dft-harga"/>
      <sheetName val="Tabels"/>
      <sheetName val="AN_E"/>
      <sheetName val="meth hsl nego"/>
      <sheetName val="Rekap Biaya"/>
      <sheetName val="BASIC"/>
      <sheetName val="#REF"/>
      <sheetName val="Rekap-Bdg"/>
      <sheetName val="Material"/>
      <sheetName val="DAFTAR  BESI IWF"/>
      <sheetName val="Harsat Upah"/>
      <sheetName val="DAFTAR BESI KANAL C SIKU"/>
      <sheetName val="Elektrikal"/>
      <sheetName val="RAB"/>
      <sheetName val="Pipe"/>
      <sheetName val="Analisa Harga Satuan"/>
      <sheetName val="5-ALAT(1)"/>
      <sheetName val="BAHAN 2017"/>
      <sheetName val="AN STR"/>
      <sheetName val="AN MEP"/>
      <sheetName val="AN BONGKARAN"/>
      <sheetName val="UPAH"/>
      <sheetName val="Ind.MP Sch."/>
      <sheetName val="RAB 2007"/>
      <sheetName val="Cover Daf-2"/>
      <sheetName val="L-Mechanical"/>
      <sheetName val="HARSAT"/>
      <sheetName val="INFORMASI"/>
      <sheetName val="Sales"/>
      <sheetName val="Cover"/>
      <sheetName val="BoQ"/>
      <sheetName val="FINISHING"/>
      <sheetName val="TABEL-DETASIR"/>
      <sheetName val="Harga Satuan"/>
      <sheetName val="Meto"/>
      <sheetName val="FORM X COST"/>
      <sheetName val="_x0000__x0000__x0000__x0000_"/>
      <sheetName val=""/>
      <sheetName val="Perm. Test"/>
      <sheetName val="DK&amp;H"/>
      <sheetName val="Kuantitas &amp; Harga"/>
      <sheetName val="Data-pendukung"/>
      <sheetName val="Anal-BM"/>
      <sheetName val="Upah&amp;Bahan"/>
      <sheetName val="NP"/>
      <sheetName val="NP (2)"/>
      <sheetName val="HGB DUMAI"/>
      <sheetName val="RAB Kuantitas &amp; Harga"/>
      <sheetName val="Mobilisasi"/>
      <sheetName val="NM"/>
      <sheetName val="Data"/>
      <sheetName val="Basic Price"/>
      <sheetName val="REKAP MINGGUAN"/>
      <sheetName val="ME"/>
      <sheetName val="Hrg"/>
      <sheetName val="GALIAN"/>
      <sheetName val="G Sal"/>
      <sheetName val="4-Basic Price"/>
      <sheetName val="Analisa-Harg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Rekap (2)"/>
      <sheetName val="%"/>
      <sheetName val="Sheet2"/>
      <sheetName val="Rekap"/>
      <sheetName val="Peta Quarry"/>
      <sheetName val="Mobilisasi"/>
      <sheetName val="Perhitungan Mobilisasi Alat"/>
      <sheetName val="Lalu Lintas"/>
      <sheetName val="Jembatan Sementara"/>
      <sheetName val="Informasi"/>
      <sheetName val="Sheet1"/>
      <sheetName val="BOQ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6"/>
      <sheetName val="ACWC Asb.retona"/>
      <sheetName val="ACBC Asb.retona"/>
      <sheetName val="ACBC Lev. Asb.retona"/>
      <sheetName val="AC Base Asb.retona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/>
      <sheetData sheetId="1"/>
      <sheetData sheetId="2"/>
      <sheetData sheetId="3"/>
      <sheetData sheetId="4"/>
      <sheetData sheetId="5">
        <row r="28">
          <cell r="H28">
            <v>21640963846.068325</v>
          </cell>
        </row>
      </sheetData>
      <sheetData sheetId="6"/>
      <sheetData sheetId="7"/>
      <sheetData sheetId="8"/>
      <sheetData sheetId="9"/>
      <sheetData sheetId="10"/>
      <sheetData sheetId="11">
        <row r="7">
          <cell r="G7" t="str">
            <v>: PEMBANGUNAN JALAN LINTAS UTAMA</v>
          </cell>
        </row>
      </sheetData>
      <sheetData sheetId="12"/>
      <sheetData sheetId="13">
        <row r="28">
          <cell r="G28">
            <v>166680000</v>
          </cell>
        </row>
        <row r="53">
          <cell r="G53">
            <v>0</v>
          </cell>
        </row>
        <row r="76">
          <cell r="G76">
            <v>295606668.1791907</v>
          </cell>
        </row>
        <row r="89">
          <cell r="G89">
            <v>0</v>
          </cell>
        </row>
        <row r="106">
          <cell r="G106">
            <v>3672542151.6390734</v>
          </cell>
        </row>
        <row r="164">
          <cell r="G164">
            <v>15146423713.757271</v>
          </cell>
        </row>
        <row r="289">
          <cell r="G289">
            <v>135101169.72354731</v>
          </cell>
        </row>
        <row r="347">
          <cell r="G347">
            <v>219343646.92221612</v>
          </cell>
        </row>
        <row r="373">
          <cell r="G373">
            <v>37906146.204454198</v>
          </cell>
        </row>
        <row r="384">
          <cell r="G384">
            <v>0</v>
          </cell>
        </row>
      </sheetData>
      <sheetData sheetId="14">
        <row r="8">
          <cell r="D8" t="str">
            <v>(L01)</v>
          </cell>
          <cell r="F8">
            <v>6787.4149659863942</v>
          </cell>
        </row>
        <row r="9">
          <cell r="F9">
            <v>8741.700680272108</v>
          </cell>
        </row>
        <row r="10">
          <cell r="F10">
            <v>9230.2721088435374</v>
          </cell>
        </row>
        <row r="53">
          <cell r="F53">
            <v>159481.37027627983</v>
          </cell>
        </row>
        <row r="54">
          <cell r="F54">
            <v>159481.37027627983</v>
          </cell>
        </row>
        <row r="55">
          <cell r="F55">
            <v>750</v>
          </cell>
        </row>
        <row r="60">
          <cell r="F60">
            <v>8910</v>
          </cell>
        </row>
        <row r="61">
          <cell r="F61">
            <v>5445</v>
          </cell>
        </row>
        <row r="62">
          <cell r="F62">
            <v>68347.5</v>
          </cell>
        </row>
        <row r="67">
          <cell r="F67">
            <v>44600</v>
          </cell>
        </row>
        <row r="70">
          <cell r="F70">
            <v>30000</v>
          </cell>
        </row>
        <row r="71">
          <cell r="F71">
            <v>1250000</v>
          </cell>
        </row>
        <row r="78">
          <cell r="F78">
            <v>134922.20795133431</v>
          </cell>
        </row>
        <row r="79">
          <cell r="F79">
            <v>102755.63336779059</v>
          </cell>
        </row>
        <row r="85">
          <cell r="F85">
            <v>12000</v>
          </cell>
        </row>
        <row r="90">
          <cell r="F90">
            <v>1763428.4972852506</v>
          </cell>
        </row>
        <row r="91">
          <cell r="F91">
            <v>17000</v>
          </cell>
        </row>
        <row r="98">
          <cell r="F98">
            <v>38100</v>
          </cell>
        </row>
        <row r="101">
          <cell r="F101">
            <v>846627.27004285064</v>
          </cell>
        </row>
        <row r="102">
          <cell r="F102">
            <v>11000</v>
          </cell>
        </row>
      </sheetData>
      <sheetData sheetId="15"/>
      <sheetData sheetId="16"/>
      <sheetData sheetId="17">
        <row r="8">
          <cell r="AW8">
            <v>3853364.6801618133</v>
          </cell>
        </row>
        <row r="9">
          <cell r="AW9">
            <v>182203.87242015856</v>
          </cell>
        </row>
        <row r="12">
          <cell r="AW12">
            <v>169443.23940867843</v>
          </cell>
        </row>
        <row r="13">
          <cell r="AW13">
            <v>64465.697741496595</v>
          </cell>
        </row>
        <row r="14">
          <cell r="AW14">
            <v>703715.34869000223</v>
          </cell>
        </row>
        <row r="15">
          <cell r="AW15">
            <v>248253.74687234632</v>
          </cell>
        </row>
        <row r="16">
          <cell r="AW16">
            <v>312221.74662502523</v>
          </cell>
        </row>
        <row r="17">
          <cell r="AW17">
            <v>440757.41412828059</v>
          </cell>
        </row>
        <row r="18">
          <cell r="AW18">
            <v>424512.97595023393</v>
          </cell>
        </row>
        <row r="19">
          <cell r="AW19">
            <v>399470.08326547849</v>
          </cell>
        </row>
        <row r="20">
          <cell r="AW20">
            <v>452002.73441439297</v>
          </cell>
        </row>
        <row r="22">
          <cell r="AW22">
            <v>335029.5851184362</v>
          </cell>
        </row>
        <row r="23">
          <cell r="AW23">
            <v>185241.13409843415</v>
          </cell>
        </row>
        <row r="24">
          <cell r="AW24">
            <v>240309.44849843418</v>
          </cell>
        </row>
        <row r="25">
          <cell r="AW25">
            <v>352838.01088626252</v>
          </cell>
        </row>
        <row r="26">
          <cell r="AW26">
            <v>252067.67839593336</v>
          </cell>
        </row>
        <row r="29">
          <cell r="AW29">
            <v>33530.552078886896</v>
          </cell>
        </row>
        <row r="30">
          <cell r="AW30">
            <v>255639.25426348014</v>
          </cell>
        </row>
        <row r="34">
          <cell r="AW34">
            <v>731640.39272964571</v>
          </cell>
        </row>
        <row r="36">
          <cell r="AW36">
            <v>550229.9020382904</v>
          </cell>
        </row>
        <row r="38">
          <cell r="AW38">
            <v>796908.31855425914</v>
          </cell>
        </row>
      </sheetData>
      <sheetData sheetId="18"/>
      <sheetData sheetId="19"/>
      <sheetData sheetId="20"/>
      <sheetData sheetId="21"/>
      <sheetData sheetId="22"/>
      <sheetData sheetId="23">
        <row r="56">
          <cell r="L56" t="str">
            <v>Note: 1</v>
          </cell>
        </row>
      </sheetData>
      <sheetData sheetId="24"/>
      <sheetData sheetId="25"/>
      <sheetData sheetId="26"/>
      <sheetData sheetId="27"/>
      <sheetData sheetId="28">
        <row r="46">
          <cell r="R46">
            <v>312221.74662502523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"/>
      <sheetName val="PENG"/>
      <sheetName val="MODAL"/>
      <sheetName val="CH"/>
      <sheetName val="SRT"/>
      <sheetName val="Lamp"/>
      <sheetName val="lamp.6"/>
      <sheetName val="lamp.7"/>
      <sheetName val="Lamp.8"/>
      <sheetName val="lamp.9"/>
      <sheetName val="Alat"/>
      <sheetName val="lamp.10"/>
      <sheetName val="cv"/>
      <sheetName val="subkon"/>
      <sheetName val="nonABRI"/>
      <sheetName val="REK"/>
      <sheetName val="BOQ"/>
      <sheetName val="%"/>
      <sheetName val="ANA(2a)"/>
      <sheetName val="METODA"/>
      <sheetName val="MET-BAB-02"/>
      <sheetName val="MET-BAB-03"/>
      <sheetName val="MET-BAB-04"/>
      <sheetName val="MET-BAB-06"/>
      <sheetName val="MET-BAB-07"/>
      <sheetName val="MET-BAB-08"/>
      <sheetName val="MOB"/>
      <sheetName val="RTN"/>
      <sheetName val="MOS"/>
      <sheetName val="HSD"/>
      <sheetName val="BALT"/>
      <sheetName val="SCH-anak"/>
      <sheetName val="SCH -INDUK"/>
      <sheetName val="SCH (alat)"/>
      <sheetName val="SCH (orang)"/>
      <sheetName val="SCH (2)"/>
      <sheetName val="SCH (3)"/>
      <sheetName val="ANA (2b) (bak)"/>
      <sheetName val="ANA (BAK)"/>
      <sheetName val="MET"/>
      <sheetName val="MET (BAK)"/>
      <sheetName val="DLM"/>
      <sheetName val="LMP.1"/>
      <sheetName val="IND"/>
      <sheetName val="CMK"/>
      <sheetName val="TM"/>
      <sheetName val="LMP.12 (2)"/>
      <sheetName val="bhn luar"/>
      <sheetName val="nonpns"/>
      <sheetName val="staf (2)"/>
      <sheetName val="surat "/>
      <sheetName val="SCH"/>
      <sheetName val="ANA"/>
      <sheetName val="dpu"/>
      <sheetName val="Met-02"/>
      <sheetName val="MET-03"/>
      <sheetName val="MET-03 (1)"/>
      <sheetName val="MET-BAB-06 (a)"/>
      <sheetName val="MET-bab6 (B)"/>
      <sheetName val="ANA LS"/>
      <sheetName val="ANA LS (2)"/>
      <sheetName val="Met Rtn"/>
      <sheetName val="LMP.6"/>
      <sheetName val="alat min"/>
      <sheetName val="Kar"/>
      <sheetName val="sisipan (2)"/>
      <sheetName val="sisipan"/>
      <sheetName val="Sheet2"/>
      <sheetName val="Sheet1"/>
      <sheetName val="LMP.12"/>
      <sheetName val="HSD (2)"/>
      <sheetName val="LMP 7"/>
      <sheetName val="staf"/>
      <sheetName val="MET-BAB-06 (2)"/>
      <sheetName val="MET-BAB-06b"/>
      <sheetName val="metod"/>
      <sheetName val="SISIP"/>
      <sheetName val="Sheet2 (2)"/>
      <sheetName val="Sheet1 (2)"/>
      <sheetName val="MET-BAB-05"/>
      <sheetName val="ANA. MOB"/>
      <sheetName val="ANA.LS-RUTIN"/>
      <sheetName val="ANALISA"/>
      <sheetName val="STAFF"/>
      <sheetName val="LAMP. CL"/>
      <sheetName val="SUB.KON"/>
      <sheetName val="konfir"/>
      <sheetName val="data"/>
      <sheetName val="rms"/>
      <sheetName val="MET-BAB-7.5(3)"/>
      <sheetName val="MET BAB-3.2 (1)"/>
      <sheetName val="alat backup"/>
      <sheetName val="KEPADA"/>
      <sheetName val="MJR"/>
      <sheetName val="ALT"/>
      <sheetName val="STF"/>
      <sheetName val="MET-bab2"/>
      <sheetName val="MET-bab3"/>
      <sheetName val="MET-bab4"/>
      <sheetName val="MET-bab5"/>
      <sheetName val="MET-bab6"/>
      <sheetName val="MET-bab7"/>
      <sheetName val="MET-bab8"/>
      <sheetName val="LMP.2"/>
      <sheetName val="Pas.Batu Mortar"/>
      <sheetName val="Perhitungan RAB"/>
      <sheetName val="Mobilisasi"/>
      <sheetName val="Galian drainase.sal."/>
      <sheetName val="Galian Biasa"/>
      <sheetName val="Penyiapa Badan Jln"/>
      <sheetName val="LPA Klas B Bahu.Jln"/>
      <sheetName val="LPA Klas B."/>
      <sheetName val="LPA Klas A "/>
      <sheetName val="Lap.Resap Ikat"/>
      <sheetName val="Lapis Perekat"/>
      <sheetName val="Laston ACWC"/>
      <sheetName val="Laston AC-BC"/>
      <sheetName val="Ac Bc Levelling"/>
      <sheetName val="gambar"/>
      <sheetName val="HSD BHN"/>
      <sheetName val="MET-BAB-5.6(1)"/>
      <sheetName val="ANA "/>
      <sheetName val="Surat"/>
      <sheetName val="Rekap"/>
      <sheetName val="DS"/>
      <sheetName val="Jadwal"/>
      <sheetName val="Ana. PU"/>
      <sheetName val="ANA Mob"/>
      <sheetName val="ANA Rutin"/>
      <sheetName val="Confirm"/>
      <sheetName val="Sub-Kont"/>
      <sheetName val="Met-PU-2.2"/>
      <sheetName val="Met-PU-6.3 (5)"/>
      <sheetName val="Met-PU-6.3 (6)"/>
      <sheetName val="Met-PU-6.3 (7)"/>
      <sheetName val="Met-PU-2.1"/>
      <sheetName val="Met-PU-3.1 (1)"/>
      <sheetName val="Met-PU-3.2 (1)"/>
      <sheetName val="Met-PU-4.2 (2)"/>
      <sheetName val="Schedule"/>
      <sheetName val="Alamat"/>
      <sheetName val="LP-1"/>
      <sheetName val="CHECK"/>
      <sheetName val="Sahm"/>
      <sheetName val="SK"/>
      <sheetName val="jo (2)"/>
      <sheetName val="GEL"/>
      <sheetName val="ORG2"/>
      <sheetName val="person1"/>
      <sheetName val="Riwayat"/>
      <sheetName val="Met.baru"/>
      <sheetName val="Scraping"/>
      <sheetName val="pengisian spesi"/>
      <sheetName val="pengisian Pasir"/>
      <sheetName val="HSD bahn-uph"/>
      <sheetName val="hsd (alat)"/>
      <sheetName val="AN-Equipment"/>
      <sheetName val="Minat"/>
      <sheetName val="Mob demob"/>
      <sheetName val="Jadwal Utama"/>
      <sheetName val="Ana utama"/>
      <sheetName val="Jadwal Bahan"/>
      <sheetName val="Jadwal Tenaga"/>
      <sheetName val="Jadwal Alat"/>
      <sheetName val="CUR (2)"/>
      <sheetName val="met beton"/>
      <sheetName val="Asumsi"/>
      <sheetName val="Lamp.Meth"/>
      <sheetName val="Inti (2)"/>
      <sheetName val="CUR"/>
      <sheetName val="sAHAM"/>
      <sheetName val="Peta"/>
      <sheetName val="KOP"/>
      <sheetName val="cov.2"/>
      <sheetName val="Person"/>
      <sheetName val="Daf.Alat"/>
      <sheetName val="SCHE (2)"/>
      <sheetName val="Aneq"/>
      <sheetName val="Scraping (approac)"/>
      <sheetName val="LAMP-7 HSD"/>
      <sheetName val="LAMP-8b HSD (3)"/>
      <sheetName val="LAMP - 9 HSD (4)"/>
      <sheetName val="DMPU"/>
      <sheetName val="Met-master"/>
      <sheetName val="lamp -12 Daft Personil"/>
      <sheetName val="lamp -13 Daft Alat Utama"/>
      <sheetName val="lamp -14 Daft Pek Subkon"/>
      <sheetName val="lamp-10 MET-2"/>
      <sheetName val="met-pel2"/>
      <sheetName val="lamp-10 MET-PEL"/>
      <sheetName val="Analisa HSP"/>
      <sheetName val="bau"/>
      <sheetName val="Ind.MP Sch."/>
      <sheetName val="lamp_61"/>
      <sheetName val="lamp_71"/>
      <sheetName val="Lamp_81"/>
      <sheetName val="lamp_91"/>
      <sheetName val="lamp_101"/>
      <sheetName val="SCH_-INDUK1"/>
      <sheetName val="SCH_(alat)1"/>
      <sheetName val="SCH_(orang)1"/>
      <sheetName val="SCH_(2)1"/>
      <sheetName val="SCH_(3)1"/>
      <sheetName val="ANA_(2b)_(bak)1"/>
      <sheetName val="ANA_(BAK)1"/>
      <sheetName val="MET_(BAK)1"/>
      <sheetName val="LMP_11"/>
      <sheetName val="LMP_12_(2)1"/>
      <sheetName val="bhn_luar1"/>
      <sheetName val="staf_(2)1"/>
      <sheetName val="surat_1"/>
      <sheetName val="MET-03_(1)1"/>
      <sheetName val="MET-BAB-06_(a)1"/>
      <sheetName val="MET-bab6_(B)1"/>
      <sheetName val="ANA_LS1"/>
      <sheetName val="ANA_LS_(2)1"/>
      <sheetName val="Met_Rtn1"/>
      <sheetName val="LMP_61"/>
      <sheetName val="alat_min1"/>
      <sheetName val="sisipan_(2)1"/>
      <sheetName val="LMP_121"/>
      <sheetName val="HSD_(2)1"/>
      <sheetName val="LMP_71"/>
      <sheetName val="MET-BAB-06_(2)1"/>
      <sheetName val="Sheet2_(2)1"/>
      <sheetName val="Sheet1_(2)1"/>
      <sheetName val="LMP_21"/>
      <sheetName val="Pas_Batu_Mortar1"/>
      <sheetName val="Perhitungan_RAB1"/>
      <sheetName val="Galian_drainase_sal_1"/>
      <sheetName val="Galian_Biasa1"/>
      <sheetName val="Penyiapa_Badan_Jln1"/>
      <sheetName val="LPA_Klas_B_Bahu_Jln1"/>
      <sheetName val="LPA_Klas_B_1"/>
      <sheetName val="LPA_Klas_A_1"/>
      <sheetName val="Lap_Resap_Ikat1"/>
      <sheetName val="Lapis_Perekat1"/>
      <sheetName val="Laston_ACWC1"/>
      <sheetName val="Laston_AC-BC1"/>
      <sheetName val="Ac_Bc_Levelling1"/>
      <sheetName val="HSD_BHN1"/>
      <sheetName val="MET-BAB-5_6(1)1"/>
      <sheetName val="ANA__MOB1"/>
      <sheetName val="ANA_LS-RUTIN1"/>
      <sheetName val="LAMP__CL1"/>
      <sheetName val="SUB_KON1"/>
      <sheetName val="MET-BAB-7_5(3)1"/>
      <sheetName val="MET_BAB-3_2_(1)1"/>
      <sheetName val="alat_backup1"/>
      <sheetName val="ANA_1"/>
      <sheetName val="Ana__PU1"/>
      <sheetName val="ANA_Mob1"/>
      <sheetName val="ANA_Rutin1"/>
      <sheetName val="Met-PU-2_21"/>
      <sheetName val="Met-PU-6_3_(5)1"/>
      <sheetName val="Met-PU-6_3_(6)1"/>
      <sheetName val="Met-PU-6_3_(7)1"/>
      <sheetName val="Met-PU-2_11"/>
      <sheetName val="Met-PU-3_1_(1)1"/>
      <sheetName val="Met-PU-3_2_(1)1"/>
      <sheetName val="Met-PU-4_2_(2)1"/>
      <sheetName val="jo_(2)1"/>
      <sheetName val="Met_baru1"/>
      <sheetName val="pengisian_spesi1"/>
      <sheetName val="pengisian_Pasir1"/>
      <sheetName val="HSD_bahn-uph1"/>
      <sheetName val="hsd_(alat)1"/>
      <sheetName val="Mob_demob1"/>
      <sheetName val="Jadwal_Utama1"/>
      <sheetName val="Ana_utama1"/>
      <sheetName val="Jadwal_Bahan1"/>
      <sheetName val="Jadwal_Tenaga1"/>
      <sheetName val="Jadwal_Alat1"/>
      <sheetName val="CUR_(2)1"/>
      <sheetName val="met_beton1"/>
      <sheetName val="Lamp_Meth1"/>
      <sheetName val="Inti_(2)1"/>
      <sheetName val="cov_21"/>
      <sheetName val="Daf_Alat1"/>
      <sheetName val="SCHE_(2)1"/>
      <sheetName val="Scraping_(approac)1"/>
      <sheetName val="LAMP-7_HSD1"/>
      <sheetName val="LAMP-8b_HSD_(3)1"/>
      <sheetName val="LAMP_-_9_HSD_(4)1"/>
      <sheetName val="lamp_-12_Daft_Personil1"/>
      <sheetName val="lamp_-13_Daft_Alat_Utama1"/>
      <sheetName val="lamp_-14_Daft_Pek_Subkon1"/>
      <sheetName val="lamp-10_MET-21"/>
      <sheetName val="lamp-10_MET-PEL1"/>
      <sheetName val="lamp_6"/>
      <sheetName val="lamp_7"/>
      <sheetName val="Lamp_8"/>
      <sheetName val="lamp_9"/>
      <sheetName val="lamp_10"/>
      <sheetName val="SCH_-INDUK"/>
      <sheetName val="SCH_(alat)"/>
      <sheetName val="SCH_(orang)"/>
      <sheetName val="SCH_(2)"/>
      <sheetName val="SCH_(3)"/>
      <sheetName val="ANA_(2b)_(bak)"/>
      <sheetName val="ANA_(BAK)"/>
      <sheetName val="MET_(BAK)"/>
      <sheetName val="LMP_1"/>
      <sheetName val="LMP_12_(2)"/>
      <sheetName val="bhn_luar"/>
      <sheetName val="staf_(2)"/>
      <sheetName val="surat_"/>
      <sheetName val="MET-03_(1)"/>
      <sheetName val="MET-BAB-06_(a)"/>
      <sheetName val="MET-bab6_(B)"/>
      <sheetName val="ANA_LS"/>
      <sheetName val="ANA_LS_(2)"/>
      <sheetName val="Met_Rtn"/>
      <sheetName val="LMP_6"/>
      <sheetName val="alat_min"/>
      <sheetName val="sisipan_(2)"/>
      <sheetName val="LMP_12"/>
      <sheetName val="HSD_(2)"/>
      <sheetName val="LMP_7"/>
      <sheetName val="MET-BAB-06_(2)"/>
      <sheetName val="Sheet2_(2)"/>
      <sheetName val="Sheet1_(2)"/>
      <sheetName val="LMP_2"/>
      <sheetName val="Pas_Batu_Mortar"/>
      <sheetName val="Perhitungan_RAB"/>
      <sheetName val="Galian_drainase_sal_"/>
      <sheetName val="Galian_Biasa"/>
      <sheetName val="Penyiapa_Badan_Jln"/>
      <sheetName val="LPA_Klas_B_Bahu_Jln"/>
      <sheetName val="LPA_Klas_B_"/>
      <sheetName val="LPA_Klas_A_"/>
      <sheetName val="Lap_Resap_Ikat"/>
      <sheetName val="Lapis_Perekat"/>
      <sheetName val="Laston_ACWC"/>
      <sheetName val="Laston_AC-BC"/>
      <sheetName val="Ac_Bc_Levelling"/>
      <sheetName val="HSD_BHN"/>
      <sheetName val="MET-BAB-5_6(1)"/>
      <sheetName val="ANA__MOB"/>
      <sheetName val="ANA_LS-RUTIN"/>
      <sheetName val="LAMP__CL"/>
      <sheetName val="SUB_KON"/>
      <sheetName val="MET-BAB-7_5(3)"/>
      <sheetName val="MET_BAB-3_2_(1)"/>
      <sheetName val="alat_backup"/>
      <sheetName val="ANA_"/>
      <sheetName val="Ana__PU"/>
      <sheetName val="ANA_Mob"/>
      <sheetName val="ANA_Rutin"/>
      <sheetName val="Met-PU-2_2"/>
      <sheetName val="Met-PU-6_3_(5)"/>
      <sheetName val="Met-PU-6_3_(6)"/>
      <sheetName val="Met-PU-6_3_(7)"/>
      <sheetName val="Met-PU-2_1"/>
      <sheetName val="Met-PU-3_1_(1)"/>
      <sheetName val="Met-PU-3_2_(1)"/>
      <sheetName val="Met-PU-4_2_(2)"/>
      <sheetName val="jo_(2)"/>
      <sheetName val="Met_baru"/>
      <sheetName val="pengisian_spesi"/>
      <sheetName val="pengisian_Pasir"/>
      <sheetName val="HSD_bahn-uph"/>
      <sheetName val="hsd_(alat)"/>
      <sheetName val="Mob_demob"/>
      <sheetName val="Jadwal_Utama"/>
      <sheetName val="Ana_utama"/>
      <sheetName val="Jadwal_Bahan"/>
      <sheetName val="Jadwal_Tenaga"/>
      <sheetName val="Jadwal_Alat"/>
      <sheetName val="CUR_(2)"/>
      <sheetName val="met_beton"/>
      <sheetName val="Lamp_Meth"/>
      <sheetName val="Inti_(2)"/>
      <sheetName val="cov_2"/>
      <sheetName val="Daf_Alat"/>
      <sheetName val="SCHE_(2)"/>
      <sheetName val="Scraping_(approac)"/>
      <sheetName val="LAMP-7_HSD"/>
      <sheetName val="LAMP-8b_HSD_(3)"/>
      <sheetName val="LAMP_-_9_HSD_(4)"/>
      <sheetName val="lamp_-12_Daft_Personil"/>
      <sheetName val="lamp_-13_Daft_Alat_Utama"/>
      <sheetName val="lamp_-14_Daft_Pek_Subkon"/>
      <sheetName val="lamp-10_MET-2"/>
      <sheetName val="lamp-10_MET-PEL"/>
      <sheetName val="lamp_62"/>
      <sheetName val="lamp_72"/>
      <sheetName val="Lamp_82"/>
      <sheetName val="lamp_92"/>
      <sheetName val="lamp_102"/>
      <sheetName val="SCH_-INDUK2"/>
      <sheetName val="SCH_(alat)2"/>
      <sheetName val="SCH_(orang)2"/>
      <sheetName val="SCH_(2)2"/>
      <sheetName val="SCH_(3)2"/>
      <sheetName val="ANA_(2b)_(bak)2"/>
      <sheetName val="ANA_(BAK)2"/>
      <sheetName val="MET_(BAK)2"/>
      <sheetName val="LMP_13"/>
      <sheetName val="LMP_12_(2)2"/>
      <sheetName val="bhn_luar2"/>
      <sheetName val="staf_(2)2"/>
      <sheetName val="surat_2"/>
      <sheetName val="MET-03_(1)2"/>
      <sheetName val="MET-BAB-06_(a)2"/>
      <sheetName val="MET-bab6_(B)2"/>
      <sheetName val="ANA_LS2"/>
      <sheetName val="ANA_LS_(2)2"/>
      <sheetName val="Met_Rtn2"/>
      <sheetName val="LMP_62"/>
      <sheetName val="alat_min2"/>
      <sheetName val="sisipan_(2)2"/>
      <sheetName val="LMP_122"/>
      <sheetName val="HSD_(2)2"/>
      <sheetName val="LMP_72"/>
      <sheetName val="MET-BAB-06_(2)2"/>
      <sheetName val="Sheet2_(2)2"/>
      <sheetName val="Sheet1_(2)2"/>
      <sheetName val="LMP_22"/>
      <sheetName val="Pas_Batu_Mortar2"/>
      <sheetName val="Perhitungan_RAB2"/>
      <sheetName val="Galian_drainase_sal_2"/>
      <sheetName val="Galian_Biasa2"/>
      <sheetName val="Penyiapa_Badan_Jln2"/>
      <sheetName val="LPA_Klas_B_Bahu_Jln2"/>
      <sheetName val="LPA_Klas_B_2"/>
      <sheetName val="LPA_Klas_A_2"/>
      <sheetName val="Lap_Resap_Ikat2"/>
      <sheetName val="Lapis_Perekat2"/>
      <sheetName val="Laston_ACWC2"/>
      <sheetName val="Laston_AC-BC2"/>
      <sheetName val="Ac_Bc_Levelling2"/>
      <sheetName val="HSD_BHN2"/>
      <sheetName val="MET-BAB-5_6(1)2"/>
      <sheetName val="ANA__MOB2"/>
      <sheetName val="ANA_LS-RUTIN2"/>
      <sheetName val="LAMP__CL2"/>
      <sheetName val="SUB_KON2"/>
      <sheetName val="MET-BAB-7_5(3)2"/>
      <sheetName val="MET_BAB-3_2_(1)2"/>
      <sheetName val="alat_backup2"/>
      <sheetName val="ANA_2"/>
      <sheetName val="Ana__PU2"/>
      <sheetName val="ANA_Mob2"/>
      <sheetName val="ANA_Rutin2"/>
      <sheetName val="Met-PU-2_22"/>
      <sheetName val="Met-PU-6_3_(5)2"/>
      <sheetName val="Met-PU-6_3_(6)2"/>
      <sheetName val="Met-PU-6_3_(7)2"/>
      <sheetName val="Met-PU-2_12"/>
      <sheetName val="Met-PU-3_1_(1)2"/>
      <sheetName val="Met-PU-3_2_(1)2"/>
      <sheetName val="Met-PU-4_2_(2)2"/>
      <sheetName val="jo_(2)2"/>
      <sheetName val="Met_baru2"/>
      <sheetName val="pengisian_spesi2"/>
      <sheetName val="pengisian_Pasir2"/>
      <sheetName val="HSD_bahn-uph2"/>
      <sheetName val="hsd_(alat)2"/>
      <sheetName val="Mob_demob2"/>
      <sheetName val="Jadwal_Utama2"/>
      <sheetName val="Ana_utama2"/>
      <sheetName val="Jadwal_Bahan2"/>
      <sheetName val="Jadwal_Tenaga2"/>
      <sheetName val="Jadwal_Alat2"/>
      <sheetName val="CUR_(2)2"/>
      <sheetName val="met_beton2"/>
      <sheetName val="Lamp_Meth2"/>
      <sheetName val="Inti_(2)2"/>
      <sheetName val="cov_22"/>
      <sheetName val="Daf_Alat2"/>
      <sheetName val="SCHE_(2)2"/>
      <sheetName val="Scraping_(approac)2"/>
      <sheetName val="LAMP-7_HSD2"/>
      <sheetName val="LAMP-8b_HSD_(3)2"/>
      <sheetName val="LAMP_-_9_HSD_(4)2"/>
      <sheetName val="lamp_-12_Daft_Personil2"/>
      <sheetName val="lamp_-13_Daft_Alat_Utama2"/>
      <sheetName val="lamp_-14_Daft_Pek_Subkon2"/>
      <sheetName val="lamp-10_MET-22"/>
      <sheetName val="lamp-10_MET-PEL2"/>
      <sheetName val="lamp_63"/>
      <sheetName val="lamp_73"/>
      <sheetName val="Lamp_83"/>
      <sheetName val="lamp_93"/>
      <sheetName val="lamp_103"/>
      <sheetName val="SCH_-INDUK3"/>
      <sheetName val="SCH_(alat)3"/>
      <sheetName val="SCH_(orang)3"/>
      <sheetName val="SCH_(2)3"/>
      <sheetName val="SCH_(3)3"/>
      <sheetName val="ANA_(2b)_(bak)3"/>
      <sheetName val="ANA_(BAK)3"/>
      <sheetName val="MET_(BAK)3"/>
      <sheetName val="LMP_14"/>
      <sheetName val="LMP_12_(2)3"/>
      <sheetName val="bhn_luar3"/>
      <sheetName val="staf_(2)3"/>
      <sheetName val="surat_3"/>
      <sheetName val="MET-03_(1)3"/>
      <sheetName val="MET-BAB-06_(a)3"/>
      <sheetName val="MET-bab6_(B)3"/>
      <sheetName val="ANA_LS3"/>
      <sheetName val="ANA_LS_(2)3"/>
      <sheetName val="Met_Rtn3"/>
      <sheetName val="LMP_63"/>
      <sheetName val="alat_min3"/>
      <sheetName val="sisipan_(2)3"/>
      <sheetName val="LMP_123"/>
      <sheetName val="HSD_(2)3"/>
      <sheetName val="LMP_73"/>
      <sheetName val="MET-BAB-06_(2)3"/>
      <sheetName val="Sheet2_(2)3"/>
      <sheetName val="Sheet1_(2)3"/>
      <sheetName val="LMP_23"/>
      <sheetName val="Pas_Batu_Mortar3"/>
      <sheetName val="Perhitungan_RAB3"/>
      <sheetName val="Galian_drainase_sal_3"/>
      <sheetName val="Galian_Biasa3"/>
      <sheetName val="Penyiapa_Badan_Jln3"/>
      <sheetName val="LPA_Klas_B_Bahu_Jln3"/>
      <sheetName val="LPA_Klas_B_3"/>
      <sheetName val="LPA_Klas_A_3"/>
      <sheetName val="Lap_Resap_Ikat3"/>
      <sheetName val="Lapis_Perekat3"/>
      <sheetName val="Laston_ACWC3"/>
      <sheetName val="Laston_AC-BC3"/>
      <sheetName val="Ac_Bc_Levelling3"/>
      <sheetName val="HSD_BHN3"/>
      <sheetName val="MET-BAB-5_6(1)3"/>
      <sheetName val="ANA__MOB3"/>
      <sheetName val="ANA_LS-RUTIN3"/>
      <sheetName val="LAMP__CL3"/>
      <sheetName val="SUB_KON3"/>
      <sheetName val="MET-BAB-7_5(3)3"/>
      <sheetName val="MET_BAB-3_2_(1)3"/>
      <sheetName val="alat_backup3"/>
      <sheetName val="ANA_3"/>
      <sheetName val="Ana__PU3"/>
      <sheetName val="ANA_Mob3"/>
      <sheetName val="ANA_Rutin3"/>
      <sheetName val="Met-PU-2_23"/>
      <sheetName val="Met-PU-6_3_(5)3"/>
      <sheetName val="Met-PU-6_3_(6)3"/>
      <sheetName val="Met-PU-6_3_(7)3"/>
      <sheetName val="Met-PU-2_13"/>
      <sheetName val="Met-PU-3_1_(1)3"/>
      <sheetName val="Met-PU-3_2_(1)3"/>
      <sheetName val="Met-PU-4_2_(2)3"/>
      <sheetName val="jo_(2)3"/>
      <sheetName val="Met_baru3"/>
      <sheetName val="pengisian_spesi3"/>
      <sheetName val="pengisian_Pasir3"/>
      <sheetName val="HSD_bahn-uph3"/>
      <sheetName val="hsd_(alat)3"/>
      <sheetName val="Mob_demob3"/>
      <sheetName val="Jadwal_Utama3"/>
      <sheetName val="Ana_utama3"/>
      <sheetName val="Jadwal_Bahan3"/>
      <sheetName val="Jadwal_Tenaga3"/>
      <sheetName val="Jadwal_Alat3"/>
      <sheetName val="CUR_(2)3"/>
      <sheetName val="met_beton3"/>
      <sheetName val="Lamp_Meth3"/>
      <sheetName val="Inti_(2)3"/>
      <sheetName val="cov_23"/>
      <sheetName val="Daf_Alat3"/>
      <sheetName val="SCHE_(2)3"/>
      <sheetName val="Scraping_(approac)3"/>
      <sheetName val="LAMP-7_HSD3"/>
      <sheetName val="LAMP-8b_HSD_(3)3"/>
      <sheetName val="LAMP_-_9_HSD_(4)3"/>
      <sheetName val="lamp_-12_Daft_Personil3"/>
      <sheetName val="lamp_-13_Daft_Alat_Utama3"/>
      <sheetName val="lamp_-14_Daft_Pek_Subkon3"/>
      <sheetName val="lamp-10_MET-23"/>
      <sheetName val="lamp-10_MET-PEL3"/>
      <sheetName val="Rekap Biaya"/>
      <sheetName val="Beton"/>
      <sheetName val="Aspal (2)"/>
      <sheetName val="Relok-PJU"/>
      <sheetName val="Harga Satuan"/>
      <sheetName val="H.Satuan"/>
      <sheetName val="BAHAN"/>
      <sheetName val="an. struktur"/>
      <sheetName val="harsat"/>
      <sheetName val="Dashboard"/>
      <sheetName val="analisa el"/>
      <sheetName val="analisa mek"/>
      <sheetName val="Sheet9"/>
      <sheetName val="Up"/>
      <sheetName val="bhn,upah,alat"/>
      <sheetName val="Ans Kom Precast"/>
      <sheetName val="DHS"/>
      <sheetName val="AGENDA"/>
      <sheetName val="Rekap -sarana luar"/>
      <sheetName val="Anal"/>
      <sheetName val="Kuantitas &amp; Harga"/>
      <sheetName val="BOQ-Indonesia"/>
      <sheetName val="Meto"/>
      <sheetName val="Cirya"/>
      <sheetName val="An_K"/>
      <sheetName val="DAFT_HARG_SAT_PEK"/>
      <sheetName val="DAFT_ALAT,UPAH &amp; MAT"/>
      <sheetName val="I-KAMAR"/>
      <sheetName val="4-Quarry"/>
      <sheetName val="HARGA"/>
      <sheetName val="div-2"/>
      <sheetName val="div-3"/>
      <sheetName val="div-5"/>
      <sheetName val="div-7"/>
      <sheetName val="div-8"/>
      <sheetName val="PriceList"/>
      <sheetName val="Analisa-Harga"/>
      <sheetName val="Upah&amp;Bahan"/>
      <sheetName val="Upah-Bahan-Alat"/>
    </sheetNames>
    <sheetDataSet>
      <sheetData sheetId="0" refreshError="1"/>
      <sheetData sheetId="1" refreshError="1"/>
      <sheetData sheetId="2" refreshError="1"/>
      <sheetData sheetId="3" refreshError="1">
        <row r="25">
          <cell r="C25">
            <v>7</v>
          </cell>
        </row>
        <row r="26">
          <cell r="C26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"/>
      <sheetName val="Bahan"/>
      <sheetName val="Angkut Truk"/>
      <sheetName val="Pikul  per Item"/>
      <sheetName val="Pikul"/>
      <sheetName val="Alat 2 Type"/>
      <sheetName val="Alat"/>
      <sheetName val="An"/>
      <sheetName val="Harga"/>
      <sheetName val="RAB "/>
      <sheetName val="REKAP"/>
      <sheetName val="RAB EE"/>
      <sheetName val="REKAP EE"/>
      <sheetName val="ANL"/>
      <sheetName val="SCH"/>
      <sheetName val="Schedule-TKerj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2">
          <cell r="F272">
            <v>1455.1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"/>
      <sheetName val="Bahan"/>
      <sheetName val="Angkut Truk"/>
      <sheetName val="Pikul  per Item"/>
      <sheetName val="Pikul"/>
      <sheetName val="Alat 2 Type"/>
      <sheetName val="Alat"/>
      <sheetName val="An"/>
      <sheetName val="Harga"/>
      <sheetName val="RAB "/>
      <sheetName val="REKAP"/>
      <sheetName val="RAB EE"/>
      <sheetName val="REKAP EE"/>
      <sheetName val="ANL"/>
      <sheetName val="S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2">
          <cell r="F272">
            <v>1455.1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"/>
      <sheetName val="Bahan"/>
      <sheetName val="Angkut Truk"/>
      <sheetName val="Pikul  per Item"/>
      <sheetName val="Pikul"/>
      <sheetName val="Alat 2 Type"/>
      <sheetName val="Alat"/>
      <sheetName val="An. Teknis"/>
      <sheetName val="Anl."/>
      <sheetName val="Anl. Pintu"/>
      <sheetName val="Anl. Pintu (2)"/>
      <sheetName val="Harga"/>
      <sheetName val="RAB"/>
      <sheetName val="REKAP"/>
      <sheetName val="Schedule"/>
      <sheetName val="Anl.Tek"/>
      <sheetName val="Sheet2"/>
      <sheetName val="RAB EE"/>
      <sheetName val="REKAP EE"/>
      <sheetName val="ANL"/>
      <sheetName val="S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C61" t="str">
            <v>PEKERJAAN PERSIAPAN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ell 35 kg"/>
      <sheetName val="ANGKUT BONGKARAN"/>
      <sheetName val="B.Pratekan"/>
      <sheetName val="pembongkaran,elastomerik"/>
    </sheetNames>
    <sheetDataSet>
      <sheetData sheetId="0"/>
      <sheetData sheetId="1"/>
      <sheetData sheetId="2" refreshError="1"/>
      <sheetData sheetId="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</sheetNames>
    <sheetDataSet>
      <sheetData sheetId="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</sheetNames>
    <sheetDataSet>
      <sheetData sheetId="0">
        <row r="1">
          <cell r="A1" t="str">
            <v>ITEM PEMBAYARAN NO.</v>
          </cell>
        </row>
      </sheetData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t"/>
      <sheetName val="rkap"/>
      <sheetName val="kwnt"/>
      <sheetName val="an mbls"/>
      <sheetName val="an hrg mbls"/>
      <sheetName val="dmpu"/>
      <sheetName val="subkont"/>
      <sheetName val="an mpu"/>
      <sheetName val="ut 2-9"/>
      <sheetName val="uph bhn"/>
      <sheetName val="jdw.a"/>
      <sheetName val="jdw.b"/>
      <sheetName val="jdw.c"/>
      <sheetName val="Mtd&amp;AT"/>
      <sheetName val="Barchart"/>
      <sheetName val="an ls"/>
      <sheetName val="met ls"/>
      <sheetName val="mtde slh"/>
      <sheetName val="Data Alat"/>
      <sheetName val="NP"/>
      <sheetName val="ISI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y"/>
      <sheetName val="Rekap Biaya"/>
      <sheetName val="Kuantitas &amp; Harga"/>
      <sheetName val="PAPBD"/>
      <sheetName val="gab"/>
      <sheetName val="740"/>
      <sheetName val="937"/>
      <sheetName val="calc"/>
      <sheetName val="sket973"/>
      <sheetName val="sket740"/>
      <sheetName val="sket740 (2)"/>
      <sheetName val="Sheet1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ha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rekap"/>
      <sheetName val="cashflow"/>
      <sheetName val="BQ"/>
      <sheetName val="MAJOR"/>
      <sheetName val="tt"/>
      <sheetName val="H.Satuan"/>
      <sheetName val="Item2"/>
      <sheetName val="Item3"/>
      <sheetName val="Item5"/>
      <sheetName val="list beton"/>
      <sheetName val="Item6"/>
      <sheetName val="Item7"/>
      <sheetName val="Item1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Kfsn"/>
      <sheetName val="Koef"/>
      <sheetName val="Anls Hrg"/>
      <sheetName val="Hrg Dasar"/>
      <sheetName val="MPU"/>
      <sheetName val="Sub-KOnt"/>
      <sheetName val="Schedule"/>
      <sheetName val="M. Onsite"/>
      <sheetName val="Prsnl inti"/>
      <sheetName val="Alat Utm"/>
      <sheetName val="Srt Pnwrn"/>
      <sheetName val="Analisa Alat"/>
      <sheetName val="Schedule Alat"/>
      <sheetName val="Perht.Bahan"/>
      <sheetName val="Schedule Bahan"/>
      <sheetName val="Konf-plant"/>
      <sheetName val="Check-list"/>
      <sheetName val="Pelaksana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Rp"/>
      <sheetName val="Potongan"/>
      <sheetName val="BPM"/>
      <sheetName val="ANAL2"/>
      <sheetName val="basic_price"/>
      <sheetName val="HSTANAH.XLS"/>
      <sheetName val="HSTANAH"/>
      <sheetName val="HSBETON"/>
      <sheetName val="ch"/>
      <sheetName val="H_Satuan1"/>
      <sheetName val="REKAP_1_SECTION"/>
      <sheetName val="DIREC_COST"/>
      <sheetName val="form_besi"/>
      <sheetName val="REKAP_STRUCTURE"/>
      <sheetName val="Master 1.0"/>
      <sheetName val="ANALISA GRS TENGAH"/>
      <sheetName val="lamp. 12"/>
      <sheetName val="GRAND REKAP"/>
      <sheetName val="BQ ARS"/>
      <sheetName val="A-11 Steel Str (2)"/>
      <sheetName val="Pipe"/>
      <sheetName val="Material"/>
      <sheetName val="351BQMCN"/>
      <sheetName val="D4"/>
      <sheetName val="D6"/>
      <sheetName val="D7"/>
      <sheetName val="D8"/>
      <sheetName val="AHS"/>
      <sheetName val="BAHAN &amp; UPAH"/>
      <sheetName val="4"/>
      <sheetName val="Harsat"/>
      <sheetName val="FORM X COST"/>
      <sheetName val="Mobilisasi"/>
      <sheetName val="Analisa Upah &amp; Bahan Plum"/>
      <sheetName val="IPL_SCHEDULE"/>
      <sheetName val="J"/>
      <sheetName val="I-KAMAR"/>
      <sheetName val="EK"/>
      <sheetName val="Analisa &amp; Upah"/>
      <sheetName val="Koefisien"/>
      <sheetName val="BID_PRC"/>
      <sheetName val="PRC_COMP"/>
      <sheetName val="Bahan"/>
      <sheetName val="Instalasi"/>
      <sheetName val="Summary"/>
      <sheetName val="REQDELTA"/>
      <sheetName val="H-BHN"/>
      <sheetName val="unit rate-b3"/>
      <sheetName val="rekap.c"/>
      <sheetName val="an el"/>
      <sheetName val="PLUMBING 2"/>
      <sheetName val="HIDRO"/>
      <sheetName val="tknk"/>
      <sheetName val="HARGA ME"/>
      <sheetName val="Cover"/>
      <sheetName val="Bill of Qty MEP"/>
      <sheetName val="D-1"/>
      <sheetName val="Basement Estimate"/>
      <sheetName val="bhn "/>
      <sheetName val="As"/>
      <sheetName val="Estimate"/>
      <sheetName val="rab me (by owner) "/>
      <sheetName val="BQ (by owner)"/>
      <sheetName val="rab me (fisik)"/>
      <sheetName val="JUDUL"/>
      <sheetName val="ELEVATED SLAB"/>
      <sheetName val="01A- RAB"/>
      <sheetName val="SEX"/>
      <sheetName val="Analisa 2"/>
      <sheetName val="villa"/>
      <sheetName val="induk1"/>
      <sheetName val="rab"/>
      <sheetName val="HARGA MATERIAL"/>
      <sheetName val="HS"/>
      <sheetName val="coeff"/>
      <sheetName val="Pos 4-1"/>
      <sheetName val="Harga "/>
      <sheetName val="vol. ARS"/>
      <sheetName val="anl"/>
      <sheetName val="kusen"/>
      <sheetName val="TOTAL SPK"/>
      <sheetName val="Cash2"/>
      <sheetName val="Hrg"/>
      <sheetName val="Memb Schd"/>
      <sheetName val="BQ"/>
      <sheetName val="daftar Upah"/>
      <sheetName val="CV"/>
      <sheetName val="Sheet6"/>
      <sheetName val="RAB_HREZ"/>
      <sheetName val="ANAL_HREZ"/>
      <sheetName val="FORM 3A"/>
      <sheetName val="Master_1_0"/>
      <sheetName val="Perhitungan RAB"/>
      <sheetName val="Elektrikal"/>
      <sheetName val="Hargamat"/>
      <sheetName val="Analisa Harga Satuan"/>
      <sheetName val="INDEKS"/>
      <sheetName val="JABATAN"/>
      <sheetName val="DATA"/>
      <sheetName val="Analisa Upah _ Bahan Plum"/>
      <sheetName val="Analisa"/>
      <sheetName val="upah"/>
      <sheetName val="Pt"/>
      <sheetName val="HB "/>
      <sheetName val="Hrg_Sat"/>
      <sheetName val="rek det 1-3"/>
      <sheetName val="metode"/>
      <sheetName val="Tabel_Bantu"/>
      <sheetName val="Scedule"/>
      <sheetName val="dia-in"/>
      <sheetName val="ahas-ins"/>
      <sheetName val="gaji"/>
      <sheetName val="Daf 1"/>
      <sheetName val="Supply Agrmnt"/>
      <sheetName val="Bengkel_str"/>
      <sheetName val="Bengkel_fin"/>
      <sheetName val="Pagar_hal"/>
      <sheetName val="Fasilitas"/>
      <sheetName val="AC_C"/>
      <sheetName val="Du_lieu"/>
      <sheetName val="satuan_pek_ars"/>
      <sheetName val="Harga Bahan"/>
      <sheetName val="ISBL-CIV"/>
      <sheetName val="REF.ONLY"/>
      <sheetName val="LIFT DOM"/>
      <sheetName val="daftar harga"/>
      <sheetName val="struktur"/>
      <sheetName val="ESCON"/>
      <sheetName val="APP-9"/>
      <sheetName val="MAP"/>
      <sheetName val="POS-4.1"/>
      <sheetName val="Rekap Dc"/>
      <sheetName val="Rekap"/>
      <sheetName val="PHU 05"/>
      <sheetName val="hsat-SD"/>
      <sheetName val="an-satuan"/>
      <sheetName val="Rekap-SD"/>
      <sheetName val="Informasi"/>
      <sheetName val="MAP-2"/>
      <sheetName val="A"/>
      <sheetName val="NM"/>
      <sheetName val="dboard( asli)"/>
      <sheetName val="RAB STR JETTY &amp; F.PENUNJANG"/>
      <sheetName val="H_Satuan2"/>
      <sheetName val="REKAP_1_SECTION1"/>
      <sheetName val="DIREC_COST1"/>
      <sheetName val="form_besi1"/>
      <sheetName val="REKAP_STRUCTURE1"/>
      <sheetName val="lamp__12"/>
      <sheetName val="prog-mgu"/>
      <sheetName val="NAME"/>
      <sheetName val="Progres"/>
      <sheetName val="Currency Rate"/>
      <sheetName val="Harga satuan"/>
      <sheetName val="Upah Bahan"/>
      <sheetName val="DAF-1"/>
      <sheetName val="Testing"/>
      <sheetName val="BM"/>
      <sheetName val="koef"/>
      <sheetName val="Sheet1"/>
      <sheetName val="HB0703"/>
      <sheetName val="crewlist S"/>
      <sheetName val="Analisa RAB"/>
      <sheetName val="UMUM"/>
      <sheetName val="ANGGARAN"/>
      <sheetName val="grafik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pemasaran2013"/>
      <sheetName val="3. KONTRAK(stu)"/>
      <sheetName val="Anls"/>
      <sheetName val="Hrg-Das"/>
      <sheetName val="Anal-1"/>
      <sheetName val="DAF-2"/>
      <sheetName val="Fill this out first___"/>
      <sheetName val="Harga ME "/>
      <sheetName val="KP1590_E"/>
      <sheetName val="Rkp"/>
      <sheetName val="I_KAMAR"/>
      <sheetName val="Sit1"/>
      <sheetName val="DivX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견적기준"/>
      <sheetName val="4-Basic Price"/>
      <sheetName val="Faktor Konversi"/>
      <sheetName val="DATABASE"/>
      <sheetName val="B-P"/>
      <sheetName val="i-j. Pengalaman"/>
      <sheetName val="tb"/>
      <sheetName val="LO"/>
      <sheetName val="harga2014"/>
      <sheetName val="RAB RIIL kayu"/>
      <sheetName val="HARSAT-lhn"/>
      <sheetName val="Peralatan"/>
      <sheetName val="Unit Rate Indirect"/>
      <sheetName val="PENAWARAN"/>
      <sheetName val="KWNTY&amp;HARGA"/>
      <sheetName val="BOQ"/>
      <sheetName val="5-ALAT(1)"/>
      <sheetName val="bukan PNS"/>
      <sheetName val="Mon Upah"/>
      <sheetName val="Time Schedule"/>
      <sheetName val="BAHAN-2"/>
      <sheetName val="AC"/>
      <sheetName val="HRG BHN"/>
      <sheetName val="Sub"/>
      <sheetName val="NP"/>
      <sheetName val="SBDY Jemb Tayan"/>
      <sheetName val="Analisa Tekhnis"/>
      <sheetName val="JALAN"/>
      <sheetName val="SUB TOTAL___"/>
      <sheetName val="AnalisaSIPIL RIIL RAP"/>
      <sheetName val="GFA-20-N"/>
      <sheetName val="KEUANGAN"/>
      <sheetName val="RENCANA KERJA"/>
      <sheetName val="17.ALS-saluran+BC"/>
      <sheetName val="HARGA UPAH"/>
      <sheetName val="Sewa Alat-1"/>
      <sheetName val="Sheet3"/>
      <sheetName val="BE-02"/>
      <sheetName val="RD dokter ORNG 3 70"/>
      <sheetName val="DKH"/>
      <sheetName val="Surat Pernyataan"/>
      <sheetName val="rekapan"/>
      <sheetName val="3-DIV5"/>
      <sheetName val="HSA &amp; PAB"/>
      <sheetName val="Harga Upah "/>
      <sheetName val="FORM 7"/>
      <sheetName val="COST"/>
      <sheetName val="D2.4"/>
      <sheetName val="D3-3"/>
      <sheetName val="D4.3 (TE)"/>
      <sheetName val="D5.3 (TF) "/>
      <sheetName val="D8.3 (TJ)"/>
      <sheetName val="Progress"/>
      <sheetName val="SAT-DAS"/>
      <sheetName val="Personil"/>
      <sheetName val="PAKET 1"/>
      <sheetName val="anal pipa"/>
      <sheetName val="Harsat Upah"/>
      <sheetName val="JUML-SDM"/>
      <sheetName val="TOTAL"/>
      <sheetName val="A Paint Jotun Penguard"/>
      <sheetName val="BOQ ori"/>
      <sheetName val="2-AHSP"/>
      <sheetName val="TOEVOER"/>
      <sheetName val="610.04"/>
      <sheetName val="???"/>
      <sheetName val="Agregat Halus &amp; Kasar"/>
      <sheetName val="AHS (ci,str,ars)"/>
      <sheetName val="An-Alat"/>
      <sheetName val="SD (1)"/>
      <sheetName val="pricing"/>
      <sheetName val="Sum"/>
      <sheetName val="SITE-E"/>
      <sheetName val="Harga Sat Das"/>
      <sheetName val="Brdw"/>
      <sheetName val="Div2"/>
      <sheetName val="Amount"/>
      <sheetName val="bayar_04_fak"/>
      <sheetName val="Anal "/>
      <sheetName val="Evaporator"/>
      <sheetName val="Harga Bahan &amp; Upah"/>
      <sheetName val="TABLE"/>
      <sheetName val="h-013211-2"/>
      <sheetName val="Analisa Prov'07"/>
      <sheetName val="G_SUMMARY"/>
      <sheetName val="BQ PABX"/>
      <sheetName val="H.SAT"/>
      <sheetName val="Analisa RAP"/>
      <sheetName val="Bahan B"/>
      <sheetName val="RAP"/>
      <sheetName val="Telusur"/>
      <sheetName val="Upah B"/>
      <sheetName val="BAHAN "/>
      <sheetName val="Rekap Direct Cost"/>
      <sheetName val="Harga"/>
      <sheetName val="Door &amp; Window Podium"/>
      <sheetName val="San PD"/>
      <sheetName val="Kuantitas &amp; Harga"/>
      <sheetName val="TS"/>
      <sheetName val="Bill of Qty"/>
      <sheetName val="struktur tdk dipakai"/>
      <sheetName val="Evaluasi"/>
      <sheetName val="Terbilang"/>
      <sheetName val="2. Informasi"/>
      <sheetName val="HASAT DASAR"/>
      <sheetName val="Uraian Teknis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B_"/>
      <sheetName val="rek_det_1-3"/>
      <sheetName val="daftar_harga"/>
      <sheetName val="REF_ONLY"/>
      <sheetName val="Rumus"/>
      <sheetName val="5-Peralatan"/>
      <sheetName val="dasar"/>
      <sheetName val="Scenario"/>
      <sheetName val="Perm. Test"/>
      <sheetName val="Sumber Daya"/>
      <sheetName val="DFT_ HRG BHN _ UPAH"/>
      <sheetName val="ANALISA STR _ ARS"/>
      <sheetName val="ANALISA GR"/>
      <sheetName val="ANALISA GR_x0000__x0000__x0000__x0000__x0000_GAH"/>
      <sheetName val="ANALISA GR?????GAH"/>
      <sheetName val="Unit Cost"/>
      <sheetName val="DRUP (ASLI)"/>
      <sheetName val="perbhn"/>
      <sheetName val="HARDAS"/>
      <sheetName val="waktu"/>
      <sheetName val="WRItten(2)"/>
      <sheetName val="Bill rekap"/>
      <sheetName val="OP. PERJAM"/>
      <sheetName val="K.Lokal"/>
      <sheetName val="B. PERSONIL"/>
      <sheetName val="DF-7 (2)"/>
      <sheetName val="DF-7"/>
      <sheetName val="RAB REVISI"/>
      <sheetName val="Lamp_V"/>
      <sheetName val="Str A"/>
      <sheetName val="Analisa Tend"/>
      <sheetName val="Indirect_Const"/>
      <sheetName val="HSatuan"/>
      <sheetName val="SAT EL"/>
      <sheetName val="Quantity"/>
      <sheetName val="Mall"/>
      <sheetName val="SP"/>
      <sheetName val="Structure"/>
      <sheetName val="___"/>
      <sheetName val="NEX24 DB"/>
      <sheetName val="Ana-ALAT"/>
      <sheetName val="Pricing-2"/>
      <sheetName val="Master"/>
      <sheetName val="Analisa (ok punya)"/>
      <sheetName val="Harsat Bahan"/>
      <sheetName val="H Satuan Dasar"/>
      <sheetName val="Hrg Upah Bhn"/>
      <sheetName val="DAFTAR HARGA BAHAN "/>
      <sheetName val="fill in first"/>
      <sheetName val="COST SUMM"/>
      <sheetName val="PileCap"/>
      <sheetName val="HPP TOTAL"/>
      <sheetName val="HPP 3 Tower"/>
      <sheetName val="Harsat Pekerjaan"/>
      <sheetName val="ANALISA GR_____GAH"/>
      <sheetName val="HRG BAHAN &amp; UPAH okk"/>
      <sheetName val="Analis Kusen okk"/>
      <sheetName val="Ana. PU"/>
      <sheetName val="Isolasi Luar Dalam"/>
      <sheetName val="Isolasi Luar"/>
      <sheetName val="Anls Hrg Sat"/>
      <sheetName val="bilangan"/>
      <sheetName val="JobSheet"/>
      <sheetName val="Analisa-Harga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Jabar"/>
      <sheetName val="Jateng"/>
      <sheetName val="Jatim"/>
      <sheetName val="Pusat"/>
      <sheetName val="Sulawesi"/>
      <sheetName val="Sumbagsel"/>
      <sheetName val="BID(RI01)"/>
      <sheetName val="Rekap Total"/>
      <sheetName val="Reference"/>
      <sheetName val="BAP"/>
      <sheetName val="AHS - Riel"/>
      <sheetName val="Daftar Upah, Hrg Bhn &amp; Pralatan"/>
      <sheetName val="7_16"/>
      <sheetName val="JADUAL"/>
      <sheetName val="FAK"/>
      <sheetName val="analisa el"/>
      <sheetName val="Biaya"/>
      <sheetName val="Pemindahan Penduduk "/>
      <sheetName val="ESC"/>
      <sheetName val="HSU"/>
      <sheetName val="12CGOU"/>
      <sheetName val="Pek.persiapan"/>
      <sheetName val="Sec I ML"/>
      <sheetName val="10 yr val"/>
      <sheetName val="Input"/>
      <sheetName val="Financials"/>
      <sheetName val="faktor"/>
      <sheetName val="Harga bahan-1"/>
      <sheetName val="rekap1"/>
      <sheetName val="DETAIL POS 123"/>
      <sheetName val="ahs1"/>
      <sheetName val="ahs3"/>
      <sheetName val="Har Sat"/>
      <sheetName val="ANALISA GR_x005f_x0000__x005f_x0000__x005f_x0000_"/>
      <sheetName val="hafele"/>
      <sheetName val="RANGE BAHAN"/>
      <sheetName val="Pengujian"/>
      <sheetName val="Daftar Staff"/>
      <sheetName val="dasboard"/>
      <sheetName val="ANALISA GR_x005f_x005f_x005f_x0000__x005f_x005f_x"/>
      <sheetName val="B-PRICE"/>
      <sheetName val="DIVI6"/>
      <sheetName val="Bill 4.1"/>
      <sheetName val="61004"/>
      <sheetName val="tifico"/>
      <sheetName val="HarDas-Ops."/>
      <sheetName val="6-AGREGAT"/>
      <sheetName val="Sheet2"/>
      <sheetName val="analisa panel"/>
      <sheetName val="概総括1"/>
      <sheetName val="電気設備表"/>
      <sheetName val="ANALISA GR_x0000__x0000__x0000_"/>
      <sheetName val="Basic Price"/>
      <sheetName val="Unit Price"/>
      <sheetName val="PREAM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BAG-2"/>
      <sheetName val="Price"/>
      <sheetName val="ARL"/>
      <sheetName val="CB"/>
      <sheetName val="KBL"/>
      <sheetName val="TRY"/>
      <sheetName val="LISTRIK"/>
      <sheetName val="BQ-E20-02(Rp)"/>
      <sheetName val="TATA UDARA"/>
      <sheetName val="EurotoolsXRates"/>
      <sheetName val="1.General "/>
      <sheetName val="REKAP  (1)"/>
      <sheetName val="PV"/>
      <sheetName val="2703.1"/>
      <sheetName val="ARITMATIK"/>
      <sheetName val="Mat"/>
      <sheetName val="TC"/>
      <sheetName val="Analis"/>
      <sheetName val="ANALISA GR_x005f_x0000__x"/>
      <sheetName val="112-885"/>
      <sheetName val="UMUM-PU"/>
      <sheetName val="bau"/>
      <sheetName val="Daf-3.1.2 Pintu, Jendela, TWA"/>
      <sheetName val="Daf-3.1.4 Plafond TWA"/>
      <sheetName val="BHN1"/>
      <sheetName val="00000"/>
      <sheetName val="10000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komponen"/>
      <sheetName val="index"/>
      <sheetName val="Upah&amp;bahan"/>
      <sheetName val="ANALISA-HST"/>
      <sheetName val="Basic"/>
      <sheetName val="metod"/>
      <sheetName val="Master Edit"/>
      <sheetName val="UPH,BHN,ALT"/>
      <sheetName val="Analis harga"/>
      <sheetName val="B"/>
      <sheetName val="anal_hs"/>
      <sheetName val="Resume"/>
      <sheetName val="대비표"/>
      <sheetName val="4  PEK. LUAR"/>
      <sheetName val="H Sat Jembatan"/>
      <sheetName val="IPA1"/>
      <sheetName val="H-SATUAN"/>
      <sheetName val="Har-mat"/>
      <sheetName val="Har_mat"/>
      <sheetName val="ANALISA GR_x005f_x005f_x0"/>
      <sheetName val="Isian Biodata"/>
      <sheetName val="LD calc"/>
      <sheetName val="Formula"/>
      <sheetName val="COSTING Option 1"/>
      <sheetName val="Morang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HARGA DASAR"/>
      <sheetName val="Analisa Harga"/>
      <sheetName val="Pgr Jl.I.Bale"/>
      <sheetName val="Rekap Bill"/>
      <sheetName val="Menu"/>
      <sheetName val="Variabel"/>
      <sheetName val="Rekap Biaya"/>
      <sheetName val="Man Power"/>
      <sheetName val="ana"/>
      <sheetName val="HrgUpahBahan"/>
      <sheetName val="NP7"/>
      <sheetName val="Daf Alat"/>
      <sheetName val="Jdw Alat"/>
      <sheetName val="list"/>
      <sheetName val="Schedule"/>
      <sheetName val="Plant"/>
      <sheetName val="S Penawar"/>
      <sheetName val="O"/>
      <sheetName val="div4"/>
      <sheetName val="div71"/>
      <sheetName val="div7"/>
      <sheetName val="div31"/>
      <sheetName val="div3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Konfirm"/>
      <sheetName val="BOQ SNJ 1"/>
      <sheetName val="DKH CCO 1A"/>
      <sheetName val="DKH CCO 1B R-1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ISIAN"/>
      <sheetName val="PRY 03-1 (Amd1)"/>
      <sheetName val="7.1(3)"/>
      <sheetName val="VAC BDWN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BATU"/>
      <sheetName val="DLAT"/>
      <sheetName val="DLAT (2)"/>
      <sheetName val="SCHED"/>
      <sheetName val="STAF"/>
      <sheetName val="MET-RUT"/>
      <sheetName val="DLAMP"/>
      <sheetName val="RUT"/>
      <sheetName val="ANALISA-SNI"/>
      <sheetName val="KODE"/>
      <sheetName val="General Intem"/>
      <sheetName val="Assumption &amp; Dashboard."/>
      <sheetName val="Lumpsum"/>
      <sheetName val="Fixset"/>
      <sheetName val="INPUT AGST"/>
      <sheetName val="rkpm 2003"/>
      <sheetName val="BQ EXTERN"/>
      <sheetName val="Anl.+"/>
      <sheetName val="K"/>
      <sheetName val="LCATAL"/>
      <sheetName val="HSLAIN-LAIN"/>
      <sheetName val="DHS"/>
      <sheetName val="MT_an"/>
      <sheetName val="Uba"/>
      <sheetName val="Urai _ Guide Post"/>
      <sheetName val="Urai_Galian Tanah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gg Halus &amp; Kasar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Analis Upah"/>
      <sheetName val="KEBALAT"/>
      <sheetName val="CRUSER"/>
      <sheetName val="ANALISA railing"/>
      <sheetName val="RAB AR&amp;STR"/>
      <sheetName val="REGION"/>
      <sheetName val="OFFGRID"/>
      <sheetName val="HRPar"/>
      <sheetName val="asumsi"/>
      <sheetName val="HPS"/>
      <sheetName val="Kuantitas &amp; Harga Seg.1"/>
      <sheetName val="UP MINOR"/>
      <sheetName val="4+000"/>
      <sheetName val="Volume"/>
      <sheetName val="22"/>
      <sheetName val="Upah &amp; Bahan"/>
      <sheetName val="keb-BHN"/>
      <sheetName val="sche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KET"/>
      <sheetName val="Worksheet"/>
      <sheetName val="Rekap Prelim"/>
      <sheetName val="bhn FINAL"/>
      <sheetName val="rap rinci"/>
      <sheetName val="R"/>
      <sheetName val="Unit Rate"/>
      <sheetName val="(ANALISA-lain)"/>
      <sheetName val="time"/>
      <sheetName val="DIVISI 3"/>
      <sheetName val="Harsat-Isal"/>
      <sheetName val="analisa BM"/>
      <sheetName val="DIV.2"/>
      <sheetName val="TJ1Q47"/>
      <sheetName val="data-pendukung"/>
      <sheetName val="MAPDC"/>
      <sheetName val="DIV1"/>
      <sheetName val="prelim"/>
      <sheetName val="Breakdown"/>
      <sheetName val="FL-Cl"/>
      <sheetName val="Brick+Finish"/>
      <sheetName val="Alat (1)"/>
      <sheetName val="Daftar Harga Upah dan Bahan"/>
      <sheetName val="An_Harga"/>
      <sheetName val="2.2"/>
      <sheetName val="LAM 3"/>
      <sheetName val="Data-Masukan"/>
      <sheetName val="Rupiah"/>
      <sheetName val="Sales"/>
      <sheetName val="Material&amp;Alat"/>
      <sheetName val="W"/>
      <sheetName val="Sat~Bahu"/>
      <sheetName val="Concrete"/>
      <sheetName val="Alat R"/>
      <sheetName val="ANALISA_GR_____GAH"/>
      <sheetName val="ANALISA_GR_____GAH1"/>
      <sheetName val="3-DIV8"/>
      <sheetName val="No Item"/>
      <sheetName val="15.Irr. Struc.Work"/>
      <sheetName val="16.Pipe Inst."/>
      <sheetName val="D Harga"/>
      <sheetName val="Sheet9"/>
      <sheetName val="TE TS FA LAN MATV"/>
      <sheetName val="Vibro_Roller"/>
      <sheetName val="alat"/>
      <sheetName val="BQ Detail"/>
      <sheetName val="di2"/>
      <sheetName val="Harga S Dasar"/>
      <sheetName val="EQ"/>
      <sheetName val="3-DIV3"/>
      <sheetName val="Engine"/>
      <sheetName val="Meto"/>
      <sheetName val="3-DIV4"/>
      <sheetName val="rab - persiapan &amp; lantai-1"/>
      <sheetName val="NC-CM"/>
      <sheetName val="DAPRO"/>
      <sheetName val="M+MC"/>
      <sheetName val="BILL OF QUAN"/>
      <sheetName val="STR - 2B"/>
      <sheetName val="analisa asumsi Me"/>
      <sheetName val="jobset"/>
      <sheetName val="Prod 15-8 str"/>
      <sheetName val="Prod 15-7"/>
      <sheetName val="Prod 15-6"/>
      <sheetName val="Prod 15-5"/>
      <sheetName val="harga sat"/>
      <sheetName val="DIV.9"/>
      <sheetName val="PRIST LIST"/>
      <sheetName val="Assetdb"/>
      <sheetName val="PersList"/>
      <sheetName val="AssetPar"/>
      <sheetName val="Sales Parameter"/>
      <sheetName val="DIV.3"/>
      <sheetName val="Rate"/>
      <sheetName val="PNT"/>
      <sheetName val="kalibrasi-Tank"/>
      <sheetName val="GVL§CT"/>
      <sheetName val="Cashflow"/>
      <sheetName val="Budget"/>
      <sheetName val="h.sat-bbm"/>
      <sheetName val="ANAL-SEC II"/>
      <sheetName val="ANAL-SEC III"/>
      <sheetName val="sch-KONS"/>
      <sheetName val="own"/>
      <sheetName val="HST"/>
      <sheetName val="Uph+bahan"/>
      <sheetName val="RABP"/>
      <sheetName val="RATE&amp;FCTR"/>
      <sheetName val="SK"/>
      <sheetName val="Tunduk Panitia"/>
      <sheetName val="SP17"/>
      <sheetName val="rekaprab"/>
      <sheetName val="Meth"/>
      <sheetName val="AN-E"/>
      <sheetName val="DataTeknis"/>
      <sheetName val="meth hsl nego"/>
      <sheetName val="Rekap "/>
      <sheetName val="Harga Sat."/>
      <sheetName val="Kurva S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7.공정표"/>
      <sheetName val="FIRE FIGHTING"/>
      <sheetName val="AT"/>
      <sheetName val="NPV"/>
      <sheetName val="MSTR"/>
      <sheetName val="TBL_BANTU"/>
      <sheetName val="ITB COST"/>
      <sheetName val="DAF-BAHAN"/>
      <sheetName val="DAF-UPAH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ANALYS EXTERN"/>
      <sheetName val="Tuk Koef"/>
      <sheetName val="anal"/>
      <sheetName val="Analisa Gabungan"/>
      <sheetName val="u_rates"/>
      <sheetName val=" SAT PL"/>
      <sheetName val="RAB.SEKRETARIAT (1)"/>
      <sheetName val="Notes"/>
      <sheetName val="Fill this out first..."/>
      <sheetName val="Valve PL"/>
      <sheetName val="Peralatan PL"/>
      <sheetName val="Harga Kabel"/>
      <sheetName val="Data Upah"/>
      <sheetName val="BOM BMS"/>
      <sheetName val="Galian 1"/>
      <sheetName val="EE-PROP"/>
      <sheetName val="CASH"/>
      <sheetName val="gi"/>
      <sheetName val="Bhn"/>
      <sheetName val="DAFFIN"/>
      <sheetName val="BBM-03"/>
      <sheetName val="DIV7-BM"/>
      <sheetName val="box culvert"/>
      <sheetName val="NP (4)"/>
      <sheetName val="BABY"/>
      <sheetName val="DAF_2"/>
      <sheetName val="FittingPVC"/>
      <sheetName val="ANALISA GR???"/>
      <sheetName val="KH.L"/>
      <sheetName val="6"/>
      <sheetName val="7.L"/>
      <sheetName val="DIV.1"/>
      <sheetName val="tgl"/>
      <sheetName val="anls space frame"/>
      <sheetName val="hrg.bhn"/>
      <sheetName val="Bahan&amp;Upah"/>
      <sheetName val="Prod 02"/>
      <sheetName val="Stock Material"/>
      <sheetName val="EP-PROD-01"/>
      <sheetName val="W-NAD"/>
      <sheetName val="PriceList"/>
      <sheetName val="AnaSch2"/>
      <sheetName val="FORM BQ TL PRATU 4cct"/>
      <sheetName val="Data Pendukung"/>
      <sheetName val="Nama"/>
      <sheetName val="L2"/>
      <sheetName val="Tabel"/>
      <sheetName val="LHR"/>
      <sheetName val="Tie Beam GN"/>
      <sheetName val="Tangga GN"/>
      <sheetName val="Gorong Aramco"/>
      <sheetName val="BQ All_2"/>
      <sheetName val="Invoice"/>
      <sheetName val="an.el"/>
      <sheetName val="An.AC &amp; Plb"/>
      <sheetName val="bau-6"/>
      <sheetName val="prd01-5"/>
      <sheetName val="AWAL"/>
      <sheetName val="Daftar Harga Satuan Gaji"/>
      <sheetName val="Daftar Harga Satuan Baha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 refreshError="1"/>
      <sheetData sheetId="1111"/>
      <sheetData sheetId="1112" refreshError="1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JDL"/>
      <sheetName val="AHS"/>
      <sheetName val="MPEL"/>
      <sheetName val="MOB"/>
      <sheetName val="ARUT"/>
      <sheetName val="MRUT"/>
      <sheetName val="MOS"/>
      <sheetName val="PLANT"/>
      <sheetName val="MPU"/>
      <sheetName val="DAKON"/>
      <sheetName val="USAL"/>
      <sheetName val="PSONIL"/>
      <sheetName val="PNWR"/>
      <sheetName val="HDS"/>
      <sheetName val="SUB"/>
      <sheetName val="DALAM"/>
      <sheetName val="ANAL"/>
      <sheetName val="CHKLIS"/>
      <sheetName val="TBLNG"/>
      <sheetName val="Indeks"/>
      <sheetName val="UPAH"/>
      <sheetName val="DB"/>
      <sheetName val="Sheet2"/>
      <sheetName val="JBTNAS_Des20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3"/>
    </sheetNames>
    <sheetDataSet>
      <sheetData sheetId="0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0"/>
    </sheetNames>
    <sheetDataSet>
      <sheetData sheetId="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nf"/>
      <sheetName val="Agg"/>
      <sheetName val="Q"/>
      <sheetName val="2"/>
      <sheetName val="3"/>
      <sheetName val="6"/>
      <sheetName val="10"/>
      <sheetName val="8"/>
      <sheetName val="Peta"/>
      <sheetName val="Pnw"/>
      <sheetName val="Rekap"/>
      <sheetName val="K&amp;H"/>
      <sheetName val="L1"/>
      <sheetName val="L2a"/>
      <sheetName val="L2b"/>
      <sheetName val="L2c"/>
      <sheetName val="Anl"/>
      <sheetName val="7"/>
      <sheetName val="1"/>
      <sheetName val="L6a"/>
      <sheetName val="L6b"/>
      <sheetName val="L7"/>
      <sheetName val="L8"/>
      <sheetName val="L9"/>
      <sheetName val="L10"/>
      <sheetName val="U"/>
      <sheetName val="B"/>
      <sheetName val="Alt"/>
      <sheetName val="L12"/>
    </sheetNames>
    <sheetDataSet>
      <sheetData sheetId="0" refreshError="1">
        <row r="5">
          <cell r="B5" t="str">
            <v>CV. ERKARYA JAYA</v>
          </cell>
        </row>
        <row r="8">
          <cell r="B8" t="str">
            <v>Direktur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</sheetNames>
    <sheetDataSet>
      <sheetData sheetId="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JI-1THN"/>
      <sheetName val="Rekap"/>
      <sheetName val="cover1"/>
      <sheetName val="FOTO"/>
      <sheetName val="Prgr"/>
      <sheetName val="TS-Bln"/>
      <sheetName val="BAHAN OK"/>
      <sheetName val="ANAL"/>
      <sheetName val="Bahan"/>
      <sheetName val="Pan TW2"/>
      <sheetName val="GAJI TW2"/>
      <sheetName val="Kuant rev"/>
      <sheetName val="DK rev"/>
      <sheetName val="QUARRY"/>
      <sheetName val="Inf"/>
      <sheetName val="RKAok"/>
      <sheetName val="Himp"/>
      <sheetName val="SmpL"/>
      <sheetName val="Samp2"/>
      <sheetName val="V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8">
          <cell r="E18">
            <v>70000</v>
          </cell>
        </row>
        <row r="50">
          <cell r="H50">
            <v>4500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3">
          <cell r="J23">
            <v>176320640</v>
          </cell>
        </row>
      </sheetData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lar_AC"/>
      <sheetName val="kap_bed"/>
      <sheetName val="kap_wl"/>
      <sheetName val="s_cr"/>
      <sheetName val="amp"/>
      <sheetName val="spread_pro"/>
      <sheetName val="mixpro"/>
      <sheetName val="hauling_pro"/>
      <sheetName val="Franco BC"/>
      <sheetName val="crushing_pro"/>
      <sheetName val="Angkut"/>
      <sheetName val="H.Satuan"/>
      <sheetName val="Proses"/>
      <sheetName val="bahan"/>
      <sheetName val="A2B"/>
      <sheetName val="Subkon"/>
      <sheetName val="vol_box"/>
      <sheetName val="DR_04"/>
      <sheetName val="H_Satuan"/>
      <sheetName val="pelaksanaan"/>
      <sheetName val="Bahan1"/>
      <sheetName val="Harsat Upah"/>
      <sheetName val="DAFTAR BESI KANAL C SIKU"/>
      <sheetName val="input"/>
      <sheetName val="daftar harga satuan"/>
      <sheetName val="Anal"/>
      <sheetName val="Fak"/>
      <sheetName val="Rek_Tot"/>
      <sheetName val="PERSIAPAN"/>
      <sheetName val="Hrg Sat"/>
      <sheetName val="RAB"/>
      <sheetName val="DAF-1"/>
      <sheetName val="STD GD.UTAMA"/>
      <sheetName val="Harga Satuan"/>
      <sheetName val="div3"/>
      <sheetName val="analisa"/>
      <sheetName val="Material"/>
      <sheetName val="ANALISA GRS SELATAN"/>
      <sheetName val="REKAP_STRUKTUR"/>
      <sheetName val="Analisa K"/>
      <sheetName val="5.Anhas"/>
      <sheetName val="D7"/>
      <sheetName val="RAB_Str"/>
      <sheetName val="Koef"/>
      <sheetName val="ANLS_ BETON R. KELAS"/>
      <sheetName val="BQ-Structur"/>
      <sheetName val="Rekap RAP real (2)"/>
      <sheetName val="Harsat BHN AR,M"/>
      <sheetName val="AnalisaSIPIL RIIL"/>
      <sheetName val="BAG-2"/>
      <sheetName val="dasboard"/>
      <sheetName val="Har-mat"/>
      <sheetName val="rumus"/>
      <sheetName val="HRG BHN"/>
      <sheetName val="BSM"/>
      <sheetName val="Sheet1 (2)"/>
      <sheetName val="MAIN BQ"/>
      <sheetName val="Analisa 2"/>
      <sheetName val="Cover"/>
      <sheetName val="harga"/>
      <sheetName val="Surat"/>
      <sheetName val="rekap"/>
      <sheetName val="d-kwantitas"/>
      <sheetName val="AHS1"/>
      <sheetName val="PROGRESS BULAN"/>
      <sheetName val="Floor"/>
      <sheetName val="Pipe"/>
      <sheetName val="harsat"/>
      <sheetName val="Bangunan Utama"/>
      <sheetName val="NS GD.UTAMA"/>
      <sheetName val="Lamp BAP"/>
      <sheetName val="TSS"/>
      <sheetName val="Analisa Gabungan"/>
      <sheetName val="Sub"/>
      <sheetName val="STR"/>
      <sheetName val="D-1"/>
      <sheetName val="Analisa HSP"/>
      <sheetName val="Plint_List"/>
      <sheetName val="Luar"/>
      <sheetName val="Pintu Jendela"/>
      <sheetName val="Rincian"/>
      <sheetName val="SCH"/>
      <sheetName val="Kuantitas &amp; Harga"/>
      <sheetName val="FINISHING"/>
      <sheetName val="HSATUAN"/>
      <sheetName val="#REF"/>
      <sheetName val="Analisa Harga Satuan"/>
      <sheetName val="Franco_BC"/>
      <sheetName val="H_Satuan1"/>
      <sheetName val="Harsat_Upah"/>
      <sheetName val="DAFTAR_BESI_KANAL_C_SIKU"/>
      <sheetName val="Analisa_K"/>
      <sheetName val="5_Anhas"/>
      <sheetName val="Sheet1_(2)"/>
      <sheetName val="ANALISA_GRS_SELATAN"/>
      <sheetName val="MAIN_BQ"/>
      <sheetName val="Harsat_BHN_AR,M"/>
      <sheetName val="daftar_harga_satuan"/>
      <sheetName val="Analisa_2"/>
      <sheetName val="DAF-9"/>
      <sheetName val="IPL_SCHEDULE"/>
      <sheetName val="Upah+Bahan"/>
      <sheetName val="D4"/>
      <sheetName val="D6"/>
      <sheetName val="Anls teknis"/>
      <sheetName val="Dafisi"/>
      <sheetName val="bahan ee 2009"/>
      <sheetName val="rab me (by owner) "/>
      <sheetName val="BQ (by owner)"/>
      <sheetName val="rab me (fisik)"/>
      <sheetName val="HSD"/>
      <sheetName val="MixBed"/>
      <sheetName val="CondPol"/>
      <sheetName val="BILL"/>
      <sheetName val="harga "/>
      <sheetName val="Perhitungan Besi"/>
      <sheetName val="Harsat Bahan"/>
      <sheetName val="14.jalan&amp;saluran"/>
      <sheetName val="data"/>
      <sheetName val="harga bahan"/>
      <sheetName val="PO2 ok"/>
      <sheetName val="BQ-E20-02(Rp)"/>
      <sheetName val="Sheet1"/>
      <sheetName val="HARGA BAHAN DAN UPAH"/>
      <sheetName val="DAF_1"/>
      <sheetName val="Total Harga"/>
      <sheetName val="GRAND REKAP"/>
      <sheetName val="UNIT PRICE"/>
      <sheetName val="rekap-ans"/>
      <sheetName val="satuan"/>
      <sheetName val="9"/>
      <sheetName val="Analis"/>
      <sheetName val="K.224Top"/>
      <sheetName val="K.515Top"/>
      <sheetName val="Satuan Bahan &amp; Upah"/>
      <sheetName val="ANALISIS BETON DEKANAT"/>
      <sheetName val="Back Up"/>
      <sheetName val="Harsat Bahan Penawaran"/>
      <sheetName val="LATASTONFIX"/>
      <sheetName val="DIV.1"/>
      <sheetName val="Harga a"/>
      <sheetName val="SAT-DAS"/>
      <sheetName val="Hal.010MUKAMC"/>
      <sheetName val="PEMAKAIAN"/>
      <sheetName val="PENERIMAAN"/>
      <sheetName val="dasar"/>
      <sheetName val="K.Lokal"/>
      <sheetName val="JUNI"/>
      <sheetName val="Upah"/>
      <sheetName val="7.1(3)"/>
      <sheetName val="K-2007"/>
      <sheetName val="Sph (2)"/>
      <sheetName val="villa"/>
      <sheetName val="COVERUSRP"/>
      <sheetName val="3-DIV3"/>
      <sheetName val="3-DIV4"/>
      <sheetName val="Analis Kusen 1 ESKALASI"/>
      <sheetName val="Harga Sat Dasar"/>
      <sheetName val="Rupiah"/>
      <sheetName val="Bahan-upah-alat"/>
      <sheetName val="Tabel Jarak"/>
      <sheetName val="Rkp"/>
      <sheetName val="Basic Price"/>
      <sheetName val="D2"/>
      <sheetName val="D7(1)"/>
      <sheetName val="D8(1)"/>
      <sheetName val="Peralatan"/>
      <sheetName val="Daftar Harga Upah, Bahan ,Alat"/>
      <sheetName val="Daf. Lampiran"/>
      <sheetName val="Analisa Quar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JDL"/>
      <sheetName val="RAB"/>
      <sheetName val="SUB"/>
      <sheetName val="PNWR"/>
      <sheetName val="HDS"/>
      <sheetName val="MPEL"/>
      <sheetName val="PLANT"/>
      <sheetName val="USAL"/>
      <sheetName val="ANAL"/>
      <sheetName val="ANHRG"/>
      <sheetName val="ATEK"/>
      <sheetName val="MPU"/>
      <sheetName val="DAKON"/>
      <sheetName val="DALAM"/>
      <sheetName val="MRUT"/>
      <sheetName val="ARUT"/>
      <sheetName val="MOS"/>
      <sheetName val="MOB"/>
      <sheetName val="PSONIL"/>
      <sheetName val="CHKLIS"/>
      <sheetName val="TBLNG"/>
      <sheetName val="MAP"/>
      <sheetName val="data"/>
      <sheetName val="HSD"/>
      <sheetName val="7.1(3)"/>
      <sheetName val="Hrg Sat matrl + alat"/>
      <sheetName val="Hrg Sat Upah"/>
      <sheetName val="SDM"/>
      <sheetName val="anali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war"/>
      <sheetName val="Sheet1"/>
      <sheetName val="Rekap"/>
      <sheetName val="Kuant &amp; hrg"/>
      <sheetName val="Upah"/>
      <sheetName val="Bahan"/>
      <sheetName val="Mat. Royalti"/>
      <sheetName val="Mat. on side"/>
      <sheetName val="Alat"/>
      <sheetName val="An. alat"/>
      <sheetName val="An. pek"/>
      <sheetName val="SNI"/>
      <sheetName val="sat alat"/>
      <sheetName val="sat peker"/>
      <sheetName val="Jadwal"/>
      <sheetName val="metode"/>
      <sheetName val="Usulan alat"/>
      <sheetName val="REKAPITULASI"/>
      <sheetName val="7.1(3)"/>
      <sheetName val="MINGGUAN"/>
      <sheetName val="Perm. Test"/>
      <sheetName val="Kuantitas &amp; Harga"/>
      <sheetName val="Harga Satuan"/>
      <sheetName val="Analisa"/>
      <sheetName val="Kuant_&amp;_hrg1"/>
      <sheetName val="Mat__Royalti1"/>
      <sheetName val="Mat__on_side1"/>
      <sheetName val="An__alat1"/>
      <sheetName val="An__pek1"/>
      <sheetName val="sat_alat1"/>
      <sheetName val="sat_peker1"/>
      <sheetName val="Usulan_alat1"/>
      <sheetName val="Kuant_&amp;_hrg"/>
      <sheetName val="Mat__Royalti"/>
      <sheetName val="Mat__on_side"/>
      <sheetName val="An__alat"/>
      <sheetName val="An__pek"/>
      <sheetName val="sat_alat"/>
      <sheetName val="sat_peker"/>
      <sheetName val="Usulan_alat"/>
      <sheetName val="Kuant_&amp;_hrg2"/>
      <sheetName val="Mat__Royalti2"/>
      <sheetName val="Mat__on_side2"/>
      <sheetName val="An__alat2"/>
      <sheetName val="An__pek2"/>
      <sheetName val="sat_alat2"/>
      <sheetName val="sat_peker2"/>
      <sheetName val="Usulan_alat2"/>
      <sheetName val="CH"/>
      <sheetName val="isian"/>
      <sheetName val="BAJA TUL"/>
      <sheetName val="Rekap Direct Cost"/>
      <sheetName val="Daf-Har-Pening"/>
      <sheetName val="Data Alat"/>
      <sheetName val="Harga"/>
      <sheetName val="Cost Control Utk Perub RAP"/>
      <sheetName val="Sel Dev"/>
      <sheetName val="Proposal"/>
      <sheetName val="RAP Change"/>
      <sheetName val="RAP Sisa"/>
      <sheetName val="data"/>
      <sheetName val="metode.rutin"/>
      <sheetName val="Data Keu"/>
      <sheetName val="sat jadi"/>
      <sheetName val="div3"/>
      <sheetName val=" Harga Satuan"/>
      <sheetName val="MU"/>
      <sheetName val="upah bahan "/>
      <sheetName val="Daftar Upah_Material_Alat"/>
      <sheetName val="MPEL"/>
      <sheetName val="SAT-DAS"/>
      <sheetName val="Analisa (ok punya)"/>
      <sheetName val="Anal-1"/>
      <sheetName val="H.Satuan"/>
      <sheetName val="Informasi"/>
      <sheetName val="BOQ"/>
      <sheetName val="Rencana vs Realisasi"/>
      <sheetName val="ALAT-hitungan"/>
      <sheetName val="MC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Rekap (2)"/>
      <sheetName val="%"/>
      <sheetName val="Sheet2"/>
      <sheetName val="Rekap"/>
      <sheetName val="Peta Quarry"/>
      <sheetName val="Mobilisasi"/>
      <sheetName val="Perhitungan Mobilisasi Alat"/>
      <sheetName val="Lalu Lintas"/>
      <sheetName val="Jembatan Sementara"/>
      <sheetName val="Informasi"/>
      <sheetName val="Sheet1"/>
      <sheetName val="BOQ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6"/>
      <sheetName val="ACWC Asb.retona"/>
      <sheetName val="ACBC Asb.retona"/>
      <sheetName val="ACBC Lev. Asb.retona"/>
      <sheetName val="AC Base Asb.retona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/>
      <sheetData sheetId="1"/>
      <sheetData sheetId="2"/>
      <sheetData sheetId="3"/>
      <sheetData sheetId="4"/>
      <sheetData sheetId="5">
        <row r="28">
          <cell r="H28">
            <v>26157747921.450443</v>
          </cell>
        </row>
      </sheetData>
      <sheetData sheetId="6"/>
      <sheetData sheetId="7"/>
      <sheetData sheetId="8"/>
      <sheetData sheetId="9"/>
      <sheetData sheetId="10"/>
      <sheetData sheetId="11">
        <row r="30">
          <cell r="H30">
            <v>43.1</v>
          </cell>
        </row>
      </sheetData>
      <sheetData sheetId="12"/>
      <sheetData sheetId="13">
        <row r="28">
          <cell r="G28">
            <v>291000000</v>
          </cell>
        </row>
        <row r="53">
          <cell r="G53">
            <v>39659671.422627106</v>
          </cell>
        </row>
        <row r="76">
          <cell r="G76">
            <v>1030720459.1999971</v>
          </cell>
        </row>
        <row r="89">
          <cell r="G89">
            <v>6203962956</v>
          </cell>
        </row>
        <row r="106">
          <cell r="G106">
            <v>2476048486.6547289</v>
          </cell>
        </row>
        <row r="164">
          <cell r="G164">
            <v>10290842160.837166</v>
          </cell>
        </row>
        <row r="289">
          <cell r="G289">
            <v>2908696994.1757412</v>
          </cell>
        </row>
        <row r="347">
          <cell r="G347">
            <v>452146049.31755024</v>
          </cell>
        </row>
        <row r="373">
          <cell r="G373">
            <v>86694060.074410439</v>
          </cell>
        </row>
        <row r="384">
          <cell r="G384">
            <v>0</v>
          </cell>
        </row>
      </sheetData>
      <sheetData sheetId="14">
        <row r="8">
          <cell r="D8" t="str">
            <v>(L01)</v>
          </cell>
          <cell r="F8">
            <v>8971.4285714285706</v>
          </cell>
        </row>
        <row r="9">
          <cell r="F9">
            <v>18500</v>
          </cell>
        </row>
        <row r="10">
          <cell r="F10">
            <v>16242.857142857143</v>
          </cell>
        </row>
        <row r="53">
          <cell r="F53">
            <v>303053.12560768315</v>
          </cell>
        </row>
        <row r="54">
          <cell r="F54">
            <v>303053.12560768315</v>
          </cell>
        </row>
        <row r="55">
          <cell r="F55">
            <v>750</v>
          </cell>
        </row>
        <row r="60">
          <cell r="F60">
            <v>9000</v>
          </cell>
        </row>
        <row r="61">
          <cell r="F61">
            <v>5500</v>
          </cell>
        </row>
        <row r="62">
          <cell r="F62">
            <v>86347.5</v>
          </cell>
        </row>
        <row r="67">
          <cell r="F67">
            <v>81800</v>
          </cell>
        </row>
        <row r="70">
          <cell r="F70">
            <v>30000</v>
          </cell>
        </row>
        <row r="71">
          <cell r="F71">
            <v>1250000</v>
          </cell>
        </row>
        <row r="78">
          <cell r="F78">
            <v>244732.76707868229</v>
          </cell>
        </row>
        <row r="79">
          <cell r="F79">
            <v>184343.69033114277</v>
          </cell>
        </row>
        <row r="85">
          <cell r="F85">
            <v>12000</v>
          </cell>
        </row>
        <row r="90">
          <cell r="F90">
            <v>2050763.413157067</v>
          </cell>
        </row>
        <row r="91">
          <cell r="F91">
            <v>17000</v>
          </cell>
        </row>
        <row r="98">
          <cell r="F98">
            <v>62800</v>
          </cell>
        </row>
        <row r="101">
          <cell r="F101">
            <v>1180682.9639970087</v>
          </cell>
        </row>
        <row r="102">
          <cell r="F102">
            <v>11000</v>
          </cell>
        </row>
      </sheetData>
      <sheetData sheetId="15"/>
      <sheetData sheetId="16"/>
      <sheetData sheetId="17">
        <row r="8">
          <cell r="AW8">
            <v>4079065.2634978676</v>
          </cell>
        </row>
        <row r="9">
          <cell r="AW9">
            <v>215275.80577961437</v>
          </cell>
        </row>
        <row r="12">
          <cell r="AW12">
            <v>200525.80604813425</v>
          </cell>
        </row>
        <row r="13">
          <cell r="AW13">
            <v>89130.952380952367</v>
          </cell>
        </row>
        <row r="14">
          <cell r="AW14">
            <v>747311.67372945789</v>
          </cell>
        </row>
        <row r="15">
          <cell r="AW15">
            <v>285753.62551180215</v>
          </cell>
        </row>
        <row r="16">
          <cell r="AW16">
            <v>352930.28126448102</v>
          </cell>
        </row>
        <row r="17">
          <cell r="AW17">
            <v>483551.57516773639</v>
          </cell>
        </row>
        <row r="18">
          <cell r="AW18">
            <v>476451.80658968969</v>
          </cell>
        </row>
        <row r="19">
          <cell r="AW19">
            <v>449804.58590493427</v>
          </cell>
        </row>
        <row r="20">
          <cell r="AW20">
            <v>495117.76105384878</v>
          </cell>
        </row>
        <row r="22">
          <cell r="AW22">
            <v>371887.73255789198</v>
          </cell>
        </row>
        <row r="23">
          <cell r="AW23">
            <v>215521.53673788995</v>
          </cell>
        </row>
        <row r="24">
          <cell r="AW24">
            <v>274921.53673788998</v>
          </cell>
        </row>
        <row r="25">
          <cell r="AW25">
            <v>390418.10592571832</v>
          </cell>
        </row>
        <row r="26">
          <cell r="AW26">
            <v>286679.76663538913</v>
          </cell>
        </row>
        <row r="29">
          <cell r="AW29">
            <v>55949.747518342687</v>
          </cell>
        </row>
        <row r="30">
          <cell r="AW30">
            <v>293139.13290293596</v>
          </cell>
        </row>
        <row r="34">
          <cell r="AW34">
            <v>808446.30736910144</v>
          </cell>
        </row>
        <row r="36">
          <cell r="AW36">
            <v>599762.24067774613</v>
          </cell>
        </row>
        <row r="38">
          <cell r="AW38">
            <v>838419.01719371486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Major"/>
      <sheetName val="Lamp2"/>
      <sheetName val="Lamp.3"/>
      <sheetName val="SRT"/>
      <sheetName val="REK"/>
      <sheetName val="BQ"/>
      <sheetName val="ANA"/>
      <sheetName val="Meth "/>
      <sheetName val="HSD"/>
      <sheetName val="MOS"/>
      <sheetName val="Staf"/>
      <sheetName val="Alat"/>
      <sheetName val="SCHE"/>
      <sheetName val="LN"/>
      <sheetName val="sub"/>
      <sheetName val="KOMP"/>
      <sheetName val="Peng."/>
      <sheetName val="Modal"/>
      <sheetName val="Sipil"/>
      <sheetName val="Hitung"/>
      <sheetName val="BOQ"/>
      <sheetName val="STF (2)"/>
      <sheetName val="alt-cimangkok"/>
      <sheetName val="SCH"/>
      <sheetName val="MET"/>
      <sheetName val="DLM"/>
      <sheetName val="MJR"/>
      <sheetName val="BALT"/>
      <sheetName val="LMP.1"/>
      <sheetName val="LMP.2"/>
      <sheetName val="RTN"/>
      <sheetName val="ANA (BAK)"/>
      <sheetName val="MET (BAK)"/>
      <sheetName val="IND"/>
      <sheetName val="CMK"/>
      <sheetName val="TM"/>
      <sheetName val="H.Satuan"/>
      <sheetName val="Perhitungan RAB"/>
      <sheetName val="5-ALAT(1)"/>
      <sheetName val="Meto"/>
      <sheetName val="Kuantitas &amp; Harga"/>
      <sheetName val="AHS Marka"/>
      <sheetName val="Bahan"/>
      <sheetName val="HRG BHN"/>
      <sheetName val="Analisa Harga Satuan"/>
      <sheetName val="hrg_sat"/>
      <sheetName val="ANALISA"/>
      <sheetName val="HB"/>
      <sheetName val="Material"/>
      <sheetName val="hargaSatuan"/>
      <sheetName val="Surat"/>
      <sheetName val="Input"/>
      <sheetName val="SITE-E"/>
      <sheetName val="Anal"/>
      <sheetName val="DHS"/>
      <sheetName val="info"/>
      <sheetName val="RAB"/>
      <sheetName val="an-aspal"/>
      <sheetName val="mob"/>
      <sheetName val="REKAP"/>
      <sheetName val="BQ-E20-02(Rp)"/>
      <sheetName val="data"/>
      <sheetName val="65xa"/>
      <sheetName val="D7(1)"/>
      <sheetName val="SUM_Steel-Strc"/>
      <sheetName val="NAMES"/>
      <sheetName val="KoefExc_Dump_Vibro"/>
      <sheetName val="L3 An H Sat Mob"/>
      <sheetName val="Notes"/>
      <sheetName val="Rekap (2)"/>
      <sheetName val="name"/>
      <sheetName val="BHN&amp;UPAH"/>
      <sheetName val="BQ &amp; Harga"/>
      <sheetName val="BAHAN OK"/>
      <sheetName val="Inf"/>
      <sheetName val="Basic Price"/>
      <sheetName val="Mobilisasi"/>
      <sheetName val="Peralatan"/>
      <sheetName val="Agregat ABC"/>
      <sheetName val="NP-2"/>
      <sheetName val="NP-3"/>
      <sheetName val="NP-4"/>
      <sheetName val="NP-5"/>
      <sheetName val="NP-6"/>
      <sheetName val="NP-7"/>
      <sheetName val="NP-8"/>
      <sheetName val="NP-9"/>
      <sheetName val="Analisa Quarry"/>
      <sheetName val="HSLAIN-LAIN"/>
      <sheetName val="Informasi"/>
      <sheetName val="3-DIV5"/>
      <sheetName val="Alt"/>
      <sheetName val="B"/>
      <sheetName val="U"/>
      <sheetName val="4-Basic Price"/>
      <sheetName val="Estimate"/>
      <sheetName val="FINISHING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KB"/>
      <sheetName val="F-IB"/>
      <sheetName val="F-SP"/>
      <sheetName val="F-RC"/>
      <sheetName val="F-IS"/>
      <sheetName val="F-KSP"/>
      <sheetName val="Baris"/>
      <sheetName val="BarisFIS"/>
      <sheetName val="Alih"/>
      <sheetName val="Angka"/>
      <sheetName val="DB"/>
      <sheetName val="DB1"/>
      <sheetName val="Valid"/>
      <sheetName val="Hitung Ruti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L3" t="str">
            <v>Program : Pengelolaan Sumber Daya Air</v>
          </cell>
          <cell r="Z3" t="str">
            <v>Layak</v>
          </cell>
          <cell r="AA3" t="str">
            <v>Layak</v>
          </cell>
          <cell r="AB3" t="str">
            <v>Siap</v>
          </cell>
          <cell r="AC3" t="str">
            <v>Siap</v>
          </cell>
          <cell r="AD3" t="str">
            <v>Tdk Perlu</v>
          </cell>
          <cell r="AE3" t="str">
            <v>Tdk Perlu</v>
          </cell>
        </row>
        <row r="4">
          <cell r="Z4" t="str">
            <v>Tdk Lyk</v>
          </cell>
          <cell r="AA4" t="str">
            <v>Tdk Lyk</v>
          </cell>
          <cell r="AB4" t="str">
            <v>Mar.'14</v>
          </cell>
          <cell r="AC4" t="str">
            <v>Mar.'14</v>
          </cell>
          <cell r="AD4" t="str">
            <v>Siap</v>
          </cell>
          <cell r="AE4" t="str">
            <v>Siap</v>
          </cell>
        </row>
        <row r="5">
          <cell r="Z5" t="str">
            <v>Belum</v>
          </cell>
          <cell r="AA5" t="str">
            <v>Belum</v>
          </cell>
          <cell r="AB5" t="str">
            <v>Apr.'14</v>
          </cell>
          <cell r="AC5" t="str">
            <v>Apr.'14</v>
          </cell>
          <cell r="AD5" t="str">
            <v>Mar.'14</v>
          </cell>
          <cell r="AE5" t="str">
            <v>Mar.'14</v>
          </cell>
        </row>
        <row r="6">
          <cell r="Z6" t="str">
            <v>Tdk Perlu</v>
          </cell>
          <cell r="AA6" t="str">
            <v>Tdk Perlu</v>
          </cell>
          <cell r="AB6" t="str">
            <v>Mei '14</v>
          </cell>
          <cell r="AC6" t="str">
            <v>Mei '14</v>
          </cell>
          <cell r="AD6" t="str">
            <v>Apr.'14</v>
          </cell>
          <cell r="AE6" t="str">
            <v>Apr.'14</v>
          </cell>
        </row>
        <row r="7">
          <cell r="AB7" t="str">
            <v>Jun.'14</v>
          </cell>
          <cell r="AC7" t="str">
            <v>Jun.'14</v>
          </cell>
          <cell r="AD7" t="str">
            <v>Mei '14</v>
          </cell>
          <cell r="AE7" t="str">
            <v>Mei '14</v>
          </cell>
        </row>
        <row r="8">
          <cell r="AB8" t="str">
            <v>Jul.'14</v>
          </cell>
          <cell r="AC8" t="str">
            <v>Jul.'14</v>
          </cell>
          <cell r="AD8" t="str">
            <v>Jun.'14</v>
          </cell>
          <cell r="AE8" t="str">
            <v>Jun.'14</v>
          </cell>
        </row>
        <row r="9">
          <cell r="AB9" t="str">
            <v>Agst.'14</v>
          </cell>
          <cell r="AC9" t="str">
            <v>Agst.'14</v>
          </cell>
          <cell r="AD9" t="str">
            <v>Jul.'14</v>
          </cell>
          <cell r="AE9" t="str">
            <v>Jul.'14</v>
          </cell>
        </row>
        <row r="10">
          <cell r="AB10" t="str">
            <v>Sept.'14</v>
          </cell>
          <cell r="AC10" t="str">
            <v>Sept.'14</v>
          </cell>
          <cell r="AD10" t="str">
            <v>Agst.'14</v>
          </cell>
          <cell r="AE10" t="str">
            <v>Agst.'14</v>
          </cell>
        </row>
        <row r="11">
          <cell r="AB11" t="str">
            <v>Okt.'14</v>
          </cell>
          <cell r="AC11" t="str">
            <v>Okt.'14</v>
          </cell>
          <cell r="AD11" t="str">
            <v>Sept.'14</v>
          </cell>
          <cell r="AE11" t="str">
            <v>Sept.'14</v>
          </cell>
        </row>
        <row r="12">
          <cell r="AB12" t="str">
            <v>Nov.'14</v>
          </cell>
          <cell r="AC12" t="str">
            <v>Nov.'14</v>
          </cell>
          <cell r="AD12" t="str">
            <v>Okt.'14</v>
          </cell>
          <cell r="AE12" t="str">
            <v>Okt.'14</v>
          </cell>
        </row>
        <row r="13">
          <cell r="AB13" t="str">
            <v>Des.'14</v>
          </cell>
          <cell r="AC13" t="str">
            <v>Des.'14</v>
          </cell>
          <cell r="AD13" t="str">
            <v>Nov.'14</v>
          </cell>
          <cell r="AE13" t="str">
            <v>Nov.'14</v>
          </cell>
        </row>
        <row r="14">
          <cell r="AB14">
            <v>2015</v>
          </cell>
          <cell r="AC14">
            <v>2015</v>
          </cell>
          <cell r="AD14" t="str">
            <v>Des.'14</v>
          </cell>
          <cell r="AE14" t="str">
            <v>Des.'14</v>
          </cell>
        </row>
        <row r="15">
          <cell r="AD15">
            <v>2015</v>
          </cell>
          <cell r="AE15">
            <v>2015</v>
          </cell>
        </row>
        <row r="359">
          <cell r="I359" t="str">
            <v>Pemeliharaan Rutin Jalan</v>
          </cell>
        </row>
        <row r="360">
          <cell r="I360" t="str">
            <v>Pemeliharaan Rutin Jembatan</v>
          </cell>
        </row>
        <row r="361">
          <cell r="I361" t="str">
            <v>Pemeliharaan Berkala/Rehabilitasi Jalan</v>
          </cell>
        </row>
        <row r="362">
          <cell r="I362" t="str">
            <v>Pemeliharaan Berkala/Rehabilitasi Jembatan</v>
          </cell>
        </row>
        <row r="363">
          <cell r="I363" t="str">
            <v>Rekonstruksi/Peningkatan Struktur Jalan</v>
          </cell>
        </row>
        <row r="364">
          <cell r="I364" t="str">
            <v>Penggantian Jembatan</v>
          </cell>
        </row>
        <row r="365">
          <cell r="I365" t="str">
            <v>Pembangunan Jalan Baru</v>
          </cell>
        </row>
        <row r="366">
          <cell r="I366" t="str">
            <v>Pembangunan Jembatan Baru</v>
          </cell>
        </row>
        <row r="367">
          <cell r="I367" t="str">
            <v>Pelebaran Jalan</v>
          </cell>
        </row>
        <row r="368">
          <cell r="I368" t="str">
            <v>Pembangunan Fly Over/Underpass/ Terowongan</v>
          </cell>
        </row>
        <row r="369">
          <cell r="I369" t="str">
            <v>Pembangunan Jalan Bebas Hambatan</v>
          </cell>
        </row>
        <row r="370">
          <cell r="I370" t="str">
            <v>Pembangunan/Pelebaran Jln di Kaw. Srategis, Perbatasan, Wil. Terluar dan Terdepan</v>
          </cell>
        </row>
        <row r="371">
          <cell r="I371" t="str">
            <v>Pembangunan/Duplikasi Jbt di Kaw. Srategis, Perbatasan, Wil. Terluar dan Terdepan</v>
          </cell>
        </row>
        <row r="372">
          <cell r="I372" t="str">
            <v>Pengumpulan Data Jalan Dan Jembatan</v>
          </cell>
        </row>
        <row r="373">
          <cell r="I373" t="str">
            <v>Perencanaan Teknis Dan Pengawasan Teknis Jalan Dan Jembatan</v>
          </cell>
        </row>
        <row r="374">
          <cell r="I374" t="str">
            <v>Penyiapan Dokumen Lingkungan Jalan dan Jembatan</v>
          </cell>
        </row>
        <row r="375">
          <cell r="I375" t="str">
            <v>Pelaksanaan Pengujian / Manajemen Mutu</v>
          </cell>
        </row>
        <row r="376">
          <cell r="I376" t="str">
            <v>Monitoring Dan Evaluasi Pelaksanaan Jalan Dan Jembatan</v>
          </cell>
        </row>
        <row r="377">
          <cell r="I377" t="str">
            <v>Penyiapan Bahan Usulan Program Tahunan dan 5 Tahunan</v>
          </cell>
        </row>
        <row r="378">
          <cell r="I378" t="str">
            <v>Bahan Jalan dan Jembatan</v>
          </cell>
        </row>
        <row r="379">
          <cell r="I379" t="str">
            <v>Bahan dan Peralatan Jalan dan Jembatan</v>
          </cell>
        </row>
        <row r="380">
          <cell r="I380" t="str">
            <v>Layanan Publik (PNBP)</v>
          </cell>
        </row>
        <row r="381">
          <cell r="I381" t="str">
            <v>Pemenuhan Kebutuhan Prasarana dan Sarana Perkantoran</v>
          </cell>
        </row>
        <row r="382">
          <cell r="I382" t="str">
            <v>Layanan Perkantoran</v>
          </cell>
        </row>
        <row r="383">
          <cell r="I383" t="str">
            <v>Sistem Pelaporan secara Elektronik (e-Monitoring) Satker Kem.  PU I (Jmlh Paket 1 - 10)</v>
          </cell>
        </row>
        <row r="384">
          <cell r="I384" t="str">
            <v>Sistem Pelaporan secara Elektronik (e-Monitoring) Satker Kem.  PU II (Jmlh Paket 11 - 20)</v>
          </cell>
        </row>
        <row r="385">
          <cell r="I385" t="str">
            <v>Sistem Pelaporan secara Elektronik (e-Monitoring) Satker Kem.  PU III (Jmlh Paket 21 - 40)</v>
          </cell>
        </row>
        <row r="386">
          <cell r="I386" t="str">
            <v>Sistem Pelaporan secara Elektronik (e-Monitoring) Satker Kem.  PU IV (Jmlh Paket 41 - 60)</v>
          </cell>
        </row>
        <row r="387">
          <cell r="I387" t="str">
            <v>Sistem Pelaporan secara Elektronik (e-Monitoring) Satker Kem.  PU V (Jmlh Paket &gt;  60)</v>
          </cell>
        </row>
        <row r="388">
          <cell r="I388" t="str">
            <v>Layanan Perkantoran</v>
          </cell>
        </row>
        <row r="389">
          <cell r="I389" t="str">
            <v>Kendaraan Bermotor</v>
          </cell>
        </row>
        <row r="390">
          <cell r="I390" t="str">
            <v>Perangkat Pengolah Data dan Komunikasi</v>
          </cell>
        </row>
        <row r="391">
          <cell r="I391" t="str">
            <v>Peralatan dan Fasilitas Perkantoran</v>
          </cell>
        </row>
        <row r="392">
          <cell r="I392" t="str">
            <v>Gedung/Bangunan</v>
          </cell>
        </row>
        <row r="393">
          <cell r="I393" t="str">
            <v>Output Cadangan</v>
          </cell>
        </row>
        <row r="778">
          <cell r="AR778" t="str">
            <v>AEK ADIAKOTING</v>
          </cell>
        </row>
        <row r="779">
          <cell r="AR779" t="str">
            <v>AEK AIR MANIS</v>
          </cell>
        </row>
        <row r="780">
          <cell r="AR780" t="str">
            <v>AEK AJEN GODANG</v>
          </cell>
        </row>
        <row r="781">
          <cell r="AR781" t="str">
            <v>AEK ANAK KANDUNG</v>
          </cell>
        </row>
        <row r="782">
          <cell r="AR782" t="str">
            <v>AEK ANGIN NAULI</v>
          </cell>
        </row>
        <row r="783">
          <cell r="AR783" t="str">
            <v>AEK ARU TABA</v>
          </cell>
        </row>
        <row r="784">
          <cell r="AR784" t="str">
            <v>AEK ASAHAN</v>
          </cell>
        </row>
        <row r="785">
          <cell r="AR785" t="str">
            <v>AEK BADIRI</v>
          </cell>
        </row>
        <row r="786">
          <cell r="AR786" t="str">
            <v>AEK BAHAL PINANG</v>
          </cell>
        </row>
        <row r="787">
          <cell r="AR787" t="str">
            <v>AEK BAHUNG MENEK</v>
          </cell>
        </row>
        <row r="788">
          <cell r="AR788" t="str">
            <v>AEK BAHUNG PUTIH</v>
          </cell>
        </row>
        <row r="789">
          <cell r="AR789" t="str">
            <v>AEK BALIMBING</v>
          </cell>
        </row>
        <row r="790">
          <cell r="AR790" t="str">
            <v>AEK BALOK</v>
          </cell>
        </row>
        <row r="791">
          <cell r="AR791" t="str">
            <v>AEK BANG</v>
          </cell>
        </row>
        <row r="792">
          <cell r="AR792" t="str">
            <v>AEK BANGE</v>
          </cell>
        </row>
        <row r="793">
          <cell r="AR793" t="str">
            <v>AEK BANGUNGAN DANA</v>
          </cell>
        </row>
        <row r="794">
          <cell r="AR794" t="str">
            <v>AEK BARAMBANG</v>
          </cell>
        </row>
        <row r="795">
          <cell r="AR795" t="str">
            <v>AEK BARANGAN</v>
          </cell>
        </row>
        <row r="796">
          <cell r="AR796" t="str">
            <v>AEK BARANGAN 2</v>
          </cell>
        </row>
        <row r="797">
          <cell r="AR797" t="str">
            <v>AEK BATANG ANGKOLA</v>
          </cell>
        </row>
        <row r="798">
          <cell r="AR798" t="str">
            <v>AEK BATANG AYUMI</v>
          </cell>
        </row>
        <row r="799">
          <cell r="AR799" t="str">
            <v>AEK BATANG GADIS</v>
          </cell>
        </row>
        <row r="800">
          <cell r="AR800" t="str">
            <v>AEK BATANG GADIS</v>
          </cell>
        </row>
        <row r="801">
          <cell r="AR801" t="str">
            <v>AEK BATANG GARUT 1</v>
          </cell>
        </row>
        <row r="802">
          <cell r="AR802" t="str">
            <v>AEK BATANG KUMAL</v>
          </cell>
        </row>
        <row r="803">
          <cell r="AR803" t="str">
            <v>AEK BATANG NATAL</v>
          </cell>
        </row>
        <row r="804">
          <cell r="AR804" t="str">
            <v>AEK BATANG TORU</v>
          </cell>
        </row>
        <row r="805">
          <cell r="AR805" t="str">
            <v>AEK BATANG TORU</v>
          </cell>
        </row>
        <row r="806">
          <cell r="AR806" t="str">
            <v>AEK BATU GAJAH</v>
          </cell>
        </row>
        <row r="807">
          <cell r="AR807" t="str">
            <v>AEK BATU HULA</v>
          </cell>
        </row>
        <row r="808">
          <cell r="AR808" t="str">
            <v>AEK BATU RUSA</v>
          </cell>
        </row>
        <row r="809">
          <cell r="AR809" t="str">
            <v>AEK BATU TUNGGAL</v>
          </cell>
        </row>
        <row r="810">
          <cell r="AR810" t="str">
            <v>AEK BAUNG</v>
          </cell>
        </row>
        <row r="811">
          <cell r="AR811" t="str">
            <v>AEK BAYUMI</v>
          </cell>
        </row>
        <row r="812">
          <cell r="AR812" t="str">
            <v>AEK BINANGA BOLON</v>
          </cell>
        </row>
        <row r="813">
          <cell r="AR813" t="str">
            <v>AEK BINANGA JULU</v>
          </cell>
        </row>
        <row r="814">
          <cell r="AR814" t="str">
            <v>AEK BINJOHARA 2</v>
          </cell>
        </row>
        <row r="815">
          <cell r="AR815" t="str">
            <v>AEK BINTUAS</v>
          </cell>
        </row>
        <row r="816">
          <cell r="AR816" t="str">
            <v>AEK BINTUJU</v>
          </cell>
        </row>
        <row r="817">
          <cell r="AR817" t="str">
            <v>AEK BOGA 1</v>
          </cell>
        </row>
        <row r="818">
          <cell r="AR818" t="str">
            <v>AEK BOGA 2</v>
          </cell>
        </row>
        <row r="819">
          <cell r="AR819" t="str">
            <v>AEK BOKKARE</v>
          </cell>
        </row>
        <row r="820">
          <cell r="AR820" t="str">
            <v>AEK BOLON</v>
          </cell>
        </row>
        <row r="821">
          <cell r="AR821" t="str">
            <v>AEK BOLON</v>
          </cell>
        </row>
        <row r="822">
          <cell r="AR822" t="str">
            <v>AEK BONAN DOLOK</v>
          </cell>
        </row>
        <row r="823">
          <cell r="AR823" t="str">
            <v>AEK BONG-BONG</v>
          </cell>
        </row>
        <row r="824">
          <cell r="AR824" t="str">
            <v>AEK BOTIK</v>
          </cell>
        </row>
        <row r="825">
          <cell r="AR825" t="str">
            <v>AEK BOTUNG</v>
          </cell>
        </row>
        <row r="826">
          <cell r="AR826" t="str">
            <v>AEK BOTUNG LARU</v>
          </cell>
        </row>
        <row r="827">
          <cell r="AR827" t="str">
            <v>AEK BTG.ANGKOLA</v>
          </cell>
        </row>
        <row r="828">
          <cell r="AR828" t="str">
            <v>AEK BUAYA</v>
          </cell>
        </row>
        <row r="829">
          <cell r="AR829" t="str">
            <v>AEK BUBURAN GADANG</v>
          </cell>
        </row>
        <row r="830">
          <cell r="AR830" t="str">
            <v>AEK BUBURAN KETEK</v>
          </cell>
        </row>
        <row r="831">
          <cell r="AR831" t="str">
            <v>AEK BUKIT</v>
          </cell>
        </row>
        <row r="832">
          <cell r="AR832" t="str">
            <v>AEK BULU LAGA</v>
          </cell>
        </row>
        <row r="833">
          <cell r="AR833" t="str">
            <v>AEK BULU SOMA 1</v>
          </cell>
        </row>
        <row r="834">
          <cell r="AR834" t="str">
            <v>AEK BULU SOMA 2</v>
          </cell>
        </row>
        <row r="835">
          <cell r="AR835" t="str">
            <v>AEK BULU TOLANG 1</v>
          </cell>
        </row>
        <row r="836">
          <cell r="AR836" t="str">
            <v>AEK BULU TOLANG 2</v>
          </cell>
        </row>
        <row r="837">
          <cell r="AR837" t="str">
            <v>AEK BUNUT</v>
          </cell>
        </row>
        <row r="838">
          <cell r="AR838" t="str">
            <v>AEK CUBADAK/BTG GA</v>
          </cell>
        </row>
        <row r="839">
          <cell r="AR839" t="str">
            <v>AEK DAHASAN</v>
          </cell>
        </row>
        <row r="840">
          <cell r="AR840" t="str">
            <v>AEK DAP-DAP</v>
          </cell>
        </row>
        <row r="841">
          <cell r="AR841" t="str">
            <v>AEK ELAS</v>
          </cell>
        </row>
        <row r="842">
          <cell r="AR842" t="str">
            <v>AEK GALOGA</v>
          </cell>
        </row>
        <row r="843">
          <cell r="AR843" t="str">
            <v>AEK GAMBIR</v>
          </cell>
        </row>
        <row r="844">
          <cell r="AR844" t="str">
            <v>AEK GAMBIRI</v>
          </cell>
        </row>
        <row r="845">
          <cell r="AR845" t="str">
            <v>AEK GANJANG</v>
          </cell>
        </row>
        <row r="846">
          <cell r="AR846" t="str">
            <v>AEK GARINGGING</v>
          </cell>
        </row>
        <row r="847">
          <cell r="AR847" t="str">
            <v>AEK GAROGA</v>
          </cell>
        </row>
        <row r="848">
          <cell r="AR848" t="str">
            <v>AEK GAROGA</v>
          </cell>
        </row>
        <row r="849">
          <cell r="AR849" t="str">
            <v>AEK GARUT 1</v>
          </cell>
        </row>
        <row r="850">
          <cell r="AR850" t="str">
            <v>AEK GARUT 2</v>
          </cell>
        </row>
        <row r="851">
          <cell r="AR851" t="str">
            <v>AEK HALIAN</v>
          </cell>
        </row>
        <row r="852">
          <cell r="AR852" t="str">
            <v>AEK HAPESONG</v>
          </cell>
        </row>
        <row r="853">
          <cell r="AR853" t="str">
            <v>AEK HAPIAS</v>
          </cell>
        </row>
        <row r="854">
          <cell r="AR854" t="str">
            <v>AEK HASIOR</v>
          </cell>
        </row>
        <row r="855">
          <cell r="AR855" t="str">
            <v>AEK HORSIK</v>
          </cell>
        </row>
        <row r="856">
          <cell r="AR856" t="str">
            <v>AEK HORSIK</v>
          </cell>
        </row>
        <row r="857">
          <cell r="AR857" t="str">
            <v>AEK HORSIK KECIL</v>
          </cell>
        </row>
        <row r="858">
          <cell r="AR858" t="str">
            <v>AEK HOTANG</v>
          </cell>
        </row>
        <row r="859">
          <cell r="AR859" t="str">
            <v>AEK HOTANG</v>
          </cell>
        </row>
        <row r="860">
          <cell r="AR860" t="str">
            <v>AEK HUSOR BESAR</v>
          </cell>
        </row>
        <row r="861">
          <cell r="AR861" t="str">
            <v>AEK HUSOR KECIL</v>
          </cell>
        </row>
        <row r="862">
          <cell r="AR862" t="str">
            <v>AEK IRIGASI</v>
          </cell>
        </row>
        <row r="863">
          <cell r="AR863" t="str">
            <v>AEK JABALOM</v>
          </cell>
        </row>
        <row r="864">
          <cell r="AR864" t="str">
            <v>AEK JANGGA</v>
          </cell>
        </row>
        <row r="865">
          <cell r="AR865" t="str">
            <v>AEK JARONIH</v>
          </cell>
        </row>
        <row r="866">
          <cell r="AR866" t="str">
            <v>AEK KAKOK</v>
          </cell>
        </row>
        <row r="867">
          <cell r="AR867" t="str">
            <v>AEK KALANGAN</v>
          </cell>
        </row>
        <row r="868">
          <cell r="AR868" t="str">
            <v>AEK KAPIAS</v>
          </cell>
        </row>
        <row r="869">
          <cell r="AR869" t="str">
            <v>AEK KAPIAS</v>
          </cell>
        </row>
        <row r="870">
          <cell r="AR870" t="str">
            <v>AEK KAPUR</v>
          </cell>
        </row>
        <row r="871">
          <cell r="AR871" t="str">
            <v>AEK KARANGAN</v>
          </cell>
        </row>
        <row r="872">
          <cell r="AR872" t="str">
            <v>AEK KARAO</v>
          </cell>
        </row>
        <row r="873">
          <cell r="AR873" t="str">
            <v>AEK KASEH</v>
          </cell>
        </row>
        <row r="874">
          <cell r="AR874" t="str">
            <v>AEK KEMBANGAN</v>
          </cell>
        </row>
        <row r="875">
          <cell r="AR875" t="str">
            <v>AEK KETUPANGAN 2</v>
          </cell>
        </row>
        <row r="876">
          <cell r="AR876" t="str">
            <v>AEK KETUPANGAN I</v>
          </cell>
        </row>
        <row r="877">
          <cell r="AR877" t="str">
            <v>AEK KHIANGNAM</v>
          </cell>
        </row>
        <row r="878">
          <cell r="AR878" t="str">
            <v>AEK KOLANG</v>
          </cell>
        </row>
        <row r="879">
          <cell r="AR879" t="str">
            <v>AEK KORSIK MENEK</v>
          </cell>
        </row>
        <row r="880">
          <cell r="AR880" t="str">
            <v>AEK KOTA BATU</v>
          </cell>
        </row>
        <row r="881">
          <cell r="AR881" t="str">
            <v>AEK KUNDUR</v>
          </cell>
        </row>
        <row r="882">
          <cell r="AR882" t="str">
            <v>AEK KUNDUR</v>
          </cell>
        </row>
        <row r="883">
          <cell r="AR883" t="str">
            <v>AEK KUNKUN</v>
          </cell>
        </row>
        <row r="884">
          <cell r="AR884" t="str">
            <v>AEK KUO</v>
          </cell>
        </row>
        <row r="885">
          <cell r="AR885" t="str">
            <v>AEK LABA ALI</v>
          </cell>
        </row>
        <row r="886">
          <cell r="AR886" t="str">
            <v>AEK LABA LOSUNG JU</v>
          </cell>
        </row>
        <row r="887">
          <cell r="AR887" t="str">
            <v>AEK LABA LOSUNG KE</v>
          </cell>
        </row>
        <row r="888">
          <cell r="AR888" t="str">
            <v>AEK LABA UDANG 3</v>
          </cell>
        </row>
        <row r="889">
          <cell r="AR889" t="str">
            <v>AEK LABA UDANG I</v>
          </cell>
        </row>
        <row r="890">
          <cell r="AR890" t="str">
            <v>AEK LABA UDANG II</v>
          </cell>
        </row>
        <row r="891">
          <cell r="AR891" t="str">
            <v>AEK LAK-LAK</v>
          </cell>
        </row>
        <row r="892">
          <cell r="AR892" t="str">
            <v>AEK LAMPESONG</v>
          </cell>
        </row>
        <row r="893">
          <cell r="AR893" t="str">
            <v>AEK LANCAT</v>
          </cell>
        </row>
        <row r="894">
          <cell r="AR894" t="str">
            <v>AEK LANGGE GODANG</v>
          </cell>
        </row>
        <row r="895">
          <cell r="AR895" t="str">
            <v>AEK LEDONG</v>
          </cell>
        </row>
        <row r="896">
          <cell r="AR896" t="str">
            <v>AEK LEMBARA 1</v>
          </cell>
        </row>
        <row r="897">
          <cell r="AR897" t="str">
            <v>AEK LEMBARA 2</v>
          </cell>
        </row>
        <row r="898">
          <cell r="AR898" t="str">
            <v>AEK LIANG / GANJAN</v>
          </cell>
        </row>
        <row r="899">
          <cell r="AR899" t="str">
            <v>AEK LIBUNG</v>
          </cell>
        </row>
        <row r="900">
          <cell r="AR900" t="str">
            <v>AEK LIMAU ABUNG</v>
          </cell>
        </row>
        <row r="901">
          <cell r="AR901" t="str">
            <v>AEK LOBU</v>
          </cell>
        </row>
        <row r="902">
          <cell r="AR902" t="str">
            <v>AEK LOBU</v>
          </cell>
        </row>
        <row r="903">
          <cell r="AR903" t="str">
            <v>AEK LOBU PINING</v>
          </cell>
        </row>
        <row r="904">
          <cell r="AR904" t="str">
            <v>AEK LOBU SONA</v>
          </cell>
        </row>
        <row r="905">
          <cell r="AR905" t="str">
            <v>AEK LOBUSONA</v>
          </cell>
        </row>
        <row r="906">
          <cell r="AR906" t="str">
            <v>AEK LOLANG</v>
          </cell>
        </row>
        <row r="907">
          <cell r="AR907" t="str">
            <v>AEK LUBUK BUAYA 1</v>
          </cell>
        </row>
        <row r="908">
          <cell r="AR908" t="str">
            <v>AEK LUMBAN ATAS</v>
          </cell>
        </row>
        <row r="909">
          <cell r="AR909" t="str">
            <v>AEK LUMBAN RANG</v>
          </cell>
        </row>
        <row r="910">
          <cell r="AR910" t="str">
            <v>AEK LUMUT</v>
          </cell>
        </row>
        <row r="911">
          <cell r="AR911" t="str">
            <v>AEK MADURANA</v>
          </cell>
        </row>
        <row r="912">
          <cell r="AR912" t="str">
            <v>AEK MAGA</v>
          </cell>
        </row>
        <row r="913">
          <cell r="AR913" t="str">
            <v>AEK MALOMBU</v>
          </cell>
        </row>
        <row r="914">
          <cell r="AR914" t="str">
            <v>AEK MANDINGIN</v>
          </cell>
        </row>
        <row r="915">
          <cell r="AR915" t="str">
            <v>AEK MANDOSI 1</v>
          </cell>
        </row>
        <row r="916">
          <cell r="AR916" t="str">
            <v>AEK MANDOSI 2</v>
          </cell>
        </row>
        <row r="917">
          <cell r="AR917" t="str">
            <v>AEK MANGIR</v>
          </cell>
        </row>
        <row r="918">
          <cell r="AR918" t="str">
            <v>AEK MANUNCANG PORA</v>
          </cell>
        </row>
        <row r="919">
          <cell r="AR919" t="str">
            <v>AEK MANUNTUN</v>
          </cell>
        </row>
        <row r="920">
          <cell r="AR920" t="str">
            <v>AEK MARAIT</v>
          </cell>
        </row>
        <row r="921">
          <cell r="AR921" t="str">
            <v>AEK MARAIT</v>
          </cell>
        </row>
        <row r="922">
          <cell r="AR922" t="str">
            <v>AEK MARAIT 1</v>
          </cell>
        </row>
        <row r="923">
          <cell r="AR923" t="str">
            <v>AEK MARAIT 1</v>
          </cell>
        </row>
        <row r="924">
          <cell r="AR924" t="str">
            <v>AEK MARANTI</v>
          </cell>
        </row>
        <row r="925">
          <cell r="AR925" t="str">
            <v>AEK MARDUGU</v>
          </cell>
        </row>
        <row r="926">
          <cell r="AR926" t="str">
            <v>AEK MAS 1</v>
          </cell>
        </row>
        <row r="927">
          <cell r="AR927" t="str">
            <v>AEK MAS 2</v>
          </cell>
        </row>
        <row r="928">
          <cell r="AR928" t="str">
            <v>AEK MATA</v>
          </cell>
        </row>
        <row r="929">
          <cell r="AR929" t="str">
            <v>AEK MATANIARI</v>
          </cell>
        </row>
        <row r="930">
          <cell r="AR930" t="str">
            <v>AEK MATONDANG</v>
          </cell>
        </row>
        <row r="931">
          <cell r="AR931" t="str">
            <v>AEK MATUTUNG</v>
          </cell>
        </row>
        <row r="932">
          <cell r="AR932" t="str">
            <v>AEK MELA</v>
          </cell>
        </row>
        <row r="933">
          <cell r="AR933" t="str">
            <v>AEK MERAH</v>
          </cell>
        </row>
        <row r="934">
          <cell r="AR934" t="str">
            <v>AEK MILANO</v>
          </cell>
        </row>
        <row r="935">
          <cell r="AR935" t="str">
            <v>AEK MILAS DIDUA</v>
          </cell>
        </row>
        <row r="936">
          <cell r="AR936" t="str">
            <v>AEK MUARA BANGKO B</v>
          </cell>
        </row>
        <row r="937">
          <cell r="AR937" t="str">
            <v>AEK MUARA BOLAK</v>
          </cell>
        </row>
        <row r="938">
          <cell r="AR938" t="str">
            <v>AEK MUARA BOTUNG</v>
          </cell>
        </row>
        <row r="939">
          <cell r="AR939" t="str">
            <v>AEK MUARA MAIS</v>
          </cell>
        </row>
        <row r="940">
          <cell r="AR940" t="str">
            <v>AEK MUARA PUNGKUT</v>
          </cell>
        </row>
        <row r="941">
          <cell r="AR941" t="str">
            <v>AEK MUARA SADA</v>
          </cell>
        </row>
        <row r="942">
          <cell r="AR942" t="str">
            <v>AEK MUARA SOMA</v>
          </cell>
        </row>
        <row r="943">
          <cell r="AR943" t="str">
            <v>AEK MUARA TAPUS</v>
          </cell>
        </row>
        <row r="944">
          <cell r="AR944" t="str">
            <v>AEK MUNGKUR</v>
          </cell>
        </row>
        <row r="945">
          <cell r="AR945" t="str">
            <v>AEK NABARA</v>
          </cell>
        </row>
        <row r="946">
          <cell r="AR946" t="str">
            <v>AEK NABARAT</v>
          </cell>
        </row>
        <row r="947">
          <cell r="AR947" t="str">
            <v>AEK NAGA</v>
          </cell>
        </row>
        <row r="948">
          <cell r="AR948" t="str">
            <v>AEK NAGAIRAN</v>
          </cell>
        </row>
        <row r="949">
          <cell r="AR949" t="str">
            <v>AEK NAGOBAR</v>
          </cell>
        </row>
        <row r="950">
          <cell r="AR950" t="str">
            <v>AEK NALOMLOM</v>
          </cell>
        </row>
        <row r="951">
          <cell r="AR951" t="str">
            <v>AEK NAMBILUNG</v>
          </cell>
        </row>
        <row r="952">
          <cell r="AR952" t="str">
            <v>AEK NAMURSAHAN</v>
          </cell>
        </row>
        <row r="953">
          <cell r="AR953" t="str">
            <v>AEK NAORIHON 1</v>
          </cell>
        </row>
        <row r="954">
          <cell r="AR954" t="str">
            <v>AEK NAORIHON 2</v>
          </cell>
        </row>
        <row r="955">
          <cell r="AR955" t="str">
            <v>AEK NATAS</v>
          </cell>
        </row>
        <row r="956">
          <cell r="AR956" t="str">
            <v>AEK NGADOL</v>
          </cell>
        </row>
        <row r="957">
          <cell r="AR957" t="str">
            <v>AEK NIPAH 1</v>
          </cell>
        </row>
        <row r="958">
          <cell r="AR958" t="str">
            <v>AEK NIPAH 2</v>
          </cell>
        </row>
        <row r="959">
          <cell r="AR959" t="str">
            <v>AEK PAGAR LAMBUNG</v>
          </cell>
        </row>
        <row r="960">
          <cell r="AR960" t="str">
            <v>AEK PAGAR PINING</v>
          </cell>
        </row>
        <row r="961">
          <cell r="AR961" t="str">
            <v>AEK PAHU</v>
          </cell>
        </row>
        <row r="962">
          <cell r="AR962" t="str">
            <v>AEK PAI BODAT</v>
          </cell>
        </row>
        <row r="963">
          <cell r="AR963" t="str">
            <v>AEK PAMINGKE 2</v>
          </cell>
        </row>
        <row r="964">
          <cell r="AR964" t="str">
            <v>AEK PAMULUNGAN</v>
          </cell>
        </row>
        <row r="965">
          <cell r="AR965" t="str">
            <v>AEK PANANGKALAN</v>
          </cell>
        </row>
        <row r="966">
          <cell r="AR966" t="str">
            <v>AEK PANDAN</v>
          </cell>
        </row>
        <row r="967">
          <cell r="AR967" t="str">
            <v>AEK PANDAROH I</v>
          </cell>
        </row>
        <row r="968">
          <cell r="AR968" t="str">
            <v>AEK PANDURUNGAN</v>
          </cell>
        </row>
        <row r="969">
          <cell r="AR969" t="str">
            <v>AEK PANERAHAN</v>
          </cell>
        </row>
        <row r="970">
          <cell r="AR970" t="str">
            <v>AEK PANGASEAN</v>
          </cell>
        </row>
        <row r="971">
          <cell r="AR971" t="str">
            <v>AEK PANGGULANGAN</v>
          </cell>
        </row>
        <row r="972">
          <cell r="AR972" t="str">
            <v>AEK PANINGGIRAN</v>
          </cell>
        </row>
        <row r="973">
          <cell r="AR973" t="str">
            <v>AEK PANJAITAN</v>
          </cell>
        </row>
        <row r="974">
          <cell r="AR974" t="str">
            <v>AEK PANJOMURAN</v>
          </cell>
        </row>
        <row r="975">
          <cell r="AR975" t="str">
            <v>AEK PANOBASAN</v>
          </cell>
        </row>
        <row r="976">
          <cell r="AR976" t="str">
            <v>AEK PAPAN</v>
          </cell>
        </row>
        <row r="977">
          <cell r="AR977" t="str">
            <v>AEK PARANGGUNAN NI</v>
          </cell>
        </row>
        <row r="978">
          <cell r="AR978" t="str">
            <v>AEK PARDOMUAN</v>
          </cell>
        </row>
        <row r="979">
          <cell r="AR979" t="str">
            <v>AEK PARDOMUAN</v>
          </cell>
        </row>
        <row r="980">
          <cell r="AR980" t="str">
            <v>AEK PARGARUTAN</v>
          </cell>
        </row>
        <row r="981">
          <cell r="AR981" t="str">
            <v>AEK PARGARUTAN</v>
          </cell>
        </row>
        <row r="982">
          <cell r="AR982" t="str">
            <v>AEK PARGODUNGAN</v>
          </cell>
        </row>
        <row r="983">
          <cell r="AR983" t="str">
            <v>AEK PARIRA</v>
          </cell>
        </row>
        <row r="984">
          <cell r="AR984" t="str">
            <v>AEK PARLANGKITANGA</v>
          </cell>
        </row>
        <row r="985">
          <cell r="AR985" t="str">
            <v>AEK PARMALDOAN</v>
          </cell>
        </row>
        <row r="986">
          <cell r="AR986" t="str">
            <v>AEK PARMIAHAN 1</v>
          </cell>
        </row>
        <row r="987">
          <cell r="AR987" t="str">
            <v>AEK PARMIAHAN 2</v>
          </cell>
        </row>
        <row r="988">
          <cell r="AR988" t="str">
            <v>AEK PAROMBUNAN</v>
          </cell>
        </row>
        <row r="989">
          <cell r="AR989" t="str">
            <v>AEK PARONCING ONCI</v>
          </cell>
        </row>
        <row r="990">
          <cell r="AR990" t="str">
            <v>AEK PARSARIRAN</v>
          </cell>
        </row>
        <row r="991">
          <cell r="AR991" t="str">
            <v>AEK PARSIBAN</v>
          </cell>
        </row>
        <row r="992">
          <cell r="AR992" t="str">
            <v>AEK PASIR BOLAK I</v>
          </cell>
        </row>
        <row r="993">
          <cell r="AR993" t="str">
            <v>AEK PASIR BOLAK II</v>
          </cell>
        </row>
        <row r="994">
          <cell r="AR994" t="str">
            <v>AEK PASKE</v>
          </cell>
        </row>
        <row r="995">
          <cell r="AR995" t="str">
            <v>AEK PATIK</v>
          </cell>
        </row>
        <row r="996">
          <cell r="AR996" t="str">
            <v>AEK PATILUBAN GADA</v>
          </cell>
        </row>
        <row r="997">
          <cell r="AR997" t="str">
            <v>AEK PATILUBAN KETE</v>
          </cell>
        </row>
        <row r="998">
          <cell r="AR998" t="str">
            <v>AEK PEMBUJANG</v>
          </cell>
        </row>
        <row r="999">
          <cell r="AR999" t="str">
            <v>AEK PERIHANAN</v>
          </cell>
        </row>
        <row r="1000">
          <cell r="AR1000" t="str">
            <v>AEK PIDADO</v>
          </cell>
        </row>
        <row r="1001">
          <cell r="AR1001" t="str">
            <v>AEK PIDONG/PIMPONG</v>
          </cell>
        </row>
        <row r="1002">
          <cell r="AR1002" t="str">
            <v>AEK PINANGSORI A</v>
          </cell>
        </row>
        <row r="1003">
          <cell r="AR1003" t="str">
            <v>AEK PINANGSORI B</v>
          </cell>
        </row>
        <row r="1004">
          <cell r="AR1004" t="str">
            <v>AEK PINING 2</v>
          </cell>
        </row>
        <row r="1005">
          <cell r="AR1005" t="str">
            <v>AEK PINTU BOSI</v>
          </cell>
        </row>
        <row r="1006">
          <cell r="AR1006" t="str">
            <v>AEK PINTU RAYA</v>
          </cell>
        </row>
        <row r="1007">
          <cell r="AR1007" t="str">
            <v>AEK PINYONGEK</v>
          </cell>
        </row>
        <row r="1008">
          <cell r="AR1008" t="str">
            <v>AEK POHON</v>
          </cell>
        </row>
        <row r="1009">
          <cell r="AR1009" t="str">
            <v>AEK POKEN LUMUT</v>
          </cell>
        </row>
        <row r="1010">
          <cell r="AR1010" t="str">
            <v>AEK POROMAN TUO</v>
          </cell>
        </row>
        <row r="1011">
          <cell r="AR1011" t="str">
            <v>AEK PSR MANDUAMAS</v>
          </cell>
        </row>
        <row r="1012">
          <cell r="AR1012" t="str">
            <v>AEK PULI</v>
          </cell>
        </row>
        <row r="1013">
          <cell r="AR1013" t="str">
            <v>AEK PURBATUA</v>
          </cell>
        </row>
        <row r="1014">
          <cell r="AR1014" t="str">
            <v>AEK RAISAN</v>
          </cell>
        </row>
        <row r="1015">
          <cell r="AR1015" t="str">
            <v>AEK RAJA</v>
          </cell>
        </row>
        <row r="1016">
          <cell r="AR1016" t="str">
            <v>AEK RANTO PURAN</v>
          </cell>
        </row>
        <row r="1017">
          <cell r="AR1017" t="str">
            <v>AEK RANTO PURAN</v>
          </cell>
        </row>
        <row r="1018">
          <cell r="AR1018" t="str">
            <v>AEK RANTO SIALANG</v>
          </cell>
        </row>
        <row r="1019">
          <cell r="AR1019" t="str">
            <v>AEK RANTOPURAN</v>
          </cell>
        </row>
        <row r="1020">
          <cell r="AR1020" t="str">
            <v>AEK RASO</v>
          </cell>
        </row>
        <row r="1021">
          <cell r="AR1021" t="str">
            <v>AEK RASO</v>
          </cell>
        </row>
        <row r="1022">
          <cell r="AR1022" t="str">
            <v>AEK RASO</v>
          </cell>
        </row>
        <row r="1023">
          <cell r="AR1023" t="str">
            <v>AEK RAWANG KOLANG</v>
          </cell>
        </row>
        <row r="1024">
          <cell r="AR1024" t="str">
            <v>AEK RAWANG KOLANG</v>
          </cell>
        </row>
        <row r="1025">
          <cell r="AR1025" t="str">
            <v>AEK RIANIATE-1</v>
          </cell>
        </row>
        <row r="1026">
          <cell r="AR1026" t="str">
            <v>AEK RIANIATE-2</v>
          </cell>
        </row>
        <row r="1027">
          <cell r="AR1027" t="str">
            <v>AEK RINDANG</v>
          </cell>
        </row>
        <row r="1028">
          <cell r="AR1028" t="str">
            <v>AEK RISTOP</v>
          </cell>
        </row>
        <row r="1029">
          <cell r="AR1029" t="str">
            <v>AEK RIUNG</v>
          </cell>
        </row>
        <row r="1030">
          <cell r="AR1030" t="str">
            <v>AEK ROGAS</v>
          </cell>
        </row>
        <row r="1031">
          <cell r="AR1031" t="str">
            <v>AEK SALAMBUE BESAR</v>
          </cell>
        </row>
        <row r="1032">
          <cell r="AR1032" t="str">
            <v>AEK SALASIAK 1</v>
          </cell>
        </row>
        <row r="1033">
          <cell r="AR1033" t="str">
            <v>AEK SALASIAK 4</v>
          </cell>
        </row>
        <row r="1034">
          <cell r="AR1034" t="str">
            <v>AEK SALINGSING</v>
          </cell>
        </row>
        <row r="1035">
          <cell r="AR1035" t="str">
            <v>AEK SAMPURAN</v>
          </cell>
        </row>
        <row r="1036">
          <cell r="AR1036" t="str">
            <v>AEK SANGKUNUR</v>
          </cell>
        </row>
        <row r="1037">
          <cell r="AR1037" t="str">
            <v>AEK SANGKUNUR 1</v>
          </cell>
        </row>
        <row r="1038">
          <cell r="AR1038" t="str">
            <v>AEK SANGKUNUR 2</v>
          </cell>
        </row>
        <row r="1039">
          <cell r="AR1039" t="str">
            <v>AEK SARAGIH</v>
          </cell>
        </row>
        <row r="1040">
          <cell r="AR1040" t="str">
            <v>AEK SARASA</v>
          </cell>
        </row>
        <row r="1041">
          <cell r="AR1041" t="str">
            <v>AEK SARIBUT</v>
          </cell>
        </row>
        <row r="1042">
          <cell r="AR1042" t="str">
            <v>AEK SARUDIK</v>
          </cell>
        </row>
        <row r="1043">
          <cell r="AR1043" t="str">
            <v>AEK SARULLA</v>
          </cell>
        </row>
        <row r="1044">
          <cell r="AR1044" t="str">
            <v>AEK SARUPAK</v>
          </cell>
        </row>
        <row r="1045">
          <cell r="AR1045" t="str">
            <v>AEK SELANGOR</v>
          </cell>
        </row>
        <row r="1046">
          <cell r="AR1046" t="str">
            <v>AEK SERAPIT</v>
          </cell>
        </row>
        <row r="1047">
          <cell r="AR1047" t="str">
            <v>AEK SI BINTANG</v>
          </cell>
        </row>
        <row r="1048">
          <cell r="AR1048" t="str">
            <v>AEK SI INONG INONG</v>
          </cell>
        </row>
        <row r="1049">
          <cell r="AR1049" t="str">
            <v>AEK SIAIS</v>
          </cell>
        </row>
        <row r="1050">
          <cell r="AR1050" t="str">
            <v>AEK SIAIS 10</v>
          </cell>
        </row>
        <row r="1051">
          <cell r="AR1051" t="str">
            <v>AEK SIAIS 11</v>
          </cell>
        </row>
        <row r="1052">
          <cell r="AR1052" t="str">
            <v>AEK SIAIS 12</v>
          </cell>
        </row>
        <row r="1053">
          <cell r="AR1053" t="str">
            <v>AEK SIAIS 13</v>
          </cell>
        </row>
        <row r="1054">
          <cell r="AR1054" t="str">
            <v>AEK SIAIS 14</v>
          </cell>
        </row>
        <row r="1055">
          <cell r="AR1055" t="str">
            <v>AEK SIAIS 9</v>
          </cell>
        </row>
        <row r="1056">
          <cell r="AR1056" t="str">
            <v>AEK SIAIS-1</v>
          </cell>
        </row>
        <row r="1057">
          <cell r="AR1057" t="str">
            <v>AEK SIAIS-1 B</v>
          </cell>
        </row>
        <row r="1058">
          <cell r="AR1058" t="str">
            <v>AEK SIAIS-2</v>
          </cell>
        </row>
        <row r="1059">
          <cell r="AR1059" t="str">
            <v>AEK SIAIS-2 B</v>
          </cell>
        </row>
        <row r="1060">
          <cell r="AR1060" t="str">
            <v>AEK SIAIS-3</v>
          </cell>
        </row>
        <row r="1061">
          <cell r="AR1061" t="str">
            <v>AEK SIAIS-3 B</v>
          </cell>
        </row>
        <row r="1062">
          <cell r="AR1062" t="str">
            <v>AEK SIAIS-4</v>
          </cell>
        </row>
        <row r="1063">
          <cell r="AR1063" t="str">
            <v>AEK SIAIS-5</v>
          </cell>
        </row>
        <row r="1064">
          <cell r="AR1064" t="str">
            <v>AEK SIAIS-6</v>
          </cell>
        </row>
        <row r="1065">
          <cell r="AR1065" t="str">
            <v>AEK SIAIS-7</v>
          </cell>
        </row>
        <row r="1066">
          <cell r="AR1066" t="str">
            <v>AEK SIAIS-8</v>
          </cell>
        </row>
        <row r="1067">
          <cell r="AR1067" t="str">
            <v>AEK SIALA 1</v>
          </cell>
        </row>
        <row r="1068">
          <cell r="AR1068" t="str">
            <v>AEK SIALANG</v>
          </cell>
        </row>
        <row r="1069">
          <cell r="AR1069" t="str">
            <v>AEK SIALAPAYUNG</v>
          </cell>
        </row>
        <row r="1070">
          <cell r="AR1070" t="str">
            <v>AEK SIAMBAR</v>
          </cell>
        </row>
        <row r="1071">
          <cell r="AR1071" t="str">
            <v>AEK SIANDIANDI</v>
          </cell>
        </row>
        <row r="1072">
          <cell r="AR1072" t="str">
            <v>AEK SIANGGUNAN 1</v>
          </cell>
        </row>
        <row r="1073">
          <cell r="AR1073" t="str">
            <v>AEK SIANGGUNAN 2</v>
          </cell>
        </row>
        <row r="1074">
          <cell r="AR1074" t="str">
            <v>AEK SIANTONA</v>
          </cell>
        </row>
        <row r="1075">
          <cell r="AR1075" t="str">
            <v>AEK SIAPI API</v>
          </cell>
        </row>
        <row r="1076">
          <cell r="AR1076" t="str">
            <v>AEK SIARSIK-ARSIK</v>
          </cell>
        </row>
        <row r="1077">
          <cell r="AR1077" t="str">
            <v>AEK SIARSIK-ARSIK</v>
          </cell>
        </row>
        <row r="1078">
          <cell r="AR1078" t="str">
            <v>AEK SIBABANGUN BES</v>
          </cell>
        </row>
        <row r="1079">
          <cell r="AR1079" t="str">
            <v>AEK SIBABANGUN KEC</v>
          </cell>
        </row>
        <row r="1080">
          <cell r="AR1080" t="str">
            <v>AEK SIBALAPAK</v>
          </cell>
        </row>
        <row r="1081">
          <cell r="AR1081" t="str">
            <v>AEK SIBARBATA</v>
          </cell>
        </row>
        <row r="1082">
          <cell r="AR1082" t="str">
            <v>AEK SIBARBATA</v>
          </cell>
        </row>
        <row r="1083">
          <cell r="AR1083" t="str">
            <v>AEK SIBARGOT</v>
          </cell>
        </row>
        <row r="1084">
          <cell r="AR1084" t="str">
            <v>AEK SIBAROSAK</v>
          </cell>
        </row>
        <row r="1085">
          <cell r="AR1085" t="str">
            <v>AEK SIBATUBATU</v>
          </cell>
        </row>
        <row r="1086">
          <cell r="AR1086" t="str">
            <v>AEK SIBITARA</v>
          </cell>
        </row>
        <row r="1087">
          <cell r="AR1087" t="str">
            <v>AEK SIBONTAR</v>
          </cell>
        </row>
        <row r="1088">
          <cell r="AR1088" t="str">
            <v>AEK SIBORONG-BORON</v>
          </cell>
        </row>
        <row r="1089">
          <cell r="AR1089" t="str">
            <v>AEK SIBUBU</v>
          </cell>
        </row>
        <row r="1090">
          <cell r="AR1090" t="str">
            <v>AEK SIBULI BULI</v>
          </cell>
        </row>
        <row r="1091">
          <cell r="AR1091" t="str">
            <v>AEK SIBULUAN</v>
          </cell>
        </row>
        <row r="1092">
          <cell r="AR1092" t="str">
            <v>AEK SIBUNDONG</v>
          </cell>
        </row>
        <row r="1093">
          <cell r="AR1093" t="str">
            <v>AEK SIDADI</v>
          </cell>
        </row>
        <row r="1094">
          <cell r="AR1094" t="str">
            <v>AEK SIDANGKA</v>
          </cell>
        </row>
        <row r="1095">
          <cell r="AR1095" t="str">
            <v>AEK SIDOHO-DOHO</v>
          </cell>
        </row>
        <row r="1096">
          <cell r="AR1096" t="str">
            <v>AEK SIDORAS</v>
          </cell>
        </row>
        <row r="1097">
          <cell r="AR1097" t="str">
            <v>AEK SIGALA GALA</v>
          </cell>
        </row>
        <row r="1098">
          <cell r="AR1098" t="str">
            <v>AEK SIGATAL</v>
          </cell>
        </row>
        <row r="1099">
          <cell r="AR1099" t="str">
            <v>AEK SIGEAON 1</v>
          </cell>
        </row>
        <row r="1100">
          <cell r="AR1100" t="str">
            <v>AEK SIGEAON 2</v>
          </cell>
        </row>
        <row r="1101">
          <cell r="AR1101" t="str">
            <v>AEK SIGIRO</v>
          </cell>
        </row>
        <row r="1102">
          <cell r="AR1102" t="str">
            <v>AEK SIGODUNG</v>
          </cell>
        </row>
        <row r="1103">
          <cell r="AR1103" t="str">
            <v>AEK SIGODUNG 2</v>
          </cell>
        </row>
        <row r="1104">
          <cell r="AR1104" t="str">
            <v>AEK SIGODUNG I</v>
          </cell>
        </row>
        <row r="1105">
          <cell r="AR1105" t="str">
            <v>AEK SIHAPAS</v>
          </cell>
        </row>
        <row r="1106">
          <cell r="AR1106" t="str">
            <v>AEK SIHAROP-HAROP</v>
          </cell>
        </row>
        <row r="1107">
          <cell r="AR1107" t="str">
            <v>AEK SIHELUNG</v>
          </cell>
        </row>
        <row r="1108">
          <cell r="AR1108" t="str">
            <v>AEK SIHITANG</v>
          </cell>
        </row>
        <row r="1109">
          <cell r="AR1109" t="str">
            <v>AEK SIHORU HORU</v>
          </cell>
        </row>
        <row r="1110">
          <cell r="AR1110" t="str">
            <v>AEK SIJUDI</v>
          </cell>
        </row>
        <row r="1111">
          <cell r="AR1111" t="str">
            <v>AEK SIKAPAS</v>
          </cell>
        </row>
        <row r="1112">
          <cell r="AR1112" t="str">
            <v>AEK SIKAPAS</v>
          </cell>
        </row>
        <row r="1113">
          <cell r="AR1113" t="str">
            <v>AEK SIKARA-KARA 1</v>
          </cell>
        </row>
        <row r="1114">
          <cell r="AR1114" t="str">
            <v>AEK SIKARA-KARA 2</v>
          </cell>
        </row>
        <row r="1115">
          <cell r="AR1115" t="str">
            <v>AEK SIKOLINGKOLING</v>
          </cell>
        </row>
        <row r="1116">
          <cell r="AR1116" t="str">
            <v>AEK SIKUMBU GADANG</v>
          </cell>
        </row>
        <row r="1117">
          <cell r="AR1117" t="str">
            <v>AEK SIKUMBU KETEK</v>
          </cell>
        </row>
        <row r="1118">
          <cell r="AR1118" t="str">
            <v>AEK SILAIYA 1</v>
          </cell>
        </row>
        <row r="1119">
          <cell r="AR1119" t="str">
            <v>AEK SILAMBANG</v>
          </cell>
        </row>
        <row r="1120">
          <cell r="AR1120" t="str">
            <v>AEK SILANG</v>
          </cell>
        </row>
        <row r="1121">
          <cell r="AR1121" t="str">
            <v>AEK SILIMBAT</v>
          </cell>
        </row>
        <row r="1122">
          <cell r="AR1122" t="str">
            <v>AEK SILOLANG</v>
          </cell>
        </row>
        <row r="1123">
          <cell r="AR1123" t="str">
            <v>AEK SILOUNG</v>
          </cell>
        </row>
        <row r="1124">
          <cell r="AR1124" t="str">
            <v>AEK SILUBUK</v>
          </cell>
        </row>
        <row r="1125">
          <cell r="AR1125" t="str">
            <v>AEK SIMAJAMBU</v>
          </cell>
        </row>
        <row r="1126">
          <cell r="AR1126" t="str">
            <v>AEK SIMAJAMBU</v>
          </cell>
        </row>
        <row r="1127">
          <cell r="AR1127" t="str">
            <v>AEK SIMANGUMBAN</v>
          </cell>
        </row>
        <row r="1128">
          <cell r="AR1128" t="str">
            <v>AEK SIMARDUBUR</v>
          </cell>
        </row>
        <row r="1129">
          <cell r="AR1129" t="str">
            <v>AEK SIMARE</v>
          </cell>
        </row>
        <row r="1130">
          <cell r="AR1130" t="str">
            <v>AEK SIMARE MARE</v>
          </cell>
        </row>
        <row r="1131">
          <cell r="AR1131" t="str">
            <v>AEK SIMARGALUNG</v>
          </cell>
        </row>
        <row r="1132">
          <cell r="AR1132" t="str">
            <v>AEK SIMARLAILAI</v>
          </cell>
        </row>
        <row r="1133">
          <cell r="AR1133" t="str">
            <v>AEK SIMARUOSONG</v>
          </cell>
        </row>
        <row r="1134">
          <cell r="AR1134" t="str">
            <v>AEK SIMATE ASU</v>
          </cell>
        </row>
        <row r="1135">
          <cell r="AR1135" t="str">
            <v>AEK SIMATE ASU</v>
          </cell>
        </row>
        <row r="1136">
          <cell r="AR1136" t="str">
            <v>AEK SIMATORKIS</v>
          </cell>
        </row>
        <row r="1137">
          <cell r="AR1137" t="str">
            <v>AEK SIMPANG PAYUNG</v>
          </cell>
        </row>
        <row r="1138">
          <cell r="AR1138" t="str">
            <v>AEK SIMPANG RUSAK</v>
          </cell>
        </row>
        <row r="1139">
          <cell r="AR1139" t="str">
            <v>AEK SIMULBAS</v>
          </cell>
        </row>
        <row r="1140">
          <cell r="AR1140" t="str">
            <v>AEK SINANDORAS</v>
          </cell>
        </row>
        <row r="1141">
          <cell r="AR1141" t="str">
            <v>AEK SINANDORAS B</v>
          </cell>
        </row>
        <row r="1142">
          <cell r="AR1142" t="str">
            <v>AEK SINGA DUA</v>
          </cell>
        </row>
        <row r="1143">
          <cell r="AR1143" t="str">
            <v>AEK SINGARE</v>
          </cell>
        </row>
        <row r="1144">
          <cell r="AR1144" t="str">
            <v>AEK SINGENGU</v>
          </cell>
        </row>
        <row r="1145">
          <cell r="AR1145" t="str">
            <v>AEK SINGOLOT PURBA</v>
          </cell>
        </row>
        <row r="1146">
          <cell r="AR1146" t="str">
            <v>AEK SINONOAN LATON</v>
          </cell>
        </row>
        <row r="1147">
          <cell r="AR1147" t="str">
            <v>AEK SIOMBUK</v>
          </cell>
        </row>
        <row r="1148">
          <cell r="AR1148" t="str">
            <v>AEK SIONDOP</v>
          </cell>
        </row>
        <row r="1149">
          <cell r="AR1149" t="str">
            <v>AEK SIORDANG</v>
          </cell>
        </row>
        <row r="1150">
          <cell r="AR1150" t="str">
            <v>AEK SIORDANG 1</v>
          </cell>
        </row>
        <row r="1151">
          <cell r="AR1151" t="str">
            <v>AEK SIORDANG 2</v>
          </cell>
        </row>
        <row r="1152">
          <cell r="AR1152" t="str">
            <v>AEK SIPASU</v>
          </cell>
        </row>
        <row r="1153">
          <cell r="AR1153" t="str">
            <v>AEK SIPENGGENG</v>
          </cell>
        </row>
        <row r="1154">
          <cell r="AR1154" t="str">
            <v>AEK SIPETTE</v>
          </cell>
        </row>
        <row r="1155">
          <cell r="AR1155" t="str">
            <v>AEK SIPOLU-POLU</v>
          </cell>
        </row>
        <row r="1156">
          <cell r="AR1156" t="str">
            <v>AEK SIPONGI</v>
          </cell>
        </row>
        <row r="1157">
          <cell r="AR1157" t="str">
            <v>AEK SIPURIK</v>
          </cell>
        </row>
        <row r="1158">
          <cell r="AR1158" t="str">
            <v>AEK SIRAM</v>
          </cell>
        </row>
        <row r="1159">
          <cell r="AR1159" t="str">
            <v>AEK SIRERAK</v>
          </cell>
        </row>
        <row r="1160">
          <cell r="AR1160" t="str">
            <v>AEK SIRIAM</v>
          </cell>
        </row>
        <row r="1161">
          <cell r="AR1161" t="str">
            <v>AEK SISALANG-SALAN</v>
          </cell>
        </row>
        <row r="1162">
          <cell r="AR1162" t="str">
            <v>AEK SISERASERA</v>
          </cell>
        </row>
        <row r="1163">
          <cell r="AR1163" t="str">
            <v>AEK SITABEAK 1</v>
          </cell>
        </row>
        <row r="1164">
          <cell r="AR1164" t="str">
            <v>AEK SITABEAK 2</v>
          </cell>
        </row>
        <row r="1165">
          <cell r="AR1165" t="str">
            <v>AEK SITABEAK 3</v>
          </cell>
        </row>
        <row r="1166">
          <cell r="AR1166" t="str">
            <v>AEK SITAHUIS</v>
          </cell>
        </row>
        <row r="1167">
          <cell r="AR1167" t="str">
            <v>AEK SITAMA</v>
          </cell>
        </row>
        <row r="1168">
          <cell r="AR1168" t="str">
            <v>AEK SITANI-TANI</v>
          </cell>
        </row>
        <row r="1169">
          <cell r="AR1169" t="str">
            <v>AEK SITARADURI</v>
          </cell>
        </row>
        <row r="1170">
          <cell r="AR1170" t="str">
            <v>AEK SITATUAN</v>
          </cell>
        </row>
        <row r="1171">
          <cell r="AR1171" t="str">
            <v>AEK SITOMAN 2</v>
          </cell>
        </row>
        <row r="1172">
          <cell r="AR1172" t="str">
            <v>AEK SITOMBAGA</v>
          </cell>
        </row>
        <row r="1173">
          <cell r="AR1173" t="str">
            <v>AEK SITORKIS</v>
          </cell>
        </row>
        <row r="1174">
          <cell r="AR1174" t="str">
            <v>AEK SITUMANDI</v>
          </cell>
        </row>
        <row r="1175">
          <cell r="AR1175" t="str">
            <v>AEK SITUMBA</v>
          </cell>
        </row>
        <row r="1176">
          <cell r="AR1176" t="str">
            <v>AEK SIUBAN-UBAN</v>
          </cell>
        </row>
        <row r="1177">
          <cell r="AR1177" t="str">
            <v>AEK SOGAR</v>
          </cell>
        </row>
        <row r="1178">
          <cell r="AR1178" t="str">
            <v>AEK SOMAGODANG</v>
          </cell>
        </row>
        <row r="1179">
          <cell r="AR1179" t="str">
            <v>AEK SULUM</v>
          </cell>
        </row>
        <row r="1180">
          <cell r="AR1180" t="str">
            <v>AEK SUNGAI PINANG</v>
          </cell>
        </row>
        <row r="1181">
          <cell r="AR1181" t="str">
            <v>AEK SUTOYO</v>
          </cell>
        </row>
        <row r="1182">
          <cell r="AR1182" t="str">
            <v>AEK SYAH</v>
          </cell>
        </row>
        <row r="1183">
          <cell r="AR1183" t="str">
            <v>AEK TABAKAR</v>
          </cell>
        </row>
        <row r="1184">
          <cell r="AR1184" t="str">
            <v>AEK TABEK</v>
          </cell>
        </row>
        <row r="1185">
          <cell r="AR1185" t="str">
            <v>AEK TABOBU</v>
          </cell>
        </row>
        <row r="1186">
          <cell r="AR1186" t="str">
            <v>AEK TABUYUNG</v>
          </cell>
        </row>
        <row r="1187">
          <cell r="AR1187" t="str">
            <v>AEK TAKANA JUO</v>
          </cell>
        </row>
        <row r="1188">
          <cell r="AR1188" t="str">
            <v>AEK TALAGA</v>
          </cell>
        </row>
        <row r="1189">
          <cell r="AR1189" t="str">
            <v>AEK TALAGA 2</v>
          </cell>
        </row>
        <row r="1190">
          <cell r="AR1190" t="str">
            <v>AEK TALIHORAN 1</v>
          </cell>
        </row>
        <row r="1191">
          <cell r="AR1191" t="str">
            <v>AEK TALOTE</v>
          </cell>
        </row>
        <row r="1192">
          <cell r="AR1192" t="str">
            <v>AEK TALOTE KETEK</v>
          </cell>
        </row>
        <row r="1193">
          <cell r="AR1193" t="str">
            <v>AEK TALUK 1</v>
          </cell>
        </row>
        <row r="1194">
          <cell r="AR1194" t="str">
            <v>AEK TANAH PUTIH</v>
          </cell>
        </row>
        <row r="1195">
          <cell r="AR1195" t="str">
            <v>AEK TANAH PUTIH/MA</v>
          </cell>
        </row>
        <row r="1196">
          <cell r="AR1196" t="str">
            <v>AEK TANDIANG</v>
          </cell>
        </row>
        <row r="1197">
          <cell r="AR1197" t="str">
            <v>AEK TAPA</v>
          </cell>
        </row>
        <row r="1198">
          <cell r="AR1198" t="str">
            <v>AEK TAPIAN NAULI</v>
          </cell>
        </row>
        <row r="1199">
          <cell r="AR1199" t="str">
            <v>AEK TAROBU</v>
          </cell>
        </row>
        <row r="1200">
          <cell r="AR1200" t="str">
            <v>AEK TARUTUNG-1/PGR</v>
          </cell>
        </row>
        <row r="1201">
          <cell r="AR1201" t="str">
            <v>AEK TARUTUNG-2/KTR</v>
          </cell>
        </row>
        <row r="1202">
          <cell r="AR1202" t="str">
            <v>AEK TELE 1</v>
          </cell>
        </row>
        <row r="1203">
          <cell r="AR1203" t="str">
            <v>AEK TELE 2</v>
          </cell>
        </row>
        <row r="1204">
          <cell r="AR1204" t="str">
            <v>AEK TELUK BALAI</v>
          </cell>
        </row>
        <row r="1205">
          <cell r="AR1205" t="str">
            <v>AEK TERAPUNG</v>
          </cell>
        </row>
        <row r="1206">
          <cell r="AR1206" t="str">
            <v>AEK TOBOTAN</v>
          </cell>
        </row>
        <row r="1207">
          <cell r="AR1207" t="str">
            <v>AEK TODAK</v>
          </cell>
        </row>
        <row r="1208">
          <cell r="AR1208" t="str">
            <v>AEK TORUSAN-4</v>
          </cell>
        </row>
        <row r="1209">
          <cell r="AR1209" t="str">
            <v>AEK TUMBA</v>
          </cell>
        </row>
        <row r="1210">
          <cell r="AR1210" t="str">
            <v>AEK TUNJANG</v>
          </cell>
        </row>
        <row r="1211">
          <cell r="AR1211" t="str">
            <v>AEK TUNJANGAN</v>
          </cell>
        </row>
        <row r="1212">
          <cell r="AR1212" t="str">
            <v>AEL LABA TUSAM</v>
          </cell>
        </row>
        <row r="1213">
          <cell r="AR1213" t="str">
            <v>AIR KUASAN</v>
          </cell>
        </row>
        <row r="1214">
          <cell r="AR1214" t="str">
            <v>BAH BARAMBANG</v>
          </cell>
        </row>
        <row r="1215">
          <cell r="AR1215" t="str">
            <v>BAH BIAK</v>
          </cell>
        </row>
        <row r="1216">
          <cell r="AR1216" t="str">
            <v>BAH BIRONG</v>
          </cell>
        </row>
        <row r="1217">
          <cell r="AR1217" t="str">
            <v>BAH BOLON</v>
          </cell>
        </row>
        <row r="1218">
          <cell r="AR1218" t="str">
            <v>BAH HAPAL</v>
          </cell>
        </row>
        <row r="1219">
          <cell r="AR1219" t="str">
            <v>BAH HILANG</v>
          </cell>
        </row>
        <row r="1220">
          <cell r="AR1220" t="str">
            <v>BAH KAITAN</v>
          </cell>
        </row>
        <row r="1221">
          <cell r="AR1221" t="str">
            <v>BAH KASINDIR</v>
          </cell>
        </row>
        <row r="1222">
          <cell r="AR1222" t="str">
            <v>BAH SAMPURAN</v>
          </cell>
        </row>
        <row r="1223">
          <cell r="AR1223" t="str">
            <v>BAH SIBATU-BATU 1</v>
          </cell>
        </row>
        <row r="1224">
          <cell r="AR1224" t="str">
            <v>BAH SIBATU-BATU 2</v>
          </cell>
        </row>
        <row r="1225">
          <cell r="AR1225" t="str">
            <v>FLY OVER AMPLAS</v>
          </cell>
        </row>
        <row r="1226">
          <cell r="AR1226" t="str">
            <v>FLY OVER BRAYAN</v>
          </cell>
        </row>
        <row r="1227">
          <cell r="AR1227" t="str">
            <v>HARIARA PINTU 1</v>
          </cell>
        </row>
        <row r="1228">
          <cell r="AR1228" t="str">
            <v>HELVETIA/SEI DELI</v>
          </cell>
        </row>
        <row r="1229">
          <cell r="AR1229" t="str">
            <v>HELVETIA/SEI DELI</v>
          </cell>
        </row>
        <row r="1230">
          <cell r="AR1230" t="str">
            <v>IDANO BA'A</v>
          </cell>
        </row>
        <row r="1231">
          <cell r="AR1231" t="str">
            <v>IDANO BAWA'I</v>
          </cell>
        </row>
        <row r="1232">
          <cell r="AR1232" t="str">
            <v>IDANO BOYO</v>
          </cell>
        </row>
        <row r="1233">
          <cell r="AR1233" t="str">
            <v>IDANO BULUMOSA</v>
          </cell>
        </row>
        <row r="1234">
          <cell r="AR1234" t="str">
            <v>IDANO DANOY</v>
          </cell>
        </row>
        <row r="1235">
          <cell r="AR1235" t="str">
            <v>IDANO FANA</v>
          </cell>
        </row>
        <row r="1236">
          <cell r="AR1236" t="str">
            <v>IDANO FOA</v>
          </cell>
        </row>
        <row r="1237">
          <cell r="AR1237" t="str">
            <v>IDANO GAWO 1</v>
          </cell>
        </row>
        <row r="1238">
          <cell r="AR1238" t="str">
            <v>IDANO GAWO 2</v>
          </cell>
        </row>
        <row r="1239">
          <cell r="AR1239" t="str">
            <v>IDANO GEWA</v>
          </cell>
        </row>
        <row r="1240">
          <cell r="AR1240" t="str">
            <v>IDANO GEWA</v>
          </cell>
        </row>
        <row r="1241">
          <cell r="AR1241" t="str">
            <v>IDANO GIDO SEBUA</v>
          </cell>
        </row>
        <row r="1242">
          <cell r="AR1242" t="str">
            <v>IDANO GIDO SI'ITE</v>
          </cell>
        </row>
        <row r="1243">
          <cell r="AR1243" t="str">
            <v>IDANO HUA</v>
          </cell>
        </row>
        <row r="1244">
          <cell r="AR1244" t="str">
            <v>IDANO LADAFO</v>
          </cell>
        </row>
        <row r="1245">
          <cell r="AR1245" t="str">
            <v>IDANO LA'URI</v>
          </cell>
        </row>
        <row r="1246">
          <cell r="AR1246" t="str">
            <v>IDANO MANANA</v>
          </cell>
        </row>
        <row r="1247">
          <cell r="AR1247" t="str">
            <v>IDANO MANANA</v>
          </cell>
        </row>
        <row r="1248">
          <cell r="AR1248" t="str">
            <v>IDANO MASIO</v>
          </cell>
        </row>
        <row r="1249">
          <cell r="AR1249" t="str">
            <v>IDANO MASIO*</v>
          </cell>
        </row>
        <row r="1250">
          <cell r="AR1250" t="str">
            <v>IDANO MEGA SEBUA</v>
          </cell>
        </row>
        <row r="1251">
          <cell r="AR1251" t="str">
            <v>IDANO MEZAWA*</v>
          </cell>
        </row>
        <row r="1252">
          <cell r="AR1252" t="str">
            <v>IDANO MEZAYA</v>
          </cell>
        </row>
        <row r="1253">
          <cell r="AR1253" t="str">
            <v>IDANO MEZAYA</v>
          </cell>
        </row>
        <row r="1254">
          <cell r="AR1254" t="str">
            <v>IDANO MIGA SI'ITE</v>
          </cell>
        </row>
        <row r="1255">
          <cell r="AR1255" t="str">
            <v>IDANO MO'AWU</v>
          </cell>
        </row>
        <row r="1256">
          <cell r="AR1256" t="str">
            <v>IDANO MOLA*</v>
          </cell>
        </row>
        <row r="1257">
          <cell r="AR1257" t="str">
            <v>IDANO MUA</v>
          </cell>
        </row>
        <row r="1258">
          <cell r="AR1258" t="str">
            <v>IDANO NALAWO</v>
          </cell>
        </row>
        <row r="1259">
          <cell r="AR1259" t="str">
            <v>IDANO NDARU HUMENE</v>
          </cell>
        </row>
        <row r="1260">
          <cell r="AR1260" t="str">
            <v>IDANO NGARO</v>
          </cell>
        </row>
        <row r="1261">
          <cell r="AR1261" t="str">
            <v>IDANO NOU</v>
          </cell>
        </row>
        <row r="1262">
          <cell r="AR1262" t="str">
            <v>IDANO SAETU</v>
          </cell>
        </row>
        <row r="1263">
          <cell r="AR1263" t="str">
            <v>IDANO SA'UA</v>
          </cell>
        </row>
        <row r="1264">
          <cell r="AR1264" t="str">
            <v>IDANO SA'UA</v>
          </cell>
        </row>
        <row r="1265">
          <cell r="AR1265" t="str">
            <v>IDANO SIMANANI</v>
          </cell>
        </row>
        <row r="1266">
          <cell r="AR1266" t="str">
            <v>IDANO SINIZI</v>
          </cell>
        </row>
        <row r="1267">
          <cell r="AR1267" t="str">
            <v>IDANO SOGURO</v>
          </cell>
        </row>
        <row r="1268">
          <cell r="AR1268" t="str">
            <v>IDANO SONIRI'I</v>
          </cell>
        </row>
        <row r="1269">
          <cell r="AR1269" t="str">
            <v>IDANO SUANI</v>
          </cell>
        </row>
        <row r="1270">
          <cell r="AR1270" t="str">
            <v>IDANO SUSUA</v>
          </cell>
        </row>
        <row r="1271">
          <cell r="AR1271" t="str">
            <v>IDANO SUSUA*</v>
          </cell>
        </row>
        <row r="1272">
          <cell r="AR1272" t="str">
            <v>IDANO TAMIO</v>
          </cell>
        </row>
        <row r="1273">
          <cell r="AR1273" t="str">
            <v>IDANO TAWAI</v>
          </cell>
        </row>
        <row r="1274">
          <cell r="AR1274" t="str">
            <v>IDANO TOU TOU</v>
          </cell>
        </row>
        <row r="1275">
          <cell r="AR1275" t="str">
            <v>IDANO TOU-TOU</v>
          </cell>
        </row>
        <row r="1276">
          <cell r="AR1276" t="str">
            <v>JBT SEGITIGA</v>
          </cell>
        </row>
        <row r="1277">
          <cell r="AR1277" t="str">
            <v>JBT TEMBUNG</v>
          </cell>
        </row>
        <row r="1278">
          <cell r="AR1278" t="str">
            <v>LAE BELULUS</v>
          </cell>
        </row>
        <row r="1279">
          <cell r="AR1279" t="str">
            <v>LAE DIDI</v>
          </cell>
        </row>
        <row r="1280">
          <cell r="AR1280" t="str">
            <v>LAE GUNUNG</v>
          </cell>
        </row>
        <row r="1281">
          <cell r="AR1281" t="str">
            <v>LAE IKAN 1</v>
          </cell>
        </row>
        <row r="1282">
          <cell r="AR1282" t="str">
            <v>LAE IKAN 2</v>
          </cell>
        </row>
        <row r="1283">
          <cell r="AR1283" t="str">
            <v>LAE LEAM</v>
          </cell>
        </row>
        <row r="1284">
          <cell r="AR1284" t="str">
            <v>LAE LOMBANG NABAGA</v>
          </cell>
        </row>
        <row r="1285">
          <cell r="AR1285" t="str">
            <v>LAE MBARA</v>
          </cell>
        </row>
        <row r="1286">
          <cell r="AR1286" t="str">
            <v>LAE MBONTAR</v>
          </cell>
        </row>
        <row r="1287">
          <cell r="AR1287" t="str">
            <v>LAE MBULAN</v>
          </cell>
        </row>
        <row r="1288">
          <cell r="AR1288" t="str">
            <v>LAE NANGGURU 1</v>
          </cell>
        </row>
        <row r="1289">
          <cell r="AR1289" t="str">
            <v>LAE NANGGURU 4</v>
          </cell>
        </row>
        <row r="1290">
          <cell r="AR1290" t="str">
            <v>LAE NUAHA 2</v>
          </cell>
        </row>
        <row r="1291">
          <cell r="AR1291" t="str">
            <v>LAE OMPU MONGGUR</v>
          </cell>
        </row>
        <row r="1292">
          <cell r="AR1292" t="str">
            <v>LAE PANDAROH 2</v>
          </cell>
        </row>
        <row r="1293">
          <cell r="AR1293" t="str">
            <v>LAE PANGIRINGAN</v>
          </cell>
        </row>
        <row r="1294">
          <cell r="AR1294" t="str">
            <v>LAE RENUN 2</v>
          </cell>
        </row>
        <row r="1295">
          <cell r="AR1295" t="str">
            <v>LAE RENUN 3</v>
          </cell>
        </row>
        <row r="1296">
          <cell r="AR1296" t="str">
            <v>LAE RENUN I</v>
          </cell>
        </row>
        <row r="1297">
          <cell r="AR1297" t="str">
            <v>LAE SEMBELIN</v>
          </cell>
        </row>
        <row r="1298">
          <cell r="AR1298" t="str">
            <v>LAE SOKAN</v>
          </cell>
        </row>
        <row r="1299">
          <cell r="AR1299" t="str">
            <v>LAE TOMOL</v>
          </cell>
        </row>
        <row r="1300">
          <cell r="AR1300" t="str">
            <v>LAE UNTE HAU</v>
          </cell>
        </row>
        <row r="1301">
          <cell r="AR1301" t="str">
            <v>LAU BALANG</v>
          </cell>
        </row>
        <row r="1302">
          <cell r="AR1302" t="str">
            <v>LAU BENGAP</v>
          </cell>
        </row>
        <row r="1303">
          <cell r="AR1303" t="str">
            <v>LAU BENJIRE</v>
          </cell>
        </row>
        <row r="1304">
          <cell r="AR1304" t="str">
            <v>LAU BETIMUS-2</v>
          </cell>
        </row>
        <row r="1305">
          <cell r="AR1305" t="str">
            <v>LAU BIANG</v>
          </cell>
        </row>
        <row r="1306">
          <cell r="AR1306" t="str">
            <v>LAU BULUH PANCUR</v>
          </cell>
        </row>
        <row r="1307">
          <cell r="AR1307" t="str">
            <v>LAU DAH</v>
          </cell>
        </row>
        <row r="1308">
          <cell r="AR1308" t="str">
            <v>LAU KAPUR 1</v>
          </cell>
        </row>
        <row r="1309">
          <cell r="AR1309" t="str">
            <v>LAU KESUMPAT</v>
          </cell>
        </row>
        <row r="1310">
          <cell r="AR1310" t="str">
            <v>LAU KUALA</v>
          </cell>
        </row>
        <row r="1311">
          <cell r="AR1311" t="str">
            <v>LAU LISANG 1</v>
          </cell>
        </row>
        <row r="1312">
          <cell r="AR1312" t="str">
            <v>LAU LISANG 2</v>
          </cell>
        </row>
        <row r="1313">
          <cell r="AR1313" t="str">
            <v>LAU MANDIN*</v>
          </cell>
        </row>
        <row r="1314">
          <cell r="AR1314" t="str">
            <v>LAU MARTELU</v>
          </cell>
        </row>
        <row r="1315">
          <cell r="AR1315" t="str">
            <v>LAU MULGAB</v>
          </cell>
        </row>
        <row r="1316">
          <cell r="AR1316" t="str">
            <v>LAU PAKAM</v>
          </cell>
        </row>
        <row r="1317">
          <cell r="AR1317" t="str">
            <v>LAU PENGULU</v>
          </cell>
        </row>
        <row r="1318">
          <cell r="AR1318" t="str">
            <v>LAU PERBULAN</v>
          </cell>
        </row>
        <row r="1319">
          <cell r="AR1319" t="str">
            <v>LAU PETANI</v>
          </cell>
        </row>
        <row r="1320">
          <cell r="AR1320" t="str">
            <v>LAU SOLU</v>
          </cell>
        </row>
        <row r="1321">
          <cell r="AR1321" t="str">
            <v>LAU SUMBEIKAN</v>
          </cell>
        </row>
        <row r="1322">
          <cell r="AR1322" t="str">
            <v>LAUBETIMUS A</v>
          </cell>
        </row>
        <row r="1323">
          <cell r="AR1323" t="str">
            <v>LAUBETIMUS/SEMBAHE</v>
          </cell>
        </row>
        <row r="1324">
          <cell r="AR1324" t="str">
            <v>LOMBANG SIDUA-DUA</v>
          </cell>
        </row>
        <row r="1325">
          <cell r="AR1325" t="str">
            <v>PAIBODAT B</v>
          </cell>
        </row>
        <row r="1326">
          <cell r="AR1326" t="str">
            <v>PARIT KBN AEK LOBA</v>
          </cell>
        </row>
        <row r="1327">
          <cell r="AR1327" t="str">
            <v>PARIT PULAU RAJA</v>
          </cell>
        </row>
        <row r="1328">
          <cell r="AR1328" t="str">
            <v>SEI AEK KANOPAN</v>
          </cell>
        </row>
        <row r="1329">
          <cell r="AR1329" t="str">
            <v>SEI AIR ASIN</v>
          </cell>
        </row>
        <row r="1330">
          <cell r="AR1330" t="str">
            <v>SEI AIR HITAM</v>
          </cell>
        </row>
        <row r="1331">
          <cell r="AR1331" t="str">
            <v>SEI AIR TAWAR</v>
          </cell>
        </row>
        <row r="1332">
          <cell r="AR1332" t="str">
            <v>SEI ASAHAN</v>
          </cell>
        </row>
        <row r="1333">
          <cell r="AR1333" t="str">
            <v>SEI BABALAN A</v>
          </cell>
        </row>
        <row r="1334">
          <cell r="AR1334" t="str">
            <v>SEI BABALAN B</v>
          </cell>
        </row>
        <row r="1335">
          <cell r="AR1335" t="str">
            <v>SEI BABURA</v>
          </cell>
        </row>
        <row r="1336">
          <cell r="AR1336" t="str">
            <v>SEI BABURA</v>
          </cell>
        </row>
        <row r="1337">
          <cell r="AR1337" t="str">
            <v>SEI BAHILANG</v>
          </cell>
        </row>
        <row r="1338">
          <cell r="AR1338" t="str">
            <v>SEI BALAI 1</v>
          </cell>
        </row>
        <row r="1339">
          <cell r="AR1339" t="str">
            <v>SEI BAMBAN 1</v>
          </cell>
        </row>
        <row r="1340">
          <cell r="AR1340" t="str">
            <v>SEI BAMBAN 2</v>
          </cell>
        </row>
        <row r="1341">
          <cell r="AR1341" t="str">
            <v>SEI BAMBAN 3</v>
          </cell>
        </row>
        <row r="1342">
          <cell r="AR1342" t="str">
            <v>SEI BAMBAN 4</v>
          </cell>
        </row>
        <row r="1343">
          <cell r="AR1343" t="str">
            <v>SEI BAMBAN 6</v>
          </cell>
        </row>
        <row r="1344">
          <cell r="AR1344" t="str">
            <v>SEI BANDAR JEPANG</v>
          </cell>
        </row>
        <row r="1345">
          <cell r="AR1345" t="str">
            <v>SEI BARUMUN</v>
          </cell>
        </row>
        <row r="1346">
          <cell r="AR1346" t="str">
            <v>SEI BATU BATU</v>
          </cell>
        </row>
        <row r="1347">
          <cell r="AR1347" t="str">
            <v>SEI BATU GERINGGIN</v>
          </cell>
        </row>
        <row r="1348">
          <cell r="AR1348" t="str">
            <v>SEI BEDAGAI A</v>
          </cell>
        </row>
        <row r="1349">
          <cell r="AR1349" t="str">
            <v>SEI BEDAGAI B</v>
          </cell>
        </row>
        <row r="1350">
          <cell r="AR1350" t="str">
            <v>SEI BEJANGKAR</v>
          </cell>
        </row>
        <row r="1351">
          <cell r="AR1351" t="str">
            <v>SEI BEJANGKAR 1</v>
          </cell>
        </row>
        <row r="1352">
          <cell r="AR1352" t="str">
            <v>SEI BEJANGKAR 1</v>
          </cell>
        </row>
        <row r="1353">
          <cell r="AR1353" t="str">
            <v>SEI BEJANGKAR 2</v>
          </cell>
        </row>
        <row r="1354">
          <cell r="AR1354" t="str">
            <v>SEI BEJANGKAR 2</v>
          </cell>
        </row>
        <row r="1355">
          <cell r="AR1355" t="str">
            <v>SEI BELAWAN</v>
          </cell>
        </row>
        <row r="1356">
          <cell r="AR1356" t="str">
            <v>SEI BELAWAN I</v>
          </cell>
        </row>
        <row r="1357">
          <cell r="AR1357" t="str">
            <v>SEI BELAWAN I</v>
          </cell>
        </row>
        <row r="1358">
          <cell r="AR1358" t="str">
            <v>SEI BELENGKING</v>
          </cell>
        </row>
        <row r="1359">
          <cell r="AR1359" t="str">
            <v>SEI BELIMBING</v>
          </cell>
        </row>
        <row r="1360">
          <cell r="AR1360" t="str">
            <v>SEI BELUMEI</v>
          </cell>
        </row>
        <row r="1361">
          <cell r="AR1361" t="str">
            <v>SEI BELUMEI</v>
          </cell>
        </row>
        <row r="1362">
          <cell r="AR1362" t="str">
            <v>SEI BELURU</v>
          </cell>
        </row>
        <row r="1363">
          <cell r="AR1363" t="str">
            <v>SEI BESITANG</v>
          </cell>
        </row>
        <row r="1364">
          <cell r="AR1364" t="str">
            <v>SEI BILAH</v>
          </cell>
        </row>
        <row r="1365">
          <cell r="AR1365" t="str">
            <v>SEI BOGAT</v>
          </cell>
        </row>
        <row r="1366">
          <cell r="AR1366" t="str">
            <v>SEI BTG SERANGAN</v>
          </cell>
        </row>
        <row r="1367">
          <cell r="AR1367" t="str">
            <v>SEI BTG.KUIS</v>
          </cell>
        </row>
        <row r="1368">
          <cell r="AR1368" t="str">
            <v>SEI BULUH 1</v>
          </cell>
        </row>
        <row r="1369">
          <cell r="AR1369" t="str">
            <v>SEI BUNUT A</v>
          </cell>
        </row>
        <row r="1370">
          <cell r="AR1370" t="str">
            <v>SEI BUNUT B</v>
          </cell>
        </row>
        <row r="1371">
          <cell r="AR1371" t="str">
            <v>SEI CEMPEDAK</v>
          </cell>
        </row>
        <row r="1372">
          <cell r="AR1372" t="str">
            <v>SEI CIPAKU 1</v>
          </cell>
        </row>
        <row r="1373">
          <cell r="AR1373" t="str">
            <v>SEI CIPAKU 2</v>
          </cell>
        </row>
        <row r="1374">
          <cell r="AR1374" t="str">
            <v>SEI DADAP</v>
          </cell>
        </row>
        <row r="1375">
          <cell r="AR1375" t="str">
            <v>SEI DALU-DALU</v>
          </cell>
        </row>
        <row r="1376">
          <cell r="AR1376" t="str">
            <v>SEI DAMULI 1</v>
          </cell>
        </row>
        <row r="1377">
          <cell r="AR1377" t="str">
            <v>SEI DAMULI 2</v>
          </cell>
        </row>
        <row r="1378">
          <cell r="AR1378" t="str">
            <v>SEI DENDANG</v>
          </cell>
        </row>
        <row r="1379">
          <cell r="AR1379" t="str">
            <v>SEI DESKI</v>
          </cell>
        </row>
        <row r="1380">
          <cell r="AR1380" t="str">
            <v>SEI DOLOK 1</v>
          </cell>
        </row>
        <row r="1381">
          <cell r="AR1381" t="str">
            <v>SEI DOLOK 2</v>
          </cell>
        </row>
        <row r="1382">
          <cell r="AR1382" t="str">
            <v>SEI GAMBUS</v>
          </cell>
        </row>
        <row r="1383">
          <cell r="AR1383" t="str">
            <v>SEI GELUGUR</v>
          </cell>
        </row>
        <row r="1384">
          <cell r="AR1384" t="str">
            <v>SEI GEMPOLAN 1</v>
          </cell>
        </row>
        <row r="1385">
          <cell r="AR1385" t="str">
            <v>SEI HALABAN</v>
          </cell>
        </row>
        <row r="1386">
          <cell r="AR1386" t="str">
            <v>SEI HALABAN 1</v>
          </cell>
        </row>
        <row r="1387">
          <cell r="AR1387" t="str">
            <v>SEI HALABAN 2</v>
          </cell>
        </row>
        <row r="1388">
          <cell r="AR1388" t="str">
            <v>SEI HALABAN 3</v>
          </cell>
        </row>
        <row r="1389">
          <cell r="AR1389" t="str">
            <v>SEI HALABAN JATI</v>
          </cell>
        </row>
        <row r="1390">
          <cell r="AR1390" t="str">
            <v>SEI HALABAN JATI 2</v>
          </cell>
        </row>
        <row r="1391">
          <cell r="AR1391" t="str">
            <v>SEI HALABAN JATI 3</v>
          </cell>
        </row>
        <row r="1392">
          <cell r="AR1392" t="str">
            <v>SEI HALABAN JATI 4</v>
          </cell>
        </row>
        <row r="1393">
          <cell r="AR1393" t="str">
            <v>SEI HALABAN JATI 5</v>
          </cell>
        </row>
        <row r="1394">
          <cell r="AR1394" t="str">
            <v>SEI HALABAN JATI 6</v>
          </cell>
        </row>
        <row r="1395">
          <cell r="AR1395" t="str">
            <v>SEI HALABAN KEDE</v>
          </cell>
        </row>
        <row r="1396">
          <cell r="AR1396" t="str">
            <v>SEI ISTANA SECURAI</v>
          </cell>
        </row>
        <row r="1397">
          <cell r="AR1397" t="str">
            <v>SEI JOHOR</v>
          </cell>
        </row>
        <row r="1398">
          <cell r="AR1398" t="str">
            <v>SEI KALEMBAH 1</v>
          </cell>
        </row>
        <row r="1399">
          <cell r="AR1399" t="str">
            <v>SEI KAPIAS</v>
          </cell>
        </row>
        <row r="1400">
          <cell r="AR1400" t="str">
            <v>SEI KARANG REJO</v>
          </cell>
        </row>
        <row r="1401">
          <cell r="AR1401" t="str">
            <v>SEI KELAMBIS</v>
          </cell>
        </row>
        <row r="1402">
          <cell r="AR1402" t="str">
            <v>SEI KELUBI</v>
          </cell>
        </row>
        <row r="1403">
          <cell r="AR1403" t="str">
            <v>SEI KUALA NAMU</v>
          </cell>
        </row>
        <row r="1404">
          <cell r="AR1404" t="str">
            <v>SEI KUALUH</v>
          </cell>
        </row>
        <row r="1405">
          <cell r="AR1405" t="str">
            <v>SEI KUNING 2</v>
          </cell>
        </row>
        <row r="1406">
          <cell r="AR1406" t="str">
            <v>SEI LAU BETIMUS I</v>
          </cell>
        </row>
        <row r="1407">
          <cell r="AR1407" t="str">
            <v>SEI LEDONG BARAT</v>
          </cell>
        </row>
        <row r="1408">
          <cell r="AR1408" t="str">
            <v>SEI LEPAN</v>
          </cell>
        </row>
        <row r="1409">
          <cell r="AR1409" t="str">
            <v>SEI LEPAN KECIL</v>
          </cell>
        </row>
        <row r="1410">
          <cell r="AR1410" t="str">
            <v>SEI LIMAPULUH</v>
          </cell>
        </row>
        <row r="1411">
          <cell r="AR1411" t="str">
            <v>SEI LIMAU KENANG 1</v>
          </cell>
        </row>
        <row r="1412">
          <cell r="AR1412" t="str">
            <v>SEI LIMAU KENANG 2</v>
          </cell>
        </row>
        <row r="1413">
          <cell r="AR1413" t="str">
            <v>SEI LIMAU MANIS</v>
          </cell>
        </row>
        <row r="1414">
          <cell r="AR1414" t="str">
            <v>SEI MANAT</v>
          </cell>
        </row>
        <row r="1415">
          <cell r="AR1415" t="str">
            <v>SEI MARTUBUNG 1</v>
          </cell>
        </row>
        <row r="1416">
          <cell r="AR1416" t="str">
            <v>SEI MARTUBUNG 2</v>
          </cell>
        </row>
        <row r="1417">
          <cell r="AR1417" t="str">
            <v>SEI MARTUBUNG 3</v>
          </cell>
        </row>
        <row r="1418">
          <cell r="AR1418" t="str">
            <v>SEI MARTUBUNG 4</v>
          </cell>
        </row>
        <row r="1419">
          <cell r="AR1419" t="str">
            <v>SEI MASEHI</v>
          </cell>
        </row>
        <row r="1420">
          <cell r="AR1420" t="str">
            <v>SEI MENDARIS</v>
          </cell>
        </row>
        <row r="1421">
          <cell r="AR1421" t="str">
            <v>SEI MERAH PUTIH</v>
          </cell>
        </row>
        <row r="1422">
          <cell r="AR1422" t="str">
            <v>SEI MERBAU</v>
          </cell>
        </row>
        <row r="1423">
          <cell r="AR1423" t="str">
            <v>SEI MERBAU</v>
          </cell>
        </row>
        <row r="1424">
          <cell r="AR1424" t="str">
            <v>SEI MUJUR</v>
          </cell>
        </row>
        <row r="1425">
          <cell r="AR1425" t="str">
            <v>SEI PADANG</v>
          </cell>
        </row>
        <row r="1426">
          <cell r="AR1426" t="str">
            <v>SEI PADANG</v>
          </cell>
        </row>
        <row r="1427">
          <cell r="AR1427" t="str">
            <v>SEI PARE-PARE BESA</v>
          </cell>
        </row>
        <row r="1428">
          <cell r="AR1428" t="str">
            <v>SEI PARE-PARE KECI</v>
          </cell>
        </row>
        <row r="1429">
          <cell r="AR1429" t="str">
            <v>SEI PARIT</v>
          </cell>
        </row>
        <row r="1430">
          <cell r="AR1430" t="str">
            <v>SEI PARIT 1</v>
          </cell>
        </row>
        <row r="1431">
          <cell r="AR1431" t="str">
            <v>SEI PARIT 2</v>
          </cell>
        </row>
        <row r="1432">
          <cell r="AR1432" t="str">
            <v>SEI PARIT 4</v>
          </cell>
        </row>
        <row r="1433">
          <cell r="AR1433" t="str">
            <v>SEI PARIT 5</v>
          </cell>
        </row>
        <row r="1434">
          <cell r="AR1434" t="str">
            <v>SEI PARIT 7</v>
          </cell>
        </row>
        <row r="1435">
          <cell r="AR1435" t="str">
            <v>SEI PARIT 9</v>
          </cell>
        </row>
        <row r="1436">
          <cell r="AR1436" t="str">
            <v>SEI PARIT BESAR</v>
          </cell>
        </row>
        <row r="1437">
          <cell r="AR1437" t="str">
            <v>SEI PARIT BUSUK</v>
          </cell>
        </row>
        <row r="1438">
          <cell r="AR1438" t="str">
            <v>SEI PARIT I</v>
          </cell>
        </row>
        <row r="1439">
          <cell r="AR1439" t="str">
            <v>SEI PARIT I</v>
          </cell>
        </row>
        <row r="1440">
          <cell r="AR1440" t="str">
            <v>SEI PARIT KANAL</v>
          </cell>
        </row>
        <row r="1441">
          <cell r="AR1441" t="str">
            <v>SEI PAYA PASIR</v>
          </cell>
        </row>
        <row r="1442">
          <cell r="AR1442" t="str">
            <v>SEI PAYA SERAPUH</v>
          </cell>
        </row>
        <row r="1443">
          <cell r="AR1443" t="str">
            <v>SEI PEMATANG</v>
          </cell>
        </row>
        <row r="1444">
          <cell r="AR1444" t="str">
            <v>SEI PEMATANG SELEN</v>
          </cell>
        </row>
        <row r="1445">
          <cell r="AR1445" t="str">
            <v>SEI PEMATANG SELEN</v>
          </cell>
        </row>
        <row r="1446">
          <cell r="AR1446" t="str">
            <v>SEI PEMPANJANG</v>
          </cell>
        </row>
        <row r="1447">
          <cell r="AR1447" t="str">
            <v>SEI PERBAUNGAN</v>
          </cell>
        </row>
        <row r="1448">
          <cell r="AR1448" t="str">
            <v>SEI PERBAUNGAN</v>
          </cell>
        </row>
        <row r="1449">
          <cell r="AR1449" t="str">
            <v>SEI PERBAUNGAN 1</v>
          </cell>
        </row>
        <row r="1450">
          <cell r="AR1450" t="str">
            <v>SEI PERCUT</v>
          </cell>
        </row>
        <row r="1451">
          <cell r="AR1451" t="str">
            <v>SEI PERLABIAN</v>
          </cell>
        </row>
        <row r="1452">
          <cell r="AR1452" t="str">
            <v>SEI PIRING</v>
          </cell>
        </row>
        <row r="1453">
          <cell r="AR1453" t="str">
            <v>SEI RAMBI</v>
          </cell>
        </row>
        <row r="1454">
          <cell r="AR1454" t="str">
            <v>SEI RAMBI 1</v>
          </cell>
        </row>
        <row r="1455">
          <cell r="AR1455" t="str">
            <v>SEI ROTAN 1</v>
          </cell>
        </row>
        <row r="1456">
          <cell r="AR1456" t="str">
            <v>SEI ROTAN 4</v>
          </cell>
        </row>
        <row r="1457">
          <cell r="AR1457" t="str">
            <v>SEI RUMBIA</v>
          </cell>
        </row>
        <row r="1458">
          <cell r="AR1458" t="str">
            <v>SEI SEGUTI</v>
          </cell>
        </row>
        <row r="1459">
          <cell r="AR1459" t="str">
            <v>SEI SEPADAN</v>
          </cell>
        </row>
        <row r="1460">
          <cell r="AR1460" t="str">
            <v>SEI SERAPUH ASLI</v>
          </cell>
        </row>
        <row r="1461">
          <cell r="AR1461" t="str">
            <v>SEI SERAPUH MATI</v>
          </cell>
        </row>
        <row r="1462">
          <cell r="AR1462" t="str">
            <v>SEI SEROJA</v>
          </cell>
        </row>
        <row r="1463">
          <cell r="AR1463" t="str">
            <v>SEI SIGILING</v>
          </cell>
        </row>
        <row r="1464">
          <cell r="AR1464" t="str">
            <v>SEI SIJENGGI 1</v>
          </cell>
        </row>
        <row r="1465">
          <cell r="AR1465" t="str">
            <v>SEI SIKAMBING</v>
          </cell>
        </row>
        <row r="1466">
          <cell r="AR1466" t="str">
            <v>SEI SIKASIM</v>
          </cell>
        </row>
        <row r="1467">
          <cell r="AR1467" t="str">
            <v>SEI SIKUNDUR 1</v>
          </cell>
        </row>
        <row r="1468">
          <cell r="AR1468" t="str">
            <v>SEI SIKUNDUR 2</v>
          </cell>
        </row>
        <row r="1469">
          <cell r="AR1469" t="str">
            <v>SEI SIKUNDUR 3</v>
          </cell>
        </row>
        <row r="1470">
          <cell r="AR1470" t="str">
            <v>SEI SIKUNDUR-BESAR</v>
          </cell>
        </row>
        <row r="1471">
          <cell r="AR1471" t="str">
            <v>SEI SILAU 2</v>
          </cell>
        </row>
        <row r="1472">
          <cell r="AR1472" t="str">
            <v>SEI SILAU 2</v>
          </cell>
        </row>
        <row r="1473">
          <cell r="AR1473" t="str">
            <v>SEI SIMANGALAM 1</v>
          </cell>
        </row>
        <row r="1474">
          <cell r="AR1474" t="str">
            <v>SEI SIMANGALAM 2</v>
          </cell>
        </row>
        <row r="1475">
          <cell r="AR1475" t="str">
            <v>SEI SIRAH</v>
          </cell>
        </row>
        <row r="1476">
          <cell r="AR1476" t="str">
            <v>SEI SISUMUT</v>
          </cell>
        </row>
        <row r="1477">
          <cell r="AR1477" t="str">
            <v>SEI SUKA</v>
          </cell>
        </row>
        <row r="1478">
          <cell r="AR1478" t="str">
            <v>SEI T.LAGAN</v>
          </cell>
        </row>
        <row r="1479">
          <cell r="AR1479" t="str">
            <v>SEI TAMIANG</v>
          </cell>
        </row>
        <row r="1480">
          <cell r="AR1480" t="str">
            <v>SEI TANDEM HILIR 3</v>
          </cell>
        </row>
        <row r="1481">
          <cell r="AR1481" t="str">
            <v>SEI TANGKAHAN DURI</v>
          </cell>
        </row>
        <row r="1482">
          <cell r="AR1482" t="str">
            <v>SEI TANGKAHAN DURI</v>
          </cell>
        </row>
        <row r="1483">
          <cell r="AR1483" t="str">
            <v>SEI TANJUNG</v>
          </cell>
        </row>
        <row r="1484">
          <cell r="AR1484" t="str">
            <v>SEI TANJUNG.1</v>
          </cell>
        </row>
        <row r="1485">
          <cell r="AR1485" t="str">
            <v>SEI TANJUNG.2</v>
          </cell>
        </row>
        <row r="1486">
          <cell r="AR1486" t="str">
            <v>SEI TELUK MENGKUDU</v>
          </cell>
        </row>
        <row r="1487">
          <cell r="AR1487" t="str">
            <v>SEI TELUK MENGKUDU</v>
          </cell>
        </row>
        <row r="1488">
          <cell r="AR1488" t="str">
            <v>SEI TG.BERINGIN</v>
          </cell>
        </row>
        <row r="1489">
          <cell r="AR1489" t="str">
            <v>SEI TOLAN</v>
          </cell>
        </row>
        <row r="1490">
          <cell r="AR1490" t="str">
            <v>SEI TUNTUNG</v>
          </cell>
        </row>
        <row r="1491">
          <cell r="AR1491" t="str">
            <v>SEI ULAR</v>
          </cell>
        </row>
        <row r="1492">
          <cell r="AR1492" t="str">
            <v>SEI ULAR</v>
          </cell>
        </row>
        <row r="1493">
          <cell r="AR1493" t="str">
            <v>SEI WAMPU</v>
          </cell>
        </row>
        <row r="1494">
          <cell r="AR1494" t="str">
            <v>SIBAGANDING A</v>
          </cell>
        </row>
        <row r="1495">
          <cell r="AR1495" t="str">
            <v>SIBAGANDING B</v>
          </cell>
        </row>
        <row r="1496">
          <cell r="AR1496" t="str">
            <v>SILALAS</v>
          </cell>
        </row>
        <row r="1497">
          <cell r="AR1497" t="str">
            <v>TITI KUNING</v>
          </cell>
        </row>
        <row r="1498">
          <cell r="AR1498" t="str">
            <v>TITI KUNING</v>
          </cell>
        </row>
        <row r="1499">
          <cell r="AR1499" t="str">
            <v>TITI SEWA</v>
          </cell>
        </row>
      </sheetData>
      <sheetData sheetId="11"/>
      <sheetData sheetId="12">
        <row r="2">
          <cell r="A2" t="str">
            <v>Kawasan / KAPET</v>
          </cell>
          <cell r="B2" t="str">
            <v>Kode Satker</v>
          </cell>
          <cell r="C2" t="str">
            <v>Nama Satker</v>
          </cell>
        </row>
        <row r="3">
          <cell r="A3" t="str">
            <v xml:space="preserve">Perbatasan Laut RI </v>
          </cell>
          <cell r="B3" t="str">
            <v>079330</v>
          </cell>
          <cell r="C3" t="str">
            <v>DINAS PENGELOLAAN SUMBERDAYA AIR PROVINSI SUMATERA UTRA</v>
          </cell>
        </row>
        <row r="4">
          <cell r="A4" t="str">
            <v>Perkotaan Mebidangro</v>
          </cell>
          <cell r="B4" t="str">
            <v>498021</v>
          </cell>
          <cell r="C4" t="str">
            <v>SNVT PJSA SUMATERA II  PROVINSI  SUMATERA UTARA</v>
          </cell>
        </row>
        <row r="5">
          <cell r="A5" t="str">
            <v xml:space="preserve">Danau Toba dan Sekitarnya </v>
          </cell>
          <cell r="B5" t="str">
            <v>498027</v>
          </cell>
          <cell r="C5" t="str">
            <v>SNVT PJPA  SUMATERA II  PROVINSI  SUMATERA UTARA</v>
          </cell>
        </row>
        <row r="6">
          <cell r="A6" t="str">
            <v xml:space="preserve">Perbatasan Negara </v>
          </cell>
          <cell r="B6" t="str">
            <v>633722</v>
          </cell>
          <cell r="C6" t="str">
            <v>BALAI WILAYAH SUNGAI SUMATERA II</v>
          </cell>
        </row>
      </sheetData>
      <sheetData sheetId="13"/>
      <sheetData sheetId="14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Isolasi Luar Dalam"/>
      <sheetName val="Isolasi Luar"/>
      <sheetName val="B - Norelec"/>
      <sheetName val="name"/>
      <sheetName val="HRG BHN"/>
      <sheetName val="304-06"/>
      <sheetName val="B _ Norelec"/>
      <sheetName val="TOWN"/>
      <sheetName val="3-DIV4"/>
      <sheetName val="BOQ KJ-D &amp; K_x0000__x0000_E"/>
      <sheetName val="BOQ KJ-D &amp; K??E"/>
      <sheetName val="BAG_2"/>
      <sheetName val="BAG-2"/>
      <sheetName val="BOQ KJ-D &amp; K"/>
      <sheetName val="Tie_Beam1"/>
      <sheetName val="BOQ_KJ-D_&amp;_KJ-E1"/>
      <sheetName val="BOQ_KJ-D_&amp;_KE"/>
      <sheetName val="Tie_Beam"/>
      <sheetName val="BOQ_KJ-D_&amp;_KJ-E"/>
      <sheetName val="HB"/>
      <sheetName val="UMUM"/>
      <sheetName val="Kuantitas &amp; Harga"/>
      <sheetName val="AHS Marka"/>
      <sheetName val="TSS"/>
      <sheetName val="CPar"/>
      <sheetName val="ALAT"/>
      <sheetName val="7.PEK-STRUKTUR"/>
      <sheetName val="Daf 1"/>
      <sheetName val="BOQ KJ-D &amp; K__E"/>
      <sheetName val="PINTU DAN JENDELA"/>
      <sheetName val="FINISHING DINDING"/>
      <sheetName val="FINISHING LANTAI DAN WATERPROOF"/>
      <sheetName val="FINISHING CEILING"/>
      <sheetName val="PENGECATAN"/>
      <sheetName val="Addendum"/>
      <sheetName val="PERLENGKAPAN"/>
      <sheetName val="summary"/>
      <sheetName val="Bahan"/>
      <sheetName val="bhn"/>
      <sheetName val="DAF-1"/>
      <sheetName val="FORM X COST"/>
      <sheetName val="KODE"/>
      <sheetName val="HRPar"/>
      <sheetName val="hrg-dsr"/>
      <sheetName val="SDAYA"/>
      <sheetName val="K"/>
      <sheetName val="H.Satuan"/>
      <sheetName val="Daf.Harga-Upah"/>
      <sheetName val="Upah"/>
      <sheetName val="DAF-7"/>
      <sheetName val="SAP"/>
      <sheetName val="DATA"/>
      <sheetName val="Material"/>
      <sheetName val="Pipe"/>
      <sheetName val="STR"/>
      <sheetName val="DAF_7"/>
      <sheetName val="HARGA SATUAN 1 (2)"/>
      <sheetName val="Uraian Teknis"/>
      <sheetName val="Mall"/>
      <sheetName val="G_SUMMARY"/>
      <sheetName val="HRG- UPAH"/>
      <sheetName val="daftar harga satuan"/>
      <sheetName val="Rekap Direct Cost"/>
      <sheetName val="REKAP_STRUKTUR"/>
      <sheetName val="harsat"/>
      <sheetName val="Balok_1"/>
      <sheetName val="reschedule"/>
      <sheetName val="REKAP ADD"/>
      <sheetName val="REKAP INDUK"/>
      <sheetName val="RAB SIPIL A"/>
      <sheetName val="RAB SIPIL B"/>
      <sheetName val="RAB SIPIL C"/>
      <sheetName val="DDG PANJAT"/>
      <sheetName val="PERCEPATAN"/>
      <sheetName val="ANAL"/>
      <sheetName val="SUB REKAP ME"/>
      <sheetName val="PLUMBING BLOCK A"/>
      <sheetName val="PLUMBING BLOCK B"/>
      <sheetName val="PLUMBING BLOCK C"/>
      <sheetName val="ELEKTRIKAL A"/>
      <sheetName val="ELEKTRIKAL B"/>
      <sheetName val="ELEKTRIKAL C"/>
      <sheetName val="T RENDAH"/>
      <sheetName val="TLP A"/>
      <sheetName val="TLP B"/>
      <sheetName val="TLP C"/>
      <sheetName val="LAN A"/>
      <sheetName val="LAN B"/>
      <sheetName val="LAN C"/>
      <sheetName val="SOUND ABC"/>
      <sheetName val="FIRE A"/>
      <sheetName val="FIRE B"/>
      <sheetName val="FIRE C"/>
      <sheetName val="CCTV A"/>
      <sheetName val="CCTV B"/>
      <sheetName val="CCTV C"/>
      <sheetName val="GENSET"/>
      <sheetName val="SPEK ME (gakdipakai)"/>
      <sheetName val="SAT-BHN"/>
      <sheetName val="KODE BAHAN"/>
      <sheetName val="INPUT AGST"/>
      <sheetName val="KODE UPAH"/>
      <sheetName val="REKAP GROSS"/>
      <sheetName val="GRAND REKAP"/>
      <sheetName val="Bill of Qty"/>
      <sheetName val=" R A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-5"/>
    </sheetNames>
    <sheetDataSet>
      <sheetData sheetId="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.Harga Sat."/>
      <sheetName val="An-11"/>
      <sheetName val="An-10"/>
      <sheetName val="An-9"/>
      <sheetName val="An-8"/>
      <sheetName val="An-7"/>
      <sheetName val="An-6"/>
      <sheetName val="An-5"/>
      <sheetName val="An-4"/>
      <sheetName val="An-3"/>
      <sheetName val="An-2"/>
      <sheetName val="An-1"/>
      <sheetName val="uphbhn"/>
      <sheetName val="biaya pipa"/>
      <sheetName val="daft. harga"/>
      <sheetName val="harga air"/>
      <sheetName val="Excavator"/>
      <sheetName val="Buldoser"/>
      <sheetName val="Dump truck"/>
      <sheetName val="Vibro roll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Rekap"/>
      <sheetName val="Bill"/>
      <sheetName val="Material"/>
      <sheetName val="Upah"/>
      <sheetName val="Furniture"/>
      <sheetName val="Summery ME"/>
      <sheetName val="Bill Item Ac"/>
      <sheetName val="Lift"/>
      <sheetName val="Khusus"/>
      <sheetName val="Electrical"/>
      <sheetName val="Mekanikal"/>
      <sheetName val="Sheet1"/>
      <sheetName val="Analisa"/>
      <sheetName val="3-DIV5"/>
      <sheetName val="SUM"/>
      <sheetName val="harsat"/>
      <sheetName val="H.Satuan"/>
      <sheetName val="Divisi1"/>
      <sheetName val="bahan"/>
      <sheetName val="Bill of Qty"/>
      <sheetName val="SJRH KENAIKAN"/>
      <sheetName val="BQ"/>
      <sheetName val="ANAL"/>
      <sheetName val="HRG BHN"/>
      <sheetName val="FINISHING"/>
      <sheetName val="BTL-Bau"/>
      <sheetName val="Ans Kom Precast"/>
      <sheetName val="UPAH &amp; BHN"/>
      <sheetName val="D6"/>
      <sheetName val="D7"/>
      <sheetName val="Management"/>
      <sheetName val="DU-5"/>
      <sheetName val="Analisa &amp; Upah"/>
      <sheetName val="harsat_"/>
      <sheetName val="data"/>
      <sheetName val="ANALISA HARGA SATUAN"/>
      <sheetName val="Koef"/>
      <sheetName val="REKAP_VOLUME"/>
      <sheetName val="DAFTAR_8"/>
      <sheetName val="TOTAL"/>
      <sheetName val="DAFTAR 7"/>
      <sheetName val="LO"/>
      <sheetName val="Rekap Direct Cost"/>
      <sheetName val="PAD-F"/>
      <sheetName val="Daf.Harga-Upah"/>
      <sheetName val="formminat"/>
      <sheetName val="B - Norelec"/>
      <sheetName val="BOQ KSN"/>
      <sheetName val="RAB ME"/>
      <sheetName val="HARGA MATERIAL"/>
      <sheetName val="Embong-Malang"/>
      <sheetName val="A"/>
      <sheetName val="H_Satuan"/>
      <sheetName val="An.Ars"/>
      <sheetName val="RAB"/>
      <sheetName val="Memb Schd"/>
      <sheetName val="Basic"/>
      <sheetName val="C-OFF"/>
      <sheetName val="Rekapitulasi"/>
      <sheetName val="BM"/>
      <sheetName val="Harga Bahan"/>
      <sheetName val="LISTRIK"/>
      <sheetName val="Summery_ME"/>
      <sheetName val="Bill_Item_Ac"/>
      <sheetName val="bahan-upah"/>
      <sheetName val="alt 2 TAMPIL RAKOR"/>
      <sheetName val="PRY.02 (LAPRN- WK)"/>
      <sheetName val="Harsat BHN AR,M"/>
      <sheetName val="Harga Bahan &amp; Upah"/>
      <sheetName val="BREAKDOWN"/>
      <sheetName val="BTL-Persiapan"/>
      <sheetName val="BTL-alat"/>
      <sheetName val="BTL-Rupa"/>
      <sheetName val="dft-harga"/>
      <sheetName val="Tabels"/>
      <sheetName val="daf-3(OK)"/>
      <sheetName val="daf-7(OK)"/>
      <sheetName val="metode"/>
      <sheetName val="Harga Satuan"/>
      <sheetName val="Bahan "/>
      <sheetName val="Pekerjaan "/>
      <sheetName val="Analisa 2"/>
      <sheetName val="Ahs.2"/>
      <sheetName val="Ahs.1"/>
      <sheetName val="ANALISA PEK.UMUM"/>
      <sheetName val="TE TS FA LAN MATV"/>
      <sheetName val="div3"/>
      <sheetName val="B_-_Norelec"/>
      <sheetName val="Koefisien"/>
      <sheetName val="Harga S Dasar UNTUK IDISI"/>
      <sheetName val="Analisa rata"/>
      <sheetName val="Upah_borong"/>
      <sheetName val="SITE-UTL"/>
      <sheetName val="Upah&amp;Bahan"/>
      <sheetName val="ONSIDE MTRL"/>
      <sheetName val="UPAH DAN BAHAN"/>
      <sheetName val="Tie Beam GN"/>
      <sheetName val="PileCap"/>
      <sheetName val="Harsat Upah"/>
      <sheetName val="B"/>
      <sheetName val="Rekap Analisa"/>
      <sheetName val="Upah dan Bahan "/>
      <sheetName val="divII"/>
      <sheetName val="SUM_Steel-Strc"/>
      <sheetName val="SUMMARY"/>
      <sheetName val="REKAP.VOLUME"/>
      <sheetName val="Harsat Pekerjaan"/>
      <sheetName val="DASH"/>
      <sheetName val="5-ALAT(1)"/>
      <sheetName val="4-Basic Price"/>
      <sheetName val="hrg-dsr"/>
      <sheetName val="HSP swk"/>
      <sheetName val="UPAH_BAHAN"/>
      <sheetName val="HB"/>
      <sheetName val="HSP"/>
      <sheetName val="REKAP_ARSITEKTUR."/>
      <sheetName val="HS"/>
      <sheetName val="UPAH BAHAN "/>
      <sheetName val="Back Up Pagar "/>
      <sheetName val="analis"/>
      <sheetName val="SKN"/>
      <sheetName val="Sch"/>
      <sheetName val="HSTANAH.XLS"/>
      <sheetName val="ganda"/>
      <sheetName val="Estimate"/>
      <sheetName val="U&amp;B"/>
      <sheetName val="Hrg"/>
      <sheetName val="3-DIV3"/>
      <sheetName val="D4"/>
      <sheetName val="D8"/>
      <sheetName val="Upah&amp;Bhn "/>
      <sheetName val="KOEFISIEN TEKNIS"/>
      <sheetName val="mg7"/>
      <sheetName val="HARIAN OKTOBER"/>
      <sheetName val="Master Edit"/>
      <sheetName val="UR-TEKNIS"/>
      <sheetName val="DIV.1"/>
      <sheetName val="Mat"/>
      <sheetName val="Isolasi Luar Dalam"/>
      <sheetName val="Isolasi Luar"/>
      <sheetName val="DAF-1"/>
      <sheetName val="AN-ME"/>
      <sheetName val="UPAHBAHAN"/>
      <sheetName val="Por"/>
      <sheetName val="Master 1.0"/>
      <sheetName val="Summery_ME1"/>
      <sheetName val="Bill_Item_Ac1"/>
      <sheetName val="Bill_of_Qty"/>
      <sheetName val="Ans_Kom_Precast"/>
      <sheetName val="UPAH_&amp;_BHN"/>
      <sheetName val="ANALISA_HARGA_SATUAN"/>
      <sheetName val="DAFTAR_7"/>
      <sheetName val="Rekap_Direct_Cost"/>
      <sheetName val="Analisa_&amp;_Upah"/>
      <sheetName val="SJRH_KENAIKAN"/>
      <sheetName val="HRG_BHN"/>
      <sheetName val="PRY_02_(LAPRN-_WK)"/>
      <sheetName val="alt_2_TAMPIL_RAKOR"/>
      <sheetName val="Harsat_BHN_AR,M"/>
      <sheetName val="Daf_Harga-Upah"/>
      <sheetName val="RAB_ME"/>
      <sheetName val="Harga_Bahan_&amp;_Upah"/>
      <sheetName val="Harga_Satuan"/>
      <sheetName val="Bahan_"/>
      <sheetName val="Pekerjaan_"/>
      <sheetName val="Analisa_2"/>
      <sheetName val="Ahs_2"/>
      <sheetName val="Ahs_1"/>
      <sheetName val="ANALISA_PEK_UMUM"/>
      <sheetName val="TE_TS_FA_LAN_MATV"/>
      <sheetName val="BOQ_KSN"/>
      <sheetName val="HARGA_MATERIAL"/>
      <sheetName val="Master_Edit"/>
      <sheetName val="DIV_1"/>
      <sheetName val="Summery_ME2"/>
      <sheetName val="Bill_Item_Ac2"/>
      <sheetName val="Bill_of_Qty1"/>
      <sheetName val="H_Satuan1"/>
      <sheetName val="B_-_Norelec1"/>
      <sheetName val="Ans_Kom_Precast1"/>
      <sheetName val="UPAH_&amp;_BHN1"/>
      <sheetName val="ANALISA_HARGA_SATUAN1"/>
      <sheetName val="DAFTAR_71"/>
      <sheetName val="Rekap_Direct_Cost1"/>
      <sheetName val="Analisa_&amp;_Upah1"/>
      <sheetName val="SJRH_KENAIKAN1"/>
      <sheetName val="HRG_BHN1"/>
      <sheetName val="PRY_02_(LAPRN-_WK)1"/>
      <sheetName val="alt_2_TAMPIL_RAKOR1"/>
      <sheetName val="Harsat_BHN_AR,M1"/>
      <sheetName val="Daf_Harga-Upah1"/>
      <sheetName val="RAB_ME1"/>
      <sheetName val="Harga_Bahan_&amp;_Upah1"/>
      <sheetName val="Harga_Satuan1"/>
      <sheetName val="Bahan_1"/>
      <sheetName val="Pekerjaan_1"/>
      <sheetName val="Analisa_21"/>
      <sheetName val="Ahs_21"/>
      <sheetName val="Ahs_11"/>
      <sheetName val="ANALISA_PEK_UMUM1"/>
      <sheetName val="TE_TS_FA_LAN_MATV1"/>
      <sheetName val="BOQ_KSN1"/>
      <sheetName val="HARGA_MATERIAL1"/>
      <sheetName val="Master_Edit1"/>
      <sheetName val="DIV_11"/>
      <sheetName val="dasar"/>
      <sheetName val="Rate"/>
      <sheetName val="Pricing"/>
      <sheetName val="Pipe"/>
      <sheetName val="Perm. Test"/>
      <sheetName val="Galian 1"/>
      <sheetName val="UPH,BHN,ALT"/>
      <sheetName val="Analis harga"/>
      <sheetName val="RBP-3.1-2"/>
      <sheetName val="Analisa HSP"/>
      <sheetName val="H Satuan Dasar"/>
      <sheetName val="ANALISA-HST"/>
      <sheetName val="AHS"/>
      <sheetName val="PRICE"/>
      <sheetName val="SD (1)"/>
      <sheetName val="DAF-7"/>
      <sheetName val="Rupiah"/>
      <sheetName val="kontribusi"/>
      <sheetName val="Manajerial"/>
      <sheetName val="revenue"/>
      <sheetName val="rework"/>
      <sheetName val="MB"/>
      <sheetName val="Volume"/>
      <sheetName val="Div2"/>
      <sheetName val="Daf-Har-Pening"/>
      <sheetName val="alat"/>
      <sheetName val="DATA PROYEK"/>
      <sheetName val="BAB_5_13_Anal"/>
      <sheetName val="BAB_5_2_BiaLang"/>
      <sheetName val="An.3"/>
      <sheetName val="An.1"/>
      <sheetName val="An.2"/>
      <sheetName val="RAP"/>
      <sheetName val="UNIT PRICE"/>
      <sheetName val="Cover-3"/>
      <sheetName val="3"/>
      <sheetName val="AnBayarUtama"/>
      <sheetName val="UPAH PEKERJA"/>
      <sheetName val="Abk (ok!)"/>
      <sheetName val="Quarry-rangas"/>
      <sheetName val="srtberkas"/>
      <sheetName val="BoQ"/>
      <sheetName val="urain teknis"/>
      <sheetName val="MPEL"/>
      <sheetName val="HB "/>
      <sheetName val="upah bahan"/>
      <sheetName val="Kuantitas &amp; Harga"/>
      <sheetName val="induk1"/>
      <sheetName val="Upah Bahan Alat"/>
      <sheetName val="MAP"/>
      <sheetName val="Cover"/>
      <sheetName val="5-Peralatan"/>
      <sheetName val="div71"/>
      <sheetName val="div7"/>
      <sheetName val="div31"/>
      <sheetName val="hargaSatuan"/>
      <sheetName val="HARGA"/>
      <sheetName val="Harga Bahan &amp; Upah "/>
      <sheetName val="ANA-TOOLS-KKA (2)"/>
      <sheetName val="Jenis Kontrak"/>
      <sheetName val="Output"/>
      <sheetName val="Provinsi"/>
      <sheetName val="Tematik"/>
      <sheetName val="Analisa-Harga"/>
      <sheetName val="NP7"/>
      <sheetName val="Anls Hrg"/>
      <sheetName val="AGG"/>
      <sheetName val="B_6"/>
      <sheetName val="B_7"/>
      <sheetName val="B_8"/>
      <sheetName val="B_9"/>
      <sheetName val="B_10 (4)"/>
      <sheetName val="MT"/>
      <sheetName val="Rigid"/>
      <sheetName val="Basic Price"/>
      <sheetName val="Peralatan"/>
      <sheetName val="Drainase"/>
      <sheetName val="Div6a"/>
      <sheetName val="L2MO(1)"/>
      <sheetName val="Isian Biodata"/>
      <sheetName val="M1"/>
      <sheetName val="SatDas"/>
      <sheetName val="SAT-DAS"/>
      <sheetName val="NP"/>
      <sheetName val="SAT-BHN"/>
      <sheetName val="SEX"/>
      <sheetName val="CH"/>
      <sheetName val="Prioritas"/>
      <sheetName val="Bill No 6 Koord &amp; Attendance"/>
      <sheetName val="TATA UDARA"/>
      <sheetName val="ELEKTRIKAL"/>
      <sheetName val="HSD"/>
      <sheetName val="RAB-SPL2"/>
      <sheetName val="input"/>
      <sheetName val="SAT.DASAR"/>
      <sheetName val="HS BHN&amp;UPAH"/>
      <sheetName val="2.1"/>
      <sheetName val="Harsat Bahan"/>
      <sheetName val="DPRD"/>
      <sheetName val="Anl_Kosen"/>
      <sheetName val="Bhn_Analisa"/>
      <sheetName val="Informasi"/>
      <sheetName val="CekList"/>
      <sheetName val="Sch Tender"/>
      <sheetName val="S.BAHAN"/>
      <sheetName val="S.UPAH"/>
    </sheetNames>
    <sheetDataSet>
      <sheetData sheetId="0" refreshError="1"/>
      <sheetData sheetId="1" refreshError="1"/>
      <sheetData sheetId="2" refreshError="1"/>
      <sheetData sheetId="3" refreshError="1">
        <row r="10">
          <cell r="F10">
            <v>23500</v>
          </cell>
        </row>
        <row r="55">
          <cell r="F55">
            <v>5000</v>
          </cell>
        </row>
      </sheetData>
      <sheetData sheetId="4" refreshError="1">
        <row r="9">
          <cell r="F9">
            <v>35000</v>
          </cell>
        </row>
        <row r="33">
          <cell r="F33">
            <v>20000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Data-Kont"/>
      <sheetName val="M-ITEM"/>
      <sheetName val="UPAH&amp;BHN"/>
      <sheetName val="BOP"/>
      <sheetName val="ANALISA"/>
      <sheetName val="RAB"/>
      <sheetName val="Surat-Pen"/>
      <sheetName val="REKAP"/>
      <sheetName val="SCHEDULE"/>
      <sheetName val="METHOD"/>
      <sheetName val="ON-SITE"/>
      <sheetName val="SUB-KONTR"/>
      <sheetName val="T-TERIMA"/>
      <sheetName val="LIST"/>
      <sheetName val="s-inti"/>
      <sheetName val="SPernyataan"/>
      <sheetName val="d-alat"/>
      <sheetName val="UPAH_BHN"/>
      <sheetName val="H.Satuan"/>
      <sheetName val="Harga Satuan"/>
      <sheetName val="Analisa HSP "/>
      <sheetName val="(HSP)"/>
      <sheetName val="Rekapitulasi"/>
      <sheetName val="TAHAP 1"/>
      <sheetName val="Persiapan"/>
      <sheetName val="Grading Tahap 1"/>
      <sheetName val="Pengerukan Tahap I"/>
      <sheetName val="Turap"/>
      <sheetName val="Lantai Dermaga (Tahap I)"/>
      <sheetName val="TPI 240"/>
      <sheetName val="MENARA AIR"/>
      <sheetName val="Airbersih"/>
      <sheetName val="JALAN(Tahap I)"/>
      <sheetName val="Drainase(TAHAP I)"/>
      <sheetName val="Alternatif 2"/>
      <sheetName val="Rekapitulasi (2)"/>
      <sheetName val="Pengerukan Tahap I alt2"/>
      <sheetName val="Dermaga Kayu Sementara"/>
      <sheetName val="JALAN"/>
      <sheetName val="Jetty Sepotong"/>
      <sheetName val="SISA TAHAP 1"/>
      <sheetName val="TPI"/>
      <sheetName val="Kantor Administrasi"/>
      <sheetName val="IPAL"/>
      <sheetName val="TPS"/>
      <sheetName val="Kiosbbm(1)"/>
      <sheetName val="Pasar Ikan"/>
      <sheetName val="Jetty (1)"/>
      <sheetName val="toilet"/>
      <sheetName val="Genset"/>
      <sheetName val="PAGAR TAHAP I "/>
      <sheetName val="TAHAP II"/>
      <sheetName val="Grading Tahap II"/>
      <sheetName val="Pengerukan Tahap II"/>
      <sheetName val="Dermaga (Tahap II)"/>
      <sheetName val="JALAN(Tahap II)"/>
      <sheetName val="PAGAR TAHAP II"/>
      <sheetName val="Jetty Tahap II"/>
      <sheetName val="Bengkel"/>
      <sheetName val="GUDANG"/>
      <sheetName val="POS JAGA"/>
      <sheetName val="RUMAH DINAS"/>
      <sheetName val="BALAI NELAYAN"/>
      <sheetName val="RUMAH KEPALA"/>
      <sheetName val="GUDANG ES"/>
      <sheetName val="Drainase(TAHAP II)"/>
      <sheetName val="Drainase(TAHAP III)"/>
      <sheetName val="Analisa HSP"/>
      <sheetName val="Letter of Bid"/>
      <sheetName val="SUMMARY OF BILL"/>
      <sheetName val="BILL"/>
      <sheetName val="S curve"/>
      <sheetName val="Unit Price Analysis"/>
      <sheetName val="AnTek "/>
      <sheetName val="Basic Price"/>
      <sheetName val="MOS Cost"/>
      <sheetName val="List Sub Cont"/>
      <sheetName val="AT"/>
      <sheetName val="Df-Kuan"/>
      <sheetName val="Kbthn BBM"/>
      <sheetName val="RAP"/>
      <sheetName val="Pem. Rutin"/>
      <sheetName val="Anls Hrg"/>
      <sheetName val="Koef"/>
      <sheetName val="Urn Anl 1-5"/>
      <sheetName val="Urn Anl 6-10"/>
      <sheetName val="Hrg Dasar"/>
      <sheetName val="MPU"/>
      <sheetName val="Konf-plant"/>
      <sheetName val="M. Onsite"/>
      <sheetName val="Alat"/>
      <sheetName val="Sub-KOnt"/>
      <sheetName val="Check-list"/>
      <sheetName val="Pelaksanaa"/>
      <sheetName val="amp"/>
      <sheetName val="COV"/>
      <sheetName val="meth2 (3)"/>
      <sheetName val="ANGKUT"/>
      <sheetName val="ONSITE"/>
      <sheetName val="TAWAR"/>
      <sheetName val="Agregat Halus &amp; Kasar"/>
      <sheetName val="NP"/>
      <sheetName val="Peralatan"/>
      <sheetName val="Mobilisasi"/>
      <sheetName val="Sche"/>
      <sheetName val="meth"/>
      <sheetName val="Kuantitas &amp; Harga"/>
      <sheetName val="Rekap Biaya"/>
      <sheetName val="Informasi"/>
      <sheetName val="Peta Quarry"/>
      <sheetName val="Material"/>
      <sheetName val="Upah"/>
      <sheetName val="Bahan"/>
      <sheetName val="Anl"/>
      <sheetName val="Anl-Alt"/>
      <sheetName val="NWP"/>
      <sheetName val="Jadwal"/>
      <sheetName val="Sat-Pek"/>
      <sheetName val="Timb-luar"/>
      <sheetName val="Gal-biasa"/>
      <sheetName val="Ur-Kemb"/>
      <sheetName val="Brjg"/>
      <sheetName val="Geotek"/>
      <sheetName val="Pas-Batu"/>
      <sheetName val="tabel"/>
      <sheetName val="Schedule I"/>
      <sheetName val="Ie"/>
      <sheetName val="Schedule III"/>
      <sheetName val="job"/>
      <sheetName val="Master_Data"/>
      <sheetName val="Summary"/>
      <sheetName val="MIS"/>
      <sheetName val="Schedule_I"/>
      <sheetName val="Schedule_III"/>
      <sheetName val="AREAS"/>
      <sheetName val="IF"/>
      <sheetName val="LN"/>
      <sheetName val="SUMIF"/>
      <sheetName val="SUBTOTAL"/>
      <sheetName val="WEEKDAY"/>
      <sheetName val="CUMIPMT"/>
      <sheetName val="Master"/>
      <sheetName val="harga upah"/>
      <sheetName val="BOW"/>
      <sheetName val="Normalisasi"/>
      <sheetName val="I-KAMAR"/>
      <sheetName val="AHS"/>
      <sheetName val="BQ-E20-02(Rp)"/>
      <sheetName val="alt"/>
      <sheetName val="bhn"/>
      <sheetName val="uph"/>
      <sheetName val="611"/>
      <sheetName val="compaction"/>
      <sheetName val="Sheet2"/>
      <sheetName val="Rekap Anggaran"/>
      <sheetName val="BQ"/>
      <sheetName val="Sumber Daya"/>
      <sheetName val="Sheet9"/>
      <sheetName val="DATA"/>
      <sheetName val="RAB_ARSITEKTUR"/>
      <sheetName val="REKAP_ARSITEKTUR"/>
      <sheetName val="REKAP ALL"/>
      <sheetName val="STR 1"/>
      <sheetName val="STR 2"/>
      <sheetName val="ARS 1"/>
      <sheetName val="ARS 2"/>
      <sheetName val="ME STANDAR"/>
      <sheetName val="analisa persiapan)"/>
      <sheetName val="analisa struktur"/>
      <sheetName val="analisa arsitektur"/>
      <sheetName val="analisa ME"/>
      <sheetName val="Urai _Resap pengikat"/>
      <sheetName val="OE"/>
      <sheetName val="kosongan"/>
      <sheetName val="interp. (2)"/>
      <sheetName val="par-final (2)"/>
      <sheetName val="interp."/>
      <sheetName val="par"/>
      <sheetName val="Letter_of_Bid1"/>
      <sheetName val="SUMMARY_OF_BILL1"/>
      <sheetName val="S_curve1"/>
      <sheetName val="Unit_Price_Analysis1"/>
      <sheetName val="AnTek_1"/>
      <sheetName val="Basic_Price1"/>
      <sheetName val="MOS_Cost1"/>
      <sheetName val="List_Sub_Cont1"/>
      <sheetName val="Letter_of_Bid"/>
      <sheetName val="SUMMARY_OF_BILL"/>
      <sheetName val="S_curve"/>
      <sheetName val="Unit_Price_Analysis"/>
      <sheetName val="AnTek_"/>
      <sheetName val="Basic_Price"/>
      <sheetName val="MOS_Cost"/>
      <sheetName val="List_Sub_Cont"/>
      <sheetName val="Letter_of_Bid2"/>
      <sheetName val="SUMMARY_OF_BILL2"/>
      <sheetName val="S_curve2"/>
      <sheetName val="Unit_Price_Analysis2"/>
      <sheetName val="AnTek_2"/>
      <sheetName val="Basic_Price2"/>
      <sheetName val="MOS_Cost2"/>
      <sheetName val="List_Sub_Cont2"/>
      <sheetName val="Letter_of_Bid3"/>
      <sheetName val="SUMMARY_OF_BILL3"/>
      <sheetName val="S_curve3"/>
      <sheetName val="Unit_Price_Analysis3"/>
      <sheetName val="AnTek_3"/>
      <sheetName val="Basic_Price3"/>
      <sheetName val="MOS_Cost3"/>
      <sheetName val="List_Sub_Cont3"/>
      <sheetName val="H.Material, Upah &amp; Alat"/>
      <sheetName val="Analisa H.Sat.Pek."/>
      <sheetName val="UPH,BHN,ALT"/>
      <sheetName val="Analis harga"/>
      <sheetName val="A"/>
      <sheetName val="PO-2"/>
      <sheetName val="3-DIV4"/>
      <sheetName val="Concrete"/>
      <sheetName val="EQUIPMENT"/>
      <sheetName val="Analysis"/>
      <sheetName val="CAT_HRG"/>
      <sheetName val="DAF-1"/>
      <sheetName val="DAF-2"/>
      <sheetName val="DAF-3"/>
      <sheetName val="DAF-4"/>
      <sheetName val="DAF-5"/>
      <sheetName val="TOTAL"/>
      <sheetName val="DASH"/>
      <sheetName val="DAF-BAHAN"/>
      <sheetName val="DAF-UPAH"/>
      <sheetName val="Preliminary"/>
      <sheetName val="Sheet1"/>
      <sheetName val="HPP PER BULAN"/>
      <sheetName val="대비표"/>
      <sheetName val="escon"/>
      <sheetName val="Data BaseSumber DY"/>
      <sheetName val="Data Base Tahap Pek"/>
      <sheetName val="Data Base Tahap H. Sat"/>
      <sheetName val="rincian rab"/>
      <sheetName val="bq kontrak"/>
      <sheetName val="asumsi"/>
      <sheetName val="Resume"/>
      <sheetName val="Kebutuhan SBDY"/>
      <sheetName val="anc&amp;peluang"/>
      <sheetName val="HSATUAN"/>
      <sheetName val="hsp-STR-ARS"/>
      <sheetName val="DAF_BAHAN"/>
      <sheetName val="DAF_UPAH"/>
      <sheetName val="FLAF&amp;PARTSI"/>
      <sheetName val="harsat"/>
      <sheetName val="HARSAT BAHAN"/>
      <sheetName val="unit_rate"/>
      <sheetName val="Analisa &amp; Upah"/>
      <sheetName val="Cover"/>
      <sheetName val="Ch"/>
      <sheetName val="Perhitungan RAB"/>
      <sheetName val="ANA-TOOLS-KKA (2)"/>
      <sheetName val="Personil"/>
      <sheetName val="Sheet4"/>
      <sheetName val="Sheet3"/>
      <sheetName val="srtberkas"/>
      <sheetName val="Upah Bahan Alat"/>
      <sheetName val="jad.personil"/>
      <sheetName val="Jad.material"/>
      <sheetName val="jad.alat"/>
      <sheetName val="metod MAUMB"/>
      <sheetName val="TKDN"/>
      <sheetName val="PESANTREN"/>
      <sheetName val="Curup"/>
      <sheetName val="On Time"/>
      <sheetName val="G"/>
      <sheetName val="Prabu"/>
      <sheetName val="AT 2"/>
      <sheetName val="10"/>
      <sheetName val="5"/>
      <sheetName val="DB"/>
      <sheetName val="R.Bkst"/>
      <sheetName val="UPAH BAHAN "/>
      <sheetName val="Table 1"/>
      <sheetName val="Rekap Medis Tlogo"/>
      <sheetName val="RAB  Medis Tlogo"/>
      <sheetName val="Backup Kel Wdsltg"/>
      <sheetName val="Harga Kesatuan 2014"/>
      <sheetName val="Uraian AHSP 2014"/>
      <sheetName val="Harga Satuan 2014"/>
      <sheetName val="Tbl Besi"/>
      <sheetName val="Uraian1"/>
      <sheetName val="ALAT MOLEN"/>
      <sheetName val="PIPA"/>
      <sheetName val="R A B"/>
      <sheetName val="VOLUME"/>
      <sheetName val="koef besi"/>
      <sheetName val="Harga &amp; Sewa Alat Berat"/>
      <sheetName val="An_Konstruksi"/>
      <sheetName val="Listik_Gedung"/>
      <sheetName val="Listrik_PJU"/>
      <sheetName val="Marka"/>
      <sheetName val="Pelumpuran"/>
      <sheetName val="Cleaning_Servise"/>
      <sheetName val="penyapuan"/>
      <sheetName val="An_Alat"/>
      <sheetName val="An_KPUT"/>
      <sheetName val="An_E"/>
      <sheetName val="Tanaman Hias"/>
      <sheetName val="harga susulan"/>
      <sheetName val="HRG_PIPA_2010"/>
      <sheetName val="HARGA KANSTEEN"/>
      <sheetName val="HARGA"/>
      <sheetName val="als.BORONG"/>
      <sheetName val="rekap BORONG"/>
      <sheetName val="Backup"/>
      <sheetName val="gajiPersiap"/>
      <sheetName val="Sub"/>
      <sheetName val="Analisa Gabungan"/>
      <sheetName val="Analisa Harsat"/>
      <sheetName val="mu"/>
      <sheetName val="mu (owner)"/>
      <sheetName val="cashflow"/>
      <sheetName val="mu (struktur)"/>
      <sheetName val="anallisa"/>
      <sheetName val="Analisa Gab"/>
      <sheetName val="HS"/>
      <sheetName val="REKAP "/>
      <sheetName val="siap"/>
      <sheetName val="pondasi"/>
      <sheetName val=" C"/>
      <sheetName val="schedul"/>
      <sheetName val=" A&amp;B"/>
      <sheetName val=" C Lt2"/>
      <sheetName val=" C Lt3"/>
      <sheetName val="C lt1"/>
      <sheetName val="AB lt3"/>
      <sheetName val="AB lt1"/>
      <sheetName val="ABlt2"/>
      <sheetName val="KTR"/>
      <sheetName val="analisa2"/>
      <sheetName val="pintu"/>
      <sheetName val="surat"/>
      <sheetName val="BKT"/>
      <sheetName val="REKAP KTR LP"/>
      <sheetName val="KTR LP"/>
      <sheetName val="anls ktr lp"/>
      <sheetName val="inderect"/>
      <sheetName val="gaji"/>
      <sheetName val="dashboard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2"/>
      <sheetName val="PESAN"/>
      <sheetName val="XXXX"/>
      <sheetName val="Skema"/>
      <sheetName val="SAT-BHN"/>
      <sheetName val="SAT-ALAT"/>
      <sheetName val="OEst-A"/>
      <sheetName val="OEst-2"/>
      <sheetName val="OEst-3"/>
      <sheetName val="OEst-4"/>
      <sheetName val="OEst-5"/>
      <sheetName val="RAB-5"/>
      <sheetName val="OEst-6"/>
      <sheetName val="RAB-6"/>
      <sheetName val="OEst-7"/>
      <sheetName val="RAB-7"/>
      <sheetName val="RAB-9"/>
      <sheetName val="0Est-9"/>
      <sheetName val="OEst-8"/>
      <sheetName val="OEFU"/>
      <sheetName val="7.3(1)"/>
      <sheetName val="7.1.(5)"/>
      <sheetName val="2.3 (3)"/>
      <sheetName val="6.1(1)(2)"/>
      <sheetName val="7. 9"/>
      <sheetName val="3.3 (1)"/>
      <sheetName val="3.2 (1)"/>
      <sheetName val="VOL.1"/>
      <sheetName val="LUMP SUM"/>
      <sheetName val="bayar_04_fak"/>
      <sheetName val="UpahBahan"/>
      <sheetName val="pem B E S I an"/>
      <sheetName val="Input"/>
      <sheetName val="PT."/>
      <sheetName val="Huruf"/>
      <sheetName val="RABT"/>
      <sheetName val="HARSAT_BAH"/>
      <sheetName val="MOS"/>
      <sheetName val="AN-HARGA-2"/>
      <sheetName val="ANA-HARGA-1"/>
      <sheetName val="JUDUL"/>
      <sheetName val="Mob-demob1"/>
      <sheetName val="Mob-demob"/>
      <sheetName val="Rab-Jab"/>
      <sheetName val="rek-pro"/>
      <sheetName val="jadwal alat"/>
      <sheetName val="basic"/>
      <sheetName val="rek~anl"/>
      <sheetName val="Peralatan (2)"/>
      <sheetName val="operasi"/>
      <sheetName val="Dimensi Sal"/>
      <sheetName val="rinci~produksi"/>
      <sheetName val="Pro-Alat"/>
      <sheetName val="Sket"/>
      <sheetName val="kisdam"/>
      <sheetName val="mayor-item"/>
      <sheetName val="up"/>
      <sheetName val="kosen"/>
      <sheetName val="keramik"/>
      <sheetName val="kuda2"/>
      <sheetName val="SAT-UP"/>
      <sheetName val="SURVEY TOKO"/>
      <sheetName val="survey kayu"/>
      <sheetName val="B.Alat"/>
      <sheetName val="An-Pek-Arui"/>
      <sheetName val="Owning"/>
      <sheetName val="DIV_12"/>
      <sheetName val="VAC-1"/>
      <sheetName val="Div2"/>
      <sheetName val="Perm. Test"/>
      <sheetName val=" ANL. bw"/>
      <sheetName val="pro ra op"/>
      <sheetName val="grafik"/>
      <sheetName val="Daftar Harga Satuan"/>
      <sheetName val="Analisa Harga Satuan"/>
      <sheetName val="UABP"/>
      <sheetName val="REKAP RAB"/>
      <sheetName val="KESATUAN"/>
      <sheetName val="ANALISA K"/>
      <sheetName val="ANALISA SNI"/>
      <sheetName val="UPAH DAN BAHAN"/>
      <sheetName val="HARGA ALAT"/>
      <sheetName val="ANALISA ALAT"/>
      <sheetName val="HARGA SEWA ALAT DPU"/>
      <sheetName val="METODE"/>
      <sheetName val="BAGAN ALIR"/>
      <sheetName val="STRUKTUR ORGANISASI"/>
      <sheetName val="N.P"/>
      <sheetName val="00000"/>
      <sheetName val="XXXXX"/>
      <sheetName val="Sat-Pek "/>
      <sheetName val="Analisa "/>
      <sheetName val="Sat-upah"/>
      <sheetName val="K 013"/>
      <sheetName val="K 016"/>
      <sheetName val="K 017"/>
      <sheetName val="K 018"/>
      <sheetName val="K 020"/>
      <sheetName val="K 026"/>
      <sheetName val="K 030"/>
      <sheetName val="K 035"/>
      <sheetName val="K 040"/>
      <sheetName val="K 110"/>
      <sheetName val="K 116"/>
      <sheetName val="K 117"/>
      <sheetName val="K 121"/>
      <sheetName val="K 123"/>
      <sheetName val="K 124"/>
      <sheetName val="K 220"/>
      <sheetName val="K 224"/>
      <sheetName val="K 225"/>
      <sheetName val="K 231"/>
      <sheetName val="K 310"/>
      <sheetName val="K 320"/>
      <sheetName val="K 321"/>
      <sheetName val="K 322"/>
      <sheetName val="K 325"/>
      <sheetName val="K 341"/>
      <sheetName val="K 410"/>
      <sheetName val="K 422"/>
      <sheetName val="K 424"/>
      <sheetName val="K 511"/>
      <sheetName val="K 513"/>
      <sheetName val="K 515"/>
      <sheetName val="K 516"/>
      <sheetName val="K 521"/>
      <sheetName val="K 523"/>
      <sheetName val="K 528"/>
      <sheetName val="K 530"/>
      <sheetName val="K 612"/>
      <sheetName val="K 615"/>
      <sheetName val="K 616"/>
      <sheetName val="K 617"/>
      <sheetName val="K 618"/>
      <sheetName val="K 621"/>
      <sheetName val="K 631"/>
      <sheetName val="K 636"/>
      <sheetName val="K 637"/>
      <sheetName val="K 638"/>
      <sheetName val="K 641"/>
      <sheetName val="K 710"/>
      <sheetName val="K 715"/>
      <sheetName val="K 720"/>
      <sheetName val="K 721"/>
      <sheetName val="K 725"/>
      <sheetName val="K 730"/>
      <sheetName val="K 810"/>
      <sheetName val="K 815"/>
      <sheetName val="K 880"/>
      <sheetName val="H_Satuan"/>
      <sheetName val="hrga bhn-upah"/>
      <sheetName val="RAB RS"/>
      <sheetName val="RAB SEND"/>
      <sheetName val="Pipa "/>
      <sheetName val="Jembatan pipa"/>
      <sheetName val="RAB RS (2)"/>
      <sheetName val="Kurva S"/>
      <sheetName val="Backup BAK"/>
      <sheetName val="Backup BAK (2)"/>
      <sheetName val="Vol sEND"/>
      <sheetName val="rekap bahan res"/>
      <sheetName val="rekap bahan send"/>
      <sheetName val="rekap bahan res (2)"/>
      <sheetName val="rekap bahan Jemb"/>
      <sheetName val="rekap bahan PIPA"/>
      <sheetName val="anls SNI"/>
      <sheetName val="Harga bahan"/>
      <sheetName val="back up"/>
      <sheetName val="back up kusen"/>
      <sheetName val="back up bata"/>
      <sheetName val="back up int"/>
      <sheetName val="FIX"/>
      <sheetName val="skedul"/>
      <sheetName val="RAB  UANG MUKA"/>
      <sheetName val="HARGA  UMK"/>
      <sheetName val="FIX (2)"/>
      <sheetName val="RAB (2)"/>
      <sheetName val="rr"/>
      <sheetName val="DAFTAR ALAT"/>
      <sheetName val="E.001"/>
      <sheetName val="E.031"/>
      <sheetName val="E.052"/>
      <sheetName val="E.080"/>
      <sheetName val="E.084"/>
      <sheetName val="E.087"/>
      <sheetName val="E.088"/>
      <sheetName val="E.089"/>
      <sheetName val="E.153"/>
      <sheetName val="E.155"/>
      <sheetName val="E.157"/>
      <sheetName val="E.182"/>
      <sheetName val="E.211"/>
      <sheetName val="E.212"/>
      <sheetName val="E.251"/>
      <sheetName val="E.252"/>
      <sheetName val="E.301"/>
      <sheetName val="E.341"/>
      <sheetName val="DAFTAR BAHAN"/>
      <sheetName val="DAFTAR UPAH"/>
      <sheetName val="ANALYS G"/>
      <sheetName val="K.017"/>
      <sheetName val="K.018"/>
      <sheetName val="K.026"/>
      <sheetName val="K.110"/>
      <sheetName val="K.127"/>
      <sheetName val="K.127-A"/>
      <sheetName val="K.127-B"/>
      <sheetName val="K.210"/>
      <sheetName val="DAFTAR HARGA"/>
      <sheetName val="K.224"/>
      <sheetName val="K.225"/>
      <sheetName val="K.516"/>
      <sheetName val="K.521"/>
      <sheetName val="K.528"/>
      <sheetName val="K.528 B"/>
      <sheetName val="K.710"/>
      <sheetName val="K.715"/>
      <sheetName val="K.720"/>
      <sheetName val="K.721"/>
      <sheetName val="K.722"/>
      <sheetName val="K.810"/>
      <sheetName val="K.911"/>
      <sheetName val="K.912"/>
      <sheetName val="D -12"/>
      <sheetName val="Galian 1"/>
      <sheetName val="rkp"/>
      <sheetName val="anal"/>
      <sheetName val="Hit Vol"/>
      <sheetName val="antek"/>
      <sheetName val="Clarify"/>
      <sheetName val="map"/>
      <sheetName val="sdm"/>
      <sheetName val="eval"/>
      <sheetName val="boq"/>
      <sheetName val="div1.20"/>
      <sheetName val="anal-1.19"/>
      <sheetName val="app-4"/>
      <sheetName val="app-4a"/>
      <sheetName val="app-7"/>
      <sheetName val="bekis"/>
      <sheetName val="break-div1.20"/>
      <sheetName val="test"/>
      <sheetName val="bek"/>
      <sheetName val="61004"/>
      <sheetName val="61005"/>
      <sheetName val="61006"/>
      <sheetName val="61007"/>
      <sheetName val="61008"/>
      <sheetName val="000000"/>
      <sheetName val="mobilisation"/>
      <sheetName val="HARGADASAR"/>
      <sheetName val="DAFTARMPU"/>
      <sheetName val="alat usulan"/>
      <sheetName val="staf"/>
      <sheetName val="DivX"/>
      <sheetName val="DAFTAR GEL"/>
      <sheetName val="plant"/>
      <sheetName val="PRODBAHAN"/>
      <sheetName val="datakontrak"/>
      <sheetName val="sanggup"/>
      <sheetName val="TEMPAT SORTIR"/>
      <sheetName val="rincian A"/>
      <sheetName val="pldt"/>
      <sheetName val="0000"/>
      <sheetName val="sort"/>
      <sheetName val="DHSD"/>
      <sheetName val="Detail jadwal"/>
      <sheetName val="jadwal bahan"/>
      <sheetName val="div 2"/>
      <sheetName val="div 3"/>
      <sheetName val="div 4"/>
      <sheetName val="div 5"/>
      <sheetName val="div 6"/>
      <sheetName val="div 7"/>
      <sheetName val="div 8"/>
      <sheetName val="div 9"/>
      <sheetName val="Div 10"/>
      <sheetName val="KONFIRMASI PLAN 6a"/>
      <sheetName val="lampiran"/>
      <sheetName val="usulan staf"/>
      <sheetName val="RANGKAIAN KERJA"/>
      <sheetName val="2.1-1"/>
      <sheetName val="Agregat Kelas A"/>
      <sheetName val="Agregat Kelas B"/>
      <sheetName val="Agregat Kelas C"/>
      <sheetName val="bilang total"/>
      <sheetName val="AN TAMBAHAN 1"/>
      <sheetName val="AN TAMBAHAN 2"/>
      <sheetName val="AN TAMBAHAN 3"/>
      <sheetName val="short "/>
      <sheetName val="PEN-NILAI"/>
      <sheetName val="Rekap (A1)"/>
      <sheetName val="RAB (A2)"/>
      <sheetName val="Perhitungan Alat"/>
      <sheetName val="Perhitungan Tenaga"/>
      <sheetName val="Analisa (A3)"/>
      <sheetName val="NP Tanah"/>
      <sheetName val="NP Struktur"/>
      <sheetName val="Upah (A4)"/>
      <sheetName val="Bahan (A5)"/>
      <sheetName val="Alat (A6)"/>
      <sheetName val="BAU (A8)"/>
      <sheetName val="Laboratorium (A7)"/>
      <sheetName val="RAB Rumah jaga"/>
      <sheetName val="Jadwal (B1)"/>
      <sheetName val="Jadwal alat (B2)"/>
      <sheetName val="Jadwal Tenaga (B3)"/>
      <sheetName val="Jadwal Bahan (B4)"/>
      <sheetName val="hitung alat (A8)"/>
      <sheetName val="Daftar Alat (B5) Pernek"/>
      <sheetName val="hitung alat (A8) dibalik"/>
      <sheetName val="Daftar Personil (B6)"/>
      <sheetName val="Daftar Sub Kon (B7)"/>
      <sheetName val="HITUNG"/>
      <sheetName val="biaya umum"/>
      <sheetName val="Pasangan"/>
      <sheetName val="NP (2)"/>
      <sheetName val="hitung alat (2)"/>
      <sheetName val="bisa dipakai"/>
      <sheetName val="KEB-ALAT"/>
      <sheetName val="Nrc_2005"/>
      <sheetName val="Adm"/>
      <sheetName val="Personil (NTB)"/>
      <sheetName val="Alat  (Sumbawa 3.4)"/>
      <sheetName val="BAU (A9)"/>
      <sheetName val="Daftar Alat (B5)"/>
      <sheetName val="Personil (SumBAWA)"/>
      <sheetName val="Form F"/>
      <sheetName val="Batas"/>
      <sheetName val="Daftar 2 (2)"/>
      <sheetName val="Form 4"/>
      <sheetName val="Form 4 (2.2)"/>
      <sheetName val="Form - B.31"/>
      <sheetName val="Form - B.32"/>
      <sheetName val="Lamp Kinerja"/>
      <sheetName val="Form - B4"/>
      <sheetName val="Alat  (2.2)"/>
      <sheetName val="Skn (2)"/>
      <sheetName val="dspp"/>
      <sheetName val="Pengalaman"/>
      <sheetName val="DTA"/>
      <sheetName val="div 2&amp;3"/>
      <sheetName val="Personil ngawi"/>
      <sheetName val="Srt personil ngawi"/>
      <sheetName val="riwayat ngawi"/>
      <sheetName val="riwayat"/>
      <sheetName val="daf-har"/>
      <sheetName val="daf-har (2)"/>
      <sheetName val="rab27r1"/>
      <sheetName val="master-format"/>
      <sheetName val="FORM-MATERIAL"/>
      <sheetName val="FORM-MATERIAL-SR21"/>
      <sheetName val="FORM-MATERIAL-SR27"/>
      <sheetName val="MATERIAL-SARMEN-21"/>
      <sheetName val="MATERIAL-SARMEN-27"/>
      <sheetName val="MATERIAL-SENGKUANG-21"/>
      <sheetName val="MATERIAL-SENGKUANG-21 (2)"/>
      <sheetName val="FORM-MATERIAL-TS21"/>
      <sheetName val="FORM-MATERIAL-TS27"/>
      <sheetName val="jemb-for1"/>
      <sheetName val="jb-forut"/>
      <sheetName val="jb-forut (2)"/>
      <sheetName val="jb-forut (3)"/>
      <sheetName val="BATUMIRING"/>
      <sheetName val="rab21real"/>
      <sheetName val="rab21r"/>
      <sheetName val="rab21r (2)"/>
      <sheetName val="rab21Prosen"/>
      <sheetName val="rab21Prosen (2)"/>
      <sheetName val="rab21Prosen (3)"/>
      <sheetName val="OPNAME3"/>
      <sheetName val="rab27"/>
      <sheetName val="rab27r"/>
      <sheetName val="rab36"/>
      <sheetName val="rab36r"/>
      <sheetName val="rekapt21"/>
      <sheetName val="rekapt21R"/>
      <sheetName val="rekapt27"/>
      <sheetName val="timschsarmen1"/>
      <sheetName val="timsch (2)"/>
      <sheetName val="SCH-TJS"/>
      <sheetName val="SCH-TJS (2)"/>
      <sheetName val="kebut-material"/>
      <sheetName val="RUKO"/>
      <sheetName val="bobot"/>
      <sheetName val="bobot (2)"/>
      <sheetName val="rekapt21 (2)"/>
      <sheetName val="Sec I ML"/>
      <sheetName val="loss time"/>
      <sheetName val="ALAT-1"/>
      <sheetName val="HRG BHN"/>
      <sheetName val="Aspal"/>
      <sheetName val="Harian"/>
      <sheetName val="ANALISA PEK.UMUM"/>
      <sheetName val="Rek. Mob"/>
      <sheetName val="Ana. PU"/>
      <sheetName val="3-DIV5"/>
      <sheetName val="5-Peralatan"/>
      <sheetName val="5-ALAT(1)"/>
      <sheetName val="upah bahan"/>
      <sheetName val="UP_an"/>
      <sheetName val="4-Basic Price"/>
      <sheetName val="a_balokanak_k.275"/>
      <sheetName val="Sat Bahan"/>
      <sheetName val="Sat Alat"/>
      <sheetName val="Sat Upah"/>
      <sheetName val="DATA1"/>
      <sheetName val="hsp_STR_ARS"/>
      <sheetName val="rincian"/>
      <sheetName val="peartahap"/>
      <sheetName val="per sb dy"/>
      <sheetName val="Bill sintalkon"/>
      <sheetName val="Rekap sintalkon"/>
      <sheetName val="rincaian biaya"/>
      <sheetName val="Rekap mbersama"/>
      <sheetName val="LT.1"/>
      <sheetName val="LT.2+DAK&amp;ATAP"/>
      <sheetName val="MES"/>
      <sheetName val="L.SCAPE"/>
      <sheetName val="KURVA_S"/>
      <sheetName val="BQ-ME"/>
      <sheetName val="LIST-MAT"/>
      <sheetName val="REKAP-ME"/>
      <sheetName val="DESIGN"/>
      <sheetName val="Hargamaterial"/>
      <sheetName val="PAD-F"/>
      <sheetName val="rumus"/>
      <sheetName val="atap"/>
      <sheetName val="FLAF_PARTSI"/>
      <sheetName val="BQ_E20_02_Rp_"/>
      <sheetName val="Hit Vol Str Jambi"/>
      <sheetName val="SCHE."/>
      <sheetName val="SRT"/>
      <sheetName val="Rek"/>
      <sheetName val="ANA"/>
      <sheetName val="SDY"/>
      <sheetName val="SDY-rev"/>
      <sheetName val="Mob."/>
      <sheetName val="u_Alat"/>
      <sheetName val="LAMP_3"/>
      <sheetName val="Sipil"/>
      <sheetName val="Inti"/>
      <sheetName val="Major"/>
      <sheetName val="Subkon"/>
      <sheetName val="Conf."/>
      <sheetName val="ROUTINE"/>
      <sheetName val="HSD"/>
      <sheetName val="STF (2)"/>
      <sheetName val="alt-cimangkok"/>
      <sheetName val="SCH"/>
      <sheetName val="MET"/>
      <sheetName val="DLM"/>
      <sheetName val="MJR"/>
      <sheetName val="BALT"/>
      <sheetName val="LMP.1"/>
      <sheetName val="LMP.2"/>
      <sheetName val="RTN"/>
      <sheetName val="ANA (BAK)"/>
      <sheetName val="MET (BAK)"/>
      <sheetName val="IND"/>
      <sheetName val="CMK"/>
      <sheetName val="TM"/>
      <sheetName val="Galian drainase.sal."/>
      <sheetName val="Pas.Batu Mortar"/>
      <sheetName val="Galian Biasa"/>
      <sheetName val="Penyiapa Badan Jln"/>
      <sheetName val="LPA Klas B Bahu.Jln"/>
      <sheetName val="LPA Klas B."/>
      <sheetName val="LPA Klas A "/>
      <sheetName val="Lap.Resap Ikat"/>
      <sheetName val="Lapis Perekat"/>
      <sheetName val="Laston ACWC"/>
      <sheetName val="Laston AC-BC"/>
      <sheetName val="Ac Bc Levelling"/>
      <sheetName val="gambar"/>
      <sheetName val="STF"/>
      <sheetName val="MET-bab2"/>
      <sheetName val="Met-bab2.3(2)"/>
      <sheetName val="MET-bab3"/>
      <sheetName val="MET-bab4"/>
      <sheetName val="MET-bab5"/>
      <sheetName val="MET-bab6"/>
      <sheetName val="MET-bab7"/>
      <sheetName val="MET-bab8"/>
      <sheetName val="LMP.12"/>
      <sheetName val="surat "/>
      <sheetName val="ANA LS"/>
      <sheetName val="Met Rtn"/>
      <sheetName val="LMP.6"/>
      <sheetName val="LMP 7"/>
      <sheetName val="Kar"/>
      <sheetName val="MET-BAB-04"/>
      <sheetName val="MET-BAB-06"/>
      <sheetName val="MET-BAB-06b"/>
      <sheetName val="MET-bab-08"/>
      <sheetName val="Sheet2 (2)"/>
      <sheetName val="Sheet1 (2)"/>
      <sheetName val="CH Met Bab"/>
      <sheetName val="Ana MPU"/>
      <sheetName val="DPU"/>
      <sheetName val="HSD Upah+Alat"/>
      <sheetName val="HSD Bahan"/>
      <sheetName val="Met Bab 02"/>
      <sheetName val="Met Bab 05 (a)"/>
      <sheetName val="Met Bab 05 (b)"/>
      <sheetName val="Met Bab 06 (a)"/>
      <sheetName val="Met Bab 06 (b)"/>
      <sheetName val="Met Bab 04"/>
      <sheetName val="Met Bab 07"/>
      <sheetName val="Met Bab 08"/>
      <sheetName val="Konfirm"/>
      <sheetName val="Sub Kont"/>
      <sheetName val="BOQ INDUK (2)"/>
      <sheetName val="REK INDUK"/>
      <sheetName val="BOQ INDUK"/>
      <sheetName val="ANA mob"/>
      <sheetName val="BAB 3"/>
      <sheetName val="ANA BAB 3"/>
      <sheetName val="BAB 4"/>
      <sheetName val="ANA BAB 4"/>
      <sheetName val="BAB 6"/>
      <sheetName val="ANA BAB 6"/>
      <sheetName val="BAB 7"/>
      <sheetName val="ANA BAB 7"/>
      <sheetName val="BAB 8"/>
      <sheetName val="ANA BAB 8"/>
      <sheetName val="ANA mob (2)"/>
      <sheetName val="LS-Rutin"/>
      <sheetName val="SCH pekerjaan (2)"/>
      <sheetName val="DAFT PERALATAN"/>
      <sheetName val="SCH MOB (2)"/>
      <sheetName val="SCH bahan (2)"/>
      <sheetName val="REK ANAK"/>
      <sheetName val="BOQ ANAK"/>
      <sheetName val="ANA rutin"/>
      <sheetName val="KONF"/>
      <sheetName val="STAFF"/>
      <sheetName val="HSD UPAH"/>
      <sheetName val="HSD ALAT"/>
      <sheetName val="FINISHER"/>
      <sheetName val="SPRAYER"/>
      <sheetName val="BULLDOZER"/>
      <sheetName val="COMPRESSOR"/>
      <sheetName val="CONCRETE MIXER"/>
      <sheetName val="CRANE"/>
      <sheetName val="DUMP TRUCK 3-4"/>
      <sheetName val="DUMP TRUCK "/>
      <sheetName val="DUMP TRUCK  TRONTON"/>
      <sheetName val="EXCAVATOR"/>
      <sheetName val="FLAT BED TRUCK"/>
      <sheetName val="MOTOR GRADER"/>
      <sheetName val="TRACK LOADER"/>
      <sheetName val="WHEEL LOADER"/>
      <sheetName val="THREE WHEEL ROLLER"/>
      <sheetName val="TANDEM ROLLER"/>
      <sheetName val="TIRE ROLLER"/>
      <sheetName val="VIBRATORY ROLLER2T"/>
      <sheetName val="VIBRATORY ROLLER 8t"/>
      <sheetName val="CONCRETE VIBRATOR"/>
      <sheetName val="STONE CRUSHER"/>
      <sheetName val="WATER PUMP"/>
      <sheetName val="WATER TANKER"/>
      <sheetName val="PEDESTRIAN ROLLER"/>
      <sheetName val="TAMPER"/>
      <sheetName val="JACK HAMMER"/>
      <sheetName val="FULVI MIXER"/>
      <sheetName val="CONC PAVER"/>
      <sheetName val="TRUCK MIXER"/>
      <sheetName val="BATCHING PLANT"/>
      <sheetName val="PNSPOLRI"/>
      <sheetName val="JAMSOSTEK"/>
      <sheetName val="ASURANSI"/>
      <sheetName val="RETRIBUSI"/>
      <sheetName val="SCH pekerjaan"/>
      <sheetName val="Compatibility Report"/>
      <sheetName val="Kuantitas"/>
      <sheetName val="HSD BAHAN (2)"/>
      <sheetName val="HSD ALAT (2)"/>
      <sheetName val="daf hs"/>
      <sheetName val="dft alat utam"/>
      <sheetName val="met bab 2.2"/>
      <sheetName val="met 3.1 (1)"/>
      <sheetName val="Met 3.2(2)"/>
      <sheetName val="met 5.1(1)"/>
      <sheetName val="met 5.1(2)"/>
      <sheetName val="met 6.3 (5)"/>
      <sheetName val="met 6.3.(6)"/>
      <sheetName val="met 6.3 (7)"/>
      <sheetName val="simak"/>
      <sheetName val="BOQ (2)"/>
      <sheetName val="DAFTAR KUANTITAS"/>
      <sheetName val="ANALISA DIV-7"/>
      <sheetName val="HSD (2)"/>
      <sheetName val="S-CURVE"/>
      <sheetName val="sc-peralatan"/>
      <sheetName val="sc-bahan"/>
      <sheetName val="Kebutuhan bahan"/>
      <sheetName val="staf (2)"/>
      <sheetName val="peralatan utama"/>
      <sheetName val="konfirmasi"/>
      <sheetName val="luar negeri"/>
      <sheetName val="non pns"/>
      <sheetName val="surat kuasa"/>
      <sheetName val="MP-Div 2"/>
      <sheetName val="ANALISA DIV-2"/>
      <sheetName val="MP-3"/>
      <sheetName val="ANALISA-Div 3"/>
      <sheetName val="MP-5"/>
      <sheetName val="ANALISA DIV-5"/>
      <sheetName val="MP-7"/>
      <sheetName val="MP-8"/>
      <sheetName val="ANALISA DIV-8"/>
      <sheetName val="ANALISA DIV-6"/>
      <sheetName val="MP-6"/>
      <sheetName val="MET BAB-07"/>
      <sheetName val="BAB 7 (2)"/>
      <sheetName val="Myr"/>
      <sheetName val="KBL"/>
      <sheetName val="KBL-BAS"/>
      <sheetName val="KBL-AC"/>
      <sheetName val="KBL-PLM"/>
      <sheetName val="KBL-FIRE"/>
      <sheetName val="KBL-SOUD"/>
      <sheetName val="KBL-ASCCS"/>
      <sheetName val="Chart1"/>
      <sheetName val="Resource Usage"/>
      <sheetName val="Assignment Usage"/>
      <sheetName val="TOWN"/>
      <sheetName val="Nama Paket"/>
      <sheetName val="Terbilang"/>
      <sheetName val="AQ"/>
      <sheetName val="BP"/>
      <sheetName val="7.13"/>
      <sheetName val="Control"/>
      <sheetName val="2,2"/>
      <sheetName val="3.1(2)"/>
      <sheetName val="3,2(1)"/>
      <sheetName val="4.2(2)"/>
      <sheetName val="6 (2)"/>
      <sheetName val="7.15(1)"/>
      <sheetName val="7.1(5)"/>
      <sheetName val="7.1(6)"/>
      <sheetName val="7,9"/>
      <sheetName val="7,15(1)"/>
      <sheetName val="7,15(2)"/>
      <sheetName val="Analisa Upah &amp; Bahan Plum"/>
      <sheetName val="Master Edit"/>
      <sheetName val="ALAT1"/>
      <sheetName val="ALAT2 (TDK DIPAKAI)"/>
      <sheetName val="ATB"/>
      <sheetName val="KG"/>
      <sheetName val="KONDISI PENGADAAN"/>
      <sheetName val="APB"/>
      <sheetName val="DATA KEU"/>
      <sheetName val="ASP lkp"/>
      <sheetName val="boq lkp"/>
      <sheetName val="AJV"/>
      <sheetName val="AJV1"/>
      <sheetName val="Hrg.Sat"/>
      <sheetName val="Sat~Bahu"/>
      <sheetName val="3-DIV3"/>
      <sheetName val="PNT"/>
      <sheetName val="LPS APRL'08"/>
      <sheetName val="Currency"/>
      <sheetName val="Rek-Analisa"/>
      <sheetName val="산근"/>
      <sheetName val="h-013211-2"/>
      <sheetName val="ANL-PEK"/>
      <sheetName val="Gran-rekap"/>
      <sheetName val="cover-1"/>
      <sheetName val="bill.1"/>
      <sheetName val="cover-2"/>
      <sheetName val="bill.2.1"/>
      <sheetName val="bill.2.2"/>
      <sheetName val="bill.2.3"/>
      <sheetName val="rekap bill. 2"/>
      <sheetName val="cover-3"/>
      <sheetName val="bill.3.1"/>
      <sheetName val="bill.3.2"/>
      <sheetName val="bill.3.3"/>
      <sheetName val="bill.3.4"/>
      <sheetName val="bill.3.5"/>
      <sheetName val="bill.3.6"/>
      <sheetName val="bill.3.7"/>
      <sheetName val="bill.3.8"/>
      <sheetName val="bill 3.9"/>
      <sheetName val="bill 3.10"/>
      <sheetName val="bill 3.11"/>
      <sheetName val="bill 3.12"/>
      <sheetName val="rekap bill.3"/>
      <sheetName val="cover-4"/>
      <sheetName val="bill.4.1"/>
      <sheetName val="bill.4.2"/>
      <sheetName val="bill.4.3"/>
      <sheetName val="bill.4.4"/>
      <sheetName val="bill.4.5 "/>
      <sheetName val="bill.4.6"/>
      <sheetName val="bill.4.7"/>
      <sheetName val="bill.4.8"/>
      <sheetName val="bill.4.9"/>
      <sheetName val="bill.4.10"/>
      <sheetName val="bill.4.11"/>
      <sheetName val="bill.4.12"/>
      <sheetName val="bill.4.13"/>
      <sheetName val="bill.4.14"/>
      <sheetName val="bill.4.15"/>
      <sheetName val="bill.4.16"/>
      <sheetName val="rekap bill.4"/>
      <sheetName val="cover-5"/>
      <sheetName val="bill.5.1"/>
      <sheetName val="bill.5.2"/>
      <sheetName val="bill.5.3"/>
      <sheetName val="bill.5.4"/>
      <sheetName val="rekap bill.5"/>
      <sheetName val="cover-6"/>
      <sheetName val="bill.6.1"/>
      <sheetName val="bill.6.2"/>
      <sheetName val="bill.6.3"/>
      <sheetName val="bill.6.4"/>
      <sheetName val="bill.6.5"/>
      <sheetName val="bill.6.6"/>
      <sheetName val="bill.6.7"/>
      <sheetName val="bill.6.8"/>
      <sheetName val="bill.6.9"/>
      <sheetName val="bill.6.10"/>
      <sheetName val="bill.6.11"/>
      <sheetName val="bill.6.12"/>
      <sheetName val="bill.6.13"/>
      <sheetName val="bill.6.14"/>
      <sheetName val="bill.6.15"/>
      <sheetName val="rekap bill. 6"/>
      <sheetName val="Anal Alat Type II A"/>
      <sheetName val="Motor Sytem"/>
      <sheetName val="SEX"/>
      <sheetName val="Cash Flow bulanan"/>
      <sheetName val="RENPEN"/>
      <sheetName val="D4"/>
      <sheetName val="D6"/>
      <sheetName val="D7"/>
      <sheetName val="D8"/>
      <sheetName val="D6-1b"/>
      <sheetName val="FINISHING"/>
      <sheetName val="MT_an"/>
      <sheetName val="3-DIV2"/>
      <sheetName val="Muncraaat-6"/>
      <sheetName val="%"/>
      <sheetName val="Rencana vs Realisasi"/>
      <sheetName val="REKAP_STRUKTUR"/>
      <sheetName val="Srt Pwrn"/>
      <sheetName val="Harga Material"/>
      <sheetName val="ANLS-ALAT "/>
      <sheetName val="Shcedulle"/>
      <sheetName val="HSP"/>
      <sheetName val="kantor"/>
      <sheetName val="rekant"/>
      <sheetName val="belajar"/>
      <sheetName val="rebel"/>
      <sheetName val="works"/>
      <sheetName val="rework"/>
      <sheetName val="asrama"/>
      <sheetName val="rekasm"/>
      <sheetName val="aula"/>
      <sheetName val="rekal"/>
      <sheetName val="mush"/>
      <sheetName val="remush"/>
      <sheetName val="ruga"/>
      <sheetName val="reruga"/>
      <sheetName val="GARDU"/>
      <sheetName val="REGAR"/>
      <sheetName val="pos"/>
      <sheetName val="repos"/>
      <sheetName val="site"/>
      <sheetName val="resite"/>
      <sheetName val="retotal"/>
      <sheetName val="banyutarung"/>
      <sheetName val="Sat-Pek usulan 4"/>
      <sheetName val="Analisa 4"/>
      <sheetName val="Sat-Bhn&amp;Upah USULAN 4"/>
      <sheetName val="BC 01"/>
      <sheetName val="BC 02"/>
      <sheetName val="BC 03"/>
      <sheetName val="BC 04"/>
      <sheetName val="pen. banyutarung"/>
      <sheetName val="pen. kreo"/>
      <sheetName val="reservoir"/>
      <sheetName val="bp. kalipucang"/>
      <sheetName val="bp. 75"/>
      <sheetName val="bp. 50"/>
      <sheetName val="HU"/>
      <sheetName val="jbt. B 4"/>
      <sheetName val="jbt. B 34"/>
      <sheetName val="jbt. H3 4"/>
      <sheetName val="jbt. BB 7"/>
      <sheetName val="jbt. TEMPEL"/>
      <sheetName val="jbt. LK 32"/>
      <sheetName val="jbt. IWF"/>
      <sheetName val="SELUBUNG 4-5"/>
      <sheetName val="STREET BOXe 4"/>
      <sheetName val="ACC JALUR "/>
      <sheetName val="AIR VALVE &amp; WASH OUT"/>
      <sheetName val="PEMASANGAN ACC"/>
      <sheetName val="sat.pekerjaan"/>
      <sheetName val="daftar sewa alat"/>
      <sheetName val="daftar upah tenaga kerja"/>
      <sheetName val="daftar harga bahan"/>
      <sheetName val="Sanitasi"/>
      <sheetName val="Tanah"/>
      <sheetName val="Pas. Bata"/>
      <sheetName val="Plesteran"/>
      <sheetName val="Beton"/>
      <sheetName val="Kayu"/>
      <sheetName val="Langit2"/>
      <sheetName val="Kunci &amp; kaca"/>
      <sheetName val="Pengecatan"/>
      <sheetName val="Basi &amp; Aluminium"/>
      <sheetName val="Sheet6"/>
      <sheetName val="BQ REKAP"/>
      <sheetName val="UPAH &amp; BAHAN"/>
      <sheetName val="HSP belum"/>
      <sheetName val="BIAYA ALAT"/>
      <sheetName val="HRG AGRGT"/>
      <sheetName val="DP"/>
      <sheetName val="HSPK"/>
      <sheetName val="Upah,Bhn,Alat"/>
      <sheetName val="anls 1"/>
      <sheetName val="anls 2"/>
      <sheetName val="anls 3"/>
      <sheetName val="anls 4"/>
      <sheetName val="anls 5"/>
      <sheetName val="A.4.1.2.1.(1~24)"/>
      <sheetName val="A.4.2.1.(1~21)"/>
      <sheetName val="anls 6"/>
      <sheetName val="anls 7"/>
      <sheetName val="anls 8"/>
      <sheetName val="A.4.5.1(1~10)"/>
      <sheetName val="A.4.5.2(1~42)"/>
      <sheetName val="A.4.6.1(1~28)"/>
      <sheetName val="A.4.6.2(1~23)"/>
      <sheetName val="anls 9a"/>
      <sheetName val="anls 10a"/>
      <sheetName val="A.8.4.1(1~79)"/>
      <sheetName val="A.8.4.2(1~79)"/>
      <sheetName val="A.8.4.3(1~28)"/>
      <sheetName val="A.8.4.4(1~12)"/>
      <sheetName val="A.8.4.5(1~10)"/>
      <sheetName val="PAVING"/>
      <sheetName val="anls 9"/>
      <sheetName val="NEGO"/>
      <sheetName val="upah&amp;bahan"/>
      <sheetName val="OP"/>
      <sheetName val="dftr harga"/>
      <sheetName val="vol pek"/>
      <sheetName val="hrg. sat pek"/>
      <sheetName val="Vol. Material Kes"/>
      <sheetName val="prhit tulangan"/>
      <sheetName val="Prtngn Pkrja"/>
      <sheetName val="1"/>
      <sheetName val="3"/>
      <sheetName val="4"/>
      <sheetName val="6"/>
      <sheetName val="7"/>
      <sheetName val="8"/>
      <sheetName val="SUM"/>
      <sheetName val="Bobot Besi"/>
      <sheetName val="TENAGA"/>
      <sheetName val="BAHAN MATERIAL"/>
      <sheetName val="backup (2)"/>
      <sheetName val="Rek (2)"/>
      <sheetName val="AHS (2)"/>
      <sheetName val="H_rolled"/>
      <sheetName val="S PEN"/>
      <sheetName val="HIMP REKAP"/>
      <sheetName val="REKAP GALUR"/>
      <sheetName val="RINCI GALUR"/>
      <sheetName val="ANALISA GALUR"/>
      <sheetName val="BAHAN UPAH GLR"/>
      <sheetName val="REKAP XBAWANG"/>
      <sheetName val="RINCI XBAWANG"/>
      <sheetName val="ANALISA XBAWANG"/>
      <sheetName val="BAHAN UPAH SALAM"/>
      <sheetName val="BAHAN UPAH XBWG"/>
      <sheetName val="REKAP JIAT"/>
      <sheetName val="JIAT 2018"/>
      <sheetName val="Analisa Perkerasan"/>
      <sheetName val="Backup Mush"/>
      <sheetName val="BAHAN UPAH GALUR"/>
      <sheetName val="Bahan n Upah"/>
      <sheetName val="KSO"/>
      <sheetName val="URUTAN"/>
      <sheetName val="URUTAN 2"/>
      <sheetName val="URAIAN"/>
      <sheetName val="ANALISA TEKNIS"/>
      <sheetName val="PRA RK3K"/>
      <sheetName val="RK3K"/>
      <sheetName val="RK3K 1"/>
      <sheetName val="DAFT PERSONEL"/>
      <sheetName val="CV"/>
      <sheetName val="PERNYATAAN PERSON"/>
      <sheetName val="DAFT ALAT"/>
      <sheetName val="SPEK"/>
      <sheetName val="DAFTAR SPEK BAHAN"/>
      <sheetName val="SURAT PERNYATAAN"/>
      <sheetName val="KUALIFIKASI"/>
      <sheetName val="TIMES"/>
      <sheetName val="D2"/>
      <sheetName val="D3"/>
      <sheetName val="D4(2)"/>
      <sheetName val="D5"/>
      <sheetName val="D7(1)"/>
      <sheetName val="D7(2)"/>
      <sheetName val="D8(1)"/>
      <sheetName val="D8(2)"/>
      <sheetName val="D10 LS-Rutin"/>
      <sheetName val="D10 Kuantitas"/>
      <sheetName val="D10 Analisa HSP"/>
      <sheetName val="4-Analisa Quarry"/>
      <sheetName val="Agg A"/>
      <sheetName val="Agg B"/>
      <sheetName val="Perhitungan Mobilisasi Alat"/>
      <sheetName val="Lalu Lintas"/>
      <sheetName val="Jembatan Sementara"/>
      <sheetName val="BOQ (3)"/>
      <sheetName val="dftr kuantitas"/>
      <sheetName val="Analisa K3&amp;Personil"/>
      <sheetName val="4-formulir harga bahan"/>
      <sheetName val="5-ALAT (2)"/>
      <sheetName val="Agg Halus &amp; Kasar"/>
      <sheetName val="Agg C"/>
      <sheetName val="D6 ASBT"/>
      <sheetName val="D7(3)"/>
      <sheetName val="D9"/>
      <sheetName val="DISCLAIMER"/>
      <sheetName val="4-Basic Price (2)"/>
      <sheetName val="ASBUTON"/>
      <sheetName val="Depan"/>
      <sheetName val="RAB "/>
      <sheetName val="BAHAN Dekat"/>
      <sheetName val="POSISI ANALISA"/>
      <sheetName val="POSISI ANALISA (2)"/>
      <sheetName val="ANALISA DLL 1"/>
      <sheetName val="Pembesian"/>
      <sheetName val="scedhule"/>
      <sheetName val="pekerjaan"/>
      <sheetName val="mutu"/>
      <sheetName val="network"/>
      <sheetName val="KOEFISIEN TEKNIS"/>
      <sheetName val="analisa SNI revisi"/>
      <sheetName val="hrg sk gub"/>
      <sheetName val=" R A B"/>
      <sheetName val="rinci"/>
      <sheetName val="rinci 1"/>
      <sheetName val="rinci 2"/>
      <sheetName val="rinci 3"/>
      <sheetName val="JadPelk."/>
      <sheetName val="JadPers"/>
      <sheetName val="JADalat"/>
      <sheetName val="BQ JBT"/>
      <sheetName val="tul bet"/>
      <sheetName val="Appendix 2(SatDas)"/>
      <sheetName val="Rkp B. UP"/>
      <sheetName val="B Q"/>
      <sheetName val="NEGOSIASI"/>
      <sheetName val="00000000"/>
      <sheetName val="10000000"/>
      <sheetName val="GEDUNG B"/>
      <sheetName val="Daf 1"/>
      <sheetName val="ORIGINAL　BQ"/>
      <sheetName val="Rkap 2"/>
      <sheetName val="BQ (2)"/>
      <sheetName val="Upah "/>
      <sheetName val="CMRFB"/>
      <sheetName val="Rigid"/>
      <sheetName val="AC WC 5 cm Mod"/>
      <sheetName val="AC Base Mod"/>
      <sheetName val="AC BC  Mod"/>
      <sheetName val="Timbunan"/>
      <sheetName val="Tanpa Cold Milling"/>
      <sheetName val="CTRB"/>
      <sheetName val="LP A"/>
      <sheetName val="Cold Milling"/>
      <sheetName val="L Lintas"/>
      <sheetName val="MPU (ok)"/>
      <sheetName val="Rekap Addendum"/>
      <sheetName val="SKEDUL AV-05"/>
      <sheetName val="URAIAN ANALIS"/>
      <sheetName val="Bangunan Utama"/>
      <sheetName val="dongia (2)"/>
      <sheetName val="giathanh1"/>
      <sheetName val="SPL"/>
      <sheetName val="HSLAIN-LAIN"/>
      <sheetName val="ganda"/>
      <sheetName val="ISIAN"/>
      <sheetName val="REF.ONLY"/>
      <sheetName val="Bhn-2"/>
      <sheetName val="An.BOW"/>
      <sheetName val="SOKER"/>
      <sheetName val="DivVII"/>
      <sheetName val="pvc"/>
      <sheetName val="3-Tanah"/>
      <sheetName val="8-Struktur"/>
      <sheetName val="1-Umum"/>
      <sheetName val="an.pemel.rutin"/>
      <sheetName val="an.mobilisasi"/>
      <sheetName val="an.dmpu"/>
      <sheetName val="daftar.kuantita"/>
      <sheetName val="metode.dmpu"/>
      <sheetName val="DATA PROYEK"/>
      <sheetName val="Met_Pas Batu"/>
      <sheetName val="Met_ Minor"/>
      <sheetName val="Baja"/>
      <sheetName val="Beton K-250"/>
      <sheetName val="CF"/>
      <sheetName val="DAF-KUAN"/>
      <sheetName val="met biasa"/>
      <sheetName val="met mpu"/>
      <sheetName val="kuant"/>
      <sheetName val="Breakdown"/>
      <sheetName val="bq (link)"/>
      <sheetName val="lembar hit."/>
      <sheetName val="HSU"/>
      <sheetName val="Rekap Anl"/>
      <sheetName val="HSU Dipakai"/>
      <sheetName val="Rekap BQ Anl-Dipakai"/>
      <sheetName val="Harga Upah "/>
      <sheetName val="HSA &amp; PAB"/>
      <sheetName val="A H S P"/>
      <sheetName val="Rekapitulasi H S P"/>
      <sheetName val="div3"/>
      <sheetName val="Anl-2"/>
      <sheetName val="An. Tamb"/>
      <sheetName val="Mob Alat"/>
      <sheetName val="D10 LS"/>
      <sheetName val="D10 Kuan"/>
      <sheetName val="D10 An HSP"/>
      <sheetName val="4-Basic"/>
      <sheetName val="4-Quarry"/>
      <sheetName val="4-form harga"/>
      <sheetName val="Agg"/>
      <sheetName val="B"/>
      <sheetName val="C"/>
      <sheetName val="Cost Control Utk Perub RAP"/>
      <sheetName val="Sel Dev"/>
      <sheetName val="Proposal"/>
      <sheetName val="RAP Change"/>
      <sheetName val="RAP Sisa"/>
      <sheetName val="DAF-ALAT-03"/>
    </sheetNames>
    <sheetDataSet>
      <sheetData sheetId="0" refreshError="1"/>
      <sheetData sheetId="1">
        <row r="7">
          <cell r="C7" t="str">
            <v>DAFTAR HARGA SATUAN UPAH</v>
          </cell>
        </row>
      </sheetData>
      <sheetData sheetId="2">
        <row r="13">
          <cell r="D13" t="str">
            <v>a</v>
          </cell>
        </row>
      </sheetData>
      <sheetData sheetId="3" refreshError="1"/>
      <sheetData sheetId="4">
        <row r="1">
          <cell r="P1">
            <v>0.1</v>
          </cell>
        </row>
      </sheetData>
      <sheetData sheetId="5" refreshError="1"/>
      <sheetData sheetId="6">
        <row r="7">
          <cell r="B7" t="str">
            <v>ag001</v>
          </cell>
        </row>
      </sheetData>
      <sheetData sheetId="7">
        <row r="13">
          <cell r="D13" t="str">
            <v>a</v>
          </cell>
        </row>
      </sheetData>
      <sheetData sheetId="8">
        <row r="7">
          <cell r="C7" t="str">
            <v>DAFTAR HARGA SATUAN UPAH</v>
          </cell>
        </row>
      </sheetData>
      <sheetData sheetId="9">
        <row r="11">
          <cell r="E11">
            <v>10000</v>
          </cell>
        </row>
      </sheetData>
      <sheetData sheetId="10">
        <row r="7">
          <cell r="B7" t="str">
            <v>ag001</v>
          </cell>
        </row>
      </sheetData>
      <sheetData sheetId="11">
        <row r="4">
          <cell r="I4">
            <v>2.7353302765601999</v>
          </cell>
        </row>
      </sheetData>
      <sheetData sheetId="12">
        <row r="7">
          <cell r="C7" t="str">
            <v>DAFTAR HARGA SATUAN UPAH</v>
          </cell>
        </row>
      </sheetData>
      <sheetData sheetId="13">
        <row r="1">
          <cell r="A1" t="str">
            <v>URAIAN ANALISA ALAT</v>
          </cell>
        </row>
      </sheetData>
      <sheetData sheetId="14">
        <row r="7">
          <cell r="B7" t="str">
            <v>ag001</v>
          </cell>
        </row>
      </sheetData>
      <sheetData sheetId="15">
        <row r="4">
          <cell r="I4">
            <v>2.7353302765601999</v>
          </cell>
        </row>
      </sheetData>
      <sheetData sheetId="16">
        <row r="7">
          <cell r="C7" t="str">
            <v>DAFTAR HARGA SATUAN UPAH</v>
          </cell>
        </row>
      </sheetData>
      <sheetData sheetId="17">
        <row r="7">
          <cell r="C7" t="str">
            <v>DAFTAR HARGA SATUAN UPAH</v>
          </cell>
        </row>
      </sheetData>
      <sheetData sheetId="18">
        <row r="7">
          <cell r="B7" t="str">
            <v>ag001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8">
          <cell r="N18" t="str">
            <v>ASPHALT MIXING PLANT</v>
          </cell>
        </row>
      </sheetData>
      <sheetData sheetId="96">
        <row r="18">
          <cell r="N18" t="str">
            <v>ASPHALT MIXING PLANT</v>
          </cell>
        </row>
      </sheetData>
      <sheetData sheetId="97" refreshError="1"/>
      <sheetData sheetId="98">
        <row r="18">
          <cell r="G18">
            <v>9.5164058824292241E-2</v>
          </cell>
        </row>
      </sheetData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>
        <row r="18">
          <cell r="G18">
            <v>9.5164058824292241E-2</v>
          </cell>
        </row>
      </sheetData>
      <sheetData sheetId="174"/>
      <sheetData sheetId="175"/>
      <sheetData sheetId="176"/>
      <sheetData sheetId="177"/>
      <sheetData sheetId="178">
        <row r="18">
          <cell r="G18">
            <v>9.5164058824292241E-2</v>
          </cell>
        </row>
      </sheetData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1">
          <cell r="E11">
            <v>10000</v>
          </cell>
        </row>
      </sheetData>
      <sheetData sheetId="222">
        <row r="11">
          <cell r="E11">
            <v>10000</v>
          </cell>
        </row>
      </sheetData>
      <sheetData sheetId="223">
        <row r="18">
          <cell r="F18">
            <v>90000</v>
          </cell>
        </row>
      </sheetData>
      <sheetData sheetId="224">
        <row r="11">
          <cell r="E11">
            <v>10000</v>
          </cell>
        </row>
      </sheetData>
      <sheetData sheetId="225">
        <row r="11">
          <cell r="E11">
            <v>10000</v>
          </cell>
        </row>
      </sheetData>
      <sheetData sheetId="226">
        <row r="11">
          <cell r="E11">
            <v>10000</v>
          </cell>
        </row>
      </sheetData>
      <sheetData sheetId="227">
        <row r="11">
          <cell r="E11">
            <v>10000</v>
          </cell>
        </row>
      </sheetData>
      <sheetData sheetId="228">
        <row r="11">
          <cell r="E11">
            <v>10000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94">
          <cell r="D94" t="str">
            <v>A M P</v>
          </cell>
        </row>
      </sheetData>
      <sheetData sheetId="347">
        <row r="94">
          <cell r="D94" t="str">
            <v>A M P</v>
          </cell>
        </row>
      </sheetData>
      <sheetData sheetId="348">
        <row r="129">
          <cell r="B129" t="str">
            <v>Catatan    :</v>
          </cell>
        </row>
      </sheetData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 refreshError="1"/>
      <sheetData sheetId="746" refreshError="1"/>
      <sheetData sheetId="747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>
        <row r="62">
          <cell r="A62" t="str">
            <v>Empat puluh delapan juta delapan ratus lima puluh empat ribu tiga puluh sembilan 30/100 rupiah</v>
          </cell>
        </row>
      </sheetData>
      <sheetData sheetId="983">
        <row r="62">
          <cell r="A62" t="str">
            <v>Empat puluh delapan juta delapan ratus lima puluh empat ribu tiga puluh sembilan 30/100 rupiah</v>
          </cell>
        </row>
      </sheetData>
      <sheetData sheetId="984"/>
      <sheetData sheetId="985"/>
      <sheetData sheetId="986"/>
      <sheetData sheetId="987">
        <row r="3">
          <cell r="A3" t="str">
            <v>ITEM PEMBAYARAN NO.</v>
          </cell>
        </row>
      </sheetData>
      <sheetData sheetId="988">
        <row r="3">
          <cell r="A3" t="str">
            <v>ITEM PEMBAYARAN NO.</v>
          </cell>
        </row>
      </sheetData>
      <sheetData sheetId="989"/>
      <sheetData sheetId="990">
        <row r="18">
          <cell r="G18">
            <v>9.5164058824292241E-2</v>
          </cell>
        </row>
      </sheetData>
      <sheetData sheetId="991"/>
      <sheetData sheetId="992"/>
      <sheetData sheetId="993"/>
      <sheetData sheetId="994">
        <row r="62">
          <cell r="A62" t="str">
            <v>Empat puluh delapan juta delapan ratus lima puluh empat ribu tiga puluh sembilan 30/100 rupiah</v>
          </cell>
        </row>
      </sheetData>
      <sheetData sheetId="995"/>
      <sheetData sheetId="996"/>
      <sheetData sheetId="997"/>
      <sheetData sheetId="998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>
        <row r="3">
          <cell r="A3" t="str">
            <v>ITEM PEMBAYARAN NO.</v>
          </cell>
        </row>
      </sheetData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/>
      <sheetData sheetId="1171">
        <row r="18">
          <cell r="F18">
            <v>90000</v>
          </cell>
        </row>
      </sheetData>
      <sheetData sheetId="1172"/>
      <sheetData sheetId="1173"/>
      <sheetData sheetId="1174"/>
      <sheetData sheetId="1175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/>
      <sheetData sheetId="1372"/>
      <sheetData sheetId="1373">
        <row r="12">
          <cell r="B12" t="str">
            <v>A.4</v>
          </cell>
        </row>
      </sheetData>
      <sheetData sheetId="1374" refreshError="1"/>
      <sheetData sheetId="1375" refreshError="1"/>
      <sheetData sheetId="1376" refreshError="1"/>
      <sheetData sheetId="1377">
        <row r="17">
          <cell r="F17">
            <v>500</v>
          </cell>
        </row>
      </sheetData>
      <sheetData sheetId="1378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kList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ekList"/>
      <sheetName val="Cover"/>
      <sheetName val="Sekat"/>
      <sheetName val="Daftar Isi"/>
      <sheetName val="BA"/>
      <sheetName val="Pendahuluan"/>
      <sheetName val="Data Teknik"/>
      <sheetName val="Data Keu"/>
      <sheetName val="Cash Flow"/>
      <sheetName val="Schedule"/>
      <sheetName val="Analisa Schedule"/>
      <sheetName val="Kebut. Bahan"/>
      <sheetName val="Kebut. Tenaga"/>
      <sheetName val="Kebut. Alat"/>
      <sheetName val="Telusur"/>
      <sheetName val="An Kom Harga"/>
      <sheetName val="Rekap RAP real"/>
      <sheetName val="Rekap RAP"/>
      <sheetName val="RAP"/>
      <sheetName val="Analisa RAP"/>
      <sheetName val="Upah"/>
      <sheetName val="Bahan"/>
      <sheetName val="Alat"/>
      <sheetName val="Sub"/>
      <sheetName val="BQ OE"/>
      <sheetName val="Mark Up"/>
      <sheetName val="BUL"/>
      <sheetName val="THR"/>
      <sheetName val="Str. Proy."/>
      <sheetName val="Flow"/>
      <sheetName val="RAB"/>
      <sheetName val="Analisa RAB"/>
      <sheetName val="Upah B"/>
      <sheetName val="Bahan B"/>
      <sheetName val="Alat B"/>
      <sheetName val="Lain-Lain"/>
      <sheetName val="Rincian M"/>
      <sheetName val="Penyebaran M"/>
      <sheetName val="Terbilang"/>
      <sheetName val="Sch Tender"/>
      <sheetName val="Biaya Tender"/>
      <sheetName val="Aktivi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-lock"/>
      <sheetName val="cov"/>
      <sheetName val="pen"/>
      <sheetName val="pen (2)"/>
      <sheetName val="ALAT"/>
      <sheetName val="personil"/>
      <sheetName val="4"/>
      <sheetName val="3"/>
      <sheetName val="2"/>
      <sheetName val="1"/>
      <sheetName val="Schedule"/>
      <sheetName val="Network"/>
      <sheetName val="Sch-CHEK "/>
      <sheetName val="Jdw-bhn"/>
      <sheetName val="Jdw-alat"/>
      <sheetName val="Jdw-Tng"/>
      <sheetName val="Ana-ALAT"/>
      <sheetName val="Sheet1"/>
      <sheetName val="Met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Isolasi Luar Dalam"/>
      <sheetName val="Isolasi Luar"/>
      <sheetName val="Steel-Twr"/>
      <sheetName val="SAP"/>
      <sheetName val="B _ Norelec"/>
      <sheetName val="I-KAMAR"/>
      <sheetName val="BoQ C4"/>
      <sheetName val="DATA"/>
      <sheetName val="harsat"/>
      <sheetName val="RAP"/>
      <sheetName val="Kuantitas &amp; Harga"/>
      <sheetName val="kode rekening"/>
      <sheetName val="PPC"/>
      <sheetName val="LOADDAT"/>
      <sheetName val="B - Norelec"/>
      <sheetName val="STR"/>
      <sheetName val="HS_TRG"/>
      <sheetName val="Currency Rate"/>
      <sheetName val="anal"/>
      <sheetName val="A"/>
      <sheetName val="struktur"/>
      <sheetName val="BOQ Permata Senayan 09 Juni 200"/>
      <sheetName val="Spek_Kusen"/>
      <sheetName val="Gross_Area"/>
      <sheetName val="B___Norelec"/>
      <sheetName val="BoQ_C4"/>
      <sheetName val="Peralatan"/>
      <sheetName val="Material"/>
      <sheetName val="HB"/>
      <sheetName val="Rekapitulasi Harga Satuan"/>
      <sheetName val="Daftar Harga Material"/>
      <sheetName val="Ahs.2"/>
      <sheetName val="Ahs.1"/>
      <sheetName val="HRG BHN"/>
      <sheetName val="BQ"/>
      <sheetName val="CH"/>
      <sheetName val="HSD Alat"/>
      <sheetName val="HSD Bahan"/>
      <sheetName val="ANA"/>
      <sheetName val="REK"/>
      <sheetName val="HSD Upah"/>
      <sheetName val="Rate"/>
      <sheetName val="5-ALAT(1)"/>
      <sheetName val="Jembatan I"/>
      <sheetName val="SUB-KON"/>
      <sheetName val="STAF"/>
      <sheetName val="ALAT"/>
      <sheetName val="Koef"/>
      <sheetName val="Cash Flow bulanan"/>
      <sheetName val="struktur tdk dipakai"/>
      <sheetName val="SAT-BHN"/>
      <sheetName val="Metode"/>
      <sheetName val="HB "/>
      <sheetName val="BQ &amp; Harga"/>
      <sheetName val="major tems"/>
      <sheetName val="hrg-dsr"/>
      <sheetName val="Urai _Resap pengikat"/>
      <sheetName val="Bide-bq-int"/>
      <sheetName val="KODE"/>
      <sheetName val="A1"/>
      <sheetName val="Kuantitas"/>
      <sheetName val="analisa ARS"/>
      <sheetName val="UMUM"/>
      <sheetName val="G_SUMMARY"/>
      <sheetName val="Spek_Kusen1"/>
      <sheetName val="Gross_Area1"/>
      <sheetName val="D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KB"/>
      <sheetName val="F-IB"/>
      <sheetName val="F-SP"/>
      <sheetName val="F-RC"/>
      <sheetName val="F-IS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L3" t="str">
            <v>Program : Pengelolaan Sumber Daya Air</v>
          </cell>
          <cell r="P3" t="str">
            <v>PROVINSI : ACEH</v>
          </cell>
          <cell r="S3" t="str">
            <v>Pusat</v>
          </cell>
          <cell r="T3" t="str">
            <v>Lanjutn</v>
          </cell>
          <cell r="U3" t="str">
            <v>SYC</v>
          </cell>
          <cell r="V3" t="str">
            <v>Siap</v>
          </cell>
          <cell r="W3" t="str">
            <v>MP3EI</v>
          </cell>
          <cell r="X3" t="str">
            <v>SDA</v>
          </cell>
          <cell r="AP3" t="str">
            <v>KAB. ASAHAN</v>
          </cell>
        </row>
        <row r="4">
          <cell r="L4" t="str">
            <v>Program : Penyelenggaraan Jalan</v>
          </cell>
          <cell r="P4" t="str">
            <v>PROVINSI : SUMATERA UTARA</v>
          </cell>
          <cell r="S4" t="str">
            <v>Dekon</v>
          </cell>
          <cell r="T4" t="str">
            <v>Baru</v>
          </cell>
          <cell r="U4" t="str">
            <v>MYC</v>
          </cell>
          <cell r="V4" t="str">
            <v>Mar.'13</v>
          </cell>
          <cell r="W4" t="str">
            <v>MP3KI</v>
          </cell>
          <cell r="X4" t="str">
            <v>BM</v>
          </cell>
          <cell r="AP4" t="str">
            <v>KAB. BATUBARA</v>
          </cell>
        </row>
        <row r="5">
          <cell r="L5" t="str">
            <v>Program : Pembinaan dan Pengembangan Infrastruktur Permukiman</v>
          </cell>
          <cell r="P5" t="str">
            <v>PROVINSI : SUMATERA BARAT</v>
          </cell>
          <cell r="S5" t="str">
            <v>TP</v>
          </cell>
          <cell r="U5" t="str">
            <v>Swakl.</v>
          </cell>
          <cell r="V5" t="str">
            <v>Apr.'13</v>
          </cell>
          <cell r="W5" t="str">
            <v>Pangan</v>
          </cell>
          <cell r="X5" t="str">
            <v>CK</v>
          </cell>
          <cell r="AP5" t="str">
            <v>KAB. D A I R I</v>
          </cell>
        </row>
        <row r="6">
          <cell r="L6" t="str">
            <v>Program : Penyelenggaraan Penataan Ruang</v>
          </cell>
          <cell r="P6" t="str">
            <v>PROVINSI : RIAU</v>
          </cell>
          <cell r="S6" t="str">
            <v>Daerah</v>
          </cell>
          <cell r="V6" t="str">
            <v>Mei '13</v>
          </cell>
          <cell r="W6" t="str">
            <v>MDGs</v>
          </cell>
          <cell r="X6" t="str">
            <v>PR</v>
          </cell>
          <cell r="AP6" t="str">
            <v>KAB. DELISERDANG</v>
          </cell>
        </row>
        <row r="7">
          <cell r="L7" t="str">
            <v>Program : Dukungan Manajemen dan Pelaksanaan Tugas Teknis Lainnya Kementerian Pekerjaan Umum</v>
          </cell>
          <cell r="P7" t="str">
            <v>PROVINSI : KEPULAUAN RIAU</v>
          </cell>
          <cell r="S7" t="str">
            <v>UB</v>
          </cell>
          <cell r="V7" t="str">
            <v>Jun.'13</v>
          </cell>
          <cell r="W7" t="str">
            <v>Prbtsn</v>
          </cell>
          <cell r="X7" t="str">
            <v>Tdk Perlu</v>
          </cell>
          <cell r="AP7" t="str">
            <v>KAB. HUMBANG HASUNDUTAN</v>
          </cell>
        </row>
        <row r="8">
          <cell r="L8" t="str">
            <v>Program : Peningkatan Sarana dan Prasarana Aparatur Kementerian Pekerjaan Umum</v>
          </cell>
          <cell r="P8" t="str">
            <v>PROVINSI : JAMBI</v>
          </cell>
          <cell r="V8" t="str">
            <v>Jul.'13</v>
          </cell>
          <cell r="W8" t="str">
            <v>PDT</v>
          </cell>
          <cell r="AP8" t="str">
            <v>KAB. KARO</v>
          </cell>
        </row>
        <row r="9">
          <cell r="L9" t="str">
            <v>Program : Pengawasan dan Peningkatan Akuntabilitas Aparatur Kementerian Pekerjaan Umum</v>
          </cell>
          <cell r="P9" t="str">
            <v>PROVINSI : SUMATERA SELATAN</v>
          </cell>
          <cell r="V9" t="str">
            <v>Agst.'13</v>
          </cell>
          <cell r="W9" t="str">
            <v>ARG</v>
          </cell>
          <cell r="AP9" t="str">
            <v>KAB. LABUHAN BATU SELATAN</v>
          </cell>
        </row>
        <row r="10">
          <cell r="L10" t="str">
            <v>Program : Penelitian dan Pengembangan Kementerian Pekerjaan Umum</v>
          </cell>
          <cell r="P10" t="str">
            <v>PROVINSI : KEPULAUAN BANGKA BELITUNG</v>
          </cell>
          <cell r="V10" t="str">
            <v>Sept.'13</v>
          </cell>
          <cell r="W10" t="str">
            <v>Wisata</v>
          </cell>
          <cell r="AP10" t="str">
            <v>KAB. LABUHAN BATU UTARA</v>
          </cell>
        </row>
        <row r="11">
          <cell r="L11" t="str">
            <v>Program : Pembinaan Konstruksi</v>
          </cell>
          <cell r="P11" t="str">
            <v>PROVINSI : BENGKULU</v>
          </cell>
          <cell r="V11" t="str">
            <v>Okt.'13</v>
          </cell>
          <cell r="W11" t="str">
            <v>Perikanan</v>
          </cell>
          <cell r="AP11" t="str">
            <v>KAB. LABUHANBATU</v>
          </cell>
        </row>
        <row r="12">
          <cell r="P12" t="str">
            <v>PROVINSI : LAMPUNG</v>
          </cell>
          <cell r="V12" t="str">
            <v>Nov.'13</v>
          </cell>
          <cell r="W12" t="str">
            <v>Lainnya</v>
          </cell>
          <cell r="AP12" t="str">
            <v>KAB. LANGKAT</v>
          </cell>
        </row>
        <row r="13">
          <cell r="P13" t="str">
            <v>PROVINSI : BANTEN</v>
          </cell>
          <cell r="V13" t="str">
            <v>Des.'13</v>
          </cell>
          <cell r="AP13" t="str">
            <v>KAB. MANDAILING NATAL</v>
          </cell>
        </row>
        <row r="14">
          <cell r="P14" t="str">
            <v xml:space="preserve">PROVINSI : DKI JAKARTA </v>
          </cell>
          <cell r="V14">
            <v>2014</v>
          </cell>
          <cell r="AP14" t="str">
            <v>KAB. N  I  A  S</v>
          </cell>
        </row>
        <row r="15">
          <cell r="P15" t="str">
            <v>PROVINSI : JAWA BARAT</v>
          </cell>
          <cell r="AP15" t="str">
            <v>KAB. NIAS BARAT</v>
          </cell>
        </row>
        <row r="16">
          <cell r="P16" t="str">
            <v>PROVINSI : JAWA TENGAH</v>
          </cell>
          <cell r="AP16" t="str">
            <v>KAB. NIAS SELATAN</v>
          </cell>
        </row>
        <row r="17">
          <cell r="P17" t="str">
            <v>PROVINSI : DI YOGYAKARTA</v>
          </cell>
          <cell r="AP17" t="str">
            <v>KAB. NIAS UTARA</v>
          </cell>
        </row>
        <row r="18">
          <cell r="P18" t="str">
            <v>PROVINSI : JAWA TIMUR</v>
          </cell>
          <cell r="AP18" t="str">
            <v>KAB. PADANG LAWAS</v>
          </cell>
        </row>
        <row r="19">
          <cell r="P19" t="str">
            <v>PROVINSI : KALIMANTAN BARAT</v>
          </cell>
          <cell r="AP19" t="str">
            <v>KAB. PADANG LAWAS UTARA</v>
          </cell>
        </row>
        <row r="20">
          <cell r="P20" t="str">
            <v>PROVINSI : KALIMANTAN TENGAH</v>
          </cell>
          <cell r="AP20" t="str">
            <v>KAB. PAKPAK BARAT</v>
          </cell>
        </row>
        <row r="21">
          <cell r="P21" t="str">
            <v>PROVINSI : KALIMANTAN SELATAN</v>
          </cell>
          <cell r="AP21" t="str">
            <v>KAB. SERDANG BEDAGAI</v>
          </cell>
        </row>
        <row r="22">
          <cell r="P22" t="str">
            <v>PROVINSI : KALIMANTAN TIMUR</v>
          </cell>
          <cell r="AP22" t="str">
            <v>KAB. SIMALUNGUN</v>
          </cell>
        </row>
        <row r="23">
          <cell r="P23" t="str">
            <v>PROVINSI : SULAWESI UTARA</v>
          </cell>
          <cell r="AP23" t="str">
            <v>KAB. TAPANULI SELATAN</v>
          </cell>
        </row>
        <row r="24">
          <cell r="P24" t="str">
            <v>PROVINSI : GORONTALO</v>
          </cell>
          <cell r="AP24" t="str">
            <v>KAB. TAPANULI TENGAH</v>
          </cell>
        </row>
        <row r="25">
          <cell r="P25" t="str">
            <v>PROVINSI : SULAWESI TENGAH</v>
          </cell>
          <cell r="AP25" t="str">
            <v>KAB. TAPANULI UTARA</v>
          </cell>
        </row>
        <row r="26">
          <cell r="P26" t="str">
            <v>PROVINSI : SULAWESI SELATAN</v>
          </cell>
          <cell r="AP26" t="str">
            <v>KAB. TARUTUNG</v>
          </cell>
        </row>
        <row r="27">
          <cell r="P27" t="str">
            <v>PROVINSI : SULAWESI BARAT</v>
          </cell>
          <cell r="AP27" t="str">
            <v>KAB. TOBA SAMOSIR</v>
          </cell>
        </row>
        <row r="28">
          <cell r="P28" t="str">
            <v>PROVINSI : SULAWESI TENGGARA</v>
          </cell>
          <cell r="AP28" t="str">
            <v>KAB. TOBA SAMOSIR</v>
          </cell>
        </row>
        <row r="29">
          <cell r="P29" t="str">
            <v>PROVINSI : BALI</v>
          </cell>
          <cell r="AP29" t="str">
            <v>KOTA B I N J A I</v>
          </cell>
        </row>
        <row r="30">
          <cell r="P30" t="str">
            <v>PROVINSI : NUSA TENGGARA BARAT</v>
          </cell>
          <cell r="AP30" t="str">
            <v>KOTA GUNUNG SITOLI</v>
          </cell>
        </row>
        <row r="31">
          <cell r="P31" t="str">
            <v>PROVINSI : NUSA TENGGARA TIMUR</v>
          </cell>
          <cell r="AP31" t="str">
            <v>KOTA LUBUK PAKAM</v>
          </cell>
        </row>
        <row r="32">
          <cell r="P32" t="str">
            <v>PROVINSI : MALUKU</v>
          </cell>
          <cell r="AP32" t="str">
            <v>KOTA MEDAN</v>
          </cell>
        </row>
        <row r="33">
          <cell r="P33" t="str">
            <v>PROVINSI : MALUKU UTARA</v>
          </cell>
          <cell r="AP33" t="str">
            <v>KOTA PADANG SIDEMPUAN</v>
          </cell>
        </row>
        <row r="34">
          <cell r="P34" t="str">
            <v>PROVINSI : PAPUA</v>
          </cell>
          <cell r="AP34" t="str">
            <v>KOTA PEMATANGSIANTAR</v>
          </cell>
        </row>
        <row r="35">
          <cell r="P35" t="str">
            <v>PROVINSI : PAPUA BARAT</v>
          </cell>
          <cell r="AP35" t="str">
            <v>KOTA SIBOLGA</v>
          </cell>
        </row>
        <row r="36">
          <cell r="P36" t="str">
            <v>PROVINSI : PUSAT</v>
          </cell>
          <cell r="AP36" t="str">
            <v>KOTA SIDI KALANG</v>
          </cell>
        </row>
        <row r="37">
          <cell r="AP37" t="str">
            <v>KOTA STABAT</v>
          </cell>
        </row>
        <row r="38">
          <cell r="AP38" t="str">
            <v>KOTA TANJUNGBALAI</v>
          </cell>
        </row>
        <row r="39">
          <cell r="AP39" t="str">
            <v>KOTA TEBINGTINGGI</v>
          </cell>
        </row>
        <row r="40">
          <cell r="AP40" t="str">
            <v>PROV. SUMATERA UTARA</v>
          </cell>
        </row>
      </sheetData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Quarry"/>
      <sheetName val="PAL XI"/>
      <sheetName val="TA - TT"/>
    </sheetNames>
    <sheetDataSet>
      <sheetData sheetId="0">
        <row r="1">
          <cell r="A1" t="str">
            <v>INFORMASI  UMUM</v>
          </cell>
        </row>
        <row r="2">
          <cell r="A2">
            <v>0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No. Paket Kontrak</v>
          </cell>
          <cell r="G7" t="str">
            <v>: -</v>
          </cell>
        </row>
        <row r="9">
          <cell r="A9" t="str">
            <v>2.</v>
          </cell>
          <cell r="C9" t="str">
            <v>Nama Paket</v>
          </cell>
          <cell r="G9" t="str">
            <v>: PEMBANGUNAN JALAN KABANJAHE - KUTABULUH ( EFF. 4,50 KM )</v>
          </cell>
        </row>
        <row r="11">
          <cell r="A11" t="str">
            <v>3.</v>
          </cell>
          <cell r="C11" t="str">
            <v>Propinsi / Kabupaten / Kotamadya</v>
          </cell>
          <cell r="G11" t="str">
            <v>: SUMATERA UTARA / KARO - DAIRI</v>
          </cell>
        </row>
        <row r="14">
          <cell r="A14" t="str">
            <v>4.</v>
          </cell>
          <cell r="C14" t="str">
            <v>Lokasi pekerjaan</v>
          </cell>
          <cell r="H14" t="str">
            <v>Periksa peta lokasi pekerjaan</v>
          </cell>
        </row>
        <row r="16">
          <cell r="A16" t="str">
            <v>5.</v>
          </cell>
          <cell r="C16" t="str">
            <v>Kondisi jalan lama</v>
          </cell>
        </row>
        <row r="18">
          <cell r="A18" t="str">
            <v>6.</v>
          </cell>
          <cell r="C18" t="str">
            <v>Panjang efektif</v>
          </cell>
          <cell r="D18" t="str">
            <v>( lihat sketsa di bawah )</v>
          </cell>
          <cell r="I18" t="str">
            <v>Kilometer  ( Leff  = a + b )</v>
          </cell>
        </row>
        <row r="20">
          <cell r="A20" t="str">
            <v>7.</v>
          </cell>
          <cell r="C20" t="str">
            <v>Lebar jalan lama</v>
          </cell>
          <cell r="D20" t="str">
            <v>( bahu + perkerasan + bahu )</v>
          </cell>
          <cell r="G20" t="str">
            <v>(</v>
          </cell>
          <cell r="H20" t="str">
            <v>Varies</v>
          </cell>
          <cell r="I20" t="str">
            <v>+</v>
          </cell>
          <cell r="J20" t="str">
            <v>Var</v>
          </cell>
          <cell r="K20" t="str">
            <v>+</v>
          </cell>
          <cell r="L20" t="str">
            <v>Varies</v>
          </cell>
          <cell r="M20" t="str">
            <v>)</v>
          </cell>
          <cell r="N20" t="str">
            <v xml:space="preserve"> meter</v>
          </cell>
        </row>
        <row r="22">
          <cell r="A22" t="str">
            <v>8.</v>
          </cell>
          <cell r="C22" t="str">
            <v>Lebar Rencana</v>
          </cell>
          <cell r="D22" t="str">
            <v>( bahu + perkerasan + bahu )</v>
          </cell>
          <cell r="G22" t="str">
            <v>(</v>
          </cell>
          <cell r="H22">
            <v>1</v>
          </cell>
          <cell r="I22" t="str">
            <v>+</v>
          </cell>
          <cell r="J22">
            <v>6</v>
          </cell>
          <cell r="K22" t="str">
            <v>+</v>
          </cell>
          <cell r="L22">
            <v>1</v>
          </cell>
          <cell r="M22" t="str">
            <v>)</v>
          </cell>
          <cell r="N22" t="str">
            <v xml:space="preserve"> meter</v>
          </cell>
        </row>
        <row r="24">
          <cell r="A24" t="str">
            <v>9.</v>
          </cell>
          <cell r="C24" t="str">
            <v>Penampang jalan, jenis dan volume pekerjaan pokok</v>
          </cell>
          <cell r="H24" t="str">
            <v>Lihat lampiran.</v>
          </cell>
        </row>
        <row r="26">
          <cell r="A26" t="str">
            <v>10.</v>
          </cell>
          <cell r="C26" t="str">
            <v>Jangka waktu pelaksanaan pekerjaan</v>
          </cell>
          <cell r="H26">
            <v>150</v>
          </cell>
          <cell r="I26" t="str">
            <v xml:space="preserve"> hari kalender</v>
          </cell>
        </row>
        <row r="27">
          <cell r="G27" t="str">
            <v>Atau :</v>
          </cell>
          <cell r="H27">
            <v>5</v>
          </cell>
          <cell r="I27" t="str">
            <v xml:space="preserve"> bulan</v>
          </cell>
        </row>
        <row r="30">
          <cell r="A30" t="str">
            <v>11.</v>
          </cell>
          <cell r="C30" t="str">
            <v>Jarak rata-rata Base Camp ke lokasi pekerjaan  ---&gt;</v>
          </cell>
          <cell r="G30" t="str">
            <v>L =</v>
          </cell>
          <cell r="H30">
            <v>81</v>
          </cell>
          <cell r="I30" t="str">
            <v xml:space="preserve"> Kilometer</v>
          </cell>
        </row>
        <row r="32">
          <cell r="C32" t="str">
            <v>Perhitungan didasarkan pada sketsa di bawah ini :</v>
          </cell>
          <cell r="G32" t="str">
            <v xml:space="preserve">L = { (26,00+ 52,5 +5,0/2) } </v>
          </cell>
        </row>
        <row r="49">
          <cell r="A49" t="str">
            <v>12.</v>
          </cell>
          <cell r="C49" t="str">
            <v>Jam kerja efektif dalam 1 hari</v>
          </cell>
          <cell r="H49">
            <v>7</v>
          </cell>
          <cell r="I49" t="str">
            <v xml:space="preserve"> jam</v>
          </cell>
        </row>
        <row r="50">
          <cell r="A50" t="str">
            <v>13.</v>
          </cell>
          <cell r="C50" t="str">
            <v>Asuransi, Pajak, dsb. untuk Peralatan</v>
          </cell>
          <cell r="H50">
            <v>2E-3</v>
          </cell>
          <cell r="I50" t="str">
            <v xml:space="preserve"> x  Harga Pokok Alat</v>
          </cell>
        </row>
        <row r="51">
          <cell r="A51" t="str">
            <v>14.</v>
          </cell>
          <cell r="C51" t="str">
            <v>Tingkat Suku Bunga Investasi Alat</v>
          </cell>
          <cell r="H51">
            <v>20</v>
          </cell>
          <cell r="I51" t="str">
            <v xml:space="preserve"> %</v>
          </cell>
        </row>
        <row r="52">
          <cell r="A52" t="str">
            <v>15.</v>
          </cell>
          <cell r="C52" t="str">
            <v>Biaya Umum dan Keuntungan</v>
          </cell>
          <cell r="H52">
            <v>10</v>
          </cell>
          <cell r="I52" t="str">
            <v xml:space="preserve"> % x Biaya Langsung</v>
          </cell>
        </row>
        <row r="55">
          <cell r="A55">
            <v>16</v>
          </cell>
          <cell r="C55" t="str">
            <v>Lokasi Quarry  :  GURU KUNAYAN</v>
          </cell>
          <cell r="H55" t="str">
            <v>Periksa lampiran.</v>
          </cell>
        </row>
        <row r="57">
          <cell r="A57">
            <v>17</v>
          </cell>
          <cell r="C57" t="str">
            <v>Lokasi Quarry  :  SUKA</v>
          </cell>
        </row>
      </sheetData>
      <sheetData sheetId="1"/>
      <sheetData sheetId="2"/>
      <sheetData sheetId="3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kop depan"/>
      <sheetName val="PARINGGONAN"/>
      <sheetName val="Rekap"/>
      <sheetName val="BOQ"/>
      <sheetName val="Mobilisasi"/>
      <sheetName val="Jembatan Sementara"/>
      <sheetName val="D2"/>
      <sheetName val="D3"/>
      <sheetName val="D4"/>
      <sheetName val="D5"/>
      <sheetName val="D6"/>
      <sheetName val="D7(1)"/>
      <sheetName val="D7(1a)"/>
      <sheetName val="D7(2)"/>
      <sheetName val="Informasi (2)"/>
      <sheetName val="4-Basic Price"/>
      <sheetName val="5-ALAT(3)"/>
      <sheetName val="4-Analisa Quarry"/>
      <sheetName val="Agg Halus &amp; Kasar"/>
      <sheetName val="Agg A"/>
      <sheetName val="Agg B dan S"/>
      <sheetName val="Agg C"/>
      <sheetName val="Agg  CBR 60"/>
      <sheetName val="PER KUANTITAS"/>
      <sheetName val="ASPAL"/>
      <sheetName val="D1"/>
      <sheetName val="Perhitungan Mobilisasi Alat"/>
      <sheetName val="%"/>
      <sheetName val="MAJOR"/>
      <sheetName val="Peta Quarry"/>
      <sheetName val="Lalu Lintas"/>
      <sheetName val="Informasi"/>
      <sheetName val="Analisa K3"/>
      <sheetName val="4-Formulir harga bahan"/>
      <sheetName val="5-ALAT(1)"/>
      <sheetName val="5-ALAT(2)"/>
      <sheetName val="D8(1)"/>
      <sheetName val="D8(2)"/>
      <sheetName val="D9"/>
      <sheetName val="D10 LS-Rutin"/>
      <sheetName val="D10 Kuantitas"/>
      <sheetName val="D10 Analisa HSP"/>
      <sheetName val="Sheet1"/>
      <sheetName val="Tm scedule"/>
      <sheetName val="Grafik"/>
    </sheetNames>
    <sheetDataSet>
      <sheetData sheetId="0"/>
      <sheetData sheetId="1"/>
      <sheetData sheetId="2"/>
      <sheetData sheetId="3">
        <row r="30">
          <cell r="I30">
            <v>2468500000.0000005</v>
          </cell>
        </row>
      </sheetData>
      <sheetData sheetId="4">
        <row r="28">
          <cell r="H28">
            <v>139066555.25065473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98">
          <cell r="P298">
            <v>0</v>
          </cell>
        </row>
      </sheetData>
      <sheetData sheetId="13"/>
      <sheetData sheetId="14"/>
      <sheetData sheetId="15">
        <row r="34">
          <cell r="L34">
            <v>63.949999999999989</v>
          </cell>
        </row>
      </sheetData>
      <sheetData sheetId="16">
        <row r="8">
          <cell r="G8">
            <v>18571.428571428572</v>
          </cell>
        </row>
        <row r="10">
          <cell r="G10">
            <v>21428.571428571428</v>
          </cell>
        </row>
      </sheetData>
      <sheetData sheetId="17">
        <row r="18">
          <cell r="AT18">
            <v>0.93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9">
          <cell r="AW9" t="e">
            <v>#REF!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"/>
      <sheetName val="%"/>
      <sheetName val="Terbilang"/>
      <sheetName val="Rekap"/>
      <sheetName val="Informasi"/>
      <sheetName val="Peta Quarry"/>
      <sheetName val="BOQ"/>
      <sheetName val="005 12 A1"/>
      <sheetName val="005 12 B1"/>
      <sheetName val="006.11 A"/>
      <sheetName val="006. 11 B"/>
      <sheetName val="Mobilisasi"/>
      <sheetName val="Perhitungan Mobilisasi Alat"/>
      <sheetName val="Lalu Lintas"/>
      <sheetName val="Jembatan Sementara"/>
      <sheetName val="Analisa K3"/>
      <sheetName val="4-Basic Price"/>
      <sheetName val="Agg Halus &amp; Kasar"/>
      <sheetName val="4-Analisa Quarry"/>
      <sheetName val="4-formulir harga bahan"/>
      <sheetName val="5-ALAT(1)"/>
      <sheetName val="5-ALAT (2)"/>
      <sheetName val="Agg A"/>
      <sheetName val="Agg B"/>
      <sheetName val="Agg S"/>
      <sheetName val="Agg C"/>
      <sheetName val="D2"/>
      <sheetName val="D3"/>
      <sheetName val="D3 (2)"/>
      <sheetName val="D4"/>
      <sheetName val="D5"/>
      <sheetName val="D5 Rigid"/>
      <sheetName val="D6"/>
      <sheetName val="D6 ASBT"/>
      <sheetName val="D7(1)"/>
      <sheetName val="D7(4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D SK10 LS"/>
      <sheetName val="D SK10 Kuantita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ERIMAAN MTRL"/>
      <sheetName val="SUBBASE COARSE"/>
      <sheetName val="BASE COARSE"/>
      <sheetName val="PRIME COAT"/>
      <sheetName val="TACK COAT"/>
      <sheetName val="ATB"/>
      <sheetName val="AWC"/>
      <sheetName val="DATA"/>
      <sheetName val="RUMUS"/>
      <sheetName val="AHS"/>
      <sheetName val="Uraian Teknis AHS Sat.MT.Pembyr"/>
      <sheetName val="4"/>
      <sheetName val="Ana-ALAT"/>
      <sheetName val="NP"/>
      <sheetName val="OH Transportasi"/>
      <sheetName val="OH Insentif"/>
      <sheetName val="4-Basic Price"/>
      <sheetName val="Rek.An"/>
      <sheetName val="Hrg Mod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KOREK"/>
      <sheetName val="RANKING"/>
      <sheetName val="EvAdm"/>
      <sheetName val="ReAdm"/>
      <sheetName val="etSUBKON"/>
      <sheetName val="etPER"/>
      <sheetName val="etSPESIF"/>
      <sheetName val="etALAT"/>
      <sheetName val="Jadwal"/>
      <sheetName val="Pelaks"/>
      <sheetName val="etMP"/>
      <sheetName val="ReTek"/>
      <sheetName val="ehHSatuan"/>
      <sheetName val="klaHAR"/>
      <sheetName val="dataklaHar"/>
      <sheetName val="verPER"/>
      <sheetName val="verALT"/>
      <sheetName val="verKUA"/>
      <sheetName val="Resume"/>
    </sheetNames>
    <sheetDataSet>
      <sheetData sheetId="0">
        <row r="3">
          <cell r="D3" t="str">
            <v>PEMELIHARAAN BERKALA JALAN AEK HUMBANG - BTS. TAPANULI SELATAN EFF. 3,50 KM</v>
          </cell>
        </row>
      </sheetData>
      <sheetData sheetId="1"/>
      <sheetData sheetId="2"/>
      <sheetData sheetId="3"/>
      <sheetData sheetId="4">
        <row r="11">
          <cell r="B11" t="str">
            <v>CV. GRIYA CITRA MURNI</v>
          </cell>
        </row>
        <row r="14">
          <cell r="B14" t="str">
            <v>PT. BERSAMA ABADI JAYA</v>
          </cell>
        </row>
        <row r="15">
          <cell r="B15" t="str">
            <v>PT. MUARA DUA KARYA</v>
          </cell>
        </row>
        <row r="17">
          <cell r="B17" t="str">
            <v>PT. SAUDARA USAHA SEJAHTERA</v>
          </cell>
        </row>
        <row r="19">
          <cell r="B19" t="str">
            <v>PT. MARIS UTAMA JAYA</v>
          </cell>
        </row>
        <row r="21">
          <cell r="B21" t="str">
            <v>PT. KREASI MULTY PORANC</v>
          </cell>
        </row>
        <row r="23">
          <cell r="B23" t="str">
            <v>CV. S. H. T</v>
          </cell>
        </row>
        <row r="24">
          <cell r="B24" t="str">
            <v>CV. SUMBER MULYA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a dasar"/>
    </sheetNames>
    <sheetDataSet>
      <sheetData sheetId="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Analisa Alat"/>
      <sheetName val="ABS Peralatan"/>
      <sheetName val="Harga Satuan"/>
      <sheetName val="DATA"/>
      <sheetName val="Rekapitulasi"/>
      <sheetName val="RAB"/>
      <sheetName val="Metode"/>
      <sheetName val="JADWAL"/>
      <sheetName val="NET"/>
      <sheetName val="SUBKONT"/>
      <sheetName val="DAF-PEKUTAMA"/>
      <sheetName val="AN-MOB"/>
      <sheetName val="Analis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Price"/>
      <sheetName val="Basic Price (2)"/>
      <sheetName val="MOS"/>
      <sheetName val="rekap"/>
      <sheetName val="MT(1)"/>
      <sheetName val="MT (2)"/>
      <sheetName val="MT (3)"/>
      <sheetName val="MT"/>
      <sheetName val="LA"/>
      <sheetName val="Sheet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urat "/>
      <sheetName val="LMP.12"/>
      <sheetName val="REK"/>
      <sheetName val="BOQ"/>
      <sheetName val="HSD"/>
      <sheetName val="DMPU"/>
      <sheetName val="ANA"/>
      <sheetName val="staf"/>
      <sheetName val="alat"/>
      <sheetName val="Met-02"/>
      <sheetName val="MET-BAB-04"/>
      <sheetName val="MET-BAB-06"/>
      <sheetName val="SUBkon"/>
      <sheetName val="SCH"/>
      <sheetName val="MET-BAB-06b"/>
      <sheetName val="Met-Bab-08"/>
      <sheetName val="Met-master"/>
      <sheetName val="ANA LS"/>
      <sheetName val="RTN"/>
      <sheetName val="Met Rtn"/>
      <sheetName val="MOS"/>
      <sheetName val="LMP.6"/>
      <sheetName val="Kar"/>
      <sheetName val="BALT"/>
      <sheetName val="IND"/>
      <sheetName val="Sheet2"/>
      <sheetName val="Sheet2 (2)"/>
      <sheetName val="Sheet1"/>
      <sheetName val="Sheet1 (2)"/>
      <sheetName val="harsat"/>
      <sheetName val="Peralatan"/>
      <sheetName val="C"/>
      <sheetName val="surat_1"/>
      <sheetName val="LMP_121"/>
      <sheetName val="ANA_LS1"/>
      <sheetName val="Met_Rtn1"/>
      <sheetName val="LMP_61"/>
      <sheetName val="Sheet2_(2)1"/>
      <sheetName val="Sheet1_(2)1"/>
      <sheetName val="surat_"/>
      <sheetName val="LMP_12"/>
      <sheetName val="ANA_LS"/>
      <sheetName val="Met_Rtn"/>
      <sheetName val="LMP_6"/>
      <sheetName val="Sheet2_(2)"/>
      <sheetName val="Sheet1_(2)"/>
      <sheetName val="surat_2"/>
      <sheetName val="LMP_122"/>
      <sheetName val="ANA_LS2"/>
      <sheetName val="Met_Rtn2"/>
      <sheetName val="LMP_62"/>
      <sheetName val="Sheet2_(2)2"/>
      <sheetName val="Sheet1_(2)2"/>
      <sheetName val="surat_3"/>
      <sheetName val="LMP_123"/>
      <sheetName val="ANA_LS3"/>
      <sheetName val="Met_Rtn3"/>
      <sheetName val="LMP_63"/>
      <sheetName val="Sheet2_(2)3"/>
      <sheetName val="Sheet1_(2)3"/>
      <sheetName val="Rekap Direct Cost"/>
      <sheetName val="NP"/>
      <sheetName val="hrga dasar"/>
      <sheetName val="sph gbr"/>
      <sheetName val="DIVI6"/>
      <sheetName val="RWT. Inap LAKI"/>
      <sheetName val="tifico"/>
      <sheetName val="HRG ALT PU"/>
      <sheetName val="BQ (by owner)"/>
      <sheetName val="rab me (fisik)"/>
      <sheetName val="Material-List,mekanikal"/>
      <sheetName val="HARGA MATERIAL"/>
      <sheetName val="gvl"/>
      <sheetName val="HARGA SAT"/>
      <sheetName val="Analisa 2"/>
      <sheetName val="MASTER1"/>
      <sheetName val="REKAP"/>
      <sheetName val="D1"/>
      <sheetName val="Agregat Kasar+ Halus "/>
      <sheetName val="GALIAN MEKANIS"/>
      <sheetName val="DB"/>
      <sheetName val="RAB RIIL kayu"/>
      <sheetName val="Analisa-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15" t="str">
            <v>BAB I</v>
          </cell>
          <cell r="C15" t="str">
            <v>UMUM</v>
          </cell>
          <cell r="E15">
            <v>0</v>
          </cell>
        </row>
        <row r="16">
          <cell r="A16" t="str">
            <v>1.2</v>
          </cell>
          <cell r="C16" t="str">
            <v xml:space="preserve">Mobilisasi </v>
          </cell>
          <cell r="D16" t="str">
            <v>Lump Sum</v>
          </cell>
          <cell r="E16">
            <v>0</v>
          </cell>
          <cell r="G16">
            <v>0</v>
          </cell>
        </row>
        <row r="18">
          <cell r="C18" t="str">
            <v xml:space="preserve"> JUMLAH HARGA PEKERJAAN BAB I (masuk pada Rekapitulasi   Biaya )</v>
          </cell>
          <cell r="G18">
            <v>0</v>
          </cell>
        </row>
        <row r="20">
          <cell r="A20" t="str">
            <v>BAB II</v>
          </cell>
          <cell r="C20" t="str">
            <v xml:space="preserve"> DRAINASE</v>
          </cell>
        </row>
        <row r="21">
          <cell r="A21" t="str">
            <v>2.1</v>
          </cell>
          <cell r="C21" t="str">
            <v>Pekerjaan Galian untuk Selokan, Drainase dan Saluran Air</v>
          </cell>
          <cell r="D21" t="str">
            <v>M³</v>
          </cell>
          <cell r="E21">
            <v>1600</v>
          </cell>
          <cell r="F21">
            <v>25000</v>
          </cell>
          <cell r="G21">
            <v>40000000</v>
          </cell>
        </row>
        <row r="22">
          <cell r="A22" t="str">
            <v>2.2</v>
          </cell>
          <cell r="C22" t="str">
            <v xml:space="preserve">Pekerjaan Pasangan Batu dengan Mortar                      </v>
          </cell>
          <cell r="D22" t="str">
            <v>M³</v>
          </cell>
          <cell r="E22">
            <v>2400</v>
          </cell>
          <cell r="F22">
            <v>319000</v>
          </cell>
          <cell r="G22">
            <v>765600000</v>
          </cell>
        </row>
        <row r="23">
          <cell r="A23" t="str">
            <v>2.3 (1)</v>
          </cell>
          <cell r="C23" t="str">
            <v>Gorong-gorong Pipa Beton Bertulang diameter dalam &lt;45cm</v>
          </cell>
          <cell r="D23" t="str">
            <v>M¹</v>
          </cell>
          <cell r="E23">
            <v>0</v>
          </cell>
          <cell r="G23">
            <v>0</v>
          </cell>
        </row>
        <row r="24">
          <cell r="A24" t="str">
            <v>2.3 (2)</v>
          </cell>
          <cell r="C24" t="str">
            <v>Gorong-gorong Pipa Beton Bertulang diameter dalam  45 - &lt;75 cm</v>
          </cell>
          <cell r="D24" t="str">
            <v>M¹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2.3 (3)</v>
          </cell>
          <cell r="C25" t="str">
            <v>Gorong-gorong Pipa Beton Bertulang diameter dalam  75 - 120 cm</v>
          </cell>
          <cell r="D25" t="str">
            <v>M¹</v>
          </cell>
          <cell r="E25">
            <v>0</v>
          </cell>
          <cell r="G25">
            <v>0</v>
          </cell>
        </row>
        <row r="26">
          <cell r="A26" t="str">
            <v>2.3 (4)</v>
          </cell>
          <cell r="C26" t="str">
            <v>Gorong-gorong pipa baja bergelombang</v>
          </cell>
          <cell r="D26" t="str">
            <v>Ton</v>
          </cell>
          <cell r="E26">
            <v>0</v>
          </cell>
          <cell r="G26">
            <v>0</v>
          </cell>
        </row>
        <row r="27">
          <cell r="A27" t="str">
            <v>2.3 (5)</v>
          </cell>
          <cell r="C27" t="str">
            <v>Gorong-gorong Pipa Beton  tanpa Tulang diameter dalam 20 cm</v>
          </cell>
          <cell r="D27" t="str">
            <v>M¹</v>
          </cell>
          <cell r="E27">
            <v>0</v>
          </cell>
          <cell r="G27">
            <v>0</v>
          </cell>
        </row>
        <row r="28">
          <cell r="A28" t="str">
            <v>2.3 (6)</v>
          </cell>
          <cell r="C28" t="str">
            <v>Gorong-gorong Pipa Beton  tanpa Tulang diameter dalam 25 cm</v>
          </cell>
          <cell r="D28" t="str">
            <v>M¹</v>
          </cell>
          <cell r="E28">
            <v>0</v>
          </cell>
          <cell r="G28">
            <v>0</v>
          </cell>
        </row>
        <row r="29">
          <cell r="A29" t="str">
            <v>2.3 (7)</v>
          </cell>
          <cell r="C29" t="str">
            <v>Gorong-gorong Pipa Beton  tanpa Tulang diameter dalam 30 cm</v>
          </cell>
          <cell r="D29" t="str">
            <v>M¹</v>
          </cell>
          <cell r="E29">
            <v>0</v>
          </cell>
          <cell r="G29">
            <v>0</v>
          </cell>
        </row>
        <row r="30">
          <cell r="A30" t="str">
            <v>2.4 (1)</v>
          </cell>
          <cell r="C30" t="str">
            <v xml:space="preserve">Bahan Porous untuk penimbunan kembali atau Bahan Penyaring (Filter) </v>
          </cell>
          <cell r="D30" t="str">
            <v>M³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2.4 (2)</v>
          </cell>
          <cell r="C31" t="str">
            <v>Anyaman Filter Plastik</v>
          </cell>
          <cell r="D31" t="str">
            <v>M²</v>
          </cell>
          <cell r="G31">
            <v>0</v>
          </cell>
        </row>
        <row r="32">
          <cell r="A32" t="str">
            <v>2.4 (3)</v>
          </cell>
          <cell r="C32" t="str">
            <v>Pipa berlubang banyak (Perforated pipe) untuk pekerjaan drainase bawah permukaan.</v>
          </cell>
          <cell r="D32" t="str">
            <v>M¹</v>
          </cell>
          <cell r="G32">
            <v>0</v>
          </cell>
        </row>
        <row r="34">
          <cell r="C34" t="str">
            <v xml:space="preserve"> JUMLAH HARGA PEKERJAAN BAB II (masuk pada Rekapitulasi   Biaya )</v>
          </cell>
          <cell r="G34">
            <v>805600000</v>
          </cell>
        </row>
        <row r="36">
          <cell r="A36" t="str">
            <v>BAB III</v>
          </cell>
          <cell r="C36" t="str">
            <v>PEKERJAAN TANAH</v>
          </cell>
        </row>
        <row r="37">
          <cell r="A37" t="str">
            <v>3.1 (1)</v>
          </cell>
          <cell r="C37" t="str">
            <v>Galian Biasa</v>
          </cell>
          <cell r="D37" t="str">
            <v>M³</v>
          </cell>
          <cell r="E37">
            <v>100</v>
          </cell>
          <cell r="F37">
            <v>30000</v>
          </cell>
          <cell r="G37">
            <v>3000000</v>
          </cell>
        </row>
        <row r="38">
          <cell r="A38" t="str">
            <v>3.1 (2)</v>
          </cell>
          <cell r="C38" t="str">
            <v>Galian  Padas / Batuan</v>
          </cell>
          <cell r="D38" t="str">
            <v>M³</v>
          </cell>
          <cell r="E38">
            <v>1600</v>
          </cell>
          <cell r="F38">
            <v>75000</v>
          </cell>
          <cell r="G38">
            <v>120000000</v>
          </cell>
        </row>
        <row r="39">
          <cell r="A39" t="str">
            <v>3.1 (3)</v>
          </cell>
          <cell r="C39" t="str">
            <v>Galian Struktur dengan Kedalaman 0-2 meter</v>
          </cell>
          <cell r="D39" t="str">
            <v>M³</v>
          </cell>
          <cell r="E39">
            <v>0</v>
          </cell>
        </row>
        <row r="40">
          <cell r="A40" t="str">
            <v>3.1 (4)</v>
          </cell>
          <cell r="C40" t="str">
            <v>Galian Struktur dengan Kedalaman 2-4 meter</v>
          </cell>
          <cell r="D40" t="str">
            <v>M³</v>
          </cell>
          <cell r="E40">
            <v>0</v>
          </cell>
        </row>
        <row r="41">
          <cell r="A41" t="str">
            <v>3.1 (5)</v>
          </cell>
          <cell r="C41" t="str">
            <v>Galian Struktur dengan Kedalaman 4-6 meter</v>
          </cell>
          <cell r="D41" t="str">
            <v>M³</v>
          </cell>
          <cell r="E41">
            <v>0</v>
          </cell>
          <cell r="G41">
            <v>0</v>
          </cell>
        </row>
        <row r="42">
          <cell r="A42" t="str">
            <v>3.1 (6)</v>
          </cell>
          <cell r="C42" t="str">
            <v>Cofferdam, Penyokong, Pengkaku dan pekerjaan yang berkaitan</v>
          </cell>
          <cell r="D42" t="str">
            <v>Ls</v>
          </cell>
          <cell r="E42">
            <v>0</v>
          </cell>
        </row>
        <row r="43">
          <cell r="A43" t="str">
            <v>3.1 (7)</v>
          </cell>
          <cell r="C43" t="str">
            <v>Galian perkerasan beraspal Dengan Cold Milling Machine</v>
          </cell>
          <cell r="D43" t="str">
            <v>M³</v>
          </cell>
          <cell r="E43">
            <v>0</v>
          </cell>
        </row>
        <row r="44">
          <cell r="A44" t="str">
            <v>3.1 (8)</v>
          </cell>
          <cell r="C44" t="str">
            <v>Galian perkerasan beraspal tanpa Cold Milling Machine</v>
          </cell>
          <cell r="D44" t="str">
            <v>M³</v>
          </cell>
          <cell r="E44">
            <v>0</v>
          </cell>
          <cell r="G44">
            <v>0</v>
          </cell>
        </row>
        <row r="45">
          <cell r="A45" t="str">
            <v>3.1 (9)</v>
          </cell>
          <cell r="C45" t="str">
            <v>Biaya Tambahan Untuk Pengangkutan Bahan Galian &gt; 5 Km</v>
          </cell>
          <cell r="D45" t="str">
            <v>M³/Km</v>
          </cell>
          <cell r="E45">
            <v>0</v>
          </cell>
        </row>
        <row r="46">
          <cell r="A46" t="str">
            <v>3.2(1)</v>
          </cell>
          <cell r="C46" t="str">
            <v>Urugan  Biasa</v>
          </cell>
          <cell r="D46" t="str">
            <v>M³</v>
          </cell>
          <cell r="E46">
            <v>126</v>
          </cell>
          <cell r="F46">
            <v>85000</v>
          </cell>
          <cell r="G46">
            <v>10710000</v>
          </cell>
        </row>
        <row r="47">
          <cell r="A47" t="str">
            <v>3.2(2)</v>
          </cell>
          <cell r="C47" t="str">
            <v xml:space="preserve">Urugan Pilihan </v>
          </cell>
          <cell r="D47" t="str">
            <v>M³</v>
          </cell>
          <cell r="E47">
            <v>0</v>
          </cell>
          <cell r="G47">
            <v>0</v>
          </cell>
        </row>
        <row r="48">
          <cell r="A48" t="str">
            <v>3.2(3)</v>
          </cell>
          <cell r="C48" t="str">
            <v>Timbunan Pilihan di Atas Tanah Rawa (diukur di atas bak truk)</v>
          </cell>
          <cell r="D48" t="str">
            <v>M³</v>
          </cell>
          <cell r="E48">
            <v>0</v>
          </cell>
        </row>
        <row r="49">
          <cell r="A49">
            <v>3.3</v>
          </cell>
          <cell r="C49" t="str">
            <v>Penyiapan Badan Jalan</v>
          </cell>
          <cell r="D49" t="str">
            <v>M²</v>
          </cell>
          <cell r="E49">
            <v>13676</v>
          </cell>
          <cell r="F49">
            <v>2500</v>
          </cell>
          <cell r="G49">
            <v>34190000</v>
          </cell>
        </row>
        <row r="51">
          <cell r="C51" t="str">
            <v xml:space="preserve"> JUMLAH HARGA PEKERJAAN BAB III (masuk pada Rekapitulasi   Biaya )</v>
          </cell>
          <cell r="G51">
            <v>167900000</v>
          </cell>
        </row>
        <row r="53">
          <cell r="A53" t="str">
            <v>BAB IV</v>
          </cell>
          <cell r="C53" t="str">
            <v>PELEBARAN  PERKERASAN DAN BAHU JALAN</v>
          </cell>
        </row>
        <row r="54">
          <cell r="A54" t="str">
            <v>4.1 (1)</v>
          </cell>
          <cell r="C54" t="str">
            <v>Lapis Atas Pondasi Agregat Kelas A</v>
          </cell>
          <cell r="D54" t="str">
            <v>M³</v>
          </cell>
          <cell r="E54">
            <v>0</v>
          </cell>
          <cell r="G54">
            <v>0</v>
          </cell>
        </row>
        <row r="55">
          <cell r="A55" t="str">
            <v>4.1 (2)</v>
          </cell>
          <cell r="C55" t="str">
            <v xml:space="preserve">Lapis Bawah  Pondasi Agregat Kelas B </v>
          </cell>
          <cell r="D55" t="str">
            <v>M³</v>
          </cell>
          <cell r="E55">
            <v>1200</v>
          </cell>
          <cell r="F55">
            <v>131400</v>
          </cell>
          <cell r="G55">
            <v>157680000</v>
          </cell>
        </row>
        <row r="56">
          <cell r="A56" t="str">
            <v>4.2 (3)</v>
          </cell>
          <cell r="C56" t="str">
            <v>Semen Untuk Lapis Pondasi Tanah Semen</v>
          </cell>
          <cell r="D56" t="str">
            <v>Ton</v>
          </cell>
          <cell r="E56">
            <v>0</v>
          </cell>
        </row>
        <row r="57">
          <cell r="A57" t="str">
            <v>4.2 (4)</v>
          </cell>
          <cell r="C57" t="str">
            <v>Lapis Pondasi Tanah Semen</v>
          </cell>
          <cell r="D57" t="str">
            <v>M³</v>
          </cell>
          <cell r="E57">
            <v>0</v>
          </cell>
        </row>
        <row r="58">
          <cell r="A58" t="str">
            <v>4.2 (5)</v>
          </cell>
          <cell r="C58" t="str">
            <v>Agregat Penutup Burtu</v>
          </cell>
          <cell r="D58" t="str">
            <v>M²</v>
          </cell>
          <cell r="E58">
            <v>0</v>
          </cell>
        </row>
        <row r="59">
          <cell r="A59" t="str">
            <v>4.2 (6)</v>
          </cell>
          <cell r="C59" t="str">
            <v>Bahan Aspal untuk Pekerjaan Pelaburan</v>
          </cell>
          <cell r="D59" t="str">
            <v>Liter</v>
          </cell>
          <cell r="E59">
            <v>0</v>
          </cell>
        </row>
        <row r="60">
          <cell r="A60" t="str">
            <v>4.2 (7)</v>
          </cell>
          <cell r="C60" t="str">
            <v>Lapis Resap Pengikat</v>
          </cell>
          <cell r="D60" t="str">
            <v>Liter</v>
          </cell>
          <cell r="E60">
            <v>0</v>
          </cell>
        </row>
        <row r="61">
          <cell r="E61">
            <v>0</v>
          </cell>
        </row>
        <row r="63">
          <cell r="C63" t="str">
            <v xml:space="preserve"> JUMLAH HARGA PEKERJAAN BAB IV (masuk pada Rekapitulasi   Biaya )</v>
          </cell>
          <cell r="G63">
            <v>157680000</v>
          </cell>
        </row>
        <row r="65">
          <cell r="A65" t="str">
            <v>BAB V</v>
          </cell>
          <cell r="C65" t="str">
            <v xml:space="preserve"> PERKERASAN BERBUTIR</v>
          </cell>
        </row>
        <row r="66">
          <cell r="A66" t="str">
            <v>5.1 (1)</v>
          </cell>
          <cell r="C66" t="str">
            <v>Lapis Pondasi Agregat Kelas A</v>
          </cell>
          <cell r="D66" t="str">
            <v>M³</v>
          </cell>
          <cell r="E66">
            <v>520</v>
          </cell>
          <cell r="F66">
            <v>148000</v>
          </cell>
          <cell r="G66">
            <v>76960000</v>
          </cell>
        </row>
        <row r="67">
          <cell r="A67" t="str">
            <v>5.1 (2)</v>
          </cell>
          <cell r="C67" t="str">
            <v>Lapis Pondasi Agregat Kelas B</v>
          </cell>
          <cell r="D67" t="str">
            <v>M³</v>
          </cell>
          <cell r="E67">
            <v>289</v>
          </cell>
          <cell r="F67">
            <v>131400</v>
          </cell>
          <cell r="G67">
            <v>37974600</v>
          </cell>
        </row>
        <row r="68">
          <cell r="A68" t="str">
            <v>5.2 (1)</v>
          </cell>
          <cell r="C68" t="str">
            <v>Lapis Pondasi Agregat Kelas C</v>
          </cell>
          <cell r="D68" t="str">
            <v>M³</v>
          </cell>
          <cell r="E68">
            <v>0</v>
          </cell>
        </row>
        <row r="69">
          <cell r="A69" t="str">
            <v>5.4(1)</v>
          </cell>
          <cell r="C69" t="str">
            <v>Semen untuk Lapis Pondasi Tanah Semen</v>
          </cell>
          <cell r="D69" t="str">
            <v>Ton</v>
          </cell>
          <cell r="E69">
            <v>0</v>
          </cell>
        </row>
        <row r="70">
          <cell r="A70" t="str">
            <v>5.4(2)</v>
          </cell>
          <cell r="C70" t="str">
            <v>Lapis Pondasi Tanah Semen</v>
          </cell>
          <cell r="D70" t="str">
            <v>M³</v>
          </cell>
          <cell r="E70">
            <v>0</v>
          </cell>
        </row>
        <row r="71">
          <cell r="A71" t="str">
            <v>SS 5.4(1)</v>
          </cell>
          <cell r="C71" t="str">
            <v>Lapis Pondasi Telford t = 15 cm</v>
          </cell>
          <cell r="D71" t="str">
            <v>M³</v>
          </cell>
          <cell r="E71">
            <v>0</v>
          </cell>
        </row>
        <row r="72">
          <cell r="A72" t="str">
            <v>SS 5.4(2)</v>
          </cell>
          <cell r="C72" t="str">
            <v>Lapis Pondasi Telford t = 20 cm</v>
          </cell>
          <cell r="D72" t="str">
            <v>M³</v>
          </cell>
          <cell r="E72">
            <v>0</v>
          </cell>
        </row>
        <row r="73">
          <cell r="A73" t="str">
            <v>SS 5.6</v>
          </cell>
          <cell r="C73" t="str">
            <v>Lapis Aspal Beton Atas Perata (ATBL)</v>
          </cell>
          <cell r="D73" t="str">
            <v>Ton</v>
          </cell>
          <cell r="G73">
            <v>0</v>
          </cell>
        </row>
        <row r="74">
          <cell r="A74" t="str">
            <v>SS 5.6</v>
          </cell>
          <cell r="C74" t="str">
            <v>Lapis Pondasi Beton Semen (CBC) K-300</v>
          </cell>
          <cell r="D74" t="str">
            <v>M³</v>
          </cell>
          <cell r="E74">
            <v>0</v>
          </cell>
        </row>
        <row r="75">
          <cell r="A75" t="str">
            <v>SS 5.7</v>
          </cell>
          <cell r="C75" t="str">
            <v>Waterbound  Macadam</v>
          </cell>
          <cell r="D75" t="str">
            <v>M³</v>
          </cell>
        </row>
        <row r="77">
          <cell r="C77" t="str">
            <v xml:space="preserve"> JUMLAH HARGA PEKERJAAN BAB V (masuk pada Rekapitulasi   Biaya )</v>
          </cell>
          <cell r="G77">
            <v>114934600</v>
          </cell>
        </row>
        <row r="79">
          <cell r="A79" t="str">
            <v>BAB VI</v>
          </cell>
          <cell r="C79" t="str">
            <v xml:space="preserve"> PERKERASAN ASPAL</v>
          </cell>
        </row>
        <row r="80">
          <cell r="A80" t="str">
            <v>6.1 (1)</v>
          </cell>
          <cell r="C80" t="str">
            <v>Lapis Resap Pengikat</v>
          </cell>
          <cell r="D80" t="str">
            <v>Liter</v>
          </cell>
          <cell r="E80">
            <v>788</v>
          </cell>
          <cell r="F80">
            <v>4000</v>
          </cell>
          <cell r="G80">
            <v>3152000</v>
          </cell>
        </row>
        <row r="81">
          <cell r="A81" t="str">
            <v>6.1 (2)</v>
          </cell>
          <cell r="C81" t="str">
            <v>Lapis Perekat</v>
          </cell>
          <cell r="D81" t="str">
            <v>Liter</v>
          </cell>
          <cell r="E81">
            <v>8633</v>
          </cell>
          <cell r="F81">
            <v>4200</v>
          </cell>
          <cell r="G81">
            <v>36258600</v>
          </cell>
        </row>
        <row r="82">
          <cell r="A82" t="str">
            <v>6.2 (1)</v>
          </cell>
          <cell r="C82" t="str">
            <v>Agregat Penutup BURAS</v>
          </cell>
          <cell r="D82" t="str">
            <v>M²</v>
          </cell>
          <cell r="E82">
            <v>0</v>
          </cell>
        </row>
        <row r="83">
          <cell r="A83" t="str">
            <v>6.2 (2)</v>
          </cell>
          <cell r="C83" t="str">
            <v>Agregat Penutup BURTU</v>
          </cell>
          <cell r="D83" t="str">
            <v>M²</v>
          </cell>
          <cell r="E83">
            <v>0</v>
          </cell>
        </row>
        <row r="84">
          <cell r="A84" t="str">
            <v>6.2 (3)</v>
          </cell>
          <cell r="C84" t="str">
            <v>Agregat Penutup BURDA</v>
          </cell>
          <cell r="D84" t="str">
            <v>M²</v>
          </cell>
          <cell r="E84">
            <v>0</v>
          </cell>
        </row>
        <row r="85">
          <cell r="A85" t="str">
            <v>6.2 (4)</v>
          </cell>
          <cell r="C85" t="str">
            <v>Maaterial Aspal untuk Pekerjaan Pelaburan</v>
          </cell>
          <cell r="D85" t="str">
            <v>Liter</v>
          </cell>
          <cell r="E85">
            <v>0</v>
          </cell>
        </row>
        <row r="86">
          <cell r="A86" t="str">
            <v>6.3 (1)</v>
          </cell>
          <cell r="C86" t="str">
            <v>Latasir  Kelas A  (SS-A)</v>
          </cell>
          <cell r="D86" t="str">
            <v>M²</v>
          </cell>
          <cell r="E86">
            <v>0</v>
          </cell>
          <cell r="G86">
            <v>0</v>
          </cell>
        </row>
        <row r="87">
          <cell r="A87" t="str">
            <v>6.3 (2)</v>
          </cell>
          <cell r="C87" t="str">
            <v>Latasir  Kelas B  (SS-B)</v>
          </cell>
          <cell r="D87" t="str">
            <v>M²</v>
          </cell>
          <cell r="E87">
            <v>0</v>
          </cell>
          <cell r="G87">
            <v>0</v>
          </cell>
        </row>
        <row r="88">
          <cell r="A88" t="str">
            <v>6.3 (3)</v>
          </cell>
          <cell r="C88" t="str">
            <v>Lataston - Lapis Aus (HRS - WC)</v>
          </cell>
          <cell r="D88" t="str">
            <v>M²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6.3 (4)</v>
          </cell>
          <cell r="C89" t="str">
            <v>Lataston - Lapis Pondasi (HRS - Base)</v>
          </cell>
          <cell r="D89" t="str">
            <v>M³</v>
          </cell>
          <cell r="E89">
            <v>0</v>
          </cell>
          <cell r="G89">
            <v>0</v>
          </cell>
        </row>
        <row r="90">
          <cell r="A90" t="str">
            <v>6.3 (5)</v>
          </cell>
          <cell r="C90" t="str">
            <v>Laston - Lapis Aus (AC - WC)</v>
          </cell>
          <cell r="D90" t="str">
            <v>M²</v>
          </cell>
          <cell r="E90">
            <v>24000</v>
          </cell>
          <cell r="F90">
            <v>42300</v>
          </cell>
          <cell r="G90">
            <v>1015200000</v>
          </cell>
        </row>
        <row r="91">
          <cell r="A91" t="str">
            <v>6.3 (6)</v>
          </cell>
          <cell r="C91" t="str">
            <v>Laston - Lapis Pondasi (AC - BC)</v>
          </cell>
          <cell r="D91" t="str">
            <v>M³</v>
          </cell>
          <cell r="E91">
            <v>1200</v>
          </cell>
          <cell r="F91">
            <v>1045600</v>
          </cell>
          <cell r="G91">
            <v>1254720000</v>
          </cell>
        </row>
        <row r="92">
          <cell r="A92" t="str">
            <v>6.3 (7)</v>
          </cell>
          <cell r="C92" t="str">
            <v>Laston - Lapis Pengikat  (AC - Base)</v>
          </cell>
          <cell r="D92" t="str">
            <v>M³</v>
          </cell>
          <cell r="E92">
            <v>541</v>
          </cell>
          <cell r="F92">
            <v>982100</v>
          </cell>
          <cell r="G92">
            <v>531316100</v>
          </cell>
        </row>
        <row r="93">
          <cell r="A93" t="str">
            <v>SS.3.8</v>
          </cell>
          <cell r="C93" t="str">
            <v>Asphalt Trated Base  (ATB)</v>
          </cell>
          <cell r="D93" t="str">
            <v>M³</v>
          </cell>
        </row>
        <row r="94">
          <cell r="A94" t="str">
            <v>6.4.1</v>
          </cell>
          <cell r="C94" t="str">
            <v>Lasbutag</v>
          </cell>
        </row>
        <row r="95">
          <cell r="A95" t="str">
            <v>6.4.2</v>
          </cell>
          <cell r="C95" t="str">
            <v>Latasbusir Kelas A</v>
          </cell>
        </row>
        <row r="96">
          <cell r="A96" t="str">
            <v>6.4.3</v>
          </cell>
          <cell r="C96" t="str">
            <v>Latasbusir Kelas B</v>
          </cell>
        </row>
        <row r="97">
          <cell r="A97" t="str">
            <v>6.4.4</v>
          </cell>
          <cell r="C97" t="str">
            <v>Bitumen Asbuton</v>
          </cell>
        </row>
        <row r="98">
          <cell r="A98" t="str">
            <v>6.4.5</v>
          </cell>
          <cell r="C98" t="str">
            <v>Bitumen  Bahan Peremaja</v>
          </cell>
        </row>
        <row r="99">
          <cell r="A99" t="str">
            <v>6.4.6</v>
          </cell>
          <cell r="C99" t="str">
            <v>Bahan Anti Oengelupasan (anti stripping agent)</v>
          </cell>
        </row>
        <row r="100">
          <cell r="A100" t="str">
            <v>6.5(1)</v>
          </cell>
          <cell r="C100" t="str">
            <v>Campuran Aspal Dingin Untuk Pelapisan</v>
          </cell>
          <cell r="D100" t="str">
            <v>M³</v>
          </cell>
          <cell r="E100">
            <v>0</v>
          </cell>
        </row>
        <row r="101">
          <cell r="A101" t="str">
            <v>6.6a</v>
          </cell>
          <cell r="C101" t="str">
            <v>Lapis  Penetrasi Macadam  (t = 5 cm)</v>
          </cell>
          <cell r="D101" t="str">
            <v>M²</v>
          </cell>
          <cell r="E101">
            <v>0</v>
          </cell>
          <cell r="G101">
            <v>0</v>
          </cell>
        </row>
        <row r="102">
          <cell r="A102" t="str">
            <v>SS.6.8</v>
          </cell>
          <cell r="C102" t="str">
            <v>Perkerasan Beton Semen</v>
          </cell>
          <cell r="D102" t="str">
            <v>M³</v>
          </cell>
          <cell r="E102">
            <v>0</v>
          </cell>
          <cell r="G102">
            <v>0</v>
          </cell>
        </row>
        <row r="104">
          <cell r="C104" t="str">
            <v xml:space="preserve"> JUMLAH HARGA PEKERJAAN BAB VI (masuk pada Rekapitulasi   Biaya )</v>
          </cell>
          <cell r="G104">
            <v>2840646700</v>
          </cell>
        </row>
        <row r="106">
          <cell r="A106" t="str">
            <v>BAB VII</v>
          </cell>
          <cell r="C106" t="str">
            <v>STRUKTUR</v>
          </cell>
        </row>
        <row r="107">
          <cell r="A107" t="str">
            <v>7.1 (1)</v>
          </cell>
          <cell r="C107" t="str">
            <v>Beton K500</v>
          </cell>
          <cell r="D107" t="str">
            <v>M³</v>
          </cell>
          <cell r="E107">
            <v>0</v>
          </cell>
          <cell r="G107">
            <v>0</v>
          </cell>
        </row>
        <row r="108">
          <cell r="A108" t="str">
            <v>7.1 (2)</v>
          </cell>
          <cell r="C108" t="str">
            <v>Beton K400</v>
          </cell>
          <cell r="D108" t="str">
            <v>M³</v>
          </cell>
          <cell r="E108">
            <v>0</v>
          </cell>
          <cell r="G108">
            <v>0</v>
          </cell>
        </row>
        <row r="109">
          <cell r="A109" t="str">
            <v>7.1 (3)</v>
          </cell>
          <cell r="C109" t="str">
            <v>Beton Struktur Kelas K-350</v>
          </cell>
          <cell r="D109" t="str">
            <v>M³</v>
          </cell>
          <cell r="E109">
            <v>0</v>
          </cell>
          <cell r="G109">
            <v>0</v>
          </cell>
        </row>
        <row r="110">
          <cell r="A110" t="str">
            <v>7.1 (4)</v>
          </cell>
          <cell r="C110" t="str">
            <v>Beton K250</v>
          </cell>
          <cell r="D110" t="str">
            <v>M³</v>
          </cell>
          <cell r="E110">
            <v>0</v>
          </cell>
          <cell r="G110">
            <v>0</v>
          </cell>
        </row>
        <row r="111">
          <cell r="A111" t="str">
            <v>7.1 (5)</v>
          </cell>
          <cell r="C111" t="str">
            <v>Beton Struktur Kelas K225 pada elevasi</v>
          </cell>
          <cell r="D111" t="str">
            <v>M³</v>
          </cell>
          <cell r="E111">
            <v>31</v>
          </cell>
          <cell r="F111">
            <v>650000</v>
          </cell>
          <cell r="G111">
            <v>20150000</v>
          </cell>
        </row>
        <row r="112">
          <cell r="A112" t="str">
            <v>7.1 (8)</v>
          </cell>
          <cell r="C112" t="str">
            <v>Beton Struktur Kelas K175</v>
          </cell>
          <cell r="D112" t="str">
            <v>M³</v>
          </cell>
          <cell r="E112">
            <v>0</v>
          </cell>
          <cell r="G112">
            <v>0</v>
          </cell>
        </row>
        <row r="113">
          <cell r="A113" t="str">
            <v>7.1 (7)</v>
          </cell>
          <cell r="C113" t="str">
            <v>Beton Siklop K175</v>
          </cell>
          <cell r="D113" t="str">
            <v>M³</v>
          </cell>
          <cell r="E113">
            <v>0</v>
          </cell>
          <cell r="G113">
            <v>0</v>
          </cell>
        </row>
        <row r="114">
          <cell r="A114" t="str">
            <v>7.1 (8)</v>
          </cell>
          <cell r="C114" t="str">
            <v>Beton K125</v>
          </cell>
          <cell r="D114" t="str">
            <v>M³</v>
          </cell>
          <cell r="E114">
            <v>0</v>
          </cell>
          <cell r="G114">
            <v>0</v>
          </cell>
        </row>
        <row r="115">
          <cell r="A115" t="str">
            <v>7.2(1)</v>
          </cell>
          <cell r="C115" t="str">
            <v>Baja Tulangan U24  (Polos)</v>
          </cell>
          <cell r="D115" t="str">
            <v>Kg</v>
          </cell>
          <cell r="E115">
            <v>1810</v>
          </cell>
          <cell r="F115">
            <v>7200</v>
          </cell>
          <cell r="G115">
            <v>13032000</v>
          </cell>
        </row>
        <row r="116">
          <cell r="A116" t="str">
            <v>7.2(3)</v>
          </cell>
          <cell r="C116" t="str">
            <v>Baja Tulangan U32   (Polos)</v>
          </cell>
          <cell r="D116" t="str">
            <v>Kg</v>
          </cell>
          <cell r="E116">
            <v>0</v>
          </cell>
          <cell r="G116">
            <v>0</v>
          </cell>
        </row>
        <row r="117">
          <cell r="A117" t="str">
            <v>7.3(3)</v>
          </cell>
          <cell r="C117" t="str">
            <v>Baja Tulangan U32 Ulir</v>
          </cell>
          <cell r="D117" t="str">
            <v>Kg</v>
          </cell>
          <cell r="E117">
            <v>0</v>
          </cell>
          <cell r="G117">
            <v>0</v>
          </cell>
        </row>
        <row r="118">
          <cell r="A118" t="str">
            <v>7.3(4)</v>
          </cell>
          <cell r="C118" t="str">
            <v>Baja Tulangan U39 Ulir</v>
          </cell>
          <cell r="D118" t="str">
            <v>Kg</v>
          </cell>
          <cell r="E118">
            <v>0</v>
          </cell>
          <cell r="G118">
            <v>0</v>
          </cell>
        </row>
        <row r="119">
          <cell r="A119" t="str">
            <v>7.3(5)</v>
          </cell>
          <cell r="C119" t="str">
            <v>Baja Tulangan U48 Ulir</v>
          </cell>
          <cell r="D119" t="str">
            <v>Kg</v>
          </cell>
          <cell r="E119">
            <v>0</v>
          </cell>
          <cell r="G119">
            <v>0</v>
          </cell>
        </row>
        <row r="120">
          <cell r="A120" t="str">
            <v>7.3(6)</v>
          </cell>
          <cell r="C120" t="str">
            <v>Anyaman Kawat Yang Dilas (Welded Wire Mesh)</v>
          </cell>
          <cell r="D120" t="str">
            <v>Kg</v>
          </cell>
          <cell r="E120">
            <v>0</v>
          </cell>
        </row>
        <row r="121">
          <cell r="A121" t="str">
            <v>7.6(1)</v>
          </cell>
          <cell r="C121" t="str">
            <v>Pondasi Cerucuk, Penyediaan, Pemancangan</v>
          </cell>
          <cell r="D121" t="str">
            <v>M¹</v>
          </cell>
          <cell r="E121">
            <v>0</v>
          </cell>
          <cell r="G121">
            <v>0</v>
          </cell>
        </row>
        <row r="122">
          <cell r="A122">
            <v>7.4</v>
          </cell>
          <cell r="C122" t="str">
            <v>Pasangan Batu  dengan adukan</v>
          </cell>
          <cell r="D122" t="str">
            <v>M³</v>
          </cell>
          <cell r="E122">
            <v>966</v>
          </cell>
          <cell r="F122">
            <v>309000</v>
          </cell>
          <cell r="G122">
            <v>298494000</v>
          </cell>
        </row>
        <row r="123">
          <cell r="A123" t="str">
            <v>7.10(1)</v>
          </cell>
          <cell r="C123" t="str">
            <v>Pasangan Batu Kosong yang Diisi Adukan</v>
          </cell>
          <cell r="D123" t="str">
            <v>M³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7.10(2)</v>
          </cell>
          <cell r="C124" t="str">
            <v xml:space="preserve">Pasangan Batu Kosong </v>
          </cell>
          <cell r="D124" t="str">
            <v>M³</v>
          </cell>
          <cell r="E124">
            <v>0</v>
          </cell>
          <cell r="G124">
            <v>0</v>
          </cell>
        </row>
        <row r="125">
          <cell r="A125" t="str">
            <v>7.5(3)</v>
          </cell>
          <cell r="C125" t="str">
            <v>Bronjong (Gabions)</v>
          </cell>
          <cell r="D125" t="str">
            <v>M³</v>
          </cell>
          <cell r="E125">
            <v>0</v>
          </cell>
          <cell r="G125">
            <v>0</v>
          </cell>
        </row>
        <row r="126">
          <cell r="A126" t="str">
            <v>7.11(1)</v>
          </cell>
          <cell r="C126" t="str">
            <v>Expansion Joint Tipe Torma</v>
          </cell>
          <cell r="D126" t="str">
            <v>M¹</v>
          </cell>
          <cell r="E126">
            <v>0</v>
          </cell>
          <cell r="G126">
            <v>0</v>
          </cell>
        </row>
        <row r="127">
          <cell r="A127" t="str">
            <v>7.12(2)</v>
          </cell>
          <cell r="C127" t="str">
            <v>Perletakan Elastomerik jenis I</v>
          </cell>
          <cell r="D127" t="str">
            <v>buah</v>
          </cell>
          <cell r="E127">
            <v>0</v>
          </cell>
          <cell r="G127">
            <v>0</v>
          </cell>
        </row>
        <row r="128">
          <cell r="A128">
            <v>7.13</v>
          </cell>
          <cell r="C128" t="str">
            <v>Sandaran (Railling)</v>
          </cell>
          <cell r="D128" t="str">
            <v>M¹</v>
          </cell>
          <cell r="E128">
            <v>0</v>
          </cell>
          <cell r="G128">
            <v>0</v>
          </cell>
        </row>
        <row r="129">
          <cell r="G129">
            <v>0</v>
          </cell>
        </row>
        <row r="131">
          <cell r="C131" t="str">
            <v xml:space="preserve"> JUMLAH HARGA PEKERJAAN BAB VII (masuk pada Rekapitulasi   Biaya )</v>
          </cell>
          <cell r="G131">
            <v>331676000</v>
          </cell>
        </row>
        <row r="133">
          <cell r="A133" t="str">
            <v>BAB VIII</v>
          </cell>
          <cell r="C133" t="str">
            <v xml:space="preserve"> PENGEMBALIAN KONDISI DAN PEKERJAAN MINOR</v>
          </cell>
        </row>
        <row r="135">
          <cell r="A135" t="str">
            <v>8.1 (1)</v>
          </cell>
          <cell r="C135" t="str">
            <v>Lapis Pondasi Agregat Kelas A Untuk Pekerjaan Minor</v>
          </cell>
          <cell r="D135" t="str">
            <v>M³</v>
          </cell>
          <cell r="E135">
            <v>0</v>
          </cell>
          <cell r="G135">
            <v>0</v>
          </cell>
        </row>
        <row r="136">
          <cell r="A136" t="str">
            <v>8.1 (2)</v>
          </cell>
          <cell r="C136" t="str">
            <v>Lapis Pondasi Agregat Kelas B Untuk Pekerjaan Minor</v>
          </cell>
          <cell r="D136" t="str">
            <v>M³</v>
          </cell>
          <cell r="E136">
            <v>0</v>
          </cell>
          <cell r="G136">
            <v>0</v>
          </cell>
        </row>
        <row r="137">
          <cell r="A137" t="str">
            <v>8.1 (3)</v>
          </cell>
          <cell r="C137" t="str">
            <v>Agregat untuk Perkerasan Tanpa Penutup Aspal untuk Pekerjaan Minor</v>
          </cell>
          <cell r="D137" t="str">
            <v>M³</v>
          </cell>
          <cell r="E137">
            <v>0</v>
          </cell>
          <cell r="G137">
            <v>0</v>
          </cell>
        </row>
        <row r="138">
          <cell r="A138" t="str">
            <v>8.1 (4)</v>
          </cell>
          <cell r="C138" t="str">
            <v>Waterbound Macadam untuk Pekerjaan Minor</v>
          </cell>
          <cell r="D138" t="str">
            <v>M³</v>
          </cell>
          <cell r="E138">
            <v>0</v>
          </cell>
          <cell r="G138">
            <v>0</v>
          </cell>
        </row>
        <row r="139">
          <cell r="A139" t="str">
            <v>8.1 (5)</v>
          </cell>
          <cell r="C139" t="str">
            <v xml:space="preserve">Campuran Aspal Panas untuk Pekerjaan Minor              </v>
          </cell>
          <cell r="D139" t="str">
            <v>M³</v>
          </cell>
          <cell r="E139">
            <v>0</v>
          </cell>
          <cell r="G139">
            <v>0</v>
          </cell>
        </row>
        <row r="140">
          <cell r="A140" t="str">
            <v>8.1 (6)</v>
          </cell>
          <cell r="C140" t="str">
            <v>Lasbutag atau latasbusir untuk pekerjaan minor</v>
          </cell>
          <cell r="D140" t="str">
            <v>M³</v>
          </cell>
          <cell r="E140">
            <v>0</v>
          </cell>
          <cell r="G140">
            <v>0</v>
          </cell>
        </row>
        <row r="141">
          <cell r="A141" t="str">
            <v>8.1 (7)</v>
          </cell>
          <cell r="C141" t="str">
            <v>Penetrasi Macadam Untuk Pekerjaan Minor</v>
          </cell>
          <cell r="D141" t="str">
            <v>M³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8.1 (8)</v>
          </cell>
          <cell r="C142" t="str">
            <v>Campuran Aspal Dingin untuk Pekerjaan Minor</v>
          </cell>
          <cell r="D142" t="str">
            <v>M³</v>
          </cell>
          <cell r="E142">
            <v>0</v>
          </cell>
          <cell r="G142">
            <v>0</v>
          </cell>
        </row>
        <row r="143">
          <cell r="A143" t="str">
            <v>8.1 (9)</v>
          </cell>
          <cell r="C143" t="str">
            <v>Bitumen Residual untuk Pekerjaan Minor</v>
          </cell>
          <cell r="D143" t="str">
            <v>Liter</v>
          </cell>
          <cell r="E143">
            <v>0</v>
          </cell>
          <cell r="G143">
            <v>0</v>
          </cell>
        </row>
        <row r="144">
          <cell r="A144" t="str">
            <v>8.2(1)</v>
          </cell>
          <cell r="C144" t="str">
            <v xml:space="preserve">Galian untuk Bahu Jalan dan Pekerjaan Minor Lainnya </v>
          </cell>
          <cell r="D144" t="str">
            <v>M³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8.2(2)</v>
          </cell>
          <cell r="C145" t="str">
            <v>Penebangan Pohon, Diameter 15-30 cm</v>
          </cell>
          <cell r="D145" t="str">
            <v>buah</v>
          </cell>
          <cell r="E145">
            <v>0</v>
          </cell>
        </row>
        <row r="146">
          <cell r="A146" t="str">
            <v>8.2(3)</v>
          </cell>
          <cell r="C146" t="str">
            <v>Penebangan Pohon, Diameter 30-50 cm</v>
          </cell>
          <cell r="D146" t="str">
            <v>buah</v>
          </cell>
          <cell r="E146">
            <v>0</v>
          </cell>
        </row>
        <row r="147">
          <cell r="A147" t="str">
            <v>8.2(4)</v>
          </cell>
          <cell r="C147" t="str">
            <v>Penebangan Pohon, Diameter 50-75 cm</v>
          </cell>
          <cell r="D147" t="str">
            <v>buah</v>
          </cell>
          <cell r="E147">
            <v>0</v>
          </cell>
        </row>
        <row r="148">
          <cell r="A148" t="str">
            <v>8.2(5)</v>
          </cell>
          <cell r="C148" t="str">
            <v>Penebangan Pohon, Diameter &gt;75 cm</v>
          </cell>
          <cell r="D148" t="str">
            <v>buah</v>
          </cell>
          <cell r="E148">
            <v>0</v>
          </cell>
        </row>
        <row r="149">
          <cell r="A149" t="str">
            <v>8.3(1)</v>
          </cell>
          <cell r="C149" t="str">
            <v>Stabilisasi dengan Tanaman</v>
          </cell>
          <cell r="D149" t="str">
            <v>M²</v>
          </cell>
          <cell r="E149">
            <v>0</v>
          </cell>
          <cell r="G149">
            <v>0</v>
          </cell>
        </row>
        <row r="150">
          <cell r="A150" t="str">
            <v>8.3(2)</v>
          </cell>
          <cell r="C150" t="str">
            <v>Semak/Perdu</v>
          </cell>
          <cell r="D150" t="str">
            <v>M²</v>
          </cell>
          <cell r="E150">
            <v>0</v>
          </cell>
          <cell r="G150">
            <v>0</v>
          </cell>
        </row>
        <row r="151">
          <cell r="A151" t="str">
            <v>8.3(3)</v>
          </cell>
          <cell r="C151" t="str">
            <v>Pohon</v>
          </cell>
          <cell r="D151" t="str">
            <v>Buah</v>
          </cell>
          <cell r="E151">
            <v>250</v>
          </cell>
          <cell r="F151">
            <v>50000</v>
          </cell>
          <cell r="G151">
            <v>12500000</v>
          </cell>
        </row>
        <row r="152">
          <cell r="A152" t="str">
            <v>8.4(1)</v>
          </cell>
          <cell r="C152" t="str">
            <v>Pengembalian Kondisi Lantai Jembatan Beton</v>
          </cell>
          <cell r="D152" t="str">
            <v>M²</v>
          </cell>
          <cell r="E152">
            <v>0</v>
          </cell>
        </row>
        <row r="153">
          <cell r="A153" t="str">
            <v>8.4(2)</v>
          </cell>
          <cell r="C153" t="str">
            <v>Pengembalian Kondisi Lantai Jembatan Kayu</v>
          </cell>
          <cell r="D153" t="str">
            <v>M²</v>
          </cell>
          <cell r="E153">
            <v>0</v>
          </cell>
        </row>
        <row r="154">
          <cell r="A154" t="str">
            <v>8.4(3)</v>
          </cell>
          <cell r="C154" t="str">
            <v>Pengembalian Kondisi Pelapisan Permukaan Baja Struktur</v>
          </cell>
          <cell r="D154" t="str">
            <v>M²</v>
          </cell>
          <cell r="E154">
            <v>0</v>
          </cell>
        </row>
        <row r="155">
          <cell r="A155" t="str">
            <v>8.5(1)</v>
          </cell>
          <cell r="C155" t="str">
            <v xml:space="preserve">Marka Jalan </v>
          </cell>
          <cell r="D155" t="str">
            <v>M²</v>
          </cell>
          <cell r="E155">
            <v>1498</v>
          </cell>
          <cell r="F155">
            <v>64800</v>
          </cell>
          <cell r="G155">
            <v>97070400</v>
          </cell>
        </row>
        <row r="156">
          <cell r="A156" t="str">
            <v>8.4(2)a</v>
          </cell>
          <cell r="C156" t="str">
            <v>Rambu Jalan (Tiang Tunggal)</v>
          </cell>
          <cell r="D156" t="str">
            <v>Buah</v>
          </cell>
        </row>
        <row r="157">
          <cell r="A157" t="str">
            <v>8.4(2)b</v>
          </cell>
          <cell r="C157" t="str">
            <v>Rambu Jalan (Tiang Gandal)</v>
          </cell>
          <cell r="D157" t="str">
            <v>Buah</v>
          </cell>
        </row>
        <row r="158">
          <cell r="A158" t="str">
            <v>8.5(2)</v>
          </cell>
          <cell r="C158" t="str">
            <v>Marka Jalan Bukan Thermoplastic</v>
          </cell>
          <cell r="D158" t="str">
            <v>M²</v>
          </cell>
          <cell r="E158">
            <v>0</v>
          </cell>
          <cell r="G158">
            <v>0</v>
          </cell>
        </row>
        <row r="159">
          <cell r="A159" t="str">
            <v>8.4(3)</v>
          </cell>
          <cell r="C159" t="str">
            <v>Patok Pengarah</v>
          </cell>
          <cell r="D159" t="str">
            <v>Buah</v>
          </cell>
          <cell r="E159">
            <v>0</v>
          </cell>
          <cell r="G159">
            <v>0</v>
          </cell>
        </row>
        <row r="160">
          <cell r="A160" t="str">
            <v>8.4(4)</v>
          </cell>
          <cell r="C160" t="str">
            <v>Patok Kilometer</v>
          </cell>
          <cell r="D160" t="str">
            <v>Buah</v>
          </cell>
          <cell r="E160">
            <v>0</v>
          </cell>
          <cell r="G160">
            <v>0</v>
          </cell>
        </row>
        <row r="161">
          <cell r="A161" t="str">
            <v>SS 8.5(3)</v>
          </cell>
          <cell r="C161" t="str">
            <v>Pengecetan Kerb/Kanstin</v>
          </cell>
          <cell r="D161" t="str">
            <v>M²</v>
          </cell>
          <cell r="E161">
            <v>0</v>
          </cell>
          <cell r="G161">
            <v>0</v>
          </cell>
        </row>
        <row r="162">
          <cell r="A162" t="str">
            <v>SS 8.5(5)</v>
          </cell>
          <cell r="C162" t="str">
            <v>Lantai Tegel ukuran 30x30 cm</v>
          </cell>
          <cell r="D162" t="str">
            <v>M²</v>
          </cell>
          <cell r="E162">
            <v>0</v>
          </cell>
          <cell r="G162">
            <v>0</v>
          </cell>
        </row>
        <row r="163">
          <cell r="A163" t="str">
            <v>SS 8.5(6)</v>
          </cell>
          <cell r="C163" t="str">
            <v>Pemasangan Paving Block tebal 6 cm</v>
          </cell>
          <cell r="D163" t="str">
            <v>M²</v>
          </cell>
          <cell r="E163">
            <v>0</v>
          </cell>
          <cell r="G163">
            <v>0</v>
          </cell>
        </row>
        <row r="164">
          <cell r="A164" t="str">
            <v>8.5(10)</v>
          </cell>
          <cell r="C164" t="str">
            <v>Kerb Pracetak</v>
          </cell>
          <cell r="D164" t="str">
            <v>M¹</v>
          </cell>
          <cell r="E164">
            <v>0</v>
          </cell>
          <cell r="G164">
            <v>0</v>
          </cell>
        </row>
        <row r="165">
          <cell r="A165" t="str">
            <v>8.5(11)</v>
          </cell>
          <cell r="C165" t="str">
            <v>Kerb Yang Digunakan Kembali</v>
          </cell>
          <cell r="D165" t="str">
            <v>M¹</v>
          </cell>
          <cell r="E165">
            <v>0</v>
          </cell>
          <cell r="G165">
            <v>0</v>
          </cell>
        </row>
        <row r="166">
          <cell r="A166" t="str">
            <v>8.5(12)</v>
          </cell>
          <cell r="C166" t="str">
            <v>Perkerasan Blok Beton pada Trotoar dan Median</v>
          </cell>
          <cell r="D166" t="str">
            <v>M²</v>
          </cell>
          <cell r="E166">
            <v>0</v>
          </cell>
          <cell r="G166">
            <v>0</v>
          </cell>
        </row>
        <row r="167">
          <cell r="A167" t="str">
            <v>8.4(5)</v>
          </cell>
          <cell r="C167" t="str">
            <v>Rel Pengaman</v>
          </cell>
          <cell r="D167" t="str">
            <v>M¹</v>
          </cell>
        </row>
        <row r="169">
          <cell r="C169" t="str">
            <v xml:space="preserve"> JUMLAH HARGA PEKERJAAN BAB VIII (masuk pada Rekapitulasi   Biaya )</v>
          </cell>
          <cell r="G169">
            <v>109570400</v>
          </cell>
        </row>
        <row r="171">
          <cell r="A171" t="str">
            <v>BAB IX</v>
          </cell>
          <cell r="C171" t="str">
            <v xml:space="preserve"> PEKERJAAN HARIAN</v>
          </cell>
        </row>
        <row r="172">
          <cell r="A172" t="str">
            <v>9.1(1)</v>
          </cell>
          <cell r="C172" t="str">
            <v>Mandor</v>
          </cell>
          <cell r="D172" t="str">
            <v>Jam</v>
          </cell>
          <cell r="E172">
            <v>0</v>
          </cell>
          <cell r="G172">
            <v>0</v>
          </cell>
        </row>
        <row r="173">
          <cell r="A173" t="str">
            <v>9.1(2)</v>
          </cell>
          <cell r="C173" t="str">
            <v>Pekerja Biasa</v>
          </cell>
          <cell r="D173" t="str">
            <v>Jam</v>
          </cell>
          <cell r="E173">
            <v>0</v>
          </cell>
          <cell r="G173">
            <v>0</v>
          </cell>
        </row>
        <row r="174">
          <cell r="A174" t="str">
            <v>9.1(3)</v>
          </cell>
          <cell r="C174" t="str">
            <v>Tukang Kayu, Tukang Batu dsb</v>
          </cell>
          <cell r="D174" t="str">
            <v>Jam</v>
          </cell>
          <cell r="E174">
            <v>0</v>
          </cell>
          <cell r="G174">
            <v>0</v>
          </cell>
        </row>
        <row r="175">
          <cell r="A175" t="str">
            <v>9.1(4)</v>
          </cell>
          <cell r="C175" t="str">
            <v>Dump Truck 3 - 4 M³</v>
          </cell>
          <cell r="D175" t="str">
            <v>Jam</v>
          </cell>
          <cell r="E175">
            <v>0</v>
          </cell>
          <cell r="G175">
            <v>0</v>
          </cell>
        </row>
        <row r="176">
          <cell r="A176" t="str">
            <v>9.1(5)</v>
          </cell>
          <cell r="C176" t="str">
            <v>Truk  bak Terbuka  3 - 4 M³</v>
          </cell>
          <cell r="D176" t="str">
            <v>Jam</v>
          </cell>
        </row>
        <row r="177">
          <cell r="A177" t="str">
            <v>9.1(6)</v>
          </cell>
          <cell r="C177" t="str">
            <v>Truk Tangki  3000-4500 liter</v>
          </cell>
          <cell r="D177" t="str">
            <v>Jam</v>
          </cell>
        </row>
        <row r="178">
          <cell r="A178" t="str">
            <v>9.1(7)</v>
          </cell>
          <cell r="C178" t="str">
            <v>Bulldozer 100 - 150 HP</v>
          </cell>
          <cell r="D178" t="str">
            <v>Jam</v>
          </cell>
        </row>
        <row r="179">
          <cell r="A179" t="str">
            <v>9.1(8)</v>
          </cell>
          <cell r="C179" t="str">
            <v>Motor Grader min 100 HP</v>
          </cell>
          <cell r="D179" t="str">
            <v>Jam</v>
          </cell>
        </row>
        <row r="180">
          <cell r="A180" t="str">
            <v>9.1(9)</v>
          </cell>
          <cell r="C180" t="str">
            <v>Loader Roda Karet  1.0 - 1.6 M³</v>
          </cell>
          <cell r="D180" t="str">
            <v>Jam</v>
          </cell>
        </row>
        <row r="181">
          <cell r="A181" t="str">
            <v>9.1(13)</v>
          </cell>
          <cell r="C181" t="str">
            <v>Mesin Gilas Roda Besi 6 - 9 ton</v>
          </cell>
          <cell r="D181" t="str">
            <v>Jam</v>
          </cell>
        </row>
        <row r="182">
          <cell r="A182" t="str">
            <v>9.(20)</v>
          </cell>
          <cell r="C182" t="str">
            <v>Benkelman Beam</v>
          </cell>
          <cell r="D182" t="str">
            <v>Titik</v>
          </cell>
        </row>
        <row r="183">
          <cell r="A183" t="str">
            <v>9.(21)</v>
          </cell>
          <cell r="C183" t="str">
            <v>DCP  Test</v>
          </cell>
          <cell r="D183" t="str">
            <v>Titik</v>
          </cell>
        </row>
        <row r="185">
          <cell r="C185" t="str">
            <v xml:space="preserve"> JUMLAH HARGA PEKERJAAN BAB IX  (masuk pada Rekapitulasi   Biaya )</v>
          </cell>
          <cell r="G185">
            <v>0</v>
          </cell>
        </row>
        <row r="187">
          <cell r="A187" t="str">
            <v>BAB X</v>
          </cell>
          <cell r="C187" t="str">
            <v xml:space="preserve"> PEKERJAAN PEMELIHARAAN RUTIN</v>
          </cell>
        </row>
        <row r="188">
          <cell r="A188" t="str">
            <v>10.1.1 (1a)</v>
          </cell>
          <cell r="C188" t="str">
            <v>BURAS untuk Pemeliharaan Rutin</v>
          </cell>
          <cell r="D188" t="str">
            <v>m2</v>
          </cell>
        </row>
        <row r="189">
          <cell r="A189" t="str">
            <v>10.1.1 (1b)</v>
          </cell>
          <cell r="C189" t="str">
            <v>Upah Menghampar BURAS untuk Pemeliharaan Rutin</v>
          </cell>
          <cell r="D189" t="str">
            <v>m2</v>
          </cell>
        </row>
        <row r="190">
          <cell r="A190" t="str">
            <v>10.1.1 (1c)</v>
          </cell>
          <cell r="C190" t="str">
            <v>Alat Menghampar BURAS untuk Pemeliharaan Rutin</v>
          </cell>
          <cell r="D190" t="str">
            <v>m2</v>
          </cell>
        </row>
        <row r="191">
          <cell r="A191" t="str">
            <v>10.1.1 (2a)</v>
          </cell>
          <cell r="C191" t="str">
            <v>Bahan untuk Perbaikan Retak-retak Memanjang yang Lebar untuk Pemeliharaan Rutin</v>
          </cell>
          <cell r="D191" t="str">
            <v>m'</v>
          </cell>
        </row>
        <row r="192">
          <cell r="A192" t="str">
            <v>10.1.1 (2b)</v>
          </cell>
          <cell r="C192" t="str">
            <v>Upah untuk Perbaikan Retak-retak Memanjang yang Lebar untuk Pemeliharaan Rutin</v>
          </cell>
          <cell r="D192" t="str">
            <v>m'</v>
          </cell>
        </row>
        <row r="193">
          <cell r="A193" t="str">
            <v>10.1.1 (2c)</v>
          </cell>
          <cell r="C193" t="str">
            <v>Alat untuk Perbaikan Retak-retak Memanjang yang Lebar untuk Pemeliharaan Rutin</v>
          </cell>
          <cell r="D193" t="str">
            <v>m'</v>
          </cell>
        </row>
        <row r="194">
          <cell r="A194" t="str">
            <v>10.1.1 (5a)</v>
          </cell>
          <cell r="C194" t="str">
            <v>Campuran Aspal Dingin untuk Pemeliharaan rutin</v>
          </cell>
          <cell r="D194" t="str">
            <v>m3</v>
          </cell>
        </row>
        <row r="195">
          <cell r="A195" t="str">
            <v>10.1.1 (5b)</v>
          </cell>
          <cell r="C195" t="str">
            <v>Upah Menghampar Campuran Aspal Dingin untuk Pemeliharaan Rutin</v>
          </cell>
          <cell r="D195" t="str">
            <v>m3</v>
          </cell>
        </row>
        <row r="196">
          <cell r="A196" t="str">
            <v>10.1.1 (5c)</v>
          </cell>
          <cell r="C196" t="str">
            <v>Alat  Menghampar Campuran Aspal Dingin untuk Pemeliharaan Rutin</v>
          </cell>
          <cell r="D196" t="str">
            <v>m3</v>
          </cell>
        </row>
        <row r="197">
          <cell r="A197" t="str">
            <v>10.1.1 (7a)</v>
          </cell>
          <cell r="C197" t="str">
            <v>Campuran Aspal Panas untuk Pemeliharaan rutin</v>
          </cell>
          <cell r="D197" t="str">
            <v>m3</v>
          </cell>
        </row>
        <row r="198">
          <cell r="A198" t="str">
            <v>10.1.1 (7b)</v>
          </cell>
          <cell r="C198" t="str">
            <v>Upah Menghampar Campuran Aspal Panas untuk Pemeliharaan Rutin</v>
          </cell>
          <cell r="D198" t="str">
            <v>m3</v>
          </cell>
        </row>
        <row r="199">
          <cell r="A199" t="str">
            <v>10.1.1 (7c)</v>
          </cell>
          <cell r="C199" t="str">
            <v>Alat  Menghampar Campuran Aspal Panas untuk Pemeliharaan Rutin</v>
          </cell>
          <cell r="D199" t="str">
            <v>m3</v>
          </cell>
        </row>
        <row r="200">
          <cell r="A200" t="str">
            <v>10.1.1 (8)</v>
          </cell>
          <cell r="C200" t="str">
            <v>Galian pada Perkerasan Lama untuk Pemeliharaan Rutin</v>
          </cell>
          <cell r="D200" t="str">
            <v>m3</v>
          </cell>
        </row>
        <row r="201">
          <cell r="A201" t="str">
            <v>10.1.3 (1a)</v>
          </cell>
          <cell r="C201" t="str">
            <v>Upah Untuk Pemotongan Tanaman (rumput, semak, pohon) atau Pembentukan Kembali Permukaan Bahu Jalan untuk Pemeliharaan Rutin</v>
          </cell>
          <cell r="D201" t="str">
            <v>m2</v>
          </cell>
        </row>
        <row r="202">
          <cell r="A202" t="str">
            <v>10.1.3 (1b)</v>
          </cell>
          <cell r="C202" t="str">
            <v>Alat Untuk Pemotongan Tanaman (rumput, semak, pohon) atau Pembentukan Kembali Permukaan Bahu Jalan untuk Pemeliharaan Rutin</v>
          </cell>
          <cell r="D202" t="str">
            <v>m2</v>
          </cell>
        </row>
        <row r="203">
          <cell r="A203" t="str">
            <v>10.1.3 (2a)</v>
          </cell>
          <cell r="C203" t="str">
            <v>Peninggian Bahu Jalan Untuk Pemeliharaan Rutin</v>
          </cell>
          <cell r="D203" t="str">
            <v>m3</v>
          </cell>
        </row>
        <row r="204">
          <cell r="A204" t="str">
            <v>10.1.3 (2b)</v>
          </cell>
          <cell r="C204" t="str">
            <v>Upah Untuk Peninggian Bahu Jalan Untuk Pemeliharaan Rutin</v>
          </cell>
          <cell r="D204" t="str">
            <v>m3</v>
          </cell>
        </row>
        <row r="205">
          <cell r="A205" t="str">
            <v>10.1.3 (2c)</v>
          </cell>
          <cell r="C205" t="str">
            <v>Alat Untuk Peninggian Bahu Jalan Untuk Pemeliharaan Rutin</v>
          </cell>
          <cell r="D205" t="str">
            <v>m3</v>
          </cell>
        </row>
        <row r="206">
          <cell r="A206" t="str">
            <v>10.1.4 (1)</v>
          </cell>
          <cell r="C206" t="str">
            <v>Pembersihan dan Normalisasi Saluran Tepi untuk Pemeliharaan Rutin</v>
          </cell>
          <cell r="D206" t="str">
            <v>m'</v>
          </cell>
        </row>
        <row r="207">
          <cell r="A207" t="str">
            <v>10.1.4 (2)</v>
          </cell>
          <cell r="C207" t="str">
            <v>Pembersihan dan Normalisasi Gorong-gorong untuk Pemeliharaan Rutin</v>
          </cell>
          <cell r="D207" t="str">
            <v>m'</v>
          </cell>
        </row>
        <row r="208">
          <cell r="A208" t="str">
            <v>10.1.5 (1)</v>
          </cell>
          <cell r="C208" t="str">
            <v>Pembersihan dan Pengecatan Rambu Lalu Lintas dan rel Pengaman untuk Pemeliharaan Rutin</v>
          </cell>
          <cell r="D208" t="str">
            <v>ls</v>
          </cell>
        </row>
        <row r="209">
          <cell r="A209" t="str">
            <v>10.1.6 (1)</v>
          </cell>
          <cell r="C209" t="str">
            <v>Pembersihan Bangunan Jembatan dan Pembabatan Tanaman di Lintasan Air untuk Pemeliharaan Rutin</v>
          </cell>
          <cell r="D209" t="str">
            <v>ls</v>
          </cell>
        </row>
        <row r="211">
          <cell r="C211" t="str">
            <v xml:space="preserve"> JUMLAH HARGA PEKERJAAN BAB X  (masuk pada Rekapitulasi   Biaya )</v>
          </cell>
          <cell r="G2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alatan"/>
      <sheetName val="Lamp.6"/>
      <sheetName val="mos (2)"/>
      <sheetName val="HargaBAHAN"/>
      <sheetName val="Harga ALAT"/>
      <sheetName val="Harga UPAH"/>
      <sheetName val="mobil."/>
      <sheetName val="jad"/>
      <sheetName val="data proyek"/>
      <sheetName val="REKAF (2)"/>
      <sheetName val="bq"/>
      <sheetName val="Div.7 (3)"/>
      <sheetName val="mos"/>
      <sheetName val="div2"/>
      <sheetName val="div. 3"/>
      <sheetName val="div3"/>
      <sheetName val="div4"/>
      <sheetName val="div5"/>
      <sheetName val="div6"/>
      <sheetName val="div8"/>
      <sheetName val="MPU"/>
      <sheetName val="Lamp.11"/>
      <sheetName val="Sheet1"/>
      <sheetName val="div7"/>
      <sheetName val="Div7 (2)"/>
      <sheetName val="BOQ"/>
      <sheetName val="4-Basic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U"/>
      <sheetName val="Daf_alat"/>
      <sheetName val="Subkon"/>
      <sheetName val="Jadual(T)"/>
      <sheetName val="Summary"/>
      <sheetName val="Estimate"/>
      <sheetName val="mobilisasi"/>
      <sheetName val="D4"/>
      <sheetName val="D6"/>
      <sheetName val="D7"/>
      <sheetName val="D8"/>
      <sheetName val="rutin"/>
      <sheetName val="10.1 (1)"/>
      <sheetName val="10.1 (2)"/>
      <sheetName val="10.1 (3)"/>
      <sheetName val="10.1 (4)"/>
      <sheetName val="10.1 (5)"/>
      <sheetName val="Harga S Dasar"/>
      <sheetName val="Daftar Harga Sa"/>
      <sheetName val="alat"/>
      <sheetName val="."/>
      <sheetName val="Informasi"/>
      <sheetName val="D PERIKSA"/>
      <sheetName val="Schedule"/>
      <sheetName val="method"/>
      <sheetName val="Daftar Harga Bahan"/>
      <sheetName val="H_BHN"/>
      <sheetName val="A_BANTU"/>
      <sheetName val="Material"/>
      <sheetName val="Upah"/>
      <sheetName val="Koefisien"/>
      <sheetName val="B.2.1 NON STD_PEMAT &amp; DDG PNHN"/>
      <sheetName val="HB"/>
      <sheetName val="HrgSat"/>
      <sheetName val="BQ (by owner)"/>
      <sheetName val="rab me (fisik)"/>
      <sheetName val="rab me (by owner) "/>
      <sheetName val="gaji"/>
      <sheetName val="unit rate-b3"/>
      <sheetName val="indirect"/>
      <sheetName val="Data"/>
      <sheetName val="STAF"/>
      <sheetName val="REKAP"/>
      <sheetName val="AnMobilisasi"/>
      <sheetName val="Rekap Direct Cost"/>
      <sheetName val="SUM"/>
      <sheetName val="Metod TWR"/>
      <sheetName val="name"/>
      <sheetName val="Subcont"/>
      <sheetName val="Ana"/>
      <sheetName val="H-BHN"/>
      <sheetName val="Hrg_Sat"/>
      <sheetName val="Analisa Tend (2)"/>
      <sheetName val="ANALISA"/>
      <sheetName val="DB"/>
      <sheetName val="hs_ars"/>
      <sheetName val="Electronic"/>
      <sheetName val="mebel"/>
      <sheetName val="Resume"/>
      <sheetName val="rkp"/>
      <sheetName val="Peralatan (2)"/>
      <sheetName val="PRICE ELECTRIKAL"/>
      <sheetName val="AN Tdr"/>
      <sheetName val="Analisa SNI STANDART "/>
      <sheetName val="Analisa HS"/>
      <sheetName val="H.Satuan"/>
      <sheetName val="REKAP_ARSITEKTUR."/>
      <sheetName val="RAB.ADMINISTRASI PUSAT (1)"/>
      <sheetName val="MT"/>
      <sheetName val="Anls-ME Tampil"/>
      <sheetName val="Fill this out first___"/>
      <sheetName val="AnalisaSIPIL RIIL RAP"/>
      <sheetName val="Rekap Prelim"/>
      <sheetName val="SAP"/>
      <sheetName val="C"/>
      <sheetName val="Basic Price"/>
      <sheetName val="Cover"/>
      <sheetName val="ALT"/>
      <sheetName val="harsat"/>
      <sheetName val="Formula"/>
      <sheetName val="Panel,feeder,elek"/>
      <sheetName val="18. MOB (2)"/>
      <sheetName val="D2"/>
      <sheetName val="analis"/>
      <sheetName val="HARGA MATERIAL"/>
      <sheetName val="tifico"/>
      <sheetName val="1 ~ mz"/>
      <sheetName val="Anl"/>
      <sheetName val="Demak-Godong-Purwodadi_BQ"/>
      <sheetName val="41,9&amp;36,3"/>
      <sheetName val="H_BATU"/>
      <sheetName val="H_BESI"/>
      <sheetName val="Analisa Harga satuan Alat"/>
      <sheetName val="10_1_(1)"/>
      <sheetName val="10_1_(2)"/>
      <sheetName val="10_1_(3)"/>
      <sheetName val="10_1_(4)"/>
      <sheetName val="10_1_(5)"/>
      <sheetName val="Harga_S_Dasar"/>
      <sheetName val="Daftar_Harga_Sa"/>
      <sheetName val="_"/>
      <sheetName val="D3"/>
      <sheetName val="terendah"/>
      <sheetName val="Daf.Harga-Upah"/>
      <sheetName val="STR(CANCEL)"/>
      <sheetName val="BOQ"/>
      <sheetName val="div2"/>
      <sheetName val="div7"/>
      <sheetName val="div3"/>
      <sheetName val="ESCON"/>
      <sheetName val="MT-C"/>
      <sheetName val="Lap Mingguan"/>
      <sheetName val="PO-2"/>
      <sheetName val="A-BANTU"/>
      <sheetName val="RAB"/>
      <sheetName val="Sheet1"/>
      <sheetName val="COST-PERSON-J.O."/>
      <sheetName val="RENTAL1"/>
      <sheetName val="B-Down"/>
      <sheetName val="BAHAN"/>
      <sheetName val="LAP. MINGG"/>
      <sheetName val="BQ"/>
      <sheetName val="D5"/>
      <sheetName val="EI (3-)"/>
      <sheetName val="Indirect_Const"/>
      <sheetName val="map"/>
      <sheetName val="hardas"/>
      <sheetName val="own"/>
      <sheetName val="RAB ME"/>
      <sheetName val="DAFTAR HARGA"/>
      <sheetName val="M+MC"/>
      <sheetName val="HARGA"/>
      <sheetName val="Analis alat"/>
      <sheetName val="K.000"/>
      <sheetName val="Upah, alat &amp; harsat"/>
      <sheetName val="Harga S Dasar UNTUK IDISI"/>
      <sheetName val="NP"/>
      <sheetName val="data (2)"/>
      <sheetName val="Basic"/>
      <sheetName val="ANALISA HARGA SATUAN"/>
      <sheetName val="isian"/>
      <sheetName val="steam table"/>
      <sheetName val="M-BANTU"/>
      <sheetName val="Urai_LPB)"/>
      <sheetName val="5-ALAT(1)"/>
      <sheetName val="4-Basic Price"/>
      <sheetName val="LISTRIK"/>
      <sheetName val="Bill of Qty MEP"/>
      <sheetName val="Kuantitas &amp; Harga "/>
      <sheetName val="3-DIV4"/>
      <sheetName val="UPAH&amp;BHN"/>
      <sheetName val="Hargabahan"/>
      <sheetName val="Alat Berat"/>
      <sheetName val="Kuantitas"/>
      <sheetName val="REKAP Package I"/>
      <sheetName val="Grading Tahap 1"/>
      <sheetName val="perkerasan"/>
      <sheetName val="KONTRAK INDUK BULANAN"/>
      <sheetName val="TE TS FA LAN MATV"/>
      <sheetName val="D1"/>
      <sheetName val="Energy Model"/>
      <sheetName val="MPU-D4"/>
      <sheetName val="MPU-D6"/>
      <sheetName val="5"/>
      <sheetName val="DAFT_ALAT,UPAH &amp; MAT"/>
      <sheetName val="Management"/>
      <sheetName val="Peralatan-proyek"/>
      <sheetName val="BTL-Bau"/>
      <sheetName val="prod"/>
      <sheetName val="Faktor"/>
      <sheetName val="_UPAH"/>
      <sheetName val="hs-ars"/>
      <sheetName val="Meto"/>
      <sheetName val="AHS"/>
      <sheetName val="Lt 1"/>
      <sheetName val="ana_str"/>
      <sheetName val="Kuantitas &amp; Harga"/>
      <sheetName val="Analisa ME "/>
      <sheetName val="Analisa Baku STR ARS"/>
      <sheetName val="Analisa Tend _2_"/>
      <sheetName val="Harga Bahan &amp; Upah"/>
      <sheetName val="Rate"/>
      <sheetName val="upah bahan"/>
      <sheetName val="BQ Chiller Plant"/>
      <sheetName val="VAC"/>
      <sheetName val="PLum"/>
      <sheetName val="Harsat BHN AR,M"/>
      <sheetName val="Cover Daf-2"/>
      <sheetName val="Bill 3"/>
      <sheetName val="Perm. Test"/>
      <sheetName val="3-DIV5"/>
      <sheetName val="5-Peralatan"/>
      <sheetName val="3-DIV2"/>
      <sheetName val="Daftar_Harga_Bahan"/>
      <sheetName val="BQ_(by_owner)"/>
      <sheetName val="rab_me_(fisik)"/>
      <sheetName val="rab_me_(by_owner)_"/>
      <sheetName val="Rekap_Direct_Cost"/>
      <sheetName val="18__MOB_(2)"/>
      <sheetName val="B_2_1_NON_STD_PEMAT_&amp;_DDG_PNHN"/>
      <sheetName val="unit_rate-b3"/>
      <sheetName val="Analisa_Tend_(2)"/>
      <sheetName val="Peralatan_(2)"/>
      <sheetName val="PRICE_ELECTRIKAL"/>
      <sheetName val="AN_Tdr"/>
      <sheetName val="Analisa_SNI_STANDART_"/>
      <sheetName val="Metod_TWR"/>
      <sheetName val="Rekap_Prelim"/>
      <sheetName val="Analisa_HS"/>
      <sheetName val="H_Satuan"/>
      <sheetName val="REKAP_ARSITEKTUR_"/>
      <sheetName val="RAB_ADMINISTRASI_PUSAT_(1)"/>
      <sheetName val="Fill_this_out_first___"/>
      <sheetName val="Daf_Harga-Upah"/>
      <sheetName val="Anls-ME_Tampil"/>
      <sheetName val="Basic_Price"/>
      <sheetName val="AnalisaSIPIL_RIIL_RAP"/>
      <sheetName val="Hrg Dsr"/>
      <sheetName val="schbhn"/>
      <sheetName val="schalt"/>
      <sheetName val="schtng"/>
      <sheetName val="MT_an"/>
      <sheetName val="DICA AKTIF"/>
      <sheetName val="Rekap-KERJA"/>
      <sheetName val="methode-BAHAN"/>
      <sheetName val="satdas"/>
      <sheetName val="RAP"/>
      <sheetName val="SCH"/>
      <sheetName val="U. div 2"/>
      <sheetName val="TIMUBNAN TANAH"/>
      <sheetName val="Satuan"/>
      <sheetName val="RUMUS"/>
      <sheetName val="Uraian Teknis AHS Sat.MT.Pembyr"/>
      <sheetName val="HDS"/>
      <sheetName val="Mingguan"/>
      <sheetName val="pembongkaran,elastomerik"/>
      <sheetName val="ch"/>
      <sheetName val="Data Pendukung"/>
      <sheetName val="Analisa-Har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. (RIGID_AASHTO)"/>
      <sheetName val="FORMULA (RIGID_AASHTO)"/>
      <sheetName val="PARAMETER (RIGID_AASHTO)"/>
      <sheetName val="LENTUR_BINA MARGA"/>
      <sheetName val="SOIL"/>
      <sheetName val="ESAL"/>
      <sheetName val="FORMULA LENTUR AASHTO_SN TOTAL"/>
      <sheetName val="CALC. (LENTUR_AASHTO)_SN TOTAL"/>
      <sheetName val="PERLAYER_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4">
          <cell r="I34">
            <v>30000</v>
          </cell>
          <cell r="J34">
            <v>18000</v>
          </cell>
          <cell r="K34" t="e">
            <v>#REF!</v>
          </cell>
        </row>
      </sheetData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  <sheetName val="MT"/>
      <sheetName val="hrg_sat"/>
      <sheetName val="MTa"/>
      <sheetName val="M+MC"/>
      <sheetName val="AnMobilisasi"/>
      <sheetName val="D3"/>
      <sheetName val="D4"/>
      <sheetName val="Upah_Bahan"/>
      <sheetName val="HB"/>
      <sheetName val="Basic P"/>
      <sheetName val="Rekap"/>
      <sheetName val="D6"/>
      <sheetName val="D8"/>
      <sheetName val="D7"/>
      <sheetName val="MOS"/>
      <sheetName val="TABEL"/>
      <sheetName val="Peralatan"/>
      <sheetName val="Material"/>
      <sheetName val="5-Peralatan"/>
      <sheetName val="A"/>
      <sheetName val="BHN&amp;UPAH"/>
      <sheetName val="NYATDOK"/>
      <sheetName val="Cover"/>
      <sheetName val="Data"/>
      <sheetName val="DIV_8"/>
      <sheetName val="DB"/>
      <sheetName val="Harsat"/>
      <sheetName val="CH"/>
      <sheetName val="Hargamat"/>
      <sheetName val="TIE-INS"/>
      <sheetName val="HSDALAT"/>
      <sheetName val="Basic"/>
      <sheetName val="H-SAT"/>
      <sheetName val="13.01(1)"/>
      <sheetName val="13.01(3)"/>
      <sheetName val="1001_9"/>
      <sheetName val="4-Basic Price"/>
      <sheetName val="D5"/>
      <sheetName val="UT3"/>
      <sheetName val="UTD4"/>
      <sheetName val="UT5"/>
      <sheetName val="UT6"/>
      <sheetName val="UTD7"/>
      <sheetName val="Database"/>
      <sheetName val="bayar_04_fak"/>
      <sheetName val="Indirect_Const"/>
      <sheetName val="BL"/>
      <sheetName val="BL Modif"/>
      <sheetName val="SD"/>
      <sheetName val="Harga Satuan"/>
      <sheetName val="Schedule 11a"/>
      <sheetName val="Temporary"/>
      <sheetName val="Septick tank"/>
      <sheetName val="Subkon"/>
      <sheetName val="asumsi"/>
      <sheetName val="New MADC"/>
      <sheetName val="Informasi"/>
      <sheetName val="Rate of Material"/>
    </sheetNames>
    <sheetDataSet>
      <sheetData sheetId="0">
        <row r="1">
          <cell r="A1">
            <v>2</v>
          </cell>
          <cell r="B1">
            <v>2</v>
          </cell>
          <cell r="C1" t="str">
            <v>MT.</v>
          </cell>
        </row>
        <row r="2">
          <cell r="A2">
            <v>3</v>
          </cell>
          <cell r="B2" t="str">
            <v>MATERIAL PRICE</v>
          </cell>
        </row>
        <row r="3">
          <cell r="A3">
            <v>4</v>
          </cell>
          <cell r="B3" t="str">
            <v>Proyek Rencana Teknik Akhir Jalan Tol Bogor Ring Road</v>
          </cell>
        </row>
        <row r="4">
          <cell r="A4">
            <v>5</v>
          </cell>
        </row>
        <row r="5">
          <cell r="A5">
            <v>6</v>
          </cell>
        </row>
        <row r="6">
          <cell r="A6">
            <v>7</v>
          </cell>
        </row>
        <row r="7">
          <cell r="A7">
            <v>8</v>
          </cell>
        </row>
        <row r="8">
          <cell r="A8">
            <v>9</v>
          </cell>
          <cell r="B8" t="str">
            <v>UNIT PRICE ANALYSIS</v>
          </cell>
        </row>
        <row r="9">
          <cell r="A9">
            <v>10</v>
          </cell>
        </row>
        <row r="10">
          <cell r="A10">
            <v>11</v>
          </cell>
          <cell r="B10" t="str">
            <v xml:space="preserve">ITEM NUMBER </v>
          </cell>
          <cell r="D10" t="str">
            <v>MT.1.002</v>
          </cell>
        </row>
        <row r="11">
          <cell r="A11">
            <v>12</v>
          </cell>
          <cell r="B11" t="str">
            <v>MATERIAL</v>
          </cell>
          <cell r="D11" t="str">
            <v>Adjustable Shoring Head</v>
          </cell>
        </row>
        <row r="12">
          <cell r="A12">
            <v>13</v>
          </cell>
          <cell r="B12" t="str">
            <v>UNIT</v>
          </cell>
          <cell r="C12" t="str">
            <v>Ls.</v>
          </cell>
          <cell r="D12">
            <v>1</v>
          </cell>
        </row>
        <row r="13">
          <cell r="A13">
            <v>14</v>
          </cell>
          <cell r="B13" t="str">
            <v>UNIT PRICE  (Rp.)</v>
          </cell>
          <cell r="D13">
            <v>11500000</v>
          </cell>
          <cell r="E13">
            <v>0</v>
          </cell>
          <cell r="J13" t="str">
            <v>TOTAL UNIT PRICE (Rp)</v>
          </cell>
          <cell r="K13">
            <v>11500000</v>
          </cell>
        </row>
        <row r="14">
          <cell r="A14">
            <v>15</v>
          </cell>
          <cell r="I14" t="str">
            <v>UNIT PRICE               (Rp.)</v>
          </cell>
          <cell r="K14" t="str">
            <v>TOTAL PRICE               (Rp.)</v>
          </cell>
        </row>
        <row r="15">
          <cell r="A15">
            <v>16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</row>
        <row r="16">
          <cell r="A16">
            <v>17</v>
          </cell>
        </row>
        <row r="17">
          <cell r="A17">
            <v>18</v>
          </cell>
        </row>
        <row r="18">
          <cell r="A18">
            <v>19</v>
          </cell>
          <cell r="C18" t="str">
            <v>MT</v>
          </cell>
          <cell r="D18" t="str">
            <v>MATERIAL</v>
          </cell>
        </row>
        <row r="19">
          <cell r="A19">
            <v>20</v>
          </cell>
          <cell r="C19">
            <v>2</v>
          </cell>
          <cell r="D19" t="str">
            <v>Adjustable Shoring Head</v>
          </cell>
          <cell r="G19" t="str">
            <v>Ls.</v>
          </cell>
          <cell r="H19">
            <v>1</v>
          </cell>
          <cell r="I19">
            <v>11500000</v>
          </cell>
          <cell r="J19">
            <v>0</v>
          </cell>
          <cell r="K19">
            <v>11500000</v>
          </cell>
          <cell r="L19">
            <v>0</v>
          </cell>
        </row>
        <row r="20">
          <cell r="A20">
            <v>21</v>
          </cell>
        </row>
        <row r="21">
          <cell r="A21">
            <v>22</v>
          </cell>
        </row>
        <row r="22">
          <cell r="A22">
            <v>23</v>
          </cell>
        </row>
        <row r="23">
          <cell r="A23">
            <v>24</v>
          </cell>
        </row>
        <row r="24">
          <cell r="A24">
            <v>25</v>
          </cell>
        </row>
        <row r="25">
          <cell r="A25">
            <v>26</v>
          </cell>
        </row>
        <row r="26">
          <cell r="A26">
            <v>27</v>
          </cell>
        </row>
        <row r="27">
          <cell r="A27">
            <v>28</v>
          </cell>
        </row>
        <row r="28">
          <cell r="A28">
            <v>29</v>
          </cell>
        </row>
        <row r="29">
          <cell r="A29">
            <v>30</v>
          </cell>
        </row>
        <row r="30">
          <cell r="A30">
            <v>31</v>
          </cell>
        </row>
        <row r="31">
          <cell r="A31">
            <v>32</v>
          </cell>
        </row>
        <row r="32">
          <cell r="A32">
            <v>33</v>
          </cell>
        </row>
        <row r="33">
          <cell r="A33">
            <v>34</v>
          </cell>
        </row>
        <row r="34">
          <cell r="A34">
            <v>35</v>
          </cell>
        </row>
        <row r="35">
          <cell r="A35">
            <v>36</v>
          </cell>
        </row>
        <row r="36">
          <cell r="A36">
            <v>37</v>
          </cell>
        </row>
        <row r="37">
          <cell r="A37">
            <v>38</v>
          </cell>
        </row>
        <row r="38">
          <cell r="A38">
            <v>39</v>
          </cell>
        </row>
        <row r="39">
          <cell r="A39">
            <v>40</v>
          </cell>
        </row>
        <row r="40">
          <cell r="A40">
            <v>41</v>
          </cell>
        </row>
        <row r="41">
          <cell r="A41">
            <v>42</v>
          </cell>
        </row>
        <row r="42">
          <cell r="A42">
            <v>43</v>
          </cell>
        </row>
        <row r="43">
          <cell r="A43">
            <v>44</v>
          </cell>
        </row>
        <row r="44">
          <cell r="A44">
            <v>45</v>
          </cell>
        </row>
        <row r="45">
          <cell r="A45">
            <v>46</v>
          </cell>
        </row>
        <row r="46">
          <cell r="A46">
            <v>47</v>
          </cell>
        </row>
        <row r="47">
          <cell r="A47">
            <v>48</v>
          </cell>
        </row>
        <row r="48">
          <cell r="A48">
            <v>49</v>
          </cell>
        </row>
        <row r="49">
          <cell r="A49">
            <v>50</v>
          </cell>
        </row>
        <row r="50">
          <cell r="A50">
            <v>51</v>
          </cell>
        </row>
        <row r="51">
          <cell r="A51">
            <v>52</v>
          </cell>
        </row>
        <row r="52">
          <cell r="A52">
            <v>53</v>
          </cell>
        </row>
        <row r="53">
          <cell r="A53">
            <v>54</v>
          </cell>
        </row>
        <row r="54">
          <cell r="A54">
            <v>55</v>
          </cell>
        </row>
        <row r="55">
          <cell r="A55">
            <v>56</v>
          </cell>
        </row>
        <row r="56">
          <cell r="A56">
            <v>57</v>
          </cell>
        </row>
        <row r="57">
          <cell r="A57">
            <v>58</v>
          </cell>
        </row>
        <row r="58">
          <cell r="A58">
            <v>59</v>
          </cell>
        </row>
        <row r="59">
          <cell r="A59">
            <v>60</v>
          </cell>
        </row>
        <row r="60">
          <cell r="A60">
            <v>61</v>
          </cell>
        </row>
        <row r="61">
          <cell r="A61">
            <v>62</v>
          </cell>
        </row>
        <row r="62">
          <cell r="A62">
            <v>63</v>
          </cell>
          <cell r="D62" t="str">
            <v>Total Price</v>
          </cell>
          <cell r="K62">
            <v>11500000</v>
          </cell>
          <cell r="L62">
            <v>0</v>
          </cell>
        </row>
        <row r="63">
          <cell r="A63">
            <v>64</v>
          </cell>
          <cell r="D63" t="str">
            <v>OVER HEAD</v>
          </cell>
          <cell r="E63">
            <v>0</v>
          </cell>
          <cell r="F63" t="str">
            <v>%</v>
          </cell>
          <cell r="K63">
            <v>0</v>
          </cell>
          <cell r="L63">
            <v>0</v>
          </cell>
        </row>
        <row r="64">
          <cell r="A64">
            <v>65</v>
          </cell>
          <cell r="D64" t="str">
            <v>TOTAL</v>
          </cell>
          <cell r="K64">
            <v>11500000</v>
          </cell>
          <cell r="L64">
            <v>0</v>
          </cell>
        </row>
        <row r="65">
          <cell r="A65">
            <v>66</v>
          </cell>
          <cell r="D65" t="str">
            <v>UNIT PRICE</v>
          </cell>
          <cell r="K65">
            <v>11500000</v>
          </cell>
          <cell r="L65">
            <v>0</v>
          </cell>
        </row>
        <row r="66">
          <cell r="A66">
            <v>67</v>
          </cell>
        </row>
        <row r="67">
          <cell r="A67">
            <v>68</v>
          </cell>
          <cell r="B67">
            <v>3</v>
          </cell>
        </row>
        <row r="68">
          <cell r="A68">
            <v>69</v>
          </cell>
          <cell r="B68" t="str">
            <v>MATERIAL PRICE</v>
          </cell>
        </row>
        <row r="69">
          <cell r="A69">
            <v>70</v>
          </cell>
          <cell r="B69" t="str">
            <v>Proyek Rencana Teknik Akhir Jalan Tol Bogor Ring Road</v>
          </cell>
        </row>
        <row r="70">
          <cell r="A70">
            <v>71</v>
          </cell>
        </row>
        <row r="71">
          <cell r="A71">
            <v>72</v>
          </cell>
        </row>
        <row r="72">
          <cell r="A72">
            <v>73</v>
          </cell>
        </row>
        <row r="73">
          <cell r="A73">
            <v>74</v>
          </cell>
        </row>
        <row r="74">
          <cell r="A74">
            <v>75</v>
          </cell>
          <cell r="B74" t="str">
            <v>UNIT PRICE ANALYSIS</v>
          </cell>
        </row>
        <row r="75">
          <cell r="A75">
            <v>76</v>
          </cell>
        </row>
        <row r="76">
          <cell r="A76">
            <v>77</v>
          </cell>
          <cell r="B76" t="str">
            <v xml:space="preserve">ITEM NUMBER </v>
          </cell>
          <cell r="D76" t="str">
            <v>MT.2.002</v>
          </cell>
        </row>
        <row r="77">
          <cell r="A77">
            <v>78</v>
          </cell>
          <cell r="B77" t="str">
            <v>MATERIAL</v>
          </cell>
          <cell r="D77" t="str">
            <v>Fine Agregate  on  Plant</v>
          </cell>
        </row>
        <row r="78">
          <cell r="A78">
            <v>79</v>
          </cell>
          <cell r="B78" t="str">
            <v>UNIT</v>
          </cell>
          <cell r="C78" t="str">
            <v>Cu.m</v>
          </cell>
          <cell r="D78">
            <v>1</v>
          </cell>
        </row>
        <row r="79">
          <cell r="A79">
            <v>80</v>
          </cell>
          <cell r="B79" t="str">
            <v>UNIT PRICE  (Rp.)</v>
          </cell>
          <cell r="D79">
            <v>149700</v>
          </cell>
          <cell r="E79">
            <v>0</v>
          </cell>
          <cell r="J79" t="str">
            <v>TOTAL UNIT PRICE (Rp)</v>
          </cell>
          <cell r="K79">
            <v>149700</v>
          </cell>
        </row>
        <row r="80">
          <cell r="A80">
            <v>81</v>
          </cell>
          <cell r="I80" t="str">
            <v>UNIT PRICE               (Rp.)</v>
          </cell>
          <cell r="K80" t="str">
            <v>TOTAL PRICE               (Rp.)</v>
          </cell>
        </row>
        <row r="81">
          <cell r="A81">
            <v>82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</row>
        <row r="82">
          <cell r="A82">
            <v>83</v>
          </cell>
        </row>
        <row r="83">
          <cell r="A83">
            <v>84</v>
          </cell>
        </row>
        <row r="84">
          <cell r="A84">
            <v>85</v>
          </cell>
          <cell r="C84" t="str">
            <v>MT</v>
          </cell>
          <cell r="D84" t="str">
            <v>MATERIAL</v>
          </cell>
        </row>
        <row r="85">
          <cell r="A85">
            <v>86</v>
          </cell>
          <cell r="C85">
            <v>164</v>
          </cell>
          <cell r="D85" t="str">
            <v>Sand for Concrete on Plant</v>
          </cell>
          <cell r="G85" t="str">
            <v>Cu.m</v>
          </cell>
          <cell r="H85">
            <v>1.05</v>
          </cell>
          <cell r="I85">
            <v>89800</v>
          </cell>
          <cell r="J85">
            <v>0</v>
          </cell>
          <cell r="K85">
            <v>94290</v>
          </cell>
          <cell r="L85">
            <v>0</v>
          </cell>
        </row>
        <row r="86">
          <cell r="A86">
            <v>87</v>
          </cell>
          <cell r="D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A87">
            <v>88</v>
          </cell>
        </row>
        <row r="88">
          <cell r="A88">
            <v>89</v>
          </cell>
        </row>
        <row r="89">
          <cell r="A89">
            <v>90</v>
          </cell>
        </row>
        <row r="90">
          <cell r="A90">
            <v>91</v>
          </cell>
        </row>
        <row r="91">
          <cell r="A91">
            <v>92</v>
          </cell>
        </row>
        <row r="92">
          <cell r="A92">
            <v>93</v>
          </cell>
        </row>
        <row r="93">
          <cell r="A93">
            <v>94</v>
          </cell>
        </row>
        <row r="94">
          <cell r="A94">
            <v>95</v>
          </cell>
        </row>
        <row r="95">
          <cell r="A95">
            <v>96</v>
          </cell>
        </row>
        <row r="96">
          <cell r="A96">
            <v>97</v>
          </cell>
        </row>
        <row r="97">
          <cell r="A97">
            <v>98</v>
          </cell>
        </row>
        <row r="98">
          <cell r="A98">
            <v>99</v>
          </cell>
        </row>
        <row r="99">
          <cell r="A99">
            <v>100</v>
          </cell>
        </row>
        <row r="100">
          <cell r="A100">
            <v>101</v>
          </cell>
        </row>
        <row r="101">
          <cell r="A101">
            <v>102</v>
          </cell>
        </row>
        <row r="102">
          <cell r="A102">
            <v>103</v>
          </cell>
        </row>
        <row r="103">
          <cell r="A103">
            <v>104</v>
          </cell>
          <cell r="C103" t="str">
            <v>EQ</v>
          </cell>
          <cell r="D103" t="str">
            <v>EQUIPMENT</v>
          </cell>
        </row>
        <row r="104">
          <cell r="A104">
            <v>105</v>
          </cell>
          <cell r="C104">
            <v>39</v>
          </cell>
          <cell r="D104" t="str">
            <v>Excavator 0,5 m3</v>
          </cell>
          <cell r="G104" t="str">
            <v>Hour</v>
          </cell>
          <cell r="H104">
            <v>6.8627450980392163E-2</v>
          </cell>
          <cell r="I104">
            <v>214800</v>
          </cell>
          <cell r="J104">
            <v>0</v>
          </cell>
          <cell r="K104">
            <v>14741.176470588236</v>
          </cell>
          <cell r="L104">
            <v>0</v>
          </cell>
        </row>
        <row r="105">
          <cell r="A105">
            <v>106</v>
          </cell>
          <cell r="C105">
            <v>35</v>
          </cell>
          <cell r="D105" t="str">
            <v>Dump Truck 6Ton</v>
          </cell>
          <cell r="G105" t="str">
            <v>Hour</v>
          </cell>
          <cell r="H105">
            <v>0.22886841483581385</v>
          </cell>
          <cell r="I105">
            <v>159400</v>
          </cell>
          <cell r="J105">
            <v>0</v>
          </cell>
          <cell r="K105">
            <v>36481.625324828725</v>
          </cell>
          <cell r="L105">
            <v>0</v>
          </cell>
        </row>
        <row r="106">
          <cell r="A106">
            <v>107</v>
          </cell>
          <cell r="C106">
            <v>154</v>
          </cell>
          <cell r="D106" t="str">
            <v>Screen Machine</v>
          </cell>
          <cell r="G106" t="str">
            <v>Hour</v>
          </cell>
          <cell r="H106">
            <v>4.2168674698795185E-2</v>
          </cell>
          <cell r="I106">
            <v>9700</v>
          </cell>
          <cell r="J106">
            <v>0</v>
          </cell>
          <cell r="K106">
            <v>409.03614457831327</v>
          </cell>
          <cell r="L106">
            <v>0</v>
          </cell>
        </row>
        <row r="107">
          <cell r="A107">
            <v>108</v>
          </cell>
          <cell r="D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A108">
            <v>109</v>
          </cell>
        </row>
        <row r="109">
          <cell r="A109">
            <v>110</v>
          </cell>
        </row>
        <row r="110">
          <cell r="A110">
            <v>111</v>
          </cell>
        </row>
        <row r="111">
          <cell r="A111">
            <v>112</v>
          </cell>
        </row>
        <row r="112">
          <cell r="A112">
            <v>113</v>
          </cell>
        </row>
        <row r="113">
          <cell r="A113">
            <v>114</v>
          </cell>
        </row>
        <row r="114">
          <cell r="A114">
            <v>115</v>
          </cell>
        </row>
        <row r="115">
          <cell r="A115">
            <v>116</v>
          </cell>
        </row>
        <row r="116">
          <cell r="A116">
            <v>117</v>
          </cell>
        </row>
        <row r="117">
          <cell r="A117">
            <v>118</v>
          </cell>
          <cell r="C117" t="str">
            <v>LA</v>
          </cell>
          <cell r="D117" t="str">
            <v>LABOUR</v>
          </cell>
        </row>
        <row r="118">
          <cell r="A118">
            <v>119</v>
          </cell>
          <cell r="C118">
            <v>3</v>
          </cell>
          <cell r="D118" t="str">
            <v>Mandor</v>
          </cell>
          <cell r="G118" t="str">
            <v>Day</v>
          </cell>
          <cell r="H118">
            <v>5.7372346528973038E-3</v>
          </cell>
          <cell r="I118">
            <v>33750</v>
          </cell>
          <cell r="J118">
            <v>0</v>
          </cell>
          <cell r="K118">
            <v>193.631669535284</v>
          </cell>
          <cell r="L118">
            <v>0</v>
          </cell>
        </row>
        <row r="119">
          <cell r="A119">
            <v>120</v>
          </cell>
          <cell r="C119">
            <v>16</v>
          </cell>
          <cell r="D119" t="str">
            <v>Tukang</v>
          </cell>
          <cell r="G119" t="str">
            <v>Day</v>
          </cell>
          <cell r="H119">
            <v>5.1950097307999502E-2</v>
          </cell>
          <cell r="I119">
            <v>28380</v>
          </cell>
          <cell r="J119">
            <v>0</v>
          </cell>
          <cell r="K119">
            <v>1474.3437616010258</v>
          </cell>
          <cell r="L119">
            <v>0</v>
          </cell>
        </row>
        <row r="120">
          <cell r="A120">
            <v>121</v>
          </cell>
          <cell r="C120">
            <v>17</v>
          </cell>
          <cell r="D120" t="str">
            <v>Buruh</v>
          </cell>
          <cell r="G120" t="str">
            <v>Day</v>
          </cell>
          <cell r="H120">
            <v>0.11323726277659657</v>
          </cell>
          <cell r="I120">
            <v>18750</v>
          </cell>
          <cell r="J120">
            <v>0</v>
          </cell>
          <cell r="K120">
            <v>2123.1986770611857</v>
          </cell>
          <cell r="L120">
            <v>0</v>
          </cell>
        </row>
        <row r="121">
          <cell r="A121">
            <v>122</v>
          </cell>
        </row>
        <row r="122">
          <cell r="A122">
            <v>123</v>
          </cell>
        </row>
        <row r="123">
          <cell r="A123">
            <v>124</v>
          </cell>
        </row>
        <row r="124">
          <cell r="A124">
            <v>125</v>
          </cell>
        </row>
        <row r="125">
          <cell r="A125">
            <v>126</v>
          </cell>
        </row>
        <row r="126">
          <cell r="A126">
            <v>127</v>
          </cell>
        </row>
        <row r="127">
          <cell r="A127">
            <v>128</v>
          </cell>
        </row>
        <row r="128">
          <cell r="A128">
            <v>129</v>
          </cell>
          <cell r="D128" t="str">
            <v>SUB TOTAL</v>
          </cell>
          <cell r="K128">
            <v>149713.01204819276</v>
          </cell>
          <cell r="L128">
            <v>0</v>
          </cell>
        </row>
        <row r="129">
          <cell r="A129">
            <v>130</v>
          </cell>
          <cell r="D129" t="str">
            <v>OVER HEAD</v>
          </cell>
          <cell r="E129">
            <v>0</v>
          </cell>
          <cell r="F129" t="str">
            <v>%</v>
          </cell>
          <cell r="K129">
            <v>0</v>
          </cell>
          <cell r="L129">
            <v>0</v>
          </cell>
        </row>
        <row r="130">
          <cell r="A130">
            <v>131</v>
          </cell>
          <cell r="D130" t="str">
            <v>TOTAL</v>
          </cell>
          <cell r="K130">
            <v>149713.01204819276</v>
          </cell>
          <cell r="L130">
            <v>0</v>
          </cell>
        </row>
        <row r="131">
          <cell r="A131">
            <v>132</v>
          </cell>
          <cell r="D131" t="str">
            <v>UNIT PRICE</v>
          </cell>
          <cell r="K131">
            <v>149713</v>
          </cell>
          <cell r="L131">
            <v>0</v>
          </cell>
        </row>
        <row r="132">
          <cell r="A132">
            <v>133</v>
          </cell>
        </row>
        <row r="133">
          <cell r="A133">
            <v>134</v>
          </cell>
          <cell r="B133">
            <v>4</v>
          </cell>
        </row>
        <row r="134">
          <cell r="A134">
            <v>135</v>
          </cell>
          <cell r="B134" t="str">
            <v>MATERIAL PRICE</v>
          </cell>
        </row>
        <row r="135">
          <cell r="A135">
            <v>136</v>
          </cell>
          <cell r="B135" t="str">
            <v>Proyek Rencana Teknik Akhir Jalan Tol Bogor Ring Road</v>
          </cell>
        </row>
        <row r="136">
          <cell r="A136">
            <v>137</v>
          </cell>
        </row>
        <row r="137">
          <cell r="A137">
            <v>138</v>
          </cell>
        </row>
        <row r="138">
          <cell r="A138">
            <v>139</v>
          </cell>
        </row>
        <row r="139">
          <cell r="A139">
            <v>140</v>
          </cell>
        </row>
        <row r="140">
          <cell r="A140">
            <v>141</v>
          </cell>
          <cell r="B140" t="str">
            <v>UNIT PRICE ANALYSIS</v>
          </cell>
        </row>
        <row r="141">
          <cell r="A141">
            <v>142</v>
          </cell>
        </row>
        <row r="142">
          <cell r="A142">
            <v>143</v>
          </cell>
          <cell r="B142" t="str">
            <v xml:space="preserve">ITEM NUMBER </v>
          </cell>
          <cell r="D142" t="str">
            <v>MT.3.002</v>
          </cell>
        </row>
        <row r="143">
          <cell r="A143">
            <v>144</v>
          </cell>
          <cell r="B143" t="str">
            <v>MATERIAL</v>
          </cell>
          <cell r="D143" t="str">
            <v>Fine Agregate  on  Concrete Plant</v>
          </cell>
        </row>
        <row r="144">
          <cell r="A144">
            <v>145</v>
          </cell>
          <cell r="B144" t="str">
            <v>UNIT</v>
          </cell>
          <cell r="C144" t="str">
            <v>Cu.m</v>
          </cell>
          <cell r="D144">
            <v>1</v>
          </cell>
        </row>
        <row r="145">
          <cell r="A145">
            <v>146</v>
          </cell>
          <cell r="B145" t="str">
            <v>UNIT PRICE  (Rp.)</v>
          </cell>
          <cell r="D145">
            <v>152300</v>
          </cell>
          <cell r="E145">
            <v>0</v>
          </cell>
          <cell r="J145" t="str">
            <v>TOTAL UNIT PRICE (Rp)</v>
          </cell>
          <cell r="K145">
            <v>152300</v>
          </cell>
        </row>
        <row r="146">
          <cell r="A146">
            <v>147</v>
          </cell>
          <cell r="I146" t="str">
            <v>UNIT PRICE               (Rp.)</v>
          </cell>
          <cell r="K146" t="str">
            <v>TOTAL PRICE               (Rp.)</v>
          </cell>
        </row>
        <row r="147">
          <cell r="A147">
            <v>148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</row>
        <row r="148">
          <cell r="A148">
            <v>149</v>
          </cell>
        </row>
        <row r="149">
          <cell r="A149">
            <v>150</v>
          </cell>
        </row>
        <row r="150">
          <cell r="A150">
            <v>151</v>
          </cell>
          <cell r="C150" t="str">
            <v>MT</v>
          </cell>
          <cell r="D150" t="str">
            <v>MATERIAL</v>
          </cell>
        </row>
        <row r="151">
          <cell r="A151">
            <v>152</v>
          </cell>
          <cell r="C151">
            <v>3</v>
          </cell>
          <cell r="D151" t="str">
            <v>Fine Agregate  on  Plant</v>
          </cell>
          <cell r="G151" t="str">
            <v>Cu.m</v>
          </cell>
          <cell r="H151">
            <v>1</v>
          </cell>
          <cell r="I151">
            <v>149700</v>
          </cell>
          <cell r="J151">
            <v>0</v>
          </cell>
          <cell r="K151">
            <v>149700</v>
          </cell>
          <cell r="L151">
            <v>0</v>
          </cell>
        </row>
        <row r="152">
          <cell r="A152">
            <v>153</v>
          </cell>
          <cell r="K152">
            <v>0</v>
          </cell>
        </row>
        <row r="153">
          <cell r="A153">
            <v>154</v>
          </cell>
        </row>
        <row r="154">
          <cell r="A154">
            <v>155</v>
          </cell>
        </row>
        <row r="155">
          <cell r="A155">
            <v>156</v>
          </cell>
        </row>
        <row r="156">
          <cell r="A156">
            <v>157</v>
          </cell>
        </row>
        <row r="157">
          <cell r="A157">
            <v>158</v>
          </cell>
        </row>
        <row r="158">
          <cell r="A158">
            <v>159</v>
          </cell>
        </row>
        <row r="159">
          <cell r="A159">
            <v>160</v>
          </cell>
        </row>
        <row r="160">
          <cell r="A160">
            <v>161</v>
          </cell>
        </row>
        <row r="161">
          <cell r="A161">
            <v>162</v>
          </cell>
        </row>
        <row r="162">
          <cell r="A162">
            <v>163</v>
          </cell>
        </row>
        <row r="163">
          <cell r="A163">
            <v>164</v>
          </cell>
        </row>
        <row r="164">
          <cell r="A164">
            <v>165</v>
          </cell>
        </row>
        <row r="165">
          <cell r="A165">
            <v>166</v>
          </cell>
        </row>
        <row r="166">
          <cell r="A166">
            <v>167</v>
          </cell>
        </row>
        <row r="167">
          <cell r="A167">
            <v>168</v>
          </cell>
        </row>
        <row r="168">
          <cell r="A168">
            <v>169</v>
          </cell>
        </row>
        <row r="169">
          <cell r="A169">
            <v>170</v>
          </cell>
          <cell r="C169" t="str">
            <v>EQ</v>
          </cell>
          <cell r="D169" t="str">
            <v>EQUIPMENT</v>
          </cell>
        </row>
        <row r="170">
          <cell r="A170">
            <v>171</v>
          </cell>
          <cell r="C170">
            <v>99</v>
          </cell>
          <cell r="D170" t="str">
            <v>Wheel Loader 1,5 m3</v>
          </cell>
          <cell r="G170" t="str">
            <v>Hour</v>
          </cell>
          <cell r="H170">
            <v>1.4874312063067082E-2</v>
          </cell>
          <cell r="I170">
            <v>161900</v>
          </cell>
          <cell r="J170">
            <v>0</v>
          </cell>
          <cell r="K170">
            <v>2408.1511230105607</v>
          </cell>
          <cell r="L170">
            <v>0</v>
          </cell>
        </row>
        <row r="171">
          <cell r="A171">
            <v>172</v>
          </cell>
          <cell r="D171">
            <v>0</v>
          </cell>
          <cell r="G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173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174</v>
          </cell>
          <cell r="K173">
            <v>0</v>
          </cell>
        </row>
        <row r="174">
          <cell r="A174">
            <v>175</v>
          </cell>
          <cell r="K174">
            <v>0</v>
          </cell>
        </row>
        <row r="175">
          <cell r="A175">
            <v>176</v>
          </cell>
          <cell r="K175">
            <v>0</v>
          </cell>
        </row>
        <row r="176">
          <cell r="A176">
            <v>177</v>
          </cell>
          <cell r="K176">
            <v>0</v>
          </cell>
        </row>
        <row r="177">
          <cell r="A177">
            <v>178</v>
          </cell>
        </row>
        <row r="178">
          <cell r="A178">
            <v>179</v>
          </cell>
        </row>
        <row r="179">
          <cell r="A179">
            <v>180</v>
          </cell>
        </row>
        <row r="180">
          <cell r="A180">
            <v>181</v>
          </cell>
        </row>
        <row r="181">
          <cell r="A181">
            <v>182</v>
          </cell>
        </row>
        <row r="182">
          <cell r="A182">
            <v>183</v>
          </cell>
        </row>
        <row r="183">
          <cell r="A183">
            <v>184</v>
          </cell>
          <cell r="C183" t="str">
            <v>LA</v>
          </cell>
          <cell r="D183" t="str">
            <v>LABOUR</v>
          </cell>
        </row>
        <row r="184">
          <cell r="A184">
            <v>185</v>
          </cell>
          <cell r="C184">
            <v>3</v>
          </cell>
          <cell r="D184" t="str">
            <v>Mandor</v>
          </cell>
          <cell r="G184" t="str">
            <v>Day</v>
          </cell>
          <cell r="H184">
            <v>0</v>
          </cell>
          <cell r="I184">
            <v>33750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186</v>
          </cell>
          <cell r="C185">
            <v>16</v>
          </cell>
          <cell r="D185" t="str">
            <v>Tukang</v>
          </cell>
          <cell r="G185" t="str">
            <v>Day</v>
          </cell>
          <cell r="H185">
            <v>0</v>
          </cell>
          <cell r="I185">
            <v>28380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187</v>
          </cell>
          <cell r="C186">
            <v>17</v>
          </cell>
          <cell r="D186" t="str">
            <v>Buruh</v>
          </cell>
          <cell r="G186" t="str">
            <v>Day</v>
          </cell>
          <cell r="H186">
            <v>8.4996068931811903E-3</v>
          </cell>
          <cell r="I186">
            <v>18750</v>
          </cell>
          <cell r="J186">
            <v>0</v>
          </cell>
          <cell r="K186">
            <v>159.36762924714731</v>
          </cell>
          <cell r="L186">
            <v>0</v>
          </cell>
        </row>
        <row r="187">
          <cell r="A187">
            <v>188</v>
          </cell>
          <cell r="K187">
            <v>0</v>
          </cell>
        </row>
        <row r="188">
          <cell r="A188">
            <v>189</v>
          </cell>
        </row>
        <row r="189">
          <cell r="A189">
            <v>190</v>
          </cell>
          <cell r="K189">
            <v>0</v>
          </cell>
        </row>
        <row r="190">
          <cell r="A190">
            <v>191</v>
          </cell>
          <cell r="K190">
            <v>0</v>
          </cell>
        </row>
        <row r="191">
          <cell r="A191">
            <v>192</v>
          </cell>
          <cell r="K191">
            <v>0</v>
          </cell>
        </row>
        <row r="192">
          <cell r="A192">
            <v>193</v>
          </cell>
        </row>
        <row r="193">
          <cell r="A193">
            <v>194</v>
          </cell>
        </row>
        <row r="194">
          <cell r="A194">
            <v>195</v>
          </cell>
          <cell r="D194" t="str">
            <v>SUB TOTAL</v>
          </cell>
          <cell r="K194">
            <v>152267.51875225769</v>
          </cell>
          <cell r="L194">
            <v>0</v>
          </cell>
        </row>
        <row r="195">
          <cell r="A195">
            <v>196</v>
          </cell>
          <cell r="D195" t="str">
            <v>OVER HEAD</v>
          </cell>
          <cell r="E195">
            <v>0</v>
          </cell>
          <cell r="F195" t="str">
            <v>%</v>
          </cell>
          <cell r="K195">
            <v>0</v>
          </cell>
          <cell r="L195">
            <v>0</v>
          </cell>
        </row>
        <row r="196">
          <cell r="A196">
            <v>197</v>
          </cell>
          <cell r="D196" t="str">
            <v>TOTAL</v>
          </cell>
          <cell r="K196">
            <v>152267.51875225769</v>
          </cell>
          <cell r="L196">
            <v>0</v>
          </cell>
        </row>
        <row r="197">
          <cell r="A197">
            <v>198</v>
          </cell>
          <cell r="D197" t="str">
            <v>UNIT PRICE</v>
          </cell>
          <cell r="K197">
            <v>152268</v>
          </cell>
          <cell r="L197">
            <v>0</v>
          </cell>
        </row>
        <row r="198">
          <cell r="A198">
            <v>199</v>
          </cell>
        </row>
        <row r="199">
          <cell r="A199">
            <v>200</v>
          </cell>
          <cell r="B199">
            <v>5</v>
          </cell>
        </row>
        <row r="200">
          <cell r="A200">
            <v>201</v>
          </cell>
          <cell r="B200" t="str">
            <v>MATERIAL PRICE</v>
          </cell>
        </row>
        <row r="201">
          <cell r="A201">
            <v>202</v>
          </cell>
          <cell r="B201" t="str">
            <v>Proyek Rencana Teknik Akhir Jalan Tol Bogor Ring Road</v>
          </cell>
        </row>
        <row r="202">
          <cell r="A202">
            <v>203</v>
          </cell>
        </row>
        <row r="203">
          <cell r="A203">
            <v>204</v>
          </cell>
        </row>
        <row r="204">
          <cell r="A204">
            <v>205</v>
          </cell>
        </row>
        <row r="205">
          <cell r="A205">
            <v>206</v>
          </cell>
        </row>
        <row r="206">
          <cell r="A206">
            <v>207</v>
          </cell>
          <cell r="B206" t="str">
            <v>UNIT PRICE ANALYSIS</v>
          </cell>
        </row>
        <row r="207">
          <cell r="A207">
            <v>208</v>
          </cell>
        </row>
        <row r="208">
          <cell r="A208">
            <v>209</v>
          </cell>
          <cell r="B208" t="str">
            <v xml:space="preserve">ITEM NUMBER </v>
          </cell>
          <cell r="D208" t="str">
            <v>MT.4.002</v>
          </cell>
        </row>
        <row r="209">
          <cell r="A209">
            <v>210</v>
          </cell>
          <cell r="B209" t="str">
            <v>MATERIAL</v>
          </cell>
          <cell r="D209" t="str">
            <v>Coarse Agregate on  Plant</v>
          </cell>
        </row>
        <row r="210">
          <cell r="A210">
            <v>211</v>
          </cell>
          <cell r="B210" t="str">
            <v>UNIT</v>
          </cell>
          <cell r="C210" t="str">
            <v>Cu.m</v>
          </cell>
          <cell r="D210">
            <v>1</v>
          </cell>
        </row>
        <row r="211">
          <cell r="A211">
            <v>212</v>
          </cell>
          <cell r="B211" t="str">
            <v>UNIT PRICE  (Rp.)</v>
          </cell>
          <cell r="D211">
            <v>105000</v>
          </cell>
          <cell r="E211">
            <v>0</v>
          </cell>
          <cell r="J211" t="str">
            <v>TOTAL UNIT PRICE (Rp)</v>
          </cell>
          <cell r="K211">
            <v>105000</v>
          </cell>
        </row>
        <row r="212">
          <cell r="A212">
            <v>213</v>
          </cell>
          <cell r="I212" t="str">
            <v>UNIT PRICE               (Rp.)</v>
          </cell>
          <cell r="K212" t="str">
            <v>TOTAL PRICE               (Rp.)</v>
          </cell>
        </row>
        <row r="213">
          <cell r="A213">
            <v>214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</row>
        <row r="214">
          <cell r="A214">
            <v>215</v>
          </cell>
        </row>
        <row r="215">
          <cell r="A215">
            <v>216</v>
          </cell>
        </row>
        <row r="216">
          <cell r="A216">
            <v>217</v>
          </cell>
          <cell r="C216" t="str">
            <v>MT</v>
          </cell>
          <cell r="D216" t="str">
            <v>MATERIAL</v>
          </cell>
        </row>
        <row r="217">
          <cell r="A217">
            <v>218</v>
          </cell>
          <cell r="C217">
            <v>105</v>
          </cell>
          <cell r="D217" t="str">
            <v>Boulder on Plant</v>
          </cell>
          <cell r="G217" t="str">
            <v>L.m</v>
          </cell>
          <cell r="H217">
            <v>1</v>
          </cell>
          <cell r="I217">
            <v>75800</v>
          </cell>
          <cell r="J217">
            <v>0</v>
          </cell>
          <cell r="K217">
            <v>75800</v>
          </cell>
          <cell r="L217">
            <v>0</v>
          </cell>
        </row>
        <row r="218">
          <cell r="A218">
            <v>219</v>
          </cell>
          <cell r="D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A219">
            <v>220</v>
          </cell>
        </row>
        <row r="220">
          <cell r="A220">
            <v>221</v>
          </cell>
        </row>
        <row r="221">
          <cell r="A221">
            <v>222</v>
          </cell>
        </row>
        <row r="222">
          <cell r="A222">
            <v>223</v>
          </cell>
        </row>
        <row r="223">
          <cell r="A223">
            <v>224</v>
          </cell>
        </row>
        <row r="224">
          <cell r="A224">
            <v>225</v>
          </cell>
        </row>
        <row r="225">
          <cell r="A225">
            <v>226</v>
          </cell>
        </row>
        <row r="226">
          <cell r="A226">
            <v>227</v>
          </cell>
        </row>
        <row r="227">
          <cell r="A227">
            <v>228</v>
          </cell>
        </row>
        <row r="228">
          <cell r="A228">
            <v>229</v>
          </cell>
        </row>
        <row r="229">
          <cell r="A229">
            <v>230</v>
          </cell>
        </row>
        <row r="230">
          <cell r="A230">
            <v>231</v>
          </cell>
        </row>
        <row r="231">
          <cell r="A231">
            <v>232</v>
          </cell>
        </row>
        <row r="232">
          <cell r="A232">
            <v>233</v>
          </cell>
        </row>
        <row r="233">
          <cell r="A233">
            <v>234</v>
          </cell>
        </row>
        <row r="234">
          <cell r="A234">
            <v>235</v>
          </cell>
        </row>
        <row r="235">
          <cell r="A235">
            <v>236</v>
          </cell>
          <cell r="C235" t="str">
            <v>EQ</v>
          </cell>
          <cell r="D235" t="str">
            <v>EQUIPMENT</v>
          </cell>
        </row>
        <row r="236">
          <cell r="A236">
            <v>237</v>
          </cell>
          <cell r="C236">
            <v>99</v>
          </cell>
          <cell r="D236" t="str">
            <v>Wheel Loader 1,5 m3</v>
          </cell>
          <cell r="G236" t="str">
            <v>Hour</v>
          </cell>
          <cell r="H236">
            <v>1.1155734047300312E-2</v>
          </cell>
          <cell r="I236">
            <v>161900</v>
          </cell>
          <cell r="J236">
            <v>0</v>
          </cell>
          <cell r="K236">
            <v>1806.1133422579205</v>
          </cell>
          <cell r="L236">
            <v>0</v>
          </cell>
        </row>
        <row r="237">
          <cell r="A237">
            <v>238</v>
          </cell>
          <cell r="C237">
            <v>76</v>
          </cell>
          <cell r="D237" t="str">
            <v>Stone Crusher Plant 50 Ton</v>
          </cell>
          <cell r="G237" t="str">
            <v>Hour</v>
          </cell>
          <cell r="H237">
            <v>5.1428571428571435E-2</v>
          </cell>
          <cell r="I237">
            <v>520600</v>
          </cell>
          <cell r="J237">
            <v>0</v>
          </cell>
          <cell r="K237">
            <v>26773.71428571429</v>
          </cell>
          <cell r="L237">
            <v>0</v>
          </cell>
        </row>
        <row r="238">
          <cell r="A238">
            <v>239</v>
          </cell>
          <cell r="D238">
            <v>0</v>
          </cell>
          <cell r="G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240</v>
          </cell>
        </row>
        <row r="240">
          <cell r="A240">
            <v>241</v>
          </cell>
        </row>
        <row r="241">
          <cell r="A241">
            <v>242</v>
          </cell>
        </row>
        <row r="242">
          <cell r="A242">
            <v>243</v>
          </cell>
        </row>
        <row r="243">
          <cell r="A243">
            <v>244</v>
          </cell>
        </row>
        <row r="244">
          <cell r="A244">
            <v>245</v>
          </cell>
        </row>
        <row r="245">
          <cell r="A245">
            <v>246</v>
          </cell>
        </row>
        <row r="246">
          <cell r="A246">
            <v>247</v>
          </cell>
        </row>
        <row r="247">
          <cell r="A247">
            <v>248</v>
          </cell>
        </row>
        <row r="248">
          <cell r="A248">
            <v>249</v>
          </cell>
        </row>
        <row r="249">
          <cell r="A249">
            <v>250</v>
          </cell>
          <cell r="C249" t="str">
            <v>LA</v>
          </cell>
          <cell r="D249" t="str">
            <v>LABOUR</v>
          </cell>
        </row>
        <row r="250">
          <cell r="A250">
            <v>251</v>
          </cell>
          <cell r="C250">
            <v>3</v>
          </cell>
          <cell r="D250" t="str">
            <v>Mandor</v>
          </cell>
          <cell r="G250" t="str">
            <v>Day</v>
          </cell>
          <cell r="H250">
            <v>7.3469387755102054E-3</v>
          </cell>
          <cell r="I250">
            <v>33750</v>
          </cell>
          <cell r="J250">
            <v>0</v>
          </cell>
          <cell r="K250">
            <v>247.95918367346943</v>
          </cell>
          <cell r="L250">
            <v>0</v>
          </cell>
        </row>
        <row r="251">
          <cell r="A251">
            <v>252</v>
          </cell>
          <cell r="C251">
            <v>16</v>
          </cell>
          <cell r="D251" t="str">
            <v>Tukang</v>
          </cell>
          <cell r="G251" t="str">
            <v>Day</v>
          </cell>
          <cell r="H251">
            <v>0</v>
          </cell>
          <cell r="I251">
            <v>28380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253</v>
          </cell>
          <cell r="C252">
            <v>17</v>
          </cell>
          <cell r="D252" t="str">
            <v>Buruh</v>
          </cell>
          <cell r="G252" t="str">
            <v>Day</v>
          </cell>
          <cell r="H252">
            <v>1.7881230135963357E-2</v>
          </cell>
          <cell r="I252">
            <v>18750</v>
          </cell>
          <cell r="J252">
            <v>0</v>
          </cell>
          <cell r="K252">
            <v>335.27306504931295</v>
          </cell>
          <cell r="L252">
            <v>0</v>
          </cell>
        </row>
        <row r="253">
          <cell r="A253">
            <v>254</v>
          </cell>
          <cell r="D253">
            <v>0</v>
          </cell>
          <cell r="G253">
            <v>0</v>
          </cell>
          <cell r="I253">
            <v>0</v>
          </cell>
          <cell r="K253">
            <v>0</v>
          </cell>
        </row>
        <row r="254">
          <cell r="A254">
            <v>255</v>
          </cell>
          <cell r="D254">
            <v>0</v>
          </cell>
          <cell r="G254">
            <v>0</v>
          </cell>
          <cell r="I254">
            <v>0</v>
          </cell>
        </row>
        <row r="255">
          <cell r="A255">
            <v>256</v>
          </cell>
          <cell r="D255">
            <v>0</v>
          </cell>
          <cell r="G255">
            <v>0</v>
          </cell>
          <cell r="I255">
            <v>0</v>
          </cell>
          <cell r="K255">
            <v>0</v>
          </cell>
        </row>
        <row r="256">
          <cell r="A256">
            <v>257</v>
          </cell>
          <cell r="D256">
            <v>0</v>
          </cell>
          <cell r="G256">
            <v>0</v>
          </cell>
          <cell r="I256">
            <v>0</v>
          </cell>
          <cell r="K256">
            <v>0</v>
          </cell>
        </row>
        <row r="257">
          <cell r="A257">
            <v>258</v>
          </cell>
          <cell r="D257">
            <v>0</v>
          </cell>
          <cell r="G257">
            <v>0</v>
          </cell>
          <cell r="I257">
            <v>0</v>
          </cell>
          <cell r="K257">
            <v>0</v>
          </cell>
        </row>
        <row r="258">
          <cell r="A258">
            <v>259</v>
          </cell>
        </row>
        <row r="259">
          <cell r="A259">
            <v>260</v>
          </cell>
        </row>
        <row r="260">
          <cell r="A260">
            <v>261</v>
          </cell>
          <cell r="D260" t="str">
            <v>SUB TOTAL</v>
          </cell>
          <cell r="K260">
            <v>104963.059876695</v>
          </cell>
          <cell r="L260">
            <v>0</v>
          </cell>
        </row>
        <row r="261">
          <cell r="A261">
            <v>262</v>
          </cell>
          <cell r="D261" t="str">
            <v>OVER HEAD</v>
          </cell>
          <cell r="E261">
            <v>0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263</v>
          </cell>
          <cell r="D262" t="str">
            <v>TOTAL</v>
          </cell>
          <cell r="K262">
            <v>104963.059876695</v>
          </cell>
          <cell r="L262">
            <v>0</v>
          </cell>
        </row>
        <row r="263">
          <cell r="A263">
            <v>264</v>
          </cell>
          <cell r="D263" t="str">
            <v>UNIT PRICE</v>
          </cell>
          <cell r="K263">
            <v>104963</v>
          </cell>
          <cell r="L263">
            <v>0</v>
          </cell>
        </row>
        <row r="264">
          <cell r="A264">
            <v>265</v>
          </cell>
        </row>
        <row r="265">
          <cell r="A265">
            <v>266</v>
          </cell>
          <cell r="B265">
            <v>6</v>
          </cell>
        </row>
        <row r="266">
          <cell r="A266">
            <v>267</v>
          </cell>
          <cell r="B266" t="str">
            <v>MATERIAL PRICE</v>
          </cell>
        </row>
        <row r="267">
          <cell r="A267">
            <v>268</v>
          </cell>
          <cell r="B267" t="str">
            <v>Proyek Rencana Teknik Akhir Jalan Tol Bogor Ring Road</v>
          </cell>
        </row>
        <row r="268">
          <cell r="A268">
            <v>269</v>
          </cell>
        </row>
        <row r="269">
          <cell r="A269">
            <v>270</v>
          </cell>
        </row>
        <row r="270">
          <cell r="A270">
            <v>271</v>
          </cell>
        </row>
        <row r="271">
          <cell r="A271">
            <v>272</v>
          </cell>
        </row>
        <row r="272">
          <cell r="A272">
            <v>273</v>
          </cell>
          <cell r="B272" t="str">
            <v>UNIT PRICE ANALYSIS</v>
          </cell>
        </row>
        <row r="273">
          <cell r="A273">
            <v>274</v>
          </cell>
        </row>
        <row r="274">
          <cell r="A274">
            <v>275</v>
          </cell>
          <cell r="B274" t="str">
            <v xml:space="preserve">ITEM NUMBER </v>
          </cell>
          <cell r="D274" t="str">
            <v>MT.5.002</v>
          </cell>
        </row>
        <row r="275">
          <cell r="A275">
            <v>276</v>
          </cell>
          <cell r="B275" t="str">
            <v>MATERIAL</v>
          </cell>
          <cell r="D275" t="str">
            <v>Coarse Agregate on  Concrete Plant</v>
          </cell>
        </row>
        <row r="276">
          <cell r="A276">
            <v>277</v>
          </cell>
          <cell r="B276" t="str">
            <v>UNIT</v>
          </cell>
          <cell r="C276" t="str">
            <v>Cu.m</v>
          </cell>
          <cell r="D276">
            <v>1</v>
          </cell>
        </row>
        <row r="277">
          <cell r="A277">
            <v>278</v>
          </cell>
          <cell r="B277" t="str">
            <v>UNIT PRICE  (Rp.)</v>
          </cell>
          <cell r="D277">
            <v>107600</v>
          </cell>
          <cell r="E277">
            <v>0</v>
          </cell>
          <cell r="J277" t="str">
            <v>TOTAL UNIT PRICE (Rp)</v>
          </cell>
          <cell r="K277">
            <v>107600</v>
          </cell>
        </row>
        <row r="278">
          <cell r="A278">
            <v>279</v>
          </cell>
          <cell r="I278" t="str">
            <v>UNIT PRICE               (Rp.)</v>
          </cell>
          <cell r="K278" t="str">
            <v>TOTAL PRICE               (Rp.)</v>
          </cell>
        </row>
        <row r="279">
          <cell r="A279">
            <v>280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</row>
        <row r="280">
          <cell r="A280">
            <v>281</v>
          </cell>
        </row>
        <row r="281">
          <cell r="A281">
            <v>282</v>
          </cell>
        </row>
        <row r="282">
          <cell r="A282">
            <v>283</v>
          </cell>
          <cell r="C282" t="str">
            <v>MT</v>
          </cell>
          <cell r="D282" t="str">
            <v>MATERIAL</v>
          </cell>
        </row>
        <row r="283">
          <cell r="A283">
            <v>284</v>
          </cell>
          <cell r="C283">
            <v>5</v>
          </cell>
          <cell r="D283" t="str">
            <v>Coarse Agregate on  Plant</v>
          </cell>
          <cell r="G283" t="str">
            <v>Cu.m</v>
          </cell>
          <cell r="H283">
            <v>1</v>
          </cell>
          <cell r="I283">
            <v>105000</v>
          </cell>
          <cell r="J283">
            <v>0</v>
          </cell>
          <cell r="K283">
            <v>105000</v>
          </cell>
          <cell r="L283">
            <v>0</v>
          </cell>
        </row>
        <row r="284">
          <cell r="A284">
            <v>285</v>
          </cell>
        </row>
        <row r="285">
          <cell r="A285">
            <v>286</v>
          </cell>
        </row>
        <row r="286">
          <cell r="A286">
            <v>287</v>
          </cell>
        </row>
        <row r="287">
          <cell r="A287">
            <v>288</v>
          </cell>
        </row>
        <row r="288">
          <cell r="A288">
            <v>289</v>
          </cell>
        </row>
        <row r="289">
          <cell r="A289">
            <v>290</v>
          </cell>
        </row>
        <row r="290">
          <cell r="A290">
            <v>291</v>
          </cell>
        </row>
        <row r="291">
          <cell r="A291">
            <v>292</v>
          </cell>
        </row>
        <row r="292">
          <cell r="A292">
            <v>293</v>
          </cell>
        </row>
        <row r="293">
          <cell r="A293">
            <v>294</v>
          </cell>
        </row>
        <row r="294">
          <cell r="A294">
            <v>295</v>
          </cell>
        </row>
        <row r="295">
          <cell r="A295">
            <v>296</v>
          </cell>
        </row>
        <row r="296">
          <cell r="A296">
            <v>297</v>
          </cell>
        </row>
        <row r="297">
          <cell r="A297">
            <v>298</v>
          </cell>
        </row>
        <row r="298">
          <cell r="A298">
            <v>299</v>
          </cell>
        </row>
        <row r="299">
          <cell r="A299">
            <v>300</v>
          </cell>
        </row>
        <row r="300">
          <cell r="A300">
            <v>301</v>
          </cell>
        </row>
        <row r="301">
          <cell r="A301">
            <v>302</v>
          </cell>
          <cell r="C301" t="str">
            <v>EQ</v>
          </cell>
          <cell r="D301" t="str">
            <v>EQUIPMENT</v>
          </cell>
        </row>
        <row r="302">
          <cell r="A302">
            <v>303</v>
          </cell>
          <cell r="C302">
            <v>99</v>
          </cell>
          <cell r="D302" t="str">
            <v>Wheel Loader 1,5 m3</v>
          </cell>
          <cell r="G302" t="str">
            <v>Hour</v>
          </cell>
          <cell r="H302">
            <v>1.4874312063067082E-2</v>
          </cell>
          <cell r="I302">
            <v>161900</v>
          </cell>
          <cell r="J302">
            <v>0</v>
          </cell>
          <cell r="K302">
            <v>2408.1511230105607</v>
          </cell>
          <cell r="L302">
            <v>0</v>
          </cell>
        </row>
        <row r="303">
          <cell r="A303">
            <v>304</v>
          </cell>
          <cell r="D303">
            <v>0</v>
          </cell>
          <cell r="G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305</v>
          </cell>
        </row>
        <row r="305">
          <cell r="A305">
            <v>306</v>
          </cell>
        </row>
        <row r="306">
          <cell r="A306">
            <v>307</v>
          </cell>
        </row>
        <row r="307">
          <cell r="A307">
            <v>308</v>
          </cell>
        </row>
        <row r="308">
          <cell r="A308">
            <v>309</v>
          </cell>
        </row>
        <row r="309">
          <cell r="A309">
            <v>310</v>
          </cell>
        </row>
        <row r="310">
          <cell r="A310">
            <v>311</v>
          </cell>
        </row>
        <row r="311">
          <cell r="A311">
            <v>312</v>
          </cell>
        </row>
        <row r="312">
          <cell r="A312">
            <v>313</v>
          </cell>
        </row>
        <row r="313">
          <cell r="A313">
            <v>314</v>
          </cell>
        </row>
        <row r="314">
          <cell r="A314">
            <v>315</v>
          </cell>
        </row>
        <row r="315">
          <cell r="A315">
            <v>316</v>
          </cell>
          <cell r="C315" t="str">
            <v>LA</v>
          </cell>
          <cell r="D315" t="str">
            <v>LABOUR</v>
          </cell>
        </row>
        <row r="316">
          <cell r="A316">
            <v>317</v>
          </cell>
          <cell r="C316">
            <v>3</v>
          </cell>
          <cell r="D316" t="str">
            <v>Mandor</v>
          </cell>
          <cell r="G316" t="str">
            <v>Day</v>
          </cell>
          <cell r="H316">
            <v>0</v>
          </cell>
          <cell r="I316">
            <v>33750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318</v>
          </cell>
          <cell r="C317">
            <v>16</v>
          </cell>
          <cell r="D317" t="str">
            <v>Tukang</v>
          </cell>
          <cell r="G317" t="str">
            <v>Day</v>
          </cell>
          <cell r="H317">
            <v>0</v>
          </cell>
          <cell r="I317">
            <v>28380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319</v>
          </cell>
          <cell r="C318">
            <v>17</v>
          </cell>
          <cell r="D318" t="str">
            <v>Buruh</v>
          </cell>
          <cell r="G318" t="str">
            <v>Day</v>
          </cell>
          <cell r="H318">
            <v>8.4996068931811903E-3</v>
          </cell>
          <cell r="I318">
            <v>18750</v>
          </cell>
          <cell r="J318">
            <v>0</v>
          </cell>
          <cell r="K318">
            <v>159.36762924714731</v>
          </cell>
          <cell r="L318">
            <v>0</v>
          </cell>
        </row>
        <row r="319">
          <cell r="A319">
            <v>320</v>
          </cell>
        </row>
        <row r="320">
          <cell r="A320">
            <v>321</v>
          </cell>
        </row>
        <row r="321">
          <cell r="A321">
            <v>322</v>
          </cell>
        </row>
        <row r="322">
          <cell r="A322">
            <v>323</v>
          </cell>
        </row>
        <row r="323">
          <cell r="A323">
            <v>324</v>
          </cell>
        </row>
        <row r="324">
          <cell r="A324">
            <v>325</v>
          </cell>
        </row>
        <row r="325">
          <cell r="A325">
            <v>326</v>
          </cell>
        </row>
        <row r="326">
          <cell r="A326">
            <v>327</v>
          </cell>
          <cell r="D326" t="str">
            <v>Total Price</v>
          </cell>
          <cell r="K326">
            <v>107567.5187522577</v>
          </cell>
          <cell r="L326">
            <v>0</v>
          </cell>
        </row>
        <row r="327">
          <cell r="A327">
            <v>328</v>
          </cell>
          <cell r="D327" t="str">
            <v>OVER HEAD</v>
          </cell>
          <cell r="E327">
            <v>0</v>
          </cell>
          <cell r="F327" t="str">
            <v>%</v>
          </cell>
          <cell r="K327">
            <v>0</v>
          </cell>
          <cell r="L327">
            <v>0</v>
          </cell>
        </row>
        <row r="328">
          <cell r="A328">
            <v>329</v>
          </cell>
          <cell r="D328" t="str">
            <v>TOTAL</v>
          </cell>
          <cell r="K328">
            <v>107567.5187522577</v>
          </cell>
          <cell r="L328">
            <v>0</v>
          </cell>
        </row>
        <row r="329">
          <cell r="A329">
            <v>330</v>
          </cell>
          <cell r="D329" t="str">
            <v>UNIT PRICE</v>
          </cell>
          <cell r="K329">
            <v>107568</v>
          </cell>
          <cell r="L329">
            <v>0</v>
          </cell>
        </row>
        <row r="330">
          <cell r="A330">
            <v>331</v>
          </cell>
        </row>
        <row r="331">
          <cell r="A331">
            <v>332</v>
          </cell>
          <cell r="B331">
            <v>7</v>
          </cell>
        </row>
        <row r="332">
          <cell r="A332">
            <v>333</v>
          </cell>
          <cell r="B332" t="str">
            <v>MATERIAL PRICE</v>
          </cell>
        </row>
        <row r="333">
          <cell r="A333">
            <v>334</v>
          </cell>
          <cell r="B333" t="str">
            <v>Proyek Rencana Teknik Akhir Jalan Tol Bogor Ring Road</v>
          </cell>
        </row>
        <row r="334">
          <cell r="A334">
            <v>335</v>
          </cell>
        </row>
        <row r="335">
          <cell r="A335">
            <v>336</v>
          </cell>
        </row>
        <row r="336">
          <cell r="A336">
            <v>337</v>
          </cell>
        </row>
        <row r="337">
          <cell r="A337">
            <v>338</v>
          </cell>
        </row>
        <row r="338">
          <cell r="A338">
            <v>339</v>
          </cell>
          <cell r="B338" t="str">
            <v>UNIT PRICE ANALYSIS</v>
          </cell>
        </row>
        <row r="339">
          <cell r="A339">
            <v>340</v>
          </cell>
        </row>
        <row r="340">
          <cell r="A340">
            <v>341</v>
          </cell>
          <cell r="B340" t="str">
            <v xml:space="preserve">ITEM NUMBER </v>
          </cell>
          <cell r="D340" t="str">
            <v>MT.6.002</v>
          </cell>
        </row>
        <row r="341">
          <cell r="A341">
            <v>342</v>
          </cell>
          <cell r="B341" t="str">
            <v>MATERIAL</v>
          </cell>
          <cell r="D341" t="str">
            <v>Agregate  Shoulder On Site</v>
          </cell>
        </row>
        <row r="342">
          <cell r="A342">
            <v>343</v>
          </cell>
          <cell r="B342" t="str">
            <v>UNIT</v>
          </cell>
          <cell r="C342" t="str">
            <v>Cu.m</v>
          </cell>
          <cell r="D342">
            <v>1</v>
          </cell>
        </row>
        <row r="343">
          <cell r="A343">
            <v>344</v>
          </cell>
          <cell r="B343" t="str">
            <v>UNIT PRICE  (Rp.)</v>
          </cell>
          <cell r="D343">
            <v>94100</v>
          </cell>
          <cell r="E343">
            <v>0</v>
          </cell>
          <cell r="J343" t="str">
            <v>TOTAL UNIT PRICE (Rp)</v>
          </cell>
          <cell r="K343">
            <v>94100</v>
          </cell>
        </row>
        <row r="344">
          <cell r="A344">
            <v>345</v>
          </cell>
          <cell r="I344" t="str">
            <v>UNIT PRICE               (Rp.)</v>
          </cell>
          <cell r="K344" t="str">
            <v>TOTAL PRICE               (Rp.)</v>
          </cell>
        </row>
        <row r="345">
          <cell r="A345">
            <v>346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</row>
        <row r="346">
          <cell r="A346">
            <v>347</v>
          </cell>
        </row>
        <row r="347">
          <cell r="A347">
            <v>348</v>
          </cell>
        </row>
        <row r="348">
          <cell r="A348">
            <v>349</v>
          </cell>
          <cell r="C348" t="str">
            <v>MT</v>
          </cell>
          <cell r="D348" t="str">
            <v>MATERIAL</v>
          </cell>
        </row>
        <row r="349">
          <cell r="A349">
            <v>350</v>
          </cell>
          <cell r="C349">
            <v>5</v>
          </cell>
          <cell r="D349" t="str">
            <v>Coarse Agregate on  Plant</v>
          </cell>
          <cell r="G349" t="str">
            <v>Cu.m</v>
          </cell>
          <cell r="H349">
            <v>0.26250000000000001</v>
          </cell>
          <cell r="I349">
            <v>105000</v>
          </cell>
          <cell r="J349">
            <v>0</v>
          </cell>
          <cell r="K349">
            <v>27562.5</v>
          </cell>
          <cell r="L349">
            <v>0</v>
          </cell>
        </row>
        <row r="350">
          <cell r="A350">
            <v>351</v>
          </cell>
          <cell r="C350">
            <v>238</v>
          </cell>
          <cell r="D350" t="str">
            <v>Gravel and Sand on Plant</v>
          </cell>
          <cell r="G350" t="str">
            <v>Cu.m</v>
          </cell>
          <cell r="H350">
            <v>0.78750000000000009</v>
          </cell>
          <cell r="I350">
            <v>64500</v>
          </cell>
          <cell r="J350">
            <v>0</v>
          </cell>
          <cell r="K350">
            <v>50793.750000000007</v>
          </cell>
          <cell r="L350">
            <v>0</v>
          </cell>
        </row>
        <row r="351">
          <cell r="A351">
            <v>352</v>
          </cell>
          <cell r="D351">
            <v>0</v>
          </cell>
          <cell r="G351">
            <v>0</v>
          </cell>
          <cell r="I351">
            <v>0</v>
          </cell>
        </row>
        <row r="352">
          <cell r="A352">
            <v>353</v>
          </cell>
        </row>
        <row r="353">
          <cell r="A353">
            <v>354</v>
          </cell>
        </row>
        <row r="354">
          <cell r="A354">
            <v>355</v>
          </cell>
        </row>
        <row r="355">
          <cell r="A355">
            <v>356</v>
          </cell>
        </row>
        <row r="356">
          <cell r="A356">
            <v>357</v>
          </cell>
        </row>
        <row r="357">
          <cell r="A357">
            <v>358</v>
          </cell>
        </row>
        <row r="358">
          <cell r="A358">
            <v>359</v>
          </cell>
        </row>
        <row r="359">
          <cell r="A359">
            <v>360</v>
          </cell>
        </row>
        <row r="360">
          <cell r="A360">
            <v>361</v>
          </cell>
        </row>
        <row r="361">
          <cell r="A361">
            <v>362</v>
          </cell>
        </row>
        <row r="362">
          <cell r="A362">
            <v>363</v>
          </cell>
        </row>
        <row r="363">
          <cell r="A363">
            <v>364</v>
          </cell>
        </row>
        <row r="364">
          <cell r="A364">
            <v>365</v>
          </cell>
        </row>
        <row r="365">
          <cell r="A365">
            <v>366</v>
          </cell>
        </row>
        <row r="366">
          <cell r="A366">
            <v>367</v>
          </cell>
        </row>
        <row r="367">
          <cell r="A367">
            <v>368</v>
          </cell>
          <cell r="C367" t="str">
            <v>EQ</v>
          </cell>
          <cell r="D367" t="str">
            <v>EQUIPMENT</v>
          </cell>
        </row>
        <row r="368">
          <cell r="A368">
            <v>369</v>
          </cell>
          <cell r="C368">
            <v>98</v>
          </cell>
          <cell r="D368" t="str">
            <v>Wheeled Excavator 0,6 m3</v>
          </cell>
          <cell r="G368" t="str">
            <v>Hour</v>
          </cell>
          <cell r="H368">
            <v>1.5618027666220438E-2</v>
          </cell>
          <cell r="I368">
            <v>197500</v>
          </cell>
          <cell r="J368">
            <v>0</v>
          </cell>
          <cell r="K368">
            <v>3084.5604640785364</v>
          </cell>
          <cell r="L368">
            <v>0</v>
          </cell>
        </row>
        <row r="369">
          <cell r="A369">
            <v>370</v>
          </cell>
          <cell r="C369">
            <v>35</v>
          </cell>
          <cell r="D369" t="str">
            <v>Dump Truck 6Ton</v>
          </cell>
          <cell r="G369" t="str">
            <v>Hour</v>
          </cell>
          <cell r="H369">
            <v>7.5744611646048732E-2</v>
          </cell>
          <cell r="I369">
            <v>159400</v>
          </cell>
          <cell r="J369">
            <v>0</v>
          </cell>
          <cell r="K369">
            <v>12073.691096380167</v>
          </cell>
          <cell r="L369">
            <v>0</v>
          </cell>
        </row>
        <row r="370">
          <cell r="A370">
            <v>371</v>
          </cell>
          <cell r="D370">
            <v>0</v>
          </cell>
          <cell r="G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372</v>
          </cell>
          <cell r="D371">
            <v>0</v>
          </cell>
          <cell r="G371">
            <v>0</v>
          </cell>
          <cell r="I371">
            <v>0</v>
          </cell>
          <cell r="K371">
            <v>0</v>
          </cell>
        </row>
        <row r="372">
          <cell r="A372">
            <v>373</v>
          </cell>
          <cell r="D372">
            <v>0</v>
          </cell>
          <cell r="G372">
            <v>0</v>
          </cell>
          <cell r="I372">
            <v>0</v>
          </cell>
          <cell r="K372">
            <v>0</v>
          </cell>
        </row>
        <row r="373">
          <cell r="A373">
            <v>374</v>
          </cell>
          <cell r="K373">
            <v>0</v>
          </cell>
        </row>
        <row r="374">
          <cell r="A374">
            <v>375</v>
          </cell>
          <cell r="K374">
            <v>0</v>
          </cell>
        </row>
        <row r="375">
          <cell r="A375">
            <v>376</v>
          </cell>
        </row>
        <row r="376">
          <cell r="A376">
            <v>377</v>
          </cell>
        </row>
        <row r="377">
          <cell r="A377">
            <v>378</v>
          </cell>
        </row>
        <row r="378">
          <cell r="A378">
            <v>379</v>
          </cell>
        </row>
        <row r="379">
          <cell r="A379">
            <v>380</v>
          </cell>
        </row>
        <row r="380">
          <cell r="A380">
            <v>381</v>
          </cell>
        </row>
        <row r="381">
          <cell r="A381">
            <v>382</v>
          </cell>
          <cell r="C381" t="str">
            <v>LA</v>
          </cell>
          <cell r="D381" t="str">
            <v>LABOUR</v>
          </cell>
        </row>
        <row r="382">
          <cell r="A382">
            <v>383</v>
          </cell>
          <cell r="C382">
            <v>3</v>
          </cell>
          <cell r="D382" t="str">
            <v>Mandor</v>
          </cell>
          <cell r="G382" t="str">
            <v>Day</v>
          </cell>
          <cell r="H382">
            <v>0</v>
          </cell>
          <cell r="I382">
            <v>33750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384</v>
          </cell>
          <cell r="C383">
            <v>16</v>
          </cell>
          <cell r="D383" t="str">
            <v>Tukang</v>
          </cell>
          <cell r="G383" t="str">
            <v>Day</v>
          </cell>
          <cell r="H383">
            <v>0</v>
          </cell>
          <cell r="I383">
            <v>28380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385</v>
          </cell>
          <cell r="C384">
            <v>17</v>
          </cell>
          <cell r="D384" t="str">
            <v>Buruh</v>
          </cell>
          <cell r="G384" t="str">
            <v>Day</v>
          </cell>
          <cell r="H384">
            <v>2.911038557237812E-2</v>
          </cell>
          <cell r="I384">
            <v>18750</v>
          </cell>
          <cell r="J384">
            <v>0</v>
          </cell>
          <cell r="K384">
            <v>545.81972948208977</v>
          </cell>
          <cell r="L384">
            <v>0</v>
          </cell>
        </row>
        <row r="385">
          <cell r="A385">
            <v>386</v>
          </cell>
          <cell r="D385">
            <v>0</v>
          </cell>
          <cell r="G385">
            <v>0</v>
          </cell>
          <cell r="I385">
            <v>0</v>
          </cell>
          <cell r="K385">
            <v>0</v>
          </cell>
        </row>
        <row r="386">
          <cell r="A386">
            <v>387</v>
          </cell>
          <cell r="D386">
            <v>0</v>
          </cell>
          <cell r="G386">
            <v>0</v>
          </cell>
          <cell r="I386">
            <v>0</v>
          </cell>
        </row>
        <row r="387">
          <cell r="A387">
            <v>388</v>
          </cell>
          <cell r="D387">
            <v>0</v>
          </cell>
          <cell r="G387">
            <v>0</v>
          </cell>
          <cell r="I387">
            <v>0</v>
          </cell>
          <cell r="K387">
            <v>0</v>
          </cell>
        </row>
        <row r="388">
          <cell r="A388">
            <v>389</v>
          </cell>
          <cell r="D388">
            <v>0</v>
          </cell>
          <cell r="G388">
            <v>0</v>
          </cell>
          <cell r="I388">
            <v>0</v>
          </cell>
          <cell r="K388">
            <v>0</v>
          </cell>
        </row>
        <row r="389">
          <cell r="A389">
            <v>390</v>
          </cell>
          <cell r="D389">
            <v>0</v>
          </cell>
          <cell r="G389">
            <v>0</v>
          </cell>
          <cell r="I389">
            <v>0</v>
          </cell>
          <cell r="K389">
            <v>0</v>
          </cell>
        </row>
        <row r="390">
          <cell r="A390">
            <v>391</v>
          </cell>
        </row>
        <row r="391">
          <cell r="A391">
            <v>392</v>
          </cell>
        </row>
        <row r="392">
          <cell r="A392">
            <v>393</v>
          </cell>
          <cell r="D392" t="str">
            <v>SUB TOTAL</v>
          </cell>
          <cell r="K392">
            <v>94060.321289940781</v>
          </cell>
          <cell r="L392">
            <v>0</v>
          </cell>
        </row>
        <row r="393">
          <cell r="A393">
            <v>394</v>
          </cell>
          <cell r="D393" t="str">
            <v>OVER HEAD</v>
          </cell>
          <cell r="E393">
            <v>0</v>
          </cell>
          <cell r="F393" t="str">
            <v>%</v>
          </cell>
          <cell r="K393">
            <v>0</v>
          </cell>
          <cell r="L393">
            <v>0</v>
          </cell>
        </row>
        <row r="394">
          <cell r="A394">
            <v>395</v>
          </cell>
          <cell r="D394" t="str">
            <v>TOTAL</v>
          </cell>
          <cell r="K394">
            <v>94060.321289940781</v>
          </cell>
          <cell r="L394">
            <v>0</v>
          </cell>
        </row>
        <row r="395">
          <cell r="A395">
            <v>396</v>
          </cell>
          <cell r="D395" t="str">
            <v>UNIT PRICE</v>
          </cell>
          <cell r="K395">
            <v>94060</v>
          </cell>
          <cell r="L395">
            <v>0</v>
          </cell>
        </row>
        <row r="396">
          <cell r="A396">
            <v>397</v>
          </cell>
        </row>
        <row r="397">
          <cell r="A397">
            <v>398</v>
          </cell>
          <cell r="B397">
            <v>8</v>
          </cell>
        </row>
        <row r="398">
          <cell r="A398">
            <v>399</v>
          </cell>
          <cell r="B398" t="str">
            <v>MATERIAL PRICE</v>
          </cell>
        </row>
        <row r="399">
          <cell r="A399">
            <v>400</v>
          </cell>
          <cell r="B399" t="str">
            <v>Proyek Rencana Teknik Akhir Jalan Tol Bogor Ring Road</v>
          </cell>
        </row>
        <row r="400">
          <cell r="A400">
            <v>401</v>
          </cell>
        </row>
        <row r="401">
          <cell r="A401">
            <v>402</v>
          </cell>
        </row>
        <row r="402">
          <cell r="A402">
            <v>403</v>
          </cell>
        </row>
        <row r="403">
          <cell r="A403">
            <v>404</v>
          </cell>
        </row>
        <row r="404">
          <cell r="A404">
            <v>405</v>
          </cell>
          <cell r="B404" t="str">
            <v>UNIT PRICE ANALYSIS</v>
          </cell>
        </row>
        <row r="405">
          <cell r="A405">
            <v>406</v>
          </cell>
        </row>
        <row r="406">
          <cell r="A406">
            <v>407</v>
          </cell>
          <cell r="B406" t="str">
            <v xml:space="preserve">ITEM NUMBER </v>
          </cell>
          <cell r="D406" t="str">
            <v>MT.7.002</v>
          </cell>
        </row>
        <row r="407">
          <cell r="A407">
            <v>408</v>
          </cell>
          <cell r="B407" t="str">
            <v>MATERIAL</v>
          </cell>
          <cell r="D407" t="str">
            <v>Agregate Base Class A on Site</v>
          </cell>
        </row>
        <row r="408">
          <cell r="A408">
            <v>409</v>
          </cell>
          <cell r="B408" t="str">
            <v>UNIT</v>
          </cell>
          <cell r="C408" t="str">
            <v>Cu.m</v>
          </cell>
          <cell r="D408">
            <v>1</v>
          </cell>
        </row>
        <row r="409">
          <cell r="A409">
            <v>410</v>
          </cell>
          <cell r="B409" t="str">
            <v>UNIT PRICE  (Rp.)</v>
          </cell>
          <cell r="D409">
            <v>135100</v>
          </cell>
          <cell r="E409">
            <v>0</v>
          </cell>
          <cell r="J409" t="str">
            <v>TOTAL UNIT PRICE (Rp)</v>
          </cell>
          <cell r="K409">
            <v>135100</v>
          </cell>
        </row>
        <row r="410">
          <cell r="A410">
            <v>411</v>
          </cell>
          <cell r="I410" t="str">
            <v>UNIT PRICE               (Rp.)</v>
          </cell>
          <cell r="K410" t="str">
            <v>TOTAL PRICE               (Rp.)</v>
          </cell>
        </row>
        <row r="411">
          <cell r="A411">
            <v>412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</row>
        <row r="412">
          <cell r="A412">
            <v>413</v>
          </cell>
        </row>
        <row r="413">
          <cell r="A413">
            <v>414</v>
          </cell>
        </row>
        <row r="414">
          <cell r="A414">
            <v>415</v>
          </cell>
          <cell r="C414" t="str">
            <v>MT</v>
          </cell>
          <cell r="D414" t="str">
            <v>MATERIAL</v>
          </cell>
        </row>
        <row r="415">
          <cell r="A415">
            <v>416</v>
          </cell>
          <cell r="C415">
            <v>5</v>
          </cell>
          <cell r="D415" t="str">
            <v>Coarse Agregate on  Plant</v>
          </cell>
          <cell r="F415">
            <v>0.64</v>
          </cell>
          <cell r="G415" t="str">
            <v>Cu.m</v>
          </cell>
          <cell r="H415">
            <v>0.76999999999999991</v>
          </cell>
          <cell r="I415">
            <v>105000</v>
          </cell>
          <cell r="J415">
            <v>0</v>
          </cell>
          <cell r="K415">
            <v>80849.999999999985</v>
          </cell>
          <cell r="L415">
            <v>0</v>
          </cell>
        </row>
        <row r="416">
          <cell r="A416">
            <v>417</v>
          </cell>
          <cell r="C416">
            <v>3</v>
          </cell>
          <cell r="D416" t="str">
            <v>Fine Agregate  on  Plant</v>
          </cell>
          <cell r="F416">
            <v>0.35</v>
          </cell>
          <cell r="G416" t="str">
            <v>Cu.m</v>
          </cell>
          <cell r="H416">
            <v>0.22000000000000003</v>
          </cell>
          <cell r="I416">
            <v>149700</v>
          </cell>
          <cell r="J416">
            <v>0</v>
          </cell>
          <cell r="K416">
            <v>32934.000000000007</v>
          </cell>
          <cell r="L416">
            <v>0</v>
          </cell>
        </row>
        <row r="417">
          <cell r="A417">
            <v>418</v>
          </cell>
          <cell r="C417">
            <v>238</v>
          </cell>
          <cell r="D417" t="str">
            <v>Gravel and Sand on Plant</v>
          </cell>
          <cell r="F417">
            <v>0.01</v>
          </cell>
          <cell r="G417" t="str">
            <v>Cu.m</v>
          </cell>
          <cell r="H417">
            <v>0.11000000000000001</v>
          </cell>
          <cell r="I417">
            <v>64500</v>
          </cell>
          <cell r="J417">
            <v>0</v>
          </cell>
          <cell r="K417">
            <v>7095.0000000000009</v>
          </cell>
          <cell r="L417">
            <v>0</v>
          </cell>
        </row>
        <row r="418">
          <cell r="A418">
            <v>419</v>
          </cell>
          <cell r="D418">
            <v>0</v>
          </cell>
          <cell r="G418">
            <v>0</v>
          </cell>
          <cell r="I418">
            <v>0</v>
          </cell>
        </row>
        <row r="419">
          <cell r="A419">
            <v>420</v>
          </cell>
          <cell r="D419">
            <v>0</v>
          </cell>
          <cell r="G419">
            <v>0</v>
          </cell>
          <cell r="I419">
            <v>0</v>
          </cell>
        </row>
        <row r="420">
          <cell r="A420">
            <v>421</v>
          </cell>
        </row>
        <row r="421">
          <cell r="A421">
            <v>422</v>
          </cell>
        </row>
        <row r="422">
          <cell r="A422">
            <v>423</v>
          </cell>
        </row>
        <row r="423">
          <cell r="A423">
            <v>424</v>
          </cell>
        </row>
        <row r="424">
          <cell r="A424">
            <v>425</v>
          </cell>
        </row>
        <row r="425">
          <cell r="A425">
            <v>426</v>
          </cell>
        </row>
        <row r="426">
          <cell r="A426">
            <v>427</v>
          </cell>
        </row>
        <row r="427">
          <cell r="A427">
            <v>428</v>
          </cell>
        </row>
        <row r="428">
          <cell r="A428">
            <v>429</v>
          </cell>
        </row>
        <row r="429">
          <cell r="A429">
            <v>430</v>
          </cell>
        </row>
        <row r="430">
          <cell r="A430">
            <v>431</v>
          </cell>
        </row>
        <row r="431">
          <cell r="A431">
            <v>432</v>
          </cell>
        </row>
        <row r="432">
          <cell r="A432">
            <v>433</v>
          </cell>
        </row>
        <row r="433">
          <cell r="A433">
            <v>434</v>
          </cell>
          <cell r="C433" t="str">
            <v>EQ</v>
          </cell>
          <cell r="D433" t="str">
            <v>EQUIPMENT</v>
          </cell>
        </row>
        <row r="434">
          <cell r="A434">
            <v>435</v>
          </cell>
          <cell r="C434">
            <v>99</v>
          </cell>
          <cell r="D434" t="str">
            <v>Wheel Loader 1,5 m3</v>
          </cell>
          <cell r="G434" t="str">
            <v>Hour</v>
          </cell>
          <cell r="H434">
            <v>1.1453220288561652E-2</v>
          </cell>
          <cell r="I434">
            <v>161900</v>
          </cell>
          <cell r="J434">
            <v>0</v>
          </cell>
          <cell r="K434">
            <v>1854.2763647181314</v>
          </cell>
          <cell r="L434">
            <v>0</v>
          </cell>
        </row>
        <row r="435">
          <cell r="A435">
            <v>436</v>
          </cell>
          <cell r="C435">
            <v>36</v>
          </cell>
          <cell r="D435" t="str">
            <v>Dump Truck 8 ton</v>
          </cell>
          <cell r="G435" t="str">
            <v>Hour</v>
          </cell>
          <cell r="H435">
            <v>7.1201169022363411E-2</v>
          </cell>
          <cell r="I435">
            <v>163400</v>
          </cell>
          <cell r="J435">
            <v>0</v>
          </cell>
          <cell r="K435">
            <v>11634.271018254181</v>
          </cell>
          <cell r="L435">
            <v>0</v>
          </cell>
        </row>
        <row r="436">
          <cell r="A436">
            <v>437</v>
          </cell>
          <cell r="D436">
            <v>0</v>
          </cell>
          <cell r="G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438</v>
          </cell>
          <cell r="D437">
            <v>0</v>
          </cell>
          <cell r="G437">
            <v>0</v>
          </cell>
          <cell r="I437">
            <v>0</v>
          </cell>
          <cell r="K437">
            <v>0</v>
          </cell>
        </row>
        <row r="438">
          <cell r="A438">
            <v>439</v>
          </cell>
          <cell r="D438">
            <v>0</v>
          </cell>
          <cell r="G438">
            <v>0</v>
          </cell>
          <cell r="I438">
            <v>0</v>
          </cell>
          <cell r="K438">
            <v>0</v>
          </cell>
        </row>
        <row r="439">
          <cell r="A439">
            <v>440</v>
          </cell>
          <cell r="K439">
            <v>0</v>
          </cell>
        </row>
        <row r="440">
          <cell r="A440">
            <v>441</v>
          </cell>
          <cell r="K440">
            <v>0</v>
          </cell>
        </row>
        <row r="441">
          <cell r="A441">
            <v>442</v>
          </cell>
        </row>
        <row r="442">
          <cell r="A442">
            <v>443</v>
          </cell>
        </row>
        <row r="443">
          <cell r="A443">
            <v>444</v>
          </cell>
        </row>
        <row r="444">
          <cell r="A444">
            <v>445</v>
          </cell>
        </row>
        <row r="445">
          <cell r="A445">
            <v>446</v>
          </cell>
        </row>
        <row r="446">
          <cell r="A446">
            <v>447</v>
          </cell>
        </row>
        <row r="447">
          <cell r="A447">
            <v>448</v>
          </cell>
          <cell r="C447" t="str">
            <v>LA</v>
          </cell>
          <cell r="D447" t="str">
            <v>LABOUR</v>
          </cell>
        </row>
        <row r="448">
          <cell r="A448">
            <v>449</v>
          </cell>
          <cell r="C448">
            <v>3</v>
          </cell>
          <cell r="D448" t="str">
            <v>Mandor</v>
          </cell>
          <cell r="G448" t="str">
            <v>Day</v>
          </cell>
          <cell r="H448">
            <v>0</v>
          </cell>
          <cell r="I448">
            <v>33750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450</v>
          </cell>
          <cell r="C449">
            <v>16</v>
          </cell>
          <cell r="D449" t="str">
            <v>Tukang</v>
          </cell>
          <cell r="G449" t="str">
            <v>Day</v>
          </cell>
          <cell r="H449">
            <v>0</v>
          </cell>
          <cell r="I449">
            <v>28380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451</v>
          </cell>
          <cell r="C450">
            <v>17</v>
          </cell>
          <cell r="D450" t="str">
            <v>Buruh</v>
          </cell>
          <cell r="G450" t="str">
            <v>Day</v>
          </cell>
          <cell r="H450">
            <v>3.6757195429933297E-2</v>
          </cell>
          <cell r="I450">
            <v>18750</v>
          </cell>
          <cell r="J450">
            <v>0</v>
          </cell>
          <cell r="K450">
            <v>689.1974143112493</v>
          </cell>
          <cell r="L450">
            <v>0</v>
          </cell>
        </row>
        <row r="451">
          <cell r="A451">
            <v>452</v>
          </cell>
          <cell r="D451">
            <v>0</v>
          </cell>
          <cell r="G451">
            <v>0</v>
          </cell>
          <cell r="I451">
            <v>0</v>
          </cell>
          <cell r="K451">
            <v>0</v>
          </cell>
        </row>
        <row r="452">
          <cell r="A452">
            <v>453</v>
          </cell>
          <cell r="D452">
            <v>0</v>
          </cell>
          <cell r="G452">
            <v>0</v>
          </cell>
          <cell r="I452">
            <v>0</v>
          </cell>
        </row>
        <row r="453">
          <cell r="A453">
            <v>454</v>
          </cell>
          <cell r="D453">
            <v>0</v>
          </cell>
          <cell r="G453">
            <v>0</v>
          </cell>
          <cell r="I453">
            <v>0</v>
          </cell>
          <cell r="K453">
            <v>0</v>
          </cell>
        </row>
        <row r="454">
          <cell r="A454">
            <v>455</v>
          </cell>
          <cell r="D454">
            <v>0</v>
          </cell>
          <cell r="G454">
            <v>0</v>
          </cell>
          <cell r="I454">
            <v>0</v>
          </cell>
          <cell r="K454">
            <v>0</v>
          </cell>
        </row>
        <row r="455">
          <cell r="A455">
            <v>456</v>
          </cell>
          <cell r="D455">
            <v>0</v>
          </cell>
          <cell r="G455">
            <v>0</v>
          </cell>
          <cell r="I455">
            <v>0</v>
          </cell>
          <cell r="K455">
            <v>0</v>
          </cell>
        </row>
        <row r="456">
          <cell r="A456">
            <v>457</v>
          </cell>
        </row>
        <row r="457">
          <cell r="A457">
            <v>458</v>
          </cell>
        </row>
        <row r="458">
          <cell r="A458">
            <v>459</v>
          </cell>
          <cell r="D458" t="str">
            <v>SUB TOTAL</v>
          </cell>
          <cell r="K458">
            <v>135056.74479728358</v>
          </cell>
          <cell r="L458">
            <v>0</v>
          </cell>
        </row>
        <row r="459">
          <cell r="A459">
            <v>460</v>
          </cell>
          <cell r="D459" t="str">
            <v>OVER HEAD</v>
          </cell>
          <cell r="E459">
            <v>0</v>
          </cell>
          <cell r="F459" t="str">
            <v>%</v>
          </cell>
          <cell r="K459">
            <v>0</v>
          </cell>
          <cell r="L459">
            <v>0</v>
          </cell>
        </row>
        <row r="460">
          <cell r="A460">
            <v>461</v>
          </cell>
          <cell r="D460" t="str">
            <v>TOTAL</v>
          </cell>
          <cell r="K460">
            <v>135056.74479728358</v>
          </cell>
          <cell r="L460">
            <v>0</v>
          </cell>
        </row>
        <row r="461">
          <cell r="A461">
            <v>462</v>
          </cell>
          <cell r="D461" t="str">
            <v>UNIT PRICE</v>
          </cell>
          <cell r="K461">
            <v>135057</v>
          </cell>
          <cell r="L461">
            <v>0</v>
          </cell>
        </row>
        <row r="462">
          <cell r="A462">
            <v>463</v>
          </cell>
        </row>
        <row r="463">
          <cell r="A463">
            <v>464</v>
          </cell>
          <cell r="B463">
            <v>9</v>
          </cell>
        </row>
        <row r="464">
          <cell r="A464">
            <v>465</v>
          </cell>
          <cell r="B464" t="str">
            <v>MATERIAL PRICE</v>
          </cell>
        </row>
        <row r="465">
          <cell r="A465">
            <v>466</v>
          </cell>
          <cell r="B465" t="str">
            <v>Proyek Rencana Teknik Akhir Jalan Tol Bogor Ring Road</v>
          </cell>
        </row>
        <row r="466">
          <cell r="A466">
            <v>467</v>
          </cell>
        </row>
        <row r="467">
          <cell r="A467">
            <v>468</v>
          </cell>
        </row>
        <row r="468">
          <cell r="A468">
            <v>469</v>
          </cell>
        </row>
        <row r="469">
          <cell r="A469">
            <v>470</v>
          </cell>
        </row>
        <row r="470">
          <cell r="A470">
            <v>471</v>
          </cell>
          <cell r="B470" t="str">
            <v>UNIT PRICE ANALYSIS</v>
          </cell>
        </row>
        <row r="471">
          <cell r="A471">
            <v>472</v>
          </cell>
        </row>
        <row r="472">
          <cell r="A472">
            <v>473</v>
          </cell>
          <cell r="B472" t="str">
            <v xml:space="preserve">ITEM NUMBER </v>
          </cell>
          <cell r="D472" t="str">
            <v>MT.8.002</v>
          </cell>
        </row>
        <row r="473">
          <cell r="A473">
            <v>474</v>
          </cell>
          <cell r="B473" t="str">
            <v>MATERIAL</v>
          </cell>
          <cell r="D473" t="str">
            <v>Agregate Base Class B on Site</v>
          </cell>
        </row>
        <row r="474">
          <cell r="A474">
            <v>475</v>
          </cell>
          <cell r="B474" t="str">
            <v>UNIT</v>
          </cell>
          <cell r="C474" t="str">
            <v>Cu.m</v>
          </cell>
          <cell r="D474">
            <v>1</v>
          </cell>
        </row>
        <row r="475">
          <cell r="A475">
            <v>476</v>
          </cell>
          <cell r="B475" t="str">
            <v>UNIT PRICE  (Rp.)</v>
          </cell>
          <cell r="D475">
            <v>131300</v>
          </cell>
          <cell r="E475">
            <v>0</v>
          </cell>
          <cell r="J475" t="str">
            <v>TOTAL UNIT PRICE (Rp)</v>
          </cell>
          <cell r="K475">
            <v>131300</v>
          </cell>
        </row>
        <row r="476">
          <cell r="A476">
            <v>477</v>
          </cell>
          <cell r="I476" t="str">
            <v>UNIT PRICE               (Rp.)</v>
          </cell>
          <cell r="K476" t="str">
            <v>TOTAL PRICE               (Rp.)</v>
          </cell>
        </row>
        <row r="477">
          <cell r="A477">
            <v>478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</row>
        <row r="478">
          <cell r="A478">
            <v>479</v>
          </cell>
        </row>
        <row r="479">
          <cell r="A479">
            <v>480</v>
          </cell>
        </row>
        <row r="480">
          <cell r="A480">
            <v>481</v>
          </cell>
          <cell r="C480" t="str">
            <v>MT</v>
          </cell>
          <cell r="D480" t="str">
            <v>MATERIAL</v>
          </cell>
        </row>
        <row r="481">
          <cell r="A481">
            <v>482</v>
          </cell>
          <cell r="C481">
            <v>5</v>
          </cell>
          <cell r="D481" t="str">
            <v>Coarse Agregate on  Plant</v>
          </cell>
          <cell r="F481">
            <v>0.59</v>
          </cell>
          <cell r="G481" t="str">
            <v>Cu.m</v>
          </cell>
          <cell r="H481">
            <v>0.76999999999999991</v>
          </cell>
          <cell r="I481">
            <v>105000</v>
          </cell>
          <cell r="J481">
            <v>0</v>
          </cell>
          <cell r="K481">
            <v>80849.999999999985</v>
          </cell>
          <cell r="L481">
            <v>0</v>
          </cell>
        </row>
        <row r="482">
          <cell r="A482">
            <v>483</v>
          </cell>
          <cell r="C482">
            <v>3</v>
          </cell>
          <cell r="D482" t="str">
            <v>Fine Agregate  on  Plant</v>
          </cell>
          <cell r="F482">
            <v>0.41</v>
          </cell>
          <cell r="G482" t="str">
            <v>Cu.m</v>
          </cell>
          <cell r="H482">
            <v>0.22000000000000003</v>
          </cell>
          <cell r="I482">
            <v>149700</v>
          </cell>
          <cell r="J482">
            <v>0</v>
          </cell>
          <cell r="K482">
            <v>32934.000000000007</v>
          </cell>
          <cell r="L482">
            <v>0</v>
          </cell>
        </row>
        <row r="483">
          <cell r="A483">
            <v>484</v>
          </cell>
          <cell r="C483">
            <v>238</v>
          </cell>
          <cell r="D483" t="str">
            <v>Gravel and Sand on Plant</v>
          </cell>
          <cell r="F483">
            <v>0.01</v>
          </cell>
          <cell r="G483" t="str">
            <v>Cu.m</v>
          </cell>
          <cell r="H483">
            <v>0.11000000000000001</v>
          </cell>
          <cell r="I483">
            <v>64500</v>
          </cell>
          <cell r="J483">
            <v>0</v>
          </cell>
          <cell r="K483">
            <v>7095.0000000000009</v>
          </cell>
          <cell r="L483">
            <v>0</v>
          </cell>
        </row>
        <row r="484">
          <cell r="A484">
            <v>485</v>
          </cell>
          <cell r="D484">
            <v>0</v>
          </cell>
          <cell r="G484">
            <v>0</v>
          </cell>
          <cell r="I484">
            <v>0</v>
          </cell>
        </row>
        <row r="485">
          <cell r="A485">
            <v>486</v>
          </cell>
          <cell r="D485">
            <v>0</v>
          </cell>
          <cell r="G485">
            <v>0</v>
          </cell>
          <cell r="I485">
            <v>0</v>
          </cell>
        </row>
        <row r="486">
          <cell r="A486">
            <v>487</v>
          </cell>
        </row>
        <row r="487">
          <cell r="A487">
            <v>488</v>
          </cell>
        </row>
        <row r="488">
          <cell r="A488">
            <v>489</v>
          </cell>
        </row>
        <row r="489">
          <cell r="A489">
            <v>490</v>
          </cell>
        </row>
        <row r="490">
          <cell r="A490">
            <v>491</v>
          </cell>
        </row>
        <row r="491">
          <cell r="A491">
            <v>492</v>
          </cell>
        </row>
        <row r="492">
          <cell r="A492">
            <v>493</v>
          </cell>
        </row>
        <row r="493">
          <cell r="A493">
            <v>494</v>
          </cell>
        </row>
        <row r="494">
          <cell r="A494">
            <v>495</v>
          </cell>
        </row>
        <row r="495">
          <cell r="A495">
            <v>496</v>
          </cell>
        </row>
        <row r="496">
          <cell r="A496">
            <v>497</v>
          </cell>
        </row>
        <row r="497">
          <cell r="A497">
            <v>498</v>
          </cell>
        </row>
        <row r="498">
          <cell r="A498">
            <v>499</v>
          </cell>
        </row>
        <row r="499">
          <cell r="A499">
            <v>500</v>
          </cell>
          <cell r="C499" t="str">
            <v>EQ</v>
          </cell>
          <cell r="D499" t="str">
            <v>EQUIPMENT</v>
          </cell>
        </row>
        <row r="500">
          <cell r="A500">
            <v>501</v>
          </cell>
          <cell r="C500">
            <v>99</v>
          </cell>
          <cell r="D500" t="str">
            <v>Wheel Loader 1,5 m3</v>
          </cell>
          <cell r="G500" t="str">
            <v>Hour</v>
          </cell>
          <cell r="H500">
            <v>1.0562414266117967E-2</v>
          </cell>
          <cell r="I500">
            <v>161900</v>
          </cell>
          <cell r="J500">
            <v>0</v>
          </cell>
          <cell r="K500">
            <v>1710.054869684499</v>
          </cell>
          <cell r="L500">
            <v>0</v>
          </cell>
        </row>
        <row r="501">
          <cell r="A501">
            <v>502</v>
          </cell>
          <cell r="C501">
            <v>36</v>
          </cell>
          <cell r="D501" t="str">
            <v>Dump Truck 8 ton</v>
          </cell>
          <cell r="G501" t="str">
            <v>Hour</v>
          </cell>
          <cell r="H501">
            <v>5.0236015851242176E-2</v>
          </cell>
          <cell r="I501">
            <v>163400</v>
          </cell>
          <cell r="J501">
            <v>0</v>
          </cell>
          <cell r="K501">
            <v>8208.5649900929711</v>
          </cell>
          <cell r="L501">
            <v>0</v>
          </cell>
        </row>
        <row r="502">
          <cell r="A502">
            <v>503</v>
          </cell>
          <cell r="D502">
            <v>0</v>
          </cell>
          <cell r="G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504</v>
          </cell>
          <cell r="D503">
            <v>0</v>
          </cell>
          <cell r="G503">
            <v>0</v>
          </cell>
          <cell r="I503">
            <v>0</v>
          </cell>
          <cell r="K503">
            <v>0</v>
          </cell>
        </row>
        <row r="504">
          <cell r="A504">
            <v>505</v>
          </cell>
          <cell r="D504">
            <v>0</v>
          </cell>
          <cell r="G504">
            <v>0</v>
          </cell>
          <cell r="I504">
            <v>0</v>
          </cell>
          <cell r="K504">
            <v>0</v>
          </cell>
        </row>
        <row r="505">
          <cell r="A505">
            <v>506</v>
          </cell>
          <cell r="K505">
            <v>0</v>
          </cell>
        </row>
        <row r="506">
          <cell r="A506">
            <v>507</v>
          </cell>
          <cell r="K506">
            <v>0</v>
          </cell>
        </row>
        <row r="507">
          <cell r="A507">
            <v>508</v>
          </cell>
        </row>
        <row r="508">
          <cell r="A508">
            <v>509</v>
          </cell>
        </row>
        <row r="509">
          <cell r="A509">
            <v>510</v>
          </cell>
        </row>
        <row r="510">
          <cell r="A510">
            <v>511</v>
          </cell>
        </row>
        <row r="511">
          <cell r="A511">
            <v>512</v>
          </cell>
        </row>
        <row r="512">
          <cell r="A512">
            <v>513</v>
          </cell>
        </row>
        <row r="513">
          <cell r="A513">
            <v>514</v>
          </cell>
          <cell r="C513" t="str">
            <v>LA</v>
          </cell>
          <cell r="D513" t="str">
            <v>LABOUR</v>
          </cell>
        </row>
        <row r="514">
          <cell r="A514">
            <v>515</v>
          </cell>
          <cell r="C514">
            <v>3</v>
          </cell>
          <cell r="D514" t="str">
            <v>Mandor</v>
          </cell>
          <cell r="G514" t="str">
            <v>Day</v>
          </cell>
          <cell r="H514">
            <v>0</v>
          </cell>
          <cell r="I514">
            <v>33750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516</v>
          </cell>
          <cell r="C515">
            <v>16</v>
          </cell>
          <cell r="D515" t="str">
            <v>Tukang</v>
          </cell>
          <cell r="G515" t="str">
            <v>Day</v>
          </cell>
          <cell r="H515">
            <v>0</v>
          </cell>
          <cell r="I515">
            <v>28380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517</v>
          </cell>
          <cell r="C516">
            <v>17</v>
          </cell>
          <cell r="D516" t="str">
            <v>Buruh</v>
          </cell>
          <cell r="G516" t="str">
            <v>Day</v>
          </cell>
          <cell r="H516">
            <v>2.7872607902930623E-2</v>
          </cell>
          <cell r="I516">
            <v>18750</v>
          </cell>
          <cell r="J516">
            <v>0</v>
          </cell>
          <cell r="K516">
            <v>522.61139817994922</v>
          </cell>
          <cell r="L516">
            <v>0</v>
          </cell>
        </row>
        <row r="517">
          <cell r="A517">
            <v>518</v>
          </cell>
          <cell r="D517">
            <v>0</v>
          </cell>
          <cell r="G517">
            <v>0</v>
          </cell>
          <cell r="I517">
            <v>0</v>
          </cell>
          <cell r="K517">
            <v>0</v>
          </cell>
        </row>
        <row r="518">
          <cell r="A518">
            <v>519</v>
          </cell>
          <cell r="D518">
            <v>0</v>
          </cell>
          <cell r="G518">
            <v>0</v>
          </cell>
          <cell r="I518">
            <v>0</v>
          </cell>
        </row>
        <row r="519">
          <cell r="A519">
            <v>520</v>
          </cell>
          <cell r="D519">
            <v>0</v>
          </cell>
          <cell r="G519">
            <v>0</v>
          </cell>
          <cell r="I519">
            <v>0</v>
          </cell>
          <cell r="K519">
            <v>0</v>
          </cell>
        </row>
        <row r="520">
          <cell r="A520">
            <v>521</v>
          </cell>
          <cell r="D520">
            <v>0</v>
          </cell>
          <cell r="G520">
            <v>0</v>
          </cell>
          <cell r="I520">
            <v>0</v>
          </cell>
          <cell r="K520">
            <v>0</v>
          </cell>
        </row>
        <row r="521">
          <cell r="A521">
            <v>522</v>
          </cell>
          <cell r="D521">
            <v>0</v>
          </cell>
          <cell r="G521">
            <v>0</v>
          </cell>
          <cell r="I521">
            <v>0</v>
          </cell>
          <cell r="K521">
            <v>0</v>
          </cell>
        </row>
        <row r="522">
          <cell r="A522">
            <v>523</v>
          </cell>
        </row>
        <row r="523">
          <cell r="A523">
            <v>524</v>
          </cell>
        </row>
        <row r="524">
          <cell r="A524">
            <v>525</v>
          </cell>
          <cell r="D524" t="str">
            <v>SUB TOTAL</v>
          </cell>
          <cell r="K524">
            <v>131320.23125795741</v>
          </cell>
          <cell r="L524">
            <v>0</v>
          </cell>
        </row>
        <row r="525">
          <cell r="A525">
            <v>526</v>
          </cell>
          <cell r="D525" t="str">
            <v>OVER HEAD</v>
          </cell>
          <cell r="E525">
            <v>0</v>
          </cell>
          <cell r="F525" t="str">
            <v>%</v>
          </cell>
          <cell r="K525">
            <v>0</v>
          </cell>
          <cell r="L525">
            <v>0</v>
          </cell>
        </row>
        <row r="526">
          <cell r="A526">
            <v>527</v>
          </cell>
          <cell r="D526" t="str">
            <v>TOTAL</v>
          </cell>
          <cell r="K526">
            <v>131320.23125795741</v>
          </cell>
          <cell r="L526">
            <v>0</v>
          </cell>
        </row>
        <row r="527">
          <cell r="A527">
            <v>528</v>
          </cell>
          <cell r="D527" t="str">
            <v>UNIT PRICE</v>
          </cell>
          <cell r="K527">
            <v>131320</v>
          </cell>
          <cell r="L527">
            <v>0</v>
          </cell>
        </row>
        <row r="528">
          <cell r="A528">
            <v>529</v>
          </cell>
        </row>
        <row r="529">
          <cell r="A529">
            <v>530</v>
          </cell>
          <cell r="B529">
            <v>10</v>
          </cell>
        </row>
        <row r="530">
          <cell r="A530">
            <v>531</v>
          </cell>
          <cell r="B530" t="str">
            <v>MATERIAL PRICE</v>
          </cell>
        </row>
        <row r="531">
          <cell r="A531">
            <v>532</v>
          </cell>
          <cell r="B531" t="str">
            <v>Proyek Rencana Teknik Akhir Jalan Tol Bogor Ring Road</v>
          </cell>
        </row>
        <row r="532">
          <cell r="A532">
            <v>533</v>
          </cell>
        </row>
        <row r="533">
          <cell r="A533">
            <v>534</v>
          </cell>
        </row>
        <row r="534">
          <cell r="A534">
            <v>535</v>
          </cell>
        </row>
        <row r="535">
          <cell r="A535">
            <v>536</v>
          </cell>
        </row>
        <row r="536">
          <cell r="A536">
            <v>537</v>
          </cell>
          <cell r="B536" t="str">
            <v>UNIT PRICE ANALYSIS</v>
          </cell>
        </row>
        <row r="537">
          <cell r="A537">
            <v>538</v>
          </cell>
        </row>
        <row r="538">
          <cell r="A538">
            <v>539</v>
          </cell>
          <cell r="B538" t="str">
            <v xml:space="preserve">ITEM NUMBER </v>
          </cell>
          <cell r="D538" t="str">
            <v>MT.9.002</v>
          </cell>
        </row>
        <row r="539">
          <cell r="A539">
            <v>540</v>
          </cell>
          <cell r="B539" t="str">
            <v>MATERIAL</v>
          </cell>
          <cell r="D539" t="str">
            <v>Agregate Base Class C1 on Site</v>
          </cell>
        </row>
        <row r="540">
          <cell r="A540">
            <v>541</v>
          </cell>
          <cell r="B540" t="str">
            <v>UNIT</v>
          </cell>
          <cell r="C540" t="str">
            <v>Cu.m</v>
          </cell>
          <cell r="D540">
            <v>1</v>
          </cell>
        </row>
        <row r="541">
          <cell r="A541">
            <v>542</v>
          </cell>
          <cell r="B541" t="str">
            <v>UNIT PRICE  (Rp.)</v>
          </cell>
          <cell r="D541">
            <v>98100</v>
          </cell>
          <cell r="E541">
            <v>0</v>
          </cell>
          <cell r="J541" t="str">
            <v>TOTAL UNIT PRICE (Rp)</v>
          </cell>
          <cell r="K541">
            <v>98100</v>
          </cell>
        </row>
        <row r="542">
          <cell r="A542">
            <v>543</v>
          </cell>
          <cell r="I542" t="str">
            <v>UNIT PRICE               (Rp.)</v>
          </cell>
          <cell r="K542" t="str">
            <v>TOTAL PRICE               (Rp.)</v>
          </cell>
        </row>
        <row r="543">
          <cell r="A543">
            <v>544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</row>
        <row r="544">
          <cell r="A544">
            <v>545</v>
          </cell>
        </row>
        <row r="545">
          <cell r="A545">
            <v>546</v>
          </cell>
        </row>
        <row r="546">
          <cell r="A546">
            <v>547</v>
          </cell>
          <cell r="C546" t="str">
            <v>MT</v>
          </cell>
          <cell r="D546" t="str">
            <v>MATERIAL</v>
          </cell>
        </row>
        <row r="547">
          <cell r="A547">
            <v>548</v>
          </cell>
          <cell r="C547">
            <v>5</v>
          </cell>
          <cell r="D547" t="str">
            <v>Coarse Agregate on  Plant</v>
          </cell>
          <cell r="G547" t="str">
            <v>Cu.m</v>
          </cell>
          <cell r="H547">
            <v>0.36749999999999999</v>
          </cell>
          <cell r="I547">
            <v>105000</v>
          </cell>
          <cell r="J547">
            <v>0</v>
          </cell>
          <cell r="K547">
            <v>38587.5</v>
          </cell>
          <cell r="L547">
            <v>0</v>
          </cell>
        </row>
        <row r="548">
          <cell r="A548">
            <v>549</v>
          </cell>
          <cell r="C548">
            <v>238</v>
          </cell>
          <cell r="D548" t="str">
            <v>Gravel and Sand on Plant</v>
          </cell>
          <cell r="G548" t="str">
            <v>Cu.m</v>
          </cell>
          <cell r="H548">
            <v>0.68250000000000011</v>
          </cell>
          <cell r="I548">
            <v>64500</v>
          </cell>
          <cell r="J548">
            <v>0</v>
          </cell>
          <cell r="K548">
            <v>44021.250000000007</v>
          </cell>
          <cell r="L548">
            <v>0</v>
          </cell>
        </row>
        <row r="549">
          <cell r="A549">
            <v>550</v>
          </cell>
          <cell r="D549">
            <v>0</v>
          </cell>
          <cell r="G549">
            <v>0</v>
          </cell>
          <cell r="I549">
            <v>0</v>
          </cell>
        </row>
        <row r="550">
          <cell r="A550">
            <v>551</v>
          </cell>
          <cell r="D550">
            <v>0</v>
          </cell>
          <cell r="G550">
            <v>0</v>
          </cell>
          <cell r="I550">
            <v>0</v>
          </cell>
        </row>
        <row r="551">
          <cell r="A551">
            <v>552</v>
          </cell>
          <cell r="D551">
            <v>0</v>
          </cell>
          <cell r="G551">
            <v>0</v>
          </cell>
          <cell r="I551">
            <v>0</v>
          </cell>
        </row>
        <row r="552">
          <cell r="A552">
            <v>553</v>
          </cell>
        </row>
        <row r="553">
          <cell r="A553">
            <v>554</v>
          </cell>
        </row>
        <row r="554">
          <cell r="A554">
            <v>555</v>
          </cell>
        </row>
        <row r="555">
          <cell r="A555">
            <v>556</v>
          </cell>
        </row>
        <row r="556">
          <cell r="A556">
            <v>557</v>
          </cell>
        </row>
        <row r="557">
          <cell r="A557">
            <v>558</v>
          </cell>
        </row>
        <row r="558">
          <cell r="A558">
            <v>559</v>
          </cell>
        </row>
        <row r="559">
          <cell r="A559">
            <v>560</v>
          </cell>
        </row>
        <row r="560">
          <cell r="A560">
            <v>561</v>
          </cell>
        </row>
        <row r="561">
          <cell r="A561">
            <v>562</v>
          </cell>
        </row>
        <row r="562">
          <cell r="A562">
            <v>563</v>
          </cell>
        </row>
        <row r="563">
          <cell r="A563">
            <v>564</v>
          </cell>
        </row>
        <row r="564">
          <cell r="A564">
            <v>565</v>
          </cell>
        </row>
        <row r="565">
          <cell r="A565">
            <v>566</v>
          </cell>
          <cell r="C565" t="str">
            <v>EQ</v>
          </cell>
          <cell r="D565" t="str">
            <v>EQUIPMENT</v>
          </cell>
        </row>
        <row r="566">
          <cell r="A566">
            <v>567</v>
          </cell>
          <cell r="C566">
            <v>99</v>
          </cell>
          <cell r="D566" t="str">
            <v>Wheel Loader 1,5 m3</v>
          </cell>
          <cell r="G566" t="str">
            <v>Hour</v>
          </cell>
          <cell r="H566">
            <v>1.5618027666220438E-2</v>
          </cell>
          <cell r="I566">
            <v>161900</v>
          </cell>
          <cell r="J566">
            <v>0</v>
          </cell>
          <cell r="K566">
            <v>2528.558679161089</v>
          </cell>
          <cell r="L566">
            <v>0</v>
          </cell>
        </row>
        <row r="567">
          <cell r="A567">
            <v>568</v>
          </cell>
          <cell r="C567">
            <v>36</v>
          </cell>
          <cell r="D567" t="str">
            <v>Dump Truck 8 ton</v>
          </cell>
          <cell r="G567" t="str">
            <v>Hour</v>
          </cell>
          <cell r="H567">
            <v>7.5744611646048732E-2</v>
          </cell>
          <cell r="I567">
            <v>163400</v>
          </cell>
          <cell r="J567">
            <v>0</v>
          </cell>
          <cell r="K567">
            <v>12376.669542964362</v>
          </cell>
          <cell r="L567">
            <v>0</v>
          </cell>
        </row>
        <row r="568">
          <cell r="A568">
            <v>569</v>
          </cell>
          <cell r="D568">
            <v>0</v>
          </cell>
          <cell r="G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570</v>
          </cell>
          <cell r="D569">
            <v>0</v>
          </cell>
          <cell r="G569">
            <v>0</v>
          </cell>
          <cell r="I569">
            <v>0</v>
          </cell>
          <cell r="K569">
            <v>0</v>
          </cell>
        </row>
        <row r="570">
          <cell r="A570">
            <v>571</v>
          </cell>
          <cell r="D570">
            <v>0</v>
          </cell>
          <cell r="G570">
            <v>0</v>
          </cell>
          <cell r="I570">
            <v>0</v>
          </cell>
          <cell r="K570">
            <v>0</v>
          </cell>
        </row>
        <row r="571">
          <cell r="A571">
            <v>572</v>
          </cell>
          <cell r="K571">
            <v>0</v>
          </cell>
        </row>
        <row r="572">
          <cell r="A572">
            <v>573</v>
          </cell>
          <cell r="K572">
            <v>0</v>
          </cell>
        </row>
        <row r="573">
          <cell r="A573">
            <v>574</v>
          </cell>
        </row>
        <row r="574">
          <cell r="A574">
            <v>575</v>
          </cell>
        </row>
        <row r="575">
          <cell r="A575">
            <v>576</v>
          </cell>
        </row>
        <row r="576">
          <cell r="A576">
            <v>577</v>
          </cell>
        </row>
        <row r="577">
          <cell r="A577">
            <v>578</v>
          </cell>
        </row>
        <row r="578">
          <cell r="A578">
            <v>579</v>
          </cell>
        </row>
        <row r="579">
          <cell r="A579">
            <v>580</v>
          </cell>
          <cell r="C579" t="str">
            <v>LA</v>
          </cell>
          <cell r="D579" t="str">
            <v>LABOUR</v>
          </cell>
        </row>
        <row r="580">
          <cell r="A580">
            <v>581</v>
          </cell>
          <cell r="C580">
            <v>3</v>
          </cell>
          <cell r="D580" t="str">
            <v>Mandor</v>
          </cell>
          <cell r="G580" t="str">
            <v>Day</v>
          </cell>
          <cell r="H580">
            <v>0</v>
          </cell>
          <cell r="I580">
            <v>33750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582</v>
          </cell>
          <cell r="C581">
            <v>16</v>
          </cell>
          <cell r="D581" t="str">
            <v>Tukang</v>
          </cell>
          <cell r="G581" t="str">
            <v>Day</v>
          </cell>
          <cell r="H581">
            <v>0</v>
          </cell>
          <cell r="I581">
            <v>28380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583</v>
          </cell>
          <cell r="C582">
            <v>17</v>
          </cell>
          <cell r="D582" t="str">
            <v>Buruh</v>
          </cell>
          <cell r="G582" t="str">
            <v>Day</v>
          </cell>
          <cell r="H582">
            <v>2.911038557237812E-2</v>
          </cell>
          <cell r="I582">
            <v>18750</v>
          </cell>
          <cell r="J582">
            <v>0</v>
          </cell>
          <cell r="K582">
            <v>545.81972948208977</v>
          </cell>
          <cell r="L582">
            <v>0</v>
          </cell>
        </row>
        <row r="583">
          <cell r="A583">
            <v>584</v>
          </cell>
          <cell r="D583">
            <v>0</v>
          </cell>
          <cell r="G583">
            <v>0</v>
          </cell>
          <cell r="I583">
            <v>0</v>
          </cell>
          <cell r="K583">
            <v>0</v>
          </cell>
        </row>
        <row r="584">
          <cell r="A584">
            <v>585</v>
          </cell>
          <cell r="D584">
            <v>0</v>
          </cell>
          <cell r="G584">
            <v>0</v>
          </cell>
          <cell r="I584">
            <v>0</v>
          </cell>
        </row>
        <row r="585">
          <cell r="A585">
            <v>586</v>
          </cell>
          <cell r="D585">
            <v>0</v>
          </cell>
          <cell r="G585">
            <v>0</v>
          </cell>
          <cell r="I585">
            <v>0</v>
          </cell>
          <cell r="K585">
            <v>0</v>
          </cell>
        </row>
        <row r="586">
          <cell r="A586">
            <v>587</v>
          </cell>
          <cell r="D586">
            <v>0</v>
          </cell>
          <cell r="G586">
            <v>0</v>
          </cell>
          <cell r="I586">
            <v>0</v>
          </cell>
          <cell r="K586">
            <v>0</v>
          </cell>
        </row>
        <row r="587">
          <cell r="A587">
            <v>588</v>
          </cell>
          <cell r="D587">
            <v>0</v>
          </cell>
          <cell r="G587">
            <v>0</v>
          </cell>
          <cell r="I587">
            <v>0</v>
          </cell>
          <cell r="K587">
            <v>0</v>
          </cell>
        </row>
        <row r="588">
          <cell r="A588">
            <v>589</v>
          </cell>
        </row>
        <row r="589">
          <cell r="A589">
            <v>590</v>
          </cell>
        </row>
        <row r="590">
          <cell r="A590">
            <v>591</v>
          </cell>
          <cell r="D590" t="str">
            <v>SUB TOTAL</v>
          </cell>
          <cell r="K590">
            <v>98059.797951607528</v>
          </cell>
          <cell r="L590">
            <v>0</v>
          </cell>
        </row>
        <row r="591">
          <cell r="A591">
            <v>592</v>
          </cell>
          <cell r="D591" t="str">
            <v>OVER HEAD</v>
          </cell>
          <cell r="E591">
            <v>0</v>
          </cell>
          <cell r="F591" t="str">
            <v>%</v>
          </cell>
          <cell r="K591">
            <v>0</v>
          </cell>
          <cell r="L591">
            <v>0</v>
          </cell>
        </row>
        <row r="592">
          <cell r="A592">
            <v>593</v>
          </cell>
          <cell r="D592" t="str">
            <v>TOTAL</v>
          </cell>
          <cell r="K592">
            <v>98059.797951607528</v>
          </cell>
          <cell r="L592">
            <v>0</v>
          </cell>
        </row>
        <row r="593">
          <cell r="A593">
            <v>594</v>
          </cell>
          <cell r="D593" t="str">
            <v>UNIT PRICE</v>
          </cell>
          <cell r="K593">
            <v>98060</v>
          </cell>
          <cell r="L593">
            <v>0</v>
          </cell>
        </row>
        <row r="594">
          <cell r="A594">
            <v>595</v>
          </cell>
        </row>
        <row r="595">
          <cell r="A595">
            <v>596</v>
          </cell>
          <cell r="B595">
            <v>11</v>
          </cell>
        </row>
        <row r="596">
          <cell r="A596">
            <v>597</v>
          </cell>
          <cell r="B596" t="str">
            <v>MATERIAL PRICE</v>
          </cell>
        </row>
        <row r="597">
          <cell r="A597">
            <v>598</v>
          </cell>
          <cell r="B597" t="str">
            <v>Proyek Rencana Teknik Akhir Jalan Tol Bogor Ring Road</v>
          </cell>
        </row>
        <row r="598">
          <cell r="A598">
            <v>599</v>
          </cell>
        </row>
        <row r="599">
          <cell r="A599">
            <v>600</v>
          </cell>
        </row>
        <row r="600">
          <cell r="A600">
            <v>601</v>
          </cell>
        </row>
        <row r="601">
          <cell r="A601">
            <v>602</v>
          </cell>
        </row>
        <row r="602">
          <cell r="A602">
            <v>603</v>
          </cell>
          <cell r="B602" t="str">
            <v>UNIT PRICE ANALYSIS</v>
          </cell>
        </row>
        <row r="603">
          <cell r="A603">
            <v>604</v>
          </cell>
        </row>
        <row r="604">
          <cell r="A604">
            <v>605</v>
          </cell>
          <cell r="B604" t="str">
            <v xml:space="preserve">ITEM NUMBER </v>
          </cell>
          <cell r="D604" t="str">
            <v>MT.10.002</v>
          </cell>
        </row>
        <row r="605">
          <cell r="A605">
            <v>606</v>
          </cell>
          <cell r="B605" t="str">
            <v>MATERIAL</v>
          </cell>
          <cell r="D605" t="str">
            <v>Agregate Base Class C2 on Site</v>
          </cell>
        </row>
        <row r="606">
          <cell r="A606">
            <v>607</v>
          </cell>
          <cell r="B606" t="str">
            <v>UNIT</v>
          </cell>
          <cell r="C606" t="str">
            <v>Cu.m</v>
          </cell>
          <cell r="D606">
            <v>1</v>
          </cell>
        </row>
        <row r="607">
          <cell r="A607">
            <v>608</v>
          </cell>
          <cell r="B607" t="str">
            <v>UNIT PRICE  (Rp.)</v>
          </cell>
          <cell r="D607">
            <v>92200</v>
          </cell>
          <cell r="E607">
            <v>0</v>
          </cell>
          <cell r="J607" t="str">
            <v>TOTAL UNIT PRICE (Rp)</v>
          </cell>
          <cell r="K607">
            <v>92200</v>
          </cell>
        </row>
        <row r="608">
          <cell r="A608">
            <v>609</v>
          </cell>
          <cell r="I608" t="str">
            <v>UNIT PRICE               (Rp.)</v>
          </cell>
          <cell r="K608" t="str">
            <v>TOTAL PRICE               (Rp.)</v>
          </cell>
        </row>
        <row r="609">
          <cell r="A609">
            <v>610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</row>
        <row r="610">
          <cell r="A610">
            <v>611</v>
          </cell>
        </row>
        <row r="611">
          <cell r="A611">
            <v>612</v>
          </cell>
        </row>
        <row r="612">
          <cell r="A612">
            <v>613</v>
          </cell>
          <cell r="C612" t="str">
            <v>MT</v>
          </cell>
          <cell r="D612" t="str">
            <v>MATERIAL</v>
          </cell>
        </row>
        <row r="613">
          <cell r="A613">
            <v>614</v>
          </cell>
          <cell r="C613">
            <v>6</v>
          </cell>
          <cell r="D613" t="str">
            <v>Coarse Agregate on  Concrete Plant</v>
          </cell>
          <cell r="G613" t="str">
            <v>Cu.m</v>
          </cell>
          <cell r="H613">
            <v>0.21000000000000002</v>
          </cell>
          <cell r="I613">
            <v>107600</v>
          </cell>
          <cell r="J613">
            <v>0</v>
          </cell>
          <cell r="K613">
            <v>22596.000000000004</v>
          </cell>
          <cell r="L613">
            <v>0</v>
          </cell>
        </row>
        <row r="614">
          <cell r="A614">
            <v>615</v>
          </cell>
          <cell r="C614">
            <v>238</v>
          </cell>
          <cell r="D614" t="str">
            <v>Gravel and Sand on Plant</v>
          </cell>
          <cell r="G614" t="str">
            <v>Cu.m</v>
          </cell>
          <cell r="H614">
            <v>0.84000000000000008</v>
          </cell>
          <cell r="I614">
            <v>64500</v>
          </cell>
          <cell r="J614">
            <v>0</v>
          </cell>
          <cell r="K614">
            <v>54180.000000000007</v>
          </cell>
          <cell r="L614">
            <v>0</v>
          </cell>
        </row>
        <row r="615">
          <cell r="A615">
            <v>616</v>
          </cell>
          <cell r="D615">
            <v>0</v>
          </cell>
          <cell r="G615">
            <v>0</v>
          </cell>
          <cell r="I615">
            <v>0</v>
          </cell>
        </row>
        <row r="616">
          <cell r="A616">
            <v>617</v>
          </cell>
          <cell r="D616">
            <v>0</v>
          </cell>
          <cell r="G616">
            <v>0</v>
          </cell>
          <cell r="I616">
            <v>0</v>
          </cell>
        </row>
        <row r="617">
          <cell r="A617">
            <v>618</v>
          </cell>
          <cell r="D617">
            <v>0</v>
          </cell>
          <cell r="G617">
            <v>0</v>
          </cell>
          <cell r="I617">
            <v>0</v>
          </cell>
        </row>
        <row r="618">
          <cell r="A618">
            <v>619</v>
          </cell>
        </row>
        <row r="619">
          <cell r="A619">
            <v>620</v>
          </cell>
        </row>
        <row r="620">
          <cell r="A620">
            <v>621</v>
          </cell>
        </row>
        <row r="621">
          <cell r="A621">
            <v>622</v>
          </cell>
        </row>
        <row r="622">
          <cell r="A622">
            <v>623</v>
          </cell>
        </row>
        <row r="623">
          <cell r="A623">
            <v>624</v>
          </cell>
        </row>
        <row r="624">
          <cell r="A624">
            <v>625</v>
          </cell>
        </row>
        <row r="625">
          <cell r="A625">
            <v>626</v>
          </cell>
        </row>
        <row r="626">
          <cell r="A626">
            <v>627</v>
          </cell>
        </row>
        <row r="627">
          <cell r="A627">
            <v>628</v>
          </cell>
        </row>
        <row r="628">
          <cell r="A628">
            <v>629</v>
          </cell>
        </row>
        <row r="629">
          <cell r="A629">
            <v>630</v>
          </cell>
        </row>
        <row r="630">
          <cell r="A630">
            <v>631</v>
          </cell>
        </row>
        <row r="631">
          <cell r="A631">
            <v>632</v>
          </cell>
          <cell r="C631" t="str">
            <v>EQ</v>
          </cell>
          <cell r="D631" t="str">
            <v>EQUIPMENT</v>
          </cell>
        </row>
        <row r="632">
          <cell r="A632">
            <v>633</v>
          </cell>
          <cell r="C632">
            <v>99</v>
          </cell>
          <cell r="D632" t="str">
            <v>Wheel Loader 1,5 m3</v>
          </cell>
          <cell r="G632" t="str">
            <v>Hour</v>
          </cell>
          <cell r="H632">
            <v>1.5618027666220438E-2</v>
          </cell>
          <cell r="I632">
            <v>161900</v>
          </cell>
          <cell r="J632">
            <v>0</v>
          </cell>
          <cell r="K632">
            <v>2528.558679161089</v>
          </cell>
          <cell r="L632">
            <v>0</v>
          </cell>
        </row>
        <row r="633">
          <cell r="A633">
            <v>634</v>
          </cell>
          <cell r="C633">
            <v>36</v>
          </cell>
          <cell r="D633" t="str">
            <v>Dump Truck 8 ton</v>
          </cell>
          <cell r="G633" t="str">
            <v>Hour</v>
          </cell>
          <cell r="H633">
            <v>7.5744611646048732E-2</v>
          </cell>
          <cell r="I633">
            <v>163400</v>
          </cell>
          <cell r="J633">
            <v>0</v>
          </cell>
          <cell r="K633">
            <v>12376.669542964362</v>
          </cell>
          <cell r="L633">
            <v>0</v>
          </cell>
        </row>
        <row r="634">
          <cell r="A634">
            <v>635</v>
          </cell>
          <cell r="D634">
            <v>0</v>
          </cell>
          <cell r="G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636</v>
          </cell>
          <cell r="D635">
            <v>0</v>
          </cell>
          <cell r="G635">
            <v>0</v>
          </cell>
          <cell r="I635">
            <v>0</v>
          </cell>
          <cell r="K635">
            <v>0</v>
          </cell>
        </row>
        <row r="636">
          <cell r="A636">
            <v>637</v>
          </cell>
          <cell r="D636">
            <v>0</v>
          </cell>
          <cell r="G636">
            <v>0</v>
          </cell>
          <cell r="I636">
            <v>0</v>
          </cell>
          <cell r="K636">
            <v>0</v>
          </cell>
        </row>
        <row r="637">
          <cell r="A637">
            <v>638</v>
          </cell>
          <cell r="K637">
            <v>0</v>
          </cell>
        </row>
        <row r="638">
          <cell r="A638">
            <v>639</v>
          </cell>
          <cell r="K638">
            <v>0</v>
          </cell>
        </row>
        <row r="639">
          <cell r="A639">
            <v>640</v>
          </cell>
        </row>
        <row r="640">
          <cell r="A640">
            <v>641</v>
          </cell>
        </row>
        <row r="641">
          <cell r="A641">
            <v>642</v>
          </cell>
        </row>
        <row r="642">
          <cell r="A642">
            <v>643</v>
          </cell>
        </row>
        <row r="643">
          <cell r="A643">
            <v>644</v>
          </cell>
        </row>
        <row r="644">
          <cell r="A644">
            <v>645</v>
          </cell>
        </row>
        <row r="645">
          <cell r="A645">
            <v>646</v>
          </cell>
          <cell r="C645" t="str">
            <v>LA</v>
          </cell>
          <cell r="D645" t="str">
            <v>LABOUR</v>
          </cell>
        </row>
        <row r="646">
          <cell r="A646">
            <v>647</v>
          </cell>
          <cell r="C646">
            <v>3</v>
          </cell>
          <cell r="D646" t="str">
            <v>Mandor</v>
          </cell>
          <cell r="G646" t="str">
            <v>Day</v>
          </cell>
          <cell r="H646">
            <v>0</v>
          </cell>
          <cell r="I646">
            <v>33750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648</v>
          </cell>
          <cell r="C647">
            <v>16</v>
          </cell>
          <cell r="D647" t="str">
            <v>Tukang</v>
          </cell>
          <cell r="G647" t="str">
            <v>Day</v>
          </cell>
          <cell r="H647">
            <v>0</v>
          </cell>
          <cell r="I647">
            <v>28380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649</v>
          </cell>
          <cell r="C648">
            <v>17</v>
          </cell>
          <cell r="D648" t="str">
            <v>Buruh</v>
          </cell>
          <cell r="G648" t="str">
            <v>Day</v>
          </cell>
          <cell r="H648">
            <v>2.911038557237812E-2</v>
          </cell>
          <cell r="I648">
            <v>18750</v>
          </cell>
          <cell r="J648">
            <v>0</v>
          </cell>
          <cell r="K648">
            <v>545.81972948208977</v>
          </cell>
          <cell r="L648">
            <v>0</v>
          </cell>
        </row>
        <row r="649">
          <cell r="A649">
            <v>650</v>
          </cell>
          <cell r="D649">
            <v>0</v>
          </cell>
          <cell r="G649">
            <v>0</v>
          </cell>
          <cell r="I649">
            <v>0</v>
          </cell>
          <cell r="K649">
            <v>0</v>
          </cell>
        </row>
        <row r="650">
          <cell r="A650">
            <v>651</v>
          </cell>
          <cell r="D650">
            <v>0</v>
          </cell>
          <cell r="G650">
            <v>0</v>
          </cell>
          <cell r="I650">
            <v>0</v>
          </cell>
        </row>
        <row r="651">
          <cell r="A651">
            <v>652</v>
          </cell>
          <cell r="D651">
            <v>0</v>
          </cell>
          <cell r="G651">
            <v>0</v>
          </cell>
          <cell r="I651">
            <v>0</v>
          </cell>
          <cell r="K651">
            <v>0</v>
          </cell>
        </row>
        <row r="652">
          <cell r="A652">
            <v>653</v>
          </cell>
          <cell r="D652">
            <v>0</v>
          </cell>
          <cell r="G652">
            <v>0</v>
          </cell>
          <cell r="I652">
            <v>0</v>
          </cell>
          <cell r="K652">
            <v>0</v>
          </cell>
        </row>
        <row r="653">
          <cell r="A653">
            <v>654</v>
          </cell>
          <cell r="D653">
            <v>0</v>
          </cell>
          <cell r="G653">
            <v>0</v>
          </cell>
          <cell r="I653">
            <v>0</v>
          </cell>
          <cell r="K653">
            <v>0</v>
          </cell>
        </row>
        <row r="654">
          <cell r="A654">
            <v>655</v>
          </cell>
        </row>
        <row r="655">
          <cell r="A655">
            <v>656</v>
          </cell>
        </row>
        <row r="656">
          <cell r="A656">
            <v>657</v>
          </cell>
          <cell r="D656" t="str">
            <v>SUB TOTAL</v>
          </cell>
          <cell r="K656">
            <v>92227.047951607543</v>
          </cell>
          <cell r="L656">
            <v>0</v>
          </cell>
        </row>
        <row r="657">
          <cell r="A657">
            <v>658</v>
          </cell>
          <cell r="D657" t="str">
            <v>OVER HEAD</v>
          </cell>
          <cell r="E657">
            <v>0</v>
          </cell>
          <cell r="F657" t="str">
            <v>%</v>
          </cell>
          <cell r="K657">
            <v>0</v>
          </cell>
          <cell r="L657">
            <v>0</v>
          </cell>
        </row>
        <row r="658">
          <cell r="A658">
            <v>659</v>
          </cell>
          <cell r="D658" t="str">
            <v>TOTAL</v>
          </cell>
          <cell r="K658">
            <v>92227.047951607543</v>
          </cell>
          <cell r="L658">
            <v>0</v>
          </cell>
        </row>
        <row r="659">
          <cell r="A659">
            <v>660</v>
          </cell>
          <cell r="D659" t="str">
            <v>UNIT PRICE</v>
          </cell>
          <cell r="K659">
            <v>92227</v>
          </cell>
          <cell r="L659">
            <v>0</v>
          </cell>
        </row>
        <row r="660">
          <cell r="A660">
            <v>661</v>
          </cell>
        </row>
        <row r="661">
          <cell r="A661">
            <v>662</v>
          </cell>
          <cell r="B661">
            <v>12</v>
          </cell>
        </row>
        <row r="662">
          <cell r="A662">
            <v>663</v>
          </cell>
          <cell r="B662" t="str">
            <v>MATERIAL PRICE</v>
          </cell>
        </row>
        <row r="663">
          <cell r="A663">
            <v>664</v>
          </cell>
          <cell r="B663" t="str">
            <v>Proyek Rencana Teknik Akhir Jalan Tol Bogor Ring Road</v>
          </cell>
        </row>
        <row r="664">
          <cell r="A664">
            <v>665</v>
          </cell>
        </row>
        <row r="665">
          <cell r="A665">
            <v>666</v>
          </cell>
        </row>
        <row r="666">
          <cell r="A666">
            <v>667</v>
          </cell>
        </row>
        <row r="667">
          <cell r="A667">
            <v>668</v>
          </cell>
        </row>
        <row r="668">
          <cell r="A668">
            <v>669</v>
          </cell>
          <cell r="B668" t="str">
            <v>UNIT PRICE ANALYSIS</v>
          </cell>
        </row>
        <row r="669">
          <cell r="A669">
            <v>670</v>
          </cell>
        </row>
        <row r="670">
          <cell r="A670">
            <v>671</v>
          </cell>
          <cell r="B670" t="str">
            <v xml:space="preserve">ITEM NUMBER </v>
          </cell>
          <cell r="D670" t="str">
            <v>MT.11.002</v>
          </cell>
        </row>
        <row r="671">
          <cell r="A671">
            <v>672</v>
          </cell>
          <cell r="B671" t="str">
            <v>MATERIAL</v>
          </cell>
          <cell r="D671" t="str">
            <v>Aircraft Warning 100w</v>
          </cell>
        </row>
        <row r="672">
          <cell r="A672">
            <v>673</v>
          </cell>
          <cell r="B672" t="str">
            <v>UNIT</v>
          </cell>
          <cell r="C672" t="str">
            <v>Each.</v>
          </cell>
          <cell r="D672">
            <v>1</v>
          </cell>
        </row>
        <row r="673">
          <cell r="A673">
            <v>674</v>
          </cell>
          <cell r="B673" t="str">
            <v>UNIT PRICE  (Rp.)</v>
          </cell>
          <cell r="D673">
            <v>115000</v>
          </cell>
          <cell r="E673">
            <v>0</v>
          </cell>
          <cell r="J673" t="str">
            <v>TOTAL UNIT PRICE (Rp)</v>
          </cell>
          <cell r="K673">
            <v>115000</v>
          </cell>
        </row>
        <row r="674">
          <cell r="A674">
            <v>675</v>
          </cell>
          <cell r="I674" t="str">
            <v>UNIT PRICE               (Rp.)</v>
          </cell>
          <cell r="K674" t="str">
            <v>TOTAL PRICE               (Rp.)</v>
          </cell>
        </row>
        <row r="675">
          <cell r="A675">
            <v>676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</row>
        <row r="676">
          <cell r="A676">
            <v>677</v>
          </cell>
        </row>
        <row r="677">
          <cell r="A677">
            <v>678</v>
          </cell>
        </row>
        <row r="678">
          <cell r="A678">
            <v>679</v>
          </cell>
          <cell r="C678" t="str">
            <v>MT</v>
          </cell>
          <cell r="D678" t="str">
            <v>MATERIAL</v>
          </cell>
        </row>
        <row r="679">
          <cell r="A679">
            <v>680</v>
          </cell>
          <cell r="C679">
            <v>12</v>
          </cell>
          <cell r="D679" t="str">
            <v>Aircraft Warning 100w</v>
          </cell>
          <cell r="G679" t="str">
            <v>Each.</v>
          </cell>
          <cell r="H679">
            <v>1</v>
          </cell>
          <cell r="I679">
            <v>114999.99999999999</v>
          </cell>
          <cell r="J679">
            <v>0</v>
          </cell>
          <cell r="K679">
            <v>114999.99999999999</v>
          </cell>
          <cell r="L679">
            <v>0</v>
          </cell>
        </row>
        <row r="680">
          <cell r="A680">
            <v>681</v>
          </cell>
          <cell r="K680">
            <v>0</v>
          </cell>
        </row>
        <row r="681">
          <cell r="A681">
            <v>682</v>
          </cell>
        </row>
        <row r="682">
          <cell r="A682">
            <v>683</v>
          </cell>
        </row>
        <row r="683">
          <cell r="A683">
            <v>684</v>
          </cell>
        </row>
        <row r="684">
          <cell r="A684">
            <v>685</v>
          </cell>
        </row>
        <row r="685">
          <cell r="A685">
            <v>686</v>
          </cell>
        </row>
        <row r="686">
          <cell r="A686">
            <v>687</v>
          </cell>
        </row>
        <row r="687">
          <cell r="A687">
            <v>688</v>
          </cell>
        </row>
        <row r="688">
          <cell r="A688">
            <v>689</v>
          </cell>
        </row>
        <row r="689">
          <cell r="A689">
            <v>690</v>
          </cell>
        </row>
        <row r="690">
          <cell r="A690">
            <v>691</v>
          </cell>
        </row>
        <row r="691">
          <cell r="A691">
            <v>692</v>
          </cell>
        </row>
        <row r="692">
          <cell r="A692">
            <v>693</v>
          </cell>
        </row>
        <row r="693">
          <cell r="A693">
            <v>694</v>
          </cell>
        </row>
        <row r="694">
          <cell r="A694">
            <v>695</v>
          </cell>
        </row>
        <row r="695">
          <cell r="A695">
            <v>696</v>
          </cell>
        </row>
        <row r="696">
          <cell r="A696">
            <v>697</v>
          </cell>
        </row>
        <row r="697">
          <cell r="A697">
            <v>698</v>
          </cell>
        </row>
        <row r="698">
          <cell r="A698">
            <v>699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700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701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702</v>
          </cell>
          <cell r="K701">
            <v>0</v>
          </cell>
        </row>
        <row r="702">
          <cell r="A702">
            <v>703</v>
          </cell>
          <cell r="K702">
            <v>0</v>
          </cell>
        </row>
        <row r="703">
          <cell r="A703">
            <v>704</v>
          </cell>
          <cell r="K703">
            <v>0</v>
          </cell>
        </row>
        <row r="704">
          <cell r="A704">
            <v>705</v>
          </cell>
          <cell r="K704">
            <v>0</v>
          </cell>
        </row>
        <row r="705">
          <cell r="A705">
            <v>706</v>
          </cell>
        </row>
        <row r="706">
          <cell r="A706">
            <v>707</v>
          </cell>
        </row>
        <row r="707">
          <cell r="A707">
            <v>708</v>
          </cell>
        </row>
        <row r="708">
          <cell r="A708">
            <v>709</v>
          </cell>
        </row>
        <row r="709">
          <cell r="A709">
            <v>710</v>
          </cell>
        </row>
        <row r="710">
          <cell r="A710">
            <v>711</v>
          </cell>
        </row>
        <row r="711">
          <cell r="A711">
            <v>712</v>
          </cell>
        </row>
        <row r="712">
          <cell r="A712">
            <v>713</v>
          </cell>
          <cell r="K712">
            <v>0</v>
          </cell>
        </row>
        <row r="713">
          <cell r="A713">
            <v>714</v>
          </cell>
          <cell r="K713">
            <v>0</v>
          </cell>
        </row>
        <row r="714">
          <cell r="A714">
            <v>715</v>
          </cell>
          <cell r="K714">
            <v>0</v>
          </cell>
        </row>
        <row r="715">
          <cell r="A715">
            <v>716</v>
          </cell>
          <cell r="K715">
            <v>0</v>
          </cell>
        </row>
        <row r="716">
          <cell r="A716">
            <v>717</v>
          </cell>
        </row>
        <row r="717">
          <cell r="A717">
            <v>718</v>
          </cell>
          <cell r="K717">
            <v>0</v>
          </cell>
        </row>
        <row r="718">
          <cell r="A718">
            <v>719</v>
          </cell>
          <cell r="K718">
            <v>0</v>
          </cell>
        </row>
        <row r="719">
          <cell r="A719">
            <v>720</v>
          </cell>
          <cell r="K719">
            <v>0</v>
          </cell>
        </row>
        <row r="720">
          <cell r="A720">
            <v>721</v>
          </cell>
        </row>
        <row r="721">
          <cell r="A721">
            <v>722</v>
          </cell>
        </row>
        <row r="722">
          <cell r="A722">
            <v>723</v>
          </cell>
          <cell r="D722" t="str">
            <v>Total Price</v>
          </cell>
          <cell r="K722">
            <v>114999.99999999999</v>
          </cell>
          <cell r="L722">
            <v>0</v>
          </cell>
        </row>
        <row r="723">
          <cell r="A723">
            <v>724</v>
          </cell>
          <cell r="D723" t="str">
            <v>OVER HEAD</v>
          </cell>
          <cell r="E723">
            <v>0</v>
          </cell>
          <cell r="F723" t="str">
            <v>%</v>
          </cell>
          <cell r="K723">
            <v>0</v>
          </cell>
          <cell r="L723">
            <v>0</v>
          </cell>
        </row>
        <row r="724">
          <cell r="A724">
            <v>725</v>
          </cell>
          <cell r="D724" t="str">
            <v>TOTAL</v>
          </cell>
          <cell r="K724">
            <v>114999.99999999999</v>
          </cell>
          <cell r="L724">
            <v>0</v>
          </cell>
        </row>
        <row r="725">
          <cell r="A725">
            <v>726</v>
          </cell>
          <cell r="D725" t="str">
            <v>UNIT PRICE</v>
          </cell>
          <cell r="K725">
            <v>115000</v>
          </cell>
          <cell r="L725">
            <v>0</v>
          </cell>
        </row>
        <row r="726">
          <cell r="A726">
            <v>727</v>
          </cell>
        </row>
        <row r="727">
          <cell r="A727">
            <v>728</v>
          </cell>
          <cell r="B727">
            <v>13</v>
          </cell>
        </row>
        <row r="728">
          <cell r="A728">
            <v>729</v>
          </cell>
          <cell r="B728" t="str">
            <v>MATERIAL PRICE</v>
          </cell>
        </row>
        <row r="729">
          <cell r="A729">
            <v>730</v>
          </cell>
          <cell r="B729" t="str">
            <v>Proyek Rencana Teknik Akhir Jalan Tol Bogor Ring Road</v>
          </cell>
        </row>
        <row r="730">
          <cell r="A730">
            <v>731</v>
          </cell>
        </row>
        <row r="731">
          <cell r="A731">
            <v>732</v>
          </cell>
        </row>
        <row r="732">
          <cell r="A732">
            <v>733</v>
          </cell>
        </row>
        <row r="733">
          <cell r="A733">
            <v>734</v>
          </cell>
        </row>
        <row r="734">
          <cell r="A734">
            <v>735</v>
          </cell>
          <cell r="B734" t="str">
            <v>UNIT PRICE ANALYSIS</v>
          </cell>
        </row>
        <row r="735">
          <cell r="A735">
            <v>736</v>
          </cell>
        </row>
        <row r="736">
          <cell r="A736">
            <v>737</v>
          </cell>
          <cell r="B736" t="str">
            <v xml:space="preserve">ITEM NUMBER </v>
          </cell>
          <cell r="D736" t="str">
            <v>MT.12.002</v>
          </cell>
        </row>
        <row r="737">
          <cell r="A737">
            <v>738</v>
          </cell>
          <cell r="B737" t="str">
            <v>MATERIAL</v>
          </cell>
          <cell r="D737" t="str">
            <v>Form Work, Plywood (2 x)</v>
          </cell>
        </row>
        <row r="738">
          <cell r="A738">
            <v>739</v>
          </cell>
          <cell r="B738" t="str">
            <v>UNIT</v>
          </cell>
          <cell r="C738" t="str">
            <v>Sqm</v>
          </cell>
          <cell r="D738">
            <v>1</v>
          </cell>
        </row>
        <row r="739">
          <cell r="A739">
            <v>740</v>
          </cell>
          <cell r="B739" t="str">
            <v>UNIT PRICE  (Rp.)</v>
          </cell>
          <cell r="D739">
            <v>108300</v>
          </cell>
          <cell r="E739">
            <v>0</v>
          </cell>
          <cell r="J739" t="str">
            <v>TOTAL UNIT PRICE (Rp)</v>
          </cell>
          <cell r="K739">
            <v>108300</v>
          </cell>
        </row>
        <row r="740">
          <cell r="A740">
            <v>741</v>
          </cell>
          <cell r="I740" t="str">
            <v>UNIT PRICE               (Rp.)</v>
          </cell>
          <cell r="K740" t="str">
            <v>TOTAL PRICE               (Rp.)</v>
          </cell>
        </row>
        <row r="741">
          <cell r="A741">
            <v>742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</row>
        <row r="742">
          <cell r="A742">
            <v>743</v>
          </cell>
        </row>
        <row r="743">
          <cell r="A743">
            <v>744</v>
          </cell>
        </row>
        <row r="744">
          <cell r="A744">
            <v>745</v>
          </cell>
          <cell r="C744" t="str">
            <v>MT</v>
          </cell>
          <cell r="D744" t="str">
            <v>MATERIAL</v>
          </cell>
        </row>
        <row r="745">
          <cell r="A745">
            <v>746</v>
          </cell>
          <cell r="C745">
            <v>243</v>
          </cell>
          <cell r="D745" t="str">
            <v>Square Timber Runners</v>
          </cell>
          <cell r="G745" t="str">
            <v>Cu.m</v>
          </cell>
          <cell r="H745">
            <v>2.4500000000000004E-2</v>
          </cell>
          <cell r="I745">
            <v>2300</v>
          </cell>
          <cell r="J745">
            <v>0</v>
          </cell>
          <cell r="K745">
            <v>56.350000000000009</v>
          </cell>
          <cell r="L745">
            <v>0</v>
          </cell>
        </row>
        <row r="746">
          <cell r="A746">
            <v>747</v>
          </cell>
          <cell r="C746">
            <v>191</v>
          </cell>
          <cell r="D746" t="str">
            <v xml:space="preserve">Plastic </v>
          </cell>
          <cell r="G746" t="str">
            <v>Sq.m</v>
          </cell>
          <cell r="H746">
            <v>0.5</v>
          </cell>
          <cell r="I746">
            <v>3500</v>
          </cell>
          <cell r="J746">
            <v>0</v>
          </cell>
          <cell r="K746">
            <v>1750</v>
          </cell>
          <cell r="L746">
            <v>0</v>
          </cell>
        </row>
        <row r="747">
          <cell r="A747">
            <v>748</v>
          </cell>
          <cell r="C747">
            <v>156</v>
          </cell>
          <cell r="D747" t="str">
            <v>Nail</v>
          </cell>
          <cell r="G747" t="str">
            <v>Kg</v>
          </cell>
          <cell r="H747">
            <v>5.7500000000000002E-2</v>
          </cell>
          <cell r="I747">
            <v>8100</v>
          </cell>
          <cell r="J747">
            <v>0</v>
          </cell>
          <cell r="K747">
            <v>465.75</v>
          </cell>
          <cell r="L747">
            <v>0</v>
          </cell>
        </row>
        <row r="748">
          <cell r="A748">
            <v>749</v>
          </cell>
          <cell r="C748">
            <v>195</v>
          </cell>
          <cell r="D748" t="str">
            <v>Ply Wood 18 mm</v>
          </cell>
          <cell r="G748" t="str">
            <v>Sq.m</v>
          </cell>
          <cell r="H748">
            <v>0.5</v>
          </cell>
          <cell r="I748">
            <v>1200</v>
          </cell>
          <cell r="J748">
            <v>0</v>
          </cell>
          <cell r="K748">
            <v>600</v>
          </cell>
          <cell r="L748">
            <v>0</v>
          </cell>
        </row>
        <row r="749">
          <cell r="A749">
            <v>750</v>
          </cell>
        </row>
        <row r="750">
          <cell r="A750">
            <v>751</v>
          </cell>
          <cell r="D750">
            <v>0</v>
          </cell>
          <cell r="G750">
            <v>0</v>
          </cell>
          <cell r="I750">
            <v>0</v>
          </cell>
        </row>
        <row r="751">
          <cell r="A751">
            <v>752</v>
          </cell>
        </row>
        <row r="752">
          <cell r="A752">
            <v>753</v>
          </cell>
        </row>
        <row r="753">
          <cell r="A753">
            <v>754</v>
          </cell>
        </row>
        <row r="754">
          <cell r="A754">
            <v>755</v>
          </cell>
        </row>
        <row r="755">
          <cell r="A755">
            <v>756</v>
          </cell>
        </row>
        <row r="756">
          <cell r="A756">
            <v>757</v>
          </cell>
        </row>
        <row r="757">
          <cell r="A757">
            <v>758</v>
          </cell>
        </row>
        <row r="758">
          <cell r="A758">
            <v>759</v>
          </cell>
        </row>
        <row r="759">
          <cell r="A759">
            <v>760</v>
          </cell>
        </row>
        <row r="760">
          <cell r="A760">
            <v>761</v>
          </cell>
        </row>
        <row r="761">
          <cell r="A761">
            <v>762</v>
          </cell>
        </row>
        <row r="762">
          <cell r="A762">
            <v>763</v>
          </cell>
        </row>
        <row r="763">
          <cell r="A763">
            <v>764</v>
          </cell>
          <cell r="C763" t="str">
            <v>EQ</v>
          </cell>
          <cell r="D763" t="str">
            <v>EQUIPMENT</v>
          </cell>
        </row>
        <row r="764">
          <cell r="A764">
            <v>765</v>
          </cell>
          <cell r="C764">
            <v>42</v>
          </cell>
          <cell r="D764" t="str">
            <v>Truck 2 ton</v>
          </cell>
          <cell r="G764" t="str">
            <v>Hour</v>
          </cell>
          <cell r="H764">
            <v>0.28348688873139621</v>
          </cell>
          <cell r="I764">
            <v>69800</v>
          </cell>
          <cell r="J764">
            <v>0</v>
          </cell>
          <cell r="K764">
            <v>19787.384833451455</v>
          </cell>
          <cell r="L764">
            <v>0</v>
          </cell>
        </row>
        <row r="765">
          <cell r="A765">
            <v>766</v>
          </cell>
          <cell r="C765">
            <v>64</v>
          </cell>
          <cell r="D765" t="str">
            <v>Miscellaneous Tools</v>
          </cell>
          <cell r="G765" t="str">
            <v>Hour</v>
          </cell>
          <cell r="H765">
            <v>0.42523033309709435</v>
          </cell>
          <cell r="I765">
            <v>5000</v>
          </cell>
          <cell r="J765">
            <v>0</v>
          </cell>
          <cell r="K765">
            <v>2126.1516654854718</v>
          </cell>
          <cell r="L765">
            <v>0</v>
          </cell>
        </row>
        <row r="766">
          <cell r="A766">
            <v>767</v>
          </cell>
          <cell r="D766">
            <v>0</v>
          </cell>
          <cell r="G766">
            <v>0</v>
          </cell>
        </row>
        <row r="767">
          <cell r="A767">
            <v>768</v>
          </cell>
          <cell r="D767">
            <v>0</v>
          </cell>
          <cell r="G767">
            <v>0</v>
          </cell>
        </row>
        <row r="768">
          <cell r="A768">
            <v>769</v>
          </cell>
          <cell r="D768">
            <v>0</v>
          </cell>
          <cell r="G768">
            <v>0</v>
          </cell>
        </row>
        <row r="769">
          <cell r="A769">
            <v>770</v>
          </cell>
        </row>
        <row r="770">
          <cell r="A770">
            <v>771</v>
          </cell>
        </row>
        <row r="771">
          <cell r="A771">
            <v>772</v>
          </cell>
        </row>
        <row r="772">
          <cell r="A772">
            <v>773</v>
          </cell>
        </row>
        <row r="773">
          <cell r="A773">
            <v>774</v>
          </cell>
        </row>
        <row r="774">
          <cell r="A774">
            <v>775</v>
          </cell>
        </row>
        <row r="775">
          <cell r="A775">
            <v>776</v>
          </cell>
        </row>
        <row r="776">
          <cell r="A776">
            <v>777</v>
          </cell>
        </row>
        <row r="777">
          <cell r="A777">
            <v>778</v>
          </cell>
          <cell r="C777" t="str">
            <v>LA</v>
          </cell>
          <cell r="D777" t="str">
            <v>LABOUR</v>
          </cell>
        </row>
        <row r="778">
          <cell r="A778">
            <v>779</v>
          </cell>
          <cell r="C778">
            <v>3</v>
          </cell>
          <cell r="D778" t="str">
            <v>Mandor</v>
          </cell>
          <cell r="G778" t="str">
            <v>Day</v>
          </cell>
          <cell r="H778">
            <v>0.5</v>
          </cell>
          <cell r="I778">
            <v>33750</v>
          </cell>
          <cell r="J778">
            <v>0</v>
          </cell>
          <cell r="K778">
            <v>16875</v>
          </cell>
          <cell r="L778">
            <v>0</v>
          </cell>
        </row>
        <row r="779">
          <cell r="A779">
            <v>780</v>
          </cell>
          <cell r="C779">
            <v>9</v>
          </cell>
          <cell r="D779" t="str">
            <v>Tukang Kayu</v>
          </cell>
          <cell r="G779" t="str">
            <v>Day</v>
          </cell>
          <cell r="H779">
            <v>1</v>
          </cell>
          <cell r="I779">
            <v>27000</v>
          </cell>
          <cell r="J779">
            <v>0</v>
          </cell>
          <cell r="K779">
            <v>27000</v>
          </cell>
          <cell r="L779">
            <v>0</v>
          </cell>
        </row>
        <row r="780">
          <cell r="A780">
            <v>781</v>
          </cell>
          <cell r="C780">
            <v>16</v>
          </cell>
          <cell r="D780" t="str">
            <v>Tukang</v>
          </cell>
          <cell r="G780" t="str">
            <v>Day</v>
          </cell>
          <cell r="H780">
            <v>0</v>
          </cell>
          <cell r="I780">
            <v>28380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782</v>
          </cell>
          <cell r="C781">
            <v>17</v>
          </cell>
          <cell r="D781" t="str">
            <v>Buruh</v>
          </cell>
          <cell r="G781" t="str">
            <v>Day</v>
          </cell>
          <cell r="H781">
            <v>2.1147446930579461</v>
          </cell>
          <cell r="I781">
            <v>18750</v>
          </cell>
          <cell r="J781">
            <v>0</v>
          </cell>
          <cell r="K781">
            <v>39651.462994836489</v>
          </cell>
          <cell r="L781">
            <v>0</v>
          </cell>
        </row>
        <row r="782">
          <cell r="A782">
            <v>783</v>
          </cell>
          <cell r="D782">
            <v>0</v>
          </cell>
          <cell r="G782">
            <v>0</v>
          </cell>
          <cell r="I782">
            <v>0</v>
          </cell>
        </row>
        <row r="783">
          <cell r="A783">
            <v>784</v>
          </cell>
          <cell r="D783">
            <v>0</v>
          </cell>
          <cell r="G783">
            <v>0</v>
          </cell>
          <cell r="I783">
            <v>0</v>
          </cell>
          <cell r="K783">
            <v>0</v>
          </cell>
        </row>
        <row r="784">
          <cell r="A784">
            <v>785</v>
          </cell>
          <cell r="D784">
            <v>0</v>
          </cell>
          <cell r="G784">
            <v>0</v>
          </cell>
          <cell r="I784">
            <v>0</v>
          </cell>
          <cell r="K784">
            <v>0</v>
          </cell>
        </row>
        <row r="785">
          <cell r="A785">
            <v>786</v>
          </cell>
          <cell r="D785">
            <v>0</v>
          </cell>
          <cell r="G785">
            <v>0</v>
          </cell>
          <cell r="I785">
            <v>0</v>
          </cell>
          <cell r="K785">
            <v>0</v>
          </cell>
        </row>
        <row r="786">
          <cell r="A786">
            <v>787</v>
          </cell>
        </row>
        <row r="787">
          <cell r="A787">
            <v>788</v>
          </cell>
        </row>
        <row r="788">
          <cell r="A788">
            <v>789</v>
          </cell>
          <cell r="D788" t="str">
            <v>SUB TOTAL</v>
          </cell>
          <cell r="K788">
            <v>108312.09949377341</v>
          </cell>
          <cell r="L788">
            <v>0</v>
          </cell>
        </row>
        <row r="789">
          <cell r="A789">
            <v>790</v>
          </cell>
          <cell r="D789" t="str">
            <v>OVER HEAD</v>
          </cell>
          <cell r="E789">
            <v>0</v>
          </cell>
          <cell r="F789" t="str">
            <v>%</v>
          </cell>
          <cell r="K789">
            <v>0</v>
          </cell>
          <cell r="L789">
            <v>0</v>
          </cell>
        </row>
        <row r="790">
          <cell r="A790">
            <v>791</v>
          </cell>
          <cell r="D790" t="str">
            <v>TOTAL</v>
          </cell>
          <cell r="K790">
            <v>108312.09949377341</v>
          </cell>
          <cell r="L790">
            <v>0</v>
          </cell>
        </row>
        <row r="791">
          <cell r="A791">
            <v>792</v>
          </cell>
          <cell r="D791" t="str">
            <v>UNIT PRICE</v>
          </cell>
          <cell r="K791">
            <v>108312</v>
          </cell>
          <cell r="L791">
            <v>0</v>
          </cell>
        </row>
        <row r="792">
          <cell r="A792">
            <v>793</v>
          </cell>
        </row>
        <row r="793">
          <cell r="A793">
            <v>794</v>
          </cell>
          <cell r="B793">
            <v>14</v>
          </cell>
        </row>
        <row r="794">
          <cell r="A794">
            <v>795</v>
          </cell>
          <cell r="B794" t="str">
            <v>MATERIAL PRICE</v>
          </cell>
        </row>
        <row r="795">
          <cell r="A795">
            <v>796</v>
          </cell>
          <cell r="B795" t="str">
            <v>Proyek Rencana Teknik Akhir Jalan Tol Bogor Ring Road</v>
          </cell>
        </row>
        <row r="796">
          <cell r="A796">
            <v>797</v>
          </cell>
        </row>
        <row r="797">
          <cell r="A797">
            <v>798</v>
          </cell>
        </row>
        <row r="798">
          <cell r="A798">
            <v>799</v>
          </cell>
        </row>
        <row r="799">
          <cell r="A799">
            <v>800</v>
          </cell>
        </row>
        <row r="800">
          <cell r="A800">
            <v>801</v>
          </cell>
          <cell r="B800" t="str">
            <v>UNIT PRICE ANALYSIS</v>
          </cell>
        </row>
        <row r="801">
          <cell r="A801">
            <v>802</v>
          </cell>
        </row>
        <row r="802">
          <cell r="A802">
            <v>803</v>
          </cell>
          <cell r="B802" t="str">
            <v xml:space="preserve">ITEM NUMBER </v>
          </cell>
          <cell r="D802" t="str">
            <v>MT.13.002</v>
          </cell>
        </row>
        <row r="803">
          <cell r="A803">
            <v>804</v>
          </cell>
          <cell r="B803" t="str">
            <v>MATERIAL</v>
          </cell>
          <cell r="D803" t="str">
            <v>Anchoring 14 K15 ( in place )</v>
          </cell>
        </row>
        <row r="804">
          <cell r="A804">
            <v>805</v>
          </cell>
          <cell r="B804" t="str">
            <v>UNIT</v>
          </cell>
          <cell r="C804" t="str">
            <v>Set</v>
          </cell>
          <cell r="D804">
            <v>1</v>
          </cell>
        </row>
        <row r="805">
          <cell r="A805">
            <v>806</v>
          </cell>
          <cell r="B805" t="str">
            <v>UNIT PRICE  (Rp.)</v>
          </cell>
          <cell r="D805">
            <v>43000</v>
          </cell>
          <cell r="E805">
            <v>0</v>
          </cell>
          <cell r="J805" t="str">
            <v>TOTAL UNIT PRICE (Rp)</v>
          </cell>
          <cell r="K805">
            <v>43000</v>
          </cell>
        </row>
        <row r="806">
          <cell r="A806">
            <v>807</v>
          </cell>
          <cell r="I806" t="str">
            <v>UNIT PRICE               (Rp.)</v>
          </cell>
          <cell r="K806" t="str">
            <v>TOTAL PRICE               (Rp.)</v>
          </cell>
        </row>
        <row r="807">
          <cell r="A807">
            <v>808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</row>
        <row r="808">
          <cell r="A808">
            <v>809</v>
          </cell>
        </row>
        <row r="809">
          <cell r="A809">
            <v>810</v>
          </cell>
        </row>
        <row r="810">
          <cell r="A810">
            <v>811</v>
          </cell>
          <cell r="C810" t="str">
            <v>MT</v>
          </cell>
          <cell r="D810" t="str">
            <v>MATERIAL</v>
          </cell>
        </row>
        <row r="811">
          <cell r="A811">
            <v>812</v>
          </cell>
          <cell r="C811">
            <v>355</v>
          </cell>
          <cell r="D811" t="str">
            <v>Anchorage 14K15 ( on site )</v>
          </cell>
          <cell r="G811" t="str">
            <v>Each</v>
          </cell>
          <cell r="H811">
            <v>1</v>
          </cell>
          <cell r="I811">
            <v>16300</v>
          </cell>
          <cell r="J811">
            <v>0</v>
          </cell>
          <cell r="K811">
            <v>16300</v>
          </cell>
          <cell r="L811">
            <v>0</v>
          </cell>
        </row>
        <row r="812">
          <cell r="A812">
            <v>813</v>
          </cell>
          <cell r="C812">
            <v>132</v>
          </cell>
          <cell r="D812" t="str">
            <v>Other 2</v>
          </cell>
          <cell r="G812" t="str">
            <v>Ls.</v>
          </cell>
          <cell r="H812">
            <v>0.1</v>
          </cell>
          <cell r="I812">
            <v>16100</v>
          </cell>
          <cell r="J812">
            <v>0</v>
          </cell>
          <cell r="K812">
            <v>1610</v>
          </cell>
          <cell r="L812">
            <v>0</v>
          </cell>
        </row>
        <row r="813">
          <cell r="A813">
            <v>814</v>
          </cell>
          <cell r="D813">
            <v>0</v>
          </cell>
          <cell r="G813">
            <v>0</v>
          </cell>
          <cell r="I813">
            <v>0</v>
          </cell>
        </row>
        <row r="814">
          <cell r="A814">
            <v>815</v>
          </cell>
          <cell r="D814">
            <v>0</v>
          </cell>
          <cell r="G814">
            <v>0</v>
          </cell>
          <cell r="I814">
            <v>0</v>
          </cell>
        </row>
        <row r="815">
          <cell r="A815">
            <v>816</v>
          </cell>
          <cell r="D815">
            <v>0</v>
          </cell>
          <cell r="G815">
            <v>0</v>
          </cell>
          <cell r="I815">
            <v>0</v>
          </cell>
        </row>
        <row r="816">
          <cell r="A816">
            <v>817</v>
          </cell>
        </row>
        <row r="817">
          <cell r="A817">
            <v>818</v>
          </cell>
        </row>
        <row r="818">
          <cell r="A818">
            <v>819</v>
          </cell>
        </row>
        <row r="819">
          <cell r="A819">
            <v>820</v>
          </cell>
        </row>
        <row r="820">
          <cell r="A820">
            <v>821</v>
          </cell>
        </row>
        <row r="821">
          <cell r="A821">
            <v>822</v>
          </cell>
        </row>
        <row r="822">
          <cell r="A822">
            <v>823</v>
          </cell>
        </row>
        <row r="823">
          <cell r="A823">
            <v>824</v>
          </cell>
        </row>
        <row r="824">
          <cell r="A824">
            <v>825</v>
          </cell>
        </row>
        <row r="825">
          <cell r="A825">
            <v>826</v>
          </cell>
        </row>
        <row r="826">
          <cell r="A826">
            <v>827</v>
          </cell>
        </row>
        <row r="827">
          <cell r="A827">
            <v>828</v>
          </cell>
        </row>
        <row r="828">
          <cell r="A828">
            <v>829</v>
          </cell>
        </row>
        <row r="829">
          <cell r="A829">
            <v>830</v>
          </cell>
          <cell r="C829" t="str">
            <v>EQ</v>
          </cell>
          <cell r="D829" t="str">
            <v>EQUIPMENT</v>
          </cell>
        </row>
        <row r="830">
          <cell r="A830">
            <v>831</v>
          </cell>
          <cell r="C830">
            <v>64</v>
          </cell>
          <cell r="D830" t="str">
            <v>Miscellaneous Tools</v>
          </cell>
          <cell r="G830" t="str">
            <v>Hour</v>
          </cell>
          <cell r="H830">
            <v>0.7</v>
          </cell>
          <cell r="I830">
            <v>5000</v>
          </cell>
          <cell r="J830">
            <v>0</v>
          </cell>
          <cell r="K830">
            <v>3500</v>
          </cell>
          <cell r="L830">
            <v>0</v>
          </cell>
        </row>
        <row r="831">
          <cell r="A831">
            <v>832</v>
          </cell>
          <cell r="D831">
            <v>0</v>
          </cell>
          <cell r="G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833</v>
          </cell>
          <cell r="D832">
            <v>0</v>
          </cell>
          <cell r="G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834</v>
          </cell>
          <cell r="D833">
            <v>0</v>
          </cell>
          <cell r="G833">
            <v>0</v>
          </cell>
          <cell r="I833">
            <v>0</v>
          </cell>
          <cell r="K833">
            <v>0</v>
          </cell>
        </row>
        <row r="834">
          <cell r="A834">
            <v>835</v>
          </cell>
          <cell r="D834">
            <v>0</v>
          </cell>
          <cell r="G834">
            <v>0</v>
          </cell>
          <cell r="I834">
            <v>0</v>
          </cell>
          <cell r="K834">
            <v>0</v>
          </cell>
        </row>
        <row r="835">
          <cell r="A835">
            <v>836</v>
          </cell>
          <cell r="K835">
            <v>0</v>
          </cell>
        </row>
        <row r="836">
          <cell r="A836">
            <v>837</v>
          </cell>
          <cell r="K836">
            <v>0</v>
          </cell>
        </row>
        <row r="837">
          <cell r="A837">
            <v>838</v>
          </cell>
        </row>
        <row r="838">
          <cell r="A838">
            <v>839</v>
          </cell>
        </row>
        <row r="839">
          <cell r="A839">
            <v>840</v>
          </cell>
        </row>
        <row r="840">
          <cell r="A840">
            <v>841</v>
          </cell>
        </row>
        <row r="841">
          <cell r="A841">
            <v>842</v>
          </cell>
        </row>
        <row r="842">
          <cell r="A842">
            <v>843</v>
          </cell>
        </row>
        <row r="843">
          <cell r="A843">
            <v>844</v>
          </cell>
          <cell r="C843" t="str">
            <v>LA</v>
          </cell>
          <cell r="D843" t="str">
            <v>LABOUR</v>
          </cell>
        </row>
        <row r="844">
          <cell r="A844">
            <v>845</v>
          </cell>
          <cell r="C844">
            <v>2</v>
          </cell>
          <cell r="D844" t="str">
            <v>Pengawas</v>
          </cell>
          <cell r="G844" t="str">
            <v>Day</v>
          </cell>
          <cell r="H844">
            <v>0.1</v>
          </cell>
          <cell r="I844">
            <v>50000</v>
          </cell>
          <cell r="J844">
            <v>0</v>
          </cell>
          <cell r="K844">
            <v>5000</v>
          </cell>
          <cell r="L844">
            <v>0</v>
          </cell>
        </row>
        <row r="845">
          <cell r="A845">
            <v>846</v>
          </cell>
          <cell r="C845">
            <v>3</v>
          </cell>
          <cell r="D845" t="str">
            <v>Mandor</v>
          </cell>
          <cell r="G845" t="str">
            <v>Day</v>
          </cell>
          <cell r="H845">
            <v>0.1</v>
          </cell>
          <cell r="I845">
            <v>33750</v>
          </cell>
          <cell r="J845">
            <v>0</v>
          </cell>
          <cell r="K845">
            <v>3375</v>
          </cell>
          <cell r="L845">
            <v>0</v>
          </cell>
        </row>
        <row r="846">
          <cell r="A846">
            <v>847</v>
          </cell>
          <cell r="C846">
            <v>16</v>
          </cell>
          <cell r="D846" t="str">
            <v>Tukang</v>
          </cell>
          <cell r="G846" t="str">
            <v>Day</v>
          </cell>
          <cell r="H846">
            <v>0.2</v>
          </cell>
          <cell r="I846">
            <v>28380</v>
          </cell>
          <cell r="J846">
            <v>0</v>
          </cell>
          <cell r="K846">
            <v>5676</v>
          </cell>
          <cell r="L846">
            <v>0</v>
          </cell>
        </row>
        <row r="847">
          <cell r="A847">
            <v>848</v>
          </cell>
          <cell r="C847">
            <v>17</v>
          </cell>
          <cell r="D847" t="str">
            <v>Buruh</v>
          </cell>
          <cell r="G847" t="str">
            <v>Day</v>
          </cell>
          <cell r="H847">
            <v>0.4</v>
          </cell>
          <cell r="I847">
            <v>18750</v>
          </cell>
          <cell r="J847">
            <v>0</v>
          </cell>
          <cell r="K847">
            <v>7500</v>
          </cell>
          <cell r="L847">
            <v>0</v>
          </cell>
        </row>
        <row r="848">
          <cell r="A848">
            <v>849</v>
          </cell>
          <cell r="D848">
            <v>0</v>
          </cell>
          <cell r="G848">
            <v>0</v>
          </cell>
          <cell r="I848">
            <v>0</v>
          </cell>
        </row>
        <row r="849">
          <cell r="A849">
            <v>850</v>
          </cell>
          <cell r="D849">
            <v>0</v>
          </cell>
          <cell r="G849">
            <v>0</v>
          </cell>
          <cell r="I849">
            <v>0</v>
          </cell>
          <cell r="K849">
            <v>0</v>
          </cell>
        </row>
        <row r="850">
          <cell r="A850">
            <v>851</v>
          </cell>
          <cell r="D850">
            <v>0</v>
          </cell>
          <cell r="G850">
            <v>0</v>
          </cell>
          <cell r="I850">
            <v>0</v>
          </cell>
          <cell r="K850">
            <v>0</v>
          </cell>
        </row>
        <row r="851">
          <cell r="A851">
            <v>852</v>
          </cell>
          <cell r="D851">
            <v>0</v>
          </cell>
          <cell r="G851">
            <v>0</v>
          </cell>
          <cell r="I851">
            <v>0</v>
          </cell>
          <cell r="K851">
            <v>0</v>
          </cell>
        </row>
        <row r="852">
          <cell r="A852">
            <v>853</v>
          </cell>
        </row>
        <row r="853">
          <cell r="A853">
            <v>854</v>
          </cell>
        </row>
        <row r="854">
          <cell r="A854">
            <v>855</v>
          </cell>
          <cell r="D854" t="str">
            <v>SUB TOTAL</v>
          </cell>
          <cell r="K854">
            <v>42961</v>
          </cell>
          <cell r="L854">
            <v>0</v>
          </cell>
        </row>
        <row r="855">
          <cell r="A855">
            <v>856</v>
          </cell>
          <cell r="D855" t="str">
            <v>OVER HEAD</v>
          </cell>
          <cell r="E855">
            <v>0</v>
          </cell>
          <cell r="F855" t="str">
            <v>%</v>
          </cell>
          <cell r="K855">
            <v>0</v>
          </cell>
          <cell r="L855">
            <v>0</v>
          </cell>
        </row>
        <row r="856">
          <cell r="A856">
            <v>857</v>
          </cell>
          <cell r="D856" t="str">
            <v>TOTAL</v>
          </cell>
          <cell r="K856">
            <v>42961</v>
          </cell>
          <cell r="L856">
            <v>0</v>
          </cell>
        </row>
        <row r="857">
          <cell r="A857">
            <v>858</v>
          </cell>
          <cell r="D857" t="str">
            <v>UNIT PRICE</v>
          </cell>
          <cell r="K857">
            <v>42961</v>
          </cell>
          <cell r="L857">
            <v>0</v>
          </cell>
        </row>
        <row r="858">
          <cell r="A858">
            <v>859</v>
          </cell>
        </row>
        <row r="859">
          <cell r="A859">
            <v>860</v>
          </cell>
          <cell r="B859">
            <v>15</v>
          </cell>
        </row>
        <row r="860">
          <cell r="A860">
            <v>861</v>
          </cell>
          <cell r="B860" t="str">
            <v>MATERIAL PRICE</v>
          </cell>
        </row>
        <row r="861">
          <cell r="A861">
            <v>862</v>
          </cell>
          <cell r="B861" t="str">
            <v>Proyek Rencana Teknik Akhir Jalan Tol Bogor Ring Road</v>
          </cell>
        </row>
        <row r="862">
          <cell r="A862">
            <v>863</v>
          </cell>
        </row>
        <row r="863">
          <cell r="A863">
            <v>864</v>
          </cell>
        </row>
        <row r="864">
          <cell r="A864">
            <v>865</v>
          </cell>
        </row>
        <row r="865">
          <cell r="A865">
            <v>866</v>
          </cell>
        </row>
        <row r="866">
          <cell r="A866">
            <v>867</v>
          </cell>
          <cell r="B866" t="str">
            <v>UNIT PRICE ANALYSIS</v>
          </cell>
        </row>
        <row r="867">
          <cell r="A867">
            <v>868</v>
          </cell>
        </row>
        <row r="868">
          <cell r="A868">
            <v>869</v>
          </cell>
          <cell r="B868" t="str">
            <v xml:space="preserve">ITEM NUMBER </v>
          </cell>
          <cell r="D868" t="str">
            <v>MT.14.002</v>
          </cell>
        </row>
        <row r="869">
          <cell r="A869">
            <v>870</v>
          </cell>
          <cell r="B869" t="str">
            <v>MATERIAL</v>
          </cell>
          <cell r="D869" t="str">
            <v>Anchoring 13 K15 ( in place )</v>
          </cell>
        </row>
        <row r="870">
          <cell r="A870">
            <v>871</v>
          </cell>
          <cell r="B870" t="str">
            <v>UNIT</v>
          </cell>
          <cell r="C870" t="str">
            <v>Set</v>
          </cell>
          <cell r="D870">
            <v>1</v>
          </cell>
        </row>
        <row r="871">
          <cell r="A871">
            <v>872</v>
          </cell>
          <cell r="B871" t="str">
            <v>UNIT PRICE  (Rp.)</v>
          </cell>
          <cell r="D871">
            <v>55500</v>
          </cell>
          <cell r="E871">
            <v>0</v>
          </cell>
          <cell r="J871" t="str">
            <v>TOTAL UNIT PRICE (Rp)</v>
          </cell>
          <cell r="K871">
            <v>55500</v>
          </cell>
        </row>
        <row r="872">
          <cell r="A872">
            <v>873</v>
          </cell>
          <cell r="I872" t="str">
            <v>UNIT PRICE               (Rp.)</v>
          </cell>
          <cell r="K872" t="str">
            <v>TOTAL PRICE               (Rp.)</v>
          </cell>
        </row>
        <row r="873">
          <cell r="A873">
            <v>874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</row>
        <row r="874">
          <cell r="A874">
            <v>875</v>
          </cell>
        </row>
        <row r="875">
          <cell r="A875">
            <v>876</v>
          </cell>
        </row>
        <row r="876">
          <cell r="A876">
            <v>877</v>
          </cell>
          <cell r="C876" t="str">
            <v>MT</v>
          </cell>
          <cell r="D876" t="str">
            <v>MATERIAL</v>
          </cell>
        </row>
        <row r="877">
          <cell r="A877">
            <v>878</v>
          </cell>
          <cell r="C877">
            <v>354</v>
          </cell>
          <cell r="D877" t="str">
            <v>Anchorage 13K15 ( on site )</v>
          </cell>
          <cell r="G877" t="str">
            <v>Each</v>
          </cell>
          <cell r="H877">
            <v>1</v>
          </cell>
          <cell r="I877">
            <v>28800</v>
          </cell>
          <cell r="J877">
            <v>0</v>
          </cell>
          <cell r="K877">
            <v>28800</v>
          </cell>
          <cell r="L877">
            <v>0</v>
          </cell>
        </row>
        <row r="878">
          <cell r="A878">
            <v>879</v>
          </cell>
          <cell r="C878">
            <v>132</v>
          </cell>
          <cell r="D878" t="str">
            <v>Other 2</v>
          </cell>
          <cell r="G878" t="str">
            <v>Ls.</v>
          </cell>
          <cell r="H878">
            <v>0.1</v>
          </cell>
          <cell r="I878">
            <v>16100</v>
          </cell>
          <cell r="J878">
            <v>0</v>
          </cell>
          <cell r="K878">
            <v>1610</v>
          </cell>
          <cell r="L878">
            <v>0</v>
          </cell>
        </row>
        <row r="879">
          <cell r="A879">
            <v>880</v>
          </cell>
          <cell r="D879">
            <v>0</v>
          </cell>
          <cell r="G879">
            <v>0</v>
          </cell>
          <cell r="I879">
            <v>0</v>
          </cell>
        </row>
        <row r="880">
          <cell r="A880">
            <v>881</v>
          </cell>
          <cell r="D880">
            <v>0</v>
          </cell>
          <cell r="G880">
            <v>0</v>
          </cell>
          <cell r="I880">
            <v>0</v>
          </cell>
        </row>
        <row r="881">
          <cell r="A881">
            <v>882</v>
          </cell>
          <cell r="D881">
            <v>0</v>
          </cell>
          <cell r="G881">
            <v>0</v>
          </cell>
          <cell r="I881">
            <v>0</v>
          </cell>
        </row>
        <row r="882">
          <cell r="A882">
            <v>883</v>
          </cell>
        </row>
        <row r="883">
          <cell r="A883">
            <v>884</v>
          </cell>
        </row>
        <row r="884">
          <cell r="A884">
            <v>885</v>
          </cell>
        </row>
        <row r="885">
          <cell r="A885">
            <v>886</v>
          </cell>
        </row>
        <row r="886">
          <cell r="A886">
            <v>887</v>
          </cell>
        </row>
        <row r="887">
          <cell r="A887">
            <v>888</v>
          </cell>
        </row>
        <row r="888">
          <cell r="A888">
            <v>889</v>
          </cell>
        </row>
        <row r="889">
          <cell r="A889">
            <v>890</v>
          </cell>
        </row>
        <row r="890">
          <cell r="A890">
            <v>891</v>
          </cell>
        </row>
        <row r="891">
          <cell r="A891">
            <v>892</v>
          </cell>
        </row>
        <row r="892">
          <cell r="A892">
            <v>893</v>
          </cell>
        </row>
        <row r="893">
          <cell r="A893">
            <v>894</v>
          </cell>
        </row>
        <row r="894">
          <cell r="A894">
            <v>895</v>
          </cell>
        </row>
        <row r="895">
          <cell r="A895">
            <v>896</v>
          </cell>
          <cell r="C895" t="str">
            <v>EQ</v>
          </cell>
          <cell r="D895" t="str">
            <v>EQUIPMENT</v>
          </cell>
        </row>
        <row r="896">
          <cell r="A896">
            <v>897</v>
          </cell>
          <cell r="C896">
            <v>64</v>
          </cell>
          <cell r="D896" t="str">
            <v>Miscellaneous Tools</v>
          </cell>
          <cell r="G896" t="str">
            <v>Hour</v>
          </cell>
          <cell r="H896">
            <v>0.7</v>
          </cell>
          <cell r="I896">
            <v>5000</v>
          </cell>
          <cell r="J896">
            <v>0</v>
          </cell>
          <cell r="K896">
            <v>3500</v>
          </cell>
          <cell r="L896">
            <v>0</v>
          </cell>
        </row>
        <row r="897">
          <cell r="A897">
            <v>898</v>
          </cell>
          <cell r="D897">
            <v>0</v>
          </cell>
          <cell r="G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899</v>
          </cell>
          <cell r="D898">
            <v>0</v>
          </cell>
          <cell r="G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900</v>
          </cell>
          <cell r="D899">
            <v>0</v>
          </cell>
          <cell r="G899">
            <v>0</v>
          </cell>
          <cell r="I899">
            <v>0</v>
          </cell>
          <cell r="K899">
            <v>0</v>
          </cell>
        </row>
        <row r="900">
          <cell r="A900">
            <v>901</v>
          </cell>
          <cell r="D900">
            <v>0</v>
          </cell>
          <cell r="G900">
            <v>0</v>
          </cell>
          <cell r="I900">
            <v>0</v>
          </cell>
          <cell r="K900">
            <v>0</v>
          </cell>
        </row>
        <row r="901">
          <cell r="A901">
            <v>902</v>
          </cell>
          <cell r="K901">
            <v>0</v>
          </cell>
        </row>
        <row r="902">
          <cell r="A902">
            <v>903</v>
          </cell>
          <cell r="K902">
            <v>0</v>
          </cell>
        </row>
        <row r="903">
          <cell r="A903">
            <v>904</v>
          </cell>
        </row>
        <row r="904">
          <cell r="A904">
            <v>905</v>
          </cell>
        </row>
        <row r="905">
          <cell r="A905">
            <v>906</v>
          </cell>
        </row>
        <row r="906">
          <cell r="A906">
            <v>907</v>
          </cell>
        </row>
        <row r="907">
          <cell r="A907">
            <v>908</v>
          </cell>
        </row>
        <row r="908">
          <cell r="A908">
            <v>909</v>
          </cell>
        </row>
        <row r="909">
          <cell r="A909">
            <v>910</v>
          </cell>
          <cell r="C909" t="str">
            <v>LA</v>
          </cell>
          <cell r="D909" t="str">
            <v>LABOUR</v>
          </cell>
        </row>
        <row r="910">
          <cell r="A910">
            <v>911</v>
          </cell>
          <cell r="C910">
            <v>2</v>
          </cell>
          <cell r="D910" t="str">
            <v>Pengawas</v>
          </cell>
          <cell r="G910" t="str">
            <v>Day</v>
          </cell>
          <cell r="H910">
            <v>0.1</v>
          </cell>
          <cell r="I910">
            <v>50000</v>
          </cell>
          <cell r="J910">
            <v>0</v>
          </cell>
          <cell r="K910">
            <v>5000</v>
          </cell>
          <cell r="L910">
            <v>0</v>
          </cell>
        </row>
        <row r="911">
          <cell r="A911">
            <v>912</v>
          </cell>
          <cell r="C911">
            <v>3</v>
          </cell>
          <cell r="D911" t="str">
            <v>Mandor</v>
          </cell>
          <cell r="G911" t="str">
            <v>Day</v>
          </cell>
          <cell r="H911">
            <v>0.1</v>
          </cell>
          <cell r="I911">
            <v>33750</v>
          </cell>
          <cell r="J911">
            <v>0</v>
          </cell>
          <cell r="K911">
            <v>3375</v>
          </cell>
          <cell r="L911">
            <v>0</v>
          </cell>
        </row>
        <row r="912">
          <cell r="A912">
            <v>913</v>
          </cell>
          <cell r="C912">
            <v>16</v>
          </cell>
          <cell r="D912" t="str">
            <v>Tukang</v>
          </cell>
          <cell r="G912" t="str">
            <v>Day</v>
          </cell>
          <cell r="H912">
            <v>0.2</v>
          </cell>
          <cell r="I912">
            <v>28380</v>
          </cell>
          <cell r="J912">
            <v>0</v>
          </cell>
          <cell r="K912">
            <v>5676</v>
          </cell>
          <cell r="L912">
            <v>0</v>
          </cell>
        </row>
        <row r="913">
          <cell r="A913">
            <v>914</v>
          </cell>
          <cell r="C913">
            <v>17</v>
          </cell>
          <cell r="D913" t="str">
            <v>Buruh</v>
          </cell>
          <cell r="G913" t="str">
            <v>Day</v>
          </cell>
          <cell r="H913">
            <v>0.4</v>
          </cell>
          <cell r="I913">
            <v>18750</v>
          </cell>
          <cell r="J913">
            <v>0</v>
          </cell>
          <cell r="K913">
            <v>7500</v>
          </cell>
          <cell r="L913">
            <v>0</v>
          </cell>
        </row>
        <row r="914">
          <cell r="A914">
            <v>915</v>
          </cell>
          <cell r="D914">
            <v>0</v>
          </cell>
          <cell r="G914">
            <v>0</v>
          </cell>
          <cell r="I914">
            <v>0</v>
          </cell>
        </row>
        <row r="915">
          <cell r="A915">
            <v>916</v>
          </cell>
          <cell r="D915">
            <v>0</v>
          </cell>
          <cell r="G915">
            <v>0</v>
          </cell>
          <cell r="I915">
            <v>0</v>
          </cell>
          <cell r="K915">
            <v>0</v>
          </cell>
        </row>
        <row r="916">
          <cell r="A916">
            <v>917</v>
          </cell>
          <cell r="D916">
            <v>0</v>
          </cell>
          <cell r="G916">
            <v>0</v>
          </cell>
          <cell r="I916">
            <v>0</v>
          </cell>
          <cell r="K916">
            <v>0</v>
          </cell>
        </row>
        <row r="917">
          <cell r="A917">
            <v>918</v>
          </cell>
          <cell r="D917">
            <v>0</v>
          </cell>
          <cell r="G917">
            <v>0</v>
          </cell>
          <cell r="I917">
            <v>0</v>
          </cell>
          <cell r="K917">
            <v>0</v>
          </cell>
        </row>
        <row r="918">
          <cell r="A918">
            <v>919</v>
          </cell>
        </row>
        <row r="919">
          <cell r="A919">
            <v>920</v>
          </cell>
        </row>
        <row r="920">
          <cell r="A920">
            <v>921</v>
          </cell>
          <cell r="D920" t="str">
            <v>SUB TOTAL</v>
          </cell>
          <cell r="K920">
            <v>55461</v>
          </cell>
          <cell r="L920">
            <v>0</v>
          </cell>
        </row>
        <row r="921">
          <cell r="A921">
            <v>922</v>
          </cell>
          <cell r="D921" t="str">
            <v>OVER HEAD</v>
          </cell>
          <cell r="E921">
            <v>0</v>
          </cell>
          <cell r="F921" t="str">
            <v>%</v>
          </cell>
          <cell r="K921">
            <v>0</v>
          </cell>
          <cell r="L921">
            <v>0</v>
          </cell>
        </row>
        <row r="922">
          <cell r="A922">
            <v>923</v>
          </cell>
          <cell r="D922" t="str">
            <v>TOTAL</v>
          </cell>
          <cell r="K922">
            <v>55461</v>
          </cell>
          <cell r="L922">
            <v>0</v>
          </cell>
        </row>
        <row r="923">
          <cell r="A923">
            <v>924</v>
          </cell>
          <cell r="D923" t="str">
            <v>UNIT PRICE</v>
          </cell>
          <cell r="K923">
            <v>55461</v>
          </cell>
          <cell r="L923">
            <v>0</v>
          </cell>
        </row>
        <row r="924">
          <cell r="A924">
            <v>925</v>
          </cell>
        </row>
        <row r="925">
          <cell r="A925">
            <v>926</v>
          </cell>
          <cell r="B925">
            <v>16</v>
          </cell>
        </row>
        <row r="926">
          <cell r="A926">
            <v>927</v>
          </cell>
          <cell r="B926" t="str">
            <v>MATERIAL PRICE</v>
          </cell>
        </row>
        <row r="927">
          <cell r="A927">
            <v>928</v>
          </cell>
          <cell r="B927" t="str">
            <v>Proyek Rencana Teknik Akhir Jalan Tol Bogor Ring Road</v>
          </cell>
        </row>
        <row r="928">
          <cell r="A928">
            <v>929</v>
          </cell>
        </row>
        <row r="929">
          <cell r="A929">
            <v>930</v>
          </cell>
        </row>
        <row r="930">
          <cell r="A930">
            <v>931</v>
          </cell>
        </row>
        <row r="931">
          <cell r="A931">
            <v>932</v>
          </cell>
        </row>
        <row r="932">
          <cell r="A932">
            <v>933</v>
          </cell>
          <cell r="B932" t="str">
            <v>UNIT PRICE ANALYSIS</v>
          </cell>
        </row>
        <row r="933">
          <cell r="A933">
            <v>934</v>
          </cell>
        </row>
        <row r="934">
          <cell r="A934">
            <v>935</v>
          </cell>
          <cell r="B934" t="str">
            <v xml:space="preserve">ITEM NUMBER </v>
          </cell>
          <cell r="D934" t="str">
            <v>MT.15.002</v>
          </cell>
        </row>
        <row r="935">
          <cell r="A935">
            <v>936</v>
          </cell>
          <cell r="B935" t="str">
            <v>MATERIAL</v>
          </cell>
          <cell r="D935" t="str">
            <v>Anchoring 16 K15 ( in place )</v>
          </cell>
        </row>
        <row r="936">
          <cell r="A936">
            <v>937</v>
          </cell>
          <cell r="B936" t="str">
            <v>UNIT</v>
          </cell>
          <cell r="C936" t="str">
            <v>Set</v>
          </cell>
          <cell r="D936">
            <v>1</v>
          </cell>
        </row>
        <row r="937">
          <cell r="A937">
            <v>938</v>
          </cell>
          <cell r="B937" t="str">
            <v>UNIT PRICE  (Rp.)</v>
          </cell>
          <cell r="D937">
            <v>43000</v>
          </cell>
          <cell r="E937">
            <v>0</v>
          </cell>
          <cell r="J937" t="str">
            <v>TOTAL UNIT PRICE (Rp)</v>
          </cell>
          <cell r="K937">
            <v>43000</v>
          </cell>
        </row>
        <row r="938">
          <cell r="A938">
            <v>939</v>
          </cell>
          <cell r="I938" t="str">
            <v>UNIT PRICE               (Rp.)</v>
          </cell>
          <cell r="K938" t="str">
            <v>TOTAL PRICE               (Rp.)</v>
          </cell>
        </row>
        <row r="939">
          <cell r="A939">
            <v>940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</row>
        <row r="940">
          <cell r="A940">
            <v>941</v>
          </cell>
        </row>
        <row r="941">
          <cell r="A941">
            <v>942</v>
          </cell>
        </row>
        <row r="942">
          <cell r="A942">
            <v>943</v>
          </cell>
          <cell r="C942" t="str">
            <v>MT</v>
          </cell>
          <cell r="D942" t="str">
            <v>MATERIAL</v>
          </cell>
        </row>
        <row r="943">
          <cell r="A943">
            <v>944</v>
          </cell>
          <cell r="C943">
            <v>356</v>
          </cell>
          <cell r="D943" t="str">
            <v>Anchorage 16K15 ( on site )</v>
          </cell>
          <cell r="G943" t="str">
            <v>Each</v>
          </cell>
          <cell r="H943">
            <v>1</v>
          </cell>
          <cell r="I943">
            <v>16300</v>
          </cell>
          <cell r="J943">
            <v>0</v>
          </cell>
          <cell r="K943">
            <v>16300</v>
          </cell>
          <cell r="L943">
            <v>0</v>
          </cell>
        </row>
        <row r="944">
          <cell r="A944">
            <v>945</v>
          </cell>
          <cell r="C944">
            <v>132</v>
          </cell>
          <cell r="D944" t="str">
            <v>Other 2</v>
          </cell>
          <cell r="G944" t="str">
            <v>Ls.</v>
          </cell>
          <cell r="H944">
            <v>0.1</v>
          </cell>
          <cell r="I944">
            <v>16100</v>
          </cell>
          <cell r="J944">
            <v>0</v>
          </cell>
          <cell r="K944">
            <v>1610</v>
          </cell>
          <cell r="L944">
            <v>0</v>
          </cell>
        </row>
        <row r="945">
          <cell r="A945">
            <v>946</v>
          </cell>
          <cell r="D945">
            <v>0</v>
          </cell>
          <cell r="G945">
            <v>0</v>
          </cell>
          <cell r="I945">
            <v>0</v>
          </cell>
        </row>
        <row r="946">
          <cell r="A946">
            <v>947</v>
          </cell>
          <cell r="D946">
            <v>0</v>
          </cell>
          <cell r="G946">
            <v>0</v>
          </cell>
          <cell r="I946">
            <v>0</v>
          </cell>
        </row>
        <row r="947">
          <cell r="A947">
            <v>948</v>
          </cell>
          <cell r="D947">
            <v>0</v>
          </cell>
          <cell r="G947">
            <v>0</v>
          </cell>
          <cell r="I947">
            <v>0</v>
          </cell>
        </row>
        <row r="948">
          <cell r="A948">
            <v>949</v>
          </cell>
        </row>
        <row r="949">
          <cell r="A949">
            <v>950</v>
          </cell>
        </row>
        <row r="950">
          <cell r="A950">
            <v>951</v>
          </cell>
        </row>
        <row r="951">
          <cell r="A951">
            <v>952</v>
          </cell>
        </row>
        <row r="952">
          <cell r="A952">
            <v>953</v>
          </cell>
        </row>
        <row r="953">
          <cell r="A953">
            <v>954</v>
          </cell>
        </row>
        <row r="954">
          <cell r="A954">
            <v>955</v>
          </cell>
        </row>
        <row r="955">
          <cell r="A955">
            <v>956</v>
          </cell>
        </row>
        <row r="956">
          <cell r="A956">
            <v>957</v>
          </cell>
        </row>
        <row r="957">
          <cell r="A957">
            <v>958</v>
          </cell>
        </row>
        <row r="958">
          <cell r="A958">
            <v>959</v>
          </cell>
        </row>
        <row r="959">
          <cell r="A959">
            <v>960</v>
          </cell>
        </row>
        <row r="960">
          <cell r="A960">
            <v>961</v>
          </cell>
        </row>
        <row r="961">
          <cell r="A961">
            <v>962</v>
          </cell>
          <cell r="C961" t="str">
            <v>EQ</v>
          </cell>
          <cell r="D961" t="str">
            <v>EQUIPMENT</v>
          </cell>
        </row>
        <row r="962">
          <cell r="A962">
            <v>963</v>
          </cell>
          <cell r="C962">
            <v>64</v>
          </cell>
          <cell r="D962" t="str">
            <v>Miscellaneous Tools</v>
          </cell>
          <cell r="G962" t="str">
            <v>Hour</v>
          </cell>
          <cell r="H962">
            <v>0.7</v>
          </cell>
          <cell r="I962">
            <v>5000</v>
          </cell>
          <cell r="J962">
            <v>0</v>
          </cell>
          <cell r="K962">
            <v>3500</v>
          </cell>
          <cell r="L962">
            <v>0</v>
          </cell>
        </row>
        <row r="963">
          <cell r="A963">
            <v>964</v>
          </cell>
          <cell r="D963">
            <v>0</v>
          </cell>
          <cell r="G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965</v>
          </cell>
          <cell r="D964">
            <v>0</v>
          </cell>
          <cell r="G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966</v>
          </cell>
          <cell r="D965">
            <v>0</v>
          </cell>
          <cell r="G965">
            <v>0</v>
          </cell>
          <cell r="I965">
            <v>0</v>
          </cell>
          <cell r="K965">
            <v>0</v>
          </cell>
        </row>
        <row r="966">
          <cell r="A966">
            <v>967</v>
          </cell>
          <cell r="D966">
            <v>0</v>
          </cell>
          <cell r="G966">
            <v>0</v>
          </cell>
          <cell r="I966">
            <v>0</v>
          </cell>
          <cell r="K966">
            <v>0</v>
          </cell>
        </row>
        <row r="967">
          <cell r="A967">
            <v>968</v>
          </cell>
          <cell r="K967">
            <v>0</v>
          </cell>
        </row>
        <row r="968">
          <cell r="A968">
            <v>969</v>
          </cell>
          <cell r="K968">
            <v>0</v>
          </cell>
        </row>
        <row r="969">
          <cell r="A969">
            <v>970</v>
          </cell>
        </row>
        <row r="970">
          <cell r="A970">
            <v>971</v>
          </cell>
        </row>
        <row r="971">
          <cell r="A971">
            <v>972</v>
          </cell>
        </row>
        <row r="972">
          <cell r="A972">
            <v>973</v>
          </cell>
        </row>
        <row r="973">
          <cell r="A973">
            <v>974</v>
          </cell>
        </row>
        <row r="974">
          <cell r="A974">
            <v>975</v>
          </cell>
        </row>
        <row r="975">
          <cell r="A975">
            <v>976</v>
          </cell>
          <cell r="C975" t="str">
            <v>LA</v>
          </cell>
          <cell r="D975" t="str">
            <v>LABOUR</v>
          </cell>
        </row>
        <row r="976">
          <cell r="A976">
            <v>977</v>
          </cell>
          <cell r="C976">
            <v>2</v>
          </cell>
          <cell r="D976" t="str">
            <v>Pengawas</v>
          </cell>
          <cell r="G976" t="str">
            <v>Day</v>
          </cell>
          <cell r="H976">
            <v>0.1</v>
          </cell>
          <cell r="I976">
            <v>50000</v>
          </cell>
          <cell r="J976">
            <v>0</v>
          </cell>
          <cell r="K976">
            <v>5000</v>
          </cell>
          <cell r="L976">
            <v>0</v>
          </cell>
        </row>
        <row r="977">
          <cell r="A977">
            <v>978</v>
          </cell>
          <cell r="C977">
            <v>3</v>
          </cell>
          <cell r="D977" t="str">
            <v>Mandor</v>
          </cell>
          <cell r="G977" t="str">
            <v>Day</v>
          </cell>
          <cell r="H977">
            <v>0.1</v>
          </cell>
          <cell r="I977">
            <v>33750</v>
          </cell>
          <cell r="J977">
            <v>0</v>
          </cell>
          <cell r="K977">
            <v>3375</v>
          </cell>
          <cell r="L977">
            <v>0</v>
          </cell>
        </row>
        <row r="978">
          <cell r="A978">
            <v>979</v>
          </cell>
          <cell r="C978">
            <v>16</v>
          </cell>
          <cell r="D978" t="str">
            <v>Tukang</v>
          </cell>
          <cell r="G978" t="str">
            <v>Day</v>
          </cell>
          <cell r="H978">
            <v>0.2</v>
          </cell>
          <cell r="I978">
            <v>28380</v>
          </cell>
          <cell r="J978">
            <v>0</v>
          </cell>
          <cell r="K978">
            <v>5676</v>
          </cell>
          <cell r="L978">
            <v>0</v>
          </cell>
        </row>
        <row r="979">
          <cell r="A979">
            <v>980</v>
          </cell>
          <cell r="C979">
            <v>17</v>
          </cell>
          <cell r="D979" t="str">
            <v>Buruh</v>
          </cell>
          <cell r="G979" t="str">
            <v>Day</v>
          </cell>
          <cell r="H979">
            <v>0.4</v>
          </cell>
          <cell r="I979">
            <v>18750</v>
          </cell>
          <cell r="J979">
            <v>0</v>
          </cell>
          <cell r="K979">
            <v>7500</v>
          </cell>
          <cell r="L979">
            <v>0</v>
          </cell>
        </row>
        <row r="980">
          <cell r="A980">
            <v>981</v>
          </cell>
          <cell r="D980">
            <v>0</v>
          </cell>
          <cell r="G980">
            <v>0</v>
          </cell>
          <cell r="I980">
            <v>0</v>
          </cell>
        </row>
        <row r="981">
          <cell r="A981">
            <v>982</v>
          </cell>
          <cell r="D981">
            <v>0</v>
          </cell>
          <cell r="G981">
            <v>0</v>
          </cell>
          <cell r="I981">
            <v>0</v>
          </cell>
          <cell r="K981">
            <v>0</v>
          </cell>
        </row>
        <row r="982">
          <cell r="A982">
            <v>983</v>
          </cell>
          <cell r="D982">
            <v>0</v>
          </cell>
          <cell r="G982">
            <v>0</v>
          </cell>
          <cell r="I982">
            <v>0</v>
          </cell>
          <cell r="K982">
            <v>0</v>
          </cell>
        </row>
        <row r="983">
          <cell r="A983">
            <v>984</v>
          </cell>
          <cell r="D983">
            <v>0</v>
          </cell>
          <cell r="G983">
            <v>0</v>
          </cell>
          <cell r="I983">
            <v>0</v>
          </cell>
          <cell r="K983">
            <v>0</v>
          </cell>
        </row>
        <row r="984">
          <cell r="A984">
            <v>985</v>
          </cell>
        </row>
        <row r="985">
          <cell r="A985">
            <v>986</v>
          </cell>
        </row>
        <row r="986">
          <cell r="A986">
            <v>987</v>
          </cell>
          <cell r="D986" t="str">
            <v>SUB TOTAL</v>
          </cell>
          <cell r="K986">
            <v>42961</v>
          </cell>
          <cell r="L986">
            <v>0</v>
          </cell>
        </row>
        <row r="987">
          <cell r="A987">
            <v>988</v>
          </cell>
          <cell r="D987" t="str">
            <v>OVER HEAD</v>
          </cell>
          <cell r="E987">
            <v>0</v>
          </cell>
          <cell r="F987" t="str">
            <v>%</v>
          </cell>
          <cell r="K987">
            <v>0</v>
          </cell>
          <cell r="L987">
            <v>0</v>
          </cell>
        </row>
        <row r="988">
          <cell r="A988">
            <v>989</v>
          </cell>
          <cell r="D988" t="str">
            <v>TOTAL</v>
          </cell>
          <cell r="K988">
            <v>42961</v>
          </cell>
          <cell r="L988">
            <v>0</v>
          </cell>
        </row>
        <row r="989">
          <cell r="A989">
            <v>990</v>
          </cell>
          <cell r="D989" t="str">
            <v>UNIT PRICE</v>
          </cell>
          <cell r="K989">
            <v>42961</v>
          </cell>
          <cell r="L989">
            <v>0</v>
          </cell>
        </row>
        <row r="990">
          <cell r="A990">
            <v>991</v>
          </cell>
        </row>
        <row r="991">
          <cell r="A991">
            <v>992</v>
          </cell>
          <cell r="B991">
            <v>17</v>
          </cell>
        </row>
        <row r="992">
          <cell r="A992">
            <v>993</v>
          </cell>
          <cell r="B992" t="str">
            <v>MATERIAL PRICE</v>
          </cell>
        </row>
        <row r="993">
          <cell r="A993">
            <v>994</v>
          </cell>
          <cell r="B993" t="str">
            <v>Proyek Rencana Teknik Akhir Jalan Tol Bogor Ring Road</v>
          </cell>
        </row>
        <row r="994">
          <cell r="A994">
            <v>995</v>
          </cell>
        </row>
        <row r="995">
          <cell r="A995">
            <v>996</v>
          </cell>
        </row>
        <row r="996">
          <cell r="A996">
            <v>997</v>
          </cell>
        </row>
        <row r="997">
          <cell r="A997">
            <v>998</v>
          </cell>
        </row>
        <row r="998">
          <cell r="A998">
            <v>999</v>
          </cell>
          <cell r="B998" t="str">
            <v>UNIT PRICE ANALYSIS</v>
          </cell>
        </row>
        <row r="999">
          <cell r="A999">
            <v>1000</v>
          </cell>
        </row>
        <row r="1000">
          <cell r="A1000">
            <v>1001</v>
          </cell>
          <cell r="B1000" t="str">
            <v xml:space="preserve">ITEM NUMBER </v>
          </cell>
          <cell r="D1000" t="str">
            <v>MT.16.002</v>
          </cell>
        </row>
        <row r="1001">
          <cell r="A1001">
            <v>1002</v>
          </cell>
          <cell r="B1001" t="str">
            <v>MATERIAL</v>
          </cell>
          <cell r="D1001" t="str">
            <v>Anchoring 19 K15 ( in place )</v>
          </cell>
        </row>
        <row r="1002">
          <cell r="A1002">
            <v>1003</v>
          </cell>
          <cell r="B1002" t="str">
            <v>UNIT</v>
          </cell>
          <cell r="C1002" t="str">
            <v>Set</v>
          </cell>
          <cell r="D1002">
            <v>1</v>
          </cell>
        </row>
        <row r="1003">
          <cell r="A1003">
            <v>1004</v>
          </cell>
          <cell r="B1003" t="str">
            <v>UNIT PRICE  (Rp.)</v>
          </cell>
          <cell r="D1003">
            <v>43000</v>
          </cell>
          <cell r="E1003">
            <v>0</v>
          </cell>
          <cell r="J1003" t="str">
            <v>TOTAL UNIT PRICE (Rp)</v>
          </cell>
          <cell r="K1003">
            <v>43000</v>
          </cell>
        </row>
        <row r="1004">
          <cell r="A1004">
            <v>1005</v>
          </cell>
          <cell r="I1004" t="str">
            <v>UNIT PRICE               (Rp.)</v>
          </cell>
          <cell r="K1004" t="str">
            <v>TOTAL PRICE               (Rp.)</v>
          </cell>
        </row>
        <row r="1005">
          <cell r="A1005">
            <v>1006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</row>
        <row r="1006">
          <cell r="A1006">
            <v>1007</v>
          </cell>
        </row>
        <row r="1007">
          <cell r="A1007">
            <v>1008</v>
          </cell>
        </row>
        <row r="1008">
          <cell r="A1008">
            <v>1009</v>
          </cell>
          <cell r="C1008" t="str">
            <v>MT</v>
          </cell>
          <cell r="D1008" t="str">
            <v>MATERIAL</v>
          </cell>
        </row>
        <row r="1009">
          <cell r="A1009">
            <v>1010</v>
          </cell>
          <cell r="C1009">
            <v>357</v>
          </cell>
          <cell r="D1009" t="str">
            <v>Anchorage 19K15 ( on site )</v>
          </cell>
          <cell r="G1009" t="str">
            <v>Each</v>
          </cell>
          <cell r="H1009">
            <v>1</v>
          </cell>
          <cell r="I1009">
            <v>16300</v>
          </cell>
          <cell r="J1009">
            <v>0</v>
          </cell>
          <cell r="K1009">
            <v>16300</v>
          </cell>
          <cell r="L1009">
            <v>0</v>
          </cell>
        </row>
        <row r="1010">
          <cell r="A1010">
            <v>1011</v>
          </cell>
          <cell r="C1010">
            <v>132</v>
          </cell>
          <cell r="D1010" t="str">
            <v>Other 2</v>
          </cell>
          <cell r="G1010" t="str">
            <v>Ls.</v>
          </cell>
          <cell r="H1010">
            <v>0.1</v>
          </cell>
          <cell r="I1010">
            <v>16100</v>
          </cell>
          <cell r="J1010">
            <v>0</v>
          </cell>
          <cell r="K1010">
            <v>1610</v>
          </cell>
          <cell r="L1010">
            <v>0</v>
          </cell>
        </row>
        <row r="1011">
          <cell r="A1011">
            <v>1012</v>
          </cell>
          <cell r="D1011">
            <v>0</v>
          </cell>
          <cell r="G1011">
            <v>0</v>
          </cell>
          <cell r="I1011">
            <v>0</v>
          </cell>
        </row>
        <row r="1012">
          <cell r="A1012">
            <v>1013</v>
          </cell>
          <cell r="D1012">
            <v>0</v>
          </cell>
          <cell r="G1012">
            <v>0</v>
          </cell>
          <cell r="I1012">
            <v>0</v>
          </cell>
        </row>
        <row r="1013">
          <cell r="A1013">
            <v>1014</v>
          </cell>
          <cell r="D1013">
            <v>0</v>
          </cell>
          <cell r="G1013">
            <v>0</v>
          </cell>
          <cell r="I1013">
            <v>0</v>
          </cell>
        </row>
        <row r="1014">
          <cell r="A1014">
            <v>1015</v>
          </cell>
        </row>
        <row r="1015">
          <cell r="A1015">
            <v>1016</v>
          </cell>
        </row>
        <row r="1016">
          <cell r="A1016">
            <v>1017</v>
          </cell>
        </row>
        <row r="1017">
          <cell r="A1017">
            <v>1018</v>
          </cell>
        </row>
        <row r="1018">
          <cell r="A1018">
            <v>1019</v>
          </cell>
        </row>
        <row r="1019">
          <cell r="A1019">
            <v>1020</v>
          </cell>
        </row>
        <row r="1020">
          <cell r="A1020">
            <v>1021</v>
          </cell>
        </row>
        <row r="1021">
          <cell r="A1021">
            <v>1022</v>
          </cell>
        </row>
        <row r="1022">
          <cell r="A1022">
            <v>1023</v>
          </cell>
        </row>
        <row r="1023">
          <cell r="A1023">
            <v>1024</v>
          </cell>
        </row>
        <row r="1024">
          <cell r="A1024">
            <v>1025</v>
          </cell>
        </row>
        <row r="1025">
          <cell r="A1025">
            <v>1026</v>
          </cell>
        </row>
        <row r="1026">
          <cell r="A1026">
            <v>1027</v>
          </cell>
        </row>
        <row r="1027">
          <cell r="A1027">
            <v>1028</v>
          </cell>
          <cell r="C1027" t="str">
            <v>EQ</v>
          </cell>
          <cell r="D1027" t="str">
            <v>EQUIPMENT</v>
          </cell>
        </row>
        <row r="1028">
          <cell r="A1028">
            <v>1029</v>
          </cell>
          <cell r="C1028">
            <v>64</v>
          </cell>
          <cell r="D1028" t="str">
            <v>Miscellaneous Tools</v>
          </cell>
          <cell r="G1028" t="str">
            <v>Hour</v>
          </cell>
          <cell r="H1028">
            <v>0.7</v>
          </cell>
          <cell r="I1028">
            <v>5000</v>
          </cell>
          <cell r="J1028">
            <v>0</v>
          </cell>
          <cell r="K1028">
            <v>3500</v>
          </cell>
          <cell r="L1028">
            <v>0</v>
          </cell>
        </row>
        <row r="1029">
          <cell r="A1029">
            <v>1030</v>
          </cell>
          <cell r="D1029">
            <v>0</v>
          </cell>
          <cell r="G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1031</v>
          </cell>
          <cell r="D1030">
            <v>0</v>
          </cell>
          <cell r="G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1032</v>
          </cell>
          <cell r="D1031">
            <v>0</v>
          </cell>
          <cell r="G1031">
            <v>0</v>
          </cell>
          <cell r="I1031">
            <v>0</v>
          </cell>
          <cell r="K1031">
            <v>0</v>
          </cell>
        </row>
        <row r="1032">
          <cell r="A1032">
            <v>1033</v>
          </cell>
          <cell r="D1032">
            <v>0</v>
          </cell>
          <cell r="G1032">
            <v>0</v>
          </cell>
          <cell r="I1032">
            <v>0</v>
          </cell>
          <cell r="K1032">
            <v>0</v>
          </cell>
        </row>
        <row r="1033">
          <cell r="A1033">
            <v>1034</v>
          </cell>
          <cell r="K1033">
            <v>0</v>
          </cell>
        </row>
        <row r="1034">
          <cell r="A1034">
            <v>1035</v>
          </cell>
          <cell r="K1034">
            <v>0</v>
          </cell>
        </row>
        <row r="1035">
          <cell r="A1035">
            <v>1036</v>
          </cell>
        </row>
        <row r="1036">
          <cell r="A1036">
            <v>1037</v>
          </cell>
        </row>
        <row r="1037">
          <cell r="A1037">
            <v>1038</v>
          </cell>
        </row>
        <row r="1038">
          <cell r="A1038">
            <v>1039</v>
          </cell>
        </row>
        <row r="1039">
          <cell r="A1039">
            <v>1040</v>
          </cell>
        </row>
        <row r="1040">
          <cell r="A1040">
            <v>1041</v>
          </cell>
        </row>
        <row r="1041">
          <cell r="A1041">
            <v>1042</v>
          </cell>
          <cell r="C1041" t="str">
            <v>LA</v>
          </cell>
          <cell r="D1041" t="str">
            <v>LABOUR</v>
          </cell>
        </row>
        <row r="1042">
          <cell r="A1042">
            <v>1043</v>
          </cell>
          <cell r="C1042">
            <v>2</v>
          </cell>
          <cell r="D1042" t="str">
            <v>Pengawas</v>
          </cell>
          <cell r="G1042" t="str">
            <v>Day</v>
          </cell>
          <cell r="H1042">
            <v>0.1</v>
          </cell>
          <cell r="I1042">
            <v>50000</v>
          </cell>
          <cell r="J1042">
            <v>0</v>
          </cell>
          <cell r="K1042">
            <v>5000</v>
          </cell>
          <cell r="L1042">
            <v>0</v>
          </cell>
        </row>
        <row r="1043">
          <cell r="A1043">
            <v>1044</v>
          </cell>
          <cell r="C1043">
            <v>3</v>
          </cell>
          <cell r="D1043" t="str">
            <v>Mandor</v>
          </cell>
          <cell r="G1043" t="str">
            <v>Day</v>
          </cell>
          <cell r="H1043">
            <v>0.1</v>
          </cell>
          <cell r="I1043">
            <v>33750</v>
          </cell>
          <cell r="J1043">
            <v>0</v>
          </cell>
          <cell r="K1043">
            <v>3375</v>
          </cell>
          <cell r="L1043">
            <v>0</v>
          </cell>
        </row>
        <row r="1044">
          <cell r="A1044">
            <v>1045</v>
          </cell>
          <cell r="C1044">
            <v>16</v>
          </cell>
          <cell r="D1044" t="str">
            <v>Tukang</v>
          </cell>
          <cell r="G1044" t="str">
            <v>Day</v>
          </cell>
          <cell r="H1044">
            <v>0.2</v>
          </cell>
          <cell r="I1044">
            <v>28380</v>
          </cell>
          <cell r="J1044">
            <v>0</v>
          </cell>
          <cell r="K1044">
            <v>5676</v>
          </cell>
          <cell r="L1044">
            <v>0</v>
          </cell>
        </row>
        <row r="1045">
          <cell r="A1045">
            <v>1046</v>
          </cell>
          <cell r="C1045">
            <v>17</v>
          </cell>
          <cell r="D1045" t="str">
            <v>Buruh</v>
          </cell>
          <cell r="G1045" t="str">
            <v>Day</v>
          </cell>
          <cell r="H1045">
            <v>0.4</v>
          </cell>
          <cell r="I1045">
            <v>18750</v>
          </cell>
          <cell r="J1045">
            <v>0</v>
          </cell>
          <cell r="K1045">
            <v>7500</v>
          </cell>
          <cell r="L1045">
            <v>0</v>
          </cell>
        </row>
        <row r="1046">
          <cell r="A1046">
            <v>1047</v>
          </cell>
          <cell r="D1046">
            <v>0</v>
          </cell>
          <cell r="G1046">
            <v>0</v>
          </cell>
          <cell r="I1046">
            <v>0</v>
          </cell>
        </row>
        <row r="1047">
          <cell r="A1047">
            <v>1048</v>
          </cell>
          <cell r="D1047">
            <v>0</v>
          </cell>
          <cell r="G1047">
            <v>0</v>
          </cell>
          <cell r="I1047">
            <v>0</v>
          </cell>
          <cell r="K1047">
            <v>0</v>
          </cell>
        </row>
        <row r="1048">
          <cell r="A1048">
            <v>1049</v>
          </cell>
          <cell r="D1048">
            <v>0</v>
          </cell>
          <cell r="G1048">
            <v>0</v>
          </cell>
          <cell r="I1048">
            <v>0</v>
          </cell>
          <cell r="K1048">
            <v>0</v>
          </cell>
        </row>
        <row r="1049">
          <cell r="A1049">
            <v>1050</v>
          </cell>
          <cell r="D1049">
            <v>0</v>
          </cell>
          <cell r="G1049">
            <v>0</v>
          </cell>
          <cell r="I1049">
            <v>0</v>
          </cell>
          <cell r="K1049">
            <v>0</v>
          </cell>
        </row>
        <row r="1050">
          <cell r="A1050">
            <v>1051</v>
          </cell>
        </row>
        <row r="1051">
          <cell r="A1051">
            <v>1052</v>
          </cell>
        </row>
        <row r="1052">
          <cell r="A1052">
            <v>1053</v>
          </cell>
          <cell r="D1052" t="str">
            <v>SUB TOTAL</v>
          </cell>
          <cell r="K1052">
            <v>42961</v>
          </cell>
          <cell r="L1052">
            <v>0</v>
          </cell>
        </row>
        <row r="1053">
          <cell r="A1053">
            <v>1054</v>
          </cell>
          <cell r="D1053" t="str">
            <v>OVER HEAD</v>
          </cell>
          <cell r="E1053">
            <v>0</v>
          </cell>
          <cell r="F1053" t="str">
            <v>%</v>
          </cell>
          <cell r="K1053">
            <v>0</v>
          </cell>
          <cell r="L1053">
            <v>0</v>
          </cell>
        </row>
        <row r="1054">
          <cell r="A1054">
            <v>1055</v>
          </cell>
          <cell r="D1054" t="str">
            <v>TOTAL</v>
          </cell>
          <cell r="K1054">
            <v>42961</v>
          </cell>
          <cell r="L1054">
            <v>0</v>
          </cell>
        </row>
        <row r="1055">
          <cell r="A1055">
            <v>1056</v>
          </cell>
          <cell r="D1055" t="str">
            <v>UNIT PRICE</v>
          </cell>
          <cell r="K1055">
            <v>42961</v>
          </cell>
          <cell r="L1055">
            <v>0</v>
          </cell>
        </row>
        <row r="1056">
          <cell r="A1056">
            <v>1057</v>
          </cell>
        </row>
        <row r="1057">
          <cell r="A1057">
            <v>1058</v>
          </cell>
          <cell r="B1057">
            <v>18</v>
          </cell>
        </row>
        <row r="1058">
          <cell r="A1058">
            <v>1059</v>
          </cell>
          <cell r="B1058" t="str">
            <v>MATERIAL PRICE</v>
          </cell>
        </row>
        <row r="1059">
          <cell r="A1059">
            <v>1060</v>
          </cell>
          <cell r="B1059" t="str">
            <v>Proyek Rencana Teknik Akhir Jalan Tol Bogor Ring Road</v>
          </cell>
        </row>
        <row r="1060">
          <cell r="A1060">
            <v>1061</v>
          </cell>
        </row>
        <row r="1061">
          <cell r="A1061">
            <v>1062</v>
          </cell>
        </row>
        <row r="1062">
          <cell r="A1062">
            <v>1063</v>
          </cell>
        </row>
        <row r="1063">
          <cell r="A1063">
            <v>1064</v>
          </cell>
        </row>
        <row r="1064">
          <cell r="A1064">
            <v>1065</v>
          </cell>
          <cell r="B1064" t="str">
            <v>UNIT PRICE ANALYSIS</v>
          </cell>
        </row>
        <row r="1065">
          <cell r="A1065">
            <v>1066</v>
          </cell>
        </row>
        <row r="1066">
          <cell r="A1066">
            <v>1067</v>
          </cell>
          <cell r="B1066" t="str">
            <v xml:space="preserve">ITEM NUMBER </v>
          </cell>
          <cell r="D1066" t="str">
            <v>MT.17.002</v>
          </cell>
        </row>
        <row r="1067">
          <cell r="A1067">
            <v>1068</v>
          </cell>
          <cell r="B1067" t="str">
            <v>MATERIAL</v>
          </cell>
          <cell r="D1067" t="str">
            <v>Form Work, Plywood (3 x)</v>
          </cell>
        </row>
        <row r="1068">
          <cell r="A1068">
            <v>1069</v>
          </cell>
          <cell r="B1068" t="str">
            <v>UNIT</v>
          </cell>
          <cell r="C1068" t="str">
            <v>Sqm</v>
          </cell>
          <cell r="D1068">
            <v>1</v>
          </cell>
        </row>
        <row r="1069">
          <cell r="A1069">
            <v>1070</v>
          </cell>
          <cell r="B1069" t="str">
            <v>UNIT PRICE  (Rp.)</v>
          </cell>
          <cell r="D1069">
            <v>3900</v>
          </cell>
          <cell r="E1069">
            <v>0</v>
          </cell>
          <cell r="J1069" t="str">
            <v>TOTAL UNIT PRICE (Rp)</v>
          </cell>
          <cell r="K1069">
            <v>3900</v>
          </cell>
        </row>
        <row r="1070">
          <cell r="A1070">
            <v>1071</v>
          </cell>
          <cell r="I1070" t="str">
            <v>UNIT PRICE               (Rp.)</v>
          </cell>
          <cell r="K1070" t="str">
            <v>TOTAL PRICE               (Rp.)</v>
          </cell>
        </row>
        <row r="1071">
          <cell r="A1071">
            <v>1072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</row>
        <row r="1072">
          <cell r="A1072">
            <v>1073</v>
          </cell>
        </row>
        <row r="1073">
          <cell r="A1073">
            <v>1074</v>
          </cell>
        </row>
        <row r="1074">
          <cell r="A1074">
            <v>1075</v>
          </cell>
          <cell r="C1074" t="str">
            <v>MT</v>
          </cell>
          <cell r="D1074" t="str">
            <v>MATERIAL</v>
          </cell>
        </row>
        <row r="1075">
          <cell r="A1075">
            <v>1076</v>
          </cell>
          <cell r="C1075">
            <v>243</v>
          </cell>
          <cell r="D1075" t="str">
            <v>Square Timber Runners</v>
          </cell>
          <cell r="G1075" t="str">
            <v>Cu.m</v>
          </cell>
          <cell r="H1075">
            <v>1.6333333333333335E-2</v>
          </cell>
          <cell r="I1075">
            <v>2300</v>
          </cell>
          <cell r="J1075">
            <v>0</v>
          </cell>
          <cell r="K1075">
            <v>37.56666666666667</v>
          </cell>
          <cell r="L1075">
            <v>0</v>
          </cell>
        </row>
        <row r="1076">
          <cell r="A1076">
            <v>1077</v>
          </cell>
          <cell r="C1076">
            <v>191</v>
          </cell>
          <cell r="D1076" t="str">
            <v xml:space="preserve">Plastic </v>
          </cell>
          <cell r="G1076" t="str">
            <v>Sq.m</v>
          </cell>
          <cell r="H1076">
            <v>0.33333333333333331</v>
          </cell>
          <cell r="I1076">
            <v>3500</v>
          </cell>
          <cell r="J1076">
            <v>0</v>
          </cell>
          <cell r="K1076">
            <v>1166.6666666666665</v>
          </cell>
          <cell r="L1076">
            <v>0</v>
          </cell>
        </row>
        <row r="1077">
          <cell r="A1077">
            <v>1078</v>
          </cell>
          <cell r="C1077">
            <v>156</v>
          </cell>
          <cell r="D1077" t="str">
            <v>Nail</v>
          </cell>
          <cell r="G1077" t="str">
            <v>Kg</v>
          </cell>
          <cell r="H1077">
            <v>3.8333333333333337E-2</v>
          </cell>
          <cell r="I1077">
            <v>8100</v>
          </cell>
          <cell r="J1077">
            <v>0</v>
          </cell>
          <cell r="K1077">
            <v>310.50000000000006</v>
          </cell>
          <cell r="L1077">
            <v>0</v>
          </cell>
        </row>
        <row r="1078">
          <cell r="A1078">
            <v>1079</v>
          </cell>
          <cell r="C1078">
            <v>195</v>
          </cell>
          <cell r="D1078" t="str">
            <v>Ply Wood 18 mm</v>
          </cell>
          <cell r="G1078" t="str">
            <v>Sq.m</v>
          </cell>
          <cell r="H1078">
            <v>0.33333333333333331</v>
          </cell>
          <cell r="I1078">
            <v>1200</v>
          </cell>
          <cell r="J1078">
            <v>0</v>
          </cell>
          <cell r="K1078">
            <v>400</v>
          </cell>
          <cell r="L1078">
            <v>0</v>
          </cell>
        </row>
        <row r="1079">
          <cell r="A1079">
            <v>1080</v>
          </cell>
        </row>
        <row r="1080">
          <cell r="A1080">
            <v>1081</v>
          </cell>
          <cell r="D1080">
            <v>0</v>
          </cell>
          <cell r="G1080">
            <v>0</v>
          </cell>
          <cell r="I1080">
            <v>0</v>
          </cell>
        </row>
        <row r="1081">
          <cell r="A1081">
            <v>1082</v>
          </cell>
        </row>
        <row r="1082">
          <cell r="A1082">
            <v>1083</v>
          </cell>
        </row>
        <row r="1083">
          <cell r="A1083">
            <v>1084</v>
          </cell>
        </row>
        <row r="1084">
          <cell r="A1084">
            <v>1085</v>
          </cell>
        </row>
        <row r="1085">
          <cell r="A1085">
            <v>1086</v>
          </cell>
        </row>
        <row r="1086">
          <cell r="A1086">
            <v>1087</v>
          </cell>
        </row>
        <row r="1087">
          <cell r="A1087">
            <v>1088</v>
          </cell>
        </row>
        <row r="1088">
          <cell r="A1088">
            <v>1089</v>
          </cell>
        </row>
        <row r="1089">
          <cell r="A1089">
            <v>1090</v>
          </cell>
        </row>
        <row r="1090">
          <cell r="A1090">
            <v>1091</v>
          </cell>
        </row>
        <row r="1091">
          <cell r="A1091">
            <v>1092</v>
          </cell>
        </row>
        <row r="1092">
          <cell r="A1092">
            <v>1093</v>
          </cell>
        </row>
        <row r="1093">
          <cell r="A1093">
            <v>1094</v>
          </cell>
          <cell r="C1093" t="str">
            <v>EQ</v>
          </cell>
          <cell r="D1093" t="str">
            <v>EQUIPMENT</v>
          </cell>
        </row>
        <row r="1094">
          <cell r="A1094">
            <v>1095</v>
          </cell>
          <cell r="C1094">
            <v>42</v>
          </cell>
          <cell r="D1094" t="str">
            <v>Truck 2 ton</v>
          </cell>
          <cell r="G1094" t="str">
            <v>Hour</v>
          </cell>
          <cell r="H1094">
            <v>5.3997502615504038E-3</v>
          </cell>
          <cell r="I1094">
            <v>69800</v>
          </cell>
          <cell r="J1094">
            <v>0</v>
          </cell>
          <cell r="K1094">
            <v>376.90256825621816</v>
          </cell>
          <cell r="L1094">
            <v>0</v>
          </cell>
        </row>
        <row r="1095">
          <cell r="A1095">
            <v>1096</v>
          </cell>
          <cell r="C1095">
            <v>64</v>
          </cell>
          <cell r="D1095" t="str">
            <v>Miscellaneous Tools</v>
          </cell>
          <cell r="G1095" t="str">
            <v>Hour</v>
          </cell>
          <cell r="H1095">
            <v>8.0996253923256052E-3</v>
          </cell>
          <cell r="I1095">
            <v>5000</v>
          </cell>
          <cell r="J1095">
            <v>0</v>
          </cell>
          <cell r="K1095">
            <v>40.498126961628024</v>
          </cell>
          <cell r="L1095">
            <v>0</v>
          </cell>
        </row>
        <row r="1096">
          <cell r="A1096">
            <v>1097</v>
          </cell>
          <cell r="D1096">
            <v>0</v>
          </cell>
          <cell r="G1096">
            <v>0</v>
          </cell>
        </row>
        <row r="1097">
          <cell r="A1097">
            <v>1098</v>
          </cell>
          <cell r="D1097">
            <v>0</v>
          </cell>
          <cell r="G1097">
            <v>0</v>
          </cell>
        </row>
        <row r="1098">
          <cell r="A1098">
            <v>1099</v>
          </cell>
          <cell r="D1098">
            <v>0</v>
          </cell>
          <cell r="G1098">
            <v>0</v>
          </cell>
        </row>
        <row r="1099">
          <cell r="A1099">
            <v>1100</v>
          </cell>
        </row>
        <row r="1100">
          <cell r="A1100">
            <v>1101</v>
          </cell>
        </row>
        <row r="1101">
          <cell r="A1101">
            <v>1102</v>
          </cell>
        </row>
        <row r="1102">
          <cell r="A1102">
            <v>1103</v>
          </cell>
        </row>
        <row r="1103">
          <cell r="A1103">
            <v>1104</v>
          </cell>
        </row>
        <row r="1104">
          <cell r="A1104">
            <v>1105</v>
          </cell>
        </row>
        <row r="1105">
          <cell r="A1105">
            <v>1106</v>
          </cell>
        </row>
        <row r="1106">
          <cell r="A1106">
            <v>1107</v>
          </cell>
        </row>
        <row r="1107">
          <cell r="A1107">
            <v>1108</v>
          </cell>
          <cell r="C1107" t="str">
            <v>LA</v>
          </cell>
          <cell r="D1107" t="str">
            <v>LABOUR</v>
          </cell>
        </row>
        <row r="1108">
          <cell r="A1108">
            <v>1109</v>
          </cell>
          <cell r="C1108">
            <v>3</v>
          </cell>
          <cell r="D1108" t="str">
            <v>Mandor</v>
          </cell>
          <cell r="G1108" t="str">
            <v>Day</v>
          </cell>
          <cell r="H1108">
            <v>9.5238095238095229E-3</v>
          </cell>
          <cell r="I1108">
            <v>33750</v>
          </cell>
          <cell r="J1108">
            <v>0</v>
          </cell>
          <cell r="K1108">
            <v>321.42857142857139</v>
          </cell>
          <cell r="L1108">
            <v>0</v>
          </cell>
        </row>
        <row r="1109">
          <cell r="A1109">
            <v>1110</v>
          </cell>
          <cell r="C1109">
            <v>9</v>
          </cell>
          <cell r="D1109" t="str">
            <v>Tukang Kayu</v>
          </cell>
          <cell r="G1109" t="str">
            <v>Day</v>
          </cell>
          <cell r="H1109">
            <v>1.9047619047619046E-2</v>
          </cell>
          <cell r="I1109">
            <v>27000</v>
          </cell>
          <cell r="J1109">
            <v>0</v>
          </cell>
          <cell r="K1109">
            <v>514.28571428571422</v>
          </cell>
          <cell r="L1109">
            <v>0</v>
          </cell>
        </row>
        <row r="1110">
          <cell r="A1110">
            <v>1111</v>
          </cell>
          <cell r="C1110">
            <v>16</v>
          </cell>
          <cell r="D1110" t="str">
            <v>Tukang</v>
          </cell>
          <cell r="G1110" t="str">
            <v>Day</v>
          </cell>
          <cell r="H1110">
            <v>0</v>
          </cell>
          <cell r="I1110">
            <v>28380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1112</v>
          </cell>
          <cell r="C1111">
            <v>17</v>
          </cell>
          <cell r="D1111" t="str">
            <v>Buruh</v>
          </cell>
          <cell r="G1111" t="str">
            <v>Day</v>
          </cell>
          <cell r="H1111">
            <v>4.0280851296341826E-2</v>
          </cell>
          <cell r="I1111">
            <v>18750</v>
          </cell>
          <cell r="J1111">
            <v>0</v>
          </cell>
          <cell r="K1111">
            <v>755.26596180640922</v>
          </cell>
          <cell r="L1111">
            <v>0</v>
          </cell>
        </row>
        <row r="1112">
          <cell r="A1112">
            <v>1113</v>
          </cell>
          <cell r="D1112">
            <v>0</v>
          </cell>
          <cell r="G1112">
            <v>0</v>
          </cell>
          <cell r="I1112">
            <v>0</v>
          </cell>
        </row>
        <row r="1113">
          <cell r="A1113">
            <v>1114</v>
          </cell>
          <cell r="D1113">
            <v>0</v>
          </cell>
          <cell r="G1113">
            <v>0</v>
          </cell>
          <cell r="I1113">
            <v>0</v>
          </cell>
          <cell r="K1113">
            <v>0</v>
          </cell>
        </row>
        <row r="1114">
          <cell r="A1114">
            <v>1115</v>
          </cell>
          <cell r="D1114">
            <v>0</v>
          </cell>
          <cell r="G1114">
            <v>0</v>
          </cell>
          <cell r="I1114">
            <v>0</v>
          </cell>
          <cell r="K1114">
            <v>0</v>
          </cell>
        </row>
        <row r="1115">
          <cell r="A1115">
            <v>1116</v>
          </cell>
          <cell r="D1115">
            <v>0</v>
          </cell>
          <cell r="G1115">
            <v>0</v>
          </cell>
          <cell r="I1115">
            <v>0</v>
          </cell>
          <cell r="K1115">
            <v>0</v>
          </cell>
        </row>
        <row r="1116">
          <cell r="A1116">
            <v>1117</v>
          </cell>
        </row>
        <row r="1117">
          <cell r="A1117">
            <v>1118</v>
          </cell>
        </row>
        <row r="1118">
          <cell r="A1118">
            <v>1119</v>
          </cell>
          <cell r="D1118" t="str">
            <v>SUB TOTAL</v>
          </cell>
          <cell r="K1118">
            <v>3923.114276071874</v>
          </cell>
          <cell r="L1118">
            <v>0</v>
          </cell>
        </row>
        <row r="1119">
          <cell r="A1119">
            <v>1120</v>
          </cell>
          <cell r="D1119" t="str">
            <v>OVER HEAD</v>
          </cell>
          <cell r="E1119">
            <v>0</v>
          </cell>
          <cell r="F1119" t="str">
            <v>%</v>
          </cell>
          <cell r="K1119">
            <v>0</v>
          </cell>
          <cell r="L1119">
            <v>0</v>
          </cell>
        </row>
        <row r="1120">
          <cell r="A1120">
            <v>1121</v>
          </cell>
          <cell r="D1120" t="str">
            <v>TOTAL</v>
          </cell>
          <cell r="K1120">
            <v>3923.114276071874</v>
          </cell>
          <cell r="L1120">
            <v>0</v>
          </cell>
        </row>
        <row r="1121">
          <cell r="A1121">
            <v>1122</v>
          </cell>
          <cell r="D1121" t="str">
            <v>UNIT PRICE</v>
          </cell>
          <cell r="K1121">
            <v>3923</v>
          </cell>
          <cell r="L1121">
            <v>0</v>
          </cell>
        </row>
        <row r="1122">
          <cell r="A1122">
            <v>1123</v>
          </cell>
        </row>
        <row r="1123">
          <cell r="A1123">
            <v>1124</v>
          </cell>
          <cell r="B1123">
            <v>19</v>
          </cell>
        </row>
        <row r="1124">
          <cell r="A1124">
            <v>1125</v>
          </cell>
          <cell r="B1124" t="str">
            <v>MATERIAL PRICE</v>
          </cell>
        </row>
        <row r="1125">
          <cell r="A1125">
            <v>1126</v>
          </cell>
          <cell r="B1125" t="str">
            <v>Proyek Rencana Teknik Akhir Jalan Tol Bogor Ring Road</v>
          </cell>
        </row>
        <row r="1126">
          <cell r="A1126">
            <v>1127</v>
          </cell>
        </row>
        <row r="1127">
          <cell r="A1127">
            <v>1128</v>
          </cell>
        </row>
        <row r="1128">
          <cell r="A1128">
            <v>1129</v>
          </cell>
        </row>
        <row r="1129">
          <cell r="A1129">
            <v>1130</v>
          </cell>
        </row>
        <row r="1130">
          <cell r="A1130">
            <v>1131</v>
          </cell>
          <cell r="B1130" t="str">
            <v>UNIT PRICE ANALYSIS</v>
          </cell>
        </row>
        <row r="1131">
          <cell r="A1131">
            <v>1132</v>
          </cell>
        </row>
        <row r="1132">
          <cell r="A1132">
            <v>1133</v>
          </cell>
          <cell r="B1132" t="str">
            <v xml:space="preserve">ITEM NUMBER </v>
          </cell>
          <cell r="D1132" t="str">
            <v>MT.18.002</v>
          </cell>
        </row>
        <row r="1133">
          <cell r="A1133">
            <v>1134</v>
          </cell>
          <cell r="B1133" t="str">
            <v>MATERIAL</v>
          </cell>
          <cell r="D1133" t="str">
            <v>Anchor Top &amp; Bottom Bolt M-20</v>
          </cell>
        </row>
        <row r="1134">
          <cell r="A1134">
            <v>1135</v>
          </cell>
          <cell r="B1134" t="str">
            <v>UNIT</v>
          </cell>
          <cell r="C1134" t="str">
            <v>Each.</v>
          </cell>
          <cell r="D1134">
            <v>1</v>
          </cell>
        </row>
        <row r="1135">
          <cell r="A1135">
            <v>1136</v>
          </cell>
          <cell r="B1135" t="str">
            <v>UNIT PRICE  (Rp.)</v>
          </cell>
          <cell r="D1135">
            <v>16300</v>
          </cell>
          <cell r="E1135">
            <v>0</v>
          </cell>
          <cell r="J1135" t="str">
            <v>TOTAL UNIT PRICE (Rp)</v>
          </cell>
          <cell r="K1135">
            <v>16300</v>
          </cell>
        </row>
        <row r="1136">
          <cell r="A1136">
            <v>1137</v>
          </cell>
          <cell r="I1136" t="str">
            <v>UNIT PRICE               (Rp.)</v>
          </cell>
          <cell r="K1136" t="str">
            <v>TOTAL PRICE               (Rp.)</v>
          </cell>
        </row>
        <row r="1137">
          <cell r="A1137">
            <v>1138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</row>
        <row r="1138">
          <cell r="A1138">
            <v>1139</v>
          </cell>
        </row>
        <row r="1139">
          <cell r="A1139">
            <v>1140</v>
          </cell>
        </row>
        <row r="1140">
          <cell r="A1140">
            <v>1141</v>
          </cell>
          <cell r="C1140" t="str">
            <v>MT</v>
          </cell>
          <cell r="D1140" t="str">
            <v>MATERIAL</v>
          </cell>
        </row>
        <row r="1141">
          <cell r="A1141">
            <v>1142</v>
          </cell>
          <cell r="C1141">
            <v>19</v>
          </cell>
          <cell r="D1141" t="str">
            <v>Anchor Top &amp; Bottom Bolt M-20</v>
          </cell>
          <cell r="G1141" t="str">
            <v>Each.</v>
          </cell>
          <cell r="H1141">
            <v>1</v>
          </cell>
          <cell r="I1141">
            <v>16283.999999999998</v>
          </cell>
          <cell r="J1141">
            <v>0</v>
          </cell>
          <cell r="K1141">
            <v>16283.999999999998</v>
          </cell>
          <cell r="L1141">
            <v>0</v>
          </cell>
        </row>
        <row r="1142">
          <cell r="A1142">
            <v>1143</v>
          </cell>
          <cell r="K1142">
            <v>0</v>
          </cell>
        </row>
        <row r="1143">
          <cell r="A1143">
            <v>1144</v>
          </cell>
        </row>
        <row r="1144">
          <cell r="A1144">
            <v>1145</v>
          </cell>
        </row>
        <row r="1145">
          <cell r="A1145">
            <v>1146</v>
          </cell>
        </row>
        <row r="1146">
          <cell r="A1146">
            <v>1147</v>
          </cell>
        </row>
        <row r="1147">
          <cell r="A1147">
            <v>1148</v>
          </cell>
        </row>
        <row r="1148">
          <cell r="A1148">
            <v>1149</v>
          </cell>
        </row>
        <row r="1149">
          <cell r="A1149">
            <v>1150</v>
          </cell>
        </row>
        <row r="1150">
          <cell r="A1150">
            <v>1151</v>
          </cell>
        </row>
        <row r="1151">
          <cell r="A1151">
            <v>1152</v>
          </cell>
        </row>
        <row r="1152">
          <cell r="A1152">
            <v>1153</v>
          </cell>
        </row>
        <row r="1153">
          <cell r="A1153">
            <v>1154</v>
          </cell>
        </row>
        <row r="1154">
          <cell r="A1154">
            <v>1155</v>
          </cell>
        </row>
        <row r="1155">
          <cell r="A1155">
            <v>1156</v>
          </cell>
        </row>
        <row r="1156">
          <cell r="A1156">
            <v>1157</v>
          </cell>
        </row>
        <row r="1157">
          <cell r="A1157">
            <v>1158</v>
          </cell>
        </row>
        <row r="1158">
          <cell r="A1158">
            <v>1159</v>
          </cell>
        </row>
        <row r="1159">
          <cell r="A1159">
            <v>1160</v>
          </cell>
        </row>
        <row r="1160">
          <cell r="A1160">
            <v>1161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1162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1163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1164</v>
          </cell>
          <cell r="K1163">
            <v>0</v>
          </cell>
        </row>
        <row r="1164">
          <cell r="A1164">
            <v>1165</v>
          </cell>
          <cell r="K1164">
            <v>0</v>
          </cell>
        </row>
        <row r="1165">
          <cell r="A1165">
            <v>1166</v>
          </cell>
          <cell r="K1165">
            <v>0</v>
          </cell>
        </row>
        <row r="1166">
          <cell r="A1166">
            <v>1167</v>
          </cell>
          <cell r="K1166">
            <v>0</v>
          </cell>
        </row>
        <row r="1167">
          <cell r="A1167">
            <v>1168</v>
          </cell>
        </row>
        <row r="1168">
          <cell r="A1168">
            <v>1169</v>
          </cell>
        </row>
        <row r="1169">
          <cell r="A1169">
            <v>1170</v>
          </cell>
        </row>
        <row r="1170">
          <cell r="A1170">
            <v>1171</v>
          </cell>
        </row>
        <row r="1171">
          <cell r="A1171">
            <v>1172</v>
          </cell>
        </row>
        <row r="1172">
          <cell r="A1172">
            <v>1173</v>
          </cell>
        </row>
        <row r="1173">
          <cell r="A1173">
            <v>1174</v>
          </cell>
        </row>
        <row r="1174">
          <cell r="A1174">
            <v>1175</v>
          </cell>
          <cell r="K1174">
            <v>0</v>
          </cell>
        </row>
        <row r="1175">
          <cell r="A1175">
            <v>1176</v>
          </cell>
          <cell r="K1175">
            <v>0</v>
          </cell>
        </row>
        <row r="1176">
          <cell r="A1176">
            <v>1177</v>
          </cell>
          <cell r="K1176">
            <v>0</v>
          </cell>
        </row>
        <row r="1177">
          <cell r="A1177">
            <v>1178</v>
          </cell>
          <cell r="K1177">
            <v>0</v>
          </cell>
        </row>
        <row r="1178">
          <cell r="A1178">
            <v>1179</v>
          </cell>
        </row>
        <row r="1179">
          <cell r="A1179">
            <v>1180</v>
          </cell>
          <cell r="K1179">
            <v>0</v>
          </cell>
        </row>
        <row r="1180">
          <cell r="A1180">
            <v>1181</v>
          </cell>
          <cell r="K1180">
            <v>0</v>
          </cell>
        </row>
        <row r="1181">
          <cell r="A1181">
            <v>1182</v>
          </cell>
          <cell r="K1181">
            <v>0</v>
          </cell>
        </row>
        <row r="1182">
          <cell r="A1182">
            <v>1183</v>
          </cell>
        </row>
        <row r="1183">
          <cell r="A1183">
            <v>1184</v>
          </cell>
        </row>
        <row r="1184">
          <cell r="A1184">
            <v>1185</v>
          </cell>
          <cell r="D1184" t="str">
            <v>Total Price</v>
          </cell>
          <cell r="K1184">
            <v>16283.999999999998</v>
          </cell>
          <cell r="L1184">
            <v>0</v>
          </cell>
        </row>
        <row r="1185">
          <cell r="A1185">
            <v>1186</v>
          </cell>
          <cell r="D1185" t="str">
            <v>OVER HEAD</v>
          </cell>
          <cell r="E1185">
            <v>0</v>
          </cell>
          <cell r="F1185" t="str">
            <v>%</v>
          </cell>
          <cell r="K1185">
            <v>0</v>
          </cell>
          <cell r="L1185">
            <v>0</v>
          </cell>
        </row>
        <row r="1186">
          <cell r="A1186">
            <v>1187</v>
          </cell>
          <cell r="D1186" t="str">
            <v>TOTAL</v>
          </cell>
          <cell r="K1186">
            <v>16283.999999999998</v>
          </cell>
          <cell r="L1186">
            <v>0</v>
          </cell>
        </row>
        <row r="1187">
          <cell r="A1187">
            <v>1188</v>
          </cell>
          <cell r="D1187" t="str">
            <v>UNIT PRICE</v>
          </cell>
          <cell r="K1187">
            <v>16284</v>
          </cell>
          <cell r="L1187">
            <v>0</v>
          </cell>
        </row>
        <row r="1188">
          <cell r="A1188">
            <v>1189</v>
          </cell>
        </row>
        <row r="1189">
          <cell r="A1189">
            <v>1190</v>
          </cell>
          <cell r="B1189">
            <v>20</v>
          </cell>
        </row>
        <row r="1190">
          <cell r="A1190">
            <v>1191</v>
          </cell>
          <cell r="B1190" t="str">
            <v>MATERIAL PRICE</v>
          </cell>
        </row>
        <row r="1191">
          <cell r="A1191">
            <v>1192</v>
          </cell>
          <cell r="B1191" t="str">
            <v>Proyek Rencana Teknik Akhir Jalan Tol Bogor Ring Road</v>
          </cell>
        </row>
        <row r="1192">
          <cell r="A1192">
            <v>1193</v>
          </cell>
        </row>
        <row r="1193">
          <cell r="A1193">
            <v>1194</v>
          </cell>
        </row>
        <row r="1194">
          <cell r="A1194">
            <v>1195</v>
          </cell>
        </row>
        <row r="1195">
          <cell r="A1195">
            <v>1196</v>
          </cell>
        </row>
        <row r="1196">
          <cell r="A1196">
            <v>1197</v>
          </cell>
          <cell r="B1196" t="str">
            <v>UNIT PRICE ANALYSIS</v>
          </cell>
        </row>
        <row r="1197">
          <cell r="A1197">
            <v>1198</v>
          </cell>
        </row>
        <row r="1198">
          <cell r="A1198">
            <v>1199</v>
          </cell>
          <cell r="B1198" t="str">
            <v xml:space="preserve">ITEM NUMBER </v>
          </cell>
          <cell r="D1198" t="str">
            <v>MT.19.002</v>
          </cell>
        </row>
        <row r="1199">
          <cell r="A1199">
            <v>1200</v>
          </cell>
          <cell r="B1199" t="str">
            <v>MATERIAL</v>
          </cell>
          <cell r="D1199" t="str">
            <v xml:space="preserve">Anchor  Cap  D 6.5 x 36 </v>
          </cell>
        </row>
        <row r="1200">
          <cell r="A1200">
            <v>1201</v>
          </cell>
          <cell r="B1200" t="str">
            <v>UNIT</v>
          </cell>
          <cell r="C1200" t="str">
            <v>Each.</v>
          </cell>
          <cell r="D1200">
            <v>1</v>
          </cell>
        </row>
        <row r="1201">
          <cell r="A1201">
            <v>1202</v>
          </cell>
          <cell r="B1201" t="str">
            <v>UNIT PRICE  (Rp.)</v>
          </cell>
          <cell r="D1201">
            <v>4200</v>
          </cell>
          <cell r="E1201">
            <v>0</v>
          </cell>
          <cell r="J1201" t="str">
            <v>TOTAL UNIT PRICE (Rp)</v>
          </cell>
          <cell r="K1201">
            <v>4200</v>
          </cell>
        </row>
        <row r="1202">
          <cell r="A1202">
            <v>1203</v>
          </cell>
          <cell r="I1202" t="str">
            <v>UNIT PRICE               (Rp.)</v>
          </cell>
          <cell r="K1202" t="str">
            <v>TOTAL PRICE               (Rp.)</v>
          </cell>
        </row>
        <row r="1203">
          <cell r="A1203">
            <v>1204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</row>
        <row r="1204">
          <cell r="A1204">
            <v>1205</v>
          </cell>
        </row>
        <row r="1205">
          <cell r="A1205">
            <v>1206</v>
          </cell>
        </row>
        <row r="1206">
          <cell r="A1206">
            <v>1207</v>
          </cell>
          <cell r="C1206" t="str">
            <v>MT</v>
          </cell>
          <cell r="D1206" t="str">
            <v>MATERIAL</v>
          </cell>
        </row>
        <row r="1207">
          <cell r="A1207">
            <v>1208</v>
          </cell>
          <cell r="C1207">
            <v>20</v>
          </cell>
          <cell r="D1207" t="str">
            <v xml:space="preserve">Anchor  Cap  D 6.5 x 36 </v>
          </cell>
          <cell r="G1207" t="str">
            <v>Each.</v>
          </cell>
          <cell r="H1207">
            <v>1</v>
          </cell>
          <cell r="I1207">
            <v>4225.22055007784</v>
          </cell>
          <cell r="J1207">
            <v>0</v>
          </cell>
          <cell r="K1207">
            <v>4225.22055007784</v>
          </cell>
          <cell r="L1207">
            <v>0</v>
          </cell>
        </row>
        <row r="1208">
          <cell r="A1208">
            <v>1209</v>
          </cell>
          <cell r="K1208">
            <v>0</v>
          </cell>
        </row>
        <row r="1209">
          <cell r="A1209">
            <v>1210</v>
          </cell>
        </row>
        <row r="1210">
          <cell r="A1210">
            <v>1211</v>
          </cell>
        </row>
        <row r="1211">
          <cell r="A1211">
            <v>1212</v>
          </cell>
        </row>
        <row r="1212">
          <cell r="A1212">
            <v>1213</v>
          </cell>
        </row>
        <row r="1213">
          <cell r="A1213">
            <v>1214</v>
          </cell>
        </row>
        <row r="1214">
          <cell r="A1214">
            <v>1215</v>
          </cell>
        </row>
        <row r="1215">
          <cell r="A1215">
            <v>1216</v>
          </cell>
        </row>
        <row r="1216">
          <cell r="A1216">
            <v>1217</v>
          </cell>
        </row>
        <row r="1217">
          <cell r="A1217">
            <v>1218</v>
          </cell>
        </row>
        <row r="1218">
          <cell r="A1218">
            <v>1219</v>
          </cell>
        </row>
        <row r="1219">
          <cell r="A1219">
            <v>1220</v>
          </cell>
        </row>
        <row r="1220">
          <cell r="A1220">
            <v>1221</v>
          </cell>
        </row>
        <row r="1221">
          <cell r="A1221">
            <v>1222</v>
          </cell>
        </row>
        <row r="1222">
          <cell r="A1222">
            <v>1223</v>
          </cell>
        </row>
        <row r="1223">
          <cell r="A1223">
            <v>1224</v>
          </cell>
        </row>
        <row r="1224">
          <cell r="A1224">
            <v>1225</v>
          </cell>
        </row>
        <row r="1225">
          <cell r="A1225">
            <v>1226</v>
          </cell>
        </row>
        <row r="1226">
          <cell r="A1226">
            <v>1227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1228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1229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1230</v>
          </cell>
          <cell r="K1229">
            <v>0</v>
          </cell>
        </row>
        <row r="1230">
          <cell r="A1230">
            <v>1231</v>
          </cell>
          <cell r="K1230">
            <v>0</v>
          </cell>
        </row>
        <row r="1231">
          <cell r="A1231">
            <v>1232</v>
          </cell>
          <cell r="K1231">
            <v>0</v>
          </cell>
        </row>
        <row r="1232">
          <cell r="A1232">
            <v>1233</v>
          </cell>
          <cell r="K1232">
            <v>0</v>
          </cell>
        </row>
        <row r="1233">
          <cell r="A1233">
            <v>1234</v>
          </cell>
        </row>
        <row r="1234">
          <cell r="A1234">
            <v>1235</v>
          </cell>
        </row>
        <row r="1235">
          <cell r="A1235">
            <v>1236</v>
          </cell>
        </row>
        <row r="1236">
          <cell r="A1236">
            <v>1237</v>
          </cell>
        </row>
        <row r="1237">
          <cell r="A1237">
            <v>1238</v>
          </cell>
        </row>
        <row r="1238">
          <cell r="A1238">
            <v>1239</v>
          </cell>
        </row>
        <row r="1239">
          <cell r="A1239">
            <v>1240</v>
          </cell>
        </row>
        <row r="1240">
          <cell r="A1240">
            <v>1241</v>
          </cell>
          <cell r="K1240">
            <v>0</v>
          </cell>
        </row>
        <row r="1241">
          <cell r="A1241">
            <v>1242</v>
          </cell>
          <cell r="K1241">
            <v>0</v>
          </cell>
        </row>
        <row r="1242">
          <cell r="A1242">
            <v>1243</v>
          </cell>
          <cell r="K1242">
            <v>0</v>
          </cell>
        </row>
        <row r="1243">
          <cell r="A1243">
            <v>1244</v>
          </cell>
          <cell r="K1243">
            <v>0</v>
          </cell>
        </row>
        <row r="1244">
          <cell r="A1244">
            <v>1245</v>
          </cell>
        </row>
        <row r="1245">
          <cell r="A1245">
            <v>1246</v>
          </cell>
          <cell r="K1245">
            <v>0</v>
          </cell>
        </row>
        <row r="1246">
          <cell r="A1246">
            <v>1247</v>
          </cell>
          <cell r="K1246">
            <v>0</v>
          </cell>
        </row>
        <row r="1247">
          <cell r="A1247">
            <v>1248</v>
          </cell>
          <cell r="K1247">
            <v>0</v>
          </cell>
        </row>
        <row r="1248">
          <cell r="A1248">
            <v>1249</v>
          </cell>
        </row>
        <row r="1249">
          <cell r="A1249">
            <v>1250</v>
          </cell>
        </row>
        <row r="1250">
          <cell r="A1250">
            <v>1251</v>
          </cell>
          <cell r="D1250" t="str">
            <v>Total Price</v>
          </cell>
          <cell r="K1250">
            <v>4225.22055007784</v>
          </cell>
          <cell r="L1250">
            <v>0</v>
          </cell>
        </row>
        <row r="1251">
          <cell r="A1251">
            <v>1252</v>
          </cell>
          <cell r="D1251" t="str">
            <v>OVER HEAD</v>
          </cell>
          <cell r="E1251">
            <v>0</v>
          </cell>
          <cell r="F1251" t="str">
            <v>%</v>
          </cell>
          <cell r="K1251">
            <v>0</v>
          </cell>
          <cell r="L1251">
            <v>0</v>
          </cell>
        </row>
        <row r="1252">
          <cell r="A1252">
            <v>1253</v>
          </cell>
          <cell r="D1252" t="str">
            <v>TOTAL</v>
          </cell>
          <cell r="K1252">
            <v>4225.22055007784</v>
          </cell>
          <cell r="L1252">
            <v>0</v>
          </cell>
        </row>
        <row r="1253">
          <cell r="A1253">
            <v>1254</v>
          </cell>
          <cell r="D1253" t="str">
            <v>UNIT PRICE</v>
          </cell>
          <cell r="K1253">
            <v>4225</v>
          </cell>
          <cell r="L1253">
            <v>0</v>
          </cell>
        </row>
        <row r="1254">
          <cell r="A1254">
            <v>1255</v>
          </cell>
        </row>
        <row r="1255">
          <cell r="A1255">
            <v>1256</v>
          </cell>
          <cell r="B1255">
            <v>21</v>
          </cell>
        </row>
        <row r="1256">
          <cell r="A1256">
            <v>1257</v>
          </cell>
          <cell r="B1256" t="str">
            <v>MATERIAL PRICE</v>
          </cell>
        </row>
        <row r="1257">
          <cell r="A1257">
            <v>1258</v>
          </cell>
          <cell r="B1257" t="str">
            <v>Proyek Rencana Teknik Akhir Jalan Tol Bogor Ring Road</v>
          </cell>
        </row>
        <row r="1258">
          <cell r="A1258">
            <v>1259</v>
          </cell>
        </row>
        <row r="1259">
          <cell r="A1259">
            <v>1260</v>
          </cell>
        </row>
        <row r="1260">
          <cell r="A1260">
            <v>1261</v>
          </cell>
        </row>
        <row r="1261">
          <cell r="A1261">
            <v>1262</v>
          </cell>
        </row>
        <row r="1262">
          <cell r="A1262">
            <v>1263</v>
          </cell>
          <cell r="B1262" t="str">
            <v>UNIT PRICE ANALYSIS</v>
          </cell>
        </row>
        <row r="1263">
          <cell r="A1263">
            <v>1264</v>
          </cell>
        </row>
        <row r="1264">
          <cell r="A1264">
            <v>1265</v>
          </cell>
          <cell r="B1264" t="str">
            <v xml:space="preserve">ITEM NUMBER </v>
          </cell>
          <cell r="D1264" t="str">
            <v>MT.20.002</v>
          </cell>
        </row>
        <row r="1265">
          <cell r="A1265">
            <v>1266</v>
          </cell>
          <cell r="B1265" t="str">
            <v>MATERIAL</v>
          </cell>
          <cell r="D1265" t="str">
            <v>Agregate Sub-Base Class A on Site</v>
          </cell>
        </row>
        <row r="1266">
          <cell r="A1266">
            <v>1267</v>
          </cell>
          <cell r="B1266" t="str">
            <v>UNIT</v>
          </cell>
          <cell r="C1266" t="str">
            <v>Cu.m</v>
          </cell>
          <cell r="D1266">
            <v>1</v>
          </cell>
        </row>
        <row r="1267">
          <cell r="A1267">
            <v>1268</v>
          </cell>
          <cell r="B1267" t="str">
            <v>UNIT PRICE  (Rp.)</v>
          </cell>
          <cell r="D1267">
            <v>0</v>
          </cell>
          <cell r="E1267">
            <v>0</v>
          </cell>
          <cell r="J1267" t="str">
            <v>TOTAL UNIT PRICE (Rp)</v>
          </cell>
          <cell r="K1267">
            <v>0</v>
          </cell>
        </row>
        <row r="1268">
          <cell r="A1268">
            <v>1269</v>
          </cell>
          <cell r="I1268" t="str">
            <v>UNIT PRICE               (Rp.)</v>
          </cell>
          <cell r="K1268" t="str">
            <v>TOTAL PRICE               (Rp.)</v>
          </cell>
        </row>
        <row r="1269">
          <cell r="A1269">
            <v>1270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</row>
        <row r="1270">
          <cell r="A1270">
            <v>1271</v>
          </cell>
        </row>
        <row r="1271">
          <cell r="A1271">
            <v>1272</v>
          </cell>
        </row>
        <row r="1272">
          <cell r="A1272">
            <v>1273</v>
          </cell>
          <cell r="C1272" t="str">
            <v>MT</v>
          </cell>
          <cell r="D1272" t="str">
            <v>MATERIAL</v>
          </cell>
        </row>
        <row r="1273">
          <cell r="A1273">
            <v>1274</v>
          </cell>
          <cell r="C1273">
            <v>21</v>
          </cell>
          <cell r="D1273" t="str">
            <v>Agregate Sub-Base Class A on Site</v>
          </cell>
          <cell r="G1273" t="str">
            <v>Cu.m</v>
          </cell>
          <cell r="H1273">
            <v>1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1275</v>
          </cell>
          <cell r="K1274">
            <v>0</v>
          </cell>
        </row>
        <row r="1275">
          <cell r="A1275">
            <v>1276</v>
          </cell>
        </row>
        <row r="1276">
          <cell r="A1276">
            <v>1277</v>
          </cell>
        </row>
        <row r="1277">
          <cell r="A1277">
            <v>1278</v>
          </cell>
        </row>
        <row r="1278">
          <cell r="A1278">
            <v>1279</v>
          </cell>
        </row>
        <row r="1279">
          <cell r="A1279">
            <v>1280</v>
          </cell>
        </row>
        <row r="1280">
          <cell r="A1280">
            <v>1281</v>
          </cell>
        </row>
        <row r="1281">
          <cell r="A1281">
            <v>1282</v>
          </cell>
        </row>
        <row r="1282">
          <cell r="A1282">
            <v>1283</v>
          </cell>
        </row>
        <row r="1283">
          <cell r="A1283">
            <v>1284</v>
          </cell>
        </row>
        <row r="1284">
          <cell r="A1284">
            <v>1285</v>
          </cell>
        </row>
        <row r="1285">
          <cell r="A1285">
            <v>1286</v>
          </cell>
        </row>
        <row r="1286">
          <cell r="A1286">
            <v>1287</v>
          </cell>
        </row>
        <row r="1287">
          <cell r="A1287">
            <v>1288</v>
          </cell>
        </row>
        <row r="1288">
          <cell r="A1288">
            <v>1289</v>
          </cell>
        </row>
        <row r="1289">
          <cell r="A1289">
            <v>1290</v>
          </cell>
        </row>
        <row r="1290">
          <cell r="A1290">
            <v>1291</v>
          </cell>
        </row>
        <row r="1291">
          <cell r="A1291">
            <v>1292</v>
          </cell>
        </row>
        <row r="1292">
          <cell r="A1292">
            <v>1293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1294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1295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1296</v>
          </cell>
          <cell r="K1295">
            <v>0</v>
          </cell>
        </row>
        <row r="1296">
          <cell r="A1296">
            <v>1297</v>
          </cell>
          <cell r="K1296">
            <v>0</v>
          </cell>
        </row>
        <row r="1297">
          <cell r="A1297">
            <v>1298</v>
          </cell>
          <cell r="K1297">
            <v>0</v>
          </cell>
        </row>
        <row r="1298">
          <cell r="A1298">
            <v>1299</v>
          </cell>
          <cell r="K1298">
            <v>0</v>
          </cell>
        </row>
        <row r="1299">
          <cell r="A1299">
            <v>1300</v>
          </cell>
        </row>
        <row r="1300">
          <cell r="A1300">
            <v>1301</v>
          </cell>
        </row>
        <row r="1301">
          <cell r="A1301">
            <v>1302</v>
          </cell>
        </row>
        <row r="1302">
          <cell r="A1302">
            <v>1303</v>
          </cell>
        </row>
        <row r="1303">
          <cell r="A1303">
            <v>1304</v>
          </cell>
        </row>
        <row r="1304">
          <cell r="A1304">
            <v>1305</v>
          </cell>
        </row>
        <row r="1305">
          <cell r="A1305">
            <v>1306</v>
          </cell>
        </row>
        <row r="1306">
          <cell r="A1306">
            <v>1307</v>
          </cell>
          <cell r="K1306">
            <v>0</v>
          </cell>
        </row>
        <row r="1307">
          <cell r="A1307">
            <v>1308</v>
          </cell>
          <cell r="K1307">
            <v>0</v>
          </cell>
        </row>
        <row r="1308">
          <cell r="A1308">
            <v>1309</v>
          </cell>
          <cell r="K1308">
            <v>0</v>
          </cell>
        </row>
        <row r="1309">
          <cell r="A1309">
            <v>1310</v>
          </cell>
          <cell r="K1309">
            <v>0</v>
          </cell>
        </row>
        <row r="1310">
          <cell r="A1310">
            <v>1311</v>
          </cell>
        </row>
        <row r="1311">
          <cell r="A1311">
            <v>1312</v>
          </cell>
          <cell r="K1311">
            <v>0</v>
          </cell>
        </row>
        <row r="1312">
          <cell r="A1312">
            <v>1313</v>
          </cell>
          <cell r="K1312">
            <v>0</v>
          </cell>
        </row>
        <row r="1313">
          <cell r="A1313">
            <v>1314</v>
          </cell>
          <cell r="K1313">
            <v>0</v>
          </cell>
        </row>
        <row r="1314">
          <cell r="A1314">
            <v>1315</v>
          </cell>
        </row>
        <row r="1315">
          <cell r="A1315">
            <v>1316</v>
          </cell>
        </row>
        <row r="1316">
          <cell r="A1316">
            <v>1317</v>
          </cell>
          <cell r="D1316" t="str">
            <v>Total Price</v>
          </cell>
          <cell r="K1316">
            <v>0</v>
          </cell>
          <cell r="L1316">
            <v>0</v>
          </cell>
        </row>
        <row r="1317">
          <cell r="A1317">
            <v>1318</v>
          </cell>
          <cell r="D1317" t="str">
            <v>OVER HEAD</v>
          </cell>
          <cell r="E1317">
            <v>0</v>
          </cell>
          <cell r="F1317" t="str">
            <v>%</v>
          </cell>
          <cell r="K1317">
            <v>0</v>
          </cell>
          <cell r="L1317">
            <v>0</v>
          </cell>
        </row>
        <row r="1318">
          <cell r="A1318">
            <v>1319</v>
          </cell>
          <cell r="D1318" t="str">
            <v>TOTAL</v>
          </cell>
          <cell r="K1318">
            <v>0</v>
          </cell>
          <cell r="L1318">
            <v>0</v>
          </cell>
        </row>
        <row r="1319">
          <cell r="A1319">
            <v>1320</v>
          </cell>
          <cell r="D1319" t="str">
            <v>UNIT PRICE</v>
          </cell>
          <cell r="K1319">
            <v>0</v>
          </cell>
          <cell r="L1319">
            <v>0</v>
          </cell>
        </row>
        <row r="1320">
          <cell r="A1320">
            <v>1321</v>
          </cell>
        </row>
        <row r="1321">
          <cell r="A1321">
            <v>1322</v>
          </cell>
          <cell r="B1321">
            <v>22</v>
          </cell>
        </row>
        <row r="1322">
          <cell r="A1322">
            <v>1323</v>
          </cell>
          <cell r="B1322" t="str">
            <v>MATERIAL PRICE</v>
          </cell>
        </row>
        <row r="1323">
          <cell r="A1323">
            <v>1324</v>
          </cell>
          <cell r="B1323" t="str">
            <v>Proyek Rencana Teknik Akhir Jalan Tol Bogor Ring Road</v>
          </cell>
        </row>
        <row r="1324">
          <cell r="A1324">
            <v>1325</v>
          </cell>
        </row>
        <row r="1325">
          <cell r="A1325">
            <v>1326</v>
          </cell>
        </row>
        <row r="1326">
          <cell r="A1326">
            <v>1327</v>
          </cell>
        </row>
        <row r="1327">
          <cell r="A1327">
            <v>1328</v>
          </cell>
        </row>
        <row r="1328">
          <cell r="A1328">
            <v>1329</v>
          </cell>
          <cell r="B1328" t="str">
            <v>UNIT PRICE ANALYSIS</v>
          </cell>
        </row>
        <row r="1329">
          <cell r="A1329">
            <v>1330</v>
          </cell>
        </row>
        <row r="1330">
          <cell r="A1330">
            <v>1331</v>
          </cell>
          <cell r="B1330" t="str">
            <v xml:space="preserve">ITEM NUMBER </v>
          </cell>
          <cell r="D1330" t="str">
            <v>MT.21.002</v>
          </cell>
        </row>
        <row r="1331">
          <cell r="A1331">
            <v>1332</v>
          </cell>
          <cell r="B1331" t="str">
            <v>MATERIAL</v>
          </cell>
          <cell r="D1331" t="str">
            <v>Agregate Sub-Base Class B on Site</v>
          </cell>
        </row>
        <row r="1332">
          <cell r="A1332">
            <v>1333</v>
          </cell>
          <cell r="B1332" t="str">
            <v>UNIT</v>
          </cell>
          <cell r="C1332" t="str">
            <v>Cu.m</v>
          </cell>
          <cell r="D1332">
            <v>1</v>
          </cell>
        </row>
        <row r="1333">
          <cell r="A1333">
            <v>1334</v>
          </cell>
          <cell r="B1333" t="str">
            <v>UNIT PRICE  (Rp.)</v>
          </cell>
          <cell r="D1333">
            <v>0</v>
          </cell>
          <cell r="E1333">
            <v>0</v>
          </cell>
          <cell r="J1333" t="str">
            <v>TOTAL UNIT PRICE (Rp)</v>
          </cell>
          <cell r="K1333">
            <v>0</v>
          </cell>
        </row>
        <row r="1334">
          <cell r="A1334">
            <v>1335</v>
          </cell>
          <cell r="I1334" t="str">
            <v>UNIT PRICE               (Rp.)</v>
          </cell>
          <cell r="K1334" t="str">
            <v>TOTAL PRICE               (Rp.)</v>
          </cell>
        </row>
        <row r="1335">
          <cell r="A1335">
            <v>1336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</row>
        <row r="1336">
          <cell r="A1336">
            <v>1337</v>
          </cell>
        </row>
        <row r="1337">
          <cell r="A1337">
            <v>1338</v>
          </cell>
        </row>
        <row r="1338">
          <cell r="A1338">
            <v>1339</v>
          </cell>
          <cell r="C1338" t="str">
            <v>MT</v>
          </cell>
          <cell r="D1338" t="str">
            <v>MATERIAL</v>
          </cell>
        </row>
        <row r="1339">
          <cell r="A1339">
            <v>1340</v>
          </cell>
          <cell r="C1339">
            <v>22</v>
          </cell>
          <cell r="D1339" t="str">
            <v>Agregate Sub-Base Class B on Site</v>
          </cell>
          <cell r="G1339" t="str">
            <v>Cu.m</v>
          </cell>
          <cell r="H1339">
            <v>1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1341</v>
          </cell>
          <cell r="K1340">
            <v>0</v>
          </cell>
        </row>
        <row r="1341">
          <cell r="A1341">
            <v>1342</v>
          </cell>
        </row>
        <row r="1342">
          <cell r="A1342">
            <v>1343</v>
          </cell>
        </row>
        <row r="1343">
          <cell r="A1343">
            <v>1344</v>
          </cell>
        </row>
        <row r="1344">
          <cell r="A1344">
            <v>1345</v>
          </cell>
        </row>
        <row r="1345">
          <cell r="A1345">
            <v>1346</v>
          </cell>
        </row>
        <row r="1346">
          <cell r="A1346">
            <v>1347</v>
          </cell>
        </row>
        <row r="1347">
          <cell r="A1347">
            <v>1348</v>
          </cell>
        </row>
        <row r="1348">
          <cell r="A1348">
            <v>1349</v>
          </cell>
        </row>
        <row r="1349">
          <cell r="A1349">
            <v>1350</v>
          </cell>
        </row>
        <row r="1350">
          <cell r="A1350">
            <v>1351</v>
          </cell>
        </row>
        <row r="1351">
          <cell r="A1351">
            <v>1352</v>
          </cell>
        </row>
        <row r="1352">
          <cell r="A1352">
            <v>1353</v>
          </cell>
        </row>
        <row r="1353">
          <cell r="A1353">
            <v>1354</v>
          </cell>
        </row>
        <row r="1354">
          <cell r="A1354">
            <v>1355</v>
          </cell>
        </row>
        <row r="1355">
          <cell r="A1355">
            <v>1356</v>
          </cell>
        </row>
        <row r="1356">
          <cell r="A1356">
            <v>1357</v>
          </cell>
        </row>
        <row r="1357">
          <cell r="A1357">
            <v>1358</v>
          </cell>
        </row>
        <row r="1358">
          <cell r="A1358">
            <v>1359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1360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1361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1362</v>
          </cell>
          <cell r="K1361">
            <v>0</v>
          </cell>
        </row>
        <row r="1362">
          <cell r="A1362">
            <v>1363</v>
          </cell>
          <cell r="K1362">
            <v>0</v>
          </cell>
        </row>
        <row r="1363">
          <cell r="A1363">
            <v>1364</v>
          </cell>
          <cell r="K1363">
            <v>0</v>
          </cell>
        </row>
        <row r="1364">
          <cell r="A1364">
            <v>1365</v>
          </cell>
          <cell r="K1364">
            <v>0</v>
          </cell>
        </row>
        <row r="1365">
          <cell r="A1365">
            <v>1366</v>
          </cell>
        </row>
        <row r="1366">
          <cell r="A1366">
            <v>1367</v>
          </cell>
        </row>
        <row r="1367">
          <cell r="A1367">
            <v>1368</v>
          </cell>
        </row>
        <row r="1368">
          <cell r="A1368">
            <v>1369</v>
          </cell>
        </row>
        <row r="1369">
          <cell r="A1369">
            <v>1370</v>
          </cell>
        </row>
        <row r="1370">
          <cell r="A1370">
            <v>1371</v>
          </cell>
        </row>
        <row r="1371">
          <cell r="A1371">
            <v>1372</v>
          </cell>
        </row>
        <row r="1372">
          <cell r="A1372">
            <v>1373</v>
          </cell>
          <cell r="K1372">
            <v>0</v>
          </cell>
        </row>
        <row r="1373">
          <cell r="A1373">
            <v>1374</v>
          </cell>
          <cell r="K1373">
            <v>0</v>
          </cell>
        </row>
        <row r="1374">
          <cell r="A1374">
            <v>1375</v>
          </cell>
          <cell r="K1374">
            <v>0</v>
          </cell>
        </row>
        <row r="1375">
          <cell r="A1375">
            <v>1376</v>
          </cell>
          <cell r="K1375">
            <v>0</v>
          </cell>
        </row>
        <row r="1376">
          <cell r="A1376">
            <v>1377</v>
          </cell>
        </row>
        <row r="1377">
          <cell r="A1377">
            <v>1378</v>
          </cell>
          <cell r="K1377">
            <v>0</v>
          </cell>
        </row>
        <row r="1378">
          <cell r="A1378">
            <v>1379</v>
          </cell>
          <cell r="K1378">
            <v>0</v>
          </cell>
        </row>
        <row r="1379">
          <cell r="A1379">
            <v>1380</v>
          </cell>
          <cell r="K1379">
            <v>0</v>
          </cell>
        </row>
        <row r="1380">
          <cell r="A1380">
            <v>1381</v>
          </cell>
        </row>
        <row r="1381">
          <cell r="A1381">
            <v>1382</v>
          </cell>
        </row>
        <row r="1382">
          <cell r="A1382">
            <v>1383</v>
          </cell>
          <cell r="D1382" t="str">
            <v>Total Price</v>
          </cell>
          <cell r="K1382">
            <v>0</v>
          </cell>
          <cell r="L1382">
            <v>0</v>
          </cell>
        </row>
        <row r="1383">
          <cell r="A1383">
            <v>1384</v>
          </cell>
          <cell r="D1383" t="str">
            <v>OVER HEAD</v>
          </cell>
          <cell r="E1383">
            <v>0</v>
          </cell>
          <cell r="F1383" t="str">
            <v>%</v>
          </cell>
          <cell r="K1383">
            <v>0</v>
          </cell>
          <cell r="L1383">
            <v>0</v>
          </cell>
        </row>
        <row r="1384">
          <cell r="A1384">
            <v>1385</v>
          </cell>
          <cell r="D1384" t="str">
            <v>TOTAL</v>
          </cell>
          <cell r="K1384">
            <v>0</v>
          </cell>
          <cell r="L1384">
            <v>0</v>
          </cell>
        </row>
        <row r="1385">
          <cell r="A1385">
            <v>1386</v>
          </cell>
          <cell r="D1385" t="str">
            <v>UNIT PRICE</v>
          </cell>
          <cell r="K1385">
            <v>0</v>
          </cell>
          <cell r="L1385">
            <v>0</v>
          </cell>
        </row>
        <row r="1386">
          <cell r="A1386">
            <v>1387</v>
          </cell>
        </row>
        <row r="1387">
          <cell r="A1387">
            <v>1388</v>
          </cell>
          <cell r="B1387">
            <v>23</v>
          </cell>
        </row>
        <row r="1388">
          <cell r="A1388">
            <v>1389</v>
          </cell>
          <cell r="B1388" t="str">
            <v>MATERIAL PRICE</v>
          </cell>
        </row>
        <row r="1389">
          <cell r="A1389">
            <v>1390</v>
          </cell>
          <cell r="B1389" t="str">
            <v>Proyek Rencana Teknik Akhir Jalan Tol Bogor Ring Road</v>
          </cell>
        </row>
        <row r="1390">
          <cell r="A1390">
            <v>1391</v>
          </cell>
        </row>
        <row r="1391">
          <cell r="A1391">
            <v>1392</v>
          </cell>
        </row>
        <row r="1392">
          <cell r="A1392">
            <v>1393</v>
          </cell>
        </row>
        <row r="1393">
          <cell r="A1393">
            <v>1394</v>
          </cell>
        </row>
        <row r="1394">
          <cell r="A1394">
            <v>1395</v>
          </cell>
          <cell r="B1394" t="str">
            <v>UNIT PRICE ANALYSIS</v>
          </cell>
        </row>
        <row r="1395">
          <cell r="A1395">
            <v>1396</v>
          </cell>
        </row>
        <row r="1396">
          <cell r="A1396">
            <v>1397</v>
          </cell>
          <cell r="B1396" t="str">
            <v xml:space="preserve">ITEM NUMBER </v>
          </cell>
          <cell r="D1396" t="str">
            <v>MT.22.002</v>
          </cell>
        </row>
        <row r="1397">
          <cell r="A1397">
            <v>1398</v>
          </cell>
          <cell r="B1397" t="str">
            <v>MATERIAL</v>
          </cell>
          <cell r="D1397" t="str">
            <v>Anchoring 22 K15 ( in place )</v>
          </cell>
        </row>
        <row r="1398">
          <cell r="A1398">
            <v>1399</v>
          </cell>
          <cell r="B1398" t="str">
            <v>UNIT</v>
          </cell>
          <cell r="C1398" t="str">
            <v>Set</v>
          </cell>
          <cell r="D1398">
            <v>1</v>
          </cell>
        </row>
        <row r="1399">
          <cell r="A1399">
            <v>1400</v>
          </cell>
          <cell r="B1399" t="str">
            <v>UNIT PRICE  (Rp.)</v>
          </cell>
          <cell r="D1399">
            <v>44571</v>
          </cell>
          <cell r="E1399">
            <v>0</v>
          </cell>
          <cell r="J1399" t="str">
            <v>TOTAL UNIT PRICE (Rp)</v>
          </cell>
          <cell r="K1399">
            <v>44571</v>
          </cell>
        </row>
        <row r="1400">
          <cell r="A1400">
            <v>1401</v>
          </cell>
          <cell r="I1400" t="str">
            <v>UNIT PRICE               (Rp.)</v>
          </cell>
          <cell r="K1400" t="str">
            <v>TOTAL PRICE               (Rp.)</v>
          </cell>
        </row>
        <row r="1401">
          <cell r="A1401">
            <v>1402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</row>
        <row r="1402">
          <cell r="A1402">
            <v>1403</v>
          </cell>
        </row>
        <row r="1403">
          <cell r="A1403">
            <v>1404</v>
          </cell>
        </row>
        <row r="1404">
          <cell r="A1404">
            <v>1405</v>
          </cell>
          <cell r="C1404" t="str">
            <v>MT</v>
          </cell>
          <cell r="D1404" t="str">
            <v>MATERIAL</v>
          </cell>
        </row>
        <row r="1405">
          <cell r="A1405">
            <v>1406</v>
          </cell>
          <cell r="C1405">
            <v>358</v>
          </cell>
          <cell r="D1405" t="str">
            <v>Anchorage 22K15 ( on site )</v>
          </cell>
          <cell r="G1405" t="str">
            <v>Each</v>
          </cell>
          <cell r="H1405">
            <v>1</v>
          </cell>
          <cell r="I1405">
            <v>16300</v>
          </cell>
          <cell r="J1405">
            <v>0</v>
          </cell>
          <cell r="K1405">
            <v>16300</v>
          </cell>
          <cell r="L1405">
            <v>0</v>
          </cell>
        </row>
        <row r="1406">
          <cell r="A1406">
            <v>1407</v>
          </cell>
          <cell r="C1406">
            <v>133</v>
          </cell>
          <cell r="D1406" t="str">
            <v>Other 3</v>
          </cell>
          <cell r="G1406" t="str">
            <v>Ls.</v>
          </cell>
          <cell r="H1406">
            <v>0.1</v>
          </cell>
          <cell r="I1406">
            <v>32200</v>
          </cell>
          <cell r="J1406">
            <v>0</v>
          </cell>
          <cell r="K1406">
            <v>3220</v>
          </cell>
          <cell r="L1406">
            <v>0</v>
          </cell>
        </row>
        <row r="1407">
          <cell r="A1407">
            <v>1408</v>
          </cell>
          <cell r="D1407">
            <v>0</v>
          </cell>
          <cell r="G1407">
            <v>0</v>
          </cell>
          <cell r="I1407">
            <v>0</v>
          </cell>
        </row>
        <row r="1408">
          <cell r="A1408">
            <v>1409</v>
          </cell>
          <cell r="D1408">
            <v>0</v>
          </cell>
          <cell r="G1408">
            <v>0</v>
          </cell>
          <cell r="I1408">
            <v>0</v>
          </cell>
        </row>
        <row r="1409">
          <cell r="A1409">
            <v>1410</v>
          </cell>
          <cell r="D1409">
            <v>0</v>
          </cell>
          <cell r="G1409">
            <v>0</v>
          </cell>
          <cell r="I1409">
            <v>0</v>
          </cell>
        </row>
        <row r="1410">
          <cell r="A1410">
            <v>1411</v>
          </cell>
        </row>
        <row r="1411">
          <cell r="A1411">
            <v>1412</v>
          </cell>
        </row>
        <row r="1412">
          <cell r="A1412">
            <v>1413</v>
          </cell>
        </row>
        <row r="1413">
          <cell r="A1413">
            <v>1414</v>
          </cell>
        </row>
        <row r="1414">
          <cell r="A1414">
            <v>1415</v>
          </cell>
        </row>
        <row r="1415">
          <cell r="A1415">
            <v>1416</v>
          </cell>
        </row>
        <row r="1416">
          <cell r="A1416">
            <v>1417</v>
          </cell>
        </row>
        <row r="1417">
          <cell r="A1417">
            <v>1418</v>
          </cell>
        </row>
        <row r="1418">
          <cell r="A1418">
            <v>1419</v>
          </cell>
        </row>
        <row r="1419">
          <cell r="A1419">
            <v>1420</v>
          </cell>
        </row>
        <row r="1420">
          <cell r="A1420">
            <v>1421</v>
          </cell>
        </row>
        <row r="1421">
          <cell r="A1421">
            <v>1422</v>
          </cell>
        </row>
        <row r="1422">
          <cell r="A1422">
            <v>1423</v>
          </cell>
        </row>
        <row r="1423">
          <cell r="A1423">
            <v>1424</v>
          </cell>
          <cell r="C1423" t="str">
            <v>EQ</v>
          </cell>
          <cell r="D1423" t="str">
            <v>EQUIPMENT</v>
          </cell>
        </row>
        <row r="1424">
          <cell r="A1424">
            <v>1425</v>
          </cell>
          <cell r="C1424">
            <v>64</v>
          </cell>
          <cell r="D1424" t="str">
            <v>Miscellaneous Tools</v>
          </cell>
          <cell r="G1424" t="str">
            <v>Hour</v>
          </cell>
          <cell r="H1424">
            <v>0.7</v>
          </cell>
          <cell r="I1424">
            <v>5000</v>
          </cell>
          <cell r="J1424">
            <v>0</v>
          </cell>
          <cell r="K1424">
            <v>3500</v>
          </cell>
          <cell r="L1424">
            <v>0</v>
          </cell>
        </row>
        <row r="1425">
          <cell r="A1425">
            <v>1426</v>
          </cell>
          <cell r="D1425">
            <v>0</v>
          </cell>
          <cell r="G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1427</v>
          </cell>
          <cell r="D1426">
            <v>0</v>
          </cell>
          <cell r="G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1428</v>
          </cell>
          <cell r="D1427">
            <v>0</v>
          </cell>
          <cell r="G1427">
            <v>0</v>
          </cell>
          <cell r="I1427">
            <v>0</v>
          </cell>
          <cell r="K1427">
            <v>0</v>
          </cell>
        </row>
        <row r="1428">
          <cell r="A1428">
            <v>1429</v>
          </cell>
          <cell r="D1428">
            <v>0</v>
          </cell>
          <cell r="G1428">
            <v>0</v>
          </cell>
          <cell r="I1428">
            <v>0</v>
          </cell>
          <cell r="K1428">
            <v>0</v>
          </cell>
        </row>
        <row r="1429">
          <cell r="A1429">
            <v>1430</v>
          </cell>
          <cell r="K1429">
            <v>0</v>
          </cell>
        </row>
        <row r="1430">
          <cell r="A1430">
            <v>1431</v>
          </cell>
          <cell r="K1430">
            <v>0</v>
          </cell>
        </row>
        <row r="1431">
          <cell r="A1431">
            <v>1432</v>
          </cell>
        </row>
        <row r="1432">
          <cell r="A1432">
            <v>1433</v>
          </cell>
        </row>
        <row r="1433">
          <cell r="A1433">
            <v>1434</v>
          </cell>
        </row>
        <row r="1434">
          <cell r="A1434">
            <v>1435</v>
          </cell>
        </row>
        <row r="1435">
          <cell r="A1435">
            <v>1436</v>
          </cell>
        </row>
        <row r="1436">
          <cell r="A1436">
            <v>1437</v>
          </cell>
        </row>
        <row r="1437">
          <cell r="A1437">
            <v>1438</v>
          </cell>
          <cell r="C1437" t="str">
            <v>LA</v>
          </cell>
          <cell r="D1437" t="str">
            <v>LABOUR</v>
          </cell>
        </row>
        <row r="1438">
          <cell r="A1438">
            <v>1439</v>
          </cell>
          <cell r="C1438">
            <v>2</v>
          </cell>
          <cell r="D1438" t="str">
            <v>Pengawas</v>
          </cell>
          <cell r="G1438" t="str">
            <v>Day</v>
          </cell>
          <cell r="H1438">
            <v>0.1</v>
          </cell>
          <cell r="I1438">
            <v>50000</v>
          </cell>
          <cell r="J1438">
            <v>0</v>
          </cell>
          <cell r="K1438">
            <v>5000</v>
          </cell>
          <cell r="L1438">
            <v>0</v>
          </cell>
        </row>
        <row r="1439">
          <cell r="A1439">
            <v>1440</v>
          </cell>
          <cell r="C1439">
            <v>3</v>
          </cell>
          <cell r="D1439" t="str">
            <v>Mandor</v>
          </cell>
          <cell r="G1439" t="str">
            <v>Day</v>
          </cell>
          <cell r="H1439">
            <v>0.1</v>
          </cell>
          <cell r="I1439">
            <v>33750</v>
          </cell>
          <cell r="J1439">
            <v>0</v>
          </cell>
          <cell r="K1439">
            <v>3375</v>
          </cell>
          <cell r="L1439">
            <v>0</v>
          </cell>
        </row>
        <row r="1440">
          <cell r="A1440">
            <v>1441</v>
          </cell>
          <cell r="C1440">
            <v>16</v>
          </cell>
          <cell r="D1440" t="str">
            <v>Tukang</v>
          </cell>
          <cell r="G1440" t="str">
            <v>Day</v>
          </cell>
          <cell r="H1440">
            <v>0.2</v>
          </cell>
          <cell r="I1440">
            <v>28380</v>
          </cell>
          <cell r="J1440">
            <v>0</v>
          </cell>
          <cell r="K1440">
            <v>5676</v>
          </cell>
          <cell r="L1440">
            <v>0</v>
          </cell>
        </row>
        <row r="1441">
          <cell r="A1441">
            <v>1442</v>
          </cell>
          <cell r="C1441">
            <v>17</v>
          </cell>
          <cell r="D1441" t="str">
            <v>Buruh</v>
          </cell>
          <cell r="G1441" t="str">
            <v>Day</v>
          </cell>
          <cell r="H1441">
            <v>0.4</v>
          </cell>
          <cell r="I1441">
            <v>18750</v>
          </cell>
          <cell r="J1441">
            <v>0</v>
          </cell>
          <cell r="K1441">
            <v>7500</v>
          </cell>
          <cell r="L1441">
            <v>0</v>
          </cell>
        </row>
        <row r="1442">
          <cell r="A1442">
            <v>1443</v>
          </cell>
          <cell r="D1442">
            <v>0</v>
          </cell>
          <cell r="G1442">
            <v>0</v>
          </cell>
          <cell r="I1442">
            <v>0</v>
          </cell>
        </row>
        <row r="1443">
          <cell r="A1443">
            <v>1444</v>
          </cell>
          <cell r="D1443">
            <v>0</v>
          </cell>
          <cell r="G1443">
            <v>0</v>
          </cell>
          <cell r="I1443">
            <v>0</v>
          </cell>
          <cell r="K1443">
            <v>0</v>
          </cell>
        </row>
        <row r="1444">
          <cell r="A1444">
            <v>1445</v>
          </cell>
          <cell r="D1444">
            <v>0</v>
          </cell>
          <cell r="G1444">
            <v>0</v>
          </cell>
          <cell r="I1444">
            <v>0</v>
          </cell>
          <cell r="K1444">
            <v>0</v>
          </cell>
        </row>
        <row r="1445">
          <cell r="A1445">
            <v>1446</v>
          </cell>
          <cell r="D1445">
            <v>0</v>
          </cell>
          <cell r="G1445">
            <v>0</v>
          </cell>
          <cell r="I1445">
            <v>0</v>
          </cell>
          <cell r="K1445">
            <v>0</v>
          </cell>
        </row>
        <row r="1446">
          <cell r="A1446">
            <v>1447</v>
          </cell>
        </row>
        <row r="1447">
          <cell r="A1447">
            <v>1448</v>
          </cell>
        </row>
        <row r="1448">
          <cell r="A1448">
            <v>1449</v>
          </cell>
          <cell r="D1448" t="str">
            <v>SUB TOTAL</v>
          </cell>
          <cell r="K1448">
            <v>44571</v>
          </cell>
          <cell r="L1448">
            <v>0</v>
          </cell>
        </row>
        <row r="1449">
          <cell r="A1449">
            <v>1450</v>
          </cell>
          <cell r="D1449" t="str">
            <v>OVER HEAD</v>
          </cell>
          <cell r="E1449">
            <v>0</v>
          </cell>
          <cell r="F1449" t="str">
            <v>%</v>
          </cell>
          <cell r="K1449">
            <v>0</v>
          </cell>
          <cell r="L1449">
            <v>0</v>
          </cell>
        </row>
        <row r="1450">
          <cell r="A1450">
            <v>1451</v>
          </cell>
          <cell r="D1450" t="str">
            <v>TOTAL</v>
          </cell>
          <cell r="K1450">
            <v>44571</v>
          </cell>
          <cell r="L1450">
            <v>0</v>
          </cell>
        </row>
        <row r="1451">
          <cell r="A1451">
            <v>1452</v>
          </cell>
          <cell r="D1451" t="str">
            <v>UNIT PRICE</v>
          </cell>
          <cell r="K1451">
            <v>44571</v>
          </cell>
          <cell r="L1451">
            <v>0</v>
          </cell>
        </row>
        <row r="1452">
          <cell r="A1452">
            <v>1453</v>
          </cell>
        </row>
        <row r="1453">
          <cell r="A1453">
            <v>1454</v>
          </cell>
          <cell r="B1453">
            <v>24</v>
          </cell>
        </row>
        <row r="1454">
          <cell r="A1454">
            <v>1455</v>
          </cell>
          <cell r="B1454" t="str">
            <v>MATERIAL PRICE</v>
          </cell>
        </row>
        <row r="1455">
          <cell r="A1455">
            <v>1456</v>
          </cell>
          <cell r="B1455" t="str">
            <v>Proyek Rencana Teknik Akhir Jalan Tol Bogor Ring Road</v>
          </cell>
        </row>
        <row r="1456">
          <cell r="A1456">
            <v>1457</v>
          </cell>
        </row>
        <row r="1457">
          <cell r="A1457">
            <v>1458</v>
          </cell>
        </row>
        <row r="1458">
          <cell r="A1458">
            <v>1459</v>
          </cell>
        </row>
        <row r="1459">
          <cell r="A1459">
            <v>1460</v>
          </cell>
        </row>
        <row r="1460">
          <cell r="A1460">
            <v>1461</v>
          </cell>
          <cell r="B1460" t="str">
            <v>UNIT PRICE ANALYSIS</v>
          </cell>
        </row>
        <row r="1461">
          <cell r="A1461">
            <v>1462</v>
          </cell>
        </row>
        <row r="1462">
          <cell r="A1462">
            <v>1463</v>
          </cell>
          <cell r="B1462" t="str">
            <v xml:space="preserve">ITEM NUMBER </v>
          </cell>
          <cell r="D1462" t="str">
            <v>MT.23.002</v>
          </cell>
        </row>
        <row r="1463">
          <cell r="A1463">
            <v>1464</v>
          </cell>
          <cell r="B1463" t="str">
            <v>MATERIAL</v>
          </cell>
          <cell r="D1463" t="str">
            <v>Asphalt (harbour)</v>
          </cell>
        </row>
        <row r="1464">
          <cell r="A1464">
            <v>1465</v>
          </cell>
          <cell r="B1464" t="str">
            <v>UNIT</v>
          </cell>
          <cell r="C1464" t="str">
            <v>Kg.</v>
          </cell>
          <cell r="D1464">
            <v>1</v>
          </cell>
        </row>
        <row r="1465">
          <cell r="A1465">
            <v>1466</v>
          </cell>
          <cell r="B1465" t="str">
            <v>UNIT PRICE  (Rp.)</v>
          </cell>
          <cell r="D1465">
            <v>2300</v>
          </cell>
          <cell r="E1465">
            <v>0</v>
          </cell>
          <cell r="J1465" t="str">
            <v>TOTAL UNIT PRICE (Rp)</v>
          </cell>
          <cell r="K1465">
            <v>2300</v>
          </cell>
        </row>
        <row r="1466">
          <cell r="A1466">
            <v>1467</v>
          </cell>
          <cell r="I1466" t="str">
            <v>UNIT PRICE               (Rp.)</v>
          </cell>
          <cell r="K1466" t="str">
            <v>TOTAL PRICE               (Rp.)</v>
          </cell>
        </row>
        <row r="1467">
          <cell r="A1467">
            <v>1468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</row>
        <row r="1468">
          <cell r="A1468">
            <v>1469</v>
          </cell>
        </row>
        <row r="1469">
          <cell r="A1469">
            <v>1470</v>
          </cell>
        </row>
        <row r="1470">
          <cell r="A1470">
            <v>1471</v>
          </cell>
          <cell r="C1470" t="str">
            <v>MT</v>
          </cell>
          <cell r="D1470" t="str">
            <v>MATERIAL</v>
          </cell>
        </row>
        <row r="1471">
          <cell r="A1471">
            <v>1472</v>
          </cell>
          <cell r="C1471">
            <v>24</v>
          </cell>
          <cell r="D1471" t="str">
            <v>Asphalt (harbour)</v>
          </cell>
          <cell r="G1471" t="str">
            <v>Kg.</v>
          </cell>
          <cell r="H1471">
            <v>1</v>
          </cell>
          <cell r="I1471">
            <v>2300</v>
          </cell>
          <cell r="J1471">
            <v>0</v>
          </cell>
          <cell r="K1471">
            <v>2300</v>
          </cell>
          <cell r="L1471">
            <v>0</v>
          </cell>
        </row>
        <row r="1472">
          <cell r="A1472">
            <v>1473</v>
          </cell>
          <cell r="K1472">
            <v>0</v>
          </cell>
        </row>
        <row r="1473">
          <cell r="A1473">
            <v>1474</v>
          </cell>
        </row>
        <row r="1474">
          <cell r="A1474">
            <v>1475</v>
          </cell>
        </row>
        <row r="1475">
          <cell r="A1475">
            <v>1476</v>
          </cell>
        </row>
        <row r="1476">
          <cell r="A1476">
            <v>1477</v>
          </cell>
        </row>
        <row r="1477">
          <cell r="A1477">
            <v>1478</v>
          </cell>
        </row>
        <row r="1478">
          <cell r="A1478">
            <v>1479</v>
          </cell>
        </row>
        <row r="1479">
          <cell r="A1479">
            <v>1480</v>
          </cell>
        </row>
        <row r="1480">
          <cell r="A1480">
            <v>1481</v>
          </cell>
        </row>
        <row r="1481">
          <cell r="A1481">
            <v>1482</v>
          </cell>
        </row>
        <row r="1482">
          <cell r="A1482">
            <v>1483</v>
          </cell>
        </row>
        <row r="1483">
          <cell r="A1483">
            <v>1484</v>
          </cell>
        </row>
        <row r="1484">
          <cell r="A1484">
            <v>1485</v>
          </cell>
        </row>
        <row r="1485">
          <cell r="A1485">
            <v>1486</v>
          </cell>
        </row>
        <row r="1486">
          <cell r="A1486">
            <v>1487</v>
          </cell>
        </row>
        <row r="1487">
          <cell r="A1487">
            <v>1488</v>
          </cell>
        </row>
        <row r="1488">
          <cell r="A1488">
            <v>1489</v>
          </cell>
        </row>
        <row r="1489">
          <cell r="A1489">
            <v>1490</v>
          </cell>
        </row>
        <row r="1490">
          <cell r="A1490">
            <v>1491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1492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1493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1494</v>
          </cell>
          <cell r="K1493">
            <v>0</v>
          </cell>
        </row>
        <row r="1494">
          <cell r="A1494">
            <v>1495</v>
          </cell>
          <cell r="K1494">
            <v>0</v>
          </cell>
        </row>
        <row r="1495">
          <cell r="A1495">
            <v>1496</v>
          </cell>
          <cell r="K1495">
            <v>0</v>
          </cell>
        </row>
        <row r="1496">
          <cell r="A1496">
            <v>1497</v>
          </cell>
          <cell r="K1496">
            <v>0</v>
          </cell>
        </row>
        <row r="1497">
          <cell r="A1497">
            <v>1498</v>
          </cell>
        </row>
        <row r="1498">
          <cell r="A1498">
            <v>1499</v>
          </cell>
        </row>
        <row r="1499">
          <cell r="A1499">
            <v>1500</v>
          </cell>
        </row>
        <row r="1500">
          <cell r="A1500">
            <v>1501</v>
          </cell>
        </row>
        <row r="1501">
          <cell r="A1501">
            <v>1502</v>
          </cell>
        </row>
        <row r="1502">
          <cell r="A1502">
            <v>1503</v>
          </cell>
        </row>
        <row r="1503">
          <cell r="A1503">
            <v>1504</v>
          </cell>
        </row>
        <row r="1504">
          <cell r="A1504">
            <v>1505</v>
          </cell>
          <cell r="K1504">
            <v>0</v>
          </cell>
        </row>
        <row r="1505">
          <cell r="A1505">
            <v>1506</v>
          </cell>
          <cell r="K1505">
            <v>0</v>
          </cell>
        </row>
        <row r="1506">
          <cell r="A1506">
            <v>1507</v>
          </cell>
          <cell r="K1506">
            <v>0</v>
          </cell>
        </row>
        <row r="1507">
          <cell r="A1507">
            <v>1508</v>
          </cell>
          <cell r="K1507">
            <v>0</v>
          </cell>
        </row>
        <row r="1508">
          <cell r="A1508">
            <v>1509</v>
          </cell>
        </row>
        <row r="1509">
          <cell r="A1509">
            <v>1510</v>
          </cell>
          <cell r="K1509">
            <v>0</v>
          </cell>
        </row>
        <row r="1510">
          <cell r="A1510">
            <v>1511</v>
          </cell>
          <cell r="K1510">
            <v>0</v>
          </cell>
        </row>
        <row r="1511">
          <cell r="A1511">
            <v>1512</v>
          </cell>
          <cell r="K1511">
            <v>0</v>
          </cell>
        </row>
        <row r="1512">
          <cell r="A1512">
            <v>1513</v>
          </cell>
        </row>
        <row r="1513">
          <cell r="A1513">
            <v>1514</v>
          </cell>
        </row>
        <row r="1514">
          <cell r="A1514">
            <v>1515</v>
          </cell>
          <cell r="K1514">
            <v>2300</v>
          </cell>
          <cell r="L1514">
            <v>0</v>
          </cell>
        </row>
        <row r="1515">
          <cell r="A1515">
            <v>1516</v>
          </cell>
          <cell r="K1515">
            <v>0</v>
          </cell>
          <cell r="L1515">
            <v>0</v>
          </cell>
        </row>
        <row r="1516">
          <cell r="A1516">
            <v>1517</v>
          </cell>
          <cell r="K1516">
            <v>2300</v>
          </cell>
          <cell r="L1516">
            <v>0</v>
          </cell>
        </row>
        <row r="1517">
          <cell r="A1517">
            <v>1518</v>
          </cell>
          <cell r="K1517">
            <v>2300</v>
          </cell>
          <cell r="L1517">
            <v>0</v>
          </cell>
        </row>
        <row r="1518">
          <cell r="A1518">
            <v>1519</v>
          </cell>
        </row>
        <row r="1519">
          <cell r="A1519">
            <v>1520</v>
          </cell>
          <cell r="B1519">
            <v>25</v>
          </cell>
        </row>
        <row r="1520">
          <cell r="A1520">
            <v>1521</v>
          </cell>
          <cell r="B1520" t="str">
            <v>MATERIAL PRICE</v>
          </cell>
        </row>
        <row r="1521">
          <cell r="A1521">
            <v>1522</v>
          </cell>
          <cell r="B1521" t="str">
            <v>Proyek Rencana Teknik Akhir Jalan Tol Bogor Ring Road</v>
          </cell>
        </row>
        <row r="1522">
          <cell r="A1522">
            <v>1523</v>
          </cell>
        </row>
        <row r="1523">
          <cell r="A1523">
            <v>1524</v>
          </cell>
        </row>
        <row r="1524">
          <cell r="A1524">
            <v>1525</v>
          </cell>
        </row>
        <row r="1525">
          <cell r="A1525">
            <v>1526</v>
          </cell>
        </row>
        <row r="1526">
          <cell r="A1526">
            <v>1527</v>
          </cell>
          <cell r="B1526" t="str">
            <v>UNIT PRICE ANALYSIS</v>
          </cell>
        </row>
        <row r="1527">
          <cell r="A1527">
            <v>1528</v>
          </cell>
        </row>
        <row r="1528">
          <cell r="A1528">
            <v>1529</v>
          </cell>
          <cell r="B1528" t="str">
            <v xml:space="preserve">ITEM NUMBER </v>
          </cell>
          <cell r="D1528" t="str">
            <v>MT.24.002</v>
          </cell>
        </row>
        <row r="1529">
          <cell r="A1529">
            <v>1530</v>
          </cell>
          <cell r="B1529" t="str">
            <v>MATERIAL</v>
          </cell>
          <cell r="D1529" t="str">
            <v>Asphalt Cement ( on site )</v>
          </cell>
        </row>
        <row r="1530">
          <cell r="A1530">
            <v>1531</v>
          </cell>
          <cell r="B1530" t="str">
            <v>UNIT</v>
          </cell>
          <cell r="C1530" t="str">
            <v>Ton</v>
          </cell>
          <cell r="D1530">
            <v>1</v>
          </cell>
        </row>
        <row r="1531">
          <cell r="A1531">
            <v>1532</v>
          </cell>
          <cell r="B1531" t="str">
            <v>UNIT PRICE  (Rp.)</v>
          </cell>
          <cell r="D1531">
            <v>2671200</v>
          </cell>
          <cell r="E1531">
            <v>0</v>
          </cell>
          <cell r="J1531" t="str">
            <v>TOTAL UNIT PRICE (Rp)</v>
          </cell>
          <cell r="K1531">
            <v>2671200</v>
          </cell>
        </row>
        <row r="1532">
          <cell r="A1532">
            <v>1533</v>
          </cell>
          <cell r="I1532" t="str">
            <v>UNIT PRICE               (Rp.)</v>
          </cell>
          <cell r="K1532" t="str">
            <v>TOTAL PRICE               (Rp.)</v>
          </cell>
        </row>
        <row r="1533">
          <cell r="A1533">
            <v>1534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</row>
        <row r="1534">
          <cell r="A1534">
            <v>1535</v>
          </cell>
        </row>
        <row r="1535">
          <cell r="A1535">
            <v>1536</v>
          </cell>
        </row>
        <row r="1536">
          <cell r="A1536">
            <v>1537</v>
          </cell>
          <cell r="C1536" t="str">
            <v>MT</v>
          </cell>
          <cell r="D1536" t="str">
            <v>MATERIAL</v>
          </cell>
        </row>
        <row r="1537">
          <cell r="A1537">
            <v>1538</v>
          </cell>
          <cell r="C1537">
            <v>24</v>
          </cell>
          <cell r="D1537" t="str">
            <v>Asphalt (harbour)</v>
          </cell>
          <cell r="G1537" t="str">
            <v>Kg.</v>
          </cell>
          <cell r="H1537">
            <v>1010</v>
          </cell>
          <cell r="I1537">
            <v>2300</v>
          </cell>
          <cell r="J1537">
            <v>0</v>
          </cell>
          <cell r="K1537">
            <v>2323000</v>
          </cell>
          <cell r="L1537">
            <v>0</v>
          </cell>
        </row>
        <row r="1538">
          <cell r="A1538">
            <v>1539</v>
          </cell>
          <cell r="K1538">
            <v>0</v>
          </cell>
        </row>
        <row r="1539">
          <cell r="A1539">
            <v>1540</v>
          </cell>
          <cell r="D1539">
            <v>0</v>
          </cell>
          <cell r="G1539">
            <v>0</v>
          </cell>
          <cell r="I1539">
            <v>0</v>
          </cell>
        </row>
        <row r="1540">
          <cell r="A1540">
            <v>1541</v>
          </cell>
          <cell r="D1540">
            <v>0</v>
          </cell>
          <cell r="G1540">
            <v>0</v>
          </cell>
          <cell r="I1540">
            <v>0</v>
          </cell>
        </row>
        <row r="1541">
          <cell r="A1541">
            <v>1542</v>
          </cell>
          <cell r="D1541">
            <v>0</v>
          </cell>
          <cell r="G1541">
            <v>0</v>
          </cell>
          <cell r="I1541">
            <v>0</v>
          </cell>
        </row>
        <row r="1542">
          <cell r="A1542">
            <v>1543</v>
          </cell>
          <cell r="D1542">
            <v>0</v>
          </cell>
          <cell r="G1542">
            <v>0</v>
          </cell>
          <cell r="I1542">
            <v>0</v>
          </cell>
        </row>
        <row r="1543">
          <cell r="A1543">
            <v>1544</v>
          </cell>
        </row>
        <row r="1544">
          <cell r="A1544">
            <v>1545</v>
          </cell>
        </row>
        <row r="1545">
          <cell r="A1545">
            <v>1546</v>
          </cell>
        </row>
        <row r="1546">
          <cell r="A1546">
            <v>1547</v>
          </cell>
        </row>
        <row r="1547">
          <cell r="A1547">
            <v>1548</v>
          </cell>
        </row>
        <row r="1548">
          <cell r="A1548">
            <v>1549</v>
          </cell>
        </row>
        <row r="1549">
          <cell r="A1549">
            <v>1550</v>
          </cell>
        </row>
        <row r="1550">
          <cell r="A1550">
            <v>1551</v>
          </cell>
        </row>
        <row r="1551">
          <cell r="A1551">
            <v>1552</v>
          </cell>
        </row>
        <row r="1552">
          <cell r="A1552">
            <v>1553</v>
          </cell>
        </row>
        <row r="1553">
          <cell r="A1553">
            <v>1554</v>
          </cell>
        </row>
        <row r="1554">
          <cell r="A1554">
            <v>1555</v>
          </cell>
        </row>
        <row r="1555">
          <cell r="A1555">
            <v>1556</v>
          </cell>
          <cell r="C1555" t="str">
            <v>EQ</v>
          </cell>
          <cell r="D1555" t="str">
            <v>EQUIPMENT</v>
          </cell>
        </row>
        <row r="1556">
          <cell r="A1556">
            <v>1557</v>
          </cell>
          <cell r="C1556">
            <v>146</v>
          </cell>
          <cell r="D1556" t="str">
            <v>Asphalt Tanki Truck 4000 ltr</v>
          </cell>
          <cell r="G1556" t="str">
            <v>Hour</v>
          </cell>
          <cell r="H1556">
            <v>2.2892319277108437</v>
          </cell>
          <cell r="I1556">
            <v>141500</v>
          </cell>
          <cell r="J1556">
            <v>0</v>
          </cell>
          <cell r="K1556">
            <v>323926.31777108437</v>
          </cell>
          <cell r="L1556">
            <v>0</v>
          </cell>
        </row>
        <row r="1557">
          <cell r="A1557">
            <v>1558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1559</v>
          </cell>
          <cell r="J1558">
            <v>0</v>
          </cell>
          <cell r="K1558">
            <v>0</v>
          </cell>
          <cell r="L1558">
            <v>0</v>
          </cell>
        </row>
        <row r="1559">
          <cell r="A1559">
            <v>1560</v>
          </cell>
          <cell r="K1559">
            <v>0</v>
          </cell>
        </row>
        <row r="1560">
          <cell r="A1560">
            <v>1561</v>
          </cell>
          <cell r="K1560">
            <v>0</v>
          </cell>
        </row>
        <row r="1561">
          <cell r="A1561">
            <v>1562</v>
          </cell>
          <cell r="K1561">
            <v>0</v>
          </cell>
        </row>
        <row r="1562">
          <cell r="A1562">
            <v>1563</v>
          </cell>
          <cell r="K1562">
            <v>0</v>
          </cell>
        </row>
        <row r="1563">
          <cell r="A1563">
            <v>1564</v>
          </cell>
        </row>
        <row r="1564">
          <cell r="A1564">
            <v>1565</v>
          </cell>
        </row>
        <row r="1565">
          <cell r="A1565">
            <v>1566</v>
          </cell>
        </row>
        <row r="1566">
          <cell r="A1566">
            <v>1567</v>
          </cell>
        </row>
        <row r="1567">
          <cell r="A1567">
            <v>1568</v>
          </cell>
        </row>
        <row r="1568">
          <cell r="A1568">
            <v>1569</v>
          </cell>
        </row>
        <row r="1569">
          <cell r="A1569">
            <v>1570</v>
          </cell>
          <cell r="C1569" t="str">
            <v>LA</v>
          </cell>
          <cell r="D1569" t="str">
            <v>LABOUR</v>
          </cell>
        </row>
        <row r="1570">
          <cell r="A1570">
            <v>1571</v>
          </cell>
          <cell r="C1570">
            <v>3</v>
          </cell>
          <cell r="D1570" t="str">
            <v>Mandor</v>
          </cell>
          <cell r="G1570" t="str">
            <v>Day</v>
          </cell>
          <cell r="H1570">
            <v>0</v>
          </cell>
          <cell r="I1570">
            <v>33750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1572</v>
          </cell>
          <cell r="C1571">
            <v>16</v>
          </cell>
          <cell r="D1571" t="str">
            <v>Tukang</v>
          </cell>
          <cell r="G1571" t="str">
            <v>Day</v>
          </cell>
          <cell r="H1571">
            <v>0</v>
          </cell>
          <cell r="I1571">
            <v>28380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1573</v>
          </cell>
          <cell r="C1572">
            <v>17</v>
          </cell>
          <cell r="D1572" t="str">
            <v>Buruh</v>
          </cell>
          <cell r="G1572" t="str">
            <v>Day</v>
          </cell>
          <cell r="H1572">
            <v>1.2951807228915664</v>
          </cell>
          <cell r="I1572">
            <v>18750</v>
          </cell>
          <cell r="J1572">
            <v>0</v>
          </cell>
          <cell r="K1572">
            <v>24284.638554216868</v>
          </cell>
          <cell r="L1572">
            <v>0</v>
          </cell>
        </row>
        <row r="1573">
          <cell r="A1573">
            <v>1574</v>
          </cell>
          <cell r="K1573">
            <v>0</v>
          </cell>
        </row>
        <row r="1574">
          <cell r="A1574">
            <v>1575</v>
          </cell>
        </row>
        <row r="1575">
          <cell r="A1575">
            <v>1576</v>
          </cell>
          <cell r="K1575">
            <v>0</v>
          </cell>
        </row>
        <row r="1576">
          <cell r="A1576">
            <v>1577</v>
          </cell>
          <cell r="K1576">
            <v>0</v>
          </cell>
        </row>
        <row r="1577">
          <cell r="A1577">
            <v>1578</v>
          </cell>
          <cell r="K1577">
            <v>0</v>
          </cell>
        </row>
        <row r="1578">
          <cell r="A1578">
            <v>1579</v>
          </cell>
        </row>
        <row r="1579">
          <cell r="A1579">
            <v>1580</v>
          </cell>
        </row>
        <row r="1580">
          <cell r="A1580">
            <v>1581</v>
          </cell>
          <cell r="D1580" t="str">
            <v>Total Price</v>
          </cell>
          <cell r="K1580">
            <v>2671210.9563253014</v>
          </cell>
          <cell r="L1580">
            <v>0</v>
          </cell>
        </row>
        <row r="1581">
          <cell r="A1581">
            <v>1582</v>
          </cell>
          <cell r="D1581" t="str">
            <v>OVER HEAD</v>
          </cell>
          <cell r="E1581">
            <v>0</v>
          </cell>
          <cell r="F1581" t="str">
            <v>%</v>
          </cell>
          <cell r="K1581">
            <v>0</v>
          </cell>
          <cell r="L1581">
            <v>0</v>
          </cell>
        </row>
        <row r="1582">
          <cell r="A1582">
            <v>1583</v>
          </cell>
          <cell r="D1582" t="str">
            <v>TOTAL</v>
          </cell>
          <cell r="K1582">
            <v>2671210.9563253014</v>
          </cell>
          <cell r="L1582">
            <v>0</v>
          </cell>
        </row>
        <row r="1583">
          <cell r="A1583">
            <v>1584</v>
          </cell>
          <cell r="D1583" t="str">
            <v>UNIT PRICE</v>
          </cell>
          <cell r="K1583">
            <v>2671211</v>
          </cell>
          <cell r="L1583">
            <v>0</v>
          </cell>
        </row>
        <row r="1584">
          <cell r="A1584">
            <v>1585</v>
          </cell>
        </row>
        <row r="1585">
          <cell r="A1585">
            <v>1586</v>
          </cell>
          <cell r="B1585">
            <v>26</v>
          </cell>
        </row>
        <row r="1586">
          <cell r="A1586">
            <v>1587</v>
          </cell>
          <cell r="B1586" t="str">
            <v>MATERIAL PRICE</v>
          </cell>
        </row>
        <row r="1587">
          <cell r="A1587">
            <v>1588</v>
          </cell>
          <cell r="B1587" t="str">
            <v>Proyek Rencana Teknik Akhir Jalan Tol Bogor Ring Road</v>
          </cell>
        </row>
        <row r="1588">
          <cell r="A1588">
            <v>1589</v>
          </cell>
        </row>
        <row r="1589">
          <cell r="A1589">
            <v>1590</v>
          </cell>
        </row>
        <row r="1590">
          <cell r="A1590">
            <v>1591</v>
          </cell>
        </row>
        <row r="1591">
          <cell r="A1591">
            <v>1592</v>
          </cell>
        </row>
        <row r="1592">
          <cell r="A1592">
            <v>1593</v>
          </cell>
          <cell r="B1592" t="str">
            <v>UNIT PRICE ANALYSIS</v>
          </cell>
        </row>
        <row r="1593">
          <cell r="A1593">
            <v>1594</v>
          </cell>
        </row>
        <row r="1594">
          <cell r="A1594">
            <v>1595</v>
          </cell>
          <cell r="B1594" t="str">
            <v xml:space="preserve">ITEM NUMBER </v>
          </cell>
          <cell r="D1594" t="str">
            <v>MT.25.002</v>
          </cell>
        </row>
        <row r="1595">
          <cell r="A1595">
            <v>1596</v>
          </cell>
          <cell r="B1595" t="str">
            <v>MATERIAL</v>
          </cell>
          <cell r="D1595" t="str">
            <v>Asphalt Emulsi</v>
          </cell>
        </row>
        <row r="1596">
          <cell r="A1596">
            <v>1597</v>
          </cell>
          <cell r="B1596" t="str">
            <v>UNIT</v>
          </cell>
          <cell r="C1596" t="str">
            <v>Kg.</v>
          </cell>
          <cell r="D1596">
            <v>1</v>
          </cell>
        </row>
        <row r="1597">
          <cell r="A1597">
            <v>1598</v>
          </cell>
          <cell r="B1597" t="str">
            <v>UNIT PRICE  (Rp.)</v>
          </cell>
          <cell r="D1597">
            <v>1800</v>
          </cell>
          <cell r="E1597">
            <v>0</v>
          </cell>
          <cell r="J1597" t="str">
            <v>TOTAL UNIT PRICE (Rp)</v>
          </cell>
          <cell r="K1597">
            <v>1800</v>
          </cell>
        </row>
        <row r="1598">
          <cell r="A1598">
            <v>1599</v>
          </cell>
          <cell r="I1598" t="str">
            <v>UNIT PRICE               (Rp.)</v>
          </cell>
          <cell r="K1598" t="str">
            <v>TOTAL PRICE               (Rp.)</v>
          </cell>
        </row>
        <row r="1599">
          <cell r="A1599">
            <v>1600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</row>
        <row r="1600">
          <cell r="A1600">
            <v>1601</v>
          </cell>
        </row>
        <row r="1601">
          <cell r="A1601">
            <v>1602</v>
          </cell>
        </row>
        <row r="1602">
          <cell r="A1602">
            <v>1603</v>
          </cell>
          <cell r="C1602" t="str">
            <v>MT</v>
          </cell>
          <cell r="D1602" t="str">
            <v>MATERIAL</v>
          </cell>
        </row>
        <row r="1603">
          <cell r="A1603">
            <v>1604</v>
          </cell>
          <cell r="C1603">
            <v>26</v>
          </cell>
          <cell r="D1603" t="str">
            <v>Asphalt Emulsi</v>
          </cell>
          <cell r="G1603" t="str">
            <v>Kg.</v>
          </cell>
          <cell r="H1603">
            <v>1</v>
          </cell>
          <cell r="I1603">
            <v>1840.2033239038187</v>
          </cell>
          <cell r="J1603">
            <v>0</v>
          </cell>
          <cell r="K1603">
            <v>1840.2033239038187</v>
          </cell>
          <cell r="L1603">
            <v>0</v>
          </cell>
        </row>
        <row r="1604">
          <cell r="A1604">
            <v>1605</v>
          </cell>
          <cell r="K1604">
            <v>0</v>
          </cell>
        </row>
        <row r="1605">
          <cell r="A1605">
            <v>1606</v>
          </cell>
        </row>
        <row r="1606">
          <cell r="A1606">
            <v>1607</v>
          </cell>
        </row>
        <row r="1607">
          <cell r="A1607">
            <v>1608</v>
          </cell>
        </row>
        <row r="1608">
          <cell r="A1608">
            <v>1609</v>
          </cell>
        </row>
        <row r="1609">
          <cell r="A1609">
            <v>1610</v>
          </cell>
        </row>
        <row r="1610">
          <cell r="A1610">
            <v>1611</v>
          </cell>
        </row>
        <row r="1611">
          <cell r="A1611">
            <v>1612</v>
          </cell>
        </row>
        <row r="1612">
          <cell r="A1612">
            <v>1613</v>
          </cell>
        </row>
        <row r="1613">
          <cell r="A1613">
            <v>1614</v>
          </cell>
        </row>
        <row r="1614">
          <cell r="A1614">
            <v>1615</v>
          </cell>
        </row>
        <row r="1615">
          <cell r="A1615">
            <v>1616</v>
          </cell>
        </row>
        <row r="1616">
          <cell r="A1616">
            <v>1617</v>
          </cell>
        </row>
        <row r="1617">
          <cell r="A1617">
            <v>1618</v>
          </cell>
        </row>
        <row r="1618">
          <cell r="A1618">
            <v>1619</v>
          </cell>
        </row>
        <row r="1619">
          <cell r="A1619">
            <v>1620</v>
          </cell>
        </row>
        <row r="1620">
          <cell r="A1620">
            <v>1621</v>
          </cell>
        </row>
        <row r="1621">
          <cell r="A1621">
            <v>1622</v>
          </cell>
        </row>
        <row r="1622">
          <cell r="A1622">
            <v>1623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1624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1625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1626</v>
          </cell>
          <cell r="K1625">
            <v>0</v>
          </cell>
        </row>
        <row r="1626">
          <cell r="A1626">
            <v>1627</v>
          </cell>
          <cell r="K1626">
            <v>0</v>
          </cell>
        </row>
        <row r="1627">
          <cell r="A1627">
            <v>1628</v>
          </cell>
          <cell r="K1627">
            <v>0</v>
          </cell>
        </row>
        <row r="1628">
          <cell r="A1628">
            <v>1629</v>
          </cell>
          <cell r="K1628">
            <v>0</v>
          </cell>
        </row>
        <row r="1629">
          <cell r="A1629">
            <v>1630</v>
          </cell>
        </row>
        <row r="1630">
          <cell r="A1630">
            <v>1631</v>
          </cell>
        </row>
        <row r="1631">
          <cell r="A1631">
            <v>1632</v>
          </cell>
        </row>
        <row r="1632">
          <cell r="A1632">
            <v>1633</v>
          </cell>
        </row>
        <row r="1633">
          <cell r="A1633">
            <v>1634</v>
          </cell>
        </row>
        <row r="1634">
          <cell r="A1634">
            <v>1635</v>
          </cell>
        </row>
        <row r="1635">
          <cell r="A1635">
            <v>1636</v>
          </cell>
        </row>
        <row r="1636">
          <cell r="A1636">
            <v>1637</v>
          </cell>
          <cell r="K1636">
            <v>0</v>
          </cell>
        </row>
        <row r="1637">
          <cell r="A1637">
            <v>1638</v>
          </cell>
          <cell r="K1637">
            <v>0</v>
          </cell>
        </row>
        <row r="1638">
          <cell r="A1638">
            <v>1639</v>
          </cell>
          <cell r="K1638">
            <v>0</v>
          </cell>
        </row>
        <row r="1639">
          <cell r="A1639">
            <v>1640</v>
          </cell>
          <cell r="K1639">
            <v>0</v>
          </cell>
        </row>
        <row r="1640">
          <cell r="A1640">
            <v>1641</v>
          </cell>
        </row>
        <row r="1641">
          <cell r="A1641">
            <v>1642</v>
          </cell>
          <cell r="K1641">
            <v>0</v>
          </cell>
        </row>
        <row r="1642">
          <cell r="A1642">
            <v>1643</v>
          </cell>
          <cell r="K1642">
            <v>0</v>
          </cell>
        </row>
        <row r="1643">
          <cell r="A1643">
            <v>1644</v>
          </cell>
          <cell r="K1643">
            <v>0</v>
          </cell>
        </row>
        <row r="1644">
          <cell r="A1644">
            <v>1645</v>
          </cell>
        </row>
        <row r="1645">
          <cell r="A1645">
            <v>1646</v>
          </cell>
        </row>
        <row r="1646">
          <cell r="A1646">
            <v>1647</v>
          </cell>
          <cell r="K1646">
            <v>1840.2033239038187</v>
          </cell>
          <cell r="L1646">
            <v>0</v>
          </cell>
        </row>
        <row r="1647">
          <cell r="A1647">
            <v>1648</v>
          </cell>
          <cell r="K1647">
            <v>0</v>
          </cell>
          <cell r="L1647">
            <v>0</v>
          </cell>
        </row>
        <row r="1648">
          <cell r="A1648">
            <v>1649</v>
          </cell>
          <cell r="K1648">
            <v>1840.2033239038187</v>
          </cell>
          <cell r="L1648">
            <v>0</v>
          </cell>
        </row>
        <row r="1649">
          <cell r="A1649">
            <v>1650</v>
          </cell>
          <cell r="K1649">
            <v>1840</v>
          </cell>
          <cell r="L1649">
            <v>0</v>
          </cell>
        </row>
        <row r="1650">
          <cell r="A1650">
            <v>1651</v>
          </cell>
        </row>
        <row r="1651">
          <cell r="A1651">
            <v>1652</v>
          </cell>
          <cell r="B1651">
            <v>27</v>
          </cell>
        </row>
        <row r="1652">
          <cell r="A1652">
            <v>1653</v>
          </cell>
          <cell r="B1652" t="str">
            <v>MATERIAL PRICE</v>
          </cell>
        </row>
        <row r="1653">
          <cell r="A1653">
            <v>1654</v>
          </cell>
          <cell r="B1653" t="str">
            <v>Proyek Rencana Teknik Akhir Jalan Tol Bogor Ring Road</v>
          </cell>
        </row>
        <row r="1654">
          <cell r="A1654">
            <v>1655</v>
          </cell>
        </row>
        <row r="1655">
          <cell r="A1655">
            <v>1656</v>
          </cell>
        </row>
        <row r="1656">
          <cell r="A1656">
            <v>1657</v>
          </cell>
        </row>
        <row r="1657">
          <cell r="A1657">
            <v>1658</v>
          </cell>
        </row>
        <row r="1658">
          <cell r="A1658">
            <v>1659</v>
          </cell>
          <cell r="B1658" t="str">
            <v>UNIT PRICE ANALYSIS</v>
          </cell>
        </row>
        <row r="1659">
          <cell r="A1659">
            <v>1660</v>
          </cell>
        </row>
        <row r="1660">
          <cell r="A1660">
            <v>1661</v>
          </cell>
          <cell r="B1660" t="str">
            <v xml:space="preserve">ITEM NUMBER </v>
          </cell>
          <cell r="D1660" t="str">
            <v>MT.26.002</v>
          </cell>
        </row>
        <row r="1661">
          <cell r="A1661">
            <v>1662</v>
          </cell>
          <cell r="B1661" t="str">
            <v>MATERIAL</v>
          </cell>
          <cell r="D1661" t="str">
            <v>Road Marking Template (50 Times)</v>
          </cell>
        </row>
        <row r="1662">
          <cell r="A1662">
            <v>1663</v>
          </cell>
          <cell r="B1662" t="str">
            <v>UNIT</v>
          </cell>
          <cell r="C1662" t="str">
            <v>Each</v>
          </cell>
          <cell r="D1662">
            <v>1</v>
          </cell>
        </row>
        <row r="1663">
          <cell r="A1663">
            <v>1664</v>
          </cell>
          <cell r="B1663" t="str">
            <v>UNIT PRICE  (Rp.)</v>
          </cell>
          <cell r="D1663">
            <v>50700</v>
          </cell>
          <cell r="E1663">
            <v>0</v>
          </cell>
          <cell r="J1663" t="str">
            <v>TOTAL UNIT PRICE (Rp)</v>
          </cell>
          <cell r="K1663">
            <v>50700</v>
          </cell>
        </row>
        <row r="1664">
          <cell r="A1664">
            <v>1665</v>
          </cell>
          <cell r="I1664" t="str">
            <v>UNIT PRICE               (Rp.)</v>
          </cell>
          <cell r="K1664" t="str">
            <v>TOTAL PRICE               (Rp.)</v>
          </cell>
        </row>
        <row r="1665">
          <cell r="A1665">
            <v>1666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</row>
        <row r="1666">
          <cell r="A1666">
            <v>1667</v>
          </cell>
        </row>
        <row r="1667">
          <cell r="A1667">
            <v>1668</v>
          </cell>
        </row>
        <row r="1668">
          <cell r="A1668">
            <v>1669</v>
          </cell>
          <cell r="C1668" t="str">
            <v>MT</v>
          </cell>
          <cell r="D1668" t="str">
            <v>MATERIAL</v>
          </cell>
        </row>
        <row r="1669">
          <cell r="A1669">
            <v>1670</v>
          </cell>
          <cell r="C1669">
            <v>250</v>
          </cell>
          <cell r="D1669" t="str">
            <v xml:space="preserve">Steel Plate </v>
          </cell>
          <cell r="G1669" t="str">
            <v>Kg</v>
          </cell>
          <cell r="H1669">
            <v>2.8260000000000001</v>
          </cell>
          <cell r="I1669">
            <v>5200</v>
          </cell>
          <cell r="J1669">
            <v>0</v>
          </cell>
          <cell r="K1669">
            <v>14695.2</v>
          </cell>
          <cell r="L1669">
            <v>0</v>
          </cell>
        </row>
        <row r="1670">
          <cell r="A1670">
            <v>1671</v>
          </cell>
          <cell r="C1670">
            <v>307</v>
          </cell>
          <cell r="D1670" t="str">
            <v>Steel Profil L 40x40x4</v>
          </cell>
          <cell r="G1670" t="str">
            <v>Lm</v>
          </cell>
          <cell r="H1670">
            <v>0.91959999999999997</v>
          </cell>
          <cell r="I1670">
            <v>28800</v>
          </cell>
          <cell r="J1670">
            <v>0</v>
          </cell>
          <cell r="K1670">
            <v>26484.48</v>
          </cell>
          <cell r="L1670">
            <v>0</v>
          </cell>
        </row>
        <row r="1671">
          <cell r="A1671">
            <v>1672</v>
          </cell>
          <cell r="C1671">
            <v>284</v>
          </cell>
          <cell r="D1671" t="str">
            <v>Welding Material 1 ( 300 A )</v>
          </cell>
          <cell r="G1671" t="str">
            <v>Each</v>
          </cell>
          <cell r="H1671">
            <v>0.25333333333333335</v>
          </cell>
          <cell r="I1671">
            <v>17300</v>
          </cell>
          <cell r="J1671">
            <v>0</v>
          </cell>
          <cell r="K1671">
            <v>4382.666666666667</v>
          </cell>
          <cell r="L1671">
            <v>0</v>
          </cell>
        </row>
        <row r="1672">
          <cell r="A1672">
            <v>1673</v>
          </cell>
          <cell r="C1672">
            <v>131</v>
          </cell>
          <cell r="D1672" t="str">
            <v>Other 1</v>
          </cell>
          <cell r="G1672" t="str">
            <v>Ls.</v>
          </cell>
          <cell r="H1672">
            <v>4.0000000000000002E-4</v>
          </cell>
          <cell r="I1672">
            <v>8100</v>
          </cell>
          <cell r="J1672">
            <v>0</v>
          </cell>
          <cell r="K1672">
            <v>3.24</v>
          </cell>
          <cell r="L1672">
            <v>0</v>
          </cell>
        </row>
        <row r="1673">
          <cell r="A1673">
            <v>1674</v>
          </cell>
        </row>
        <row r="1674">
          <cell r="A1674">
            <v>1675</v>
          </cell>
        </row>
        <row r="1675">
          <cell r="A1675">
            <v>1676</v>
          </cell>
        </row>
        <row r="1676">
          <cell r="A1676">
            <v>1677</v>
          </cell>
        </row>
        <row r="1677">
          <cell r="A1677">
            <v>1678</v>
          </cell>
        </row>
        <row r="1678">
          <cell r="A1678">
            <v>1679</v>
          </cell>
        </row>
        <row r="1679">
          <cell r="A1679">
            <v>1680</v>
          </cell>
        </row>
        <row r="1680">
          <cell r="A1680">
            <v>1681</v>
          </cell>
        </row>
        <row r="1681">
          <cell r="A1681">
            <v>1682</v>
          </cell>
        </row>
        <row r="1682">
          <cell r="A1682">
            <v>1683</v>
          </cell>
        </row>
        <row r="1683">
          <cell r="A1683">
            <v>1684</v>
          </cell>
        </row>
        <row r="1684">
          <cell r="A1684">
            <v>1685</v>
          </cell>
        </row>
        <row r="1685">
          <cell r="A1685">
            <v>1686</v>
          </cell>
        </row>
        <row r="1686">
          <cell r="A1686">
            <v>1687</v>
          </cell>
        </row>
        <row r="1687">
          <cell r="A1687">
            <v>1688</v>
          </cell>
          <cell r="C1687" t="str">
            <v>EQ</v>
          </cell>
          <cell r="D1687" t="str">
            <v>EQUIPMENT</v>
          </cell>
        </row>
        <row r="1688">
          <cell r="A1688">
            <v>1689</v>
          </cell>
          <cell r="C1688">
            <v>125</v>
          </cell>
          <cell r="D1688" t="str">
            <v>Gas Cutting Machine</v>
          </cell>
          <cell r="G1688" t="str">
            <v>Hour</v>
          </cell>
          <cell r="H1688">
            <v>3.7453183520599252E-2</v>
          </cell>
          <cell r="I1688">
            <v>9900</v>
          </cell>
          <cell r="J1688">
            <v>0</v>
          </cell>
          <cell r="K1688">
            <v>370.7865168539326</v>
          </cell>
          <cell r="L1688">
            <v>0</v>
          </cell>
        </row>
        <row r="1689">
          <cell r="A1689">
            <v>1690</v>
          </cell>
          <cell r="C1689">
            <v>165</v>
          </cell>
          <cell r="D1689" t="str">
            <v>Grinder Machine</v>
          </cell>
          <cell r="G1689" t="str">
            <v>Hour</v>
          </cell>
          <cell r="H1689">
            <v>0.06</v>
          </cell>
          <cell r="I1689">
            <v>5900</v>
          </cell>
          <cell r="J1689">
            <v>0</v>
          </cell>
          <cell r="K1689">
            <v>354</v>
          </cell>
          <cell r="L1689">
            <v>0</v>
          </cell>
        </row>
        <row r="1690">
          <cell r="A1690">
            <v>1691</v>
          </cell>
          <cell r="C1690">
            <v>44</v>
          </cell>
          <cell r="D1690" t="str">
            <v>Truck 6 ton</v>
          </cell>
          <cell r="G1690" t="str">
            <v>Hour</v>
          </cell>
          <cell r="H1690">
            <v>1.2714553451902849E-3</v>
          </cell>
          <cell r="I1690">
            <v>109300</v>
          </cell>
          <cell r="J1690">
            <v>0</v>
          </cell>
          <cell r="K1690">
            <v>138.97006922929813</v>
          </cell>
          <cell r="L1690">
            <v>0</v>
          </cell>
        </row>
        <row r="1691">
          <cell r="A1691">
            <v>1692</v>
          </cell>
          <cell r="C1691">
            <v>64</v>
          </cell>
          <cell r="D1691" t="str">
            <v>Miscellaneous Tools</v>
          </cell>
          <cell r="G1691" t="str">
            <v>Hour</v>
          </cell>
          <cell r="H1691">
            <v>0.2</v>
          </cell>
          <cell r="I1691">
            <v>5000</v>
          </cell>
          <cell r="J1691">
            <v>0</v>
          </cell>
          <cell r="K1691">
            <v>1000</v>
          </cell>
          <cell r="L1691">
            <v>0</v>
          </cell>
        </row>
        <row r="1692">
          <cell r="A1692">
            <v>1693</v>
          </cell>
          <cell r="K1692">
            <v>0</v>
          </cell>
        </row>
        <row r="1693">
          <cell r="A1693">
            <v>1694</v>
          </cell>
          <cell r="K1693">
            <v>0</v>
          </cell>
        </row>
        <row r="1694">
          <cell r="A1694">
            <v>1695</v>
          </cell>
          <cell r="K1694">
            <v>0</v>
          </cell>
        </row>
        <row r="1695">
          <cell r="A1695">
            <v>1696</v>
          </cell>
        </row>
        <row r="1696">
          <cell r="A1696">
            <v>1697</v>
          </cell>
        </row>
        <row r="1697">
          <cell r="A1697">
            <v>1698</v>
          </cell>
        </row>
        <row r="1698">
          <cell r="A1698">
            <v>1699</v>
          </cell>
        </row>
        <row r="1699">
          <cell r="A1699">
            <v>1700</v>
          </cell>
        </row>
        <row r="1700">
          <cell r="A1700">
            <v>1701</v>
          </cell>
        </row>
        <row r="1701">
          <cell r="A1701">
            <v>1702</v>
          </cell>
          <cell r="C1701" t="str">
            <v>LA</v>
          </cell>
          <cell r="D1701" t="str">
            <v>LABOUR</v>
          </cell>
        </row>
        <row r="1702">
          <cell r="A1702">
            <v>1703</v>
          </cell>
          <cell r="C1702">
            <v>3</v>
          </cell>
          <cell r="D1702" t="str">
            <v>Mandor</v>
          </cell>
          <cell r="G1702" t="str">
            <v>Day</v>
          </cell>
          <cell r="H1702">
            <v>0.02</v>
          </cell>
          <cell r="I1702">
            <v>33750</v>
          </cell>
          <cell r="J1702">
            <v>0</v>
          </cell>
          <cell r="K1702">
            <v>675</v>
          </cell>
          <cell r="L1702">
            <v>0</v>
          </cell>
        </row>
        <row r="1703">
          <cell r="A1703">
            <v>1704</v>
          </cell>
          <cell r="C1703">
            <v>16</v>
          </cell>
          <cell r="D1703" t="str">
            <v>Tukang</v>
          </cell>
          <cell r="G1703" t="str">
            <v>Day</v>
          </cell>
          <cell r="H1703">
            <v>0.04</v>
          </cell>
          <cell r="I1703">
            <v>28380</v>
          </cell>
          <cell r="J1703">
            <v>0</v>
          </cell>
          <cell r="K1703">
            <v>1135.2</v>
          </cell>
          <cell r="L1703">
            <v>0</v>
          </cell>
        </row>
        <row r="1704">
          <cell r="A1704">
            <v>1705</v>
          </cell>
          <cell r="C1704">
            <v>17</v>
          </cell>
          <cell r="D1704" t="str">
            <v>Buruh</v>
          </cell>
          <cell r="G1704" t="str">
            <v>Day</v>
          </cell>
          <cell r="H1704">
            <v>8.0363272955768658E-2</v>
          </cell>
          <cell r="I1704">
            <v>18750</v>
          </cell>
          <cell r="J1704">
            <v>0</v>
          </cell>
          <cell r="K1704">
            <v>1506.8113679206624</v>
          </cell>
          <cell r="L1704">
            <v>0</v>
          </cell>
        </row>
        <row r="1705">
          <cell r="A1705">
            <v>1706</v>
          </cell>
          <cell r="K1705">
            <v>0</v>
          </cell>
        </row>
        <row r="1706">
          <cell r="A1706">
            <v>1707</v>
          </cell>
        </row>
        <row r="1707">
          <cell r="A1707">
            <v>1708</v>
          </cell>
          <cell r="K1707">
            <v>0</v>
          </cell>
        </row>
        <row r="1708">
          <cell r="A1708">
            <v>1709</v>
          </cell>
          <cell r="K1708">
            <v>0</v>
          </cell>
        </row>
        <row r="1709">
          <cell r="A1709">
            <v>1710</v>
          </cell>
          <cell r="K1709">
            <v>0</v>
          </cell>
        </row>
        <row r="1710">
          <cell r="A1710">
            <v>1711</v>
          </cell>
        </row>
        <row r="1711">
          <cell r="A1711">
            <v>1712</v>
          </cell>
        </row>
        <row r="1712">
          <cell r="A1712">
            <v>1713</v>
          </cell>
          <cell r="D1712" t="str">
            <v>SUB TOTAL</v>
          </cell>
          <cell r="K1712">
            <v>50746.354620670558</v>
          </cell>
          <cell r="L1712">
            <v>0</v>
          </cell>
        </row>
        <row r="1713">
          <cell r="A1713">
            <v>1714</v>
          </cell>
          <cell r="D1713" t="str">
            <v>OVER HEAD</v>
          </cell>
          <cell r="E1713">
            <v>0</v>
          </cell>
          <cell r="F1713" t="str">
            <v>%</v>
          </cell>
          <cell r="K1713">
            <v>0</v>
          </cell>
          <cell r="L1713">
            <v>0</v>
          </cell>
        </row>
        <row r="1714">
          <cell r="A1714">
            <v>1715</v>
          </cell>
          <cell r="D1714" t="str">
            <v>TOTAL</v>
          </cell>
          <cell r="K1714">
            <v>50746.354620670558</v>
          </cell>
          <cell r="L1714">
            <v>0</v>
          </cell>
        </row>
        <row r="1715">
          <cell r="A1715">
            <v>1716</v>
          </cell>
          <cell r="D1715" t="str">
            <v>UNIT PRICE</v>
          </cell>
          <cell r="K1715">
            <v>50746</v>
          </cell>
          <cell r="L1715">
            <v>0</v>
          </cell>
        </row>
        <row r="1716">
          <cell r="A1716">
            <v>1717</v>
          </cell>
        </row>
        <row r="1717">
          <cell r="A1717">
            <v>1718</v>
          </cell>
          <cell r="B1717">
            <v>28</v>
          </cell>
        </row>
        <row r="1718">
          <cell r="A1718">
            <v>1719</v>
          </cell>
          <cell r="B1718" t="str">
            <v>MATERIAL PRICE</v>
          </cell>
        </row>
        <row r="1719">
          <cell r="A1719">
            <v>1720</v>
          </cell>
          <cell r="B1719" t="str">
            <v>Proyek Rencana Teknik Akhir Jalan Tol Bogor Ring Road</v>
          </cell>
        </row>
        <row r="1720">
          <cell r="A1720">
            <v>1721</v>
          </cell>
        </row>
        <row r="1721">
          <cell r="A1721">
            <v>1722</v>
          </cell>
        </row>
        <row r="1722">
          <cell r="A1722">
            <v>1723</v>
          </cell>
        </row>
        <row r="1723">
          <cell r="A1723">
            <v>1724</v>
          </cell>
        </row>
        <row r="1724">
          <cell r="A1724">
            <v>1725</v>
          </cell>
          <cell r="B1724" t="str">
            <v>UNIT PRICE ANALYSIS</v>
          </cell>
        </row>
        <row r="1725">
          <cell r="A1725">
            <v>1726</v>
          </cell>
        </row>
        <row r="1726">
          <cell r="A1726">
            <v>1727</v>
          </cell>
          <cell r="B1726" t="str">
            <v xml:space="preserve">ITEM NUMBER </v>
          </cell>
          <cell r="D1726" t="str">
            <v>MT.27.002</v>
          </cell>
        </row>
        <row r="1727">
          <cell r="A1727">
            <v>1728</v>
          </cell>
          <cell r="B1727" t="str">
            <v>MATERIAL</v>
          </cell>
          <cell r="D1727" t="str">
            <v xml:space="preserve">Profil Steel  INP Beam </v>
          </cell>
        </row>
        <row r="1728">
          <cell r="A1728">
            <v>1729</v>
          </cell>
          <cell r="B1728" t="str">
            <v>UNIT</v>
          </cell>
          <cell r="C1728" t="str">
            <v>Kg.</v>
          </cell>
          <cell r="D1728">
            <v>1</v>
          </cell>
        </row>
        <row r="1729">
          <cell r="A1729">
            <v>1730</v>
          </cell>
          <cell r="B1729" t="str">
            <v>UNIT PRICE  (Rp.)</v>
          </cell>
          <cell r="D1729">
            <v>20000</v>
          </cell>
          <cell r="E1729">
            <v>0</v>
          </cell>
          <cell r="J1729" t="str">
            <v>TOTAL UNIT PRICE (Rp)</v>
          </cell>
          <cell r="K1729">
            <v>20000</v>
          </cell>
        </row>
        <row r="1730">
          <cell r="A1730">
            <v>1731</v>
          </cell>
          <cell r="I1730" t="str">
            <v>UNIT PRICE               (Rp.)</v>
          </cell>
          <cell r="K1730" t="str">
            <v>TOTAL PRICE               (Rp.)</v>
          </cell>
        </row>
        <row r="1731">
          <cell r="A1731">
            <v>1732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</row>
        <row r="1732">
          <cell r="A1732">
            <v>1733</v>
          </cell>
        </row>
        <row r="1733">
          <cell r="A1733">
            <v>1734</v>
          </cell>
        </row>
        <row r="1734">
          <cell r="A1734">
            <v>1735</v>
          </cell>
          <cell r="C1734" t="str">
            <v>MT</v>
          </cell>
          <cell r="D1734" t="str">
            <v>MATERIAL</v>
          </cell>
        </row>
        <row r="1735">
          <cell r="A1735">
            <v>1736</v>
          </cell>
          <cell r="C1735">
            <v>28</v>
          </cell>
          <cell r="D1735" t="str">
            <v xml:space="preserve">Profil Steel  INP Beam </v>
          </cell>
          <cell r="G1735" t="str">
            <v>Kg.</v>
          </cell>
          <cell r="H1735">
            <v>1</v>
          </cell>
          <cell r="I1735">
            <v>20000</v>
          </cell>
          <cell r="J1735">
            <v>0</v>
          </cell>
          <cell r="K1735">
            <v>20000</v>
          </cell>
          <cell r="L1735">
            <v>0</v>
          </cell>
        </row>
        <row r="1736">
          <cell r="A1736">
            <v>1737</v>
          </cell>
          <cell r="K1736">
            <v>0</v>
          </cell>
        </row>
        <row r="1737">
          <cell r="A1737">
            <v>1738</v>
          </cell>
        </row>
        <row r="1738">
          <cell r="A1738">
            <v>1739</v>
          </cell>
        </row>
        <row r="1739">
          <cell r="A1739">
            <v>1740</v>
          </cell>
        </row>
        <row r="1740">
          <cell r="A1740">
            <v>1741</v>
          </cell>
        </row>
        <row r="1741">
          <cell r="A1741">
            <v>1742</v>
          </cell>
        </row>
        <row r="1742">
          <cell r="A1742">
            <v>1743</v>
          </cell>
        </row>
        <row r="1743">
          <cell r="A1743">
            <v>1744</v>
          </cell>
        </row>
        <row r="1744">
          <cell r="A1744">
            <v>1745</v>
          </cell>
        </row>
        <row r="1745">
          <cell r="A1745">
            <v>1746</v>
          </cell>
        </row>
        <row r="1746">
          <cell r="A1746">
            <v>1747</v>
          </cell>
        </row>
        <row r="1747">
          <cell r="A1747">
            <v>1748</v>
          </cell>
        </row>
        <row r="1748">
          <cell r="A1748">
            <v>1749</v>
          </cell>
        </row>
        <row r="1749">
          <cell r="A1749">
            <v>1750</v>
          </cell>
        </row>
        <row r="1750">
          <cell r="A1750">
            <v>1751</v>
          </cell>
        </row>
        <row r="1751">
          <cell r="A1751">
            <v>1752</v>
          </cell>
        </row>
        <row r="1752">
          <cell r="A1752">
            <v>1753</v>
          </cell>
        </row>
        <row r="1753">
          <cell r="A1753">
            <v>1754</v>
          </cell>
        </row>
        <row r="1754">
          <cell r="A1754">
            <v>1755</v>
          </cell>
          <cell r="J1754">
            <v>0</v>
          </cell>
          <cell r="K1754">
            <v>0</v>
          </cell>
          <cell r="L1754">
            <v>0</v>
          </cell>
        </row>
        <row r="1755">
          <cell r="A1755">
            <v>1756</v>
          </cell>
          <cell r="J1755">
            <v>0</v>
          </cell>
          <cell r="K1755">
            <v>0</v>
          </cell>
          <cell r="L1755">
            <v>0</v>
          </cell>
        </row>
        <row r="1756">
          <cell r="A1756">
            <v>1757</v>
          </cell>
          <cell r="J1756">
            <v>0</v>
          </cell>
          <cell r="K1756">
            <v>0</v>
          </cell>
          <cell r="L1756">
            <v>0</v>
          </cell>
        </row>
        <row r="1757">
          <cell r="A1757">
            <v>1758</v>
          </cell>
          <cell r="K1757">
            <v>0</v>
          </cell>
        </row>
        <row r="1758">
          <cell r="A1758">
            <v>1759</v>
          </cell>
          <cell r="K1758">
            <v>0</v>
          </cell>
        </row>
        <row r="1759">
          <cell r="A1759">
            <v>1760</v>
          </cell>
          <cell r="K1759">
            <v>0</v>
          </cell>
        </row>
        <row r="1760">
          <cell r="A1760">
            <v>1761</v>
          </cell>
          <cell r="K1760">
            <v>0</v>
          </cell>
        </row>
        <row r="1761">
          <cell r="A1761">
            <v>1762</v>
          </cell>
        </row>
        <row r="1762">
          <cell r="A1762">
            <v>1763</v>
          </cell>
        </row>
        <row r="1763">
          <cell r="A1763">
            <v>1764</v>
          </cell>
        </row>
        <row r="1764">
          <cell r="A1764">
            <v>1765</v>
          </cell>
        </row>
        <row r="1765">
          <cell r="A1765">
            <v>1766</v>
          </cell>
        </row>
        <row r="1766">
          <cell r="A1766">
            <v>1767</v>
          </cell>
        </row>
        <row r="1767">
          <cell r="A1767">
            <v>1768</v>
          </cell>
        </row>
        <row r="1768">
          <cell r="A1768">
            <v>1769</v>
          </cell>
          <cell r="K1768">
            <v>0</v>
          </cell>
        </row>
        <row r="1769">
          <cell r="A1769">
            <v>1770</v>
          </cell>
          <cell r="K1769">
            <v>0</v>
          </cell>
        </row>
        <row r="1770">
          <cell r="A1770">
            <v>1771</v>
          </cell>
          <cell r="K1770">
            <v>0</v>
          </cell>
        </row>
        <row r="1771">
          <cell r="A1771">
            <v>1772</v>
          </cell>
          <cell r="K1771">
            <v>0</v>
          </cell>
        </row>
        <row r="1772">
          <cell r="A1772">
            <v>1773</v>
          </cell>
        </row>
        <row r="1773">
          <cell r="A1773">
            <v>1774</v>
          </cell>
          <cell r="K1773">
            <v>0</v>
          </cell>
        </row>
        <row r="1774">
          <cell r="A1774">
            <v>1775</v>
          </cell>
          <cell r="K1774">
            <v>0</v>
          </cell>
        </row>
        <row r="1775">
          <cell r="A1775">
            <v>1776</v>
          </cell>
          <cell r="K1775">
            <v>0</v>
          </cell>
        </row>
        <row r="1776">
          <cell r="A1776">
            <v>1777</v>
          </cell>
        </row>
        <row r="1777">
          <cell r="A1777">
            <v>1778</v>
          </cell>
        </row>
        <row r="1778">
          <cell r="A1778">
            <v>1779</v>
          </cell>
          <cell r="K1778">
            <v>20000</v>
          </cell>
          <cell r="L1778">
            <v>0</v>
          </cell>
        </row>
        <row r="1779">
          <cell r="A1779">
            <v>1780</v>
          </cell>
          <cell r="K1779">
            <v>0</v>
          </cell>
          <cell r="L1779">
            <v>0</v>
          </cell>
        </row>
        <row r="1780">
          <cell r="A1780">
            <v>1781</v>
          </cell>
          <cell r="K1780">
            <v>20000</v>
          </cell>
          <cell r="L1780">
            <v>0</v>
          </cell>
        </row>
        <row r="1781">
          <cell r="A1781">
            <v>1782</v>
          </cell>
          <cell r="K1781">
            <v>20000</v>
          </cell>
          <cell r="L1781">
            <v>0</v>
          </cell>
        </row>
        <row r="1782">
          <cell r="A1782">
            <v>1783</v>
          </cell>
        </row>
        <row r="1783">
          <cell r="A1783">
            <v>1784</v>
          </cell>
          <cell r="B1783">
            <v>29</v>
          </cell>
        </row>
        <row r="1784">
          <cell r="A1784">
            <v>1785</v>
          </cell>
          <cell r="B1784" t="str">
            <v>MATERIAL PRICE</v>
          </cell>
        </row>
        <row r="1785">
          <cell r="A1785">
            <v>1786</v>
          </cell>
          <cell r="B1785" t="str">
            <v>Proyek Rencana Teknik Akhir Jalan Tol Bogor Ring Road</v>
          </cell>
        </row>
        <row r="1786">
          <cell r="A1786">
            <v>1787</v>
          </cell>
        </row>
        <row r="1787">
          <cell r="A1787">
            <v>1788</v>
          </cell>
        </row>
        <row r="1788">
          <cell r="A1788">
            <v>1789</v>
          </cell>
        </row>
        <row r="1789">
          <cell r="A1789">
            <v>1790</v>
          </cell>
        </row>
        <row r="1790">
          <cell r="A1790">
            <v>1791</v>
          </cell>
          <cell r="B1790" t="str">
            <v>UNIT PRICE ANALYSIS</v>
          </cell>
        </row>
        <row r="1791">
          <cell r="A1791">
            <v>1792</v>
          </cell>
        </row>
        <row r="1792">
          <cell r="A1792">
            <v>1793</v>
          </cell>
          <cell r="B1792" t="str">
            <v xml:space="preserve">ITEM NUMBER </v>
          </cell>
          <cell r="D1792" t="str">
            <v>MT.28.002</v>
          </cell>
        </row>
        <row r="1793">
          <cell r="A1793">
            <v>1794</v>
          </cell>
          <cell r="B1793" t="str">
            <v>MATERIAL</v>
          </cell>
          <cell r="D1793" t="str">
            <v>Back Fill Material</v>
          </cell>
        </row>
        <row r="1794">
          <cell r="A1794">
            <v>1795</v>
          </cell>
          <cell r="B1794" t="str">
            <v>UNIT</v>
          </cell>
          <cell r="C1794" t="str">
            <v>Cu.m</v>
          </cell>
          <cell r="D1794">
            <v>1</v>
          </cell>
        </row>
        <row r="1795">
          <cell r="A1795">
            <v>1796</v>
          </cell>
          <cell r="B1795" t="str">
            <v>UNIT PRICE  (Rp.)</v>
          </cell>
          <cell r="D1795">
            <v>42600</v>
          </cell>
          <cell r="E1795">
            <v>0</v>
          </cell>
          <cell r="J1795" t="str">
            <v>TOTAL UNIT PRICE (Rp)</v>
          </cell>
          <cell r="K1795">
            <v>42600</v>
          </cell>
        </row>
        <row r="1796">
          <cell r="A1796">
            <v>1797</v>
          </cell>
          <cell r="I1796" t="str">
            <v>UNIT PRICE               (Rp.)</v>
          </cell>
          <cell r="K1796" t="str">
            <v>TOTAL PRICE               (Rp.)</v>
          </cell>
        </row>
        <row r="1797">
          <cell r="A1797">
            <v>1798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</row>
        <row r="1798">
          <cell r="A1798">
            <v>1799</v>
          </cell>
        </row>
        <row r="1799">
          <cell r="A1799">
            <v>1800</v>
          </cell>
        </row>
        <row r="1800">
          <cell r="A1800">
            <v>1801</v>
          </cell>
          <cell r="C1800" t="str">
            <v>MT</v>
          </cell>
          <cell r="D1800" t="str">
            <v>MATERIAL</v>
          </cell>
        </row>
        <row r="1801">
          <cell r="A1801">
            <v>1802</v>
          </cell>
          <cell r="C1801">
            <v>150</v>
          </cell>
          <cell r="D1801" t="str">
            <v>Embankmen Material</v>
          </cell>
          <cell r="G1801" t="str">
            <v>Cu.m</v>
          </cell>
          <cell r="H1801">
            <v>1</v>
          </cell>
          <cell r="I1801">
            <v>37200</v>
          </cell>
          <cell r="J1801">
            <v>0</v>
          </cell>
          <cell r="K1801">
            <v>37200</v>
          </cell>
          <cell r="L1801">
            <v>0</v>
          </cell>
        </row>
        <row r="1802">
          <cell r="A1802">
            <v>1803</v>
          </cell>
          <cell r="K1802">
            <v>0</v>
          </cell>
        </row>
        <row r="1803">
          <cell r="A1803">
            <v>1804</v>
          </cell>
        </row>
        <row r="1804">
          <cell r="A1804">
            <v>1805</v>
          </cell>
        </row>
        <row r="1805">
          <cell r="A1805">
            <v>1806</v>
          </cell>
        </row>
        <row r="1806">
          <cell r="A1806">
            <v>1807</v>
          </cell>
        </row>
        <row r="1807">
          <cell r="A1807">
            <v>1808</v>
          </cell>
        </row>
        <row r="1808">
          <cell r="A1808">
            <v>1809</v>
          </cell>
        </row>
        <row r="1809">
          <cell r="A1809">
            <v>1810</v>
          </cell>
        </row>
        <row r="1810">
          <cell r="A1810">
            <v>1811</v>
          </cell>
        </row>
        <row r="1811">
          <cell r="A1811">
            <v>1812</v>
          </cell>
        </row>
        <row r="1812">
          <cell r="A1812">
            <v>1813</v>
          </cell>
        </row>
        <row r="1813">
          <cell r="A1813">
            <v>1814</v>
          </cell>
        </row>
        <row r="1814">
          <cell r="A1814">
            <v>1815</v>
          </cell>
        </row>
        <row r="1815">
          <cell r="A1815">
            <v>1816</v>
          </cell>
        </row>
        <row r="1816">
          <cell r="A1816">
            <v>1817</v>
          </cell>
        </row>
        <row r="1817">
          <cell r="A1817">
            <v>1818</v>
          </cell>
        </row>
        <row r="1818">
          <cell r="A1818">
            <v>1819</v>
          </cell>
        </row>
        <row r="1819">
          <cell r="A1819">
            <v>1820</v>
          </cell>
          <cell r="C1819" t="str">
            <v>EQ</v>
          </cell>
          <cell r="D1819" t="str">
            <v>EQUIPMENT</v>
          </cell>
        </row>
        <row r="1820">
          <cell r="A1820">
            <v>1821</v>
          </cell>
          <cell r="C1820">
            <v>77</v>
          </cell>
          <cell r="D1820" t="str">
            <v>Stamper</v>
          </cell>
          <cell r="G1820" t="str">
            <v>Hour</v>
          </cell>
          <cell r="H1820">
            <v>2.6736111111111106E-2</v>
          </cell>
          <cell r="I1820">
            <v>14800</v>
          </cell>
          <cell r="J1820">
            <v>0</v>
          </cell>
          <cell r="K1820">
            <v>395.6944444444444</v>
          </cell>
          <cell r="L1820">
            <v>0</v>
          </cell>
        </row>
        <row r="1821">
          <cell r="A1821">
            <v>1822</v>
          </cell>
          <cell r="C1821">
            <v>64</v>
          </cell>
          <cell r="D1821" t="str">
            <v>Miscellaneous Tools</v>
          </cell>
          <cell r="G1821" t="str">
            <v>Hour</v>
          </cell>
          <cell r="H1821">
            <v>0.2</v>
          </cell>
          <cell r="I1821">
            <v>5000</v>
          </cell>
          <cell r="J1821">
            <v>0</v>
          </cell>
          <cell r="K1821">
            <v>1000</v>
          </cell>
          <cell r="L1821">
            <v>0</v>
          </cell>
        </row>
        <row r="1822">
          <cell r="A1822">
            <v>1823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1824</v>
          </cell>
          <cell r="K1823">
            <v>0</v>
          </cell>
        </row>
        <row r="1824">
          <cell r="A1824">
            <v>1825</v>
          </cell>
          <cell r="K1824">
            <v>0</v>
          </cell>
        </row>
        <row r="1825">
          <cell r="A1825">
            <v>1826</v>
          </cell>
          <cell r="K1825">
            <v>0</v>
          </cell>
        </row>
        <row r="1826">
          <cell r="A1826">
            <v>1827</v>
          </cell>
          <cell r="K1826">
            <v>0</v>
          </cell>
        </row>
        <row r="1827">
          <cell r="A1827">
            <v>1828</v>
          </cell>
        </row>
        <row r="1828">
          <cell r="A1828">
            <v>1829</v>
          </cell>
        </row>
        <row r="1829">
          <cell r="A1829">
            <v>1830</v>
          </cell>
        </row>
        <row r="1830">
          <cell r="A1830">
            <v>1831</v>
          </cell>
        </row>
        <row r="1831">
          <cell r="A1831">
            <v>1832</v>
          </cell>
        </row>
        <row r="1832">
          <cell r="A1832">
            <v>1833</v>
          </cell>
        </row>
        <row r="1833">
          <cell r="A1833">
            <v>1834</v>
          </cell>
          <cell r="C1833" t="str">
            <v>LA</v>
          </cell>
          <cell r="D1833" t="str">
            <v>LABOUR</v>
          </cell>
        </row>
        <row r="1834">
          <cell r="A1834">
            <v>1835</v>
          </cell>
          <cell r="C1834">
            <v>2</v>
          </cell>
          <cell r="D1834" t="str">
            <v>Pengawas</v>
          </cell>
          <cell r="G1834" t="str">
            <v>Day</v>
          </cell>
          <cell r="H1834">
            <v>0</v>
          </cell>
          <cell r="I1834">
            <v>50000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1836</v>
          </cell>
          <cell r="C1835">
            <v>3</v>
          </cell>
          <cell r="D1835" t="str">
            <v>Mandor</v>
          </cell>
          <cell r="G1835" t="str">
            <v>Day</v>
          </cell>
          <cell r="H1835">
            <v>2.8571428571428571E-2</v>
          </cell>
          <cell r="I1835">
            <v>33750</v>
          </cell>
          <cell r="J1835">
            <v>0</v>
          </cell>
          <cell r="K1835">
            <v>964.28571428571422</v>
          </cell>
          <cell r="L1835">
            <v>0</v>
          </cell>
        </row>
        <row r="1836">
          <cell r="A1836">
            <v>1837</v>
          </cell>
          <cell r="C1836">
            <v>16</v>
          </cell>
          <cell r="D1836" t="str">
            <v>Tukang</v>
          </cell>
          <cell r="G1836" t="str">
            <v>Day</v>
          </cell>
          <cell r="H1836">
            <v>2.8571428571428571E-2</v>
          </cell>
          <cell r="I1836">
            <v>28380</v>
          </cell>
          <cell r="J1836">
            <v>0</v>
          </cell>
          <cell r="K1836">
            <v>810.85714285714278</v>
          </cell>
          <cell r="L1836">
            <v>0</v>
          </cell>
        </row>
        <row r="1837">
          <cell r="A1837">
            <v>1838</v>
          </cell>
          <cell r="C1837">
            <v>17</v>
          </cell>
          <cell r="D1837" t="str">
            <v>Buruh</v>
          </cell>
          <cell r="G1837" t="str">
            <v>Day</v>
          </cell>
          <cell r="H1837">
            <v>0.11810515873015873</v>
          </cell>
          <cell r="I1837">
            <v>18750</v>
          </cell>
          <cell r="J1837">
            <v>0</v>
          </cell>
          <cell r="K1837">
            <v>2214.4717261904761</v>
          </cell>
          <cell r="L1837">
            <v>0</v>
          </cell>
        </row>
        <row r="1838">
          <cell r="A1838">
            <v>1839</v>
          </cell>
        </row>
        <row r="1839">
          <cell r="A1839">
            <v>1840</v>
          </cell>
          <cell r="K1839">
            <v>0</v>
          </cell>
        </row>
        <row r="1840">
          <cell r="A1840">
            <v>1841</v>
          </cell>
          <cell r="K1840">
            <v>0</v>
          </cell>
        </row>
        <row r="1841">
          <cell r="A1841">
            <v>1842</v>
          </cell>
          <cell r="K1841">
            <v>0</v>
          </cell>
        </row>
        <row r="1842">
          <cell r="A1842">
            <v>1843</v>
          </cell>
        </row>
        <row r="1843">
          <cell r="A1843">
            <v>1844</v>
          </cell>
        </row>
        <row r="1844">
          <cell r="A1844">
            <v>1845</v>
          </cell>
          <cell r="D1844" t="str">
            <v>SUB TOTAL</v>
          </cell>
          <cell r="K1844">
            <v>42585.309027777781</v>
          </cell>
          <cell r="L1844">
            <v>0</v>
          </cell>
        </row>
        <row r="1845">
          <cell r="A1845">
            <v>1846</v>
          </cell>
          <cell r="D1845" t="str">
            <v>OVER HEAD</v>
          </cell>
          <cell r="E1845">
            <v>0</v>
          </cell>
          <cell r="F1845" t="str">
            <v>%</v>
          </cell>
          <cell r="K1845">
            <v>0</v>
          </cell>
          <cell r="L1845">
            <v>0</v>
          </cell>
        </row>
        <row r="1846">
          <cell r="A1846">
            <v>1847</v>
          </cell>
          <cell r="D1846" t="str">
            <v>TOTAL</v>
          </cell>
          <cell r="K1846">
            <v>42585.309027777781</v>
          </cell>
          <cell r="L1846">
            <v>0</v>
          </cell>
        </row>
        <row r="1847">
          <cell r="A1847">
            <v>1848</v>
          </cell>
          <cell r="D1847" t="str">
            <v>UNIT PRICE</v>
          </cell>
          <cell r="K1847">
            <v>42585</v>
          </cell>
          <cell r="L1847">
            <v>0</v>
          </cell>
        </row>
        <row r="1848">
          <cell r="A1848">
            <v>1849</v>
          </cell>
        </row>
        <row r="1849">
          <cell r="A1849">
            <v>1850</v>
          </cell>
          <cell r="B1849">
            <v>30</v>
          </cell>
        </row>
        <row r="1850">
          <cell r="A1850">
            <v>1851</v>
          </cell>
          <cell r="B1850" t="str">
            <v>MATERIAL PRICE</v>
          </cell>
        </row>
        <row r="1851">
          <cell r="A1851">
            <v>1852</v>
          </cell>
          <cell r="B1851" t="str">
            <v>Proyek Rencana Teknik Akhir Jalan Tol Bogor Ring Road</v>
          </cell>
        </row>
        <row r="1852">
          <cell r="A1852">
            <v>1853</v>
          </cell>
        </row>
        <row r="1853">
          <cell r="A1853">
            <v>1854</v>
          </cell>
        </row>
        <row r="1854">
          <cell r="A1854">
            <v>1855</v>
          </cell>
        </row>
        <row r="1855">
          <cell r="A1855">
            <v>1856</v>
          </cell>
        </row>
        <row r="1856">
          <cell r="A1856">
            <v>1857</v>
          </cell>
          <cell r="B1856" t="str">
            <v>UNIT PRICE ANALYSIS</v>
          </cell>
        </row>
        <row r="1857">
          <cell r="A1857">
            <v>1858</v>
          </cell>
        </row>
        <row r="1858">
          <cell r="A1858">
            <v>1859</v>
          </cell>
          <cell r="B1858" t="str">
            <v xml:space="preserve">ITEM NUMBER </v>
          </cell>
          <cell r="D1858" t="str">
            <v>MT.29.002</v>
          </cell>
        </row>
        <row r="1859">
          <cell r="A1859">
            <v>1860</v>
          </cell>
          <cell r="B1859" t="str">
            <v>MATERIAL</v>
          </cell>
          <cell r="D1859" t="str">
            <v>Profil Steel H ( 300x300 )  Pile</v>
          </cell>
        </row>
        <row r="1860">
          <cell r="A1860">
            <v>1861</v>
          </cell>
          <cell r="B1860" t="str">
            <v>UNIT</v>
          </cell>
          <cell r="C1860" t="str">
            <v>Kg</v>
          </cell>
          <cell r="D1860">
            <v>1</v>
          </cell>
        </row>
        <row r="1861">
          <cell r="A1861">
            <v>1862</v>
          </cell>
          <cell r="B1861" t="str">
            <v>UNIT PRICE  (Rp.)</v>
          </cell>
          <cell r="D1861">
            <v>241200</v>
          </cell>
          <cell r="E1861">
            <v>0</v>
          </cell>
          <cell r="J1861" t="str">
            <v>TOTAL UNIT PRICE (Rp)</v>
          </cell>
          <cell r="K1861">
            <v>241200</v>
          </cell>
        </row>
        <row r="1862">
          <cell r="A1862">
            <v>1863</v>
          </cell>
          <cell r="I1862" t="str">
            <v>UNIT PRICE               (Rp.)</v>
          </cell>
          <cell r="K1862" t="str">
            <v>TOTAL PRICE               (Rp.)</v>
          </cell>
        </row>
        <row r="1863">
          <cell r="A1863">
            <v>1864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</row>
        <row r="1864">
          <cell r="A1864">
            <v>1865</v>
          </cell>
        </row>
        <row r="1865">
          <cell r="A1865">
            <v>1866</v>
          </cell>
        </row>
        <row r="1866">
          <cell r="A1866">
            <v>1867</v>
          </cell>
          <cell r="C1866" t="str">
            <v>MT</v>
          </cell>
          <cell r="D1866" t="str">
            <v>MATERIAL</v>
          </cell>
        </row>
        <row r="1867">
          <cell r="A1867">
            <v>1868</v>
          </cell>
          <cell r="C1867">
            <v>249</v>
          </cell>
          <cell r="D1867" t="str">
            <v>Steel H Beam ( on plant )</v>
          </cell>
          <cell r="G1867" t="str">
            <v>Kg</v>
          </cell>
          <cell r="H1867">
            <v>1</v>
          </cell>
          <cell r="I1867">
            <v>9800</v>
          </cell>
          <cell r="J1867">
            <v>0</v>
          </cell>
          <cell r="K1867">
            <v>9800</v>
          </cell>
          <cell r="L1867">
            <v>0</v>
          </cell>
        </row>
        <row r="1868">
          <cell r="A1868">
            <v>1869</v>
          </cell>
          <cell r="K1868">
            <v>0</v>
          </cell>
        </row>
        <row r="1869">
          <cell r="A1869">
            <v>1870</v>
          </cell>
        </row>
        <row r="1870">
          <cell r="A1870">
            <v>1871</v>
          </cell>
        </row>
        <row r="1871">
          <cell r="A1871">
            <v>1872</v>
          </cell>
        </row>
        <row r="1872">
          <cell r="A1872">
            <v>1873</v>
          </cell>
        </row>
        <row r="1873">
          <cell r="A1873">
            <v>1874</v>
          </cell>
        </row>
        <row r="1874">
          <cell r="A1874">
            <v>1875</v>
          </cell>
        </row>
        <row r="1875">
          <cell r="A1875">
            <v>1876</v>
          </cell>
        </row>
        <row r="1876">
          <cell r="A1876">
            <v>1877</v>
          </cell>
        </row>
        <row r="1877">
          <cell r="A1877">
            <v>1878</v>
          </cell>
        </row>
        <row r="1878">
          <cell r="A1878">
            <v>1879</v>
          </cell>
        </row>
        <row r="1879">
          <cell r="A1879">
            <v>1880</v>
          </cell>
        </row>
        <row r="1880">
          <cell r="A1880">
            <v>1881</v>
          </cell>
        </row>
        <row r="1881">
          <cell r="A1881">
            <v>1882</v>
          </cell>
        </row>
        <row r="1882">
          <cell r="A1882">
            <v>1883</v>
          </cell>
        </row>
        <row r="1883">
          <cell r="A1883">
            <v>1884</v>
          </cell>
        </row>
        <row r="1884">
          <cell r="A1884">
            <v>1885</v>
          </cell>
        </row>
        <row r="1885">
          <cell r="A1885">
            <v>1886</v>
          </cell>
          <cell r="C1885" t="str">
            <v>EQ</v>
          </cell>
          <cell r="D1885" t="str">
            <v>EQUIPMENT</v>
          </cell>
        </row>
        <row r="1886">
          <cell r="A1886">
            <v>1887</v>
          </cell>
          <cell r="C1886">
            <v>175</v>
          </cell>
          <cell r="D1886" t="str">
            <v>Flat Bed Truck 8 Ton</v>
          </cell>
          <cell r="G1886" t="str">
            <v>Hour</v>
          </cell>
          <cell r="H1886">
            <v>9.454772618874812E-5</v>
          </cell>
          <cell r="I1886">
            <v>148400</v>
          </cell>
          <cell r="J1886">
            <v>0</v>
          </cell>
          <cell r="K1886">
            <v>14.03088256641022</v>
          </cell>
          <cell r="L1886">
            <v>0</v>
          </cell>
        </row>
        <row r="1887">
          <cell r="A1887">
            <v>1888</v>
          </cell>
          <cell r="C1887">
            <v>30</v>
          </cell>
          <cell r="D1887" t="str">
            <v>Crane 10 - 15 ton</v>
          </cell>
          <cell r="G1887" t="str">
            <v>Hour</v>
          </cell>
          <cell r="H1887">
            <v>4.0160642570281125E-5</v>
          </cell>
          <cell r="I1887">
            <v>219000</v>
          </cell>
          <cell r="J1887">
            <v>0</v>
          </cell>
          <cell r="K1887">
            <v>8.7951807228915655</v>
          </cell>
          <cell r="L1887">
            <v>0</v>
          </cell>
        </row>
        <row r="1888">
          <cell r="A1888">
            <v>1889</v>
          </cell>
          <cell r="C1888">
            <v>64</v>
          </cell>
          <cell r="D1888" t="str">
            <v>Miscellaneous Tools</v>
          </cell>
          <cell r="G1888" t="str">
            <v>Hour</v>
          </cell>
          <cell r="H1888">
            <v>2E-3</v>
          </cell>
          <cell r="I1888">
            <v>5000</v>
          </cell>
          <cell r="J1888">
            <v>0</v>
          </cell>
          <cell r="K1888">
            <v>10</v>
          </cell>
          <cell r="L1888">
            <v>0</v>
          </cell>
        </row>
        <row r="1889">
          <cell r="A1889">
            <v>1890</v>
          </cell>
          <cell r="K1889">
            <v>0</v>
          </cell>
        </row>
        <row r="1890">
          <cell r="A1890">
            <v>1891</v>
          </cell>
          <cell r="K1890">
            <v>0</v>
          </cell>
        </row>
        <row r="1891">
          <cell r="A1891">
            <v>1892</v>
          </cell>
          <cell r="K1891">
            <v>0</v>
          </cell>
        </row>
        <row r="1892">
          <cell r="A1892">
            <v>1893</v>
          </cell>
          <cell r="K1892">
            <v>0</v>
          </cell>
        </row>
        <row r="1893">
          <cell r="A1893">
            <v>1894</v>
          </cell>
        </row>
        <row r="1894">
          <cell r="A1894">
            <v>1895</v>
          </cell>
        </row>
        <row r="1895">
          <cell r="A1895">
            <v>1896</v>
          </cell>
        </row>
        <row r="1896">
          <cell r="A1896">
            <v>1897</v>
          </cell>
        </row>
        <row r="1897">
          <cell r="A1897">
            <v>1898</v>
          </cell>
        </row>
        <row r="1898">
          <cell r="A1898">
            <v>1899</v>
          </cell>
        </row>
        <row r="1899">
          <cell r="A1899">
            <v>1900</v>
          </cell>
          <cell r="C1899" t="str">
            <v>LA</v>
          </cell>
          <cell r="D1899" t="str">
            <v>LABOUR</v>
          </cell>
        </row>
        <row r="1900">
          <cell r="A1900">
            <v>1901</v>
          </cell>
          <cell r="C1900">
            <v>3</v>
          </cell>
          <cell r="D1900" t="str">
            <v>Mandor</v>
          </cell>
          <cell r="G1900" t="str">
            <v>Day</v>
          </cell>
          <cell r="H1900">
            <v>1.0000057372346531</v>
          </cell>
          <cell r="I1900">
            <v>33750</v>
          </cell>
          <cell r="J1900">
            <v>0</v>
          </cell>
          <cell r="K1900">
            <v>33750.193631669543</v>
          </cell>
          <cell r="L1900">
            <v>0</v>
          </cell>
        </row>
        <row r="1901">
          <cell r="A1901">
            <v>1902</v>
          </cell>
          <cell r="C1901">
            <v>16</v>
          </cell>
          <cell r="D1901" t="str">
            <v>Tukang</v>
          </cell>
          <cell r="G1901" t="str">
            <v>Day</v>
          </cell>
          <cell r="H1901">
            <v>3.0000000000000004</v>
          </cell>
          <cell r="I1901">
            <v>28380</v>
          </cell>
          <cell r="J1901">
            <v>0</v>
          </cell>
          <cell r="K1901">
            <v>85140.000000000015</v>
          </cell>
          <cell r="L1901">
            <v>0</v>
          </cell>
        </row>
        <row r="1902">
          <cell r="A1902">
            <v>1903</v>
          </cell>
          <cell r="C1902">
            <v>17</v>
          </cell>
          <cell r="D1902" t="str">
            <v>Buruh</v>
          </cell>
          <cell r="G1902" t="str">
            <v>Day</v>
          </cell>
          <cell r="H1902">
            <v>6.0000364557566401</v>
          </cell>
          <cell r="I1902">
            <v>18750</v>
          </cell>
          <cell r="J1902">
            <v>0</v>
          </cell>
          <cell r="K1902">
            <v>112500.683545437</v>
          </cell>
          <cell r="L1902">
            <v>0</v>
          </cell>
        </row>
        <row r="1903">
          <cell r="A1903">
            <v>1904</v>
          </cell>
          <cell r="K1903">
            <v>0</v>
          </cell>
        </row>
        <row r="1904">
          <cell r="A1904">
            <v>1905</v>
          </cell>
        </row>
        <row r="1905">
          <cell r="A1905">
            <v>1906</v>
          </cell>
          <cell r="K1905">
            <v>0</v>
          </cell>
        </row>
        <row r="1906">
          <cell r="A1906">
            <v>1907</v>
          </cell>
          <cell r="K1906">
            <v>0</v>
          </cell>
        </row>
        <row r="1907">
          <cell r="A1907">
            <v>1908</v>
          </cell>
          <cell r="K1907">
            <v>0</v>
          </cell>
        </row>
        <row r="1908">
          <cell r="A1908">
            <v>1909</v>
          </cell>
        </row>
        <row r="1909">
          <cell r="A1909">
            <v>1910</v>
          </cell>
        </row>
        <row r="1910">
          <cell r="A1910">
            <v>1911</v>
          </cell>
          <cell r="D1910" t="str">
            <v>SUB TOTAL</v>
          </cell>
          <cell r="K1910">
            <v>241223.70324039587</v>
          </cell>
          <cell r="L1910">
            <v>0</v>
          </cell>
        </row>
        <row r="1911">
          <cell r="A1911">
            <v>1912</v>
          </cell>
          <cell r="D1911" t="str">
            <v>OVER HEAD</v>
          </cell>
          <cell r="E1911">
            <v>0</v>
          </cell>
          <cell r="F1911" t="str">
            <v>%</v>
          </cell>
          <cell r="K1911">
            <v>0</v>
          </cell>
          <cell r="L1911">
            <v>0</v>
          </cell>
        </row>
        <row r="1912">
          <cell r="A1912">
            <v>1913</v>
          </cell>
          <cell r="D1912" t="str">
            <v>TOTAL</v>
          </cell>
          <cell r="K1912">
            <v>241223.70324039587</v>
          </cell>
          <cell r="L1912">
            <v>0</v>
          </cell>
        </row>
        <row r="1913">
          <cell r="A1913">
            <v>1914</v>
          </cell>
          <cell r="D1913" t="str">
            <v>UNIT PRICE</v>
          </cell>
          <cell r="K1913">
            <v>241224</v>
          </cell>
          <cell r="L1913">
            <v>0</v>
          </cell>
        </row>
        <row r="1914">
          <cell r="A1914">
            <v>1915</v>
          </cell>
        </row>
        <row r="1915">
          <cell r="A1915">
            <v>1916</v>
          </cell>
          <cell r="B1915">
            <v>31</v>
          </cell>
        </row>
        <row r="1916">
          <cell r="A1916">
            <v>1917</v>
          </cell>
          <cell r="B1916" t="str">
            <v>MATERIAL PRICE</v>
          </cell>
        </row>
        <row r="1917">
          <cell r="A1917">
            <v>1918</v>
          </cell>
          <cell r="B1917" t="str">
            <v>Proyek Rencana Teknik Akhir Jalan Tol Bogor Ring Road</v>
          </cell>
        </row>
        <row r="1918">
          <cell r="A1918">
            <v>1919</v>
          </cell>
        </row>
        <row r="1919">
          <cell r="A1919">
            <v>1920</v>
          </cell>
        </row>
        <row r="1920">
          <cell r="A1920">
            <v>1921</v>
          </cell>
        </row>
        <row r="1921">
          <cell r="A1921">
            <v>1922</v>
          </cell>
        </row>
        <row r="1922">
          <cell r="A1922">
            <v>1923</v>
          </cell>
          <cell r="B1922" t="str">
            <v>UNIT PRICE ANALYSIS</v>
          </cell>
        </row>
        <row r="1923">
          <cell r="A1923">
            <v>1924</v>
          </cell>
        </row>
        <row r="1924">
          <cell r="A1924">
            <v>1925</v>
          </cell>
          <cell r="B1924" t="str">
            <v xml:space="preserve">ITEM NUMBER </v>
          </cell>
          <cell r="D1924" t="str">
            <v>MT.30.002</v>
          </cell>
        </row>
        <row r="1925">
          <cell r="A1925">
            <v>1926</v>
          </cell>
          <cell r="B1925" t="str">
            <v>MATERIAL</v>
          </cell>
          <cell r="D1925" t="str">
            <v>Break Stone on Site</v>
          </cell>
        </row>
        <row r="1926">
          <cell r="A1926">
            <v>1927</v>
          </cell>
          <cell r="B1926" t="str">
            <v>UNIT</v>
          </cell>
          <cell r="C1926">
            <v>0</v>
          </cell>
          <cell r="D1926">
            <v>1</v>
          </cell>
        </row>
        <row r="1927">
          <cell r="A1927">
            <v>1928</v>
          </cell>
          <cell r="B1927" t="str">
            <v>UNIT PRICE  (Rp.)</v>
          </cell>
          <cell r="D1927">
            <v>83000</v>
          </cell>
          <cell r="E1927">
            <v>0</v>
          </cell>
          <cell r="J1927" t="str">
            <v>TOTAL UNIT PRICE (Rp)</v>
          </cell>
          <cell r="K1927">
            <v>83000</v>
          </cell>
        </row>
        <row r="1928">
          <cell r="A1928">
            <v>1929</v>
          </cell>
          <cell r="I1928" t="str">
            <v>UNIT PRICE               (Rp.)</v>
          </cell>
          <cell r="K1928" t="str">
            <v>TOTAL PRICE               (Rp.)</v>
          </cell>
        </row>
        <row r="1929">
          <cell r="A1929">
            <v>1930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</row>
        <row r="1930">
          <cell r="A1930">
            <v>1931</v>
          </cell>
        </row>
        <row r="1931">
          <cell r="A1931">
            <v>1932</v>
          </cell>
        </row>
        <row r="1932">
          <cell r="A1932">
            <v>1933</v>
          </cell>
          <cell r="C1932" t="str">
            <v>MT</v>
          </cell>
          <cell r="D1932" t="str">
            <v>MATERIAL</v>
          </cell>
        </row>
        <row r="1933">
          <cell r="A1933">
            <v>1934</v>
          </cell>
          <cell r="C1933">
            <v>224</v>
          </cell>
          <cell r="D1933" t="str">
            <v>Royalty</v>
          </cell>
          <cell r="G1933" t="str">
            <v>Cu.m</v>
          </cell>
          <cell r="H1933">
            <v>1.2</v>
          </cell>
          <cell r="I1933">
            <v>11500</v>
          </cell>
          <cell r="J1933">
            <v>0</v>
          </cell>
          <cell r="K1933">
            <v>13800</v>
          </cell>
          <cell r="L1933">
            <v>0</v>
          </cell>
        </row>
        <row r="1934">
          <cell r="A1934">
            <v>1935</v>
          </cell>
        </row>
        <row r="1935">
          <cell r="A1935">
            <v>1936</v>
          </cell>
          <cell r="D1935">
            <v>0</v>
          </cell>
          <cell r="G1935">
            <v>0</v>
          </cell>
          <cell r="I1935">
            <v>0</v>
          </cell>
        </row>
        <row r="1936">
          <cell r="A1936">
            <v>1937</v>
          </cell>
          <cell r="D1936">
            <v>0</v>
          </cell>
          <cell r="G1936">
            <v>0</v>
          </cell>
          <cell r="I1936">
            <v>0</v>
          </cell>
        </row>
        <row r="1937">
          <cell r="A1937">
            <v>1938</v>
          </cell>
          <cell r="D1937">
            <v>0</v>
          </cell>
          <cell r="G1937">
            <v>0</v>
          </cell>
          <cell r="I1937">
            <v>0</v>
          </cell>
        </row>
        <row r="1938">
          <cell r="A1938">
            <v>1939</v>
          </cell>
        </row>
        <row r="1939">
          <cell r="A1939">
            <v>1940</v>
          </cell>
        </row>
        <row r="1940">
          <cell r="A1940">
            <v>1941</v>
          </cell>
        </row>
        <row r="1941">
          <cell r="A1941">
            <v>1942</v>
          </cell>
        </row>
        <row r="1942">
          <cell r="A1942">
            <v>1943</v>
          </cell>
        </row>
        <row r="1943">
          <cell r="A1943">
            <v>1944</v>
          </cell>
        </row>
        <row r="1944">
          <cell r="A1944">
            <v>1945</v>
          </cell>
        </row>
        <row r="1945">
          <cell r="A1945">
            <v>1946</v>
          </cell>
        </row>
        <row r="1946">
          <cell r="A1946">
            <v>1947</v>
          </cell>
        </row>
        <row r="1947">
          <cell r="A1947">
            <v>1948</v>
          </cell>
        </row>
        <row r="1948">
          <cell r="A1948">
            <v>1949</v>
          </cell>
        </row>
        <row r="1949">
          <cell r="A1949">
            <v>1950</v>
          </cell>
        </row>
        <row r="1950">
          <cell r="A1950">
            <v>1951</v>
          </cell>
        </row>
        <row r="1951">
          <cell r="A1951">
            <v>1952</v>
          </cell>
          <cell r="C1951" t="str">
            <v>EQ</v>
          </cell>
          <cell r="D1951" t="str">
            <v>EQUIPMENT</v>
          </cell>
        </row>
        <row r="1952">
          <cell r="A1952">
            <v>1953</v>
          </cell>
          <cell r="C1952">
            <v>99</v>
          </cell>
          <cell r="D1952" t="str">
            <v>Wheel Loader 1,5 m3</v>
          </cell>
          <cell r="G1952" t="str">
            <v>Hour</v>
          </cell>
          <cell r="H1952">
            <v>2.677376171352075E-2</v>
          </cell>
          <cell r="I1952">
            <v>161900</v>
          </cell>
          <cell r="J1952">
            <v>0</v>
          </cell>
          <cell r="K1952">
            <v>4334.6720214190091</v>
          </cell>
          <cell r="L1952">
            <v>0</v>
          </cell>
        </row>
        <row r="1953">
          <cell r="A1953">
            <v>1954</v>
          </cell>
          <cell r="C1953">
            <v>36</v>
          </cell>
          <cell r="D1953" t="str">
            <v>Dump Truck 8 ton</v>
          </cell>
          <cell r="G1953" t="str">
            <v>Hour</v>
          </cell>
          <cell r="H1953">
            <v>0.13440800237988995</v>
          </cell>
          <cell r="I1953">
            <v>163400</v>
          </cell>
          <cell r="J1953">
            <v>0</v>
          </cell>
          <cell r="K1953">
            <v>21962.26758887402</v>
          </cell>
          <cell r="L1953">
            <v>0</v>
          </cell>
        </row>
        <row r="1954">
          <cell r="A1954">
            <v>1955</v>
          </cell>
          <cell r="C1954">
            <v>64</v>
          </cell>
          <cell r="D1954" t="str">
            <v>Miscellaneous Tools</v>
          </cell>
          <cell r="G1954" t="str">
            <v>Hour</v>
          </cell>
          <cell r="H1954">
            <v>8</v>
          </cell>
          <cell r="I1954">
            <v>5000</v>
          </cell>
          <cell r="J1954">
            <v>0</v>
          </cell>
          <cell r="K1954">
            <v>40000</v>
          </cell>
          <cell r="L1954">
            <v>0</v>
          </cell>
        </row>
        <row r="1955">
          <cell r="A1955">
            <v>1956</v>
          </cell>
          <cell r="D1955">
            <v>0</v>
          </cell>
          <cell r="G1955">
            <v>0</v>
          </cell>
          <cell r="I1955">
            <v>0</v>
          </cell>
          <cell r="K1955">
            <v>0</v>
          </cell>
        </row>
        <row r="1956">
          <cell r="A1956">
            <v>1957</v>
          </cell>
          <cell r="D1956">
            <v>0</v>
          </cell>
          <cell r="G1956">
            <v>0</v>
          </cell>
          <cell r="I1956">
            <v>0</v>
          </cell>
          <cell r="K1956">
            <v>0</v>
          </cell>
        </row>
        <row r="1957">
          <cell r="A1957">
            <v>1958</v>
          </cell>
          <cell r="K1957">
            <v>0</v>
          </cell>
        </row>
        <row r="1958">
          <cell r="A1958">
            <v>1959</v>
          </cell>
          <cell r="K1958">
            <v>0</v>
          </cell>
        </row>
        <row r="1959">
          <cell r="A1959">
            <v>1960</v>
          </cell>
        </row>
        <row r="1960">
          <cell r="A1960">
            <v>1961</v>
          </cell>
        </row>
        <row r="1961">
          <cell r="A1961">
            <v>1962</v>
          </cell>
        </row>
        <row r="1962">
          <cell r="A1962">
            <v>1963</v>
          </cell>
        </row>
        <row r="1963">
          <cell r="A1963">
            <v>1964</v>
          </cell>
        </row>
        <row r="1964">
          <cell r="A1964">
            <v>1965</v>
          </cell>
        </row>
        <row r="1965">
          <cell r="A1965">
            <v>1966</v>
          </cell>
          <cell r="C1965" t="str">
            <v>LA</v>
          </cell>
          <cell r="D1965" t="str">
            <v>LABOUR</v>
          </cell>
        </row>
        <row r="1966">
          <cell r="A1966">
            <v>1967</v>
          </cell>
          <cell r="C1966">
            <v>2</v>
          </cell>
          <cell r="D1966" t="str">
            <v>Pengawas</v>
          </cell>
          <cell r="G1966" t="str">
            <v>Day</v>
          </cell>
          <cell r="H1966">
            <v>9.9206349206349201E-4</v>
          </cell>
          <cell r="I1966">
            <v>50000</v>
          </cell>
          <cell r="J1966">
            <v>0</v>
          </cell>
          <cell r="K1966">
            <v>49.603174603174601</v>
          </cell>
          <cell r="L1966">
            <v>0</v>
          </cell>
        </row>
        <row r="1967">
          <cell r="A1967">
            <v>1968</v>
          </cell>
          <cell r="C1967">
            <v>3</v>
          </cell>
          <cell r="D1967" t="str">
            <v>Mandor</v>
          </cell>
          <cell r="G1967" t="str">
            <v>Day</v>
          </cell>
          <cell r="H1967">
            <v>1.1904761904761904E-2</v>
          </cell>
          <cell r="I1967">
            <v>33750</v>
          </cell>
          <cell r="J1967">
            <v>0</v>
          </cell>
          <cell r="K1967">
            <v>401.78571428571428</v>
          </cell>
          <cell r="L1967">
            <v>0</v>
          </cell>
        </row>
        <row r="1968">
          <cell r="A1968">
            <v>1969</v>
          </cell>
          <cell r="C1968">
            <v>16</v>
          </cell>
          <cell r="D1968" t="str">
            <v>Tukang</v>
          </cell>
          <cell r="G1968" t="str">
            <v>Day</v>
          </cell>
          <cell r="H1968">
            <v>2.3809523809523808E-2</v>
          </cell>
          <cell r="I1968">
            <v>28380</v>
          </cell>
          <cell r="J1968">
            <v>0</v>
          </cell>
          <cell r="K1968">
            <v>675.71428571428567</v>
          </cell>
          <cell r="L1968">
            <v>0</v>
          </cell>
        </row>
        <row r="1969">
          <cell r="A1969">
            <v>1970</v>
          </cell>
          <cell r="C1969">
            <v>17</v>
          </cell>
          <cell r="D1969" t="str">
            <v>Buruh</v>
          </cell>
          <cell r="G1969" t="str">
            <v>Day</v>
          </cell>
          <cell r="H1969">
            <v>9.2370363287364615E-2</v>
          </cell>
          <cell r="I1969">
            <v>18750</v>
          </cell>
          <cell r="J1969">
            <v>0</v>
          </cell>
          <cell r="K1969">
            <v>1731.9443116380864</v>
          </cell>
          <cell r="L1969">
            <v>0</v>
          </cell>
        </row>
        <row r="1970">
          <cell r="A1970">
            <v>1971</v>
          </cell>
          <cell r="D1970">
            <v>0</v>
          </cell>
          <cell r="G1970">
            <v>0</v>
          </cell>
          <cell r="I1970">
            <v>0</v>
          </cell>
        </row>
        <row r="1971">
          <cell r="A1971">
            <v>1972</v>
          </cell>
          <cell r="D1971">
            <v>0</v>
          </cell>
          <cell r="G1971">
            <v>0</v>
          </cell>
          <cell r="I1971">
            <v>0</v>
          </cell>
          <cell r="K1971">
            <v>0</v>
          </cell>
        </row>
        <row r="1972">
          <cell r="A1972">
            <v>1973</v>
          </cell>
          <cell r="D1972">
            <v>0</v>
          </cell>
          <cell r="G1972">
            <v>0</v>
          </cell>
          <cell r="I1972">
            <v>0</v>
          </cell>
          <cell r="K1972">
            <v>0</v>
          </cell>
        </row>
        <row r="1973">
          <cell r="A1973">
            <v>1974</v>
          </cell>
          <cell r="D1973">
            <v>0</v>
          </cell>
          <cell r="G1973">
            <v>0</v>
          </cell>
          <cell r="I1973">
            <v>0</v>
          </cell>
          <cell r="K1973">
            <v>0</v>
          </cell>
        </row>
        <row r="1974">
          <cell r="A1974">
            <v>1975</v>
          </cell>
        </row>
        <row r="1975">
          <cell r="A1975">
            <v>1976</v>
          </cell>
        </row>
        <row r="1976">
          <cell r="A1976">
            <v>1977</v>
          </cell>
          <cell r="D1976" t="str">
            <v>SUB TOTAL</v>
          </cell>
          <cell r="K1976">
            <v>82955.9870965343</v>
          </cell>
          <cell r="L1976">
            <v>0</v>
          </cell>
        </row>
        <row r="1977">
          <cell r="A1977">
            <v>1978</v>
          </cell>
          <cell r="D1977" t="str">
            <v>OVER HEAD</v>
          </cell>
          <cell r="E1977">
            <v>0</v>
          </cell>
          <cell r="F1977" t="str">
            <v>%</v>
          </cell>
          <cell r="K1977">
            <v>0</v>
          </cell>
          <cell r="L1977">
            <v>0</v>
          </cell>
        </row>
        <row r="1978">
          <cell r="A1978">
            <v>1979</v>
          </cell>
          <cell r="D1978" t="str">
            <v>TOTAL</v>
          </cell>
          <cell r="K1978">
            <v>82955.9870965343</v>
          </cell>
          <cell r="L1978">
            <v>0</v>
          </cell>
        </row>
        <row r="1979">
          <cell r="A1979">
            <v>1980</v>
          </cell>
          <cell r="D1979" t="str">
            <v>UNIT PRICE</v>
          </cell>
          <cell r="K1979">
            <v>82956</v>
          </cell>
          <cell r="L1979">
            <v>0</v>
          </cell>
        </row>
        <row r="1980">
          <cell r="A1980">
            <v>1981</v>
          </cell>
        </row>
        <row r="1981">
          <cell r="A1981">
            <v>1982</v>
          </cell>
          <cell r="B1981">
            <v>32</v>
          </cell>
        </row>
        <row r="1982">
          <cell r="A1982">
            <v>1983</v>
          </cell>
          <cell r="B1982" t="str">
            <v>MATERIAL PRICE</v>
          </cell>
        </row>
        <row r="1983">
          <cell r="A1983">
            <v>1984</v>
          </cell>
          <cell r="B1983" t="str">
            <v>Proyek Rencana Teknik Akhir Jalan Tol Bogor Ring Road</v>
          </cell>
        </row>
        <row r="1984">
          <cell r="A1984">
            <v>1985</v>
          </cell>
        </row>
        <row r="1985">
          <cell r="A1985">
            <v>1986</v>
          </cell>
        </row>
        <row r="1986">
          <cell r="A1986">
            <v>1987</v>
          </cell>
        </row>
        <row r="1987">
          <cell r="A1987">
            <v>1988</v>
          </cell>
        </row>
        <row r="1988">
          <cell r="A1988">
            <v>1989</v>
          </cell>
          <cell r="B1988" t="str">
            <v>UNIT PRICE ANALYSIS</v>
          </cell>
        </row>
        <row r="1989">
          <cell r="A1989">
            <v>1990</v>
          </cell>
        </row>
        <row r="1990">
          <cell r="A1990">
            <v>1991</v>
          </cell>
          <cell r="B1990" t="str">
            <v xml:space="preserve">ITEM NUMBER </v>
          </cell>
          <cell r="D1990" t="str">
            <v>MT.31.002</v>
          </cell>
        </row>
        <row r="1991">
          <cell r="A1991">
            <v>1992</v>
          </cell>
          <cell r="B1991" t="str">
            <v>MATERIAL</v>
          </cell>
          <cell r="D1991" t="str">
            <v>Anchorage Bolt dia. 12</v>
          </cell>
        </row>
        <row r="1992">
          <cell r="A1992">
            <v>1993</v>
          </cell>
          <cell r="B1992" t="str">
            <v>UNIT</v>
          </cell>
          <cell r="C1992" t="str">
            <v>Kg.</v>
          </cell>
          <cell r="D1992">
            <v>1</v>
          </cell>
        </row>
        <row r="1993">
          <cell r="A1993">
            <v>1994</v>
          </cell>
          <cell r="B1993" t="str">
            <v>UNIT PRICE  (Rp.)</v>
          </cell>
          <cell r="D1993">
            <v>16300</v>
          </cell>
          <cell r="E1993">
            <v>0</v>
          </cell>
          <cell r="J1993" t="str">
            <v>TOTAL UNIT PRICE (Rp)</v>
          </cell>
          <cell r="K1993">
            <v>16300</v>
          </cell>
        </row>
        <row r="1994">
          <cell r="A1994">
            <v>1995</v>
          </cell>
          <cell r="I1994" t="str">
            <v>UNIT PRICE               (Rp.)</v>
          </cell>
          <cell r="K1994" t="str">
            <v>TOTAL PRICE               (Rp.)</v>
          </cell>
        </row>
        <row r="1995">
          <cell r="A1995">
            <v>1996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</row>
        <row r="1996">
          <cell r="A1996">
            <v>1997</v>
          </cell>
        </row>
        <row r="1997">
          <cell r="A1997">
            <v>1998</v>
          </cell>
        </row>
        <row r="1998">
          <cell r="A1998">
            <v>1999</v>
          </cell>
          <cell r="C1998" t="str">
            <v>MT</v>
          </cell>
          <cell r="D1998" t="str">
            <v>MATERIAL</v>
          </cell>
        </row>
        <row r="1999">
          <cell r="A1999">
            <v>2000</v>
          </cell>
          <cell r="C1999">
            <v>32</v>
          </cell>
          <cell r="D1999" t="str">
            <v>Anchorage Bolt dia. 12</v>
          </cell>
          <cell r="G1999" t="str">
            <v>Kg.</v>
          </cell>
          <cell r="H1999">
            <v>1</v>
          </cell>
          <cell r="I1999">
            <v>16283.999999999998</v>
          </cell>
          <cell r="J1999">
            <v>0</v>
          </cell>
          <cell r="K1999">
            <v>16283.999999999998</v>
          </cell>
          <cell r="L1999">
            <v>0</v>
          </cell>
        </row>
        <row r="2000">
          <cell r="A2000">
            <v>2001</v>
          </cell>
          <cell r="K2000">
            <v>0</v>
          </cell>
        </row>
        <row r="2001">
          <cell r="A2001">
            <v>2002</v>
          </cell>
        </row>
        <row r="2002">
          <cell r="A2002">
            <v>2003</v>
          </cell>
        </row>
        <row r="2003">
          <cell r="A2003">
            <v>2004</v>
          </cell>
        </row>
        <row r="2004">
          <cell r="A2004">
            <v>2005</v>
          </cell>
        </row>
        <row r="2005">
          <cell r="A2005">
            <v>2006</v>
          </cell>
        </row>
        <row r="2006">
          <cell r="A2006">
            <v>2007</v>
          </cell>
        </row>
        <row r="2007">
          <cell r="A2007">
            <v>2008</v>
          </cell>
        </row>
        <row r="2008">
          <cell r="A2008">
            <v>2009</v>
          </cell>
        </row>
        <row r="2009">
          <cell r="A2009">
            <v>2010</v>
          </cell>
        </row>
        <row r="2010">
          <cell r="A2010">
            <v>2011</v>
          </cell>
        </row>
        <row r="2011">
          <cell r="A2011">
            <v>2012</v>
          </cell>
        </row>
        <row r="2012">
          <cell r="A2012">
            <v>2013</v>
          </cell>
        </row>
        <row r="2013">
          <cell r="A2013">
            <v>2014</v>
          </cell>
        </row>
        <row r="2014">
          <cell r="A2014">
            <v>2015</v>
          </cell>
        </row>
        <row r="2015">
          <cell r="A2015">
            <v>2016</v>
          </cell>
        </row>
        <row r="2016">
          <cell r="A2016">
            <v>2017</v>
          </cell>
        </row>
        <row r="2017">
          <cell r="A2017">
            <v>2018</v>
          </cell>
        </row>
        <row r="2018">
          <cell r="A2018">
            <v>2019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2020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2021</v>
          </cell>
          <cell r="J2020">
            <v>0</v>
          </cell>
          <cell r="K2020">
            <v>0</v>
          </cell>
          <cell r="L2020">
            <v>0</v>
          </cell>
        </row>
        <row r="2021">
          <cell r="A2021">
            <v>2022</v>
          </cell>
          <cell r="K2021">
            <v>0</v>
          </cell>
        </row>
        <row r="2022">
          <cell r="A2022">
            <v>2023</v>
          </cell>
          <cell r="K2022">
            <v>0</v>
          </cell>
        </row>
        <row r="2023">
          <cell r="A2023">
            <v>2024</v>
          </cell>
          <cell r="K2023">
            <v>0</v>
          </cell>
        </row>
        <row r="2024">
          <cell r="A2024">
            <v>2025</v>
          </cell>
          <cell r="K2024">
            <v>0</v>
          </cell>
        </row>
        <row r="2025">
          <cell r="A2025">
            <v>2026</v>
          </cell>
        </row>
        <row r="2026">
          <cell r="A2026">
            <v>2027</v>
          </cell>
        </row>
        <row r="2027">
          <cell r="A2027">
            <v>2028</v>
          </cell>
        </row>
        <row r="2028">
          <cell r="A2028">
            <v>2029</v>
          </cell>
        </row>
        <row r="2029">
          <cell r="A2029">
            <v>2030</v>
          </cell>
        </row>
        <row r="2030">
          <cell r="A2030">
            <v>2031</v>
          </cell>
        </row>
        <row r="2031">
          <cell r="A2031">
            <v>2032</v>
          </cell>
        </row>
        <row r="2032">
          <cell r="A2032">
            <v>2033</v>
          </cell>
          <cell r="K2032">
            <v>0</v>
          </cell>
        </row>
        <row r="2033">
          <cell r="A2033">
            <v>2034</v>
          </cell>
          <cell r="K2033">
            <v>0</v>
          </cell>
        </row>
        <row r="2034">
          <cell r="A2034">
            <v>2035</v>
          </cell>
          <cell r="K2034">
            <v>0</v>
          </cell>
        </row>
        <row r="2035">
          <cell r="A2035">
            <v>2036</v>
          </cell>
          <cell r="K2035">
            <v>0</v>
          </cell>
        </row>
        <row r="2036">
          <cell r="A2036">
            <v>2037</v>
          </cell>
        </row>
        <row r="2037">
          <cell r="A2037">
            <v>2038</v>
          </cell>
          <cell r="K2037">
            <v>0</v>
          </cell>
        </row>
        <row r="2038">
          <cell r="A2038">
            <v>2039</v>
          </cell>
          <cell r="K2038">
            <v>0</v>
          </cell>
        </row>
        <row r="2039">
          <cell r="A2039">
            <v>2040</v>
          </cell>
          <cell r="K2039">
            <v>0</v>
          </cell>
        </row>
        <row r="2040">
          <cell r="A2040">
            <v>2041</v>
          </cell>
        </row>
        <row r="2041">
          <cell r="A2041">
            <v>2042</v>
          </cell>
        </row>
        <row r="2042">
          <cell r="A2042">
            <v>2043</v>
          </cell>
          <cell r="K2042">
            <v>16283.999999999998</v>
          </cell>
          <cell r="L2042">
            <v>0</v>
          </cell>
        </row>
        <row r="2043">
          <cell r="A2043">
            <v>2044</v>
          </cell>
          <cell r="K2043">
            <v>0</v>
          </cell>
          <cell r="L2043">
            <v>0</v>
          </cell>
        </row>
        <row r="2044">
          <cell r="A2044">
            <v>2045</v>
          </cell>
          <cell r="K2044">
            <v>16283.999999999998</v>
          </cell>
          <cell r="L2044">
            <v>0</v>
          </cell>
        </row>
        <row r="2045">
          <cell r="A2045">
            <v>2046</v>
          </cell>
          <cell r="K2045">
            <v>16284</v>
          </cell>
          <cell r="L2045">
            <v>0</v>
          </cell>
        </row>
        <row r="2046">
          <cell r="A2046">
            <v>2047</v>
          </cell>
        </row>
        <row r="2047">
          <cell r="A2047">
            <v>2048</v>
          </cell>
          <cell r="B2047">
            <v>33</v>
          </cell>
        </row>
        <row r="2048">
          <cell r="A2048">
            <v>2049</v>
          </cell>
          <cell r="B2048" t="str">
            <v>MATERIAL PRICE</v>
          </cell>
        </row>
        <row r="2049">
          <cell r="A2049">
            <v>2050</v>
          </cell>
          <cell r="B2049" t="str">
            <v>Proyek Rencana Teknik Akhir Jalan Tol Bogor Ring Road</v>
          </cell>
        </row>
        <row r="2050">
          <cell r="A2050">
            <v>2051</v>
          </cell>
        </row>
        <row r="2051">
          <cell r="A2051">
            <v>2052</v>
          </cell>
        </row>
        <row r="2052">
          <cell r="A2052">
            <v>2053</v>
          </cell>
        </row>
        <row r="2053">
          <cell r="A2053">
            <v>2054</v>
          </cell>
        </row>
        <row r="2054">
          <cell r="A2054">
            <v>2055</v>
          </cell>
          <cell r="B2054" t="str">
            <v>UNIT PRICE ANALYSIS</v>
          </cell>
        </row>
        <row r="2055">
          <cell r="A2055">
            <v>2056</v>
          </cell>
        </row>
        <row r="2056">
          <cell r="A2056">
            <v>2057</v>
          </cell>
          <cell r="B2056" t="str">
            <v xml:space="preserve">ITEM NUMBER </v>
          </cell>
          <cell r="D2056" t="str">
            <v>MT.32.002</v>
          </cell>
        </row>
        <row r="2057">
          <cell r="A2057">
            <v>2058</v>
          </cell>
          <cell r="B2057" t="str">
            <v>MATERIAL</v>
          </cell>
          <cell r="D2057" t="str">
            <v>Bolt &amp; Nut for Steel</v>
          </cell>
        </row>
        <row r="2058">
          <cell r="A2058">
            <v>2059</v>
          </cell>
          <cell r="B2058" t="str">
            <v>UNIT</v>
          </cell>
          <cell r="C2058" t="str">
            <v>Set.</v>
          </cell>
          <cell r="D2058">
            <v>1</v>
          </cell>
        </row>
        <row r="2059">
          <cell r="A2059">
            <v>2060</v>
          </cell>
          <cell r="B2059" t="str">
            <v>UNIT PRICE  (Rp.)</v>
          </cell>
          <cell r="D2059">
            <v>9200</v>
          </cell>
          <cell r="E2059">
            <v>0</v>
          </cell>
          <cell r="J2059" t="str">
            <v>TOTAL UNIT PRICE (Rp)</v>
          </cell>
          <cell r="K2059">
            <v>9200</v>
          </cell>
        </row>
        <row r="2060">
          <cell r="A2060">
            <v>2061</v>
          </cell>
          <cell r="I2060" t="str">
            <v>UNIT PRICE               (Rp.)</v>
          </cell>
          <cell r="K2060" t="str">
            <v>TOTAL PRICE               (Rp.)</v>
          </cell>
        </row>
        <row r="2061">
          <cell r="A2061">
            <v>2062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</row>
        <row r="2062">
          <cell r="A2062">
            <v>2063</v>
          </cell>
        </row>
        <row r="2063">
          <cell r="A2063">
            <v>2064</v>
          </cell>
        </row>
        <row r="2064">
          <cell r="A2064">
            <v>2065</v>
          </cell>
          <cell r="C2064" t="str">
            <v>MT</v>
          </cell>
          <cell r="D2064" t="str">
            <v>MATERIAL</v>
          </cell>
        </row>
        <row r="2065">
          <cell r="A2065">
            <v>2066</v>
          </cell>
          <cell r="C2065">
            <v>33</v>
          </cell>
          <cell r="D2065" t="str">
            <v>Bolt &amp; Nut for Steel</v>
          </cell>
          <cell r="G2065" t="str">
            <v>Set.</v>
          </cell>
          <cell r="H2065">
            <v>1</v>
          </cell>
          <cell r="I2065">
            <v>9201.0166195190923</v>
          </cell>
          <cell r="J2065">
            <v>0</v>
          </cell>
          <cell r="K2065">
            <v>9201.0166195190923</v>
          </cell>
          <cell r="L2065">
            <v>0</v>
          </cell>
        </row>
        <row r="2066">
          <cell r="A2066">
            <v>2067</v>
          </cell>
          <cell r="K2066">
            <v>0</v>
          </cell>
        </row>
        <row r="2067">
          <cell r="A2067">
            <v>2068</v>
          </cell>
        </row>
        <row r="2068">
          <cell r="A2068">
            <v>2069</v>
          </cell>
        </row>
        <row r="2069">
          <cell r="A2069">
            <v>2070</v>
          </cell>
        </row>
        <row r="2070">
          <cell r="A2070">
            <v>2071</v>
          </cell>
        </row>
        <row r="2071">
          <cell r="A2071">
            <v>2072</v>
          </cell>
        </row>
        <row r="2072">
          <cell r="A2072">
            <v>2073</v>
          </cell>
        </row>
        <row r="2073">
          <cell r="A2073">
            <v>2074</v>
          </cell>
        </row>
        <row r="2074">
          <cell r="A2074">
            <v>2075</v>
          </cell>
        </row>
        <row r="2075">
          <cell r="A2075">
            <v>2076</v>
          </cell>
        </row>
        <row r="2076">
          <cell r="A2076">
            <v>2077</v>
          </cell>
        </row>
        <row r="2077">
          <cell r="A2077">
            <v>2078</v>
          </cell>
        </row>
        <row r="2078">
          <cell r="A2078">
            <v>2079</v>
          </cell>
        </row>
        <row r="2079">
          <cell r="A2079">
            <v>2080</v>
          </cell>
        </row>
        <row r="2080">
          <cell r="A2080">
            <v>2081</v>
          </cell>
        </row>
        <row r="2081">
          <cell r="A2081">
            <v>2082</v>
          </cell>
        </row>
        <row r="2082">
          <cell r="A2082">
            <v>2083</v>
          </cell>
        </row>
        <row r="2083">
          <cell r="A2083">
            <v>2084</v>
          </cell>
        </row>
        <row r="2084">
          <cell r="A2084">
            <v>2085</v>
          </cell>
          <cell r="J2084">
            <v>0</v>
          </cell>
          <cell r="K2084">
            <v>0</v>
          </cell>
          <cell r="L2084">
            <v>0</v>
          </cell>
        </row>
        <row r="2085">
          <cell r="A2085">
            <v>2086</v>
          </cell>
          <cell r="J2085">
            <v>0</v>
          </cell>
          <cell r="K2085">
            <v>0</v>
          </cell>
          <cell r="L2085">
            <v>0</v>
          </cell>
        </row>
        <row r="2086">
          <cell r="A2086">
            <v>2087</v>
          </cell>
          <cell r="J2086">
            <v>0</v>
          </cell>
          <cell r="K2086">
            <v>0</v>
          </cell>
          <cell r="L2086">
            <v>0</v>
          </cell>
        </row>
        <row r="2087">
          <cell r="A2087">
            <v>2088</v>
          </cell>
          <cell r="K2087">
            <v>0</v>
          </cell>
        </row>
        <row r="2088">
          <cell r="A2088">
            <v>2089</v>
          </cell>
          <cell r="K2088">
            <v>0</v>
          </cell>
        </row>
        <row r="2089">
          <cell r="A2089">
            <v>2090</v>
          </cell>
          <cell r="K2089">
            <v>0</v>
          </cell>
        </row>
        <row r="2090">
          <cell r="A2090">
            <v>2091</v>
          </cell>
          <cell r="K2090">
            <v>0</v>
          </cell>
        </row>
        <row r="2091">
          <cell r="A2091">
            <v>2092</v>
          </cell>
        </row>
        <row r="2092">
          <cell r="A2092">
            <v>2093</v>
          </cell>
        </row>
        <row r="2093">
          <cell r="A2093">
            <v>2094</v>
          </cell>
        </row>
        <row r="2094">
          <cell r="A2094">
            <v>2095</v>
          </cell>
        </row>
        <row r="2095">
          <cell r="A2095">
            <v>2096</v>
          </cell>
        </row>
        <row r="2096">
          <cell r="A2096">
            <v>2097</v>
          </cell>
        </row>
        <row r="2097">
          <cell r="A2097">
            <v>2098</v>
          </cell>
        </row>
        <row r="2098">
          <cell r="A2098">
            <v>2099</v>
          </cell>
          <cell r="K2098">
            <v>0</v>
          </cell>
        </row>
        <row r="2099">
          <cell r="A2099">
            <v>2100</v>
          </cell>
          <cell r="K2099">
            <v>0</v>
          </cell>
        </row>
        <row r="2100">
          <cell r="A2100">
            <v>2101</v>
          </cell>
          <cell r="K2100">
            <v>0</v>
          </cell>
        </row>
        <row r="2101">
          <cell r="A2101">
            <v>2102</v>
          </cell>
          <cell r="K2101">
            <v>0</v>
          </cell>
        </row>
        <row r="2102">
          <cell r="A2102">
            <v>2103</v>
          </cell>
        </row>
        <row r="2103">
          <cell r="A2103">
            <v>2104</v>
          </cell>
          <cell r="K2103">
            <v>0</v>
          </cell>
        </row>
        <row r="2104">
          <cell r="A2104">
            <v>2105</v>
          </cell>
          <cell r="K2104">
            <v>0</v>
          </cell>
        </row>
        <row r="2105">
          <cell r="A2105">
            <v>2106</v>
          </cell>
          <cell r="K2105">
            <v>0</v>
          </cell>
        </row>
        <row r="2106">
          <cell r="A2106">
            <v>2107</v>
          </cell>
        </row>
        <row r="2107">
          <cell r="A2107">
            <v>2108</v>
          </cell>
        </row>
        <row r="2108">
          <cell r="A2108">
            <v>2109</v>
          </cell>
          <cell r="D2108" t="str">
            <v>Total Price</v>
          </cell>
          <cell r="K2108">
            <v>9201.0166195190923</v>
          </cell>
          <cell r="L2108">
            <v>0</v>
          </cell>
        </row>
        <row r="2109">
          <cell r="A2109">
            <v>2110</v>
          </cell>
          <cell r="D2109" t="str">
            <v>OVER HEAD</v>
          </cell>
          <cell r="E2109">
            <v>0</v>
          </cell>
          <cell r="F2109" t="str">
            <v>%</v>
          </cell>
          <cell r="K2109">
            <v>0</v>
          </cell>
          <cell r="L2109">
            <v>0</v>
          </cell>
        </row>
        <row r="2110">
          <cell r="A2110">
            <v>2111</v>
          </cell>
          <cell r="D2110" t="str">
            <v>TOTAL</v>
          </cell>
          <cell r="K2110">
            <v>9201.0166195190923</v>
          </cell>
          <cell r="L2110">
            <v>0</v>
          </cell>
        </row>
        <row r="2111">
          <cell r="A2111">
            <v>2112</v>
          </cell>
          <cell r="D2111" t="str">
            <v>UNIT PRICE</v>
          </cell>
          <cell r="K2111">
            <v>9201</v>
          </cell>
          <cell r="L2111">
            <v>0</v>
          </cell>
        </row>
        <row r="2112">
          <cell r="A2112">
            <v>2113</v>
          </cell>
        </row>
        <row r="2113">
          <cell r="A2113">
            <v>2114</v>
          </cell>
          <cell r="B2113">
            <v>34</v>
          </cell>
        </row>
        <row r="2114">
          <cell r="A2114">
            <v>2115</v>
          </cell>
          <cell r="B2114" t="str">
            <v>MATERIAL PRICE</v>
          </cell>
        </row>
        <row r="2115">
          <cell r="A2115">
            <v>2116</v>
          </cell>
          <cell r="B2115" t="str">
            <v>Proyek Rencana Teknik Akhir Jalan Tol Bogor Ring Road</v>
          </cell>
        </row>
        <row r="2116">
          <cell r="A2116">
            <v>2117</v>
          </cell>
        </row>
        <row r="2117">
          <cell r="A2117">
            <v>2118</v>
          </cell>
        </row>
        <row r="2118">
          <cell r="A2118">
            <v>2119</v>
          </cell>
        </row>
        <row r="2119">
          <cell r="A2119">
            <v>2120</v>
          </cell>
        </row>
        <row r="2120">
          <cell r="A2120">
            <v>2121</v>
          </cell>
          <cell r="B2120" t="str">
            <v>UNIT PRICE ANALYSIS</v>
          </cell>
        </row>
        <row r="2121">
          <cell r="A2121">
            <v>2122</v>
          </cell>
        </row>
        <row r="2122">
          <cell r="A2122">
            <v>2123</v>
          </cell>
          <cell r="B2122" t="str">
            <v xml:space="preserve">ITEM NUMBER </v>
          </cell>
          <cell r="D2122" t="str">
            <v>MT.33.002</v>
          </cell>
        </row>
        <row r="2123">
          <cell r="A2123">
            <v>2124</v>
          </cell>
          <cell r="B2123" t="str">
            <v>MATERIAL</v>
          </cell>
          <cell r="D2123" t="str">
            <v>Alluminium Cladding t = 4 mm</v>
          </cell>
        </row>
        <row r="2124">
          <cell r="A2124">
            <v>2125</v>
          </cell>
          <cell r="B2124" t="str">
            <v>UNIT</v>
          </cell>
          <cell r="C2124" t="str">
            <v>Sqm.</v>
          </cell>
          <cell r="D2124">
            <v>1</v>
          </cell>
        </row>
        <row r="2125">
          <cell r="A2125">
            <v>2126</v>
          </cell>
          <cell r="B2125" t="str">
            <v>UNIT PRICE  (Rp.)</v>
          </cell>
          <cell r="D2125">
            <v>4200</v>
          </cell>
          <cell r="E2125">
            <v>0</v>
          </cell>
          <cell r="J2125" t="str">
            <v>TOTAL UNIT PRICE (Rp)</v>
          </cell>
          <cell r="K2125">
            <v>4200</v>
          </cell>
        </row>
        <row r="2126">
          <cell r="A2126">
            <v>2127</v>
          </cell>
          <cell r="I2126" t="str">
            <v>UNIT PRICE               (Rp.)</v>
          </cell>
          <cell r="K2126" t="str">
            <v>TOTAL PRICE               (Rp.)</v>
          </cell>
        </row>
        <row r="2127">
          <cell r="A2127">
            <v>2128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</row>
        <row r="2128">
          <cell r="A2128">
            <v>2129</v>
          </cell>
        </row>
        <row r="2129">
          <cell r="A2129">
            <v>2130</v>
          </cell>
        </row>
        <row r="2130">
          <cell r="A2130">
            <v>2131</v>
          </cell>
          <cell r="C2130" t="str">
            <v>MT</v>
          </cell>
          <cell r="D2130" t="str">
            <v>MATERIAL</v>
          </cell>
        </row>
        <row r="2131">
          <cell r="A2131">
            <v>2132</v>
          </cell>
          <cell r="C2131">
            <v>34</v>
          </cell>
          <cell r="D2131" t="str">
            <v>Alluminium Cladding t = 4 mm</v>
          </cell>
          <cell r="G2131" t="str">
            <v>Sqm.</v>
          </cell>
          <cell r="H2131">
            <v>1</v>
          </cell>
          <cell r="I2131">
            <v>4225.22055007784</v>
          </cell>
          <cell r="J2131">
            <v>0</v>
          </cell>
          <cell r="K2131">
            <v>4225.22055007784</v>
          </cell>
          <cell r="L2131">
            <v>0</v>
          </cell>
        </row>
        <row r="2132">
          <cell r="A2132">
            <v>2133</v>
          </cell>
          <cell r="K2132">
            <v>0</v>
          </cell>
        </row>
        <row r="2133">
          <cell r="A2133">
            <v>2134</v>
          </cell>
        </row>
        <row r="2134">
          <cell r="A2134">
            <v>2135</v>
          </cell>
        </row>
        <row r="2135">
          <cell r="A2135">
            <v>2136</v>
          </cell>
        </row>
        <row r="2136">
          <cell r="A2136">
            <v>2137</v>
          </cell>
        </row>
        <row r="2137">
          <cell r="A2137">
            <v>2138</v>
          </cell>
        </row>
        <row r="2138">
          <cell r="A2138">
            <v>2139</v>
          </cell>
        </row>
        <row r="2139">
          <cell r="A2139">
            <v>2140</v>
          </cell>
        </row>
        <row r="2140">
          <cell r="A2140">
            <v>2141</v>
          </cell>
        </row>
        <row r="2141">
          <cell r="A2141">
            <v>2142</v>
          </cell>
        </row>
        <row r="2142">
          <cell r="A2142">
            <v>2143</v>
          </cell>
        </row>
        <row r="2143">
          <cell r="A2143">
            <v>2144</v>
          </cell>
        </row>
        <row r="2144">
          <cell r="A2144">
            <v>2145</v>
          </cell>
        </row>
        <row r="2145">
          <cell r="A2145">
            <v>2146</v>
          </cell>
        </row>
        <row r="2146">
          <cell r="A2146">
            <v>2147</v>
          </cell>
        </row>
        <row r="2147">
          <cell r="A2147">
            <v>2148</v>
          </cell>
        </row>
        <row r="2148">
          <cell r="A2148">
            <v>2149</v>
          </cell>
        </row>
        <row r="2149">
          <cell r="A2149">
            <v>2150</v>
          </cell>
        </row>
        <row r="2150">
          <cell r="A2150">
            <v>2151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2152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2153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2154</v>
          </cell>
          <cell r="K2153">
            <v>0</v>
          </cell>
        </row>
        <row r="2154">
          <cell r="A2154">
            <v>2155</v>
          </cell>
          <cell r="K2154">
            <v>0</v>
          </cell>
        </row>
        <row r="2155">
          <cell r="A2155">
            <v>2156</v>
          </cell>
          <cell r="K2155">
            <v>0</v>
          </cell>
        </row>
        <row r="2156">
          <cell r="A2156">
            <v>2157</v>
          </cell>
          <cell r="K2156">
            <v>0</v>
          </cell>
        </row>
        <row r="2157">
          <cell r="A2157">
            <v>2158</v>
          </cell>
        </row>
        <row r="2158">
          <cell r="A2158">
            <v>2159</v>
          </cell>
        </row>
        <row r="2159">
          <cell r="A2159">
            <v>2160</v>
          </cell>
        </row>
        <row r="2160">
          <cell r="A2160">
            <v>2161</v>
          </cell>
        </row>
        <row r="2161">
          <cell r="A2161">
            <v>2162</v>
          </cell>
        </row>
        <row r="2162">
          <cell r="A2162">
            <v>2163</v>
          </cell>
        </row>
        <row r="2163">
          <cell r="A2163">
            <v>2164</v>
          </cell>
        </row>
        <row r="2164">
          <cell r="A2164">
            <v>2165</v>
          </cell>
          <cell r="K2164">
            <v>0</v>
          </cell>
        </row>
        <row r="2165">
          <cell r="A2165">
            <v>2166</v>
          </cell>
          <cell r="K2165">
            <v>0</v>
          </cell>
        </row>
        <row r="2166">
          <cell r="A2166">
            <v>2167</v>
          </cell>
          <cell r="K2166">
            <v>0</v>
          </cell>
        </row>
        <row r="2167">
          <cell r="A2167">
            <v>2168</v>
          </cell>
          <cell r="K2167">
            <v>0</v>
          </cell>
        </row>
        <row r="2168">
          <cell r="A2168">
            <v>2169</v>
          </cell>
        </row>
        <row r="2169">
          <cell r="A2169">
            <v>2170</v>
          </cell>
          <cell r="K2169">
            <v>0</v>
          </cell>
        </row>
        <row r="2170">
          <cell r="A2170">
            <v>2171</v>
          </cell>
          <cell r="K2170">
            <v>0</v>
          </cell>
        </row>
        <row r="2171">
          <cell r="A2171">
            <v>2172</v>
          </cell>
          <cell r="K2171">
            <v>0</v>
          </cell>
        </row>
        <row r="2172">
          <cell r="A2172">
            <v>2173</v>
          </cell>
        </row>
        <row r="2173">
          <cell r="A2173">
            <v>2174</v>
          </cell>
        </row>
        <row r="2174">
          <cell r="A2174">
            <v>2175</v>
          </cell>
          <cell r="D2174" t="str">
            <v>Total Price</v>
          </cell>
          <cell r="K2174">
            <v>4225.22055007784</v>
          </cell>
          <cell r="L2174">
            <v>0</v>
          </cell>
        </row>
        <row r="2175">
          <cell r="A2175">
            <v>2176</v>
          </cell>
          <cell r="D2175" t="str">
            <v>OVER HEAD</v>
          </cell>
          <cell r="E2175">
            <v>0</v>
          </cell>
          <cell r="F2175" t="str">
            <v>%</v>
          </cell>
          <cell r="K2175">
            <v>0</v>
          </cell>
          <cell r="L2175">
            <v>0</v>
          </cell>
        </row>
        <row r="2176">
          <cell r="A2176">
            <v>2177</v>
          </cell>
          <cell r="D2176" t="str">
            <v>TOTAL</v>
          </cell>
          <cell r="K2176">
            <v>4225.22055007784</v>
          </cell>
          <cell r="L2176">
            <v>0</v>
          </cell>
        </row>
        <row r="2177">
          <cell r="A2177">
            <v>2178</v>
          </cell>
          <cell r="D2177" t="str">
            <v>UNIT PRICE</v>
          </cell>
          <cell r="K2177">
            <v>4225</v>
          </cell>
          <cell r="L2177">
            <v>0</v>
          </cell>
        </row>
        <row r="2178">
          <cell r="A2178">
            <v>2179</v>
          </cell>
        </row>
        <row r="2179">
          <cell r="A2179">
            <v>2180</v>
          </cell>
          <cell r="B2179">
            <v>35</v>
          </cell>
        </row>
        <row r="2180">
          <cell r="A2180">
            <v>2181</v>
          </cell>
          <cell r="B2180" t="str">
            <v>MATERIAL PRICE</v>
          </cell>
        </row>
        <row r="2181">
          <cell r="A2181">
            <v>2182</v>
          </cell>
          <cell r="B2181" t="str">
            <v>Proyek Rencana Teknik Akhir Jalan Tol Bogor Ring Road</v>
          </cell>
        </row>
        <row r="2182">
          <cell r="A2182">
            <v>2183</v>
          </cell>
        </row>
        <row r="2183">
          <cell r="A2183">
            <v>2184</v>
          </cell>
        </row>
        <row r="2184">
          <cell r="A2184">
            <v>2185</v>
          </cell>
        </row>
        <row r="2185">
          <cell r="A2185">
            <v>2186</v>
          </cell>
        </row>
        <row r="2186">
          <cell r="A2186">
            <v>2187</v>
          </cell>
          <cell r="B2186" t="str">
            <v>UNIT PRICE ANALYSIS</v>
          </cell>
        </row>
        <row r="2187">
          <cell r="A2187">
            <v>2188</v>
          </cell>
        </row>
        <row r="2188">
          <cell r="A2188">
            <v>2189</v>
          </cell>
          <cell r="B2188" t="str">
            <v xml:space="preserve">ITEM NUMBER </v>
          </cell>
          <cell r="D2188" t="str">
            <v>MT.34.002</v>
          </cell>
        </row>
        <row r="2189">
          <cell r="A2189">
            <v>2190</v>
          </cell>
          <cell r="B2189" t="str">
            <v>MATERIAL</v>
          </cell>
          <cell r="D2189" t="str">
            <v>Aluminium Angles 50 x 50 x 5</v>
          </cell>
        </row>
        <row r="2190">
          <cell r="A2190">
            <v>2191</v>
          </cell>
          <cell r="B2190" t="str">
            <v>UNIT</v>
          </cell>
          <cell r="C2190" t="str">
            <v>Lm.</v>
          </cell>
          <cell r="D2190">
            <v>1</v>
          </cell>
        </row>
        <row r="2191">
          <cell r="A2191">
            <v>2192</v>
          </cell>
          <cell r="B2191" t="str">
            <v>UNIT PRICE  (Rp.)</v>
          </cell>
          <cell r="D2191">
            <v>4200</v>
          </cell>
          <cell r="E2191">
            <v>0</v>
          </cell>
          <cell r="J2191" t="str">
            <v>TOTAL UNIT PRICE (Rp)</v>
          </cell>
          <cell r="K2191">
            <v>4200</v>
          </cell>
        </row>
        <row r="2192">
          <cell r="A2192">
            <v>2193</v>
          </cell>
          <cell r="I2192" t="str">
            <v>UNIT PRICE               (Rp.)</v>
          </cell>
          <cell r="K2192" t="str">
            <v>TOTAL PRICE               (Rp.)</v>
          </cell>
        </row>
        <row r="2193">
          <cell r="A2193">
            <v>2194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</row>
        <row r="2194">
          <cell r="A2194">
            <v>2195</v>
          </cell>
        </row>
        <row r="2195">
          <cell r="A2195">
            <v>2196</v>
          </cell>
        </row>
        <row r="2196">
          <cell r="A2196">
            <v>2197</v>
          </cell>
          <cell r="C2196" t="str">
            <v>MT</v>
          </cell>
          <cell r="D2196" t="str">
            <v>MATERIAL</v>
          </cell>
        </row>
        <row r="2197">
          <cell r="A2197">
            <v>2198</v>
          </cell>
          <cell r="C2197">
            <v>35</v>
          </cell>
          <cell r="D2197" t="str">
            <v>Aluminium Angles 50 x 50 x 5</v>
          </cell>
          <cell r="G2197" t="str">
            <v>Lm.</v>
          </cell>
          <cell r="H2197">
            <v>1</v>
          </cell>
          <cell r="I2197">
            <v>4225.22055007784</v>
          </cell>
          <cell r="J2197">
            <v>0</v>
          </cell>
          <cell r="K2197">
            <v>4225.22055007784</v>
          </cell>
          <cell r="L2197">
            <v>0</v>
          </cell>
        </row>
        <row r="2198">
          <cell r="A2198">
            <v>2199</v>
          </cell>
          <cell r="K2198">
            <v>0</v>
          </cell>
        </row>
        <row r="2199">
          <cell r="A2199">
            <v>2200</v>
          </cell>
        </row>
        <row r="2200">
          <cell r="A2200">
            <v>2201</v>
          </cell>
        </row>
        <row r="2201">
          <cell r="A2201">
            <v>2202</v>
          </cell>
        </row>
        <row r="2202">
          <cell r="A2202">
            <v>2203</v>
          </cell>
        </row>
        <row r="2203">
          <cell r="A2203">
            <v>2204</v>
          </cell>
        </row>
        <row r="2204">
          <cell r="A2204">
            <v>2205</v>
          </cell>
        </row>
        <row r="2205">
          <cell r="A2205">
            <v>2206</v>
          </cell>
        </row>
        <row r="2206">
          <cell r="A2206">
            <v>2207</v>
          </cell>
        </row>
        <row r="2207">
          <cell r="A2207">
            <v>2208</v>
          </cell>
        </row>
        <row r="2208">
          <cell r="A2208">
            <v>2209</v>
          </cell>
        </row>
        <row r="2209">
          <cell r="A2209">
            <v>2210</v>
          </cell>
        </row>
        <row r="2210">
          <cell r="A2210">
            <v>2211</v>
          </cell>
        </row>
        <row r="2211">
          <cell r="A2211">
            <v>2212</v>
          </cell>
        </row>
        <row r="2212">
          <cell r="A2212">
            <v>2213</v>
          </cell>
        </row>
        <row r="2213">
          <cell r="A2213">
            <v>2214</v>
          </cell>
        </row>
        <row r="2214">
          <cell r="A2214">
            <v>2215</v>
          </cell>
        </row>
        <row r="2215">
          <cell r="A2215">
            <v>2216</v>
          </cell>
        </row>
        <row r="2216">
          <cell r="A2216">
            <v>2217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2218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2219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2220</v>
          </cell>
          <cell r="K2219">
            <v>0</v>
          </cell>
        </row>
        <row r="2220">
          <cell r="A2220">
            <v>2221</v>
          </cell>
          <cell r="K2220">
            <v>0</v>
          </cell>
        </row>
        <row r="2221">
          <cell r="A2221">
            <v>2222</v>
          </cell>
          <cell r="K2221">
            <v>0</v>
          </cell>
        </row>
        <row r="2222">
          <cell r="A2222">
            <v>2223</v>
          </cell>
          <cell r="K2222">
            <v>0</v>
          </cell>
        </row>
        <row r="2223">
          <cell r="A2223">
            <v>2224</v>
          </cell>
        </row>
        <row r="2224">
          <cell r="A2224">
            <v>2225</v>
          </cell>
        </row>
        <row r="2225">
          <cell r="A2225">
            <v>2226</v>
          </cell>
        </row>
        <row r="2226">
          <cell r="A2226">
            <v>2227</v>
          </cell>
        </row>
        <row r="2227">
          <cell r="A2227">
            <v>2228</v>
          </cell>
        </row>
        <row r="2228">
          <cell r="A2228">
            <v>2229</v>
          </cell>
        </row>
        <row r="2229">
          <cell r="A2229">
            <v>2230</v>
          </cell>
        </row>
        <row r="2230">
          <cell r="A2230">
            <v>2231</v>
          </cell>
          <cell r="K2230">
            <v>0</v>
          </cell>
        </row>
        <row r="2231">
          <cell r="A2231">
            <v>2232</v>
          </cell>
          <cell r="K2231">
            <v>0</v>
          </cell>
        </row>
        <row r="2232">
          <cell r="A2232">
            <v>2233</v>
          </cell>
          <cell r="K2232">
            <v>0</v>
          </cell>
        </row>
        <row r="2233">
          <cell r="A2233">
            <v>2234</v>
          </cell>
          <cell r="K2233">
            <v>0</v>
          </cell>
        </row>
        <row r="2234">
          <cell r="A2234">
            <v>2235</v>
          </cell>
        </row>
        <row r="2235">
          <cell r="A2235">
            <v>2236</v>
          </cell>
          <cell r="K2235">
            <v>0</v>
          </cell>
        </row>
        <row r="2236">
          <cell r="A2236">
            <v>2237</v>
          </cell>
          <cell r="K2236">
            <v>0</v>
          </cell>
        </row>
        <row r="2237">
          <cell r="A2237">
            <v>2238</v>
          </cell>
          <cell r="K2237">
            <v>0</v>
          </cell>
        </row>
        <row r="2238">
          <cell r="A2238">
            <v>2239</v>
          </cell>
        </row>
        <row r="2239">
          <cell r="A2239">
            <v>2240</v>
          </cell>
        </row>
        <row r="2240">
          <cell r="A2240">
            <v>2241</v>
          </cell>
          <cell r="D2240" t="str">
            <v>Total Price</v>
          </cell>
          <cell r="K2240">
            <v>4225.22055007784</v>
          </cell>
          <cell r="L2240">
            <v>0</v>
          </cell>
        </row>
        <row r="2241">
          <cell r="A2241">
            <v>2242</v>
          </cell>
          <cell r="D2241" t="str">
            <v>OVER HEAD</v>
          </cell>
          <cell r="E2241">
            <v>0</v>
          </cell>
          <cell r="F2241" t="str">
            <v>%</v>
          </cell>
          <cell r="K2241">
            <v>0</v>
          </cell>
          <cell r="L2241">
            <v>0</v>
          </cell>
        </row>
        <row r="2242">
          <cell r="A2242">
            <v>2243</v>
          </cell>
          <cell r="D2242" t="str">
            <v>TOTAL</v>
          </cell>
          <cell r="K2242">
            <v>4225.22055007784</v>
          </cell>
          <cell r="L2242">
            <v>0</v>
          </cell>
        </row>
        <row r="2243">
          <cell r="A2243">
            <v>2244</v>
          </cell>
          <cell r="D2243" t="str">
            <v>UNIT PRICE</v>
          </cell>
          <cell r="K2243">
            <v>4225</v>
          </cell>
          <cell r="L2243">
            <v>0</v>
          </cell>
        </row>
        <row r="2244">
          <cell r="A2244">
            <v>2245</v>
          </cell>
        </row>
        <row r="2245">
          <cell r="A2245">
            <v>2246</v>
          </cell>
          <cell r="B2245">
            <v>36</v>
          </cell>
        </row>
        <row r="2246">
          <cell r="A2246">
            <v>2247</v>
          </cell>
          <cell r="B2246" t="str">
            <v>MATERIAL PRICE</v>
          </cell>
        </row>
        <row r="2247">
          <cell r="A2247">
            <v>2248</v>
          </cell>
          <cell r="B2247" t="str">
            <v>Proyek Rencana Teknik Akhir Jalan Tol Bogor Ring Road</v>
          </cell>
        </row>
        <row r="2248">
          <cell r="A2248">
            <v>2249</v>
          </cell>
        </row>
        <row r="2249">
          <cell r="A2249">
            <v>2250</v>
          </cell>
        </row>
        <row r="2250">
          <cell r="A2250">
            <v>2251</v>
          </cell>
        </row>
        <row r="2251">
          <cell r="A2251">
            <v>2252</v>
          </cell>
        </row>
        <row r="2252">
          <cell r="A2252">
            <v>2253</v>
          </cell>
          <cell r="B2252" t="str">
            <v>UNIT PRICE ANALYSIS</v>
          </cell>
        </row>
        <row r="2253">
          <cell r="A2253">
            <v>2254</v>
          </cell>
        </row>
        <row r="2254">
          <cell r="A2254">
            <v>2255</v>
          </cell>
          <cell r="B2254" t="str">
            <v xml:space="preserve">ITEM NUMBER </v>
          </cell>
          <cell r="D2254" t="str">
            <v>MT.35.002</v>
          </cell>
        </row>
        <row r="2255">
          <cell r="A2255">
            <v>2256</v>
          </cell>
          <cell r="B2255" t="str">
            <v>MATERIAL</v>
          </cell>
          <cell r="D2255" t="str">
            <v>Reinforce Steel (Deformed Bar) on Site</v>
          </cell>
        </row>
        <row r="2256">
          <cell r="A2256">
            <v>2257</v>
          </cell>
          <cell r="B2256" t="str">
            <v>UNIT</v>
          </cell>
          <cell r="C2256" t="str">
            <v>Kg</v>
          </cell>
          <cell r="D2256">
            <v>1</v>
          </cell>
        </row>
        <row r="2257">
          <cell r="A2257">
            <v>2258</v>
          </cell>
          <cell r="B2257" t="str">
            <v>UNIT PRICE  (Rp.)</v>
          </cell>
          <cell r="D2257">
            <v>6860</v>
          </cell>
          <cell r="E2257">
            <v>0</v>
          </cell>
          <cell r="J2257" t="str">
            <v>TOTAL UNIT PRICE (Rp)</v>
          </cell>
          <cell r="K2257">
            <v>6860</v>
          </cell>
        </row>
        <row r="2258">
          <cell r="A2258">
            <v>2259</v>
          </cell>
          <cell r="I2258" t="str">
            <v>UNIT PRICE                (Rp.)</v>
          </cell>
          <cell r="K2258" t="str">
            <v>TOTAL PRICE                       (Rp.)</v>
          </cell>
        </row>
        <row r="2259">
          <cell r="A2259">
            <v>2260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</row>
        <row r="2260">
          <cell r="A2260">
            <v>2261</v>
          </cell>
        </row>
        <row r="2261">
          <cell r="A2261">
            <v>2262</v>
          </cell>
        </row>
        <row r="2262">
          <cell r="A2262">
            <v>2263</v>
          </cell>
          <cell r="C2262" t="str">
            <v>MT</v>
          </cell>
          <cell r="D2262" t="str">
            <v>MATERIAL</v>
          </cell>
        </row>
        <row r="2263">
          <cell r="A2263">
            <v>2264</v>
          </cell>
          <cell r="C2263">
            <v>76</v>
          </cell>
          <cell r="D2263" t="str">
            <v>Reinforce Steel (Deformed Bar) on Plant</v>
          </cell>
          <cell r="G2263" t="str">
            <v>Kg.</v>
          </cell>
          <cell r="H2263">
            <v>1</v>
          </cell>
          <cell r="I2263">
            <v>5500</v>
          </cell>
          <cell r="J2263">
            <v>0</v>
          </cell>
          <cell r="K2263">
            <v>5500</v>
          </cell>
          <cell r="L2263">
            <v>0</v>
          </cell>
        </row>
        <row r="2264">
          <cell r="A2264">
            <v>2265</v>
          </cell>
          <cell r="K2264">
            <v>0</v>
          </cell>
        </row>
        <row r="2265">
          <cell r="A2265">
            <v>2266</v>
          </cell>
        </row>
        <row r="2266">
          <cell r="A2266">
            <v>2267</v>
          </cell>
        </row>
        <row r="2267">
          <cell r="A2267">
            <v>2268</v>
          </cell>
        </row>
        <row r="2268">
          <cell r="A2268">
            <v>2269</v>
          </cell>
        </row>
        <row r="2269">
          <cell r="A2269">
            <v>2270</v>
          </cell>
        </row>
        <row r="2270">
          <cell r="A2270">
            <v>2271</v>
          </cell>
        </row>
        <row r="2271">
          <cell r="A2271">
            <v>2272</v>
          </cell>
        </row>
        <row r="2272">
          <cell r="A2272">
            <v>2273</v>
          </cell>
        </row>
        <row r="2273">
          <cell r="A2273">
            <v>2274</v>
          </cell>
        </row>
        <row r="2274">
          <cell r="A2274">
            <v>2275</v>
          </cell>
        </row>
        <row r="2275">
          <cell r="A2275">
            <v>2276</v>
          </cell>
        </row>
        <row r="2276">
          <cell r="A2276">
            <v>2277</v>
          </cell>
        </row>
        <row r="2277">
          <cell r="A2277">
            <v>2278</v>
          </cell>
        </row>
        <row r="2278">
          <cell r="A2278">
            <v>2279</v>
          </cell>
        </row>
        <row r="2279">
          <cell r="A2279">
            <v>2280</v>
          </cell>
        </row>
        <row r="2280">
          <cell r="A2280">
            <v>2281</v>
          </cell>
        </row>
        <row r="2281">
          <cell r="A2281">
            <v>2282</v>
          </cell>
          <cell r="C2281" t="str">
            <v>EQ</v>
          </cell>
          <cell r="D2281" t="str">
            <v>EQUIPMENT</v>
          </cell>
        </row>
        <row r="2282">
          <cell r="A2282">
            <v>2283</v>
          </cell>
          <cell r="C2282">
            <v>41</v>
          </cell>
          <cell r="D2282" t="str">
            <v>Flat Bed Truck 3 ton, Crane 4 ton</v>
          </cell>
          <cell r="G2282" t="str">
            <v>Hour</v>
          </cell>
          <cell r="H2282">
            <v>4.268571428571428E-3</v>
          </cell>
          <cell r="I2282">
            <v>81800</v>
          </cell>
          <cell r="J2282">
            <v>0</v>
          </cell>
          <cell r="K2282">
            <v>349.16914285714279</v>
          </cell>
          <cell r="L2282">
            <v>0</v>
          </cell>
        </row>
        <row r="2283">
          <cell r="A2283">
            <v>2284</v>
          </cell>
          <cell r="C2283">
            <v>49</v>
          </cell>
          <cell r="D2283" t="str">
            <v>Generator Set 35 KVa</v>
          </cell>
          <cell r="G2283" t="str">
            <v>Hour</v>
          </cell>
          <cell r="H2283">
            <v>6.4028571428571424E-3</v>
          </cell>
          <cell r="I2283">
            <v>116400</v>
          </cell>
          <cell r="J2283">
            <v>0</v>
          </cell>
          <cell r="K2283">
            <v>745.29257142857136</v>
          </cell>
          <cell r="L2283">
            <v>0</v>
          </cell>
        </row>
        <row r="2284">
          <cell r="A2284">
            <v>2285</v>
          </cell>
          <cell r="C2284">
            <v>15</v>
          </cell>
          <cell r="D2284" t="str">
            <v>Bar Cutter</v>
          </cell>
          <cell r="G2284" t="str">
            <v>Hour</v>
          </cell>
          <cell r="H2284">
            <v>8.537142857142856E-3</v>
          </cell>
          <cell r="I2284">
            <v>9800</v>
          </cell>
          <cell r="J2284">
            <v>0</v>
          </cell>
          <cell r="K2284">
            <v>83.663999999999987</v>
          </cell>
          <cell r="L2284">
            <v>0</v>
          </cell>
        </row>
        <row r="2285">
          <cell r="A2285">
            <v>2286</v>
          </cell>
          <cell r="C2285">
            <v>14</v>
          </cell>
          <cell r="D2285" t="str">
            <v>Bar Bender</v>
          </cell>
          <cell r="G2285" t="str">
            <v>Hour</v>
          </cell>
          <cell r="H2285">
            <v>8.537142857142856E-3</v>
          </cell>
          <cell r="I2285">
            <v>19100</v>
          </cell>
          <cell r="J2285">
            <v>0</v>
          </cell>
          <cell r="K2285">
            <v>163.05942857142855</v>
          </cell>
        </row>
        <row r="2286">
          <cell r="A2286">
            <v>2287</v>
          </cell>
          <cell r="K2286">
            <v>0</v>
          </cell>
        </row>
        <row r="2287">
          <cell r="A2287">
            <v>2288</v>
          </cell>
          <cell r="K2287">
            <v>0</v>
          </cell>
        </row>
        <row r="2288">
          <cell r="A2288">
            <v>2289</v>
          </cell>
          <cell r="K2288">
            <v>0</v>
          </cell>
        </row>
        <row r="2289">
          <cell r="A2289">
            <v>2290</v>
          </cell>
        </row>
        <row r="2290">
          <cell r="A2290">
            <v>2291</v>
          </cell>
        </row>
        <row r="2291">
          <cell r="A2291">
            <v>2292</v>
          </cell>
        </row>
        <row r="2292">
          <cell r="A2292">
            <v>2293</v>
          </cell>
        </row>
        <row r="2293">
          <cell r="A2293">
            <v>2294</v>
          </cell>
        </row>
        <row r="2294">
          <cell r="A2294">
            <v>2295</v>
          </cell>
        </row>
        <row r="2295">
          <cell r="A2295">
            <v>2296</v>
          </cell>
          <cell r="C2295" t="str">
            <v>LA</v>
          </cell>
          <cell r="D2295" t="str">
            <v>LABOUR</v>
          </cell>
        </row>
        <row r="2296">
          <cell r="A2296">
            <v>2297</v>
          </cell>
          <cell r="C2296">
            <v>2</v>
          </cell>
          <cell r="D2296" t="str">
            <v>Pengawas</v>
          </cell>
          <cell r="G2296" t="str">
            <v>Day</v>
          </cell>
          <cell r="H2296">
            <v>0</v>
          </cell>
          <cell r="I2296">
            <v>50000</v>
          </cell>
          <cell r="J2296">
            <v>0</v>
          </cell>
          <cell r="K2296">
            <v>0</v>
          </cell>
          <cell r="L2296">
            <v>0</v>
          </cell>
        </row>
        <row r="2297">
          <cell r="A2297">
            <v>2298</v>
          </cell>
          <cell r="C2297">
            <v>3</v>
          </cell>
          <cell r="D2297" t="str">
            <v>Mandor</v>
          </cell>
          <cell r="G2297" t="str">
            <v>Day</v>
          </cell>
          <cell r="H2297">
            <v>1.7857142857142857E-6</v>
          </cell>
          <cell r="I2297">
            <v>33750</v>
          </cell>
          <cell r="J2297">
            <v>0</v>
          </cell>
          <cell r="K2297">
            <v>6.0267857142857144E-2</v>
          </cell>
          <cell r="L2297">
            <v>0</v>
          </cell>
        </row>
        <row r="2298">
          <cell r="A2298">
            <v>2299</v>
          </cell>
          <cell r="C2298">
            <v>16</v>
          </cell>
          <cell r="D2298" t="str">
            <v>Tukang</v>
          </cell>
          <cell r="G2298" t="str">
            <v>Day</v>
          </cell>
          <cell r="H2298">
            <v>6.7112975712373308E-4</v>
          </cell>
          <cell r="I2298">
            <v>28380</v>
          </cell>
          <cell r="J2298">
            <v>0</v>
          </cell>
          <cell r="K2298">
            <v>19.046662507171543</v>
          </cell>
          <cell r="L2298">
            <v>0</v>
          </cell>
        </row>
        <row r="2299">
          <cell r="A2299">
            <v>2300</v>
          </cell>
          <cell r="C2299">
            <v>17</v>
          </cell>
          <cell r="D2299" t="str">
            <v>Buruh</v>
          </cell>
          <cell r="G2299" t="str">
            <v>Day</v>
          </cell>
          <cell r="H2299">
            <v>3.5714285714285714E-6</v>
          </cell>
          <cell r="I2299">
            <v>18750</v>
          </cell>
          <cell r="J2299">
            <v>0</v>
          </cell>
          <cell r="K2299">
            <v>6.6964285714285712E-2</v>
          </cell>
          <cell r="L2299">
            <v>0</v>
          </cell>
        </row>
        <row r="2300">
          <cell r="A2300">
            <v>2301</v>
          </cell>
        </row>
        <row r="2301">
          <cell r="A2301">
            <v>2302</v>
          </cell>
          <cell r="K2301">
            <v>0</v>
          </cell>
        </row>
        <row r="2302">
          <cell r="A2302">
            <v>2303</v>
          </cell>
          <cell r="K2302">
            <v>0</v>
          </cell>
        </row>
        <row r="2303">
          <cell r="A2303">
            <v>2304</v>
          </cell>
          <cell r="K2303">
            <v>0</v>
          </cell>
        </row>
        <row r="2304">
          <cell r="A2304">
            <v>2305</v>
          </cell>
        </row>
        <row r="2305">
          <cell r="A2305">
            <v>2306</v>
          </cell>
        </row>
        <row r="2306">
          <cell r="A2306">
            <v>2307</v>
          </cell>
          <cell r="D2306" t="str">
            <v>Total Price</v>
          </cell>
          <cell r="K2306">
            <v>6860.3590375071717</v>
          </cell>
          <cell r="L2306">
            <v>0</v>
          </cell>
        </row>
        <row r="2307">
          <cell r="A2307">
            <v>2308</v>
          </cell>
          <cell r="D2307" t="str">
            <v>OVER HEAD</v>
          </cell>
          <cell r="E2307">
            <v>0</v>
          </cell>
          <cell r="F2307" t="str">
            <v>%</v>
          </cell>
          <cell r="K2307">
            <v>0</v>
          </cell>
          <cell r="L2307">
            <v>0</v>
          </cell>
        </row>
        <row r="2308">
          <cell r="A2308">
            <v>2309</v>
          </cell>
          <cell r="D2308" t="str">
            <v>TOTAL</v>
          </cell>
          <cell r="K2308">
            <v>6860.3590375071717</v>
          </cell>
          <cell r="L2308">
            <v>0</v>
          </cell>
        </row>
        <row r="2309">
          <cell r="A2309">
            <v>2310</v>
          </cell>
          <cell r="D2309" t="str">
            <v>UNIT PRICE</v>
          </cell>
          <cell r="K2309">
            <v>6860</v>
          </cell>
          <cell r="L2309">
            <v>0</v>
          </cell>
        </row>
        <row r="2310">
          <cell r="A2310">
            <v>2311</v>
          </cell>
        </row>
        <row r="2311">
          <cell r="A2311">
            <v>2312</v>
          </cell>
          <cell r="B2311">
            <v>37</v>
          </cell>
        </row>
        <row r="2312">
          <cell r="A2312">
            <v>2313</v>
          </cell>
          <cell r="B2312" t="str">
            <v>MATERIAL PRICE</v>
          </cell>
        </row>
        <row r="2313">
          <cell r="A2313">
            <v>2314</v>
          </cell>
          <cell r="B2313" t="str">
            <v>Proyek Rencana Teknik Akhir Jalan Tol Bogor Ring Road</v>
          </cell>
        </row>
        <row r="2314">
          <cell r="A2314">
            <v>2315</v>
          </cell>
        </row>
        <row r="2315">
          <cell r="A2315">
            <v>2316</v>
          </cell>
        </row>
        <row r="2316">
          <cell r="A2316">
            <v>2317</v>
          </cell>
        </row>
        <row r="2317">
          <cell r="A2317">
            <v>2318</v>
          </cell>
        </row>
        <row r="2318">
          <cell r="A2318">
            <v>2319</v>
          </cell>
          <cell r="B2318" t="str">
            <v>UNIT PRICE ANALYSIS</v>
          </cell>
        </row>
        <row r="2319">
          <cell r="A2319">
            <v>2320</v>
          </cell>
        </row>
        <row r="2320">
          <cell r="A2320">
            <v>2321</v>
          </cell>
          <cell r="B2320" t="str">
            <v xml:space="preserve">ITEM NUMBER </v>
          </cell>
          <cell r="D2320" t="str">
            <v>MT.36.002</v>
          </cell>
        </row>
        <row r="2321">
          <cell r="A2321">
            <v>2322</v>
          </cell>
          <cell r="B2321" t="str">
            <v>MATERIAL</v>
          </cell>
          <cell r="D2321" t="str">
            <v>Concrete Class K-50  On  site</v>
          </cell>
        </row>
        <row r="2322">
          <cell r="A2322">
            <v>2323</v>
          </cell>
          <cell r="B2322" t="str">
            <v>UNIT</v>
          </cell>
          <cell r="C2322">
            <v>0</v>
          </cell>
          <cell r="D2322">
            <v>1</v>
          </cell>
        </row>
        <row r="2323">
          <cell r="A2323">
            <v>2324</v>
          </cell>
          <cell r="B2323" t="str">
            <v>UNIT PRICE  (Rp.)</v>
          </cell>
          <cell r="D2323">
            <v>344800</v>
          </cell>
          <cell r="E2323">
            <v>0</v>
          </cell>
          <cell r="J2323" t="str">
            <v>TOTAL UNIT PRICE (Rp)</v>
          </cell>
          <cell r="K2323">
            <v>344800</v>
          </cell>
        </row>
        <row r="2324">
          <cell r="A2324">
            <v>2325</v>
          </cell>
          <cell r="I2324" t="str">
            <v>UNIT PRICE                (Rp.)</v>
          </cell>
          <cell r="K2324" t="str">
            <v>TOTAL PRICE                       (Rp.)</v>
          </cell>
        </row>
        <row r="2325">
          <cell r="A2325">
            <v>2326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</row>
        <row r="2326">
          <cell r="A2326">
            <v>2327</v>
          </cell>
        </row>
        <row r="2327">
          <cell r="A2327">
            <v>2328</v>
          </cell>
        </row>
        <row r="2328">
          <cell r="A2328">
            <v>2329</v>
          </cell>
          <cell r="C2328" t="str">
            <v>MT</v>
          </cell>
          <cell r="D2328" t="str">
            <v>MATERIAL</v>
          </cell>
        </row>
        <row r="2329">
          <cell r="A2329">
            <v>2330</v>
          </cell>
          <cell r="C2329">
            <v>196</v>
          </cell>
          <cell r="D2329" t="str">
            <v>Portland  Cement</v>
          </cell>
          <cell r="G2329" t="str">
            <v>Kg</v>
          </cell>
          <cell r="H2329">
            <v>180</v>
          </cell>
          <cell r="I2329">
            <v>700</v>
          </cell>
          <cell r="J2329">
            <v>0</v>
          </cell>
          <cell r="K2329">
            <v>126000</v>
          </cell>
          <cell r="L2329">
            <v>0</v>
          </cell>
        </row>
        <row r="2330">
          <cell r="A2330">
            <v>2331</v>
          </cell>
          <cell r="C2330">
            <v>164</v>
          </cell>
          <cell r="D2330" t="str">
            <v>Sand for Concrete on Plant</v>
          </cell>
          <cell r="G2330" t="str">
            <v>Cu.m</v>
          </cell>
          <cell r="H2330">
            <v>0.53892215568862278</v>
          </cell>
          <cell r="I2330">
            <v>89800</v>
          </cell>
          <cell r="J2330">
            <v>0</v>
          </cell>
          <cell r="K2330">
            <v>48395.209580838324</v>
          </cell>
          <cell r="L2330">
            <v>0</v>
          </cell>
        </row>
        <row r="2331">
          <cell r="A2331">
            <v>2332</v>
          </cell>
          <cell r="C2331">
            <v>6</v>
          </cell>
          <cell r="D2331" t="str">
            <v>Coarse Agregate on  Concrete Plant</v>
          </cell>
          <cell r="G2331" t="str">
            <v>Cu.m</v>
          </cell>
          <cell r="H2331">
            <v>0.83809523809523812</v>
          </cell>
          <cell r="I2331">
            <v>107600</v>
          </cell>
          <cell r="J2331">
            <v>0</v>
          </cell>
          <cell r="K2331">
            <v>90179.047619047618</v>
          </cell>
          <cell r="L2331">
            <v>0</v>
          </cell>
        </row>
        <row r="2332">
          <cell r="A2332">
            <v>2333</v>
          </cell>
          <cell r="D2332">
            <v>0</v>
          </cell>
          <cell r="G2332">
            <v>0</v>
          </cell>
          <cell r="I2332">
            <v>0</v>
          </cell>
        </row>
        <row r="2333">
          <cell r="A2333">
            <v>2334</v>
          </cell>
          <cell r="D2333">
            <v>0</v>
          </cell>
          <cell r="G2333">
            <v>0</v>
          </cell>
          <cell r="I2333">
            <v>0</v>
          </cell>
        </row>
        <row r="2334">
          <cell r="A2334">
            <v>2335</v>
          </cell>
        </row>
        <row r="2335">
          <cell r="A2335">
            <v>2336</v>
          </cell>
        </row>
        <row r="2336">
          <cell r="A2336">
            <v>2337</v>
          </cell>
        </row>
        <row r="2337">
          <cell r="A2337">
            <v>2338</v>
          </cell>
        </row>
        <row r="2338">
          <cell r="A2338">
            <v>2339</v>
          </cell>
        </row>
        <row r="2339">
          <cell r="A2339">
            <v>2340</v>
          </cell>
        </row>
        <row r="2340">
          <cell r="A2340">
            <v>2341</v>
          </cell>
        </row>
        <row r="2341">
          <cell r="A2341">
            <v>2342</v>
          </cell>
        </row>
        <row r="2342">
          <cell r="A2342">
            <v>2343</v>
          </cell>
        </row>
        <row r="2343">
          <cell r="A2343">
            <v>2344</v>
          </cell>
        </row>
        <row r="2344">
          <cell r="A2344">
            <v>2345</v>
          </cell>
        </row>
        <row r="2345">
          <cell r="A2345">
            <v>2346</v>
          </cell>
        </row>
        <row r="2346">
          <cell r="A2346">
            <v>2347</v>
          </cell>
        </row>
        <row r="2347">
          <cell r="A2347">
            <v>2348</v>
          </cell>
          <cell r="C2347" t="str">
            <v>EQ</v>
          </cell>
          <cell r="D2347" t="str">
            <v>EQUIPMENT</v>
          </cell>
        </row>
        <row r="2348">
          <cell r="A2348">
            <v>2349</v>
          </cell>
          <cell r="C2348">
            <v>21</v>
          </cell>
          <cell r="D2348" t="str">
            <v>Concrete Mixer 0,3 - 0.6 m3</v>
          </cell>
          <cell r="G2348" t="str">
            <v>Hour</v>
          </cell>
          <cell r="H2348">
            <v>0.55555555555555558</v>
          </cell>
          <cell r="I2348">
            <v>36300</v>
          </cell>
          <cell r="J2348">
            <v>0</v>
          </cell>
          <cell r="K2348">
            <v>20166.666666666668</v>
          </cell>
          <cell r="L2348">
            <v>0</v>
          </cell>
        </row>
        <row r="2349">
          <cell r="A2349">
            <v>2350</v>
          </cell>
          <cell r="C2349">
            <v>95</v>
          </cell>
          <cell r="D2349" t="str">
            <v>Water Truck 4000 ltr</v>
          </cell>
          <cell r="G2349" t="str">
            <v>Hour</v>
          </cell>
          <cell r="H2349">
            <v>2.6388888888888892E-2</v>
          </cell>
          <cell r="I2349">
            <v>203600</v>
          </cell>
          <cell r="J2349">
            <v>0</v>
          </cell>
          <cell r="K2349">
            <v>5372.7777777777783</v>
          </cell>
          <cell r="L2349">
            <v>0</v>
          </cell>
        </row>
        <row r="2350">
          <cell r="A2350">
            <v>2351</v>
          </cell>
          <cell r="C2350">
            <v>64</v>
          </cell>
          <cell r="D2350" t="str">
            <v>Miscellaneous Tools</v>
          </cell>
          <cell r="G2350" t="str">
            <v>Hour</v>
          </cell>
          <cell r="H2350">
            <v>1</v>
          </cell>
          <cell r="I2350">
            <v>5000</v>
          </cell>
          <cell r="J2350">
            <v>0</v>
          </cell>
          <cell r="K2350">
            <v>5000</v>
          </cell>
          <cell r="L2350">
            <v>0</v>
          </cell>
        </row>
        <row r="2351">
          <cell r="A2351">
            <v>2352</v>
          </cell>
          <cell r="L2351">
            <v>0</v>
          </cell>
        </row>
        <row r="2352">
          <cell r="A2352">
            <v>2353</v>
          </cell>
          <cell r="D2352">
            <v>0</v>
          </cell>
          <cell r="G2352">
            <v>0</v>
          </cell>
          <cell r="I2352">
            <v>0</v>
          </cell>
          <cell r="K2352">
            <v>0</v>
          </cell>
        </row>
        <row r="2353">
          <cell r="A2353">
            <v>2354</v>
          </cell>
          <cell r="K2353">
            <v>0</v>
          </cell>
        </row>
        <row r="2354">
          <cell r="A2354">
            <v>2355</v>
          </cell>
          <cell r="K2354">
            <v>0</v>
          </cell>
        </row>
        <row r="2355">
          <cell r="A2355">
            <v>2356</v>
          </cell>
        </row>
        <row r="2356">
          <cell r="A2356">
            <v>2357</v>
          </cell>
        </row>
        <row r="2357">
          <cell r="A2357">
            <v>2358</v>
          </cell>
        </row>
        <row r="2358">
          <cell r="A2358">
            <v>2359</v>
          </cell>
        </row>
        <row r="2359">
          <cell r="A2359">
            <v>2360</v>
          </cell>
        </row>
        <row r="2360">
          <cell r="A2360">
            <v>2361</v>
          </cell>
        </row>
        <row r="2361">
          <cell r="A2361">
            <v>2362</v>
          </cell>
          <cell r="C2361" t="str">
            <v>LA</v>
          </cell>
          <cell r="D2361" t="str">
            <v>LABOUR</v>
          </cell>
        </row>
        <row r="2362">
          <cell r="A2362">
            <v>2363</v>
          </cell>
          <cell r="C2362">
            <v>2</v>
          </cell>
          <cell r="D2362" t="str">
            <v>Pengawas</v>
          </cell>
          <cell r="G2362" t="str">
            <v>Day</v>
          </cell>
          <cell r="H2362">
            <v>0</v>
          </cell>
          <cell r="I2362">
            <v>50000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2364</v>
          </cell>
          <cell r="C2363">
            <v>3</v>
          </cell>
          <cell r="D2363" t="str">
            <v>Mandor</v>
          </cell>
          <cell r="G2363" t="str">
            <v>Day</v>
          </cell>
          <cell r="H2363">
            <v>0.2</v>
          </cell>
          <cell r="I2363">
            <v>33750</v>
          </cell>
          <cell r="J2363">
            <v>0</v>
          </cell>
          <cell r="K2363">
            <v>6750</v>
          </cell>
          <cell r="L2363">
            <v>0</v>
          </cell>
        </row>
        <row r="2364">
          <cell r="A2364">
            <v>2365</v>
          </cell>
          <cell r="C2364">
            <v>16</v>
          </cell>
          <cell r="D2364" t="str">
            <v>Tukang</v>
          </cell>
          <cell r="G2364" t="str">
            <v>Day</v>
          </cell>
          <cell r="H2364">
            <v>0.4</v>
          </cell>
          <cell r="I2364">
            <v>28380</v>
          </cell>
          <cell r="J2364">
            <v>0</v>
          </cell>
          <cell r="K2364">
            <v>11352</v>
          </cell>
          <cell r="L2364">
            <v>0</v>
          </cell>
        </row>
        <row r="2365">
          <cell r="A2365">
            <v>2366</v>
          </cell>
          <cell r="C2365">
            <v>17</v>
          </cell>
          <cell r="D2365" t="str">
            <v>Buruh</v>
          </cell>
          <cell r="G2365" t="str">
            <v>Day</v>
          </cell>
          <cell r="H2365">
            <v>1.6869047619047619</v>
          </cell>
          <cell r="I2365">
            <v>18750</v>
          </cell>
          <cell r="J2365">
            <v>0</v>
          </cell>
          <cell r="K2365">
            <v>31629.464285714286</v>
          </cell>
          <cell r="L2365">
            <v>0</v>
          </cell>
        </row>
        <row r="2366">
          <cell r="A2366">
            <v>2367</v>
          </cell>
          <cell r="D2366">
            <v>0</v>
          </cell>
          <cell r="G2366">
            <v>0</v>
          </cell>
          <cell r="I2366">
            <v>0</v>
          </cell>
        </row>
        <row r="2367">
          <cell r="A2367">
            <v>2368</v>
          </cell>
          <cell r="D2367">
            <v>0</v>
          </cell>
          <cell r="G2367">
            <v>0</v>
          </cell>
          <cell r="I2367">
            <v>0</v>
          </cell>
          <cell r="K2367">
            <v>0</v>
          </cell>
        </row>
        <row r="2368">
          <cell r="A2368">
            <v>2369</v>
          </cell>
          <cell r="D2368">
            <v>0</v>
          </cell>
          <cell r="G2368">
            <v>0</v>
          </cell>
          <cell r="I2368">
            <v>0</v>
          </cell>
          <cell r="K2368">
            <v>0</v>
          </cell>
        </row>
        <row r="2369">
          <cell r="A2369">
            <v>2370</v>
          </cell>
          <cell r="D2369">
            <v>0</v>
          </cell>
          <cell r="G2369">
            <v>0</v>
          </cell>
          <cell r="I2369">
            <v>0</v>
          </cell>
          <cell r="K2369">
            <v>0</v>
          </cell>
        </row>
        <row r="2370">
          <cell r="A2370">
            <v>2371</v>
          </cell>
        </row>
        <row r="2371">
          <cell r="A2371">
            <v>2372</v>
          </cell>
        </row>
        <row r="2372">
          <cell r="A2372">
            <v>2373</v>
          </cell>
          <cell r="D2372" t="str">
            <v>SUB TOTAL</v>
          </cell>
          <cell r="K2372">
            <v>344845.16593004466</v>
          </cell>
          <cell r="L2372">
            <v>0</v>
          </cell>
        </row>
        <row r="2373">
          <cell r="A2373">
            <v>2374</v>
          </cell>
          <cell r="D2373" t="str">
            <v>OVER HEAD</v>
          </cell>
          <cell r="E2373">
            <v>0</v>
          </cell>
          <cell r="F2373" t="str">
            <v>%</v>
          </cell>
          <cell r="K2373">
            <v>0</v>
          </cell>
          <cell r="L2373">
            <v>0</v>
          </cell>
        </row>
        <row r="2374">
          <cell r="A2374">
            <v>2375</v>
          </cell>
          <cell r="D2374" t="str">
            <v>TOTAL</v>
          </cell>
          <cell r="K2374">
            <v>344845.16593004466</v>
          </cell>
          <cell r="L2374">
            <v>0</v>
          </cell>
        </row>
        <row r="2375">
          <cell r="A2375">
            <v>2376</v>
          </cell>
          <cell r="D2375" t="str">
            <v>UNIT PRICE</v>
          </cell>
          <cell r="K2375">
            <v>344845</v>
          </cell>
          <cell r="L2375">
            <v>0</v>
          </cell>
        </row>
        <row r="2376">
          <cell r="A2376">
            <v>2377</v>
          </cell>
        </row>
        <row r="2377">
          <cell r="A2377">
            <v>2378</v>
          </cell>
          <cell r="B2377">
            <v>38</v>
          </cell>
        </row>
        <row r="2378">
          <cell r="A2378">
            <v>2379</v>
          </cell>
          <cell r="B2378" t="str">
            <v>MATERIAL PRICE</v>
          </cell>
        </row>
        <row r="2379">
          <cell r="A2379">
            <v>2380</v>
          </cell>
          <cell r="B2379" t="str">
            <v>Proyek Rencana Teknik Akhir Jalan Tol Bogor Ring Road</v>
          </cell>
        </row>
        <row r="2380">
          <cell r="A2380">
            <v>2381</v>
          </cell>
        </row>
        <row r="2381">
          <cell r="A2381">
            <v>2382</v>
          </cell>
        </row>
        <row r="2382">
          <cell r="A2382">
            <v>2383</v>
          </cell>
        </row>
        <row r="2383">
          <cell r="A2383">
            <v>2384</v>
          </cell>
        </row>
        <row r="2384">
          <cell r="A2384">
            <v>2385</v>
          </cell>
          <cell r="B2384" t="str">
            <v>UNIT PRICE ANALYSIS</v>
          </cell>
        </row>
        <row r="2385">
          <cell r="A2385">
            <v>2386</v>
          </cell>
        </row>
        <row r="2386">
          <cell r="A2386">
            <v>2387</v>
          </cell>
          <cell r="B2386" t="str">
            <v xml:space="preserve">ITEM NUMBER </v>
          </cell>
          <cell r="D2386" t="str">
            <v>MT.37.002</v>
          </cell>
        </row>
        <row r="2387">
          <cell r="A2387">
            <v>2388</v>
          </cell>
          <cell r="B2387" t="str">
            <v>MATERIAL</v>
          </cell>
          <cell r="D2387" t="str">
            <v>Concrete Class K-125  On  Site</v>
          </cell>
        </row>
        <row r="2388">
          <cell r="A2388">
            <v>2389</v>
          </cell>
          <cell r="B2388" t="str">
            <v>UNIT</v>
          </cell>
          <cell r="C2388">
            <v>0</v>
          </cell>
          <cell r="D2388">
            <v>1</v>
          </cell>
        </row>
        <row r="2389">
          <cell r="A2389">
            <v>2390</v>
          </cell>
          <cell r="B2389" t="str">
            <v>UNIT PRICE  (Rp.)</v>
          </cell>
          <cell r="D2389">
            <v>406000</v>
          </cell>
          <cell r="E2389">
            <v>0</v>
          </cell>
          <cell r="J2389" t="str">
            <v>TOTAL UNIT PRICE (Rp)</v>
          </cell>
          <cell r="K2389">
            <v>406000</v>
          </cell>
        </row>
        <row r="2390">
          <cell r="A2390">
            <v>2391</v>
          </cell>
          <cell r="I2390" t="str">
            <v>UNIT  PRICE             (Rp.)</v>
          </cell>
          <cell r="K2390" t="str">
            <v>TOTAL PRICE                  (Rp.)</v>
          </cell>
        </row>
        <row r="2391">
          <cell r="A2391">
            <v>2392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</row>
        <row r="2392">
          <cell r="A2392">
            <v>2393</v>
          </cell>
        </row>
        <row r="2393">
          <cell r="A2393">
            <v>2394</v>
          </cell>
        </row>
        <row r="2394">
          <cell r="A2394">
            <v>2395</v>
          </cell>
          <cell r="C2394" t="str">
            <v>MT</v>
          </cell>
          <cell r="D2394" t="str">
            <v>MATERIAL</v>
          </cell>
        </row>
        <row r="2395">
          <cell r="A2395">
            <v>2396</v>
          </cell>
          <cell r="C2395">
            <v>577</v>
          </cell>
          <cell r="D2395" t="str">
            <v>Concrete Class K-125  On  Plant</v>
          </cell>
          <cell r="G2395" t="str">
            <v>Cu.m</v>
          </cell>
          <cell r="H2395">
            <v>1</v>
          </cell>
          <cell r="I2395">
            <v>340000</v>
          </cell>
          <cell r="J2395">
            <v>0</v>
          </cell>
          <cell r="K2395">
            <v>340000</v>
          </cell>
          <cell r="L2395">
            <v>0</v>
          </cell>
        </row>
        <row r="2396">
          <cell r="A2396">
            <v>2397</v>
          </cell>
          <cell r="L2396">
            <v>0</v>
          </cell>
        </row>
        <row r="2397">
          <cell r="A2397">
            <v>2398</v>
          </cell>
          <cell r="L2397">
            <v>0</v>
          </cell>
        </row>
        <row r="2398">
          <cell r="A2398">
            <v>2399</v>
          </cell>
          <cell r="D2398">
            <v>0</v>
          </cell>
          <cell r="G2398">
            <v>0</v>
          </cell>
          <cell r="I2398">
            <v>0</v>
          </cell>
        </row>
        <row r="2399">
          <cell r="A2399">
            <v>2400</v>
          </cell>
          <cell r="D2399">
            <v>0</v>
          </cell>
          <cell r="G2399">
            <v>0</v>
          </cell>
          <cell r="I2399">
            <v>0</v>
          </cell>
        </row>
        <row r="2400">
          <cell r="A2400">
            <v>2401</v>
          </cell>
        </row>
        <row r="2401">
          <cell r="A2401">
            <v>2402</v>
          </cell>
        </row>
        <row r="2402">
          <cell r="A2402">
            <v>2403</v>
          </cell>
        </row>
        <row r="2403">
          <cell r="A2403">
            <v>2404</v>
          </cell>
        </row>
        <row r="2404">
          <cell r="A2404">
            <v>2405</v>
          </cell>
        </row>
        <row r="2405">
          <cell r="A2405">
            <v>2406</v>
          </cell>
        </row>
        <row r="2406">
          <cell r="A2406">
            <v>2407</v>
          </cell>
        </row>
        <row r="2407">
          <cell r="A2407">
            <v>2408</v>
          </cell>
        </row>
        <row r="2408">
          <cell r="A2408">
            <v>2409</v>
          </cell>
        </row>
        <row r="2409">
          <cell r="A2409">
            <v>2410</v>
          </cell>
        </row>
        <row r="2410">
          <cell r="A2410">
            <v>2411</v>
          </cell>
        </row>
        <row r="2411">
          <cell r="A2411">
            <v>2412</v>
          </cell>
        </row>
        <row r="2412">
          <cell r="A2412">
            <v>2413</v>
          </cell>
        </row>
        <row r="2413">
          <cell r="A2413">
            <v>2414</v>
          </cell>
          <cell r="C2413" t="str">
            <v>EQ</v>
          </cell>
          <cell r="D2413" t="str">
            <v>EQUIPMENT</v>
          </cell>
        </row>
        <row r="2414">
          <cell r="A2414">
            <v>2415</v>
          </cell>
          <cell r="C2414">
            <v>22</v>
          </cell>
          <cell r="D2414" t="str">
            <v>Concrete Mixer Truck 3 m3</v>
          </cell>
          <cell r="G2414" t="str">
            <v>Hour</v>
          </cell>
          <cell r="H2414">
            <v>0.10040160642570282</v>
          </cell>
          <cell r="I2414">
            <v>123100</v>
          </cell>
          <cell r="J2414">
            <v>0</v>
          </cell>
          <cell r="K2414">
            <v>12359.437751004018</v>
          </cell>
          <cell r="L2414">
            <v>0</v>
          </cell>
        </row>
        <row r="2415">
          <cell r="A2415">
            <v>2416</v>
          </cell>
          <cell r="C2415">
            <v>64</v>
          </cell>
          <cell r="D2415" t="str">
            <v>Miscellaneous Tools</v>
          </cell>
          <cell r="G2415" t="str">
            <v>Hour</v>
          </cell>
          <cell r="H2415">
            <v>1</v>
          </cell>
          <cell r="I2415">
            <v>5000</v>
          </cell>
          <cell r="J2415">
            <v>0</v>
          </cell>
          <cell r="K2415">
            <v>5000</v>
          </cell>
          <cell r="L2415">
            <v>0</v>
          </cell>
        </row>
        <row r="2416">
          <cell r="A2416">
            <v>2417</v>
          </cell>
          <cell r="L2416">
            <v>0</v>
          </cell>
        </row>
        <row r="2417">
          <cell r="A2417">
            <v>2418</v>
          </cell>
          <cell r="L2417">
            <v>0</v>
          </cell>
        </row>
        <row r="2418">
          <cell r="A2418">
            <v>2419</v>
          </cell>
          <cell r="D2418">
            <v>0</v>
          </cell>
          <cell r="G2418">
            <v>0</v>
          </cell>
          <cell r="I2418">
            <v>0</v>
          </cell>
          <cell r="K2418">
            <v>0</v>
          </cell>
        </row>
        <row r="2419">
          <cell r="A2419">
            <v>2420</v>
          </cell>
          <cell r="K2419">
            <v>0</v>
          </cell>
        </row>
        <row r="2420">
          <cell r="A2420">
            <v>2421</v>
          </cell>
          <cell r="K2420">
            <v>0</v>
          </cell>
        </row>
        <row r="2421">
          <cell r="A2421">
            <v>2422</v>
          </cell>
        </row>
        <row r="2422">
          <cell r="A2422">
            <v>2423</v>
          </cell>
        </row>
        <row r="2423">
          <cell r="A2423">
            <v>2424</v>
          </cell>
        </row>
        <row r="2424">
          <cell r="A2424">
            <v>2425</v>
          </cell>
        </row>
        <row r="2425">
          <cell r="A2425">
            <v>2426</v>
          </cell>
        </row>
        <row r="2426">
          <cell r="A2426">
            <v>2427</v>
          </cell>
        </row>
        <row r="2427">
          <cell r="A2427">
            <v>2428</v>
          </cell>
          <cell r="C2427" t="str">
            <v>LA</v>
          </cell>
          <cell r="D2427" t="str">
            <v>LABOUR</v>
          </cell>
        </row>
        <row r="2428">
          <cell r="A2428">
            <v>2429</v>
          </cell>
          <cell r="C2428">
            <v>2</v>
          </cell>
          <cell r="D2428" t="str">
            <v>Pengawas</v>
          </cell>
          <cell r="G2428" t="str">
            <v>Day</v>
          </cell>
          <cell r="H2428">
            <v>0</v>
          </cell>
          <cell r="I2428">
            <v>50000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2430</v>
          </cell>
          <cell r="C2429">
            <v>3</v>
          </cell>
          <cell r="D2429" t="str">
            <v>Mandor</v>
          </cell>
          <cell r="G2429" t="str">
            <v>Day</v>
          </cell>
          <cell r="H2429">
            <v>0.2</v>
          </cell>
          <cell r="I2429">
            <v>33750</v>
          </cell>
          <cell r="J2429">
            <v>0</v>
          </cell>
          <cell r="K2429">
            <v>6750</v>
          </cell>
          <cell r="L2429">
            <v>0</v>
          </cell>
        </row>
        <row r="2430">
          <cell r="A2430">
            <v>2431</v>
          </cell>
          <cell r="C2430">
            <v>16</v>
          </cell>
          <cell r="D2430" t="str">
            <v>Tukang</v>
          </cell>
          <cell r="G2430" t="str">
            <v>Day</v>
          </cell>
          <cell r="H2430">
            <v>0.4</v>
          </cell>
          <cell r="I2430">
            <v>28380</v>
          </cell>
          <cell r="J2430">
            <v>0</v>
          </cell>
          <cell r="K2430">
            <v>11352</v>
          </cell>
          <cell r="L2430">
            <v>0</v>
          </cell>
        </row>
        <row r="2431">
          <cell r="A2431">
            <v>2432</v>
          </cell>
          <cell r="C2431">
            <v>17</v>
          </cell>
          <cell r="D2431" t="str">
            <v>Buruh</v>
          </cell>
          <cell r="G2431" t="str">
            <v>Day</v>
          </cell>
          <cell r="H2431">
            <v>1.6306942053930005</v>
          </cell>
          <cell r="I2431">
            <v>18750</v>
          </cell>
          <cell r="J2431">
            <v>0</v>
          </cell>
          <cell r="K2431">
            <v>30575.51635111876</v>
          </cell>
        </row>
        <row r="2432">
          <cell r="A2432">
            <v>2433</v>
          </cell>
          <cell r="D2432">
            <v>0</v>
          </cell>
          <cell r="G2432">
            <v>0</v>
          </cell>
          <cell r="I2432">
            <v>0</v>
          </cell>
        </row>
        <row r="2433">
          <cell r="A2433">
            <v>2434</v>
          </cell>
          <cell r="D2433">
            <v>0</v>
          </cell>
          <cell r="G2433">
            <v>0</v>
          </cell>
          <cell r="I2433">
            <v>0</v>
          </cell>
          <cell r="K2433">
            <v>0</v>
          </cell>
        </row>
        <row r="2434">
          <cell r="A2434">
            <v>2435</v>
          </cell>
          <cell r="D2434">
            <v>0</v>
          </cell>
          <cell r="G2434">
            <v>0</v>
          </cell>
          <cell r="I2434">
            <v>0</v>
          </cell>
          <cell r="K2434">
            <v>0</v>
          </cell>
        </row>
        <row r="2435">
          <cell r="A2435">
            <v>2436</v>
          </cell>
          <cell r="D2435">
            <v>0</v>
          </cell>
          <cell r="G2435">
            <v>0</v>
          </cell>
          <cell r="I2435">
            <v>0</v>
          </cell>
          <cell r="K2435">
            <v>0</v>
          </cell>
        </row>
        <row r="2436">
          <cell r="A2436">
            <v>2437</v>
          </cell>
        </row>
        <row r="2437">
          <cell r="A2437">
            <v>2438</v>
          </cell>
        </row>
        <row r="2438">
          <cell r="A2438">
            <v>2439</v>
          </cell>
          <cell r="D2438" t="str">
            <v>SUB TOTAL</v>
          </cell>
          <cell r="K2438">
            <v>406036.95410212275</v>
          </cell>
          <cell r="L2438">
            <v>0</v>
          </cell>
        </row>
        <row r="2439">
          <cell r="A2439">
            <v>2440</v>
          </cell>
          <cell r="D2439" t="str">
            <v>OVER HEAD</v>
          </cell>
          <cell r="E2439">
            <v>0</v>
          </cell>
          <cell r="F2439" t="str">
            <v>%</v>
          </cell>
          <cell r="K2439">
            <v>0</v>
          </cell>
          <cell r="L2439">
            <v>0</v>
          </cell>
        </row>
        <row r="2440">
          <cell r="A2440">
            <v>2441</v>
          </cell>
          <cell r="D2440" t="str">
            <v>TOTAL</v>
          </cell>
          <cell r="K2440">
            <v>406036.95410212275</v>
          </cell>
          <cell r="L2440">
            <v>0</v>
          </cell>
        </row>
        <row r="2441">
          <cell r="A2441">
            <v>2442</v>
          </cell>
          <cell r="D2441" t="str">
            <v>UNIT PRICE</v>
          </cell>
          <cell r="K2441">
            <v>406037</v>
          </cell>
          <cell r="L2441">
            <v>0</v>
          </cell>
        </row>
        <row r="2442">
          <cell r="A2442">
            <v>2443</v>
          </cell>
        </row>
        <row r="2443">
          <cell r="A2443">
            <v>2444</v>
          </cell>
          <cell r="B2443">
            <v>39</v>
          </cell>
        </row>
        <row r="2444">
          <cell r="A2444">
            <v>2445</v>
          </cell>
          <cell r="B2444" t="str">
            <v>MATERIAL PRICE</v>
          </cell>
        </row>
        <row r="2445">
          <cell r="A2445">
            <v>2446</v>
          </cell>
          <cell r="B2445" t="str">
            <v>Proyek Rencana Teknik Akhir Jalan Tol Bogor Ring Road</v>
          </cell>
        </row>
        <row r="2446">
          <cell r="A2446">
            <v>2447</v>
          </cell>
        </row>
        <row r="2447">
          <cell r="A2447">
            <v>2448</v>
          </cell>
        </row>
        <row r="2448">
          <cell r="A2448">
            <v>2449</v>
          </cell>
        </row>
        <row r="2449">
          <cell r="A2449">
            <v>2450</v>
          </cell>
        </row>
        <row r="2450">
          <cell r="A2450">
            <v>2451</v>
          </cell>
          <cell r="B2450" t="str">
            <v>UNIT PRICE ANALYSIS</v>
          </cell>
        </row>
        <row r="2451">
          <cell r="A2451">
            <v>2452</v>
          </cell>
        </row>
        <row r="2452">
          <cell r="A2452">
            <v>2453</v>
          </cell>
          <cell r="B2452" t="str">
            <v xml:space="preserve">ITEM NUMBER </v>
          </cell>
          <cell r="D2452" t="str">
            <v>MT.38.002</v>
          </cell>
        </row>
        <row r="2453">
          <cell r="A2453">
            <v>2454</v>
          </cell>
          <cell r="B2453" t="str">
            <v>MATERIAL</v>
          </cell>
          <cell r="D2453" t="str">
            <v>Concrete Class K-175  On  Site</v>
          </cell>
        </row>
        <row r="2454">
          <cell r="A2454">
            <v>2455</v>
          </cell>
          <cell r="B2454" t="str">
            <v>UNIT</v>
          </cell>
          <cell r="C2454">
            <v>0</v>
          </cell>
          <cell r="D2454">
            <v>1</v>
          </cell>
        </row>
        <row r="2455">
          <cell r="A2455">
            <v>2456</v>
          </cell>
          <cell r="B2455" t="str">
            <v>UNIT PRICE  (Rp.)</v>
          </cell>
          <cell r="D2455">
            <v>421200</v>
          </cell>
          <cell r="E2455">
            <v>0</v>
          </cell>
          <cell r="J2455" t="str">
            <v>TOTAL UNIT PRICE (Rp)</v>
          </cell>
          <cell r="K2455">
            <v>421200</v>
          </cell>
        </row>
        <row r="2456">
          <cell r="A2456">
            <v>2457</v>
          </cell>
          <cell r="I2456" t="str">
            <v>UNIT  PRICE             (Rp.)</v>
          </cell>
          <cell r="K2456" t="str">
            <v>TOTAL PRICE                  (Rp.)</v>
          </cell>
        </row>
        <row r="2457">
          <cell r="A2457">
            <v>2458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</row>
        <row r="2458">
          <cell r="A2458">
            <v>2459</v>
          </cell>
        </row>
        <row r="2459">
          <cell r="A2459">
            <v>2460</v>
          </cell>
        </row>
        <row r="2460">
          <cell r="A2460">
            <v>2461</v>
          </cell>
          <cell r="C2460" t="str">
            <v>MT</v>
          </cell>
          <cell r="D2460" t="str">
            <v>MATERIAL</v>
          </cell>
        </row>
        <row r="2461">
          <cell r="A2461">
            <v>2462</v>
          </cell>
          <cell r="C2461">
            <v>578</v>
          </cell>
          <cell r="D2461" t="str">
            <v>Concrete Class K-175  On  Plant</v>
          </cell>
          <cell r="G2461" t="str">
            <v>Cu.m</v>
          </cell>
          <cell r="H2461">
            <v>1</v>
          </cell>
          <cell r="I2461">
            <v>359200</v>
          </cell>
          <cell r="J2461">
            <v>0</v>
          </cell>
          <cell r="K2461">
            <v>359200</v>
          </cell>
          <cell r="L2461">
            <v>0</v>
          </cell>
        </row>
        <row r="2462">
          <cell r="A2462">
            <v>2463</v>
          </cell>
          <cell r="D2462">
            <v>0</v>
          </cell>
          <cell r="G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2464</v>
          </cell>
          <cell r="D2463">
            <v>0</v>
          </cell>
          <cell r="G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2465</v>
          </cell>
          <cell r="D2464">
            <v>0</v>
          </cell>
          <cell r="G2464">
            <v>0</v>
          </cell>
          <cell r="I2464">
            <v>0</v>
          </cell>
        </row>
        <row r="2465">
          <cell r="A2465">
            <v>2466</v>
          </cell>
          <cell r="D2465">
            <v>0</v>
          </cell>
          <cell r="G2465">
            <v>0</v>
          </cell>
          <cell r="I2465">
            <v>0</v>
          </cell>
        </row>
        <row r="2466">
          <cell r="A2466">
            <v>2467</v>
          </cell>
        </row>
        <row r="2467">
          <cell r="A2467">
            <v>2468</v>
          </cell>
        </row>
        <row r="2468">
          <cell r="A2468">
            <v>2469</v>
          </cell>
        </row>
        <row r="2469">
          <cell r="A2469">
            <v>2470</v>
          </cell>
        </row>
        <row r="2470">
          <cell r="A2470">
            <v>2471</v>
          </cell>
        </row>
        <row r="2471">
          <cell r="A2471">
            <v>2472</v>
          </cell>
        </row>
        <row r="2472">
          <cell r="A2472">
            <v>2473</v>
          </cell>
        </row>
        <row r="2473">
          <cell r="A2473">
            <v>2474</v>
          </cell>
        </row>
        <row r="2474">
          <cell r="A2474">
            <v>2475</v>
          </cell>
        </row>
        <row r="2475">
          <cell r="A2475">
            <v>2476</v>
          </cell>
        </row>
        <row r="2476">
          <cell r="A2476">
            <v>2477</v>
          </cell>
        </row>
        <row r="2477">
          <cell r="A2477">
            <v>2478</v>
          </cell>
        </row>
        <row r="2478">
          <cell r="A2478">
            <v>2479</v>
          </cell>
        </row>
        <row r="2479">
          <cell r="A2479">
            <v>2480</v>
          </cell>
        </row>
        <row r="2480">
          <cell r="A2480">
            <v>2481</v>
          </cell>
          <cell r="D2480">
            <v>0</v>
          </cell>
          <cell r="G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2482</v>
          </cell>
          <cell r="C2481" t="str">
            <v>EQ</v>
          </cell>
          <cell r="D2481" t="str">
            <v>EQUIPMENT</v>
          </cell>
          <cell r="L2481">
            <v>0</v>
          </cell>
        </row>
        <row r="2482">
          <cell r="A2482">
            <v>2483</v>
          </cell>
          <cell r="C2482">
            <v>22</v>
          </cell>
          <cell r="D2482" t="str">
            <v>Concrete Mixer Truck 3 m3</v>
          </cell>
          <cell r="G2482" t="str">
            <v>Hour</v>
          </cell>
          <cell r="H2482">
            <v>0.10040160642570282</v>
          </cell>
          <cell r="I2482">
            <v>123100</v>
          </cell>
          <cell r="J2482">
            <v>0</v>
          </cell>
          <cell r="K2482">
            <v>12359.437751004018</v>
          </cell>
          <cell r="L2482">
            <v>0</v>
          </cell>
        </row>
        <row r="2483">
          <cell r="A2483">
            <v>2484</v>
          </cell>
          <cell r="L2483">
            <v>0</v>
          </cell>
        </row>
        <row r="2484">
          <cell r="A2484">
            <v>2485</v>
          </cell>
          <cell r="D2484">
            <v>0</v>
          </cell>
          <cell r="G2484">
            <v>0</v>
          </cell>
          <cell r="I2484">
            <v>0</v>
          </cell>
          <cell r="K2484">
            <v>0</v>
          </cell>
        </row>
        <row r="2485">
          <cell r="A2485">
            <v>2486</v>
          </cell>
          <cell r="K2485">
            <v>0</v>
          </cell>
        </row>
        <row r="2486">
          <cell r="A2486">
            <v>2487</v>
          </cell>
          <cell r="K2486">
            <v>0</v>
          </cell>
        </row>
        <row r="2487">
          <cell r="A2487">
            <v>2488</v>
          </cell>
        </row>
        <row r="2488">
          <cell r="A2488">
            <v>2489</v>
          </cell>
        </row>
        <row r="2489">
          <cell r="A2489">
            <v>2490</v>
          </cell>
        </row>
        <row r="2490">
          <cell r="A2490">
            <v>2491</v>
          </cell>
        </row>
        <row r="2491">
          <cell r="A2491">
            <v>2492</v>
          </cell>
        </row>
        <row r="2492">
          <cell r="A2492">
            <v>2493</v>
          </cell>
        </row>
        <row r="2493">
          <cell r="A2493">
            <v>2494</v>
          </cell>
          <cell r="C2493" t="str">
            <v>LA</v>
          </cell>
          <cell r="D2493" t="str">
            <v>LABOUR</v>
          </cell>
        </row>
        <row r="2494">
          <cell r="A2494">
            <v>2495</v>
          </cell>
          <cell r="C2494">
            <v>2</v>
          </cell>
          <cell r="D2494" t="str">
            <v>Pengawas</v>
          </cell>
          <cell r="G2494" t="str">
            <v>Day</v>
          </cell>
          <cell r="H2494">
            <v>0</v>
          </cell>
          <cell r="I2494">
            <v>50000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2496</v>
          </cell>
          <cell r="C2495">
            <v>3</v>
          </cell>
          <cell r="D2495" t="str">
            <v>Mandor</v>
          </cell>
          <cell r="G2495" t="str">
            <v>Day</v>
          </cell>
          <cell r="H2495">
            <v>0.20952380952380953</v>
          </cell>
          <cell r="I2495">
            <v>33750</v>
          </cell>
          <cell r="J2495">
            <v>0</v>
          </cell>
          <cell r="K2495">
            <v>7071.4285714285716</v>
          </cell>
          <cell r="L2495">
            <v>0</v>
          </cell>
        </row>
        <row r="2496">
          <cell r="A2496">
            <v>2497</v>
          </cell>
          <cell r="C2496">
            <v>16</v>
          </cell>
          <cell r="D2496" t="str">
            <v>Tukang</v>
          </cell>
          <cell r="G2496" t="str">
            <v>Day</v>
          </cell>
          <cell r="H2496">
            <v>0.41904761904761906</v>
          </cell>
          <cell r="I2496">
            <v>28380</v>
          </cell>
          <cell r="J2496">
            <v>0</v>
          </cell>
          <cell r="K2496">
            <v>11892.571428571429</v>
          </cell>
          <cell r="L2496">
            <v>0</v>
          </cell>
        </row>
        <row r="2497">
          <cell r="A2497">
            <v>2498</v>
          </cell>
          <cell r="C2497">
            <v>17</v>
          </cell>
          <cell r="D2497" t="str">
            <v>Buruh</v>
          </cell>
          <cell r="G2497" t="str">
            <v>Day</v>
          </cell>
          <cell r="H2497">
            <v>1.6380952380952383</v>
          </cell>
          <cell r="I2497">
            <v>18750</v>
          </cell>
          <cell r="J2497">
            <v>0</v>
          </cell>
          <cell r="K2497">
            <v>30714.285714285717</v>
          </cell>
          <cell r="L2497">
            <v>0</v>
          </cell>
        </row>
        <row r="2498">
          <cell r="A2498">
            <v>2499</v>
          </cell>
          <cell r="D2498">
            <v>0</v>
          </cell>
          <cell r="G2498">
            <v>0</v>
          </cell>
          <cell r="I2498">
            <v>0</v>
          </cell>
        </row>
        <row r="2499">
          <cell r="A2499">
            <v>2500</v>
          </cell>
          <cell r="D2499">
            <v>0</v>
          </cell>
          <cell r="G2499">
            <v>0</v>
          </cell>
          <cell r="I2499">
            <v>0</v>
          </cell>
          <cell r="K2499">
            <v>0</v>
          </cell>
        </row>
        <row r="2500">
          <cell r="A2500">
            <v>2501</v>
          </cell>
          <cell r="D2500">
            <v>0</v>
          </cell>
          <cell r="G2500">
            <v>0</v>
          </cell>
          <cell r="I2500">
            <v>0</v>
          </cell>
          <cell r="K2500">
            <v>0</v>
          </cell>
        </row>
        <row r="2501">
          <cell r="A2501">
            <v>2502</v>
          </cell>
          <cell r="D2501">
            <v>0</v>
          </cell>
          <cell r="G2501">
            <v>0</v>
          </cell>
          <cell r="I2501">
            <v>0</v>
          </cell>
          <cell r="K2501">
            <v>0</v>
          </cell>
        </row>
        <row r="2502">
          <cell r="A2502">
            <v>2503</v>
          </cell>
        </row>
        <row r="2503">
          <cell r="A2503">
            <v>2504</v>
          </cell>
        </row>
        <row r="2504">
          <cell r="A2504">
            <v>2505</v>
          </cell>
          <cell r="D2504" t="str">
            <v>SUB TOTAL</v>
          </cell>
          <cell r="K2504">
            <v>421237.72346528975</v>
          </cell>
          <cell r="L2504">
            <v>0</v>
          </cell>
        </row>
        <row r="2505">
          <cell r="A2505">
            <v>2506</v>
          </cell>
          <cell r="D2505" t="str">
            <v>OVER HEAD</v>
          </cell>
          <cell r="E2505">
            <v>0</v>
          </cell>
          <cell r="F2505" t="str">
            <v>%</v>
          </cell>
          <cell r="K2505">
            <v>0</v>
          </cell>
          <cell r="L2505">
            <v>0</v>
          </cell>
        </row>
        <row r="2506">
          <cell r="A2506">
            <v>2507</v>
          </cell>
          <cell r="D2506" t="str">
            <v>TOTAL</v>
          </cell>
          <cell r="K2506">
            <v>421237.72346528975</v>
          </cell>
          <cell r="L2506">
            <v>0</v>
          </cell>
        </row>
        <row r="2507">
          <cell r="A2507">
            <v>2508</v>
          </cell>
          <cell r="D2507" t="str">
            <v>UNIT PRICE</v>
          </cell>
          <cell r="K2507">
            <v>421238</v>
          </cell>
          <cell r="L2507">
            <v>0</v>
          </cell>
        </row>
        <row r="2508">
          <cell r="A2508">
            <v>2509</v>
          </cell>
        </row>
        <row r="2509">
          <cell r="A2509">
            <v>2510</v>
          </cell>
          <cell r="B2509">
            <v>40</v>
          </cell>
        </row>
        <row r="2510">
          <cell r="A2510">
            <v>2511</v>
          </cell>
          <cell r="B2510" t="str">
            <v>MATERIAL PRICE</v>
          </cell>
        </row>
        <row r="2511">
          <cell r="A2511">
            <v>2512</v>
          </cell>
          <cell r="B2511" t="str">
            <v>Proyek Rencana Teknik Akhir Jalan Tol Bogor Ring Road</v>
          </cell>
        </row>
        <row r="2512">
          <cell r="A2512">
            <v>2513</v>
          </cell>
        </row>
        <row r="2513">
          <cell r="A2513">
            <v>2514</v>
          </cell>
        </row>
        <row r="2514">
          <cell r="A2514">
            <v>2515</v>
          </cell>
        </row>
        <row r="2515">
          <cell r="A2515">
            <v>2516</v>
          </cell>
        </row>
        <row r="2516">
          <cell r="A2516">
            <v>2517</v>
          </cell>
          <cell r="B2516" t="str">
            <v>UNIT PRICE ANALYSIS</v>
          </cell>
        </row>
        <row r="2517">
          <cell r="A2517">
            <v>2518</v>
          </cell>
        </row>
        <row r="2518">
          <cell r="A2518">
            <v>2519</v>
          </cell>
          <cell r="B2518" t="str">
            <v xml:space="preserve">ITEM NUMBER </v>
          </cell>
          <cell r="D2518" t="str">
            <v>MT.39.002</v>
          </cell>
        </row>
        <row r="2519">
          <cell r="A2519">
            <v>2520</v>
          </cell>
          <cell r="B2519" t="str">
            <v>MATERIAL</v>
          </cell>
          <cell r="D2519" t="str">
            <v>Concrete Class K-250  On  Site</v>
          </cell>
        </row>
        <row r="2520">
          <cell r="A2520">
            <v>2521</v>
          </cell>
          <cell r="B2520" t="str">
            <v>UNIT</v>
          </cell>
          <cell r="C2520">
            <v>0</v>
          </cell>
          <cell r="D2520">
            <v>1</v>
          </cell>
        </row>
        <row r="2521">
          <cell r="A2521">
            <v>2522</v>
          </cell>
          <cell r="B2521" t="str">
            <v>UNIT PRICE  (Rp.)</v>
          </cell>
          <cell r="D2521">
            <v>493100</v>
          </cell>
          <cell r="E2521">
            <v>0</v>
          </cell>
          <cell r="J2521" t="str">
            <v>TOTAL UNIT PRICE (Rp)</v>
          </cell>
          <cell r="K2521">
            <v>493100</v>
          </cell>
        </row>
        <row r="2522">
          <cell r="A2522">
            <v>2523</v>
          </cell>
          <cell r="I2522" t="str">
            <v>UNIT  PRICE             (Rp.)</v>
          </cell>
          <cell r="K2522" t="str">
            <v>TOTAL PRICE                  (Rp.)</v>
          </cell>
        </row>
        <row r="2523">
          <cell r="A2523">
            <v>2524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</row>
        <row r="2524">
          <cell r="A2524">
            <v>2525</v>
          </cell>
        </row>
        <row r="2525">
          <cell r="A2525">
            <v>2526</v>
          </cell>
        </row>
        <row r="2526">
          <cell r="A2526">
            <v>2527</v>
          </cell>
          <cell r="C2526" t="str">
            <v>MT</v>
          </cell>
          <cell r="D2526" t="str">
            <v>MATERIAL</v>
          </cell>
        </row>
        <row r="2527">
          <cell r="A2527">
            <v>2528</v>
          </cell>
          <cell r="C2527">
            <v>579</v>
          </cell>
          <cell r="D2527" t="str">
            <v>Concrete Class K-250  On  Plant</v>
          </cell>
          <cell r="G2527" t="str">
            <v>Cu.m</v>
          </cell>
          <cell r="H2527">
            <v>1</v>
          </cell>
          <cell r="I2527">
            <v>412700</v>
          </cell>
          <cell r="J2527">
            <v>0</v>
          </cell>
          <cell r="K2527">
            <v>412700</v>
          </cell>
          <cell r="L2527">
            <v>0</v>
          </cell>
        </row>
        <row r="2528">
          <cell r="A2528">
            <v>2529</v>
          </cell>
          <cell r="D2528">
            <v>0</v>
          </cell>
          <cell r="G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2530</v>
          </cell>
          <cell r="D2529">
            <v>0</v>
          </cell>
          <cell r="G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2531</v>
          </cell>
          <cell r="D2530">
            <v>0</v>
          </cell>
          <cell r="G2530">
            <v>0</v>
          </cell>
          <cell r="I2530">
            <v>0</v>
          </cell>
        </row>
        <row r="2531">
          <cell r="A2531">
            <v>2532</v>
          </cell>
          <cell r="D2531">
            <v>0</v>
          </cell>
          <cell r="G2531">
            <v>0</v>
          </cell>
          <cell r="I2531">
            <v>0</v>
          </cell>
        </row>
        <row r="2532">
          <cell r="A2532">
            <v>2533</v>
          </cell>
        </row>
        <row r="2533">
          <cell r="A2533">
            <v>2534</v>
          </cell>
        </row>
        <row r="2534">
          <cell r="A2534">
            <v>2535</v>
          </cell>
        </row>
        <row r="2535">
          <cell r="A2535">
            <v>2536</v>
          </cell>
        </row>
        <row r="2536">
          <cell r="A2536">
            <v>2537</v>
          </cell>
        </row>
        <row r="2537">
          <cell r="A2537">
            <v>2538</v>
          </cell>
        </row>
        <row r="2538">
          <cell r="A2538">
            <v>2539</v>
          </cell>
        </row>
        <row r="2539">
          <cell r="A2539">
            <v>2540</v>
          </cell>
        </row>
        <row r="2540">
          <cell r="A2540">
            <v>2541</v>
          </cell>
        </row>
        <row r="2541">
          <cell r="A2541">
            <v>2542</v>
          </cell>
        </row>
        <row r="2542">
          <cell r="A2542">
            <v>2543</v>
          </cell>
        </row>
        <row r="2543">
          <cell r="A2543">
            <v>2544</v>
          </cell>
        </row>
        <row r="2544">
          <cell r="A2544">
            <v>2545</v>
          </cell>
        </row>
        <row r="2545">
          <cell r="A2545">
            <v>2546</v>
          </cell>
        </row>
        <row r="2546">
          <cell r="A2546">
            <v>2547</v>
          </cell>
          <cell r="C2546" t="str">
            <v>EQ</v>
          </cell>
          <cell r="D2546" t="str">
            <v>EQUIPMENT</v>
          </cell>
          <cell r="L2546">
            <v>0</v>
          </cell>
        </row>
        <row r="2547">
          <cell r="A2547">
            <v>2548</v>
          </cell>
          <cell r="C2547">
            <v>22</v>
          </cell>
          <cell r="D2547" t="str">
            <v>Concrete Mixer Truck 3 m3</v>
          </cell>
          <cell r="G2547" t="str">
            <v>Hour</v>
          </cell>
          <cell r="H2547">
            <v>0.10040160642570282</v>
          </cell>
          <cell r="I2547">
            <v>123100</v>
          </cell>
          <cell r="J2547">
            <v>0</v>
          </cell>
          <cell r="K2547">
            <v>12359.437751004018</v>
          </cell>
          <cell r="L2547">
            <v>0</v>
          </cell>
        </row>
        <row r="2548">
          <cell r="A2548">
            <v>2549</v>
          </cell>
          <cell r="C2548">
            <v>95</v>
          </cell>
          <cell r="D2548" t="str">
            <v>Water Truck 4000 ltr</v>
          </cell>
          <cell r="G2548" t="str">
            <v>Hour</v>
          </cell>
          <cell r="H2548">
            <v>5.7228915662650606E-2</v>
          </cell>
          <cell r="I2548">
            <v>203600</v>
          </cell>
          <cell r="J2548">
            <v>0</v>
          </cell>
          <cell r="K2548">
            <v>11651.807228915663</v>
          </cell>
          <cell r="L2548">
            <v>0</v>
          </cell>
        </row>
        <row r="2549">
          <cell r="A2549">
            <v>2550</v>
          </cell>
          <cell r="C2549">
            <v>64</v>
          </cell>
          <cell r="D2549" t="str">
            <v>Miscellaneous Tools</v>
          </cell>
          <cell r="G2549" t="str">
            <v>Hour</v>
          </cell>
          <cell r="H2549">
            <v>1</v>
          </cell>
          <cell r="I2549">
            <v>5000</v>
          </cell>
          <cell r="J2549">
            <v>0</v>
          </cell>
          <cell r="K2549">
            <v>5000</v>
          </cell>
          <cell r="L2549">
            <v>0</v>
          </cell>
        </row>
        <row r="2550">
          <cell r="A2550">
            <v>2551</v>
          </cell>
          <cell r="D2550">
            <v>0</v>
          </cell>
          <cell r="G2550">
            <v>0</v>
          </cell>
          <cell r="I2550">
            <v>0</v>
          </cell>
          <cell r="K2550">
            <v>0</v>
          </cell>
        </row>
        <row r="2551">
          <cell r="A2551">
            <v>2552</v>
          </cell>
          <cell r="K2551">
            <v>0</v>
          </cell>
        </row>
        <row r="2552">
          <cell r="A2552">
            <v>2553</v>
          </cell>
          <cell r="K2552">
            <v>0</v>
          </cell>
        </row>
        <row r="2553">
          <cell r="A2553">
            <v>2554</v>
          </cell>
        </row>
        <row r="2554">
          <cell r="A2554">
            <v>2555</v>
          </cell>
        </row>
        <row r="2555">
          <cell r="A2555">
            <v>2556</v>
          </cell>
        </row>
        <row r="2556">
          <cell r="A2556">
            <v>2557</v>
          </cell>
        </row>
        <row r="2557">
          <cell r="A2557">
            <v>2558</v>
          </cell>
        </row>
        <row r="2558">
          <cell r="A2558">
            <v>2559</v>
          </cell>
        </row>
        <row r="2559">
          <cell r="A2559">
            <v>2560</v>
          </cell>
          <cell r="C2559" t="str">
            <v>LA</v>
          </cell>
          <cell r="D2559" t="str">
            <v>LABOUR</v>
          </cell>
        </row>
        <row r="2560">
          <cell r="A2560">
            <v>2561</v>
          </cell>
          <cell r="C2560">
            <v>2</v>
          </cell>
          <cell r="D2560" t="str">
            <v>Pengawas</v>
          </cell>
          <cell r="G2560" t="str">
            <v>Day</v>
          </cell>
          <cell r="H2560">
            <v>0</v>
          </cell>
          <cell r="I2560">
            <v>50000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2562</v>
          </cell>
          <cell r="C2561">
            <v>3</v>
          </cell>
          <cell r="D2561" t="str">
            <v>Mandor</v>
          </cell>
          <cell r="G2561" t="str">
            <v>Day</v>
          </cell>
          <cell r="H2561">
            <v>0.22251864601262195</v>
          </cell>
          <cell r="I2561">
            <v>33750</v>
          </cell>
          <cell r="J2561">
            <v>0</v>
          </cell>
          <cell r="K2561">
            <v>7510.0043029259905</v>
          </cell>
          <cell r="L2561">
            <v>0</v>
          </cell>
        </row>
        <row r="2562">
          <cell r="A2562">
            <v>2563</v>
          </cell>
          <cell r="C2562">
            <v>16</v>
          </cell>
          <cell r="D2562" t="str">
            <v>Tukang</v>
          </cell>
          <cell r="G2562" t="str">
            <v>Day</v>
          </cell>
          <cell r="H2562">
            <v>0.42868617326448655</v>
          </cell>
          <cell r="I2562">
            <v>28380</v>
          </cell>
          <cell r="J2562">
            <v>0</v>
          </cell>
          <cell r="K2562">
            <v>12166.113597246129</v>
          </cell>
          <cell r="L2562">
            <v>0</v>
          </cell>
        </row>
        <row r="2563">
          <cell r="A2563">
            <v>2564</v>
          </cell>
          <cell r="C2563">
            <v>17</v>
          </cell>
          <cell r="D2563" t="str">
            <v>Buruh</v>
          </cell>
          <cell r="G2563" t="str">
            <v>Day</v>
          </cell>
          <cell r="H2563">
            <v>1.6900745840504878</v>
          </cell>
          <cell r="I2563">
            <v>18750</v>
          </cell>
          <cell r="J2563">
            <v>0</v>
          </cell>
          <cell r="K2563">
            <v>31688.898450946646</v>
          </cell>
          <cell r="L2563">
            <v>0</v>
          </cell>
        </row>
        <row r="2564">
          <cell r="A2564">
            <v>2565</v>
          </cell>
          <cell r="D2564">
            <v>0</v>
          </cell>
          <cell r="G2564">
            <v>0</v>
          </cell>
          <cell r="I2564">
            <v>0</v>
          </cell>
        </row>
        <row r="2565">
          <cell r="A2565">
            <v>2566</v>
          </cell>
          <cell r="D2565">
            <v>0</v>
          </cell>
          <cell r="G2565">
            <v>0</v>
          </cell>
          <cell r="I2565">
            <v>0</v>
          </cell>
          <cell r="K2565">
            <v>0</v>
          </cell>
        </row>
        <row r="2566">
          <cell r="A2566">
            <v>2567</v>
          </cell>
          <cell r="D2566">
            <v>0</v>
          </cell>
          <cell r="G2566">
            <v>0</v>
          </cell>
          <cell r="I2566">
            <v>0</v>
          </cell>
          <cell r="K2566">
            <v>0</v>
          </cell>
        </row>
        <row r="2567">
          <cell r="A2567">
            <v>2568</v>
          </cell>
          <cell r="D2567">
            <v>0</v>
          </cell>
          <cell r="G2567">
            <v>0</v>
          </cell>
          <cell r="I2567">
            <v>0</v>
          </cell>
          <cell r="K2567">
            <v>0</v>
          </cell>
        </row>
        <row r="2568">
          <cell r="A2568">
            <v>2569</v>
          </cell>
        </row>
        <row r="2569">
          <cell r="A2569">
            <v>2570</v>
          </cell>
        </row>
        <row r="2570">
          <cell r="A2570">
            <v>2571</v>
          </cell>
          <cell r="D2570" t="str">
            <v>SUB TOTAL</v>
          </cell>
          <cell r="K2570">
            <v>493076.26133103849</v>
          </cell>
          <cell r="L2570">
            <v>0</v>
          </cell>
        </row>
        <row r="2571">
          <cell r="A2571">
            <v>2572</v>
          </cell>
          <cell r="D2571" t="str">
            <v>OVER HEAD</v>
          </cell>
          <cell r="E2571">
            <v>0</v>
          </cell>
          <cell r="F2571" t="str">
            <v>%</v>
          </cell>
          <cell r="K2571">
            <v>0</v>
          </cell>
          <cell r="L2571">
            <v>0</v>
          </cell>
        </row>
        <row r="2572">
          <cell r="A2572">
            <v>2573</v>
          </cell>
          <cell r="D2572" t="str">
            <v>TOTAL</v>
          </cell>
          <cell r="K2572">
            <v>493076.26133103849</v>
          </cell>
          <cell r="L2572">
            <v>0</v>
          </cell>
        </row>
        <row r="2573">
          <cell r="A2573">
            <v>2574</v>
          </cell>
          <cell r="D2573" t="str">
            <v>UNIT PRICE</v>
          </cell>
          <cell r="K2573">
            <v>493076</v>
          </cell>
          <cell r="L2573">
            <v>0</v>
          </cell>
        </row>
        <row r="2574">
          <cell r="A2574">
            <v>2575</v>
          </cell>
        </row>
        <row r="2575">
          <cell r="A2575">
            <v>2576</v>
          </cell>
          <cell r="B2575">
            <v>41</v>
          </cell>
        </row>
        <row r="2576">
          <cell r="A2576">
            <v>2577</v>
          </cell>
          <cell r="B2576" t="str">
            <v>MATERIAL PRICE</v>
          </cell>
        </row>
        <row r="2577">
          <cell r="A2577">
            <v>2578</v>
          </cell>
          <cell r="B2577" t="str">
            <v>Proyek Rencana Teknik Akhir Jalan Tol Bogor Ring Road</v>
          </cell>
        </row>
        <row r="2578">
          <cell r="A2578">
            <v>2579</v>
          </cell>
        </row>
        <row r="2579">
          <cell r="A2579">
            <v>2580</v>
          </cell>
        </row>
        <row r="2580">
          <cell r="A2580">
            <v>2581</v>
          </cell>
        </row>
        <row r="2581">
          <cell r="A2581">
            <v>2582</v>
          </cell>
        </row>
        <row r="2582">
          <cell r="A2582">
            <v>2583</v>
          </cell>
          <cell r="B2582" t="str">
            <v>UNIT PRICE ANALYSIS</v>
          </cell>
        </row>
        <row r="2583">
          <cell r="A2583">
            <v>2584</v>
          </cell>
        </row>
        <row r="2584">
          <cell r="A2584">
            <v>2585</v>
          </cell>
          <cell r="B2584" t="str">
            <v xml:space="preserve">ITEM NUMBER </v>
          </cell>
          <cell r="D2584" t="str">
            <v>MT.40.002</v>
          </cell>
        </row>
        <row r="2585">
          <cell r="A2585">
            <v>2586</v>
          </cell>
          <cell r="B2585" t="str">
            <v>MATERIAL</v>
          </cell>
          <cell r="D2585" t="str">
            <v>Concrete Class K-300  On  Site</v>
          </cell>
        </row>
        <row r="2586">
          <cell r="A2586">
            <v>2587</v>
          </cell>
          <cell r="B2586" t="str">
            <v>UNIT</v>
          </cell>
          <cell r="C2586">
            <v>0</v>
          </cell>
          <cell r="D2586">
            <v>1</v>
          </cell>
        </row>
        <row r="2587">
          <cell r="A2587">
            <v>2588</v>
          </cell>
          <cell r="B2587" t="str">
            <v>UNIT PRICE  (Rp.)</v>
          </cell>
          <cell r="D2587">
            <v>510900</v>
          </cell>
          <cell r="E2587">
            <v>0</v>
          </cell>
          <cell r="J2587" t="str">
            <v>TOTAL UNIT PRICE (Rp)</v>
          </cell>
          <cell r="K2587">
            <v>510900</v>
          </cell>
        </row>
        <row r="2588">
          <cell r="A2588">
            <v>2589</v>
          </cell>
          <cell r="I2588" t="str">
            <v>UNIT  PRICE             (Rp.)</v>
          </cell>
          <cell r="K2588" t="str">
            <v>TOTAL PRICE                  (Rp.)</v>
          </cell>
        </row>
        <row r="2589">
          <cell r="A2589">
            <v>2590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</row>
        <row r="2590">
          <cell r="A2590">
            <v>2591</v>
          </cell>
        </row>
        <row r="2591">
          <cell r="A2591">
            <v>2592</v>
          </cell>
        </row>
        <row r="2592">
          <cell r="A2592">
            <v>2593</v>
          </cell>
          <cell r="C2592" t="str">
            <v>MT</v>
          </cell>
          <cell r="D2592" t="str">
            <v>MATERIAL</v>
          </cell>
        </row>
        <row r="2593">
          <cell r="A2593">
            <v>2594</v>
          </cell>
          <cell r="C2593">
            <v>580</v>
          </cell>
          <cell r="D2593" t="str">
            <v>Concrete Class K-300  On  Plant</v>
          </cell>
          <cell r="G2593" t="str">
            <v>Cu.m</v>
          </cell>
          <cell r="H2593">
            <v>1</v>
          </cell>
          <cell r="I2593">
            <v>448000</v>
          </cell>
          <cell r="J2593">
            <v>0</v>
          </cell>
          <cell r="K2593">
            <v>448000</v>
          </cell>
          <cell r="L2593">
            <v>0</v>
          </cell>
        </row>
        <row r="2594">
          <cell r="A2594">
            <v>2595</v>
          </cell>
          <cell r="D2594">
            <v>0</v>
          </cell>
          <cell r="G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2596</v>
          </cell>
          <cell r="D2595">
            <v>0</v>
          </cell>
          <cell r="G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2597</v>
          </cell>
          <cell r="D2596">
            <v>0</v>
          </cell>
          <cell r="G2596">
            <v>0</v>
          </cell>
          <cell r="I2596">
            <v>0</v>
          </cell>
        </row>
        <row r="2597">
          <cell r="A2597">
            <v>2598</v>
          </cell>
          <cell r="D2597">
            <v>0</v>
          </cell>
          <cell r="G2597">
            <v>0</v>
          </cell>
          <cell r="I2597">
            <v>0</v>
          </cell>
        </row>
        <row r="2598">
          <cell r="A2598">
            <v>2599</v>
          </cell>
        </row>
        <row r="2599">
          <cell r="A2599">
            <v>2600</v>
          </cell>
        </row>
        <row r="2600">
          <cell r="A2600">
            <v>2601</v>
          </cell>
        </row>
        <row r="2601">
          <cell r="A2601">
            <v>2602</v>
          </cell>
        </row>
        <row r="2602">
          <cell r="A2602">
            <v>2603</v>
          </cell>
        </row>
        <row r="2603">
          <cell r="A2603">
            <v>2604</v>
          </cell>
        </row>
        <row r="2604">
          <cell r="A2604">
            <v>2605</v>
          </cell>
        </row>
        <row r="2605">
          <cell r="A2605">
            <v>2606</v>
          </cell>
        </row>
        <row r="2606">
          <cell r="A2606">
            <v>2607</v>
          </cell>
        </row>
        <row r="2607">
          <cell r="A2607">
            <v>2608</v>
          </cell>
        </row>
        <row r="2608">
          <cell r="A2608">
            <v>2609</v>
          </cell>
        </row>
        <row r="2609">
          <cell r="A2609">
            <v>2610</v>
          </cell>
        </row>
        <row r="2610">
          <cell r="A2610">
            <v>2611</v>
          </cell>
        </row>
        <row r="2611">
          <cell r="A2611">
            <v>2612</v>
          </cell>
        </row>
        <row r="2612">
          <cell r="A2612">
            <v>2613</v>
          </cell>
          <cell r="C2612" t="str">
            <v>EQ</v>
          </cell>
          <cell r="D2612" t="str">
            <v>EQUIPMENT</v>
          </cell>
          <cell r="L2612">
            <v>0</v>
          </cell>
        </row>
        <row r="2613">
          <cell r="A2613">
            <v>2614</v>
          </cell>
          <cell r="C2613">
            <v>22</v>
          </cell>
          <cell r="D2613" t="str">
            <v>Concrete Mixer Truck 3 m3</v>
          </cell>
          <cell r="G2613" t="str">
            <v>Hour</v>
          </cell>
          <cell r="H2613">
            <v>0.10040160642570282</v>
          </cell>
          <cell r="I2613">
            <v>123100</v>
          </cell>
          <cell r="J2613">
            <v>0</v>
          </cell>
          <cell r="K2613">
            <v>12359.437751004018</v>
          </cell>
          <cell r="L2613">
            <v>0</v>
          </cell>
        </row>
        <row r="2614">
          <cell r="A2614">
            <v>2615</v>
          </cell>
          <cell r="L2614">
            <v>0</v>
          </cell>
        </row>
        <row r="2615">
          <cell r="A2615">
            <v>2616</v>
          </cell>
          <cell r="L2615">
            <v>0</v>
          </cell>
        </row>
        <row r="2616">
          <cell r="A2616">
            <v>2617</v>
          </cell>
          <cell r="D2616">
            <v>0</v>
          </cell>
          <cell r="G2616">
            <v>0</v>
          </cell>
          <cell r="I2616">
            <v>0</v>
          </cell>
          <cell r="K2616">
            <v>0</v>
          </cell>
        </row>
        <row r="2617">
          <cell r="A2617">
            <v>2618</v>
          </cell>
          <cell r="K2617">
            <v>0</v>
          </cell>
        </row>
        <row r="2618">
          <cell r="A2618">
            <v>2619</v>
          </cell>
          <cell r="K2618">
            <v>0</v>
          </cell>
        </row>
        <row r="2619">
          <cell r="A2619">
            <v>2620</v>
          </cell>
        </row>
        <row r="2620">
          <cell r="A2620">
            <v>2621</v>
          </cell>
        </row>
        <row r="2621">
          <cell r="A2621">
            <v>2622</v>
          </cell>
        </row>
        <row r="2622">
          <cell r="A2622">
            <v>2623</v>
          </cell>
        </row>
        <row r="2623">
          <cell r="A2623">
            <v>2624</v>
          </cell>
        </row>
        <row r="2624">
          <cell r="A2624">
            <v>2625</v>
          </cell>
        </row>
        <row r="2625">
          <cell r="A2625">
            <v>2626</v>
          </cell>
          <cell r="C2625" t="str">
            <v>LA</v>
          </cell>
          <cell r="D2625" t="str">
            <v>LABOUR</v>
          </cell>
        </row>
        <row r="2626">
          <cell r="A2626">
            <v>2627</v>
          </cell>
          <cell r="C2626">
            <v>2</v>
          </cell>
          <cell r="D2626" t="str">
            <v>Pengawas</v>
          </cell>
          <cell r="G2626" t="str">
            <v>Day</v>
          </cell>
          <cell r="H2626">
            <v>0</v>
          </cell>
          <cell r="I2626">
            <v>50000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2628</v>
          </cell>
          <cell r="C2627">
            <v>3</v>
          </cell>
          <cell r="D2627" t="str">
            <v>Mandor</v>
          </cell>
          <cell r="G2627" t="str">
            <v>Day</v>
          </cell>
          <cell r="H2627">
            <v>0.21769936890418817</v>
          </cell>
          <cell r="I2627">
            <v>33750</v>
          </cell>
          <cell r="J2627">
            <v>0</v>
          </cell>
          <cell r="K2627">
            <v>7347.3537005163507</v>
          </cell>
          <cell r="L2627">
            <v>0</v>
          </cell>
        </row>
        <row r="2628">
          <cell r="A2628">
            <v>2629</v>
          </cell>
          <cell r="C2628">
            <v>16</v>
          </cell>
          <cell r="D2628" t="str">
            <v>Tukang</v>
          </cell>
          <cell r="G2628" t="str">
            <v>Day</v>
          </cell>
          <cell r="H2628">
            <v>0.41904761904761906</v>
          </cell>
          <cell r="I2628">
            <v>28380</v>
          </cell>
          <cell r="J2628">
            <v>0</v>
          </cell>
          <cell r="K2628">
            <v>11892.571428571429</v>
          </cell>
          <cell r="L2628">
            <v>0</v>
          </cell>
        </row>
        <row r="2629">
          <cell r="A2629">
            <v>2630</v>
          </cell>
          <cell r="C2629">
            <v>17</v>
          </cell>
          <cell r="D2629" t="str">
            <v>Buruh</v>
          </cell>
          <cell r="G2629" t="str">
            <v>Day</v>
          </cell>
          <cell r="H2629">
            <v>1.670797475616753</v>
          </cell>
          <cell r="I2629">
            <v>18750</v>
          </cell>
          <cell r="J2629">
            <v>0</v>
          </cell>
          <cell r="K2629">
            <v>31327.452667814119</v>
          </cell>
          <cell r="L2629">
            <v>0</v>
          </cell>
        </row>
        <row r="2630">
          <cell r="A2630">
            <v>2631</v>
          </cell>
          <cell r="D2630">
            <v>0</v>
          </cell>
          <cell r="G2630">
            <v>0</v>
          </cell>
          <cell r="I2630">
            <v>0</v>
          </cell>
        </row>
        <row r="2631">
          <cell r="A2631">
            <v>2632</v>
          </cell>
          <cell r="D2631">
            <v>0</v>
          </cell>
          <cell r="G2631">
            <v>0</v>
          </cell>
          <cell r="I2631">
            <v>0</v>
          </cell>
          <cell r="K2631">
            <v>0</v>
          </cell>
        </row>
        <row r="2632">
          <cell r="A2632">
            <v>2633</v>
          </cell>
          <cell r="D2632">
            <v>0</v>
          </cell>
          <cell r="G2632">
            <v>0</v>
          </cell>
          <cell r="I2632">
            <v>0</v>
          </cell>
          <cell r="K2632">
            <v>0</v>
          </cell>
        </row>
        <row r="2633">
          <cell r="A2633">
            <v>2634</v>
          </cell>
          <cell r="D2633">
            <v>0</v>
          </cell>
          <cell r="G2633">
            <v>0</v>
          </cell>
          <cell r="I2633">
            <v>0</v>
          </cell>
          <cell r="K2633">
            <v>0</v>
          </cell>
        </row>
        <row r="2634">
          <cell r="A2634">
            <v>2635</v>
          </cell>
        </row>
        <row r="2635">
          <cell r="A2635">
            <v>2636</v>
          </cell>
        </row>
        <row r="2636">
          <cell r="A2636">
            <v>2637</v>
          </cell>
          <cell r="D2636" t="str">
            <v>SUB TOTAL</v>
          </cell>
          <cell r="K2636">
            <v>510926.81554790586</v>
          </cell>
          <cell r="L2636">
            <v>0</v>
          </cell>
        </row>
        <row r="2637">
          <cell r="A2637">
            <v>2638</v>
          </cell>
          <cell r="D2637" t="str">
            <v>OVER HEAD</v>
          </cell>
          <cell r="E2637">
            <v>0</v>
          </cell>
          <cell r="F2637" t="str">
            <v>%</v>
          </cell>
          <cell r="K2637">
            <v>0</v>
          </cell>
          <cell r="L2637">
            <v>0</v>
          </cell>
        </row>
        <row r="2638">
          <cell r="A2638">
            <v>2639</v>
          </cell>
          <cell r="D2638" t="str">
            <v>TOTAL</v>
          </cell>
          <cell r="K2638">
            <v>510926.81554790586</v>
          </cell>
          <cell r="L2638">
            <v>0</v>
          </cell>
        </row>
        <row r="2639">
          <cell r="A2639">
            <v>2640</v>
          </cell>
          <cell r="D2639" t="str">
            <v>UNIT PRICE</v>
          </cell>
          <cell r="K2639">
            <v>510927</v>
          </cell>
          <cell r="L2639">
            <v>0</v>
          </cell>
        </row>
        <row r="2640">
          <cell r="A2640">
            <v>2641</v>
          </cell>
        </row>
        <row r="2641">
          <cell r="A2641">
            <v>2642</v>
          </cell>
          <cell r="B2641">
            <v>42</v>
          </cell>
        </row>
        <row r="2642">
          <cell r="A2642">
            <v>2643</v>
          </cell>
          <cell r="B2642" t="str">
            <v>MATERIAL PRICE</v>
          </cell>
        </row>
        <row r="2643">
          <cell r="A2643">
            <v>2644</v>
          </cell>
          <cell r="B2643" t="str">
            <v>Proyek Rencana Teknik Akhir Jalan Tol Bogor Ring Road</v>
          </cell>
        </row>
        <row r="2644">
          <cell r="A2644">
            <v>2645</v>
          </cell>
        </row>
        <row r="2645">
          <cell r="A2645">
            <v>2646</v>
          </cell>
        </row>
        <row r="2646">
          <cell r="A2646">
            <v>2647</v>
          </cell>
        </row>
        <row r="2647">
          <cell r="A2647">
            <v>2648</v>
          </cell>
        </row>
        <row r="2648">
          <cell r="A2648">
            <v>2649</v>
          </cell>
          <cell r="B2648" t="str">
            <v>UNIT PRICE ANALYSIS</v>
          </cell>
        </row>
        <row r="2649">
          <cell r="A2649">
            <v>2650</v>
          </cell>
        </row>
        <row r="2650">
          <cell r="A2650">
            <v>2651</v>
          </cell>
          <cell r="B2650" t="str">
            <v xml:space="preserve">ITEM NUMBER </v>
          </cell>
          <cell r="D2650" t="str">
            <v>MT.41.002</v>
          </cell>
        </row>
        <row r="2651">
          <cell r="A2651">
            <v>2652</v>
          </cell>
          <cell r="B2651" t="str">
            <v>MATERIAL</v>
          </cell>
          <cell r="D2651" t="str">
            <v>Concrete Class K-350  On  Site</v>
          </cell>
        </row>
        <row r="2652">
          <cell r="A2652">
            <v>2653</v>
          </cell>
          <cell r="B2652" t="str">
            <v>UNIT</v>
          </cell>
          <cell r="C2652">
            <v>0</v>
          </cell>
          <cell r="D2652">
            <v>1</v>
          </cell>
        </row>
        <row r="2653">
          <cell r="A2653">
            <v>2654</v>
          </cell>
          <cell r="B2653" t="str">
            <v>UNIT PRICE  (Rp.)</v>
          </cell>
          <cell r="D2653">
            <v>549300</v>
          </cell>
          <cell r="E2653">
            <v>0</v>
          </cell>
          <cell r="J2653" t="str">
            <v>TOTAL UNIT PRICE (Rp)</v>
          </cell>
          <cell r="K2653">
            <v>549300</v>
          </cell>
        </row>
        <row r="2654">
          <cell r="A2654">
            <v>2655</v>
          </cell>
          <cell r="I2654" t="str">
            <v>UNIT  PRICE             (Rp.)</v>
          </cell>
          <cell r="K2654" t="str">
            <v>TOTAL PRICE                  (Rp.)</v>
          </cell>
        </row>
        <row r="2655">
          <cell r="A2655">
            <v>2656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</row>
        <row r="2656">
          <cell r="A2656">
            <v>2657</v>
          </cell>
        </row>
        <row r="2657">
          <cell r="A2657">
            <v>2658</v>
          </cell>
        </row>
        <row r="2658">
          <cell r="A2658">
            <v>2659</v>
          </cell>
          <cell r="C2658" t="str">
            <v>MT</v>
          </cell>
          <cell r="D2658" t="str">
            <v>MATERIAL</v>
          </cell>
        </row>
        <row r="2659">
          <cell r="A2659">
            <v>2660</v>
          </cell>
          <cell r="C2659">
            <v>581</v>
          </cell>
          <cell r="D2659" t="str">
            <v>Concrete Class K-350  On  Plant</v>
          </cell>
          <cell r="G2659" t="str">
            <v>Cu.m</v>
          </cell>
          <cell r="H2659">
            <v>1</v>
          </cell>
          <cell r="I2659">
            <v>480300</v>
          </cell>
          <cell r="J2659">
            <v>0</v>
          </cell>
          <cell r="K2659">
            <v>480300</v>
          </cell>
          <cell r="L2659">
            <v>0</v>
          </cell>
        </row>
        <row r="2660">
          <cell r="A2660">
            <v>2661</v>
          </cell>
          <cell r="D2660">
            <v>0</v>
          </cell>
          <cell r="G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2662</v>
          </cell>
          <cell r="D2661">
            <v>0</v>
          </cell>
          <cell r="G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2663</v>
          </cell>
          <cell r="D2662">
            <v>0</v>
          </cell>
          <cell r="G2662">
            <v>0</v>
          </cell>
          <cell r="I2662">
            <v>0</v>
          </cell>
        </row>
        <row r="2663">
          <cell r="A2663">
            <v>2664</v>
          </cell>
          <cell r="D2663">
            <v>0</v>
          </cell>
          <cell r="G2663">
            <v>0</v>
          </cell>
          <cell r="I2663">
            <v>0</v>
          </cell>
        </row>
        <row r="2664">
          <cell r="A2664">
            <v>2665</v>
          </cell>
        </row>
        <row r="2665">
          <cell r="A2665">
            <v>2666</v>
          </cell>
        </row>
        <row r="2666">
          <cell r="A2666">
            <v>2667</v>
          </cell>
        </row>
        <row r="2667">
          <cell r="A2667">
            <v>2668</v>
          </cell>
        </row>
        <row r="2668">
          <cell r="A2668">
            <v>2669</v>
          </cell>
        </row>
        <row r="2669">
          <cell r="A2669">
            <v>2670</v>
          </cell>
        </row>
        <row r="2670">
          <cell r="A2670">
            <v>2671</v>
          </cell>
        </row>
        <row r="2671">
          <cell r="A2671">
            <v>2672</v>
          </cell>
        </row>
        <row r="2672">
          <cell r="A2672">
            <v>2673</v>
          </cell>
        </row>
        <row r="2673">
          <cell r="A2673">
            <v>2674</v>
          </cell>
        </row>
        <row r="2674">
          <cell r="A2674">
            <v>2675</v>
          </cell>
        </row>
        <row r="2675">
          <cell r="A2675">
            <v>2676</v>
          </cell>
        </row>
        <row r="2676">
          <cell r="A2676">
            <v>2677</v>
          </cell>
        </row>
        <row r="2677">
          <cell r="A2677">
            <v>2678</v>
          </cell>
        </row>
        <row r="2678">
          <cell r="A2678">
            <v>2679</v>
          </cell>
          <cell r="C2678" t="str">
            <v>EQ</v>
          </cell>
          <cell r="D2678" t="str">
            <v>EQUIPMENT</v>
          </cell>
          <cell r="L2678">
            <v>0</v>
          </cell>
        </row>
        <row r="2679">
          <cell r="A2679">
            <v>2680</v>
          </cell>
          <cell r="C2679">
            <v>22</v>
          </cell>
          <cell r="D2679" t="str">
            <v>Concrete Mixer Truck 3 m3</v>
          </cell>
          <cell r="G2679" t="str">
            <v>Hour</v>
          </cell>
          <cell r="H2679">
            <v>0.14683070907970508</v>
          </cell>
          <cell r="I2679">
            <v>123100</v>
          </cell>
          <cell r="J2679">
            <v>0</v>
          </cell>
          <cell r="K2679">
            <v>18074.860287711694</v>
          </cell>
          <cell r="L2679">
            <v>0</v>
          </cell>
        </row>
        <row r="2680">
          <cell r="A2680">
            <v>2681</v>
          </cell>
        </row>
        <row r="2681">
          <cell r="A2681">
            <v>2682</v>
          </cell>
        </row>
        <row r="2682">
          <cell r="A2682">
            <v>2683</v>
          </cell>
          <cell r="D2682">
            <v>0</v>
          </cell>
          <cell r="G2682">
            <v>0</v>
          </cell>
          <cell r="I2682">
            <v>0</v>
          </cell>
          <cell r="K2682">
            <v>0</v>
          </cell>
        </row>
        <row r="2683">
          <cell r="A2683">
            <v>2684</v>
          </cell>
          <cell r="K2683">
            <v>0</v>
          </cell>
        </row>
        <row r="2684">
          <cell r="A2684">
            <v>2685</v>
          </cell>
          <cell r="K2684">
            <v>0</v>
          </cell>
        </row>
        <row r="2685">
          <cell r="A2685">
            <v>2686</v>
          </cell>
        </row>
        <row r="2686">
          <cell r="A2686">
            <v>2687</v>
          </cell>
        </row>
        <row r="2687">
          <cell r="A2687">
            <v>2688</v>
          </cell>
        </row>
        <row r="2688">
          <cell r="A2688">
            <v>2689</v>
          </cell>
        </row>
        <row r="2689">
          <cell r="A2689">
            <v>2690</v>
          </cell>
        </row>
        <row r="2690">
          <cell r="A2690">
            <v>2691</v>
          </cell>
        </row>
        <row r="2691">
          <cell r="A2691">
            <v>2692</v>
          </cell>
          <cell r="C2691" t="str">
            <v>LA</v>
          </cell>
          <cell r="D2691" t="str">
            <v>LABOUR</v>
          </cell>
        </row>
        <row r="2692">
          <cell r="A2692">
            <v>2693</v>
          </cell>
          <cell r="C2692">
            <v>2</v>
          </cell>
          <cell r="D2692" t="str">
            <v>Pengawas</v>
          </cell>
          <cell r="G2692" t="str">
            <v>Day</v>
          </cell>
          <cell r="H2692">
            <v>0</v>
          </cell>
          <cell r="I2692">
            <v>50000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2694</v>
          </cell>
          <cell r="C2693">
            <v>3</v>
          </cell>
          <cell r="D2693" t="str">
            <v>Mandor</v>
          </cell>
          <cell r="G2693" t="str">
            <v>Day</v>
          </cell>
          <cell r="H2693">
            <v>0.2245031524434852</v>
          </cell>
          <cell r="I2693">
            <v>33750</v>
          </cell>
          <cell r="J2693">
            <v>0</v>
          </cell>
          <cell r="K2693">
            <v>7576.9813949676254</v>
          </cell>
          <cell r="L2693">
            <v>0</v>
          </cell>
        </row>
        <row r="2694">
          <cell r="A2694">
            <v>2695</v>
          </cell>
          <cell r="C2694">
            <v>16</v>
          </cell>
          <cell r="D2694" t="str">
            <v>Tukang</v>
          </cell>
          <cell r="G2694" t="str">
            <v>Day</v>
          </cell>
          <cell r="H2694">
            <v>0.40705467372134041</v>
          </cell>
          <cell r="I2694">
            <v>28380</v>
          </cell>
          <cell r="J2694">
            <v>0</v>
          </cell>
          <cell r="K2694">
            <v>11552.211640211641</v>
          </cell>
          <cell r="L2694">
            <v>0</v>
          </cell>
        </row>
        <row r="2695">
          <cell r="A2695">
            <v>2696</v>
          </cell>
          <cell r="C2695">
            <v>17</v>
          </cell>
          <cell r="D2695" t="str">
            <v>Buruh</v>
          </cell>
          <cell r="G2695" t="str">
            <v>Day</v>
          </cell>
          <cell r="H2695">
            <v>1.698012609773941</v>
          </cell>
          <cell r="I2695">
            <v>18750</v>
          </cell>
          <cell r="J2695">
            <v>0</v>
          </cell>
          <cell r="K2695">
            <v>31837.736433261394</v>
          </cell>
        </row>
        <row r="2696">
          <cell r="A2696">
            <v>2697</v>
          </cell>
          <cell r="D2696">
            <v>0</v>
          </cell>
          <cell r="G2696">
            <v>0</v>
          </cell>
          <cell r="I2696">
            <v>0</v>
          </cell>
        </row>
        <row r="2697">
          <cell r="A2697">
            <v>2698</v>
          </cell>
          <cell r="D2697">
            <v>0</v>
          </cell>
          <cell r="G2697">
            <v>0</v>
          </cell>
          <cell r="I2697">
            <v>0</v>
          </cell>
          <cell r="K2697">
            <v>0</v>
          </cell>
        </row>
        <row r="2698">
          <cell r="A2698">
            <v>2699</v>
          </cell>
          <cell r="D2698">
            <v>0</v>
          </cell>
          <cell r="G2698">
            <v>0</v>
          </cell>
          <cell r="I2698">
            <v>0</v>
          </cell>
          <cell r="K2698">
            <v>0</v>
          </cell>
        </row>
        <row r="2699">
          <cell r="A2699">
            <v>2700</v>
          </cell>
          <cell r="D2699">
            <v>0</v>
          </cell>
          <cell r="G2699">
            <v>0</v>
          </cell>
          <cell r="I2699">
            <v>0</v>
          </cell>
          <cell r="K2699">
            <v>0</v>
          </cell>
        </row>
        <row r="2700">
          <cell r="A2700">
            <v>2701</v>
          </cell>
        </row>
        <row r="2701">
          <cell r="A2701">
            <v>2702</v>
          </cell>
        </row>
        <row r="2702">
          <cell r="A2702">
            <v>2703</v>
          </cell>
          <cell r="D2702" t="str">
            <v>SUB TOTAL</v>
          </cell>
          <cell r="K2702">
            <v>549341.78975615243</v>
          </cell>
          <cell r="L2702">
            <v>0</v>
          </cell>
        </row>
        <row r="2703">
          <cell r="A2703">
            <v>2704</v>
          </cell>
          <cell r="D2703" t="str">
            <v>OVER HEAD</v>
          </cell>
          <cell r="E2703">
            <v>0</v>
          </cell>
          <cell r="F2703" t="str">
            <v>%</v>
          </cell>
          <cell r="K2703">
            <v>0</v>
          </cell>
          <cell r="L2703">
            <v>0</v>
          </cell>
        </row>
        <row r="2704">
          <cell r="A2704">
            <v>2705</v>
          </cell>
          <cell r="D2704" t="str">
            <v>TOTAL</v>
          </cell>
          <cell r="K2704">
            <v>549341.78975615243</v>
          </cell>
          <cell r="L2704">
            <v>0</v>
          </cell>
        </row>
        <row r="2705">
          <cell r="A2705">
            <v>2706</v>
          </cell>
          <cell r="D2705" t="str">
            <v>UNIT PRICE</v>
          </cell>
          <cell r="K2705">
            <v>549342</v>
          </cell>
          <cell r="L2705">
            <v>0</v>
          </cell>
        </row>
        <row r="2706">
          <cell r="A2706">
            <v>2707</v>
          </cell>
        </row>
        <row r="2707">
          <cell r="A2707">
            <v>2708</v>
          </cell>
          <cell r="B2707">
            <v>43</v>
          </cell>
        </row>
        <row r="2708">
          <cell r="A2708">
            <v>2709</v>
          </cell>
          <cell r="B2708" t="str">
            <v>MATERIAL PRICE</v>
          </cell>
        </row>
        <row r="2709">
          <cell r="A2709">
            <v>2710</v>
          </cell>
          <cell r="B2709" t="str">
            <v>Proyek Rencana Teknik Akhir Jalan Tol Bogor Ring Road</v>
          </cell>
        </row>
        <row r="2710">
          <cell r="A2710">
            <v>2711</v>
          </cell>
        </row>
        <row r="2711">
          <cell r="A2711">
            <v>2712</v>
          </cell>
        </row>
        <row r="2712">
          <cell r="A2712">
            <v>2713</v>
          </cell>
        </row>
        <row r="2713">
          <cell r="A2713">
            <v>2714</v>
          </cell>
        </row>
        <row r="2714">
          <cell r="A2714">
            <v>2715</v>
          </cell>
          <cell r="B2714" t="str">
            <v>UNIT PRICE ANALYSIS</v>
          </cell>
        </row>
        <row r="2715">
          <cell r="A2715">
            <v>2716</v>
          </cell>
        </row>
        <row r="2716">
          <cell r="A2716">
            <v>2717</v>
          </cell>
          <cell r="B2716" t="str">
            <v xml:space="preserve">ITEM NUMBER </v>
          </cell>
          <cell r="D2716" t="str">
            <v>MT.42.002</v>
          </cell>
        </row>
        <row r="2717">
          <cell r="A2717">
            <v>2718</v>
          </cell>
          <cell r="B2717" t="str">
            <v>MATERIAL</v>
          </cell>
          <cell r="D2717" t="str">
            <v>Concrete Class K-400  On  Site</v>
          </cell>
        </row>
        <row r="2718">
          <cell r="A2718">
            <v>2719</v>
          </cell>
          <cell r="B2718" t="str">
            <v>UNIT</v>
          </cell>
          <cell r="C2718">
            <v>0</v>
          </cell>
          <cell r="D2718">
            <v>1</v>
          </cell>
        </row>
        <row r="2719">
          <cell r="A2719">
            <v>2720</v>
          </cell>
          <cell r="B2719" t="str">
            <v>UNIT PRICE  (Rp.)</v>
          </cell>
          <cell r="D2719">
            <v>616200</v>
          </cell>
          <cell r="E2719">
            <v>0</v>
          </cell>
          <cell r="J2719" t="str">
            <v>TOTAL UNIT PRICE (Rp)</v>
          </cell>
          <cell r="K2719">
            <v>616200</v>
          </cell>
        </row>
        <row r="2720">
          <cell r="A2720">
            <v>2721</v>
          </cell>
          <cell r="I2720" t="str">
            <v>UNIT  PRICE             (Rp.)</v>
          </cell>
          <cell r="K2720" t="str">
            <v>TOTAL PRICE                  (Rp.)</v>
          </cell>
        </row>
        <row r="2721">
          <cell r="A2721">
            <v>2722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</row>
        <row r="2722">
          <cell r="A2722">
            <v>2723</v>
          </cell>
        </row>
        <row r="2723">
          <cell r="A2723">
            <v>2724</v>
          </cell>
        </row>
        <row r="2724">
          <cell r="A2724">
            <v>2725</v>
          </cell>
          <cell r="C2724" t="str">
            <v>MT</v>
          </cell>
          <cell r="D2724" t="str">
            <v>MATERIAL</v>
          </cell>
        </row>
        <row r="2725">
          <cell r="A2725">
            <v>2726</v>
          </cell>
          <cell r="C2725">
            <v>582</v>
          </cell>
          <cell r="D2725" t="str">
            <v>Concrete Class K-400  On  Plant</v>
          </cell>
          <cell r="G2725" t="str">
            <v>Cu.m</v>
          </cell>
          <cell r="H2725">
            <v>1</v>
          </cell>
          <cell r="I2725">
            <v>547200</v>
          </cell>
          <cell r="J2725">
            <v>0</v>
          </cell>
          <cell r="K2725">
            <v>547200</v>
          </cell>
          <cell r="L2725">
            <v>0</v>
          </cell>
        </row>
        <row r="2726">
          <cell r="A2726">
            <v>2727</v>
          </cell>
          <cell r="D2726">
            <v>0</v>
          </cell>
          <cell r="G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2728</v>
          </cell>
          <cell r="D2727">
            <v>0</v>
          </cell>
          <cell r="G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2729</v>
          </cell>
          <cell r="D2728">
            <v>0</v>
          </cell>
          <cell r="G2728">
            <v>0</v>
          </cell>
          <cell r="I2728">
            <v>0</v>
          </cell>
        </row>
        <row r="2729">
          <cell r="A2729">
            <v>2730</v>
          </cell>
          <cell r="D2729">
            <v>0</v>
          </cell>
          <cell r="G2729">
            <v>0</v>
          </cell>
          <cell r="I2729">
            <v>0</v>
          </cell>
        </row>
        <row r="2730">
          <cell r="A2730">
            <v>2731</v>
          </cell>
        </row>
        <row r="2731">
          <cell r="A2731">
            <v>2732</v>
          </cell>
        </row>
        <row r="2732">
          <cell r="A2732">
            <v>2733</v>
          </cell>
        </row>
        <row r="2733">
          <cell r="A2733">
            <v>2734</v>
          </cell>
        </row>
        <row r="2734">
          <cell r="A2734">
            <v>2735</v>
          </cell>
        </row>
        <row r="2735">
          <cell r="A2735">
            <v>2736</v>
          </cell>
        </row>
        <row r="2736">
          <cell r="A2736">
            <v>2737</v>
          </cell>
        </row>
        <row r="2737">
          <cell r="A2737">
            <v>2738</v>
          </cell>
        </row>
        <row r="2738">
          <cell r="A2738">
            <v>2739</v>
          </cell>
        </row>
        <row r="2739">
          <cell r="A2739">
            <v>2740</v>
          </cell>
        </row>
        <row r="2740">
          <cell r="A2740">
            <v>2741</v>
          </cell>
        </row>
        <row r="2741">
          <cell r="A2741">
            <v>2742</v>
          </cell>
        </row>
        <row r="2742">
          <cell r="A2742">
            <v>2743</v>
          </cell>
        </row>
        <row r="2743">
          <cell r="A2743">
            <v>2744</v>
          </cell>
        </row>
        <row r="2744">
          <cell r="A2744">
            <v>2745</v>
          </cell>
          <cell r="C2744" t="str">
            <v>EQ</v>
          </cell>
          <cell r="D2744" t="str">
            <v>EQUIPMENT</v>
          </cell>
        </row>
        <row r="2745">
          <cell r="A2745">
            <v>2746</v>
          </cell>
          <cell r="C2745">
            <v>22</v>
          </cell>
          <cell r="D2745" t="str">
            <v>Concrete Mixer Truck 3 m3</v>
          </cell>
          <cell r="G2745" t="str">
            <v>Hour</v>
          </cell>
          <cell r="H2745">
            <v>0.14683070907970508</v>
          </cell>
          <cell r="I2745">
            <v>123100</v>
          </cell>
          <cell r="J2745">
            <v>0</v>
          </cell>
          <cell r="K2745">
            <v>18074.860287711694</v>
          </cell>
          <cell r="L2745">
            <v>0</v>
          </cell>
        </row>
        <row r="2746">
          <cell r="A2746">
            <v>2747</v>
          </cell>
          <cell r="L2746">
            <v>0</v>
          </cell>
        </row>
        <row r="2747">
          <cell r="A2747">
            <v>2748</v>
          </cell>
          <cell r="L2747">
            <v>0</v>
          </cell>
        </row>
        <row r="2748">
          <cell r="A2748">
            <v>2749</v>
          </cell>
          <cell r="D2748">
            <v>0</v>
          </cell>
          <cell r="G2748">
            <v>0</v>
          </cell>
          <cell r="I2748">
            <v>0</v>
          </cell>
          <cell r="K2748">
            <v>0</v>
          </cell>
        </row>
        <row r="2749">
          <cell r="A2749">
            <v>2750</v>
          </cell>
          <cell r="K2749">
            <v>0</v>
          </cell>
        </row>
        <row r="2750">
          <cell r="A2750">
            <v>2751</v>
          </cell>
          <cell r="K2750">
            <v>0</v>
          </cell>
        </row>
        <row r="2751">
          <cell r="A2751">
            <v>2752</v>
          </cell>
        </row>
        <row r="2752">
          <cell r="A2752">
            <v>2753</v>
          </cell>
        </row>
        <row r="2753">
          <cell r="A2753">
            <v>2754</v>
          </cell>
        </row>
        <row r="2754">
          <cell r="A2754">
            <v>2755</v>
          </cell>
        </row>
        <row r="2755">
          <cell r="A2755">
            <v>2756</v>
          </cell>
        </row>
        <row r="2756">
          <cell r="A2756">
            <v>2757</v>
          </cell>
        </row>
        <row r="2757">
          <cell r="A2757">
            <v>2758</v>
          </cell>
          <cell r="C2757" t="str">
            <v>LA</v>
          </cell>
          <cell r="D2757" t="str">
            <v>LABOUR</v>
          </cell>
        </row>
        <row r="2758">
          <cell r="A2758">
            <v>2759</v>
          </cell>
          <cell r="C2758">
            <v>2</v>
          </cell>
          <cell r="D2758" t="str">
            <v>Pengawas</v>
          </cell>
          <cell r="G2758" t="str">
            <v>Day</v>
          </cell>
          <cell r="H2758">
            <v>0</v>
          </cell>
          <cell r="I2758">
            <v>50000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2760</v>
          </cell>
          <cell r="C2759">
            <v>3</v>
          </cell>
          <cell r="D2759" t="str">
            <v>Mandor</v>
          </cell>
          <cell r="G2759" t="str">
            <v>Day</v>
          </cell>
          <cell r="H2759">
            <v>0.2245031524434852</v>
          </cell>
          <cell r="I2759">
            <v>33750</v>
          </cell>
          <cell r="J2759">
            <v>0</v>
          </cell>
          <cell r="K2759">
            <v>7576.9813949676254</v>
          </cell>
          <cell r="L2759">
            <v>0</v>
          </cell>
        </row>
        <row r="2760">
          <cell r="A2760">
            <v>2761</v>
          </cell>
          <cell r="C2760">
            <v>16</v>
          </cell>
          <cell r="D2760" t="str">
            <v>Tukang</v>
          </cell>
          <cell r="G2760" t="str">
            <v>Day</v>
          </cell>
          <cell r="H2760">
            <v>0.40705467372134041</v>
          </cell>
          <cell r="I2760">
            <v>28380</v>
          </cell>
          <cell r="J2760">
            <v>0</v>
          </cell>
          <cell r="K2760">
            <v>11552.211640211641</v>
          </cell>
          <cell r="L2760">
            <v>0</v>
          </cell>
        </row>
        <row r="2761">
          <cell r="A2761">
            <v>2762</v>
          </cell>
          <cell r="C2761">
            <v>17</v>
          </cell>
          <cell r="D2761" t="str">
            <v>Buruh</v>
          </cell>
          <cell r="G2761" t="str">
            <v>Day</v>
          </cell>
          <cell r="H2761">
            <v>1.698012609773941</v>
          </cell>
          <cell r="I2761">
            <v>18750</v>
          </cell>
          <cell r="J2761">
            <v>0</v>
          </cell>
          <cell r="K2761">
            <v>31837.736433261394</v>
          </cell>
        </row>
        <row r="2762">
          <cell r="A2762">
            <v>2763</v>
          </cell>
          <cell r="D2762">
            <v>0</v>
          </cell>
          <cell r="G2762">
            <v>0</v>
          </cell>
          <cell r="I2762">
            <v>0</v>
          </cell>
        </row>
        <row r="2763">
          <cell r="A2763">
            <v>2764</v>
          </cell>
          <cell r="D2763">
            <v>0</v>
          </cell>
          <cell r="G2763">
            <v>0</v>
          </cell>
          <cell r="I2763">
            <v>0</v>
          </cell>
          <cell r="K2763">
            <v>0</v>
          </cell>
        </row>
        <row r="2764">
          <cell r="A2764">
            <v>2765</v>
          </cell>
          <cell r="D2764">
            <v>0</v>
          </cell>
          <cell r="G2764">
            <v>0</v>
          </cell>
          <cell r="I2764">
            <v>0</v>
          </cell>
          <cell r="K2764">
            <v>0</v>
          </cell>
        </row>
        <row r="2765">
          <cell r="A2765">
            <v>2766</v>
          </cell>
          <cell r="D2765">
            <v>0</v>
          </cell>
          <cell r="G2765">
            <v>0</v>
          </cell>
          <cell r="I2765">
            <v>0</v>
          </cell>
          <cell r="K2765">
            <v>0</v>
          </cell>
        </row>
        <row r="2766">
          <cell r="A2766">
            <v>2767</v>
          </cell>
        </row>
        <row r="2767">
          <cell r="A2767">
            <v>2768</v>
          </cell>
        </row>
        <row r="2768">
          <cell r="A2768">
            <v>2769</v>
          </cell>
          <cell r="D2768" t="str">
            <v>SUB TOTAL</v>
          </cell>
          <cell r="K2768">
            <v>616241.78975615243</v>
          </cell>
          <cell r="L2768">
            <v>0</v>
          </cell>
        </row>
        <row r="2769">
          <cell r="A2769">
            <v>2770</v>
          </cell>
          <cell r="D2769" t="str">
            <v>OVER HEAD</v>
          </cell>
          <cell r="E2769">
            <v>0</v>
          </cell>
          <cell r="F2769" t="str">
            <v>%</v>
          </cell>
          <cell r="K2769">
            <v>0</v>
          </cell>
          <cell r="L2769">
            <v>0</v>
          </cell>
        </row>
        <row r="2770">
          <cell r="A2770">
            <v>2771</v>
          </cell>
          <cell r="D2770" t="str">
            <v>TOTAL</v>
          </cell>
          <cell r="K2770">
            <v>616241.78975615243</v>
          </cell>
          <cell r="L2770">
            <v>0</v>
          </cell>
        </row>
        <row r="2771">
          <cell r="A2771">
            <v>2772</v>
          </cell>
          <cell r="D2771" t="str">
            <v>UNIT PRICE</v>
          </cell>
          <cell r="K2771">
            <v>616242</v>
          </cell>
          <cell r="L2771">
            <v>0</v>
          </cell>
        </row>
        <row r="2772">
          <cell r="A2772">
            <v>2773</v>
          </cell>
        </row>
        <row r="2773">
          <cell r="A2773">
            <v>2774</v>
          </cell>
          <cell r="B2773">
            <v>44</v>
          </cell>
        </row>
        <row r="2774">
          <cell r="A2774">
            <v>2775</v>
          </cell>
          <cell r="B2774" t="str">
            <v>MATERIAL PRICE</v>
          </cell>
        </row>
        <row r="2775">
          <cell r="A2775">
            <v>2776</v>
          </cell>
          <cell r="B2775" t="str">
            <v>Proyek Rencana Teknik Akhir Jalan Tol Bogor Ring Road</v>
          </cell>
        </row>
        <row r="2776">
          <cell r="A2776">
            <v>2777</v>
          </cell>
        </row>
        <row r="2777">
          <cell r="A2777">
            <v>2778</v>
          </cell>
        </row>
        <row r="2778">
          <cell r="A2778">
            <v>2779</v>
          </cell>
        </row>
        <row r="2779">
          <cell r="A2779">
            <v>2780</v>
          </cell>
        </row>
        <row r="2780">
          <cell r="A2780">
            <v>2781</v>
          </cell>
          <cell r="B2780" t="str">
            <v>UNIT PRICE ANALYSIS</v>
          </cell>
        </row>
        <row r="2781">
          <cell r="A2781">
            <v>2782</v>
          </cell>
        </row>
        <row r="2782">
          <cell r="A2782">
            <v>2783</v>
          </cell>
          <cell r="B2782" t="str">
            <v xml:space="preserve">ITEM NUMBER </v>
          </cell>
          <cell r="D2782" t="str">
            <v>MT.43.002</v>
          </cell>
        </row>
        <row r="2783">
          <cell r="A2783">
            <v>2784</v>
          </cell>
          <cell r="B2783" t="str">
            <v>MATERIAL</v>
          </cell>
          <cell r="D2783" t="str">
            <v>Concrete Class K-450  On  Site</v>
          </cell>
        </row>
        <row r="2784">
          <cell r="A2784">
            <v>2785</v>
          </cell>
          <cell r="B2784" t="str">
            <v>UNIT</v>
          </cell>
          <cell r="C2784">
            <v>0</v>
          </cell>
          <cell r="D2784">
            <v>1</v>
          </cell>
        </row>
        <row r="2785">
          <cell r="A2785">
            <v>2786</v>
          </cell>
          <cell r="B2785" t="str">
            <v>UNIT PRICE  (Rp.)</v>
          </cell>
          <cell r="D2785">
            <v>641100</v>
          </cell>
          <cell r="E2785">
            <v>0</v>
          </cell>
          <cell r="J2785" t="str">
            <v>TOTAL UNIT PRICE (Rp)</v>
          </cell>
          <cell r="K2785">
            <v>641100</v>
          </cell>
        </row>
        <row r="2786">
          <cell r="A2786">
            <v>2787</v>
          </cell>
          <cell r="I2786" t="str">
            <v>UNIT  PRICE             (Rp.)</v>
          </cell>
          <cell r="K2786" t="str">
            <v>TOTAL PRICE                  (Rp.)</v>
          </cell>
        </row>
        <row r="2787">
          <cell r="A2787">
            <v>2788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</row>
        <row r="2788">
          <cell r="A2788">
            <v>2789</v>
          </cell>
        </row>
        <row r="2789">
          <cell r="A2789">
            <v>2790</v>
          </cell>
        </row>
        <row r="2790">
          <cell r="A2790">
            <v>2791</v>
          </cell>
          <cell r="C2790" t="str">
            <v>MT</v>
          </cell>
          <cell r="D2790" t="str">
            <v>MATERIAL</v>
          </cell>
        </row>
        <row r="2791">
          <cell r="A2791">
            <v>2792</v>
          </cell>
          <cell r="C2791">
            <v>583</v>
          </cell>
          <cell r="D2791" t="str">
            <v>Concrete Class K-450  On  Plant</v>
          </cell>
          <cell r="G2791" t="str">
            <v>Cu.m</v>
          </cell>
          <cell r="H2791">
            <v>1</v>
          </cell>
          <cell r="I2791">
            <v>572100</v>
          </cell>
          <cell r="J2791">
            <v>0</v>
          </cell>
          <cell r="K2791">
            <v>572100</v>
          </cell>
          <cell r="L2791">
            <v>0</v>
          </cell>
        </row>
        <row r="2792">
          <cell r="A2792">
            <v>2793</v>
          </cell>
          <cell r="D2792">
            <v>0</v>
          </cell>
          <cell r="G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2794</v>
          </cell>
          <cell r="D2793">
            <v>0</v>
          </cell>
          <cell r="G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2795</v>
          </cell>
          <cell r="D2794">
            <v>0</v>
          </cell>
          <cell r="G2794">
            <v>0</v>
          </cell>
          <cell r="I2794">
            <v>0</v>
          </cell>
        </row>
        <row r="2795">
          <cell r="A2795">
            <v>2796</v>
          </cell>
          <cell r="D2795">
            <v>0</v>
          </cell>
          <cell r="G2795">
            <v>0</v>
          </cell>
          <cell r="I2795">
            <v>0</v>
          </cell>
        </row>
        <row r="2796">
          <cell r="A2796">
            <v>2797</v>
          </cell>
        </row>
        <row r="2797">
          <cell r="A2797">
            <v>2798</v>
          </cell>
        </row>
        <row r="2798">
          <cell r="A2798">
            <v>2799</v>
          </cell>
        </row>
        <row r="2799">
          <cell r="A2799">
            <v>2800</v>
          </cell>
        </row>
        <row r="2800">
          <cell r="A2800">
            <v>2801</v>
          </cell>
        </row>
        <row r="2801">
          <cell r="A2801">
            <v>2802</v>
          </cell>
        </row>
        <row r="2802">
          <cell r="A2802">
            <v>2803</v>
          </cell>
        </row>
        <row r="2803">
          <cell r="A2803">
            <v>2804</v>
          </cell>
        </row>
        <row r="2804">
          <cell r="A2804">
            <v>2805</v>
          </cell>
        </row>
        <row r="2805">
          <cell r="A2805">
            <v>2806</v>
          </cell>
        </row>
        <row r="2806">
          <cell r="A2806">
            <v>2807</v>
          </cell>
        </row>
        <row r="2807">
          <cell r="A2807">
            <v>2808</v>
          </cell>
        </row>
        <row r="2808">
          <cell r="A2808">
            <v>2809</v>
          </cell>
        </row>
        <row r="2809">
          <cell r="A2809">
            <v>2810</v>
          </cell>
        </row>
        <row r="2810">
          <cell r="A2810">
            <v>2811</v>
          </cell>
          <cell r="C2810" t="str">
            <v>EQ</v>
          </cell>
          <cell r="D2810" t="str">
            <v>EQUIPMENT</v>
          </cell>
          <cell r="L2810">
            <v>0</v>
          </cell>
        </row>
        <row r="2811">
          <cell r="A2811">
            <v>2812</v>
          </cell>
          <cell r="C2811">
            <v>22</v>
          </cell>
          <cell r="D2811" t="str">
            <v>Concrete Mixer Truck 3 m3</v>
          </cell>
          <cell r="G2811" t="str">
            <v>Hour</v>
          </cell>
          <cell r="H2811">
            <v>0.14683070907970508</v>
          </cell>
          <cell r="I2811">
            <v>123100</v>
          </cell>
          <cell r="J2811">
            <v>0</v>
          </cell>
          <cell r="K2811">
            <v>18074.860287711694</v>
          </cell>
          <cell r="L2811">
            <v>0</v>
          </cell>
        </row>
        <row r="2812">
          <cell r="A2812">
            <v>2813</v>
          </cell>
          <cell r="D2812">
            <v>0</v>
          </cell>
          <cell r="G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2814</v>
          </cell>
        </row>
        <row r="2814">
          <cell r="A2814">
            <v>2815</v>
          </cell>
          <cell r="D2814">
            <v>0</v>
          </cell>
          <cell r="G2814">
            <v>0</v>
          </cell>
          <cell r="I2814">
            <v>0</v>
          </cell>
          <cell r="K2814">
            <v>0</v>
          </cell>
        </row>
        <row r="2815">
          <cell r="A2815">
            <v>2816</v>
          </cell>
          <cell r="K2815">
            <v>0</v>
          </cell>
        </row>
        <row r="2816">
          <cell r="A2816">
            <v>2817</v>
          </cell>
          <cell r="K2816">
            <v>0</v>
          </cell>
        </row>
        <row r="2817">
          <cell r="A2817">
            <v>2818</v>
          </cell>
        </row>
        <row r="2818">
          <cell r="A2818">
            <v>2819</v>
          </cell>
        </row>
        <row r="2819">
          <cell r="A2819">
            <v>2820</v>
          </cell>
        </row>
        <row r="2820">
          <cell r="A2820">
            <v>2821</v>
          </cell>
        </row>
        <row r="2821">
          <cell r="A2821">
            <v>2822</v>
          </cell>
        </row>
        <row r="2822">
          <cell r="A2822">
            <v>2823</v>
          </cell>
        </row>
        <row r="2823">
          <cell r="A2823">
            <v>2824</v>
          </cell>
          <cell r="C2823" t="str">
            <v>LA</v>
          </cell>
          <cell r="D2823" t="str">
            <v>LABOUR</v>
          </cell>
        </row>
        <row r="2824">
          <cell r="A2824">
            <v>2825</v>
          </cell>
          <cell r="C2824">
            <v>2</v>
          </cell>
          <cell r="D2824" t="str">
            <v>Pengawas</v>
          </cell>
          <cell r="G2824" t="str">
            <v>Day</v>
          </cell>
          <cell r="H2824">
            <v>0</v>
          </cell>
          <cell r="I2824">
            <v>50000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2826</v>
          </cell>
          <cell r="C2825">
            <v>3</v>
          </cell>
          <cell r="D2825" t="str">
            <v>Mandor</v>
          </cell>
          <cell r="G2825" t="str">
            <v>Day</v>
          </cell>
          <cell r="H2825">
            <v>0.2245031524434852</v>
          </cell>
          <cell r="I2825">
            <v>33750</v>
          </cell>
          <cell r="J2825">
            <v>0</v>
          </cell>
          <cell r="K2825">
            <v>7576.9813949676254</v>
          </cell>
          <cell r="L2825">
            <v>0</v>
          </cell>
        </row>
        <row r="2826">
          <cell r="A2826">
            <v>2827</v>
          </cell>
          <cell r="C2826">
            <v>16</v>
          </cell>
          <cell r="D2826" t="str">
            <v>Tukang</v>
          </cell>
          <cell r="G2826" t="str">
            <v>Day</v>
          </cell>
          <cell r="H2826">
            <v>0.40705467372134041</v>
          </cell>
          <cell r="I2826">
            <v>28380</v>
          </cell>
          <cell r="J2826">
            <v>0</v>
          </cell>
          <cell r="K2826">
            <v>11552.211640211641</v>
          </cell>
          <cell r="L2826">
            <v>0</v>
          </cell>
        </row>
        <row r="2827">
          <cell r="A2827">
            <v>2828</v>
          </cell>
          <cell r="C2827">
            <v>17</v>
          </cell>
          <cell r="D2827" t="str">
            <v>Buruh</v>
          </cell>
          <cell r="G2827" t="str">
            <v>Day</v>
          </cell>
          <cell r="H2827">
            <v>1.698012609773941</v>
          </cell>
          <cell r="I2827">
            <v>18750</v>
          </cell>
          <cell r="J2827">
            <v>0</v>
          </cell>
          <cell r="K2827">
            <v>31837.736433261394</v>
          </cell>
        </row>
        <row r="2828">
          <cell r="A2828">
            <v>2829</v>
          </cell>
          <cell r="D2828">
            <v>0</v>
          </cell>
          <cell r="G2828">
            <v>0</v>
          </cell>
          <cell r="I2828">
            <v>0</v>
          </cell>
        </row>
        <row r="2829">
          <cell r="A2829">
            <v>2830</v>
          </cell>
          <cell r="D2829">
            <v>0</v>
          </cell>
          <cell r="G2829">
            <v>0</v>
          </cell>
          <cell r="I2829">
            <v>0</v>
          </cell>
          <cell r="K2829">
            <v>0</v>
          </cell>
        </row>
        <row r="2830">
          <cell r="A2830">
            <v>2831</v>
          </cell>
          <cell r="D2830">
            <v>0</v>
          </cell>
          <cell r="G2830">
            <v>0</v>
          </cell>
          <cell r="I2830">
            <v>0</v>
          </cell>
          <cell r="K2830">
            <v>0</v>
          </cell>
        </row>
        <row r="2831">
          <cell r="A2831">
            <v>2832</v>
          </cell>
          <cell r="D2831">
            <v>0</v>
          </cell>
          <cell r="G2831">
            <v>0</v>
          </cell>
          <cell r="I2831">
            <v>0</v>
          </cell>
          <cell r="K2831">
            <v>0</v>
          </cell>
        </row>
        <row r="2832">
          <cell r="A2832">
            <v>2833</v>
          </cell>
        </row>
        <row r="2833">
          <cell r="A2833">
            <v>2834</v>
          </cell>
        </row>
        <row r="2834">
          <cell r="A2834">
            <v>2835</v>
          </cell>
          <cell r="D2834" t="str">
            <v>SUB TOTAL</v>
          </cell>
          <cell r="K2834">
            <v>641141.78975615243</v>
          </cell>
          <cell r="L2834">
            <v>0</v>
          </cell>
        </row>
        <row r="2835">
          <cell r="A2835">
            <v>2836</v>
          </cell>
          <cell r="D2835" t="str">
            <v>OVER HEAD</v>
          </cell>
          <cell r="E2835">
            <v>0</v>
          </cell>
          <cell r="F2835" t="str">
            <v>%</v>
          </cell>
          <cell r="K2835">
            <v>0</v>
          </cell>
          <cell r="L2835">
            <v>0</v>
          </cell>
        </row>
        <row r="2836">
          <cell r="A2836">
            <v>2837</v>
          </cell>
          <cell r="D2836" t="str">
            <v>TOTAL</v>
          </cell>
          <cell r="K2836">
            <v>641141.78975615243</v>
          </cell>
          <cell r="L2836">
            <v>0</v>
          </cell>
        </row>
        <row r="2837">
          <cell r="A2837">
            <v>2838</v>
          </cell>
          <cell r="D2837" t="str">
            <v>UNIT PRICE</v>
          </cell>
          <cell r="K2837">
            <v>641142</v>
          </cell>
          <cell r="L2837">
            <v>0</v>
          </cell>
        </row>
        <row r="2838">
          <cell r="A2838">
            <v>2839</v>
          </cell>
        </row>
        <row r="2839">
          <cell r="A2839">
            <v>2840</v>
          </cell>
          <cell r="B2839">
            <v>45</v>
          </cell>
        </row>
        <row r="2840">
          <cell r="A2840">
            <v>2841</v>
          </cell>
          <cell r="B2840" t="str">
            <v>MATERIAL PRICE</v>
          </cell>
        </row>
        <row r="2841">
          <cell r="A2841">
            <v>2842</v>
          </cell>
          <cell r="B2841" t="str">
            <v>Proyek Rencana Teknik Akhir Jalan Tol Bogor Ring Road</v>
          </cell>
        </row>
        <row r="2842">
          <cell r="A2842">
            <v>2843</v>
          </cell>
        </row>
        <row r="2843">
          <cell r="A2843">
            <v>2844</v>
          </cell>
        </row>
        <row r="2844">
          <cell r="A2844">
            <v>2845</v>
          </cell>
        </row>
        <row r="2845">
          <cell r="A2845">
            <v>2846</v>
          </cell>
        </row>
        <row r="2846">
          <cell r="A2846">
            <v>2847</v>
          </cell>
          <cell r="B2846" t="str">
            <v>UNIT PRICE ANALYSIS</v>
          </cell>
        </row>
        <row r="2847">
          <cell r="A2847">
            <v>2848</v>
          </cell>
        </row>
        <row r="2848">
          <cell r="A2848">
            <v>2849</v>
          </cell>
          <cell r="B2848" t="str">
            <v xml:space="preserve">ITEM NUMBER </v>
          </cell>
          <cell r="D2848" t="str">
            <v>MT.44.002</v>
          </cell>
        </row>
        <row r="2849">
          <cell r="A2849">
            <v>2850</v>
          </cell>
          <cell r="B2849" t="str">
            <v>MATERIAL</v>
          </cell>
          <cell r="D2849" t="str">
            <v>Concrete Class K-500  On  Site</v>
          </cell>
        </row>
        <row r="2850">
          <cell r="A2850">
            <v>2851</v>
          </cell>
          <cell r="B2850" t="str">
            <v>UNIT</v>
          </cell>
          <cell r="C2850">
            <v>0</v>
          </cell>
          <cell r="D2850">
            <v>1</v>
          </cell>
        </row>
        <row r="2851">
          <cell r="A2851">
            <v>2852</v>
          </cell>
          <cell r="B2851" t="str">
            <v>UNIT PRICE  (Rp.)</v>
          </cell>
          <cell r="D2851">
            <v>687100</v>
          </cell>
          <cell r="E2851">
            <v>0</v>
          </cell>
          <cell r="J2851" t="str">
            <v>TOTAL UNIT PRICE (Rp)</v>
          </cell>
          <cell r="K2851">
            <v>687100</v>
          </cell>
        </row>
        <row r="2852">
          <cell r="A2852">
            <v>2853</v>
          </cell>
          <cell r="I2852" t="str">
            <v>UNIT PRICE               (Rp.)</v>
          </cell>
          <cell r="K2852" t="str">
            <v>TOTAL PRICE               (Rp.)</v>
          </cell>
        </row>
        <row r="2853">
          <cell r="A2853">
            <v>2854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</row>
        <row r="2854">
          <cell r="A2854">
            <v>2855</v>
          </cell>
        </row>
        <row r="2855">
          <cell r="A2855">
            <v>2856</v>
          </cell>
        </row>
        <row r="2856">
          <cell r="A2856">
            <v>2857</v>
          </cell>
          <cell r="C2856" t="str">
            <v>MT</v>
          </cell>
          <cell r="D2856" t="str">
            <v>MATERIAL</v>
          </cell>
        </row>
        <row r="2857">
          <cell r="A2857">
            <v>2858</v>
          </cell>
          <cell r="C2857">
            <v>584</v>
          </cell>
          <cell r="D2857" t="str">
            <v>Concrete Class K-500  On  Plant</v>
          </cell>
          <cell r="G2857" t="str">
            <v>Cu.m</v>
          </cell>
          <cell r="H2857">
            <v>1</v>
          </cell>
          <cell r="I2857">
            <v>614000</v>
          </cell>
          <cell r="J2857">
            <v>0</v>
          </cell>
          <cell r="K2857">
            <v>614000</v>
          </cell>
          <cell r="L2857">
            <v>0</v>
          </cell>
        </row>
        <row r="2858">
          <cell r="A2858">
            <v>2859</v>
          </cell>
          <cell r="D2858">
            <v>0</v>
          </cell>
          <cell r="G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2860</v>
          </cell>
          <cell r="D2859">
            <v>0</v>
          </cell>
          <cell r="G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2861</v>
          </cell>
          <cell r="D2860">
            <v>0</v>
          </cell>
          <cell r="G2860">
            <v>0</v>
          </cell>
          <cell r="I2860">
            <v>0</v>
          </cell>
        </row>
        <row r="2861">
          <cell r="A2861">
            <v>2862</v>
          </cell>
          <cell r="D2861">
            <v>0</v>
          </cell>
          <cell r="G2861">
            <v>0</v>
          </cell>
          <cell r="I2861">
            <v>0</v>
          </cell>
        </row>
        <row r="2862">
          <cell r="A2862">
            <v>2863</v>
          </cell>
        </row>
        <row r="2863">
          <cell r="A2863">
            <v>2864</v>
          </cell>
        </row>
        <row r="2864">
          <cell r="A2864">
            <v>2865</v>
          </cell>
        </row>
        <row r="2865">
          <cell r="A2865">
            <v>2866</v>
          </cell>
        </row>
        <row r="2866">
          <cell r="A2866">
            <v>2867</v>
          </cell>
        </row>
        <row r="2867">
          <cell r="A2867">
            <v>2868</v>
          </cell>
        </row>
        <row r="2868">
          <cell r="A2868">
            <v>2869</v>
          </cell>
        </row>
        <row r="2869">
          <cell r="A2869">
            <v>2870</v>
          </cell>
        </row>
        <row r="2870">
          <cell r="A2870">
            <v>2871</v>
          </cell>
        </row>
        <row r="2871">
          <cell r="A2871">
            <v>2872</v>
          </cell>
        </row>
        <row r="2872">
          <cell r="A2872">
            <v>2873</v>
          </cell>
        </row>
        <row r="2873">
          <cell r="A2873">
            <v>2874</v>
          </cell>
        </row>
        <row r="2874">
          <cell r="A2874">
            <v>2875</v>
          </cell>
        </row>
        <row r="2875">
          <cell r="A2875">
            <v>2876</v>
          </cell>
          <cell r="C2875" t="str">
            <v>EQ</v>
          </cell>
          <cell r="D2875" t="str">
            <v>EQUIPMENT</v>
          </cell>
        </row>
        <row r="2876">
          <cell r="A2876">
            <v>2877</v>
          </cell>
          <cell r="D2876">
            <v>0</v>
          </cell>
          <cell r="G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2878</v>
          </cell>
          <cell r="C2877">
            <v>22</v>
          </cell>
          <cell r="D2877" t="str">
            <v>Concrete Mixer Truck 3 m3</v>
          </cell>
          <cell r="G2877" t="str">
            <v>Hour</v>
          </cell>
          <cell r="H2877">
            <v>0.14683070907970508</v>
          </cell>
          <cell r="I2877">
            <v>123100</v>
          </cell>
          <cell r="J2877">
            <v>0</v>
          </cell>
          <cell r="K2877">
            <v>18074.860287711694</v>
          </cell>
          <cell r="L2877">
            <v>0</v>
          </cell>
        </row>
        <row r="2878">
          <cell r="A2878">
            <v>2879</v>
          </cell>
        </row>
        <row r="2879">
          <cell r="A2879">
            <v>2880</v>
          </cell>
          <cell r="C2879">
            <v>51</v>
          </cell>
          <cell r="D2879" t="str">
            <v>Generator Set 125 KVa</v>
          </cell>
          <cell r="G2879" t="str">
            <v>Hour</v>
          </cell>
          <cell r="H2879">
            <v>2.2222222222222223E-2</v>
          </cell>
          <cell r="I2879">
            <v>184500</v>
          </cell>
          <cell r="J2879">
            <v>0</v>
          </cell>
          <cell r="K2879">
            <v>4100</v>
          </cell>
          <cell r="L2879">
            <v>0</v>
          </cell>
        </row>
        <row r="2880">
          <cell r="A2880">
            <v>2881</v>
          </cell>
          <cell r="D2880">
            <v>0</v>
          </cell>
          <cell r="G2880">
            <v>0</v>
          </cell>
          <cell r="I2880">
            <v>0</v>
          </cell>
          <cell r="K2880">
            <v>0</v>
          </cell>
        </row>
        <row r="2881">
          <cell r="A2881">
            <v>2882</v>
          </cell>
          <cell r="K2881">
            <v>0</v>
          </cell>
        </row>
        <row r="2882">
          <cell r="A2882">
            <v>2883</v>
          </cell>
          <cell r="K2882">
            <v>0</v>
          </cell>
        </row>
        <row r="2883">
          <cell r="A2883">
            <v>2884</v>
          </cell>
        </row>
        <row r="2884">
          <cell r="A2884">
            <v>2885</v>
          </cell>
        </row>
        <row r="2885">
          <cell r="A2885">
            <v>2886</v>
          </cell>
        </row>
        <row r="2886">
          <cell r="A2886">
            <v>2887</v>
          </cell>
        </row>
        <row r="2887">
          <cell r="A2887">
            <v>2888</v>
          </cell>
        </row>
        <row r="2888">
          <cell r="A2888">
            <v>2889</v>
          </cell>
        </row>
        <row r="2889">
          <cell r="A2889">
            <v>2890</v>
          </cell>
          <cell r="C2889" t="str">
            <v>LA</v>
          </cell>
          <cell r="D2889" t="str">
            <v>LABOUR</v>
          </cell>
        </row>
        <row r="2890">
          <cell r="A2890">
            <v>2891</v>
          </cell>
          <cell r="C2890">
            <v>2</v>
          </cell>
          <cell r="D2890" t="str">
            <v>Pengawas</v>
          </cell>
          <cell r="G2890" t="str">
            <v>Day</v>
          </cell>
          <cell r="H2890">
            <v>0</v>
          </cell>
          <cell r="I2890">
            <v>50000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2892</v>
          </cell>
          <cell r="C2891">
            <v>3</v>
          </cell>
          <cell r="D2891" t="str">
            <v>Mandor</v>
          </cell>
          <cell r="G2891" t="str">
            <v>Day</v>
          </cell>
          <cell r="H2891">
            <v>0.2245031524434852</v>
          </cell>
          <cell r="I2891">
            <v>33750</v>
          </cell>
          <cell r="J2891">
            <v>0</v>
          </cell>
          <cell r="K2891">
            <v>7576.9813949676254</v>
          </cell>
          <cell r="L2891">
            <v>0</v>
          </cell>
        </row>
        <row r="2892">
          <cell r="A2892">
            <v>2893</v>
          </cell>
          <cell r="C2892">
            <v>16</v>
          </cell>
          <cell r="D2892" t="str">
            <v>Tukang</v>
          </cell>
          <cell r="G2892" t="str">
            <v>Day</v>
          </cell>
          <cell r="H2892">
            <v>0.40705467372134041</v>
          </cell>
          <cell r="I2892">
            <v>28380</v>
          </cell>
          <cell r="J2892">
            <v>0</v>
          </cell>
          <cell r="K2892">
            <v>11552.211640211641</v>
          </cell>
          <cell r="L2892">
            <v>0</v>
          </cell>
        </row>
        <row r="2893">
          <cell r="A2893">
            <v>2894</v>
          </cell>
          <cell r="C2893">
            <v>17</v>
          </cell>
          <cell r="D2893" t="str">
            <v>Buruh</v>
          </cell>
          <cell r="G2893" t="str">
            <v>Day</v>
          </cell>
          <cell r="H2893">
            <v>1.698012609773941</v>
          </cell>
          <cell r="I2893">
            <v>18750</v>
          </cell>
          <cell r="J2893">
            <v>0</v>
          </cell>
          <cell r="K2893">
            <v>31837.736433261394</v>
          </cell>
        </row>
        <row r="2894">
          <cell r="A2894">
            <v>2895</v>
          </cell>
          <cell r="D2894">
            <v>0</v>
          </cell>
          <cell r="G2894">
            <v>0</v>
          </cell>
          <cell r="I2894">
            <v>0</v>
          </cell>
        </row>
        <row r="2895">
          <cell r="A2895">
            <v>2896</v>
          </cell>
          <cell r="D2895">
            <v>0</v>
          </cell>
          <cell r="G2895">
            <v>0</v>
          </cell>
          <cell r="I2895">
            <v>0</v>
          </cell>
          <cell r="K2895">
            <v>0</v>
          </cell>
        </row>
        <row r="2896">
          <cell r="A2896">
            <v>2897</v>
          </cell>
          <cell r="D2896">
            <v>0</v>
          </cell>
          <cell r="G2896">
            <v>0</v>
          </cell>
          <cell r="I2896">
            <v>0</v>
          </cell>
          <cell r="K2896">
            <v>0</v>
          </cell>
        </row>
        <row r="2897">
          <cell r="A2897">
            <v>2898</v>
          </cell>
          <cell r="D2897">
            <v>0</v>
          </cell>
          <cell r="G2897">
            <v>0</v>
          </cell>
          <cell r="I2897">
            <v>0</v>
          </cell>
          <cell r="K2897">
            <v>0</v>
          </cell>
        </row>
        <row r="2898">
          <cell r="A2898">
            <v>2899</v>
          </cell>
        </row>
        <row r="2899">
          <cell r="A2899">
            <v>2900</v>
          </cell>
        </row>
        <row r="2900">
          <cell r="A2900">
            <v>2901</v>
          </cell>
          <cell r="D2900" t="str">
            <v>SUB TOTAL</v>
          </cell>
          <cell r="K2900">
            <v>687141.78975615243</v>
          </cell>
          <cell r="L2900">
            <v>0</v>
          </cell>
        </row>
        <row r="2901">
          <cell r="A2901">
            <v>2902</v>
          </cell>
          <cell r="D2901" t="str">
            <v>OVER HEAD</v>
          </cell>
          <cell r="E2901">
            <v>0</v>
          </cell>
          <cell r="F2901" t="str">
            <v>%</v>
          </cell>
          <cell r="K2901">
            <v>0</v>
          </cell>
          <cell r="L2901">
            <v>0</v>
          </cell>
        </row>
        <row r="2902">
          <cell r="A2902">
            <v>2903</v>
          </cell>
          <cell r="D2902" t="str">
            <v>TOTAL</v>
          </cell>
          <cell r="K2902">
            <v>687141.78975615243</v>
          </cell>
          <cell r="L2902">
            <v>0</v>
          </cell>
        </row>
        <row r="2903">
          <cell r="A2903">
            <v>2904</v>
          </cell>
          <cell r="D2903" t="str">
            <v>UNIT PRICE</v>
          </cell>
          <cell r="K2903">
            <v>687142</v>
          </cell>
          <cell r="L2903">
            <v>0</v>
          </cell>
        </row>
        <row r="2904">
          <cell r="A2904">
            <v>2905</v>
          </cell>
        </row>
        <row r="2905">
          <cell r="A2905">
            <v>2906</v>
          </cell>
          <cell r="B2905">
            <v>46</v>
          </cell>
        </row>
        <row r="2906">
          <cell r="A2906">
            <v>2907</v>
          </cell>
          <cell r="B2906" t="str">
            <v>MATERIAL PRICE</v>
          </cell>
        </row>
        <row r="2907">
          <cell r="A2907">
            <v>2908</v>
          </cell>
          <cell r="B2907" t="str">
            <v>Proyek Rencana Teknik Akhir Jalan Tol Bogor Ring Road</v>
          </cell>
        </row>
        <row r="2908">
          <cell r="A2908">
            <v>2909</v>
          </cell>
        </row>
        <row r="2909">
          <cell r="A2909">
            <v>2910</v>
          </cell>
        </row>
        <row r="2910">
          <cell r="A2910">
            <v>2911</v>
          </cell>
        </row>
        <row r="2911">
          <cell r="A2911">
            <v>2912</v>
          </cell>
        </row>
        <row r="2912">
          <cell r="A2912">
            <v>2913</v>
          </cell>
          <cell r="B2912" t="str">
            <v>UNIT PRICE ANALYSIS</v>
          </cell>
        </row>
        <row r="2913">
          <cell r="A2913">
            <v>2914</v>
          </cell>
        </row>
        <row r="2914">
          <cell r="A2914">
            <v>2915</v>
          </cell>
          <cell r="B2914" t="str">
            <v xml:space="preserve">ITEM NUMBER </v>
          </cell>
          <cell r="D2914" t="str">
            <v>MT.45.002</v>
          </cell>
        </row>
        <row r="2915">
          <cell r="A2915">
            <v>2916</v>
          </cell>
          <cell r="B2915" t="str">
            <v>MATERIAL</v>
          </cell>
          <cell r="D2915" t="str">
            <v>Concrete Glue</v>
          </cell>
        </row>
        <row r="2916">
          <cell r="A2916">
            <v>2917</v>
          </cell>
          <cell r="B2916" t="str">
            <v>UNIT</v>
          </cell>
          <cell r="C2916">
            <v>0</v>
          </cell>
          <cell r="D2916">
            <v>1</v>
          </cell>
        </row>
        <row r="2917">
          <cell r="A2917">
            <v>2918</v>
          </cell>
          <cell r="B2917" t="str">
            <v>UNIT PRICE  (Rp.)</v>
          </cell>
          <cell r="D2917">
            <v>4300</v>
          </cell>
          <cell r="E2917">
            <v>0</v>
          </cell>
          <cell r="J2917" t="str">
            <v>TOTAL UNIT PRICE (Rp)</v>
          </cell>
          <cell r="K2917">
            <v>4300</v>
          </cell>
        </row>
        <row r="2918">
          <cell r="A2918">
            <v>2919</v>
          </cell>
          <cell r="I2918" t="str">
            <v>UNIT PRICE               (Rp.)</v>
          </cell>
          <cell r="K2918" t="str">
            <v>TOTAL PRICE               (Rp.)</v>
          </cell>
        </row>
        <row r="2919">
          <cell r="A2919">
            <v>2920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</row>
        <row r="2920">
          <cell r="A2920">
            <v>2921</v>
          </cell>
        </row>
        <row r="2921">
          <cell r="A2921">
            <v>2922</v>
          </cell>
        </row>
        <row r="2922">
          <cell r="A2922">
            <v>2923</v>
          </cell>
          <cell r="C2922" t="str">
            <v>MT</v>
          </cell>
          <cell r="D2922" t="str">
            <v>MATERIAL</v>
          </cell>
        </row>
        <row r="2923">
          <cell r="A2923">
            <v>2924</v>
          </cell>
          <cell r="C2923">
            <v>46</v>
          </cell>
          <cell r="D2923" t="str">
            <v>Concrete Glue</v>
          </cell>
          <cell r="G2923">
            <v>0</v>
          </cell>
          <cell r="H2923">
            <v>1</v>
          </cell>
          <cell r="I2923">
            <v>4312.5</v>
          </cell>
          <cell r="J2923">
            <v>0</v>
          </cell>
          <cell r="K2923">
            <v>4312.5</v>
          </cell>
          <cell r="L2923">
            <v>0</v>
          </cell>
        </row>
        <row r="2924">
          <cell r="A2924">
            <v>2925</v>
          </cell>
        </row>
        <row r="2925">
          <cell r="A2925">
            <v>2926</v>
          </cell>
        </row>
        <row r="2926">
          <cell r="A2926">
            <v>2927</v>
          </cell>
        </row>
        <row r="2927">
          <cell r="A2927">
            <v>2928</v>
          </cell>
        </row>
        <row r="2928">
          <cell r="A2928">
            <v>2929</v>
          </cell>
        </row>
        <row r="2929">
          <cell r="A2929">
            <v>2930</v>
          </cell>
        </row>
        <row r="2930">
          <cell r="A2930">
            <v>2931</v>
          </cell>
        </row>
        <row r="2931">
          <cell r="A2931">
            <v>2932</v>
          </cell>
        </row>
        <row r="2932">
          <cell r="A2932">
            <v>2933</v>
          </cell>
        </row>
        <row r="2933">
          <cell r="A2933">
            <v>2934</v>
          </cell>
        </row>
        <row r="2934">
          <cell r="A2934">
            <v>2935</v>
          </cell>
        </row>
        <row r="2935">
          <cell r="A2935">
            <v>2936</v>
          </cell>
        </row>
        <row r="2936">
          <cell r="A2936">
            <v>2937</v>
          </cell>
        </row>
        <row r="2937">
          <cell r="A2937">
            <v>2938</v>
          </cell>
        </row>
        <row r="2938">
          <cell r="A2938">
            <v>2939</v>
          </cell>
        </row>
        <row r="2939">
          <cell r="A2939">
            <v>2940</v>
          </cell>
        </row>
        <row r="2940">
          <cell r="A2940">
            <v>2941</v>
          </cell>
        </row>
        <row r="2941">
          <cell r="A2941">
            <v>2942</v>
          </cell>
        </row>
        <row r="2942">
          <cell r="A2942">
            <v>2943</v>
          </cell>
        </row>
        <row r="2943">
          <cell r="A2943">
            <v>2944</v>
          </cell>
        </row>
        <row r="2944">
          <cell r="A2944">
            <v>2945</v>
          </cell>
        </row>
        <row r="2945">
          <cell r="A2945">
            <v>2946</v>
          </cell>
        </row>
        <row r="2946">
          <cell r="A2946">
            <v>2947</v>
          </cell>
        </row>
        <row r="2947">
          <cell r="A2947">
            <v>2948</v>
          </cell>
        </row>
        <row r="2948">
          <cell r="A2948">
            <v>2949</v>
          </cell>
        </row>
        <row r="2949">
          <cell r="A2949">
            <v>2950</v>
          </cell>
        </row>
        <row r="2950">
          <cell r="A2950">
            <v>2951</v>
          </cell>
        </row>
        <row r="2951">
          <cell r="A2951">
            <v>2952</v>
          </cell>
        </row>
        <row r="2952">
          <cell r="A2952">
            <v>2953</v>
          </cell>
        </row>
        <row r="2953">
          <cell r="A2953">
            <v>2954</v>
          </cell>
        </row>
        <row r="2954">
          <cell r="A2954">
            <v>2955</v>
          </cell>
        </row>
        <row r="2955">
          <cell r="A2955">
            <v>2956</v>
          </cell>
        </row>
        <row r="2956">
          <cell r="A2956">
            <v>2957</v>
          </cell>
        </row>
        <row r="2957">
          <cell r="A2957">
            <v>2958</v>
          </cell>
        </row>
        <row r="2958">
          <cell r="A2958">
            <v>2959</v>
          </cell>
        </row>
        <row r="2959">
          <cell r="A2959">
            <v>2960</v>
          </cell>
        </row>
        <row r="2960">
          <cell r="A2960">
            <v>2961</v>
          </cell>
        </row>
        <row r="2961">
          <cell r="A2961">
            <v>2962</v>
          </cell>
        </row>
        <row r="2962">
          <cell r="A2962">
            <v>2963</v>
          </cell>
        </row>
        <row r="2963">
          <cell r="A2963">
            <v>2964</v>
          </cell>
        </row>
        <row r="2964">
          <cell r="A2964">
            <v>2965</v>
          </cell>
        </row>
        <row r="2965">
          <cell r="A2965">
            <v>2966</v>
          </cell>
        </row>
        <row r="2966">
          <cell r="A2966">
            <v>2967</v>
          </cell>
          <cell r="D2966" t="str">
            <v>Total Price</v>
          </cell>
          <cell r="K2966">
            <v>4312.5</v>
          </cell>
          <cell r="L2966">
            <v>0</v>
          </cell>
        </row>
        <row r="2967">
          <cell r="A2967">
            <v>2968</v>
          </cell>
          <cell r="D2967" t="str">
            <v>OVER HEAD</v>
          </cell>
          <cell r="E2967">
            <v>0</v>
          </cell>
          <cell r="F2967" t="str">
            <v>%</v>
          </cell>
          <cell r="K2967">
            <v>0</v>
          </cell>
          <cell r="L2967">
            <v>0</v>
          </cell>
        </row>
        <row r="2968">
          <cell r="A2968">
            <v>2969</v>
          </cell>
          <cell r="D2968" t="str">
            <v>TOTAL</v>
          </cell>
          <cell r="K2968">
            <v>4312.5</v>
          </cell>
          <cell r="L2968">
            <v>0</v>
          </cell>
        </row>
        <row r="2969">
          <cell r="A2969">
            <v>2970</v>
          </cell>
          <cell r="D2969" t="str">
            <v>UNIT PRICE</v>
          </cell>
          <cell r="K2969">
            <v>4313</v>
          </cell>
          <cell r="L2969">
            <v>0</v>
          </cell>
        </row>
        <row r="2970">
          <cell r="A2970">
            <v>2971</v>
          </cell>
        </row>
        <row r="2971">
          <cell r="A2971">
            <v>2972</v>
          </cell>
          <cell r="B2971">
            <v>47</v>
          </cell>
        </row>
        <row r="2972">
          <cell r="A2972">
            <v>2973</v>
          </cell>
          <cell r="B2972" t="str">
            <v>MATERIAL PRICE</v>
          </cell>
        </row>
        <row r="2973">
          <cell r="A2973">
            <v>2974</v>
          </cell>
          <cell r="B2973" t="str">
            <v>Proyek Rencana Teknik Akhir Jalan Tol Bogor Ring Road</v>
          </cell>
        </row>
        <row r="2974">
          <cell r="A2974">
            <v>2975</v>
          </cell>
        </row>
        <row r="2975">
          <cell r="A2975">
            <v>2976</v>
          </cell>
        </row>
        <row r="2976">
          <cell r="A2976">
            <v>2977</v>
          </cell>
        </row>
        <row r="2977">
          <cell r="A2977">
            <v>2978</v>
          </cell>
        </row>
        <row r="2978">
          <cell r="A2978">
            <v>2979</v>
          </cell>
          <cell r="B2978" t="str">
            <v>UNIT PRICE ANALYSIS</v>
          </cell>
        </row>
        <row r="2979">
          <cell r="A2979">
            <v>2980</v>
          </cell>
        </row>
        <row r="2980">
          <cell r="A2980">
            <v>2981</v>
          </cell>
          <cell r="B2980" t="str">
            <v xml:space="preserve">ITEM NUMBER </v>
          </cell>
          <cell r="D2980" t="str">
            <v>MT.46.002</v>
          </cell>
        </row>
        <row r="2981">
          <cell r="A2981">
            <v>2982</v>
          </cell>
          <cell r="B2981" t="str">
            <v>MATERIAL</v>
          </cell>
          <cell r="D2981" t="str">
            <v>Blocking</v>
          </cell>
        </row>
        <row r="2982">
          <cell r="A2982">
            <v>2983</v>
          </cell>
          <cell r="B2982" t="str">
            <v>UNIT</v>
          </cell>
          <cell r="C2982">
            <v>0</v>
          </cell>
          <cell r="D2982">
            <v>1</v>
          </cell>
        </row>
        <row r="2983">
          <cell r="A2983">
            <v>2984</v>
          </cell>
          <cell r="B2983" t="str">
            <v>UNIT PRICE  (Rp.)</v>
          </cell>
          <cell r="D2983">
            <v>1800</v>
          </cell>
          <cell r="E2983">
            <v>0</v>
          </cell>
          <cell r="J2983" t="str">
            <v>TOTAL UNIT PRICE (Rp)</v>
          </cell>
          <cell r="K2983">
            <v>1800</v>
          </cell>
        </row>
        <row r="2984">
          <cell r="A2984">
            <v>2985</v>
          </cell>
          <cell r="I2984" t="str">
            <v>UNIT PRICE               (Rp.)</v>
          </cell>
          <cell r="K2984" t="str">
            <v>TOTAL PRICE               (Rp.)</v>
          </cell>
        </row>
        <row r="2985">
          <cell r="A2985">
            <v>2986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</row>
        <row r="2986">
          <cell r="A2986">
            <v>2987</v>
          </cell>
        </row>
        <row r="2987">
          <cell r="A2987">
            <v>2988</v>
          </cell>
        </row>
        <row r="2988">
          <cell r="A2988">
            <v>2989</v>
          </cell>
          <cell r="C2988" t="str">
            <v>MT</v>
          </cell>
          <cell r="D2988" t="str">
            <v>MATERIAL</v>
          </cell>
        </row>
        <row r="2989">
          <cell r="A2989">
            <v>2990</v>
          </cell>
          <cell r="C2989">
            <v>47</v>
          </cell>
          <cell r="D2989" t="str">
            <v>Blocking</v>
          </cell>
          <cell r="G2989">
            <v>0</v>
          </cell>
          <cell r="H2989">
            <v>1</v>
          </cell>
          <cell r="I2989">
            <v>1840.2033239038187</v>
          </cell>
          <cell r="J2989">
            <v>0</v>
          </cell>
          <cell r="K2989">
            <v>1840.2033239038187</v>
          </cell>
          <cell r="L2989">
            <v>0</v>
          </cell>
        </row>
        <row r="2990">
          <cell r="A2990">
            <v>2991</v>
          </cell>
          <cell r="K2990">
            <v>0</v>
          </cell>
        </row>
        <row r="2991">
          <cell r="A2991">
            <v>2992</v>
          </cell>
        </row>
        <row r="2992">
          <cell r="A2992">
            <v>2993</v>
          </cell>
        </row>
        <row r="2993">
          <cell r="A2993">
            <v>2994</v>
          </cell>
        </row>
        <row r="2994">
          <cell r="A2994">
            <v>2995</v>
          </cell>
        </row>
        <row r="2995">
          <cell r="A2995">
            <v>2996</v>
          </cell>
        </row>
        <row r="2996">
          <cell r="A2996">
            <v>2997</v>
          </cell>
        </row>
        <row r="2997">
          <cell r="A2997">
            <v>2998</v>
          </cell>
        </row>
        <row r="2998">
          <cell r="A2998">
            <v>2999</v>
          </cell>
        </row>
        <row r="2999">
          <cell r="A2999">
            <v>3000</v>
          </cell>
        </row>
        <row r="3000">
          <cell r="A3000">
            <v>3001</v>
          </cell>
        </row>
        <row r="3001">
          <cell r="A3001">
            <v>3002</v>
          </cell>
        </row>
        <row r="3002">
          <cell r="A3002">
            <v>3003</v>
          </cell>
        </row>
        <row r="3003">
          <cell r="A3003">
            <v>3004</v>
          </cell>
        </row>
        <row r="3004">
          <cell r="A3004">
            <v>3005</v>
          </cell>
        </row>
        <row r="3005">
          <cell r="A3005">
            <v>3006</v>
          </cell>
        </row>
        <row r="3006">
          <cell r="A3006">
            <v>3007</v>
          </cell>
        </row>
        <row r="3007">
          <cell r="A3007">
            <v>3008</v>
          </cell>
        </row>
        <row r="3008">
          <cell r="A3008">
            <v>3009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3010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3011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3012</v>
          </cell>
          <cell r="K3011">
            <v>0</v>
          </cell>
        </row>
        <row r="3012">
          <cell r="A3012">
            <v>3013</v>
          </cell>
          <cell r="K3012">
            <v>0</v>
          </cell>
        </row>
        <row r="3013">
          <cell r="A3013">
            <v>3014</v>
          </cell>
          <cell r="K3013">
            <v>0</v>
          </cell>
        </row>
        <row r="3014">
          <cell r="A3014">
            <v>3015</v>
          </cell>
          <cell r="K3014">
            <v>0</v>
          </cell>
        </row>
        <row r="3015">
          <cell r="A3015">
            <v>3016</v>
          </cell>
        </row>
        <row r="3016">
          <cell r="A3016">
            <v>3017</v>
          </cell>
        </row>
        <row r="3017">
          <cell r="A3017">
            <v>3018</v>
          </cell>
        </row>
        <row r="3018">
          <cell r="A3018">
            <v>3019</v>
          </cell>
        </row>
        <row r="3019">
          <cell r="A3019">
            <v>3020</v>
          </cell>
        </row>
        <row r="3020">
          <cell r="A3020">
            <v>3021</v>
          </cell>
        </row>
        <row r="3021">
          <cell r="A3021">
            <v>3022</v>
          </cell>
        </row>
        <row r="3022">
          <cell r="A3022">
            <v>3023</v>
          </cell>
          <cell r="K3022">
            <v>0</v>
          </cell>
        </row>
        <row r="3023">
          <cell r="A3023">
            <v>3024</v>
          </cell>
          <cell r="K3023">
            <v>0</v>
          </cell>
        </row>
        <row r="3024">
          <cell r="A3024">
            <v>3025</v>
          </cell>
          <cell r="K3024">
            <v>0</v>
          </cell>
        </row>
        <row r="3025">
          <cell r="A3025">
            <v>3026</v>
          </cell>
          <cell r="K3025">
            <v>0</v>
          </cell>
        </row>
        <row r="3026">
          <cell r="A3026">
            <v>3027</v>
          </cell>
        </row>
        <row r="3027">
          <cell r="A3027">
            <v>3028</v>
          </cell>
          <cell r="K3027">
            <v>0</v>
          </cell>
        </row>
        <row r="3028">
          <cell r="A3028">
            <v>3029</v>
          </cell>
          <cell r="K3028">
            <v>0</v>
          </cell>
        </row>
        <row r="3029">
          <cell r="A3029">
            <v>3030</v>
          </cell>
          <cell r="K3029">
            <v>0</v>
          </cell>
        </row>
        <row r="3030">
          <cell r="A3030">
            <v>3031</v>
          </cell>
        </row>
        <row r="3031">
          <cell r="A3031">
            <v>3032</v>
          </cell>
        </row>
        <row r="3032">
          <cell r="A3032">
            <v>3033</v>
          </cell>
          <cell r="D3032" t="str">
            <v>Total Price</v>
          </cell>
          <cell r="K3032">
            <v>1840.2033239038187</v>
          </cell>
          <cell r="L3032">
            <v>0</v>
          </cell>
        </row>
        <row r="3033">
          <cell r="A3033">
            <v>3034</v>
          </cell>
          <cell r="D3033" t="str">
            <v>OVER HEAD</v>
          </cell>
          <cell r="E3033">
            <v>0</v>
          </cell>
          <cell r="F3033" t="str">
            <v>%</v>
          </cell>
          <cell r="K3033">
            <v>0</v>
          </cell>
          <cell r="L3033">
            <v>0</v>
          </cell>
        </row>
        <row r="3034">
          <cell r="A3034">
            <v>3035</v>
          </cell>
          <cell r="D3034" t="str">
            <v>TOTAL</v>
          </cell>
          <cell r="K3034">
            <v>1840.2033239038187</v>
          </cell>
          <cell r="L3034">
            <v>0</v>
          </cell>
        </row>
        <row r="3035">
          <cell r="A3035">
            <v>3036</v>
          </cell>
          <cell r="D3035" t="str">
            <v>UNIT PRICE</v>
          </cell>
          <cell r="K3035">
            <v>1840</v>
          </cell>
          <cell r="L3035">
            <v>0</v>
          </cell>
        </row>
        <row r="3036">
          <cell r="A3036">
            <v>3037</v>
          </cell>
        </row>
        <row r="3037">
          <cell r="A3037">
            <v>3038</v>
          </cell>
          <cell r="B3037">
            <v>48</v>
          </cell>
        </row>
        <row r="3038">
          <cell r="A3038">
            <v>3039</v>
          </cell>
          <cell r="B3038" t="str">
            <v>MATERIAL PRICE</v>
          </cell>
        </row>
        <row r="3039">
          <cell r="A3039">
            <v>3040</v>
          </cell>
          <cell r="B3039" t="str">
            <v>Proyek Rencana Teknik Akhir Jalan Tol Bogor Ring Road</v>
          </cell>
        </row>
        <row r="3040">
          <cell r="A3040">
            <v>3041</v>
          </cell>
        </row>
        <row r="3041">
          <cell r="A3041">
            <v>3042</v>
          </cell>
        </row>
        <row r="3042">
          <cell r="A3042">
            <v>3043</v>
          </cell>
        </row>
        <row r="3043">
          <cell r="A3043">
            <v>3044</v>
          </cell>
        </row>
        <row r="3044">
          <cell r="A3044">
            <v>3045</v>
          </cell>
          <cell r="B3044" t="str">
            <v>UNIT PRICE ANALYSIS</v>
          </cell>
        </row>
        <row r="3045">
          <cell r="A3045">
            <v>3046</v>
          </cell>
        </row>
        <row r="3046">
          <cell r="A3046">
            <v>3047</v>
          </cell>
          <cell r="B3046" t="str">
            <v xml:space="preserve">ITEM NUMBER </v>
          </cell>
          <cell r="D3046" t="str">
            <v>MT.47.002</v>
          </cell>
        </row>
        <row r="3047">
          <cell r="A3047">
            <v>3048</v>
          </cell>
          <cell r="B3047" t="str">
            <v>MATERIAL</v>
          </cell>
          <cell r="D3047" t="str">
            <v>Bracing (Use 3.5 Times )</v>
          </cell>
        </row>
        <row r="3048">
          <cell r="A3048">
            <v>3049</v>
          </cell>
          <cell r="B3048" t="str">
            <v>UNIT</v>
          </cell>
          <cell r="C3048">
            <v>0</v>
          </cell>
          <cell r="D3048">
            <v>1</v>
          </cell>
        </row>
        <row r="3049">
          <cell r="A3049">
            <v>3050</v>
          </cell>
          <cell r="B3049" t="str">
            <v>UNIT PRICE  (Rp.)</v>
          </cell>
          <cell r="D3049">
            <v>6900000</v>
          </cell>
          <cell r="E3049">
            <v>0</v>
          </cell>
          <cell r="J3049" t="str">
            <v>TOTAL UNIT PRICE (Rp)</v>
          </cell>
          <cell r="K3049">
            <v>6900000</v>
          </cell>
        </row>
        <row r="3050">
          <cell r="A3050">
            <v>3051</v>
          </cell>
          <cell r="I3050" t="str">
            <v>UNIT PRICE               (Rp.)</v>
          </cell>
          <cell r="K3050" t="str">
            <v>TOTAL PRICE               (Rp.)</v>
          </cell>
        </row>
        <row r="3051">
          <cell r="A3051">
            <v>3052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</row>
        <row r="3052">
          <cell r="A3052">
            <v>3053</v>
          </cell>
        </row>
        <row r="3053">
          <cell r="A3053">
            <v>3054</v>
          </cell>
        </row>
        <row r="3054">
          <cell r="A3054">
            <v>3055</v>
          </cell>
          <cell r="C3054" t="str">
            <v>MT</v>
          </cell>
          <cell r="D3054" t="str">
            <v>MATERIAL</v>
          </cell>
        </row>
        <row r="3055">
          <cell r="A3055">
            <v>3056</v>
          </cell>
          <cell r="C3055">
            <v>48</v>
          </cell>
          <cell r="D3055" t="str">
            <v>Bracing (Use 3.5 Times )</v>
          </cell>
          <cell r="G3055">
            <v>0</v>
          </cell>
          <cell r="H3055">
            <v>1</v>
          </cell>
          <cell r="I3055">
            <v>6899999.9999999991</v>
          </cell>
          <cell r="J3055">
            <v>0</v>
          </cell>
          <cell r="K3055">
            <v>6899999.9999999991</v>
          </cell>
          <cell r="L3055">
            <v>0</v>
          </cell>
        </row>
        <row r="3056">
          <cell r="A3056">
            <v>3057</v>
          </cell>
          <cell r="K3056">
            <v>0</v>
          </cell>
        </row>
        <row r="3057">
          <cell r="A3057">
            <v>3058</v>
          </cell>
        </row>
        <row r="3058">
          <cell r="A3058">
            <v>3059</v>
          </cell>
        </row>
        <row r="3059">
          <cell r="A3059">
            <v>3060</v>
          </cell>
        </row>
        <row r="3060">
          <cell r="A3060">
            <v>3061</v>
          </cell>
        </row>
        <row r="3061">
          <cell r="A3061">
            <v>3062</v>
          </cell>
        </row>
        <row r="3062">
          <cell r="A3062">
            <v>3063</v>
          </cell>
        </row>
        <row r="3063">
          <cell r="A3063">
            <v>3064</v>
          </cell>
        </row>
        <row r="3064">
          <cell r="A3064">
            <v>3065</v>
          </cell>
        </row>
        <row r="3065">
          <cell r="A3065">
            <v>3066</v>
          </cell>
        </row>
        <row r="3066">
          <cell r="A3066">
            <v>3067</v>
          </cell>
        </row>
        <row r="3067">
          <cell r="A3067">
            <v>3068</v>
          </cell>
        </row>
        <row r="3068">
          <cell r="A3068">
            <v>3069</v>
          </cell>
        </row>
        <row r="3069">
          <cell r="A3069">
            <v>3070</v>
          </cell>
        </row>
        <row r="3070">
          <cell r="A3070">
            <v>3071</v>
          </cell>
        </row>
        <row r="3071">
          <cell r="A3071">
            <v>3072</v>
          </cell>
        </row>
        <row r="3072">
          <cell r="A3072">
            <v>3073</v>
          </cell>
        </row>
        <row r="3073">
          <cell r="A3073">
            <v>3074</v>
          </cell>
        </row>
        <row r="3074">
          <cell r="A3074">
            <v>3075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3076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3077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3078</v>
          </cell>
          <cell r="K3077">
            <v>0</v>
          </cell>
        </row>
        <row r="3078">
          <cell r="A3078">
            <v>3079</v>
          </cell>
          <cell r="K3078">
            <v>0</v>
          </cell>
        </row>
        <row r="3079">
          <cell r="A3079">
            <v>3080</v>
          </cell>
          <cell r="K3079">
            <v>0</v>
          </cell>
        </row>
        <row r="3080">
          <cell r="A3080">
            <v>3081</v>
          </cell>
          <cell r="K3080">
            <v>0</v>
          </cell>
        </row>
        <row r="3081">
          <cell r="A3081">
            <v>3082</v>
          </cell>
        </row>
        <row r="3082">
          <cell r="A3082">
            <v>3083</v>
          </cell>
        </row>
        <row r="3083">
          <cell r="A3083">
            <v>3084</v>
          </cell>
        </row>
        <row r="3084">
          <cell r="A3084">
            <v>3085</v>
          </cell>
        </row>
        <row r="3085">
          <cell r="A3085">
            <v>3086</v>
          </cell>
        </row>
        <row r="3086">
          <cell r="A3086">
            <v>3087</v>
          </cell>
        </row>
        <row r="3087">
          <cell r="A3087">
            <v>3088</v>
          </cell>
        </row>
        <row r="3088">
          <cell r="A3088">
            <v>3089</v>
          </cell>
          <cell r="K3088">
            <v>0</v>
          </cell>
        </row>
        <row r="3089">
          <cell r="A3089">
            <v>3090</v>
          </cell>
          <cell r="K3089">
            <v>0</v>
          </cell>
        </row>
        <row r="3090">
          <cell r="A3090">
            <v>3091</v>
          </cell>
          <cell r="K3090">
            <v>0</v>
          </cell>
        </row>
        <row r="3091">
          <cell r="A3091">
            <v>3092</v>
          </cell>
          <cell r="K3091">
            <v>0</v>
          </cell>
        </row>
        <row r="3092">
          <cell r="A3092">
            <v>3093</v>
          </cell>
        </row>
        <row r="3093">
          <cell r="A3093">
            <v>3094</v>
          </cell>
          <cell r="K3093">
            <v>0</v>
          </cell>
        </row>
        <row r="3094">
          <cell r="A3094">
            <v>3095</v>
          </cell>
          <cell r="K3094">
            <v>0</v>
          </cell>
        </row>
        <row r="3095">
          <cell r="A3095">
            <v>3096</v>
          </cell>
          <cell r="K3095">
            <v>0</v>
          </cell>
        </row>
        <row r="3096">
          <cell r="A3096">
            <v>3097</v>
          </cell>
        </row>
        <row r="3097">
          <cell r="A3097">
            <v>3098</v>
          </cell>
        </row>
        <row r="3098">
          <cell r="A3098">
            <v>3099</v>
          </cell>
          <cell r="D3098" t="str">
            <v>Total Price</v>
          </cell>
          <cell r="K3098">
            <v>6899999.9999999991</v>
          </cell>
          <cell r="L3098">
            <v>0</v>
          </cell>
        </row>
        <row r="3099">
          <cell r="A3099">
            <v>3100</v>
          </cell>
          <cell r="D3099" t="str">
            <v>OVER HEAD</v>
          </cell>
          <cell r="E3099">
            <v>0</v>
          </cell>
          <cell r="F3099" t="str">
            <v>%</v>
          </cell>
          <cell r="K3099">
            <v>0</v>
          </cell>
          <cell r="L3099">
            <v>0</v>
          </cell>
        </row>
        <row r="3100">
          <cell r="A3100">
            <v>3101</v>
          </cell>
          <cell r="D3100" t="str">
            <v>TOTAL</v>
          </cell>
          <cell r="K3100">
            <v>6899999.9999999991</v>
          </cell>
          <cell r="L3100">
            <v>0</v>
          </cell>
        </row>
        <row r="3101">
          <cell r="A3101">
            <v>3102</v>
          </cell>
          <cell r="D3101" t="str">
            <v>UNIT PRICE</v>
          </cell>
          <cell r="K3101">
            <v>6900000</v>
          </cell>
          <cell r="L3101">
            <v>0</v>
          </cell>
        </row>
        <row r="3102">
          <cell r="A3102">
            <v>3103</v>
          </cell>
        </row>
        <row r="3103">
          <cell r="A3103">
            <v>3104</v>
          </cell>
          <cell r="B3103">
            <v>49</v>
          </cell>
        </row>
        <row r="3104">
          <cell r="A3104">
            <v>3105</v>
          </cell>
          <cell r="B3104" t="str">
            <v>MATERIAL PRICE</v>
          </cell>
        </row>
        <row r="3105">
          <cell r="A3105">
            <v>3106</v>
          </cell>
          <cell r="B3105" t="str">
            <v>Proyek Rencana Teknik Akhir Jalan Tol Bogor Ring Road</v>
          </cell>
        </row>
        <row r="3106">
          <cell r="A3106">
            <v>3107</v>
          </cell>
        </row>
        <row r="3107">
          <cell r="A3107">
            <v>3108</v>
          </cell>
        </row>
        <row r="3108">
          <cell r="A3108">
            <v>3109</v>
          </cell>
        </row>
        <row r="3109">
          <cell r="A3109">
            <v>3110</v>
          </cell>
        </row>
        <row r="3110">
          <cell r="A3110">
            <v>3111</v>
          </cell>
          <cell r="B3110" t="str">
            <v>UNIT PRICE ANALYSIS</v>
          </cell>
        </row>
        <row r="3111">
          <cell r="A3111">
            <v>3112</v>
          </cell>
        </row>
        <row r="3112">
          <cell r="A3112">
            <v>3113</v>
          </cell>
          <cell r="B3112" t="str">
            <v xml:space="preserve">ITEM NUMBER </v>
          </cell>
          <cell r="D3112" t="str">
            <v>MT.48.002</v>
          </cell>
        </row>
        <row r="3113">
          <cell r="A3113">
            <v>3114</v>
          </cell>
          <cell r="B3113" t="str">
            <v>MATERIAL</v>
          </cell>
          <cell r="D3113" t="str">
            <v>Bracing Tubes</v>
          </cell>
        </row>
        <row r="3114">
          <cell r="A3114">
            <v>3115</v>
          </cell>
          <cell r="B3114" t="str">
            <v>UNIT</v>
          </cell>
          <cell r="C3114">
            <v>0</v>
          </cell>
          <cell r="D3114">
            <v>1</v>
          </cell>
        </row>
        <row r="3115">
          <cell r="A3115">
            <v>3116</v>
          </cell>
          <cell r="B3115" t="str">
            <v>UNIT PRICE  (Rp.)</v>
          </cell>
          <cell r="D3115">
            <v>6900000</v>
          </cell>
          <cell r="E3115">
            <v>0</v>
          </cell>
          <cell r="J3115" t="str">
            <v>TOTAL UNIT PRICE (Rp)</v>
          </cell>
          <cell r="K3115">
            <v>6900000</v>
          </cell>
        </row>
        <row r="3116">
          <cell r="A3116">
            <v>3117</v>
          </cell>
          <cell r="I3116" t="str">
            <v>UNIT PRICE               (Rp.)</v>
          </cell>
          <cell r="K3116" t="str">
            <v>TOTAL PRICE               (Rp.)</v>
          </cell>
        </row>
        <row r="3117">
          <cell r="A3117">
            <v>3118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</row>
        <row r="3118">
          <cell r="A3118">
            <v>3119</v>
          </cell>
        </row>
        <row r="3119">
          <cell r="A3119">
            <v>3120</v>
          </cell>
        </row>
        <row r="3120">
          <cell r="A3120">
            <v>3121</v>
          </cell>
          <cell r="C3120" t="str">
            <v>MT</v>
          </cell>
          <cell r="D3120" t="str">
            <v>MATERIAL</v>
          </cell>
        </row>
        <row r="3121">
          <cell r="A3121">
            <v>3122</v>
          </cell>
          <cell r="C3121">
            <v>49</v>
          </cell>
          <cell r="D3121" t="str">
            <v>Bracing Tubes</v>
          </cell>
          <cell r="G3121">
            <v>0</v>
          </cell>
          <cell r="H3121">
            <v>1</v>
          </cell>
          <cell r="I3121">
            <v>6899999.9999999991</v>
          </cell>
          <cell r="J3121">
            <v>0</v>
          </cell>
          <cell r="K3121">
            <v>6899999.9999999991</v>
          </cell>
          <cell r="L3121">
            <v>0</v>
          </cell>
        </row>
        <row r="3122">
          <cell r="A3122">
            <v>3123</v>
          </cell>
          <cell r="K3122">
            <v>0</v>
          </cell>
        </row>
        <row r="3123">
          <cell r="A3123">
            <v>3124</v>
          </cell>
        </row>
        <row r="3124">
          <cell r="A3124">
            <v>3125</v>
          </cell>
        </row>
        <row r="3125">
          <cell r="A3125">
            <v>3126</v>
          </cell>
        </row>
        <row r="3126">
          <cell r="A3126">
            <v>3127</v>
          </cell>
        </row>
        <row r="3127">
          <cell r="A3127">
            <v>3128</v>
          </cell>
        </row>
        <row r="3128">
          <cell r="A3128">
            <v>3129</v>
          </cell>
        </row>
        <row r="3129">
          <cell r="A3129">
            <v>3130</v>
          </cell>
        </row>
        <row r="3130">
          <cell r="A3130">
            <v>3131</v>
          </cell>
        </row>
        <row r="3131">
          <cell r="A3131">
            <v>3132</v>
          </cell>
        </row>
        <row r="3132">
          <cell r="A3132">
            <v>3133</v>
          </cell>
        </row>
        <row r="3133">
          <cell r="A3133">
            <v>3134</v>
          </cell>
        </row>
        <row r="3134">
          <cell r="A3134">
            <v>3135</v>
          </cell>
        </row>
        <row r="3135">
          <cell r="A3135">
            <v>3136</v>
          </cell>
        </row>
        <row r="3136">
          <cell r="A3136">
            <v>3137</v>
          </cell>
        </row>
        <row r="3137">
          <cell r="A3137">
            <v>3138</v>
          </cell>
        </row>
        <row r="3138">
          <cell r="A3138">
            <v>3139</v>
          </cell>
        </row>
        <row r="3139">
          <cell r="A3139">
            <v>3140</v>
          </cell>
        </row>
        <row r="3140">
          <cell r="A3140">
            <v>3141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3142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3143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3144</v>
          </cell>
          <cell r="K3143">
            <v>0</v>
          </cell>
        </row>
        <row r="3144">
          <cell r="A3144">
            <v>3145</v>
          </cell>
          <cell r="K3144">
            <v>0</v>
          </cell>
        </row>
        <row r="3145">
          <cell r="A3145">
            <v>3146</v>
          </cell>
          <cell r="K3145">
            <v>0</v>
          </cell>
        </row>
        <row r="3146">
          <cell r="A3146">
            <v>3147</v>
          </cell>
          <cell r="K3146">
            <v>0</v>
          </cell>
        </row>
        <row r="3147">
          <cell r="A3147">
            <v>3148</v>
          </cell>
        </row>
        <row r="3148">
          <cell r="A3148">
            <v>3149</v>
          </cell>
        </row>
        <row r="3149">
          <cell r="A3149">
            <v>3150</v>
          </cell>
        </row>
        <row r="3150">
          <cell r="A3150">
            <v>3151</v>
          </cell>
        </row>
        <row r="3151">
          <cell r="A3151">
            <v>3152</v>
          </cell>
        </row>
        <row r="3152">
          <cell r="A3152">
            <v>3153</v>
          </cell>
        </row>
        <row r="3153">
          <cell r="A3153">
            <v>3154</v>
          </cell>
        </row>
        <row r="3154">
          <cell r="A3154">
            <v>3155</v>
          </cell>
          <cell r="K3154">
            <v>0</v>
          </cell>
        </row>
        <row r="3155">
          <cell r="A3155">
            <v>3156</v>
          </cell>
          <cell r="K3155">
            <v>0</v>
          </cell>
        </row>
        <row r="3156">
          <cell r="A3156">
            <v>3157</v>
          </cell>
          <cell r="K3156">
            <v>0</v>
          </cell>
        </row>
        <row r="3157">
          <cell r="A3157">
            <v>3158</v>
          </cell>
          <cell r="K3157">
            <v>0</v>
          </cell>
        </row>
        <row r="3158">
          <cell r="A3158">
            <v>3159</v>
          </cell>
        </row>
        <row r="3159">
          <cell r="A3159">
            <v>3160</v>
          </cell>
          <cell r="K3159">
            <v>0</v>
          </cell>
        </row>
        <row r="3160">
          <cell r="A3160">
            <v>3161</v>
          </cell>
          <cell r="K3160">
            <v>0</v>
          </cell>
        </row>
        <row r="3161">
          <cell r="A3161">
            <v>3162</v>
          </cell>
          <cell r="K3161">
            <v>0</v>
          </cell>
        </row>
        <row r="3162">
          <cell r="A3162">
            <v>3163</v>
          </cell>
        </row>
        <row r="3163">
          <cell r="A3163">
            <v>3164</v>
          </cell>
        </row>
        <row r="3164">
          <cell r="A3164">
            <v>3165</v>
          </cell>
          <cell r="D3164" t="str">
            <v>Total Price</v>
          </cell>
          <cell r="K3164">
            <v>6899999.9999999991</v>
          </cell>
          <cell r="L3164">
            <v>0</v>
          </cell>
        </row>
        <row r="3165">
          <cell r="A3165">
            <v>3166</v>
          </cell>
          <cell r="D3165" t="str">
            <v>OVER HEAD</v>
          </cell>
          <cell r="E3165">
            <v>0</v>
          </cell>
          <cell r="F3165" t="str">
            <v>%</v>
          </cell>
          <cell r="K3165">
            <v>0</v>
          </cell>
          <cell r="L3165">
            <v>0</v>
          </cell>
        </row>
        <row r="3166">
          <cell r="A3166">
            <v>3167</v>
          </cell>
          <cell r="D3166" t="str">
            <v>TOTAL</v>
          </cell>
          <cell r="K3166">
            <v>6899999.9999999991</v>
          </cell>
          <cell r="L3166">
            <v>0</v>
          </cell>
        </row>
        <row r="3167">
          <cell r="A3167">
            <v>3168</v>
          </cell>
          <cell r="D3167" t="str">
            <v>UNIT PRICE</v>
          </cell>
          <cell r="K3167">
            <v>6900000</v>
          </cell>
          <cell r="L3167">
            <v>0</v>
          </cell>
        </row>
        <row r="3168">
          <cell r="A3168">
            <v>3169</v>
          </cell>
        </row>
        <row r="3169">
          <cell r="A3169">
            <v>3170</v>
          </cell>
          <cell r="B3169">
            <v>50</v>
          </cell>
        </row>
        <row r="3170">
          <cell r="A3170">
            <v>3171</v>
          </cell>
          <cell r="B3170" t="str">
            <v>MATERIAL PRICE</v>
          </cell>
        </row>
        <row r="3171">
          <cell r="A3171">
            <v>3172</v>
          </cell>
          <cell r="B3171" t="str">
            <v>Proyek Rencana Teknik Akhir Jalan Tol Bogor Ring Road</v>
          </cell>
        </row>
        <row r="3172">
          <cell r="A3172">
            <v>3173</v>
          </cell>
        </row>
        <row r="3173">
          <cell r="A3173">
            <v>3174</v>
          </cell>
        </row>
        <row r="3174">
          <cell r="A3174">
            <v>3175</v>
          </cell>
        </row>
        <row r="3175">
          <cell r="A3175">
            <v>3176</v>
          </cell>
        </row>
        <row r="3176">
          <cell r="A3176">
            <v>3177</v>
          </cell>
          <cell r="B3176" t="str">
            <v>UNIT PRICE ANALYSIS</v>
          </cell>
        </row>
        <row r="3177">
          <cell r="A3177">
            <v>3178</v>
          </cell>
        </row>
        <row r="3178">
          <cell r="A3178">
            <v>3179</v>
          </cell>
          <cell r="B3178" t="str">
            <v xml:space="preserve">ITEM NUMBER </v>
          </cell>
          <cell r="D3178" t="str">
            <v>MT.49.002</v>
          </cell>
        </row>
        <row r="3179">
          <cell r="A3179">
            <v>3180</v>
          </cell>
          <cell r="B3179" t="str">
            <v>MATERIAL</v>
          </cell>
          <cell r="D3179" t="str">
            <v>Brecket and Hanger</v>
          </cell>
        </row>
        <row r="3180">
          <cell r="A3180">
            <v>3181</v>
          </cell>
          <cell r="B3180" t="str">
            <v>UNIT</v>
          </cell>
          <cell r="C3180" t="str">
            <v>Set</v>
          </cell>
          <cell r="D3180">
            <v>1</v>
          </cell>
        </row>
        <row r="3181">
          <cell r="A3181">
            <v>3182</v>
          </cell>
          <cell r="B3181" t="str">
            <v>UNIT PRICE  (Rp.)</v>
          </cell>
          <cell r="D3181">
            <v>92000</v>
          </cell>
          <cell r="E3181">
            <v>0</v>
          </cell>
          <cell r="J3181" t="str">
            <v>TOTAL UNIT PRICE (Rp)</v>
          </cell>
          <cell r="K3181">
            <v>92000</v>
          </cell>
        </row>
        <row r="3182">
          <cell r="A3182">
            <v>3183</v>
          </cell>
          <cell r="I3182" t="str">
            <v>UNIT PRICE               (Rp.)</v>
          </cell>
          <cell r="K3182" t="str">
            <v>TOTAL PRICE               (Rp.)</v>
          </cell>
        </row>
        <row r="3183">
          <cell r="A3183">
            <v>3184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</row>
        <row r="3184">
          <cell r="A3184">
            <v>3185</v>
          </cell>
        </row>
        <row r="3185">
          <cell r="A3185">
            <v>3186</v>
          </cell>
        </row>
        <row r="3186">
          <cell r="A3186">
            <v>3187</v>
          </cell>
          <cell r="C3186" t="str">
            <v>MT</v>
          </cell>
          <cell r="D3186" t="str">
            <v>MATERIAL</v>
          </cell>
        </row>
        <row r="3187">
          <cell r="A3187">
            <v>3188</v>
          </cell>
          <cell r="C3187">
            <v>50</v>
          </cell>
          <cell r="D3187" t="str">
            <v>Brecket and Hanger</v>
          </cell>
          <cell r="G3187" t="str">
            <v>Set</v>
          </cell>
          <cell r="H3187">
            <v>1</v>
          </cell>
          <cell r="I3187">
            <v>92000</v>
          </cell>
          <cell r="J3187">
            <v>0</v>
          </cell>
          <cell r="K3187">
            <v>92000</v>
          </cell>
          <cell r="L3187">
            <v>0</v>
          </cell>
        </row>
        <row r="3188">
          <cell r="A3188">
            <v>3189</v>
          </cell>
          <cell r="K3188">
            <v>0</v>
          </cell>
        </row>
        <row r="3189">
          <cell r="A3189">
            <v>3190</v>
          </cell>
        </row>
        <row r="3190">
          <cell r="A3190">
            <v>3191</v>
          </cell>
        </row>
        <row r="3191">
          <cell r="A3191">
            <v>3192</v>
          </cell>
        </row>
        <row r="3192">
          <cell r="A3192">
            <v>3193</v>
          </cell>
        </row>
        <row r="3193">
          <cell r="A3193">
            <v>3194</v>
          </cell>
        </row>
        <row r="3194">
          <cell r="A3194">
            <v>3195</v>
          </cell>
        </row>
        <row r="3195">
          <cell r="A3195">
            <v>3196</v>
          </cell>
        </row>
        <row r="3196">
          <cell r="A3196">
            <v>3197</v>
          </cell>
        </row>
        <row r="3197">
          <cell r="A3197">
            <v>3198</v>
          </cell>
        </row>
        <row r="3198">
          <cell r="A3198">
            <v>3199</v>
          </cell>
        </row>
        <row r="3199">
          <cell r="A3199">
            <v>3200</v>
          </cell>
        </row>
        <row r="3200">
          <cell r="A3200">
            <v>3201</v>
          </cell>
        </row>
        <row r="3201">
          <cell r="A3201">
            <v>3202</v>
          </cell>
        </row>
        <row r="3202">
          <cell r="A3202">
            <v>3203</v>
          </cell>
        </row>
        <row r="3203">
          <cell r="A3203">
            <v>3204</v>
          </cell>
        </row>
        <row r="3204">
          <cell r="A3204">
            <v>3205</v>
          </cell>
        </row>
        <row r="3205">
          <cell r="A3205">
            <v>3206</v>
          </cell>
        </row>
        <row r="3206">
          <cell r="A3206">
            <v>3207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3208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3209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3210</v>
          </cell>
          <cell r="K3209">
            <v>0</v>
          </cell>
        </row>
        <row r="3210">
          <cell r="A3210">
            <v>3211</v>
          </cell>
          <cell r="K3210">
            <v>0</v>
          </cell>
        </row>
        <row r="3211">
          <cell r="A3211">
            <v>3212</v>
          </cell>
          <cell r="K3211">
            <v>0</v>
          </cell>
        </row>
        <row r="3212">
          <cell r="A3212">
            <v>3213</v>
          </cell>
          <cell r="K3212">
            <v>0</v>
          </cell>
        </row>
        <row r="3213">
          <cell r="A3213">
            <v>3214</v>
          </cell>
        </row>
        <row r="3214">
          <cell r="A3214">
            <v>3215</v>
          </cell>
        </row>
        <row r="3215">
          <cell r="A3215">
            <v>3216</v>
          </cell>
        </row>
        <row r="3216">
          <cell r="A3216">
            <v>3217</v>
          </cell>
        </row>
        <row r="3217">
          <cell r="A3217">
            <v>3218</v>
          </cell>
        </row>
        <row r="3218">
          <cell r="A3218">
            <v>3219</v>
          </cell>
        </row>
        <row r="3219">
          <cell r="A3219">
            <v>3220</v>
          </cell>
        </row>
        <row r="3220">
          <cell r="A3220">
            <v>3221</v>
          </cell>
          <cell r="K3220">
            <v>0</v>
          </cell>
        </row>
        <row r="3221">
          <cell r="A3221">
            <v>3222</v>
          </cell>
          <cell r="K3221">
            <v>0</v>
          </cell>
        </row>
        <row r="3222">
          <cell r="A3222">
            <v>3223</v>
          </cell>
          <cell r="K3222">
            <v>0</v>
          </cell>
        </row>
        <row r="3223">
          <cell r="A3223">
            <v>3224</v>
          </cell>
          <cell r="K3223">
            <v>0</v>
          </cell>
        </row>
        <row r="3224">
          <cell r="A3224">
            <v>3225</v>
          </cell>
        </row>
        <row r="3225">
          <cell r="A3225">
            <v>3226</v>
          </cell>
          <cell r="K3225">
            <v>0</v>
          </cell>
        </row>
        <row r="3226">
          <cell r="A3226">
            <v>3227</v>
          </cell>
          <cell r="K3226">
            <v>0</v>
          </cell>
        </row>
        <row r="3227">
          <cell r="A3227">
            <v>3228</v>
          </cell>
          <cell r="K3227">
            <v>0</v>
          </cell>
        </row>
        <row r="3228">
          <cell r="A3228">
            <v>3229</v>
          </cell>
        </row>
        <row r="3229">
          <cell r="A3229">
            <v>3230</v>
          </cell>
        </row>
        <row r="3230">
          <cell r="A3230">
            <v>3231</v>
          </cell>
          <cell r="D3230" t="str">
            <v>Total Price</v>
          </cell>
          <cell r="K3230">
            <v>92000</v>
          </cell>
          <cell r="L3230">
            <v>0</v>
          </cell>
        </row>
        <row r="3231">
          <cell r="A3231">
            <v>3232</v>
          </cell>
          <cell r="D3231" t="str">
            <v>OVER HEAD</v>
          </cell>
          <cell r="E3231">
            <v>0</v>
          </cell>
          <cell r="F3231" t="str">
            <v>%</v>
          </cell>
          <cell r="K3231">
            <v>0</v>
          </cell>
          <cell r="L3231">
            <v>0</v>
          </cell>
        </row>
        <row r="3232">
          <cell r="A3232">
            <v>3233</v>
          </cell>
          <cell r="D3232" t="str">
            <v>TOTAL</v>
          </cell>
          <cell r="K3232">
            <v>92000</v>
          </cell>
          <cell r="L3232">
            <v>0</v>
          </cell>
        </row>
        <row r="3233">
          <cell r="A3233">
            <v>3234</v>
          </cell>
          <cell r="D3233" t="str">
            <v>UNIT PRICE</v>
          </cell>
          <cell r="K3233">
            <v>92000</v>
          </cell>
          <cell r="L3233">
            <v>0</v>
          </cell>
        </row>
        <row r="3234">
          <cell r="A3234">
            <v>3235</v>
          </cell>
        </row>
        <row r="3235">
          <cell r="A3235">
            <v>3236</v>
          </cell>
          <cell r="B3235">
            <v>51</v>
          </cell>
        </row>
        <row r="3236">
          <cell r="A3236">
            <v>3237</v>
          </cell>
          <cell r="B3236" t="str">
            <v>MATERIAL PRICE</v>
          </cell>
        </row>
        <row r="3237">
          <cell r="A3237">
            <v>3238</v>
          </cell>
          <cell r="B3237" t="str">
            <v>Proyek Rencana Teknik Akhir Jalan Tol Bogor Ring Road</v>
          </cell>
        </row>
        <row r="3238">
          <cell r="A3238">
            <v>3239</v>
          </cell>
        </row>
        <row r="3239">
          <cell r="A3239">
            <v>3240</v>
          </cell>
        </row>
        <row r="3240">
          <cell r="A3240">
            <v>3241</v>
          </cell>
        </row>
        <row r="3241">
          <cell r="A3241">
            <v>3242</v>
          </cell>
        </row>
        <row r="3242">
          <cell r="A3242">
            <v>3243</v>
          </cell>
          <cell r="B3242" t="str">
            <v>UNIT PRICE ANALYSIS</v>
          </cell>
        </row>
        <row r="3243">
          <cell r="A3243">
            <v>3244</v>
          </cell>
        </row>
        <row r="3244">
          <cell r="A3244">
            <v>3245</v>
          </cell>
          <cell r="B3244" t="str">
            <v xml:space="preserve">ITEM NUMBER </v>
          </cell>
          <cell r="D3244" t="str">
            <v>MT.50.002</v>
          </cell>
        </row>
        <row r="3245">
          <cell r="A3245">
            <v>3246</v>
          </cell>
          <cell r="B3245" t="str">
            <v>MATERIAL</v>
          </cell>
          <cell r="D3245" t="str">
            <v>Cable G(BCC)  10 mm2</v>
          </cell>
        </row>
        <row r="3246">
          <cell r="A3246">
            <v>3247</v>
          </cell>
          <cell r="B3246" t="str">
            <v>UNIT</v>
          </cell>
          <cell r="C3246" t="str">
            <v>Lm.</v>
          </cell>
          <cell r="D3246">
            <v>1</v>
          </cell>
        </row>
        <row r="3247">
          <cell r="A3247">
            <v>3248</v>
          </cell>
          <cell r="B3247" t="str">
            <v>UNIT PRICE  (Rp.)</v>
          </cell>
          <cell r="D3247">
            <v>11500</v>
          </cell>
          <cell r="E3247">
            <v>0</v>
          </cell>
          <cell r="J3247" t="str">
            <v>TOTAL UNIT PRICE (Rp)</v>
          </cell>
          <cell r="K3247">
            <v>11500</v>
          </cell>
        </row>
        <row r="3248">
          <cell r="A3248">
            <v>3249</v>
          </cell>
          <cell r="I3248" t="str">
            <v>UNIT PRICE               (Rp.)</v>
          </cell>
          <cell r="K3248" t="str">
            <v>TOTAL PRICE               (Rp.)</v>
          </cell>
        </row>
        <row r="3249">
          <cell r="A3249">
            <v>3250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</row>
        <row r="3250">
          <cell r="A3250">
            <v>3251</v>
          </cell>
        </row>
        <row r="3251">
          <cell r="A3251">
            <v>3252</v>
          </cell>
        </row>
        <row r="3252">
          <cell r="A3252">
            <v>3253</v>
          </cell>
          <cell r="C3252" t="str">
            <v>MT</v>
          </cell>
          <cell r="D3252" t="str">
            <v>MATERIAL</v>
          </cell>
        </row>
        <row r="3253">
          <cell r="A3253">
            <v>3254</v>
          </cell>
          <cell r="C3253">
            <v>51</v>
          </cell>
          <cell r="D3253" t="str">
            <v>Cable G(BCC)  10 mm2</v>
          </cell>
          <cell r="G3253" t="str">
            <v>Lm.</v>
          </cell>
          <cell r="H3253">
            <v>1</v>
          </cell>
          <cell r="I3253">
            <v>11500</v>
          </cell>
          <cell r="J3253">
            <v>0</v>
          </cell>
          <cell r="K3253">
            <v>11500</v>
          </cell>
          <cell r="L3253">
            <v>0</v>
          </cell>
        </row>
        <row r="3254">
          <cell r="A3254">
            <v>3255</v>
          </cell>
          <cell r="K3254">
            <v>0</v>
          </cell>
        </row>
        <row r="3255">
          <cell r="A3255">
            <v>3256</v>
          </cell>
        </row>
        <row r="3256">
          <cell r="A3256">
            <v>3257</v>
          </cell>
        </row>
        <row r="3257">
          <cell r="A3257">
            <v>3258</v>
          </cell>
        </row>
        <row r="3258">
          <cell r="A3258">
            <v>3259</v>
          </cell>
        </row>
        <row r="3259">
          <cell r="A3259">
            <v>3260</v>
          </cell>
        </row>
        <row r="3260">
          <cell r="A3260">
            <v>3261</v>
          </cell>
        </row>
        <row r="3261">
          <cell r="A3261">
            <v>3262</v>
          </cell>
        </row>
        <row r="3262">
          <cell r="A3262">
            <v>3263</v>
          </cell>
        </row>
        <row r="3263">
          <cell r="A3263">
            <v>3264</v>
          </cell>
        </row>
        <row r="3264">
          <cell r="A3264">
            <v>3265</v>
          </cell>
        </row>
        <row r="3265">
          <cell r="A3265">
            <v>3266</v>
          </cell>
        </row>
        <row r="3266">
          <cell r="A3266">
            <v>3267</v>
          </cell>
        </row>
        <row r="3267">
          <cell r="A3267">
            <v>3268</v>
          </cell>
        </row>
        <row r="3268">
          <cell r="A3268">
            <v>3269</v>
          </cell>
        </row>
        <row r="3269">
          <cell r="A3269">
            <v>3270</v>
          </cell>
        </row>
        <row r="3270">
          <cell r="A3270">
            <v>3271</v>
          </cell>
        </row>
        <row r="3271">
          <cell r="A3271">
            <v>3272</v>
          </cell>
        </row>
        <row r="3272">
          <cell r="A3272">
            <v>3273</v>
          </cell>
          <cell r="J3272">
            <v>0</v>
          </cell>
          <cell r="K3272">
            <v>0</v>
          </cell>
          <cell r="L3272">
            <v>0</v>
          </cell>
        </row>
        <row r="3273">
          <cell r="A3273">
            <v>3274</v>
          </cell>
          <cell r="J3273">
            <v>0</v>
          </cell>
          <cell r="K3273">
            <v>0</v>
          </cell>
          <cell r="L3273">
            <v>0</v>
          </cell>
        </row>
        <row r="3274">
          <cell r="A3274">
            <v>3275</v>
          </cell>
          <cell r="J3274">
            <v>0</v>
          </cell>
          <cell r="K3274">
            <v>0</v>
          </cell>
          <cell r="L3274">
            <v>0</v>
          </cell>
        </row>
        <row r="3275">
          <cell r="A3275">
            <v>3276</v>
          </cell>
          <cell r="K3275">
            <v>0</v>
          </cell>
        </row>
        <row r="3276">
          <cell r="A3276">
            <v>3277</v>
          </cell>
          <cell r="K3276">
            <v>0</v>
          </cell>
        </row>
        <row r="3277">
          <cell r="A3277">
            <v>3278</v>
          </cell>
          <cell r="K3277">
            <v>0</v>
          </cell>
        </row>
        <row r="3278">
          <cell r="A3278">
            <v>3279</v>
          </cell>
          <cell r="K3278">
            <v>0</v>
          </cell>
        </row>
        <row r="3279">
          <cell r="A3279">
            <v>3280</v>
          </cell>
        </row>
        <row r="3280">
          <cell r="A3280">
            <v>3281</v>
          </cell>
        </row>
        <row r="3281">
          <cell r="A3281">
            <v>3282</v>
          </cell>
        </row>
        <row r="3282">
          <cell r="A3282">
            <v>3283</v>
          </cell>
        </row>
        <row r="3283">
          <cell r="A3283">
            <v>3284</v>
          </cell>
        </row>
        <row r="3284">
          <cell r="A3284">
            <v>3285</v>
          </cell>
        </row>
        <row r="3285">
          <cell r="A3285">
            <v>3286</v>
          </cell>
        </row>
        <row r="3286">
          <cell r="A3286">
            <v>3287</v>
          </cell>
          <cell r="K3286">
            <v>0</v>
          </cell>
        </row>
        <row r="3287">
          <cell r="A3287">
            <v>3288</v>
          </cell>
          <cell r="K3287">
            <v>0</v>
          </cell>
        </row>
        <row r="3288">
          <cell r="A3288">
            <v>3289</v>
          </cell>
          <cell r="K3288">
            <v>0</v>
          </cell>
        </row>
        <row r="3289">
          <cell r="A3289">
            <v>3290</v>
          </cell>
          <cell r="K3289">
            <v>0</v>
          </cell>
        </row>
        <row r="3290">
          <cell r="A3290">
            <v>3291</v>
          </cell>
        </row>
        <row r="3291">
          <cell r="A3291">
            <v>3292</v>
          </cell>
          <cell r="K3291">
            <v>0</v>
          </cell>
        </row>
        <row r="3292">
          <cell r="A3292">
            <v>3293</v>
          </cell>
          <cell r="K3292">
            <v>0</v>
          </cell>
        </row>
        <row r="3293">
          <cell r="A3293">
            <v>3294</v>
          </cell>
          <cell r="K3293">
            <v>0</v>
          </cell>
        </row>
        <row r="3294">
          <cell r="A3294">
            <v>3295</v>
          </cell>
        </row>
        <row r="3295">
          <cell r="A3295">
            <v>3296</v>
          </cell>
        </row>
        <row r="3296">
          <cell r="A3296">
            <v>3297</v>
          </cell>
          <cell r="D3296" t="str">
            <v>Total Price</v>
          </cell>
          <cell r="K3296">
            <v>11500</v>
          </cell>
          <cell r="L3296">
            <v>0</v>
          </cell>
        </row>
        <row r="3297">
          <cell r="A3297">
            <v>3298</v>
          </cell>
          <cell r="D3297" t="str">
            <v>OVER HEAD</v>
          </cell>
          <cell r="E3297">
            <v>0</v>
          </cell>
          <cell r="F3297" t="str">
            <v>%</v>
          </cell>
          <cell r="K3297">
            <v>0</v>
          </cell>
          <cell r="L3297">
            <v>0</v>
          </cell>
        </row>
        <row r="3298">
          <cell r="A3298">
            <v>3299</v>
          </cell>
          <cell r="D3298" t="str">
            <v>TOTAL</v>
          </cell>
          <cell r="K3298">
            <v>11500</v>
          </cell>
          <cell r="L3298">
            <v>0</v>
          </cell>
        </row>
        <row r="3299">
          <cell r="A3299">
            <v>3300</v>
          </cell>
          <cell r="D3299" t="str">
            <v>UNIT PRICE</v>
          </cell>
          <cell r="K3299">
            <v>11500</v>
          </cell>
          <cell r="L3299">
            <v>0</v>
          </cell>
        </row>
        <row r="3300">
          <cell r="A3300">
            <v>3301</v>
          </cell>
        </row>
        <row r="3301">
          <cell r="A3301">
            <v>3302</v>
          </cell>
          <cell r="B3301">
            <v>52</v>
          </cell>
        </row>
        <row r="3302">
          <cell r="A3302">
            <v>3303</v>
          </cell>
          <cell r="B3302" t="str">
            <v>MATERIAL PRICE</v>
          </cell>
        </row>
        <row r="3303">
          <cell r="A3303">
            <v>3304</v>
          </cell>
          <cell r="B3303" t="str">
            <v>Proyek Rencana Teknik Akhir Jalan Tol Bogor Ring Road</v>
          </cell>
        </row>
        <row r="3304">
          <cell r="A3304">
            <v>3305</v>
          </cell>
        </row>
        <row r="3305">
          <cell r="A3305">
            <v>3306</v>
          </cell>
        </row>
        <row r="3306">
          <cell r="A3306">
            <v>3307</v>
          </cell>
        </row>
        <row r="3307">
          <cell r="A3307">
            <v>3308</v>
          </cell>
        </row>
        <row r="3308">
          <cell r="A3308">
            <v>3309</v>
          </cell>
          <cell r="B3308" t="str">
            <v>UNIT PRICE ANALYSIS</v>
          </cell>
        </row>
        <row r="3309">
          <cell r="A3309">
            <v>3310</v>
          </cell>
        </row>
        <row r="3310">
          <cell r="A3310">
            <v>3311</v>
          </cell>
          <cell r="B3310" t="str">
            <v xml:space="preserve">ITEM NUMBER </v>
          </cell>
          <cell r="D3310" t="str">
            <v>MT.51.002</v>
          </cell>
        </row>
        <row r="3311">
          <cell r="A3311">
            <v>3312</v>
          </cell>
          <cell r="B3311" t="str">
            <v>MATERIAL</v>
          </cell>
          <cell r="D3311" t="str">
            <v>Cable NYGbY4C - 10 mm2</v>
          </cell>
        </row>
        <row r="3312">
          <cell r="A3312">
            <v>3313</v>
          </cell>
          <cell r="B3312" t="str">
            <v>UNIT</v>
          </cell>
          <cell r="C3312" t="str">
            <v>Lm.</v>
          </cell>
          <cell r="D3312">
            <v>1</v>
          </cell>
        </row>
        <row r="3313">
          <cell r="A3313">
            <v>3314</v>
          </cell>
          <cell r="B3313" t="str">
            <v>UNIT PRICE  (Rp.)</v>
          </cell>
          <cell r="D3313">
            <v>31100</v>
          </cell>
          <cell r="E3313">
            <v>0</v>
          </cell>
          <cell r="J3313" t="str">
            <v>TOTAL UNIT PRICE (Rp)</v>
          </cell>
          <cell r="K3313">
            <v>31100</v>
          </cell>
        </row>
        <row r="3314">
          <cell r="A3314">
            <v>3315</v>
          </cell>
          <cell r="I3314" t="str">
            <v>UNIT PRICE               (Rp.)</v>
          </cell>
          <cell r="K3314" t="str">
            <v>TOTAL PRICE               (Rp.)</v>
          </cell>
        </row>
        <row r="3315">
          <cell r="A3315">
            <v>3316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</row>
        <row r="3316">
          <cell r="A3316">
            <v>3317</v>
          </cell>
        </row>
        <row r="3317">
          <cell r="A3317">
            <v>3318</v>
          </cell>
        </row>
        <row r="3318">
          <cell r="A3318">
            <v>3319</v>
          </cell>
          <cell r="C3318" t="str">
            <v>MT</v>
          </cell>
          <cell r="D3318" t="str">
            <v>MATERIAL</v>
          </cell>
        </row>
        <row r="3319">
          <cell r="A3319">
            <v>3320</v>
          </cell>
          <cell r="C3319">
            <v>52</v>
          </cell>
          <cell r="D3319" t="str">
            <v>Cable NYGbY4C - 10 mm2</v>
          </cell>
          <cell r="G3319" t="str">
            <v>Lm.</v>
          </cell>
          <cell r="H3319">
            <v>1</v>
          </cell>
          <cell r="I3319">
            <v>31049.999999999996</v>
          </cell>
          <cell r="J3319">
            <v>0</v>
          </cell>
          <cell r="K3319">
            <v>31049.999999999996</v>
          </cell>
          <cell r="L3319">
            <v>0</v>
          </cell>
        </row>
        <row r="3320">
          <cell r="A3320">
            <v>3321</v>
          </cell>
          <cell r="K3320">
            <v>0</v>
          </cell>
        </row>
        <row r="3321">
          <cell r="A3321">
            <v>3322</v>
          </cell>
        </row>
        <row r="3322">
          <cell r="A3322">
            <v>3323</v>
          </cell>
        </row>
        <row r="3323">
          <cell r="A3323">
            <v>3324</v>
          </cell>
        </row>
        <row r="3324">
          <cell r="A3324">
            <v>3325</v>
          </cell>
        </row>
        <row r="3325">
          <cell r="A3325">
            <v>3326</v>
          </cell>
        </row>
        <row r="3326">
          <cell r="A3326">
            <v>3327</v>
          </cell>
        </row>
        <row r="3327">
          <cell r="A3327">
            <v>3328</v>
          </cell>
        </row>
        <row r="3328">
          <cell r="A3328">
            <v>3329</v>
          </cell>
        </row>
        <row r="3329">
          <cell r="A3329">
            <v>3330</v>
          </cell>
        </row>
        <row r="3330">
          <cell r="A3330">
            <v>3331</v>
          </cell>
        </row>
        <row r="3331">
          <cell r="A3331">
            <v>3332</v>
          </cell>
        </row>
        <row r="3332">
          <cell r="A3332">
            <v>3333</v>
          </cell>
        </row>
        <row r="3333">
          <cell r="A3333">
            <v>3334</v>
          </cell>
        </row>
        <row r="3334">
          <cell r="A3334">
            <v>3335</v>
          </cell>
        </row>
        <row r="3335">
          <cell r="A3335">
            <v>3336</v>
          </cell>
        </row>
        <row r="3336">
          <cell r="A3336">
            <v>3337</v>
          </cell>
        </row>
        <row r="3337">
          <cell r="A3337">
            <v>3338</v>
          </cell>
        </row>
        <row r="3338">
          <cell r="A3338">
            <v>3339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3340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3341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3342</v>
          </cell>
          <cell r="K3341">
            <v>0</v>
          </cell>
        </row>
        <row r="3342">
          <cell r="A3342">
            <v>3343</v>
          </cell>
          <cell r="K3342">
            <v>0</v>
          </cell>
        </row>
        <row r="3343">
          <cell r="A3343">
            <v>3344</v>
          </cell>
          <cell r="K3343">
            <v>0</v>
          </cell>
        </row>
        <row r="3344">
          <cell r="A3344">
            <v>3345</v>
          </cell>
          <cell r="K3344">
            <v>0</v>
          </cell>
        </row>
        <row r="3345">
          <cell r="A3345">
            <v>3346</v>
          </cell>
        </row>
        <row r="3346">
          <cell r="A3346">
            <v>3347</v>
          </cell>
        </row>
        <row r="3347">
          <cell r="A3347">
            <v>3348</v>
          </cell>
        </row>
        <row r="3348">
          <cell r="A3348">
            <v>3349</v>
          </cell>
        </row>
        <row r="3349">
          <cell r="A3349">
            <v>3350</v>
          </cell>
        </row>
        <row r="3350">
          <cell r="A3350">
            <v>3351</v>
          </cell>
        </row>
        <row r="3351">
          <cell r="A3351">
            <v>3352</v>
          </cell>
        </row>
        <row r="3352">
          <cell r="A3352">
            <v>3353</v>
          </cell>
          <cell r="K3352">
            <v>0</v>
          </cell>
        </row>
        <row r="3353">
          <cell r="A3353">
            <v>3354</v>
          </cell>
          <cell r="K3353">
            <v>0</v>
          </cell>
        </row>
        <row r="3354">
          <cell r="A3354">
            <v>3355</v>
          </cell>
          <cell r="K3354">
            <v>0</v>
          </cell>
        </row>
        <row r="3355">
          <cell r="A3355">
            <v>3356</v>
          </cell>
          <cell r="K3355">
            <v>0</v>
          </cell>
        </row>
        <row r="3356">
          <cell r="A3356">
            <v>3357</v>
          </cell>
        </row>
        <row r="3357">
          <cell r="A3357">
            <v>3358</v>
          </cell>
          <cell r="K3357">
            <v>0</v>
          </cell>
        </row>
        <row r="3358">
          <cell r="A3358">
            <v>3359</v>
          </cell>
          <cell r="K3358">
            <v>0</v>
          </cell>
        </row>
        <row r="3359">
          <cell r="A3359">
            <v>3360</v>
          </cell>
          <cell r="K3359">
            <v>0</v>
          </cell>
        </row>
        <row r="3360">
          <cell r="A3360">
            <v>3361</v>
          </cell>
        </row>
        <row r="3361">
          <cell r="A3361">
            <v>3362</v>
          </cell>
        </row>
        <row r="3362">
          <cell r="A3362">
            <v>3363</v>
          </cell>
          <cell r="D3362" t="str">
            <v>Total Price</v>
          </cell>
          <cell r="K3362">
            <v>31049.999999999996</v>
          </cell>
          <cell r="L3362">
            <v>0</v>
          </cell>
        </row>
        <row r="3363">
          <cell r="A3363">
            <v>3364</v>
          </cell>
          <cell r="D3363" t="str">
            <v>OVER HEAD</v>
          </cell>
          <cell r="E3363">
            <v>0</v>
          </cell>
          <cell r="F3363" t="str">
            <v>%</v>
          </cell>
          <cell r="K3363">
            <v>0</v>
          </cell>
          <cell r="L3363">
            <v>0</v>
          </cell>
        </row>
        <row r="3364">
          <cell r="A3364">
            <v>3365</v>
          </cell>
          <cell r="D3364" t="str">
            <v>TOTAL</v>
          </cell>
          <cell r="K3364">
            <v>31049.999999999996</v>
          </cell>
          <cell r="L3364">
            <v>0</v>
          </cell>
        </row>
        <row r="3365">
          <cell r="A3365">
            <v>3366</v>
          </cell>
          <cell r="D3365" t="str">
            <v>UNIT PRICE</v>
          </cell>
          <cell r="K3365">
            <v>31050</v>
          </cell>
          <cell r="L3365">
            <v>0</v>
          </cell>
        </row>
        <row r="3366">
          <cell r="A3366">
            <v>3367</v>
          </cell>
        </row>
        <row r="3367">
          <cell r="A3367">
            <v>3368</v>
          </cell>
          <cell r="B3367">
            <v>53</v>
          </cell>
        </row>
        <row r="3368">
          <cell r="A3368">
            <v>3369</v>
          </cell>
          <cell r="B3368" t="str">
            <v>MATERIAL PRICE</v>
          </cell>
        </row>
        <row r="3369">
          <cell r="A3369">
            <v>3370</v>
          </cell>
          <cell r="B3369" t="str">
            <v>Proyek Rencana Teknik Akhir Jalan Tol Bogor Ring Road</v>
          </cell>
        </row>
        <row r="3370">
          <cell r="A3370">
            <v>3371</v>
          </cell>
        </row>
        <row r="3371">
          <cell r="A3371">
            <v>3372</v>
          </cell>
        </row>
        <row r="3372">
          <cell r="A3372">
            <v>3373</v>
          </cell>
        </row>
        <row r="3373">
          <cell r="A3373">
            <v>3374</v>
          </cell>
        </row>
        <row r="3374">
          <cell r="A3374">
            <v>3375</v>
          </cell>
          <cell r="B3374" t="str">
            <v>UNIT PRICE ANALYSIS</v>
          </cell>
        </row>
        <row r="3375">
          <cell r="A3375">
            <v>3376</v>
          </cell>
        </row>
        <row r="3376">
          <cell r="A3376">
            <v>3377</v>
          </cell>
          <cell r="B3376" t="str">
            <v xml:space="preserve">ITEM NUMBER </v>
          </cell>
          <cell r="D3376" t="str">
            <v>MT.52.002</v>
          </cell>
        </row>
        <row r="3377">
          <cell r="A3377">
            <v>3378</v>
          </cell>
          <cell r="B3377" t="str">
            <v>MATERIAL</v>
          </cell>
          <cell r="D3377" t="str">
            <v>Cable NYGbY4C - 25 mm2</v>
          </cell>
        </row>
        <row r="3378">
          <cell r="A3378">
            <v>3379</v>
          </cell>
          <cell r="B3378" t="str">
            <v>UNIT</v>
          </cell>
          <cell r="C3378" t="str">
            <v>Lm.</v>
          </cell>
          <cell r="D3378">
            <v>1</v>
          </cell>
        </row>
        <row r="3379">
          <cell r="A3379">
            <v>3380</v>
          </cell>
          <cell r="B3379" t="str">
            <v>UNIT PRICE  (Rp.)</v>
          </cell>
          <cell r="D3379">
            <v>51800</v>
          </cell>
          <cell r="E3379">
            <v>0</v>
          </cell>
          <cell r="J3379" t="str">
            <v>TOTAL UNIT PRICE (Rp)</v>
          </cell>
          <cell r="K3379">
            <v>51800</v>
          </cell>
        </row>
        <row r="3380">
          <cell r="A3380">
            <v>3381</v>
          </cell>
          <cell r="I3380" t="str">
            <v>UNIT PRICE               (Rp.)</v>
          </cell>
          <cell r="K3380" t="str">
            <v>TOTAL PRICE               (Rp.)</v>
          </cell>
        </row>
        <row r="3381">
          <cell r="A3381">
            <v>3382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</row>
        <row r="3382">
          <cell r="A3382">
            <v>3383</v>
          </cell>
        </row>
        <row r="3383">
          <cell r="A3383">
            <v>3384</v>
          </cell>
        </row>
        <row r="3384">
          <cell r="A3384">
            <v>3385</v>
          </cell>
          <cell r="C3384" t="str">
            <v>MT</v>
          </cell>
          <cell r="D3384" t="str">
            <v>MATERIAL</v>
          </cell>
        </row>
        <row r="3385">
          <cell r="A3385">
            <v>3386</v>
          </cell>
          <cell r="C3385">
            <v>53</v>
          </cell>
          <cell r="D3385" t="str">
            <v>Cable NYGbY4C - 25 mm2</v>
          </cell>
          <cell r="G3385" t="str">
            <v>Lm.</v>
          </cell>
          <cell r="H3385">
            <v>1</v>
          </cell>
          <cell r="I3385">
            <v>51749.999999999993</v>
          </cell>
          <cell r="J3385">
            <v>0</v>
          </cell>
          <cell r="K3385">
            <v>51749.999999999993</v>
          </cell>
          <cell r="L3385">
            <v>0</v>
          </cell>
        </row>
        <row r="3386">
          <cell r="A3386">
            <v>3387</v>
          </cell>
          <cell r="K3386">
            <v>0</v>
          </cell>
        </row>
        <row r="3387">
          <cell r="A3387">
            <v>3388</v>
          </cell>
        </row>
        <row r="3388">
          <cell r="A3388">
            <v>3389</v>
          </cell>
        </row>
        <row r="3389">
          <cell r="A3389">
            <v>3390</v>
          </cell>
        </row>
        <row r="3390">
          <cell r="A3390">
            <v>3391</v>
          </cell>
        </row>
        <row r="3391">
          <cell r="A3391">
            <v>3392</v>
          </cell>
        </row>
        <row r="3392">
          <cell r="A3392">
            <v>3393</v>
          </cell>
        </row>
        <row r="3393">
          <cell r="A3393">
            <v>3394</v>
          </cell>
        </row>
        <row r="3394">
          <cell r="A3394">
            <v>3395</v>
          </cell>
        </row>
        <row r="3395">
          <cell r="A3395">
            <v>3396</v>
          </cell>
        </row>
        <row r="3396">
          <cell r="A3396">
            <v>3397</v>
          </cell>
        </row>
        <row r="3397">
          <cell r="A3397">
            <v>3398</v>
          </cell>
        </row>
        <row r="3398">
          <cell r="A3398">
            <v>3399</v>
          </cell>
        </row>
        <row r="3399">
          <cell r="A3399">
            <v>3400</v>
          </cell>
        </row>
        <row r="3400">
          <cell r="A3400">
            <v>3401</v>
          </cell>
        </row>
        <row r="3401">
          <cell r="A3401">
            <v>3402</v>
          </cell>
        </row>
        <row r="3402">
          <cell r="A3402">
            <v>3403</v>
          </cell>
        </row>
        <row r="3403">
          <cell r="A3403">
            <v>3404</v>
          </cell>
        </row>
        <row r="3404">
          <cell r="A3404">
            <v>3405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3406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3407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3408</v>
          </cell>
          <cell r="K3407">
            <v>0</v>
          </cell>
        </row>
        <row r="3408">
          <cell r="A3408">
            <v>3409</v>
          </cell>
          <cell r="K3408">
            <v>0</v>
          </cell>
        </row>
        <row r="3409">
          <cell r="A3409">
            <v>3410</v>
          </cell>
          <cell r="K3409">
            <v>0</v>
          </cell>
        </row>
        <row r="3410">
          <cell r="A3410">
            <v>3411</v>
          </cell>
          <cell r="K3410">
            <v>0</v>
          </cell>
        </row>
        <row r="3411">
          <cell r="A3411">
            <v>3412</v>
          </cell>
        </row>
        <row r="3412">
          <cell r="A3412">
            <v>3413</v>
          </cell>
        </row>
        <row r="3413">
          <cell r="A3413">
            <v>3414</v>
          </cell>
        </row>
        <row r="3414">
          <cell r="A3414">
            <v>3415</v>
          </cell>
        </row>
        <row r="3415">
          <cell r="A3415">
            <v>3416</v>
          </cell>
        </row>
        <row r="3416">
          <cell r="A3416">
            <v>3417</v>
          </cell>
        </row>
        <row r="3417">
          <cell r="A3417">
            <v>3418</v>
          </cell>
        </row>
        <row r="3418">
          <cell r="A3418">
            <v>3419</v>
          </cell>
          <cell r="K3418">
            <v>0</v>
          </cell>
        </row>
        <row r="3419">
          <cell r="A3419">
            <v>3420</v>
          </cell>
          <cell r="K3419">
            <v>0</v>
          </cell>
        </row>
        <row r="3420">
          <cell r="A3420">
            <v>3421</v>
          </cell>
          <cell r="K3420">
            <v>0</v>
          </cell>
        </row>
        <row r="3421">
          <cell r="A3421">
            <v>3422</v>
          </cell>
          <cell r="K3421">
            <v>0</v>
          </cell>
        </row>
        <row r="3422">
          <cell r="A3422">
            <v>3423</v>
          </cell>
        </row>
        <row r="3423">
          <cell r="A3423">
            <v>3424</v>
          </cell>
          <cell r="K3423">
            <v>0</v>
          </cell>
        </row>
        <row r="3424">
          <cell r="A3424">
            <v>3425</v>
          </cell>
          <cell r="K3424">
            <v>0</v>
          </cell>
        </row>
        <row r="3425">
          <cell r="A3425">
            <v>3426</v>
          </cell>
          <cell r="K3425">
            <v>0</v>
          </cell>
        </row>
        <row r="3426">
          <cell r="A3426">
            <v>3427</v>
          </cell>
        </row>
        <row r="3427">
          <cell r="A3427">
            <v>3428</v>
          </cell>
        </row>
        <row r="3428">
          <cell r="A3428">
            <v>3429</v>
          </cell>
          <cell r="D3428" t="str">
            <v>Total Price</v>
          </cell>
          <cell r="K3428">
            <v>51749.999999999993</v>
          </cell>
          <cell r="L3428">
            <v>0</v>
          </cell>
        </row>
        <row r="3429">
          <cell r="A3429">
            <v>3430</v>
          </cell>
          <cell r="D3429" t="str">
            <v>OVER HEAD</v>
          </cell>
          <cell r="E3429">
            <v>0</v>
          </cell>
          <cell r="F3429" t="str">
            <v>%</v>
          </cell>
          <cell r="K3429">
            <v>0</v>
          </cell>
          <cell r="L3429">
            <v>0</v>
          </cell>
        </row>
        <row r="3430">
          <cell r="A3430">
            <v>3431</v>
          </cell>
          <cell r="D3430" t="str">
            <v>TOTAL</v>
          </cell>
          <cell r="K3430">
            <v>51749.999999999993</v>
          </cell>
          <cell r="L3430">
            <v>0</v>
          </cell>
        </row>
        <row r="3431">
          <cell r="A3431">
            <v>3432</v>
          </cell>
          <cell r="D3431" t="str">
            <v>UNIT PRICE</v>
          </cell>
          <cell r="K3431">
            <v>51750</v>
          </cell>
          <cell r="L3431">
            <v>0</v>
          </cell>
        </row>
        <row r="3432">
          <cell r="A3432">
            <v>3433</v>
          </cell>
        </row>
        <row r="3433">
          <cell r="A3433">
            <v>3434</v>
          </cell>
          <cell r="B3433">
            <v>54</v>
          </cell>
        </row>
        <row r="3434">
          <cell r="A3434">
            <v>3435</v>
          </cell>
          <cell r="B3434" t="str">
            <v>MATERIAL PRICE</v>
          </cell>
        </row>
        <row r="3435">
          <cell r="A3435">
            <v>3436</v>
          </cell>
          <cell r="B3435" t="str">
            <v>Proyek Rencana Teknik Akhir Jalan Tol Bogor Ring Road</v>
          </cell>
        </row>
        <row r="3436">
          <cell r="A3436">
            <v>3437</v>
          </cell>
        </row>
        <row r="3437">
          <cell r="A3437">
            <v>3438</v>
          </cell>
        </row>
        <row r="3438">
          <cell r="A3438">
            <v>3439</v>
          </cell>
        </row>
        <row r="3439">
          <cell r="A3439">
            <v>3440</v>
          </cell>
        </row>
        <row r="3440">
          <cell r="A3440">
            <v>3441</v>
          </cell>
          <cell r="B3440" t="str">
            <v>UNIT PRICE ANALYSIS</v>
          </cell>
        </row>
        <row r="3441">
          <cell r="A3441">
            <v>3442</v>
          </cell>
        </row>
        <row r="3442">
          <cell r="A3442">
            <v>3443</v>
          </cell>
          <cell r="B3442" t="str">
            <v xml:space="preserve">ITEM NUMBER </v>
          </cell>
          <cell r="D3442" t="str">
            <v>MT.53.002</v>
          </cell>
        </row>
        <row r="3443">
          <cell r="A3443">
            <v>3444</v>
          </cell>
          <cell r="B3443" t="str">
            <v>MATERIAL</v>
          </cell>
          <cell r="D3443" t="str">
            <v>Cable NYGbY4C - 35 mm2</v>
          </cell>
        </row>
        <row r="3444">
          <cell r="A3444">
            <v>3445</v>
          </cell>
          <cell r="B3444" t="str">
            <v>UNIT</v>
          </cell>
          <cell r="C3444" t="str">
            <v>Lm.</v>
          </cell>
          <cell r="D3444">
            <v>1</v>
          </cell>
        </row>
        <row r="3445">
          <cell r="A3445">
            <v>3446</v>
          </cell>
          <cell r="B3445" t="str">
            <v>UNIT PRICE  (Rp.)</v>
          </cell>
          <cell r="D3445">
            <v>66700</v>
          </cell>
          <cell r="E3445">
            <v>0</v>
          </cell>
          <cell r="J3445" t="str">
            <v>TOTAL UNIT PRICE (Rp)</v>
          </cell>
          <cell r="K3445">
            <v>66700</v>
          </cell>
        </row>
        <row r="3446">
          <cell r="A3446">
            <v>3447</v>
          </cell>
          <cell r="I3446" t="str">
            <v>UNIT PRICE               (Rp.)</v>
          </cell>
          <cell r="K3446" t="str">
            <v>TOTAL PRICE               (Rp.)</v>
          </cell>
        </row>
        <row r="3447">
          <cell r="A3447">
            <v>3448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</row>
        <row r="3448">
          <cell r="A3448">
            <v>3449</v>
          </cell>
        </row>
        <row r="3449">
          <cell r="A3449">
            <v>3450</v>
          </cell>
        </row>
        <row r="3450">
          <cell r="A3450">
            <v>3451</v>
          </cell>
          <cell r="C3450" t="str">
            <v>MT</v>
          </cell>
          <cell r="D3450" t="str">
            <v>MATERIAL</v>
          </cell>
        </row>
        <row r="3451">
          <cell r="A3451">
            <v>3452</v>
          </cell>
          <cell r="C3451">
            <v>54</v>
          </cell>
          <cell r="D3451" t="str">
            <v>Cable NYGbY4C - 35 mm2</v>
          </cell>
          <cell r="G3451" t="str">
            <v>Lm.</v>
          </cell>
          <cell r="H3451">
            <v>1</v>
          </cell>
          <cell r="I3451">
            <v>66700</v>
          </cell>
          <cell r="J3451">
            <v>0</v>
          </cell>
          <cell r="K3451">
            <v>66700</v>
          </cell>
          <cell r="L3451">
            <v>0</v>
          </cell>
        </row>
        <row r="3452">
          <cell r="A3452">
            <v>3453</v>
          </cell>
          <cell r="K3452">
            <v>0</v>
          </cell>
        </row>
        <row r="3453">
          <cell r="A3453">
            <v>3454</v>
          </cell>
        </row>
        <row r="3454">
          <cell r="A3454">
            <v>3455</v>
          </cell>
        </row>
        <row r="3455">
          <cell r="A3455">
            <v>3456</v>
          </cell>
        </row>
        <row r="3456">
          <cell r="A3456">
            <v>3457</v>
          </cell>
        </row>
        <row r="3457">
          <cell r="A3457">
            <v>3458</v>
          </cell>
        </row>
        <row r="3458">
          <cell r="A3458">
            <v>3459</v>
          </cell>
        </row>
        <row r="3459">
          <cell r="A3459">
            <v>3460</v>
          </cell>
        </row>
        <row r="3460">
          <cell r="A3460">
            <v>3461</v>
          </cell>
        </row>
        <row r="3461">
          <cell r="A3461">
            <v>3462</v>
          </cell>
        </row>
        <row r="3462">
          <cell r="A3462">
            <v>3463</v>
          </cell>
        </row>
        <row r="3463">
          <cell r="A3463">
            <v>3464</v>
          </cell>
        </row>
        <row r="3464">
          <cell r="A3464">
            <v>3465</v>
          </cell>
        </row>
        <row r="3465">
          <cell r="A3465">
            <v>3466</v>
          </cell>
        </row>
        <row r="3466">
          <cell r="A3466">
            <v>3467</v>
          </cell>
        </row>
        <row r="3467">
          <cell r="A3467">
            <v>3468</v>
          </cell>
        </row>
        <row r="3468">
          <cell r="A3468">
            <v>3469</v>
          </cell>
        </row>
        <row r="3469">
          <cell r="A3469">
            <v>3470</v>
          </cell>
        </row>
        <row r="3470">
          <cell r="A3470">
            <v>3471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3472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3473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3474</v>
          </cell>
          <cell r="K3473">
            <v>0</v>
          </cell>
        </row>
        <row r="3474">
          <cell r="A3474">
            <v>3475</v>
          </cell>
          <cell r="K3474">
            <v>0</v>
          </cell>
        </row>
        <row r="3475">
          <cell r="A3475">
            <v>3476</v>
          </cell>
          <cell r="K3475">
            <v>0</v>
          </cell>
        </row>
        <row r="3476">
          <cell r="A3476">
            <v>3477</v>
          </cell>
          <cell r="K3476">
            <v>0</v>
          </cell>
        </row>
        <row r="3477">
          <cell r="A3477">
            <v>3478</v>
          </cell>
        </row>
        <row r="3478">
          <cell r="A3478">
            <v>3479</v>
          </cell>
        </row>
        <row r="3479">
          <cell r="A3479">
            <v>3480</v>
          </cell>
        </row>
        <row r="3480">
          <cell r="A3480">
            <v>3481</v>
          </cell>
        </row>
        <row r="3481">
          <cell r="A3481">
            <v>3482</v>
          </cell>
        </row>
        <row r="3482">
          <cell r="A3482">
            <v>3483</v>
          </cell>
        </row>
        <row r="3483">
          <cell r="A3483">
            <v>3484</v>
          </cell>
        </row>
        <row r="3484">
          <cell r="A3484">
            <v>3485</v>
          </cell>
          <cell r="K3484">
            <v>0</v>
          </cell>
        </row>
        <row r="3485">
          <cell r="A3485">
            <v>3486</v>
          </cell>
          <cell r="K3485">
            <v>0</v>
          </cell>
        </row>
        <row r="3486">
          <cell r="A3486">
            <v>3487</v>
          </cell>
          <cell r="K3486">
            <v>0</v>
          </cell>
        </row>
        <row r="3487">
          <cell r="A3487">
            <v>3488</v>
          </cell>
          <cell r="K3487">
            <v>0</v>
          </cell>
        </row>
        <row r="3488">
          <cell r="A3488">
            <v>3489</v>
          </cell>
        </row>
        <row r="3489">
          <cell r="A3489">
            <v>3490</v>
          </cell>
          <cell r="K3489">
            <v>0</v>
          </cell>
        </row>
        <row r="3490">
          <cell r="A3490">
            <v>3491</v>
          </cell>
          <cell r="K3490">
            <v>0</v>
          </cell>
        </row>
        <row r="3491">
          <cell r="A3491">
            <v>3492</v>
          </cell>
          <cell r="K3491">
            <v>0</v>
          </cell>
        </row>
        <row r="3492">
          <cell r="A3492">
            <v>3493</v>
          </cell>
        </row>
        <row r="3493">
          <cell r="A3493">
            <v>3494</v>
          </cell>
        </row>
        <row r="3494">
          <cell r="A3494">
            <v>3495</v>
          </cell>
          <cell r="D3494" t="str">
            <v>Total Price</v>
          </cell>
          <cell r="K3494">
            <v>66700</v>
          </cell>
          <cell r="L3494">
            <v>0</v>
          </cell>
        </row>
        <row r="3495">
          <cell r="A3495">
            <v>3496</v>
          </cell>
          <cell r="D3495" t="str">
            <v>OVER HEAD</v>
          </cell>
          <cell r="E3495">
            <v>0</v>
          </cell>
          <cell r="F3495" t="str">
            <v>%</v>
          </cell>
          <cell r="K3495">
            <v>0</v>
          </cell>
          <cell r="L3495">
            <v>0</v>
          </cell>
        </row>
        <row r="3496">
          <cell r="A3496">
            <v>3497</v>
          </cell>
          <cell r="D3496" t="str">
            <v>TOTAL</v>
          </cell>
          <cell r="K3496">
            <v>66700</v>
          </cell>
          <cell r="L3496">
            <v>0</v>
          </cell>
        </row>
        <row r="3497">
          <cell r="A3497">
            <v>3498</v>
          </cell>
          <cell r="D3497" t="str">
            <v>UNIT PRICE</v>
          </cell>
          <cell r="K3497">
            <v>66700</v>
          </cell>
          <cell r="L3497">
            <v>0</v>
          </cell>
        </row>
        <row r="3498">
          <cell r="A3498">
            <v>3499</v>
          </cell>
        </row>
        <row r="3499">
          <cell r="A3499">
            <v>3500</v>
          </cell>
          <cell r="B3499">
            <v>55</v>
          </cell>
        </row>
        <row r="3500">
          <cell r="A3500">
            <v>3501</v>
          </cell>
          <cell r="B3500" t="str">
            <v>MATERIAL PRICE</v>
          </cell>
        </row>
        <row r="3501">
          <cell r="A3501">
            <v>3502</v>
          </cell>
          <cell r="B3501" t="str">
            <v>Proyek Rencana Teknik Akhir Jalan Tol Bogor Ring Road</v>
          </cell>
        </row>
        <row r="3502">
          <cell r="A3502">
            <v>3503</v>
          </cell>
        </row>
        <row r="3503">
          <cell r="A3503">
            <v>3504</v>
          </cell>
        </row>
        <row r="3504">
          <cell r="A3504">
            <v>3505</v>
          </cell>
        </row>
        <row r="3505">
          <cell r="A3505">
            <v>3506</v>
          </cell>
        </row>
        <row r="3506">
          <cell r="A3506">
            <v>3507</v>
          </cell>
          <cell r="B3506" t="str">
            <v>UNIT PRICE ANALYSIS</v>
          </cell>
        </row>
        <row r="3507">
          <cell r="A3507">
            <v>3508</v>
          </cell>
        </row>
        <row r="3508">
          <cell r="A3508">
            <v>3509</v>
          </cell>
          <cell r="B3508" t="str">
            <v xml:space="preserve">ITEM NUMBER </v>
          </cell>
          <cell r="D3508" t="str">
            <v>MT.54.002</v>
          </cell>
        </row>
        <row r="3509">
          <cell r="A3509">
            <v>3510</v>
          </cell>
          <cell r="B3509" t="str">
            <v>MATERIAL</v>
          </cell>
          <cell r="D3509" t="str">
            <v>Cable NYGbY2C - 1,5 mm2</v>
          </cell>
        </row>
        <row r="3510">
          <cell r="A3510">
            <v>3511</v>
          </cell>
          <cell r="B3510" t="str">
            <v>UNIT</v>
          </cell>
          <cell r="C3510" t="str">
            <v>Lm.</v>
          </cell>
          <cell r="D3510">
            <v>1</v>
          </cell>
        </row>
        <row r="3511">
          <cell r="A3511">
            <v>3512</v>
          </cell>
          <cell r="B3511" t="str">
            <v>UNIT PRICE  (Rp.)</v>
          </cell>
          <cell r="D3511">
            <v>8100</v>
          </cell>
          <cell r="E3511">
            <v>0</v>
          </cell>
          <cell r="J3511" t="str">
            <v>TOTAL UNIT PRICE (Rp)</v>
          </cell>
          <cell r="K3511">
            <v>8100</v>
          </cell>
        </row>
        <row r="3512">
          <cell r="A3512">
            <v>3513</v>
          </cell>
          <cell r="I3512" t="str">
            <v>UNIT PRICE               (Rp.)</v>
          </cell>
          <cell r="K3512" t="str">
            <v>TOTAL PRICE               (Rp.)</v>
          </cell>
        </row>
        <row r="3513">
          <cell r="A3513">
            <v>3514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</row>
        <row r="3514">
          <cell r="A3514">
            <v>3515</v>
          </cell>
        </row>
        <row r="3515">
          <cell r="A3515">
            <v>3516</v>
          </cell>
        </row>
        <row r="3516">
          <cell r="A3516">
            <v>3517</v>
          </cell>
          <cell r="C3516" t="str">
            <v>MT</v>
          </cell>
          <cell r="D3516" t="str">
            <v>MATERIAL</v>
          </cell>
        </row>
        <row r="3517">
          <cell r="A3517">
            <v>3518</v>
          </cell>
          <cell r="C3517">
            <v>55</v>
          </cell>
          <cell r="D3517" t="str">
            <v>Cable NYGbY2C - 1,5 mm2</v>
          </cell>
          <cell r="G3517" t="str">
            <v>Lm.</v>
          </cell>
          <cell r="H3517">
            <v>1</v>
          </cell>
          <cell r="I3517">
            <v>8049.9999999999991</v>
          </cell>
          <cell r="J3517">
            <v>0</v>
          </cell>
          <cell r="K3517">
            <v>8049.9999999999991</v>
          </cell>
          <cell r="L3517">
            <v>0</v>
          </cell>
        </row>
        <row r="3518">
          <cell r="A3518">
            <v>3519</v>
          </cell>
          <cell r="K3518">
            <v>0</v>
          </cell>
        </row>
        <row r="3519">
          <cell r="A3519">
            <v>3520</v>
          </cell>
        </row>
        <row r="3520">
          <cell r="A3520">
            <v>3521</v>
          </cell>
        </row>
        <row r="3521">
          <cell r="A3521">
            <v>3522</v>
          </cell>
        </row>
        <row r="3522">
          <cell r="A3522">
            <v>3523</v>
          </cell>
        </row>
        <row r="3523">
          <cell r="A3523">
            <v>3524</v>
          </cell>
        </row>
        <row r="3524">
          <cell r="A3524">
            <v>3525</v>
          </cell>
        </row>
        <row r="3525">
          <cell r="A3525">
            <v>3526</v>
          </cell>
        </row>
        <row r="3526">
          <cell r="A3526">
            <v>3527</v>
          </cell>
        </row>
        <row r="3527">
          <cell r="A3527">
            <v>3528</v>
          </cell>
        </row>
        <row r="3528">
          <cell r="A3528">
            <v>3529</v>
          </cell>
        </row>
        <row r="3529">
          <cell r="A3529">
            <v>3530</v>
          </cell>
        </row>
        <row r="3530">
          <cell r="A3530">
            <v>3531</v>
          </cell>
        </row>
        <row r="3531">
          <cell r="A3531">
            <v>3532</v>
          </cell>
        </row>
        <row r="3532">
          <cell r="A3532">
            <v>3533</v>
          </cell>
        </row>
        <row r="3533">
          <cell r="A3533">
            <v>3534</v>
          </cell>
        </row>
        <row r="3534">
          <cell r="A3534">
            <v>3535</v>
          </cell>
        </row>
        <row r="3535">
          <cell r="A3535">
            <v>3536</v>
          </cell>
        </row>
        <row r="3536">
          <cell r="A3536">
            <v>3537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3538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3539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3540</v>
          </cell>
          <cell r="K3539">
            <v>0</v>
          </cell>
        </row>
        <row r="3540">
          <cell r="A3540">
            <v>3541</v>
          </cell>
          <cell r="K3540">
            <v>0</v>
          </cell>
        </row>
        <row r="3541">
          <cell r="A3541">
            <v>3542</v>
          </cell>
          <cell r="K3541">
            <v>0</v>
          </cell>
        </row>
        <row r="3542">
          <cell r="A3542">
            <v>3543</v>
          </cell>
          <cell r="K3542">
            <v>0</v>
          </cell>
        </row>
        <row r="3543">
          <cell r="A3543">
            <v>3544</v>
          </cell>
        </row>
        <row r="3544">
          <cell r="A3544">
            <v>3545</v>
          </cell>
        </row>
        <row r="3545">
          <cell r="A3545">
            <v>3546</v>
          </cell>
        </row>
        <row r="3546">
          <cell r="A3546">
            <v>3547</v>
          </cell>
        </row>
        <row r="3547">
          <cell r="A3547">
            <v>3548</v>
          </cell>
        </row>
        <row r="3548">
          <cell r="A3548">
            <v>3549</v>
          </cell>
        </row>
        <row r="3549">
          <cell r="A3549">
            <v>3550</v>
          </cell>
        </row>
        <row r="3550">
          <cell r="A3550">
            <v>3551</v>
          </cell>
          <cell r="K3550">
            <v>0</v>
          </cell>
        </row>
        <row r="3551">
          <cell r="A3551">
            <v>3552</v>
          </cell>
          <cell r="K3551">
            <v>0</v>
          </cell>
        </row>
        <row r="3552">
          <cell r="A3552">
            <v>3553</v>
          </cell>
          <cell r="K3552">
            <v>0</v>
          </cell>
        </row>
        <row r="3553">
          <cell r="A3553">
            <v>3554</v>
          </cell>
          <cell r="K3553">
            <v>0</v>
          </cell>
        </row>
        <row r="3554">
          <cell r="A3554">
            <v>3555</v>
          </cell>
        </row>
        <row r="3555">
          <cell r="A3555">
            <v>3556</v>
          </cell>
          <cell r="K3555">
            <v>0</v>
          </cell>
        </row>
        <row r="3556">
          <cell r="A3556">
            <v>3557</v>
          </cell>
          <cell r="K3556">
            <v>0</v>
          </cell>
        </row>
        <row r="3557">
          <cell r="A3557">
            <v>3558</v>
          </cell>
          <cell r="K3557">
            <v>0</v>
          </cell>
        </row>
        <row r="3558">
          <cell r="A3558">
            <v>3559</v>
          </cell>
        </row>
        <row r="3559">
          <cell r="A3559">
            <v>3560</v>
          </cell>
        </row>
        <row r="3560">
          <cell r="A3560">
            <v>3561</v>
          </cell>
          <cell r="D3560" t="str">
            <v>Total Price</v>
          </cell>
          <cell r="K3560">
            <v>8049.9999999999991</v>
          </cell>
          <cell r="L3560">
            <v>0</v>
          </cell>
        </row>
        <row r="3561">
          <cell r="A3561">
            <v>3562</v>
          </cell>
          <cell r="D3561" t="str">
            <v>OVER HEAD</v>
          </cell>
          <cell r="E3561">
            <v>0</v>
          </cell>
          <cell r="F3561" t="str">
            <v>%</v>
          </cell>
          <cell r="K3561">
            <v>0</v>
          </cell>
          <cell r="L3561">
            <v>0</v>
          </cell>
        </row>
        <row r="3562">
          <cell r="A3562">
            <v>3563</v>
          </cell>
          <cell r="D3562" t="str">
            <v>TOTAL</v>
          </cell>
          <cell r="K3562">
            <v>8049.9999999999991</v>
          </cell>
          <cell r="L3562">
            <v>0</v>
          </cell>
        </row>
        <row r="3563">
          <cell r="A3563">
            <v>3564</v>
          </cell>
          <cell r="D3563" t="str">
            <v>UNIT PRICE</v>
          </cell>
          <cell r="K3563">
            <v>8050</v>
          </cell>
          <cell r="L3563">
            <v>0</v>
          </cell>
        </row>
        <row r="3564">
          <cell r="A3564">
            <v>3565</v>
          </cell>
        </row>
        <row r="3565">
          <cell r="A3565">
            <v>3566</v>
          </cell>
          <cell r="B3565">
            <v>56</v>
          </cell>
        </row>
        <row r="3566">
          <cell r="A3566">
            <v>3567</v>
          </cell>
          <cell r="B3566" t="str">
            <v>MATERIAL PRICE</v>
          </cell>
        </row>
        <row r="3567">
          <cell r="A3567">
            <v>3568</v>
          </cell>
          <cell r="B3567" t="str">
            <v>Proyek Rencana Teknik Akhir Jalan Tol Bogor Ring Road</v>
          </cell>
        </row>
        <row r="3568">
          <cell r="A3568">
            <v>3569</v>
          </cell>
        </row>
        <row r="3569">
          <cell r="A3569">
            <v>3570</v>
          </cell>
        </row>
        <row r="3570">
          <cell r="A3570">
            <v>3571</v>
          </cell>
        </row>
        <row r="3571">
          <cell r="A3571">
            <v>3572</v>
          </cell>
        </row>
        <row r="3572">
          <cell r="A3572">
            <v>3573</v>
          </cell>
          <cell r="B3572" t="str">
            <v>UNIT PRICE ANALYSIS</v>
          </cell>
        </row>
        <row r="3573">
          <cell r="A3573">
            <v>3574</v>
          </cell>
        </row>
        <row r="3574">
          <cell r="A3574">
            <v>3575</v>
          </cell>
          <cell r="B3574" t="str">
            <v xml:space="preserve">ITEM NUMBER </v>
          </cell>
          <cell r="D3574" t="str">
            <v>MT.55.002</v>
          </cell>
        </row>
        <row r="3575">
          <cell r="A3575">
            <v>3576</v>
          </cell>
          <cell r="B3575" t="str">
            <v>MATERIAL</v>
          </cell>
          <cell r="D3575" t="str">
            <v>Cable NYY2C - 10 mm2</v>
          </cell>
        </row>
        <row r="3576">
          <cell r="A3576">
            <v>3577</v>
          </cell>
          <cell r="B3576" t="str">
            <v>UNIT</v>
          </cell>
          <cell r="C3576" t="str">
            <v>Lm.</v>
          </cell>
          <cell r="D3576">
            <v>1</v>
          </cell>
        </row>
        <row r="3577">
          <cell r="A3577">
            <v>3578</v>
          </cell>
          <cell r="B3577" t="str">
            <v>UNIT PRICE  (Rp.)</v>
          </cell>
          <cell r="D3577">
            <v>10400</v>
          </cell>
          <cell r="E3577">
            <v>0</v>
          </cell>
          <cell r="J3577" t="str">
            <v>TOTAL UNIT PRICE (Rp)</v>
          </cell>
          <cell r="K3577">
            <v>10400</v>
          </cell>
        </row>
        <row r="3578">
          <cell r="A3578">
            <v>3579</v>
          </cell>
          <cell r="I3578" t="str">
            <v>UNIT PRICE               (Rp.)</v>
          </cell>
          <cell r="K3578" t="str">
            <v>TOTAL PRICE               (Rp.)</v>
          </cell>
        </row>
        <row r="3579">
          <cell r="A3579">
            <v>3580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</row>
        <row r="3580">
          <cell r="A3580">
            <v>3581</v>
          </cell>
        </row>
        <row r="3581">
          <cell r="A3581">
            <v>3582</v>
          </cell>
        </row>
        <row r="3582">
          <cell r="A3582">
            <v>3583</v>
          </cell>
          <cell r="C3582" t="str">
            <v>MT</v>
          </cell>
          <cell r="D3582" t="str">
            <v>MATERIAL</v>
          </cell>
        </row>
        <row r="3583">
          <cell r="A3583">
            <v>3584</v>
          </cell>
          <cell r="C3583">
            <v>56</v>
          </cell>
          <cell r="D3583" t="str">
            <v>Cable NYY2C - 10 mm2</v>
          </cell>
          <cell r="G3583" t="str">
            <v>Lm.</v>
          </cell>
          <cell r="H3583">
            <v>1</v>
          </cell>
          <cell r="I3583">
            <v>10350</v>
          </cell>
          <cell r="J3583">
            <v>0</v>
          </cell>
          <cell r="K3583">
            <v>10350</v>
          </cell>
          <cell r="L3583">
            <v>0</v>
          </cell>
        </row>
        <row r="3584">
          <cell r="A3584">
            <v>3585</v>
          </cell>
          <cell r="K3584">
            <v>0</v>
          </cell>
        </row>
        <row r="3585">
          <cell r="A3585">
            <v>3586</v>
          </cell>
        </row>
        <row r="3586">
          <cell r="A3586">
            <v>3587</v>
          </cell>
        </row>
        <row r="3587">
          <cell r="A3587">
            <v>3588</v>
          </cell>
        </row>
        <row r="3588">
          <cell r="A3588">
            <v>3589</v>
          </cell>
        </row>
        <row r="3589">
          <cell r="A3589">
            <v>3590</v>
          </cell>
        </row>
        <row r="3590">
          <cell r="A3590">
            <v>3591</v>
          </cell>
        </row>
        <row r="3591">
          <cell r="A3591">
            <v>3592</v>
          </cell>
        </row>
        <row r="3592">
          <cell r="A3592">
            <v>3593</v>
          </cell>
        </row>
        <row r="3593">
          <cell r="A3593">
            <v>3594</v>
          </cell>
        </row>
        <row r="3594">
          <cell r="A3594">
            <v>3595</v>
          </cell>
        </row>
        <row r="3595">
          <cell r="A3595">
            <v>3596</v>
          </cell>
        </row>
        <row r="3596">
          <cell r="A3596">
            <v>3597</v>
          </cell>
        </row>
        <row r="3597">
          <cell r="A3597">
            <v>3598</v>
          </cell>
        </row>
        <row r="3598">
          <cell r="A3598">
            <v>3599</v>
          </cell>
        </row>
        <row r="3599">
          <cell r="A3599">
            <v>3600</v>
          </cell>
        </row>
        <row r="3600">
          <cell r="A3600">
            <v>3601</v>
          </cell>
        </row>
        <row r="3601">
          <cell r="A3601">
            <v>3602</v>
          </cell>
        </row>
        <row r="3602">
          <cell r="A3602">
            <v>3603</v>
          </cell>
          <cell r="J3602">
            <v>0</v>
          </cell>
          <cell r="K3602">
            <v>0</v>
          </cell>
          <cell r="L3602">
            <v>0</v>
          </cell>
        </row>
        <row r="3603">
          <cell r="A3603">
            <v>3604</v>
          </cell>
          <cell r="J3603">
            <v>0</v>
          </cell>
          <cell r="K3603">
            <v>0</v>
          </cell>
          <cell r="L3603">
            <v>0</v>
          </cell>
        </row>
        <row r="3604">
          <cell r="A3604">
            <v>3605</v>
          </cell>
          <cell r="J3604">
            <v>0</v>
          </cell>
          <cell r="K3604">
            <v>0</v>
          </cell>
          <cell r="L3604">
            <v>0</v>
          </cell>
        </row>
        <row r="3605">
          <cell r="A3605">
            <v>3606</v>
          </cell>
          <cell r="K3605">
            <v>0</v>
          </cell>
        </row>
        <row r="3606">
          <cell r="A3606">
            <v>3607</v>
          </cell>
          <cell r="K3606">
            <v>0</v>
          </cell>
        </row>
        <row r="3607">
          <cell r="A3607">
            <v>3608</v>
          </cell>
          <cell r="K3607">
            <v>0</v>
          </cell>
        </row>
        <row r="3608">
          <cell r="A3608">
            <v>3609</v>
          </cell>
          <cell r="K3608">
            <v>0</v>
          </cell>
        </row>
        <row r="3609">
          <cell r="A3609">
            <v>3610</v>
          </cell>
        </row>
        <row r="3610">
          <cell r="A3610">
            <v>3611</v>
          </cell>
        </row>
        <row r="3611">
          <cell r="A3611">
            <v>3612</v>
          </cell>
        </row>
        <row r="3612">
          <cell r="A3612">
            <v>3613</v>
          </cell>
        </row>
        <row r="3613">
          <cell r="A3613">
            <v>3614</v>
          </cell>
        </row>
        <row r="3614">
          <cell r="A3614">
            <v>3615</v>
          </cell>
        </row>
        <row r="3615">
          <cell r="A3615">
            <v>3616</v>
          </cell>
        </row>
        <row r="3616">
          <cell r="A3616">
            <v>3617</v>
          </cell>
          <cell r="K3616">
            <v>0</v>
          </cell>
        </row>
        <row r="3617">
          <cell r="A3617">
            <v>3618</v>
          </cell>
          <cell r="K3617">
            <v>0</v>
          </cell>
        </row>
        <row r="3618">
          <cell r="A3618">
            <v>3619</v>
          </cell>
          <cell r="K3618">
            <v>0</v>
          </cell>
        </row>
        <row r="3619">
          <cell r="A3619">
            <v>3620</v>
          </cell>
          <cell r="K3619">
            <v>0</v>
          </cell>
        </row>
        <row r="3620">
          <cell r="A3620">
            <v>3621</v>
          </cell>
        </row>
        <row r="3621">
          <cell r="A3621">
            <v>3622</v>
          </cell>
          <cell r="K3621">
            <v>0</v>
          </cell>
        </row>
        <row r="3622">
          <cell r="A3622">
            <v>3623</v>
          </cell>
          <cell r="K3622">
            <v>0</v>
          </cell>
        </row>
        <row r="3623">
          <cell r="A3623">
            <v>3624</v>
          </cell>
          <cell r="K3623">
            <v>0</v>
          </cell>
        </row>
        <row r="3624">
          <cell r="A3624">
            <v>3625</v>
          </cell>
        </row>
        <row r="3625">
          <cell r="A3625">
            <v>3626</v>
          </cell>
        </row>
        <row r="3626">
          <cell r="A3626">
            <v>3627</v>
          </cell>
          <cell r="D3626" t="str">
            <v>Total Price</v>
          </cell>
          <cell r="K3626">
            <v>10350</v>
          </cell>
          <cell r="L3626">
            <v>0</v>
          </cell>
        </row>
        <row r="3627">
          <cell r="A3627">
            <v>3628</v>
          </cell>
          <cell r="D3627" t="str">
            <v>OVER HEAD</v>
          </cell>
          <cell r="E3627">
            <v>0</v>
          </cell>
          <cell r="F3627" t="str">
            <v>%</v>
          </cell>
          <cell r="K3627">
            <v>0</v>
          </cell>
          <cell r="L3627">
            <v>0</v>
          </cell>
        </row>
        <row r="3628">
          <cell r="A3628">
            <v>3629</v>
          </cell>
          <cell r="D3628" t="str">
            <v>TOTAL</v>
          </cell>
          <cell r="K3628">
            <v>10350</v>
          </cell>
          <cell r="L3628">
            <v>0</v>
          </cell>
        </row>
        <row r="3629">
          <cell r="A3629">
            <v>3630</v>
          </cell>
          <cell r="D3629" t="str">
            <v>UNIT PRICE</v>
          </cell>
          <cell r="K3629">
            <v>10350</v>
          </cell>
          <cell r="L3629">
            <v>0</v>
          </cell>
        </row>
        <row r="3630">
          <cell r="A3630">
            <v>3631</v>
          </cell>
        </row>
        <row r="3631">
          <cell r="A3631">
            <v>3632</v>
          </cell>
          <cell r="B3631">
            <v>57</v>
          </cell>
        </row>
        <row r="3632">
          <cell r="A3632">
            <v>3633</v>
          </cell>
          <cell r="B3632" t="str">
            <v>MATERIAL PRICE</v>
          </cell>
        </row>
        <row r="3633">
          <cell r="A3633">
            <v>3634</v>
          </cell>
          <cell r="B3633" t="str">
            <v>Proyek Rencana Teknik Akhir Jalan Tol Bogor Ring Road</v>
          </cell>
        </row>
        <row r="3634">
          <cell r="A3634">
            <v>3635</v>
          </cell>
        </row>
        <row r="3635">
          <cell r="A3635">
            <v>3636</v>
          </cell>
        </row>
        <row r="3636">
          <cell r="A3636">
            <v>3637</v>
          </cell>
        </row>
        <row r="3637">
          <cell r="A3637">
            <v>3638</v>
          </cell>
        </row>
        <row r="3638">
          <cell r="A3638">
            <v>3639</v>
          </cell>
          <cell r="B3638" t="str">
            <v>UNIT PRICE ANALYSIS</v>
          </cell>
        </row>
        <row r="3639">
          <cell r="A3639">
            <v>3640</v>
          </cell>
        </row>
        <row r="3640">
          <cell r="A3640">
            <v>3641</v>
          </cell>
          <cell r="B3640" t="str">
            <v xml:space="preserve">ITEM NUMBER </v>
          </cell>
          <cell r="D3640" t="str">
            <v>MT.56.002</v>
          </cell>
        </row>
        <row r="3641">
          <cell r="A3641">
            <v>3642</v>
          </cell>
          <cell r="B3641" t="str">
            <v>MATERIAL</v>
          </cell>
          <cell r="D3641" t="str">
            <v>Cable NYY3C - 2,5 mm2</v>
          </cell>
        </row>
        <row r="3642">
          <cell r="A3642">
            <v>3643</v>
          </cell>
          <cell r="B3642" t="str">
            <v>UNIT</v>
          </cell>
          <cell r="C3642" t="str">
            <v>Lm.</v>
          </cell>
          <cell r="D3642">
            <v>1</v>
          </cell>
        </row>
        <row r="3643">
          <cell r="A3643">
            <v>3644</v>
          </cell>
          <cell r="B3643" t="str">
            <v>UNIT PRICE  (Rp.)</v>
          </cell>
          <cell r="D3643">
            <v>5200</v>
          </cell>
          <cell r="E3643">
            <v>0</v>
          </cell>
          <cell r="J3643" t="str">
            <v>TOTAL UNIT PRICE (Rp)</v>
          </cell>
          <cell r="K3643">
            <v>5200</v>
          </cell>
        </row>
        <row r="3644">
          <cell r="A3644">
            <v>3645</v>
          </cell>
          <cell r="I3644" t="str">
            <v>UNIT PRICE               (Rp.)</v>
          </cell>
          <cell r="K3644" t="str">
            <v>TOTAL PRICE               (Rp.)</v>
          </cell>
        </row>
        <row r="3645">
          <cell r="A3645">
            <v>3646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</row>
        <row r="3646">
          <cell r="A3646">
            <v>3647</v>
          </cell>
        </row>
        <row r="3647">
          <cell r="A3647">
            <v>3648</v>
          </cell>
        </row>
        <row r="3648">
          <cell r="A3648">
            <v>3649</v>
          </cell>
          <cell r="C3648" t="str">
            <v>MT</v>
          </cell>
          <cell r="D3648" t="str">
            <v>MATERIAL</v>
          </cell>
        </row>
        <row r="3649">
          <cell r="A3649">
            <v>3650</v>
          </cell>
          <cell r="C3649">
            <v>57</v>
          </cell>
          <cell r="D3649" t="str">
            <v>Cable NYY3C - 2,5 mm2</v>
          </cell>
          <cell r="G3649" t="str">
            <v>Lm.</v>
          </cell>
          <cell r="H3649">
            <v>1</v>
          </cell>
          <cell r="I3649">
            <v>5175</v>
          </cell>
          <cell r="J3649">
            <v>0</v>
          </cell>
          <cell r="K3649">
            <v>5175</v>
          </cell>
          <cell r="L3649">
            <v>0</v>
          </cell>
        </row>
        <row r="3650">
          <cell r="A3650">
            <v>3651</v>
          </cell>
          <cell r="K3650">
            <v>0</v>
          </cell>
        </row>
        <row r="3651">
          <cell r="A3651">
            <v>3652</v>
          </cell>
        </row>
        <row r="3652">
          <cell r="A3652">
            <v>3653</v>
          </cell>
        </row>
        <row r="3653">
          <cell r="A3653">
            <v>3654</v>
          </cell>
        </row>
        <row r="3654">
          <cell r="A3654">
            <v>3655</v>
          </cell>
        </row>
        <row r="3655">
          <cell r="A3655">
            <v>3656</v>
          </cell>
        </row>
        <row r="3656">
          <cell r="A3656">
            <v>3657</v>
          </cell>
        </row>
        <row r="3657">
          <cell r="A3657">
            <v>3658</v>
          </cell>
        </row>
        <row r="3658">
          <cell r="A3658">
            <v>3659</v>
          </cell>
        </row>
        <row r="3659">
          <cell r="A3659">
            <v>3660</v>
          </cell>
        </row>
        <row r="3660">
          <cell r="A3660">
            <v>3661</v>
          </cell>
        </row>
        <row r="3661">
          <cell r="A3661">
            <v>3662</v>
          </cell>
        </row>
        <row r="3662">
          <cell r="A3662">
            <v>3663</v>
          </cell>
        </row>
        <row r="3663">
          <cell r="A3663">
            <v>3664</v>
          </cell>
        </row>
        <row r="3664">
          <cell r="A3664">
            <v>3665</v>
          </cell>
        </row>
        <row r="3665">
          <cell r="A3665">
            <v>3666</v>
          </cell>
        </row>
        <row r="3666">
          <cell r="A3666">
            <v>3667</v>
          </cell>
        </row>
        <row r="3667">
          <cell r="A3667">
            <v>3668</v>
          </cell>
        </row>
        <row r="3668">
          <cell r="A3668">
            <v>3669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3670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3671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3672</v>
          </cell>
          <cell r="K3671">
            <v>0</v>
          </cell>
        </row>
        <row r="3672">
          <cell r="A3672">
            <v>3673</v>
          </cell>
          <cell r="K3672">
            <v>0</v>
          </cell>
        </row>
        <row r="3673">
          <cell r="A3673">
            <v>3674</v>
          </cell>
          <cell r="K3673">
            <v>0</v>
          </cell>
        </row>
        <row r="3674">
          <cell r="A3674">
            <v>3675</v>
          </cell>
          <cell r="K3674">
            <v>0</v>
          </cell>
        </row>
        <row r="3675">
          <cell r="A3675">
            <v>3676</v>
          </cell>
        </row>
        <row r="3676">
          <cell r="A3676">
            <v>3677</v>
          </cell>
        </row>
        <row r="3677">
          <cell r="A3677">
            <v>3678</v>
          </cell>
        </row>
        <row r="3678">
          <cell r="A3678">
            <v>3679</v>
          </cell>
        </row>
        <row r="3679">
          <cell r="A3679">
            <v>3680</v>
          </cell>
        </row>
        <row r="3680">
          <cell r="A3680">
            <v>3681</v>
          </cell>
        </row>
        <row r="3681">
          <cell r="A3681">
            <v>3682</v>
          </cell>
        </row>
        <row r="3682">
          <cell r="A3682">
            <v>3683</v>
          </cell>
          <cell r="K3682">
            <v>0</v>
          </cell>
        </row>
        <row r="3683">
          <cell r="A3683">
            <v>3684</v>
          </cell>
          <cell r="K3683">
            <v>0</v>
          </cell>
        </row>
        <row r="3684">
          <cell r="A3684">
            <v>3685</v>
          </cell>
          <cell r="K3684">
            <v>0</v>
          </cell>
        </row>
        <row r="3685">
          <cell r="A3685">
            <v>3686</v>
          </cell>
          <cell r="K3685">
            <v>0</v>
          </cell>
        </row>
        <row r="3686">
          <cell r="A3686">
            <v>3687</v>
          </cell>
        </row>
        <row r="3687">
          <cell r="A3687">
            <v>3688</v>
          </cell>
          <cell r="K3687">
            <v>0</v>
          </cell>
        </row>
        <row r="3688">
          <cell r="A3688">
            <v>3689</v>
          </cell>
          <cell r="K3688">
            <v>0</v>
          </cell>
        </row>
        <row r="3689">
          <cell r="A3689">
            <v>3690</v>
          </cell>
          <cell r="K3689">
            <v>0</v>
          </cell>
        </row>
        <row r="3690">
          <cell r="A3690">
            <v>3691</v>
          </cell>
        </row>
        <row r="3691">
          <cell r="A3691">
            <v>3692</v>
          </cell>
        </row>
        <row r="3692">
          <cell r="A3692">
            <v>3693</v>
          </cell>
          <cell r="D3692" t="str">
            <v>Total Price</v>
          </cell>
          <cell r="K3692">
            <v>5175</v>
          </cell>
          <cell r="L3692">
            <v>0</v>
          </cell>
        </row>
        <row r="3693">
          <cell r="A3693">
            <v>3694</v>
          </cell>
          <cell r="D3693" t="str">
            <v>OVER HEAD</v>
          </cell>
          <cell r="E3693">
            <v>0</v>
          </cell>
          <cell r="F3693" t="str">
            <v>%</v>
          </cell>
          <cell r="K3693">
            <v>0</v>
          </cell>
          <cell r="L3693">
            <v>0</v>
          </cell>
        </row>
        <row r="3694">
          <cell r="A3694">
            <v>3695</v>
          </cell>
          <cell r="D3694" t="str">
            <v>TOTAL</v>
          </cell>
          <cell r="K3694">
            <v>5175</v>
          </cell>
          <cell r="L3694">
            <v>0</v>
          </cell>
        </row>
        <row r="3695">
          <cell r="A3695">
            <v>3696</v>
          </cell>
          <cell r="D3695" t="str">
            <v>UNIT PRICE</v>
          </cell>
          <cell r="K3695">
            <v>5175</v>
          </cell>
          <cell r="L3695">
            <v>0</v>
          </cell>
        </row>
        <row r="3696">
          <cell r="A3696">
            <v>3697</v>
          </cell>
        </row>
        <row r="3697">
          <cell r="A3697">
            <v>3698</v>
          </cell>
          <cell r="B3697">
            <v>58</v>
          </cell>
        </row>
        <row r="3698">
          <cell r="A3698">
            <v>3699</v>
          </cell>
          <cell r="B3698" t="str">
            <v>MATERIAL PRICE</v>
          </cell>
        </row>
        <row r="3699">
          <cell r="A3699">
            <v>3700</v>
          </cell>
          <cell r="B3699" t="str">
            <v>Proyek Rencana Teknik Akhir Jalan Tol Bogor Ring Road</v>
          </cell>
        </row>
        <row r="3700">
          <cell r="A3700">
            <v>3701</v>
          </cell>
        </row>
        <row r="3701">
          <cell r="A3701">
            <v>3702</v>
          </cell>
        </row>
        <row r="3702">
          <cell r="A3702">
            <v>3703</v>
          </cell>
        </row>
        <row r="3703">
          <cell r="A3703">
            <v>3704</v>
          </cell>
        </row>
        <row r="3704">
          <cell r="A3704">
            <v>3705</v>
          </cell>
          <cell r="B3704" t="str">
            <v>UNIT PRICE ANALYSIS</v>
          </cell>
        </row>
        <row r="3705">
          <cell r="A3705">
            <v>3706</v>
          </cell>
        </row>
        <row r="3706">
          <cell r="A3706">
            <v>3707</v>
          </cell>
          <cell r="B3706" t="str">
            <v xml:space="preserve">ITEM NUMBER </v>
          </cell>
          <cell r="D3706" t="str">
            <v>MT.57.002</v>
          </cell>
        </row>
        <row r="3707">
          <cell r="A3707">
            <v>3708</v>
          </cell>
          <cell r="B3707" t="str">
            <v>MATERIAL</v>
          </cell>
          <cell r="D3707" t="str">
            <v>Steel Paint</v>
          </cell>
        </row>
        <row r="3708">
          <cell r="A3708">
            <v>3709</v>
          </cell>
          <cell r="B3708" t="str">
            <v>UNIT</v>
          </cell>
          <cell r="C3708" t="str">
            <v>Kg.</v>
          </cell>
          <cell r="D3708">
            <v>1</v>
          </cell>
        </row>
        <row r="3709">
          <cell r="A3709">
            <v>3710</v>
          </cell>
          <cell r="B3709" t="str">
            <v>UNIT PRICE  (Rp.)</v>
          </cell>
          <cell r="D3709">
            <v>62100</v>
          </cell>
          <cell r="E3709">
            <v>0</v>
          </cell>
          <cell r="J3709" t="str">
            <v>TOTAL UNIT PRICE (Rp)</v>
          </cell>
          <cell r="K3709">
            <v>62100</v>
          </cell>
        </row>
        <row r="3710">
          <cell r="A3710">
            <v>3711</v>
          </cell>
          <cell r="I3710" t="str">
            <v>UNIT PRICE               (Rp.)</v>
          </cell>
          <cell r="K3710" t="str">
            <v>TOTAL PRICE               (Rp.)</v>
          </cell>
        </row>
        <row r="3711">
          <cell r="A3711">
            <v>3712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</row>
        <row r="3712">
          <cell r="A3712">
            <v>3713</v>
          </cell>
        </row>
        <row r="3713">
          <cell r="A3713">
            <v>3714</v>
          </cell>
        </row>
        <row r="3714">
          <cell r="A3714">
            <v>3715</v>
          </cell>
          <cell r="C3714" t="str">
            <v>MT</v>
          </cell>
          <cell r="D3714" t="str">
            <v>MATERIAL</v>
          </cell>
        </row>
        <row r="3715">
          <cell r="A3715">
            <v>3716</v>
          </cell>
          <cell r="C3715">
            <v>58</v>
          </cell>
          <cell r="D3715" t="str">
            <v>Steel Paint</v>
          </cell>
          <cell r="G3715" t="str">
            <v>Kg.</v>
          </cell>
          <cell r="H3715">
            <v>1</v>
          </cell>
          <cell r="I3715">
            <v>62099.999999999993</v>
          </cell>
          <cell r="J3715">
            <v>0</v>
          </cell>
          <cell r="K3715">
            <v>62099.999999999993</v>
          </cell>
          <cell r="L3715">
            <v>0</v>
          </cell>
        </row>
        <row r="3716">
          <cell r="A3716">
            <v>3717</v>
          </cell>
          <cell r="K3716">
            <v>0</v>
          </cell>
        </row>
        <row r="3717">
          <cell r="A3717">
            <v>3718</v>
          </cell>
        </row>
        <row r="3718">
          <cell r="A3718">
            <v>3719</v>
          </cell>
        </row>
        <row r="3719">
          <cell r="A3719">
            <v>3720</v>
          </cell>
        </row>
        <row r="3720">
          <cell r="A3720">
            <v>3721</v>
          </cell>
        </row>
        <row r="3721">
          <cell r="A3721">
            <v>3722</v>
          </cell>
        </row>
        <row r="3722">
          <cell r="A3722">
            <v>3723</v>
          </cell>
        </row>
        <row r="3723">
          <cell r="A3723">
            <v>3724</v>
          </cell>
        </row>
        <row r="3724">
          <cell r="A3724">
            <v>3725</v>
          </cell>
        </row>
        <row r="3725">
          <cell r="A3725">
            <v>3726</v>
          </cell>
        </row>
        <row r="3726">
          <cell r="A3726">
            <v>3727</v>
          </cell>
        </row>
        <row r="3727">
          <cell r="A3727">
            <v>3728</v>
          </cell>
        </row>
        <row r="3728">
          <cell r="A3728">
            <v>3729</v>
          </cell>
        </row>
        <row r="3729">
          <cell r="A3729">
            <v>3730</v>
          </cell>
        </row>
        <row r="3730">
          <cell r="A3730">
            <v>3731</v>
          </cell>
        </row>
        <row r="3731">
          <cell r="A3731">
            <v>3732</v>
          </cell>
        </row>
        <row r="3732">
          <cell r="A3732">
            <v>3733</v>
          </cell>
        </row>
        <row r="3733">
          <cell r="A3733">
            <v>3734</v>
          </cell>
        </row>
        <row r="3734">
          <cell r="A3734">
            <v>3735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3736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3737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3738</v>
          </cell>
          <cell r="K3737">
            <v>0</v>
          </cell>
        </row>
        <row r="3738">
          <cell r="A3738">
            <v>3739</v>
          </cell>
          <cell r="K3738">
            <v>0</v>
          </cell>
        </row>
        <row r="3739">
          <cell r="A3739">
            <v>3740</v>
          </cell>
          <cell r="K3739">
            <v>0</v>
          </cell>
        </row>
        <row r="3740">
          <cell r="A3740">
            <v>3741</v>
          </cell>
          <cell r="K3740">
            <v>0</v>
          </cell>
        </row>
        <row r="3741">
          <cell r="A3741">
            <v>3742</v>
          </cell>
        </row>
        <row r="3742">
          <cell r="A3742">
            <v>3743</v>
          </cell>
        </row>
        <row r="3743">
          <cell r="A3743">
            <v>3744</v>
          </cell>
        </row>
        <row r="3744">
          <cell r="A3744">
            <v>3745</v>
          </cell>
        </row>
        <row r="3745">
          <cell r="A3745">
            <v>3746</v>
          </cell>
        </row>
        <row r="3746">
          <cell r="A3746">
            <v>3747</v>
          </cell>
        </row>
        <row r="3747">
          <cell r="A3747">
            <v>3748</v>
          </cell>
        </row>
        <row r="3748">
          <cell r="A3748">
            <v>3749</v>
          </cell>
          <cell r="K3748">
            <v>0</v>
          </cell>
        </row>
        <row r="3749">
          <cell r="A3749">
            <v>3750</v>
          </cell>
          <cell r="K3749">
            <v>0</v>
          </cell>
        </row>
        <row r="3750">
          <cell r="A3750">
            <v>3751</v>
          </cell>
          <cell r="K3750">
            <v>0</v>
          </cell>
        </row>
        <row r="3751">
          <cell r="A3751">
            <v>3752</v>
          </cell>
          <cell r="K3751">
            <v>0</v>
          </cell>
        </row>
        <row r="3752">
          <cell r="A3752">
            <v>3753</v>
          </cell>
        </row>
        <row r="3753">
          <cell r="A3753">
            <v>3754</v>
          </cell>
          <cell r="K3753">
            <v>0</v>
          </cell>
        </row>
        <row r="3754">
          <cell r="A3754">
            <v>3755</v>
          </cell>
          <cell r="K3754">
            <v>0</v>
          </cell>
        </row>
        <row r="3755">
          <cell r="A3755">
            <v>3756</v>
          </cell>
          <cell r="K3755">
            <v>0</v>
          </cell>
        </row>
        <row r="3756">
          <cell r="A3756">
            <v>3757</v>
          </cell>
        </row>
        <row r="3757">
          <cell r="A3757">
            <v>3758</v>
          </cell>
        </row>
        <row r="3758">
          <cell r="A3758">
            <v>3759</v>
          </cell>
          <cell r="D3758" t="str">
            <v>Total Price</v>
          </cell>
          <cell r="K3758">
            <v>62099.999999999993</v>
          </cell>
          <cell r="L3758">
            <v>0</v>
          </cell>
        </row>
        <row r="3759">
          <cell r="A3759">
            <v>3760</v>
          </cell>
          <cell r="D3759" t="str">
            <v>OVER HEAD</v>
          </cell>
          <cell r="E3759">
            <v>0</v>
          </cell>
          <cell r="F3759" t="str">
            <v>%</v>
          </cell>
          <cell r="K3759">
            <v>0</v>
          </cell>
          <cell r="L3759">
            <v>0</v>
          </cell>
        </row>
        <row r="3760">
          <cell r="A3760">
            <v>3761</v>
          </cell>
          <cell r="D3760" t="str">
            <v>TOTAL</v>
          </cell>
          <cell r="K3760">
            <v>62099.999999999993</v>
          </cell>
          <cell r="L3760">
            <v>0</v>
          </cell>
        </row>
        <row r="3761">
          <cell r="A3761">
            <v>3762</v>
          </cell>
          <cell r="D3761" t="str">
            <v>UNIT PRICE</v>
          </cell>
          <cell r="K3761">
            <v>62100</v>
          </cell>
          <cell r="L3761">
            <v>0</v>
          </cell>
        </row>
        <row r="3762">
          <cell r="A3762">
            <v>3763</v>
          </cell>
        </row>
        <row r="3763">
          <cell r="A3763">
            <v>3764</v>
          </cell>
          <cell r="B3763">
            <v>59</v>
          </cell>
        </row>
        <row r="3764">
          <cell r="A3764">
            <v>3765</v>
          </cell>
          <cell r="B3764" t="str">
            <v>MATERIAL PRICE</v>
          </cell>
        </row>
        <row r="3765">
          <cell r="A3765">
            <v>3766</v>
          </cell>
          <cell r="B3765" t="str">
            <v>Proyek Rencana Teknik Akhir Jalan Tol Bogor Ring Road</v>
          </cell>
        </row>
        <row r="3766">
          <cell r="A3766">
            <v>3767</v>
          </cell>
        </row>
        <row r="3767">
          <cell r="A3767">
            <v>3768</v>
          </cell>
        </row>
        <row r="3768">
          <cell r="A3768">
            <v>3769</v>
          </cell>
        </row>
        <row r="3769">
          <cell r="A3769">
            <v>3770</v>
          </cell>
        </row>
        <row r="3770">
          <cell r="A3770">
            <v>3771</v>
          </cell>
          <cell r="B3770" t="str">
            <v>UNIT PRICE ANALYSIS</v>
          </cell>
        </row>
        <row r="3771">
          <cell r="A3771">
            <v>3772</v>
          </cell>
        </row>
        <row r="3772">
          <cell r="A3772">
            <v>3773</v>
          </cell>
          <cell r="B3772" t="str">
            <v xml:space="preserve">ITEM NUMBER </v>
          </cell>
          <cell r="D3772" t="str">
            <v>MT.58.002</v>
          </cell>
        </row>
        <row r="3773">
          <cell r="A3773">
            <v>3774</v>
          </cell>
          <cell r="B3773" t="str">
            <v>MATERIAL</v>
          </cell>
          <cell r="D3773" t="str">
            <v>Timber Paint</v>
          </cell>
        </row>
        <row r="3774">
          <cell r="A3774">
            <v>3775</v>
          </cell>
          <cell r="B3774" t="str">
            <v>UNIT</v>
          </cell>
          <cell r="C3774">
            <v>0</v>
          </cell>
          <cell r="D3774">
            <v>1</v>
          </cell>
        </row>
        <row r="3775">
          <cell r="A3775">
            <v>3776</v>
          </cell>
          <cell r="B3775" t="str">
            <v>UNIT PRICE  (Rp.)</v>
          </cell>
          <cell r="D3775">
            <v>34500</v>
          </cell>
          <cell r="E3775">
            <v>0</v>
          </cell>
          <cell r="J3775" t="str">
            <v>TOTAL UNIT PRICE (Rp)</v>
          </cell>
          <cell r="K3775">
            <v>34500</v>
          </cell>
        </row>
        <row r="3776">
          <cell r="A3776">
            <v>3777</v>
          </cell>
          <cell r="I3776" t="str">
            <v>UNIT PRICE               (Rp.)</v>
          </cell>
          <cell r="K3776" t="str">
            <v>TOTAL PRICE               (Rp.)</v>
          </cell>
        </row>
        <row r="3777">
          <cell r="A3777">
            <v>3778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</row>
        <row r="3778">
          <cell r="A3778">
            <v>3779</v>
          </cell>
        </row>
        <row r="3779">
          <cell r="A3779">
            <v>3780</v>
          </cell>
        </row>
        <row r="3780">
          <cell r="A3780">
            <v>3781</v>
          </cell>
          <cell r="C3780" t="str">
            <v>MT</v>
          </cell>
          <cell r="D3780" t="str">
            <v>MATERIAL</v>
          </cell>
        </row>
        <row r="3781">
          <cell r="A3781">
            <v>3782</v>
          </cell>
          <cell r="C3781">
            <v>59</v>
          </cell>
          <cell r="D3781" t="str">
            <v>Timber Paint</v>
          </cell>
          <cell r="G3781">
            <v>0</v>
          </cell>
          <cell r="H3781">
            <v>1</v>
          </cell>
          <cell r="I3781">
            <v>34500</v>
          </cell>
          <cell r="J3781">
            <v>0</v>
          </cell>
          <cell r="K3781">
            <v>34500</v>
          </cell>
          <cell r="L3781">
            <v>0</v>
          </cell>
        </row>
        <row r="3782">
          <cell r="A3782">
            <v>3783</v>
          </cell>
          <cell r="K3782">
            <v>0</v>
          </cell>
        </row>
        <row r="3783">
          <cell r="A3783">
            <v>3784</v>
          </cell>
        </row>
        <row r="3784">
          <cell r="A3784">
            <v>3785</v>
          </cell>
        </row>
        <row r="3785">
          <cell r="A3785">
            <v>3786</v>
          </cell>
        </row>
        <row r="3786">
          <cell r="A3786">
            <v>3787</v>
          </cell>
        </row>
        <row r="3787">
          <cell r="A3787">
            <v>3788</v>
          </cell>
        </row>
        <row r="3788">
          <cell r="A3788">
            <v>3789</v>
          </cell>
        </row>
        <row r="3789">
          <cell r="A3789">
            <v>3790</v>
          </cell>
        </row>
        <row r="3790">
          <cell r="A3790">
            <v>3791</v>
          </cell>
        </row>
        <row r="3791">
          <cell r="A3791">
            <v>3792</v>
          </cell>
        </row>
        <row r="3792">
          <cell r="A3792">
            <v>3793</v>
          </cell>
        </row>
        <row r="3793">
          <cell r="A3793">
            <v>3794</v>
          </cell>
        </row>
        <row r="3794">
          <cell r="A3794">
            <v>3795</v>
          </cell>
        </row>
        <row r="3795">
          <cell r="A3795">
            <v>3796</v>
          </cell>
        </row>
        <row r="3796">
          <cell r="A3796">
            <v>3797</v>
          </cell>
        </row>
        <row r="3797">
          <cell r="A3797">
            <v>3798</v>
          </cell>
        </row>
        <row r="3798">
          <cell r="A3798">
            <v>3799</v>
          </cell>
        </row>
        <row r="3799">
          <cell r="A3799">
            <v>3800</v>
          </cell>
        </row>
        <row r="3800">
          <cell r="A3800">
            <v>3801</v>
          </cell>
          <cell r="J3800">
            <v>0</v>
          </cell>
          <cell r="K3800">
            <v>0</v>
          </cell>
          <cell r="L3800">
            <v>0</v>
          </cell>
        </row>
        <row r="3801">
          <cell r="A3801">
            <v>3802</v>
          </cell>
          <cell r="J3801">
            <v>0</v>
          </cell>
          <cell r="K3801">
            <v>0</v>
          </cell>
          <cell r="L3801">
            <v>0</v>
          </cell>
        </row>
        <row r="3802">
          <cell r="A3802">
            <v>3803</v>
          </cell>
          <cell r="J3802">
            <v>0</v>
          </cell>
          <cell r="K3802">
            <v>0</v>
          </cell>
          <cell r="L3802">
            <v>0</v>
          </cell>
        </row>
        <row r="3803">
          <cell r="A3803">
            <v>3804</v>
          </cell>
          <cell r="K3803">
            <v>0</v>
          </cell>
        </row>
        <row r="3804">
          <cell r="A3804">
            <v>3805</v>
          </cell>
          <cell r="K3804">
            <v>0</v>
          </cell>
        </row>
        <row r="3805">
          <cell r="A3805">
            <v>3806</v>
          </cell>
          <cell r="K3805">
            <v>0</v>
          </cell>
        </row>
        <row r="3806">
          <cell r="A3806">
            <v>3807</v>
          </cell>
          <cell r="K3806">
            <v>0</v>
          </cell>
        </row>
        <row r="3807">
          <cell r="A3807">
            <v>3808</v>
          </cell>
        </row>
        <row r="3808">
          <cell r="A3808">
            <v>3809</v>
          </cell>
        </row>
        <row r="3809">
          <cell r="A3809">
            <v>3810</v>
          </cell>
        </row>
        <row r="3810">
          <cell r="A3810">
            <v>3811</v>
          </cell>
        </row>
        <row r="3811">
          <cell r="A3811">
            <v>3812</v>
          </cell>
        </row>
        <row r="3812">
          <cell r="A3812">
            <v>3813</v>
          </cell>
        </row>
        <row r="3813">
          <cell r="A3813">
            <v>3814</v>
          </cell>
        </row>
        <row r="3814">
          <cell r="A3814">
            <v>3815</v>
          </cell>
          <cell r="K3814">
            <v>0</v>
          </cell>
        </row>
        <row r="3815">
          <cell r="A3815">
            <v>3816</v>
          </cell>
          <cell r="K3815">
            <v>0</v>
          </cell>
        </row>
        <row r="3816">
          <cell r="A3816">
            <v>3817</v>
          </cell>
          <cell r="K3816">
            <v>0</v>
          </cell>
        </row>
        <row r="3817">
          <cell r="A3817">
            <v>3818</v>
          </cell>
          <cell r="K3817">
            <v>0</v>
          </cell>
        </row>
        <row r="3818">
          <cell r="A3818">
            <v>3819</v>
          </cell>
        </row>
        <row r="3819">
          <cell r="A3819">
            <v>3820</v>
          </cell>
          <cell r="K3819">
            <v>0</v>
          </cell>
        </row>
        <row r="3820">
          <cell r="A3820">
            <v>3821</v>
          </cell>
          <cell r="K3820">
            <v>0</v>
          </cell>
        </row>
        <row r="3821">
          <cell r="A3821">
            <v>3822</v>
          </cell>
          <cell r="K3821">
            <v>0</v>
          </cell>
        </row>
        <row r="3822">
          <cell r="A3822">
            <v>3823</v>
          </cell>
        </row>
        <row r="3823">
          <cell r="A3823">
            <v>3824</v>
          </cell>
        </row>
        <row r="3824">
          <cell r="A3824">
            <v>3825</v>
          </cell>
          <cell r="D3824" t="str">
            <v>Total Price</v>
          </cell>
          <cell r="K3824">
            <v>34500</v>
          </cell>
          <cell r="L3824">
            <v>0</v>
          </cell>
        </row>
        <row r="3825">
          <cell r="A3825">
            <v>3826</v>
          </cell>
          <cell r="D3825" t="str">
            <v>OVER HEAD</v>
          </cell>
          <cell r="E3825">
            <v>0</v>
          </cell>
          <cell r="F3825" t="str">
            <v>%</v>
          </cell>
          <cell r="K3825">
            <v>0</v>
          </cell>
          <cell r="L3825">
            <v>0</v>
          </cell>
        </row>
        <row r="3826">
          <cell r="A3826">
            <v>3827</v>
          </cell>
          <cell r="D3826" t="str">
            <v>TOTAL</v>
          </cell>
          <cell r="K3826">
            <v>34500</v>
          </cell>
          <cell r="L3826">
            <v>0</v>
          </cell>
        </row>
        <row r="3827">
          <cell r="A3827">
            <v>3828</v>
          </cell>
          <cell r="D3827" t="str">
            <v>UNIT PRICE</v>
          </cell>
          <cell r="K3827">
            <v>34500</v>
          </cell>
          <cell r="L3827">
            <v>0</v>
          </cell>
        </row>
        <row r="3828">
          <cell r="A3828">
            <v>3829</v>
          </cell>
        </row>
        <row r="3829">
          <cell r="A3829">
            <v>3830</v>
          </cell>
          <cell r="B3829">
            <v>60</v>
          </cell>
        </row>
        <row r="3830">
          <cell r="A3830">
            <v>3831</v>
          </cell>
          <cell r="B3830" t="str">
            <v>MATERIAL PRICE</v>
          </cell>
        </row>
        <row r="3831">
          <cell r="A3831">
            <v>3832</v>
          </cell>
          <cell r="B3831" t="str">
            <v>Proyek Rencana Teknik Akhir Jalan Tol Bogor Ring Road</v>
          </cell>
        </row>
        <row r="3832">
          <cell r="A3832">
            <v>3833</v>
          </cell>
        </row>
        <row r="3833">
          <cell r="A3833">
            <v>3834</v>
          </cell>
        </row>
        <row r="3834">
          <cell r="A3834">
            <v>3835</v>
          </cell>
        </row>
        <row r="3835">
          <cell r="A3835">
            <v>3836</v>
          </cell>
        </row>
        <row r="3836">
          <cell r="A3836">
            <v>3837</v>
          </cell>
          <cell r="B3836" t="str">
            <v>UNIT PRICE ANALYSIS</v>
          </cell>
        </row>
        <row r="3837">
          <cell r="A3837">
            <v>3838</v>
          </cell>
        </row>
        <row r="3838">
          <cell r="A3838">
            <v>3839</v>
          </cell>
          <cell r="B3838" t="str">
            <v xml:space="preserve">ITEM NUMBER </v>
          </cell>
          <cell r="D3838" t="str">
            <v>MT.59.002</v>
          </cell>
        </row>
        <row r="3839">
          <cell r="A3839">
            <v>3840</v>
          </cell>
          <cell r="B3839" t="str">
            <v>MATERIAL</v>
          </cell>
          <cell r="D3839" t="str">
            <v>Marka Road Paint</v>
          </cell>
        </row>
        <row r="3840">
          <cell r="A3840">
            <v>3841</v>
          </cell>
          <cell r="B3840" t="str">
            <v>UNIT</v>
          </cell>
          <cell r="C3840" t="str">
            <v>Kg.</v>
          </cell>
          <cell r="D3840">
            <v>1</v>
          </cell>
        </row>
        <row r="3841">
          <cell r="A3841">
            <v>3842</v>
          </cell>
          <cell r="B3841" t="str">
            <v>UNIT PRICE  (Rp.)</v>
          </cell>
          <cell r="D3841">
            <v>2200</v>
          </cell>
          <cell r="E3841">
            <v>0</v>
          </cell>
          <cell r="J3841" t="str">
            <v>TOTAL UNIT PRICE (Rp)</v>
          </cell>
          <cell r="K3841">
            <v>2200</v>
          </cell>
        </row>
        <row r="3842">
          <cell r="A3842">
            <v>3843</v>
          </cell>
          <cell r="I3842" t="str">
            <v>UNIT PRICE               (Rp.)</v>
          </cell>
          <cell r="K3842" t="str">
            <v>TOTAL PRICE               (Rp.)</v>
          </cell>
        </row>
        <row r="3843">
          <cell r="A3843">
            <v>3844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</row>
        <row r="3844">
          <cell r="A3844">
            <v>3845</v>
          </cell>
        </row>
        <row r="3845">
          <cell r="A3845">
            <v>3846</v>
          </cell>
        </row>
        <row r="3846">
          <cell r="A3846">
            <v>3847</v>
          </cell>
          <cell r="C3846" t="str">
            <v>MT</v>
          </cell>
          <cell r="D3846" t="str">
            <v>MATERIAL</v>
          </cell>
        </row>
        <row r="3847">
          <cell r="A3847">
            <v>3848</v>
          </cell>
          <cell r="C3847">
            <v>60</v>
          </cell>
          <cell r="D3847" t="str">
            <v>Marka Road Paint</v>
          </cell>
          <cell r="G3847" t="str">
            <v>Kg.</v>
          </cell>
          <cell r="H3847">
            <v>1</v>
          </cell>
          <cell r="I3847">
            <v>2248.25</v>
          </cell>
          <cell r="J3847">
            <v>0</v>
          </cell>
          <cell r="K3847">
            <v>2248.25</v>
          </cell>
          <cell r="L3847">
            <v>0</v>
          </cell>
        </row>
        <row r="3848">
          <cell r="A3848">
            <v>3849</v>
          </cell>
          <cell r="K3848">
            <v>0</v>
          </cell>
        </row>
        <row r="3849">
          <cell r="A3849">
            <v>3850</v>
          </cell>
        </row>
        <row r="3850">
          <cell r="A3850">
            <v>3851</v>
          </cell>
        </row>
        <row r="3851">
          <cell r="A3851">
            <v>3852</v>
          </cell>
        </row>
        <row r="3852">
          <cell r="A3852">
            <v>3853</v>
          </cell>
        </row>
        <row r="3853">
          <cell r="A3853">
            <v>3854</v>
          </cell>
        </row>
        <row r="3854">
          <cell r="A3854">
            <v>3855</v>
          </cell>
        </row>
        <row r="3855">
          <cell r="A3855">
            <v>3856</v>
          </cell>
        </row>
        <row r="3856">
          <cell r="A3856">
            <v>3857</v>
          </cell>
        </row>
        <row r="3857">
          <cell r="A3857">
            <v>3858</v>
          </cell>
        </row>
        <row r="3858">
          <cell r="A3858">
            <v>3859</v>
          </cell>
        </row>
        <row r="3859">
          <cell r="A3859">
            <v>3860</v>
          </cell>
        </row>
        <row r="3860">
          <cell r="A3860">
            <v>3861</v>
          </cell>
        </row>
        <row r="3861">
          <cell r="A3861">
            <v>3862</v>
          </cell>
        </row>
        <row r="3862">
          <cell r="A3862">
            <v>3863</v>
          </cell>
        </row>
        <row r="3863">
          <cell r="A3863">
            <v>3864</v>
          </cell>
        </row>
        <row r="3864">
          <cell r="A3864">
            <v>3865</v>
          </cell>
        </row>
        <row r="3865">
          <cell r="A3865">
            <v>3866</v>
          </cell>
        </row>
        <row r="3866">
          <cell r="A3866">
            <v>3867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3868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3869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3870</v>
          </cell>
          <cell r="K3869">
            <v>0</v>
          </cell>
        </row>
        <row r="3870">
          <cell r="A3870">
            <v>3871</v>
          </cell>
          <cell r="K3870">
            <v>0</v>
          </cell>
        </row>
        <row r="3871">
          <cell r="A3871">
            <v>3872</v>
          </cell>
          <cell r="K3871">
            <v>0</v>
          </cell>
        </row>
        <row r="3872">
          <cell r="A3872">
            <v>3873</v>
          </cell>
          <cell r="K3872">
            <v>0</v>
          </cell>
        </row>
        <row r="3873">
          <cell r="A3873">
            <v>3874</v>
          </cell>
        </row>
        <row r="3874">
          <cell r="A3874">
            <v>3875</v>
          </cell>
        </row>
        <row r="3875">
          <cell r="A3875">
            <v>3876</v>
          </cell>
        </row>
        <row r="3876">
          <cell r="A3876">
            <v>3877</v>
          </cell>
        </row>
        <row r="3877">
          <cell r="A3877">
            <v>3878</v>
          </cell>
        </row>
        <row r="3878">
          <cell r="A3878">
            <v>3879</v>
          </cell>
        </row>
        <row r="3879">
          <cell r="A3879">
            <v>3880</v>
          </cell>
        </row>
        <row r="3880">
          <cell r="A3880">
            <v>3881</v>
          </cell>
          <cell r="K3880">
            <v>0</v>
          </cell>
        </row>
        <row r="3881">
          <cell r="A3881">
            <v>3882</v>
          </cell>
          <cell r="K3881">
            <v>0</v>
          </cell>
        </row>
        <row r="3882">
          <cell r="A3882">
            <v>3883</v>
          </cell>
          <cell r="K3882">
            <v>0</v>
          </cell>
        </row>
        <row r="3883">
          <cell r="A3883">
            <v>3884</v>
          </cell>
          <cell r="K3883">
            <v>0</v>
          </cell>
        </row>
        <row r="3884">
          <cell r="A3884">
            <v>3885</v>
          </cell>
        </row>
        <row r="3885">
          <cell r="A3885">
            <v>3886</v>
          </cell>
          <cell r="K3885">
            <v>0</v>
          </cell>
        </row>
        <row r="3886">
          <cell r="A3886">
            <v>3887</v>
          </cell>
          <cell r="K3886">
            <v>0</v>
          </cell>
        </row>
        <row r="3887">
          <cell r="A3887">
            <v>3888</v>
          </cell>
          <cell r="K3887">
            <v>0</v>
          </cell>
        </row>
        <row r="3888">
          <cell r="A3888">
            <v>3889</v>
          </cell>
        </row>
        <row r="3889">
          <cell r="A3889">
            <v>3890</v>
          </cell>
        </row>
        <row r="3890">
          <cell r="A3890">
            <v>3891</v>
          </cell>
          <cell r="D3890" t="str">
            <v>Total Price</v>
          </cell>
          <cell r="K3890">
            <v>2248.25</v>
          </cell>
          <cell r="L3890">
            <v>0</v>
          </cell>
        </row>
        <row r="3891">
          <cell r="A3891">
            <v>3892</v>
          </cell>
          <cell r="D3891" t="str">
            <v>OVER HEAD</v>
          </cell>
          <cell r="E3891">
            <v>0</v>
          </cell>
          <cell r="F3891" t="str">
            <v>%</v>
          </cell>
          <cell r="K3891">
            <v>0</v>
          </cell>
          <cell r="L3891">
            <v>0</v>
          </cell>
        </row>
        <row r="3892">
          <cell r="A3892">
            <v>3893</v>
          </cell>
          <cell r="D3892" t="str">
            <v>TOTAL</v>
          </cell>
          <cell r="K3892">
            <v>2248.25</v>
          </cell>
          <cell r="L3892">
            <v>0</v>
          </cell>
        </row>
        <row r="3893">
          <cell r="A3893">
            <v>3894</v>
          </cell>
          <cell r="D3893" t="str">
            <v>UNIT PRICE</v>
          </cell>
          <cell r="K3893">
            <v>2248</v>
          </cell>
          <cell r="L3893">
            <v>0</v>
          </cell>
        </row>
        <row r="3894">
          <cell r="A3894">
            <v>3895</v>
          </cell>
        </row>
        <row r="3895">
          <cell r="A3895">
            <v>3896</v>
          </cell>
          <cell r="B3895">
            <v>61</v>
          </cell>
        </row>
        <row r="3896">
          <cell r="A3896">
            <v>3897</v>
          </cell>
          <cell r="B3896" t="str">
            <v>MATERIAL PRICE</v>
          </cell>
        </row>
        <row r="3897">
          <cell r="A3897">
            <v>3898</v>
          </cell>
          <cell r="B3897" t="str">
            <v>Proyek Rencana Teknik Akhir Jalan Tol Bogor Ring Road</v>
          </cell>
        </row>
        <row r="3898">
          <cell r="A3898">
            <v>3899</v>
          </cell>
        </row>
        <row r="3899">
          <cell r="A3899">
            <v>3900</v>
          </cell>
        </row>
        <row r="3900">
          <cell r="A3900">
            <v>3901</v>
          </cell>
        </row>
        <row r="3901">
          <cell r="A3901">
            <v>3902</v>
          </cell>
        </row>
        <row r="3902">
          <cell r="A3902">
            <v>3903</v>
          </cell>
          <cell r="B3902" t="str">
            <v>UNIT PRICE ANALYSIS</v>
          </cell>
        </row>
        <row r="3903">
          <cell r="A3903">
            <v>3904</v>
          </cell>
        </row>
        <row r="3904">
          <cell r="A3904">
            <v>3905</v>
          </cell>
          <cell r="B3904" t="str">
            <v xml:space="preserve">ITEM NUMBER </v>
          </cell>
          <cell r="D3904" t="str">
            <v>MT.60.002</v>
          </cell>
        </row>
        <row r="3905">
          <cell r="A3905">
            <v>3906</v>
          </cell>
          <cell r="B3905" t="str">
            <v>MATERIAL</v>
          </cell>
          <cell r="D3905" t="str">
            <v>Wall Paint</v>
          </cell>
        </row>
        <row r="3906">
          <cell r="A3906">
            <v>3907</v>
          </cell>
          <cell r="B3906" t="str">
            <v>UNIT</v>
          </cell>
          <cell r="C3906">
            <v>0</v>
          </cell>
          <cell r="D3906">
            <v>1</v>
          </cell>
        </row>
        <row r="3907">
          <cell r="A3907">
            <v>3908</v>
          </cell>
          <cell r="B3907" t="str">
            <v>UNIT PRICE  (Rp.)</v>
          </cell>
          <cell r="D3907">
            <v>69000</v>
          </cell>
          <cell r="E3907">
            <v>0</v>
          </cell>
          <cell r="J3907" t="str">
            <v>TOTAL UNIT PRICE (Rp)</v>
          </cell>
          <cell r="K3907">
            <v>69000</v>
          </cell>
        </row>
        <row r="3908">
          <cell r="A3908">
            <v>3909</v>
          </cell>
          <cell r="I3908" t="str">
            <v>UNIT PRICE               (Rp.)</v>
          </cell>
          <cell r="K3908" t="str">
            <v>TOTAL PRICE               (Rp.)</v>
          </cell>
        </row>
        <row r="3909">
          <cell r="A3909">
            <v>3910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</row>
        <row r="3910">
          <cell r="A3910">
            <v>3911</v>
          </cell>
        </row>
        <row r="3911">
          <cell r="A3911">
            <v>3912</v>
          </cell>
        </row>
        <row r="3912">
          <cell r="A3912">
            <v>3913</v>
          </cell>
          <cell r="C3912" t="str">
            <v>MT</v>
          </cell>
          <cell r="D3912" t="str">
            <v>MATERIAL</v>
          </cell>
        </row>
        <row r="3913">
          <cell r="A3913">
            <v>3914</v>
          </cell>
          <cell r="C3913">
            <v>61</v>
          </cell>
          <cell r="D3913" t="str">
            <v>Wall Paint</v>
          </cell>
          <cell r="G3913">
            <v>0</v>
          </cell>
          <cell r="H3913">
            <v>1</v>
          </cell>
          <cell r="I3913">
            <v>69000</v>
          </cell>
          <cell r="J3913">
            <v>0</v>
          </cell>
          <cell r="K3913">
            <v>69000</v>
          </cell>
          <cell r="L3913">
            <v>0</v>
          </cell>
        </row>
        <row r="3914">
          <cell r="A3914">
            <v>3915</v>
          </cell>
          <cell r="K3914">
            <v>0</v>
          </cell>
        </row>
        <row r="3915">
          <cell r="A3915">
            <v>3916</v>
          </cell>
        </row>
        <row r="3916">
          <cell r="A3916">
            <v>3917</v>
          </cell>
        </row>
        <row r="3917">
          <cell r="A3917">
            <v>3918</v>
          </cell>
        </row>
        <row r="3918">
          <cell r="A3918">
            <v>3919</v>
          </cell>
        </row>
        <row r="3919">
          <cell r="A3919">
            <v>3920</v>
          </cell>
        </row>
        <row r="3920">
          <cell r="A3920">
            <v>3921</v>
          </cell>
        </row>
        <row r="3921">
          <cell r="A3921">
            <v>3922</v>
          </cell>
        </row>
        <row r="3922">
          <cell r="A3922">
            <v>3923</v>
          </cell>
        </row>
        <row r="3923">
          <cell r="A3923">
            <v>3924</v>
          </cell>
        </row>
        <row r="3924">
          <cell r="A3924">
            <v>3925</v>
          </cell>
        </row>
        <row r="3925">
          <cell r="A3925">
            <v>3926</v>
          </cell>
        </row>
        <row r="3926">
          <cell r="A3926">
            <v>3927</v>
          </cell>
        </row>
        <row r="3927">
          <cell r="A3927">
            <v>3928</v>
          </cell>
        </row>
        <row r="3928">
          <cell r="A3928">
            <v>3929</v>
          </cell>
        </row>
        <row r="3929">
          <cell r="A3929">
            <v>3930</v>
          </cell>
        </row>
        <row r="3930">
          <cell r="A3930">
            <v>3931</v>
          </cell>
        </row>
        <row r="3931">
          <cell r="A3931">
            <v>3932</v>
          </cell>
        </row>
        <row r="3932">
          <cell r="A3932">
            <v>3933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3934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3935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3936</v>
          </cell>
          <cell r="K3935">
            <v>0</v>
          </cell>
        </row>
        <row r="3936">
          <cell r="A3936">
            <v>3937</v>
          </cell>
          <cell r="K3936">
            <v>0</v>
          </cell>
        </row>
        <row r="3937">
          <cell r="A3937">
            <v>3938</v>
          </cell>
          <cell r="K3937">
            <v>0</v>
          </cell>
        </row>
        <row r="3938">
          <cell r="A3938">
            <v>3939</v>
          </cell>
          <cell r="K3938">
            <v>0</v>
          </cell>
        </row>
        <row r="3939">
          <cell r="A3939">
            <v>3940</v>
          </cell>
        </row>
        <row r="3940">
          <cell r="A3940">
            <v>3941</v>
          </cell>
        </row>
        <row r="3941">
          <cell r="A3941">
            <v>3942</v>
          </cell>
        </row>
        <row r="3942">
          <cell r="A3942">
            <v>3943</v>
          </cell>
        </row>
        <row r="3943">
          <cell r="A3943">
            <v>3944</v>
          </cell>
        </row>
        <row r="3944">
          <cell r="A3944">
            <v>3945</v>
          </cell>
        </row>
        <row r="3945">
          <cell r="A3945">
            <v>3946</v>
          </cell>
        </row>
        <row r="3946">
          <cell r="A3946">
            <v>3947</v>
          </cell>
          <cell r="K3946">
            <v>0</v>
          </cell>
        </row>
        <row r="3947">
          <cell r="A3947">
            <v>3948</v>
          </cell>
          <cell r="K3947">
            <v>0</v>
          </cell>
        </row>
        <row r="3948">
          <cell r="A3948">
            <v>3949</v>
          </cell>
          <cell r="K3948">
            <v>0</v>
          </cell>
        </row>
        <row r="3949">
          <cell r="A3949">
            <v>3950</v>
          </cell>
          <cell r="K3949">
            <v>0</v>
          </cell>
        </row>
        <row r="3950">
          <cell r="A3950">
            <v>3951</v>
          </cell>
        </row>
        <row r="3951">
          <cell r="A3951">
            <v>3952</v>
          </cell>
          <cell r="K3951">
            <v>0</v>
          </cell>
        </row>
        <row r="3952">
          <cell r="A3952">
            <v>3953</v>
          </cell>
          <cell r="K3952">
            <v>0</v>
          </cell>
        </row>
        <row r="3953">
          <cell r="A3953">
            <v>3954</v>
          </cell>
          <cell r="K3953">
            <v>0</v>
          </cell>
        </row>
        <row r="3954">
          <cell r="A3954">
            <v>3955</v>
          </cell>
        </row>
        <row r="3955">
          <cell r="A3955">
            <v>3956</v>
          </cell>
        </row>
        <row r="3956">
          <cell r="A3956">
            <v>3957</v>
          </cell>
          <cell r="D3956" t="str">
            <v>Total Price</v>
          </cell>
          <cell r="K3956">
            <v>69000</v>
          </cell>
          <cell r="L3956">
            <v>0</v>
          </cell>
        </row>
        <row r="3957">
          <cell r="A3957">
            <v>3958</v>
          </cell>
          <cell r="D3957" t="str">
            <v>OVER HEAD</v>
          </cell>
          <cell r="E3957">
            <v>0</v>
          </cell>
          <cell r="F3957" t="str">
            <v>%</v>
          </cell>
          <cell r="K3957">
            <v>0</v>
          </cell>
          <cell r="L3957">
            <v>0</v>
          </cell>
        </row>
        <row r="3958">
          <cell r="A3958">
            <v>3959</v>
          </cell>
          <cell r="D3958" t="str">
            <v>TOTAL</v>
          </cell>
          <cell r="K3958">
            <v>69000</v>
          </cell>
          <cell r="L3958">
            <v>0</v>
          </cell>
        </row>
        <row r="3959">
          <cell r="A3959">
            <v>3960</v>
          </cell>
          <cell r="D3959" t="str">
            <v>UNIT PRICE</v>
          </cell>
          <cell r="K3959">
            <v>69000</v>
          </cell>
          <cell r="L3959">
            <v>0</v>
          </cell>
        </row>
        <row r="3960">
          <cell r="A3960">
            <v>3961</v>
          </cell>
        </row>
        <row r="3961">
          <cell r="A3961">
            <v>3962</v>
          </cell>
          <cell r="B3961">
            <v>62</v>
          </cell>
        </row>
        <row r="3962">
          <cell r="A3962">
            <v>3963</v>
          </cell>
          <cell r="B3962" t="str">
            <v>MATERIAL PRICE</v>
          </cell>
        </row>
        <row r="3963">
          <cell r="A3963">
            <v>3964</v>
          </cell>
          <cell r="B3963" t="str">
            <v>Proyek Rencana Teknik Akhir Jalan Tol Bogor Ring Road</v>
          </cell>
        </row>
        <row r="3964">
          <cell r="A3964">
            <v>3965</v>
          </cell>
        </row>
        <row r="3965">
          <cell r="A3965">
            <v>3966</v>
          </cell>
        </row>
        <row r="3966">
          <cell r="A3966">
            <v>3967</v>
          </cell>
        </row>
        <row r="3967">
          <cell r="A3967">
            <v>3968</v>
          </cell>
        </row>
        <row r="3968">
          <cell r="A3968">
            <v>3969</v>
          </cell>
          <cell r="B3968" t="str">
            <v>UNIT PRICE ANALYSIS</v>
          </cell>
        </row>
        <row r="3969">
          <cell r="A3969">
            <v>3970</v>
          </cell>
        </row>
        <row r="3970">
          <cell r="A3970">
            <v>3971</v>
          </cell>
          <cell r="B3970" t="str">
            <v xml:space="preserve">ITEM NUMBER </v>
          </cell>
          <cell r="D3970" t="str">
            <v>MT.61.002</v>
          </cell>
        </row>
        <row r="3971">
          <cell r="A3971">
            <v>3972</v>
          </cell>
          <cell r="B3971" t="str">
            <v>MATERIAL</v>
          </cell>
          <cell r="D3971" t="str">
            <v>Checkered Plate</v>
          </cell>
        </row>
        <row r="3972">
          <cell r="A3972">
            <v>3973</v>
          </cell>
          <cell r="B3972" t="str">
            <v>UNIT</v>
          </cell>
          <cell r="C3972">
            <v>0</v>
          </cell>
          <cell r="D3972">
            <v>1</v>
          </cell>
        </row>
        <row r="3973">
          <cell r="A3973">
            <v>3974</v>
          </cell>
          <cell r="B3973" t="str">
            <v>UNIT PRICE  (Rp.)</v>
          </cell>
          <cell r="D3973">
            <v>307700</v>
          </cell>
          <cell r="E3973">
            <v>0</v>
          </cell>
          <cell r="J3973" t="str">
            <v>TOTAL UNIT PRICE (Rp)</v>
          </cell>
          <cell r="K3973">
            <v>307700</v>
          </cell>
        </row>
        <row r="3974">
          <cell r="A3974">
            <v>3975</v>
          </cell>
          <cell r="I3974" t="str">
            <v>UNIT PRICE               (Rp.)</v>
          </cell>
          <cell r="K3974" t="str">
            <v>TOTAL PRICE               (Rp.)</v>
          </cell>
        </row>
        <row r="3975">
          <cell r="A3975">
            <v>3976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</row>
        <row r="3976">
          <cell r="A3976">
            <v>3977</v>
          </cell>
        </row>
        <row r="3977">
          <cell r="A3977">
            <v>3978</v>
          </cell>
        </row>
        <row r="3978">
          <cell r="A3978">
            <v>3979</v>
          </cell>
          <cell r="C3978" t="str">
            <v>MT</v>
          </cell>
          <cell r="D3978" t="str">
            <v>MATERIAL</v>
          </cell>
        </row>
        <row r="3979">
          <cell r="A3979">
            <v>3980</v>
          </cell>
          <cell r="C3979">
            <v>249</v>
          </cell>
          <cell r="D3979" t="str">
            <v>Steel H Beam ( on plant )</v>
          </cell>
          <cell r="G3979" t="str">
            <v>Kg</v>
          </cell>
          <cell r="H3979">
            <v>31.400000000000002</v>
          </cell>
          <cell r="I3979">
            <v>9800</v>
          </cell>
          <cell r="J3979">
            <v>0</v>
          </cell>
          <cell r="K3979">
            <v>307720</v>
          </cell>
          <cell r="L3979">
            <v>0</v>
          </cell>
        </row>
        <row r="3980">
          <cell r="A3980">
            <v>3981</v>
          </cell>
          <cell r="K3980">
            <v>0</v>
          </cell>
        </row>
        <row r="3981">
          <cell r="A3981">
            <v>3982</v>
          </cell>
        </row>
        <row r="3982">
          <cell r="A3982">
            <v>3983</v>
          </cell>
        </row>
        <row r="3983">
          <cell r="A3983">
            <v>3984</v>
          </cell>
        </row>
        <row r="3984">
          <cell r="A3984">
            <v>3985</v>
          </cell>
        </row>
        <row r="3985">
          <cell r="A3985">
            <v>3986</v>
          </cell>
        </row>
        <row r="3986">
          <cell r="A3986">
            <v>3987</v>
          </cell>
        </row>
        <row r="3987">
          <cell r="A3987">
            <v>3988</v>
          </cell>
        </row>
        <row r="3988">
          <cell r="A3988">
            <v>3989</v>
          </cell>
        </row>
        <row r="3989">
          <cell r="A3989">
            <v>3990</v>
          </cell>
        </row>
        <row r="3990">
          <cell r="A3990">
            <v>3991</v>
          </cell>
        </row>
        <row r="3991">
          <cell r="A3991">
            <v>3992</v>
          </cell>
        </row>
        <row r="3992">
          <cell r="A3992">
            <v>3993</v>
          </cell>
        </row>
        <row r="3993">
          <cell r="A3993">
            <v>3994</v>
          </cell>
        </row>
        <row r="3994">
          <cell r="A3994">
            <v>3995</v>
          </cell>
        </row>
        <row r="3995">
          <cell r="A3995">
            <v>3996</v>
          </cell>
        </row>
        <row r="3996">
          <cell r="A3996">
            <v>3997</v>
          </cell>
        </row>
        <row r="3997">
          <cell r="A3997">
            <v>3998</v>
          </cell>
          <cell r="C3997" t="str">
            <v>EQ</v>
          </cell>
          <cell r="D3997" t="str">
            <v>EQUIPMENT</v>
          </cell>
        </row>
        <row r="3998">
          <cell r="A3998">
            <v>3999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4000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4001</v>
          </cell>
          <cell r="D4000">
            <v>0</v>
          </cell>
          <cell r="G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4002</v>
          </cell>
          <cell r="K4001">
            <v>0</v>
          </cell>
        </row>
        <row r="4002">
          <cell r="A4002">
            <v>4003</v>
          </cell>
          <cell r="K4002">
            <v>0</v>
          </cell>
        </row>
        <row r="4003">
          <cell r="A4003">
            <v>4004</v>
          </cell>
          <cell r="K4003">
            <v>0</v>
          </cell>
        </row>
        <row r="4004">
          <cell r="A4004">
            <v>4005</v>
          </cell>
          <cell r="K4004">
            <v>0</v>
          </cell>
        </row>
        <row r="4005">
          <cell r="A4005">
            <v>4006</v>
          </cell>
        </row>
        <row r="4006">
          <cell r="A4006">
            <v>4007</v>
          </cell>
        </row>
        <row r="4007">
          <cell r="A4007">
            <v>4008</v>
          </cell>
        </row>
        <row r="4008">
          <cell r="A4008">
            <v>4009</v>
          </cell>
        </row>
        <row r="4009">
          <cell r="A4009">
            <v>4010</v>
          </cell>
        </row>
        <row r="4010">
          <cell r="A4010">
            <v>4011</v>
          </cell>
        </row>
        <row r="4011">
          <cell r="A4011">
            <v>4012</v>
          </cell>
          <cell r="C4011" t="str">
            <v>LA</v>
          </cell>
          <cell r="D4011" t="str">
            <v>LABOUR</v>
          </cell>
        </row>
        <row r="4012">
          <cell r="A4012">
            <v>4013</v>
          </cell>
          <cell r="K4012">
            <v>0</v>
          </cell>
        </row>
        <row r="4013">
          <cell r="A4013">
            <v>4014</v>
          </cell>
          <cell r="K4013">
            <v>0</v>
          </cell>
        </row>
        <row r="4014">
          <cell r="A4014">
            <v>4015</v>
          </cell>
          <cell r="K4014">
            <v>0</v>
          </cell>
        </row>
        <row r="4015">
          <cell r="A4015">
            <v>4016</v>
          </cell>
          <cell r="K4015">
            <v>0</v>
          </cell>
        </row>
        <row r="4016">
          <cell r="A4016">
            <v>4017</v>
          </cell>
        </row>
        <row r="4017">
          <cell r="A4017">
            <v>4018</v>
          </cell>
          <cell r="K4017">
            <v>0</v>
          </cell>
        </row>
        <row r="4018">
          <cell r="A4018">
            <v>4019</v>
          </cell>
          <cell r="K4018">
            <v>0</v>
          </cell>
        </row>
        <row r="4019">
          <cell r="A4019">
            <v>4020</v>
          </cell>
          <cell r="K4019">
            <v>0</v>
          </cell>
        </row>
        <row r="4020">
          <cell r="A4020">
            <v>4021</v>
          </cell>
        </row>
        <row r="4021">
          <cell r="A4021">
            <v>4022</v>
          </cell>
        </row>
        <row r="4022">
          <cell r="A4022">
            <v>4023</v>
          </cell>
          <cell r="D4022" t="str">
            <v>SUB TOTAL</v>
          </cell>
          <cell r="K4022">
            <v>307720</v>
          </cell>
          <cell r="L4022">
            <v>0</v>
          </cell>
        </row>
        <row r="4023">
          <cell r="A4023">
            <v>4024</v>
          </cell>
          <cell r="D4023" t="str">
            <v>OVER HEAD</v>
          </cell>
          <cell r="E4023">
            <v>0</v>
          </cell>
          <cell r="F4023" t="str">
            <v>%</v>
          </cell>
          <cell r="K4023">
            <v>0</v>
          </cell>
          <cell r="L4023">
            <v>0</v>
          </cell>
        </row>
        <row r="4024">
          <cell r="A4024">
            <v>4025</v>
          </cell>
          <cell r="D4024" t="str">
            <v>TOTAL</v>
          </cell>
          <cell r="K4024">
            <v>307720</v>
          </cell>
          <cell r="L4024">
            <v>0</v>
          </cell>
        </row>
        <row r="4025">
          <cell r="A4025">
            <v>4026</v>
          </cell>
          <cell r="D4025" t="str">
            <v>UNIT PRICE</v>
          </cell>
          <cell r="K4025">
            <v>307720</v>
          </cell>
          <cell r="L4025">
            <v>0</v>
          </cell>
        </row>
        <row r="4026">
          <cell r="A4026">
            <v>4027</v>
          </cell>
        </row>
        <row r="4027">
          <cell r="A4027">
            <v>4028</v>
          </cell>
          <cell r="B4027">
            <v>63</v>
          </cell>
        </row>
        <row r="4028">
          <cell r="A4028">
            <v>4029</v>
          </cell>
          <cell r="B4028" t="str">
            <v>MATERIAL PRICE</v>
          </cell>
        </row>
        <row r="4029">
          <cell r="A4029">
            <v>4030</v>
          </cell>
          <cell r="B4029" t="str">
            <v>Proyek Rencana Teknik Akhir Jalan Tol Bogor Ring Road</v>
          </cell>
        </row>
        <row r="4030">
          <cell r="A4030">
            <v>4031</v>
          </cell>
        </row>
        <row r="4031">
          <cell r="A4031">
            <v>4032</v>
          </cell>
        </row>
        <row r="4032">
          <cell r="A4032">
            <v>4033</v>
          </cell>
        </row>
        <row r="4033">
          <cell r="A4033">
            <v>4034</v>
          </cell>
        </row>
        <row r="4034">
          <cell r="A4034">
            <v>4035</v>
          </cell>
          <cell r="B4034" t="str">
            <v>UNIT PRICE ANALYSIS</v>
          </cell>
        </row>
        <row r="4035">
          <cell r="A4035">
            <v>4036</v>
          </cell>
        </row>
        <row r="4036">
          <cell r="A4036">
            <v>4037</v>
          </cell>
          <cell r="B4036" t="str">
            <v xml:space="preserve">ITEM NUMBER </v>
          </cell>
          <cell r="D4036" t="str">
            <v>MT.62.002</v>
          </cell>
        </row>
        <row r="4037">
          <cell r="A4037">
            <v>4038</v>
          </cell>
          <cell r="B4037" t="str">
            <v>MATERIAL</v>
          </cell>
          <cell r="D4037" t="str">
            <v>Split</v>
          </cell>
        </row>
        <row r="4038">
          <cell r="A4038">
            <v>4039</v>
          </cell>
          <cell r="B4038" t="str">
            <v>UNIT</v>
          </cell>
          <cell r="C4038" t="str">
            <v>Ton</v>
          </cell>
          <cell r="D4038">
            <v>1</v>
          </cell>
        </row>
        <row r="4039">
          <cell r="A4039">
            <v>4040</v>
          </cell>
          <cell r="B4039" t="str">
            <v>UNIT PRICE  (Rp.)</v>
          </cell>
          <cell r="D4039">
            <v>1000</v>
          </cell>
          <cell r="E4039">
            <v>0</v>
          </cell>
          <cell r="J4039" t="str">
            <v>TOTAL UNIT PRICE (Rp)</v>
          </cell>
          <cell r="K4039">
            <v>1000</v>
          </cell>
        </row>
        <row r="4040">
          <cell r="A4040">
            <v>4041</v>
          </cell>
          <cell r="I4040" t="str">
            <v>UNIT PRICE               (Rp.)</v>
          </cell>
          <cell r="K4040" t="str">
            <v>TOTAL PRICE               (Rp.)</v>
          </cell>
        </row>
        <row r="4041">
          <cell r="A4041">
            <v>4042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</row>
        <row r="4042">
          <cell r="A4042">
            <v>4043</v>
          </cell>
        </row>
        <row r="4043">
          <cell r="A4043">
            <v>4044</v>
          </cell>
        </row>
        <row r="4044">
          <cell r="A4044">
            <v>4045</v>
          </cell>
          <cell r="C4044" t="str">
            <v>MT</v>
          </cell>
          <cell r="D4044" t="str">
            <v>MATERIAL</v>
          </cell>
        </row>
        <row r="4045">
          <cell r="A4045">
            <v>4046</v>
          </cell>
          <cell r="C4045">
            <v>63</v>
          </cell>
          <cell r="D4045" t="str">
            <v>Split</v>
          </cell>
          <cell r="G4045" t="str">
            <v>Ton</v>
          </cell>
          <cell r="H4045">
            <v>1</v>
          </cell>
          <cell r="I4045">
            <v>1023.4999999999999</v>
          </cell>
          <cell r="J4045">
            <v>0</v>
          </cell>
          <cell r="K4045">
            <v>1023.4999999999999</v>
          </cell>
          <cell r="L4045">
            <v>0</v>
          </cell>
        </row>
        <row r="4046">
          <cell r="A4046">
            <v>4047</v>
          </cell>
          <cell r="K4046">
            <v>0</v>
          </cell>
        </row>
        <row r="4047">
          <cell r="A4047">
            <v>4048</v>
          </cell>
        </row>
        <row r="4048">
          <cell r="A4048">
            <v>4049</v>
          </cell>
        </row>
        <row r="4049">
          <cell r="A4049">
            <v>4050</v>
          </cell>
        </row>
        <row r="4050">
          <cell r="A4050">
            <v>4051</v>
          </cell>
        </row>
        <row r="4051">
          <cell r="A4051">
            <v>4052</v>
          </cell>
        </row>
        <row r="4052">
          <cell r="A4052">
            <v>4053</v>
          </cell>
        </row>
        <row r="4053">
          <cell r="A4053">
            <v>4054</v>
          </cell>
        </row>
        <row r="4054">
          <cell r="A4054">
            <v>4055</v>
          </cell>
        </row>
        <row r="4055">
          <cell r="A4055">
            <v>4056</v>
          </cell>
        </row>
        <row r="4056">
          <cell r="A4056">
            <v>4057</v>
          </cell>
        </row>
        <row r="4057">
          <cell r="A4057">
            <v>4058</v>
          </cell>
        </row>
        <row r="4058">
          <cell r="A4058">
            <v>4059</v>
          </cell>
        </row>
        <row r="4059">
          <cell r="A4059">
            <v>4060</v>
          </cell>
        </row>
        <row r="4060">
          <cell r="A4060">
            <v>4061</v>
          </cell>
        </row>
        <row r="4061">
          <cell r="A4061">
            <v>4062</v>
          </cell>
        </row>
        <row r="4062">
          <cell r="A4062">
            <v>4063</v>
          </cell>
        </row>
        <row r="4063">
          <cell r="A4063">
            <v>4064</v>
          </cell>
        </row>
        <row r="4064">
          <cell r="A4064">
            <v>4065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4066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4067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4068</v>
          </cell>
          <cell r="K4067">
            <v>0</v>
          </cell>
        </row>
        <row r="4068">
          <cell r="A4068">
            <v>4069</v>
          </cell>
          <cell r="K4068">
            <v>0</v>
          </cell>
        </row>
        <row r="4069">
          <cell r="A4069">
            <v>4070</v>
          </cell>
          <cell r="K4069">
            <v>0</v>
          </cell>
        </row>
        <row r="4070">
          <cell r="A4070">
            <v>4071</v>
          </cell>
          <cell r="K4070">
            <v>0</v>
          </cell>
        </row>
        <row r="4071">
          <cell r="A4071">
            <v>4072</v>
          </cell>
        </row>
        <row r="4072">
          <cell r="A4072">
            <v>4073</v>
          </cell>
        </row>
        <row r="4073">
          <cell r="A4073">
            <v>4074</v>
          </cell>
        </row>
        <row r="4074">
          <cell r="A4074">
            <v>4075</v>
          </cell>
        </row>
        <row r="4075">
          <cell r="A4075">
            <v>4076</v>
          </cell>
        </row>
        <row r="4076">
          <cell r="A4076">
            <v>4077</v>
          </cell>
        </row>
        <row r="4077">
          <cell r="A4077">
            <v>4078</v>
          </cell>
        </row>
        <row r="4078">
          <cell r="A4078">
            <v>4079</v>
          </cell>
          <cell r="K4078">
            <v>0</v>
          </cell>
        </row>
        <row r="4079">
          <cell r="A4079">
            <v>4080</v>
          </cell>
          <cell r="K4079">
            <v>0</v>
          </cell>
        </row>
        <row r="4080">
          <cell r="A4080">
            <v>4081</v>
          </cell>
          <cell r="K4080">
            <v>0</v>
          </cell>
        </row>
        <row r="4081">
          <cell r="A4081">
            <v>4082</v>
          </cell>
          <cell r="K4081">
            <v>0</v>
          </cell>
        </row>
        <row r="4082">
          <cell r="A4082">
            <v>4083</v>
          </cell>
        </row>
        <row r="4083">
          <cell r="A4083">
            <v>4084</v>
          </cell>
          <cell r="K4083">
            <v>0</v>
          </cell>
        </row>
        <row r="4084">
          <cell r="A4084">
            <v>4085</v>
          </cell>
          <cell r="K4084">
            <v>0</v>
          </cell>
        </row>
        <row r="4085">
          <cell r="A4085">
            <v>4086</v>
          </cell>
          <cell r="K4085">
            <v>0</v>
          </cell>
        </row>
        <row r="4086">
          <cell r="A4086">
            <v>4087</v>
          </cell>
        </row>
        <row r="4087">
          <cell r="A4087">
            <v>4088</v>
          </cell>
        </row>
        <row r="4088">
          <cell r="A4088">
            <v>4089</v>
          </cell>
          <cell r="D4088" t="str">
            <v>Total Price</v>
          </cell>
          <cell r="K4088">
            <v>1023.4999999999999</v>
          </cell>
          <cell r="L4088">
            <v>0</v>
          </cell>
        </row>
        <row r="4089">
          <cell r="A4089">
            <v>4090</v>
          </cell>
          <cell r="D4089" t="str">
            <v>OVER HEAD</v>
          </cell>
          <cell r="E4089">
            <v>0</v>
          </cell>
          <cell r="F4089" t="str">
            <v>%</v>
          </cell>
          <cell r="K4089">
            <v>0</v>
          </cell>
          <cell r="L4089">
            <v>0</v>
          </cell>
        </row>
        <row r="4090">
          <cell r="A4090">
            <v>4091</v>
          </cell>
          <cell r="D4090" t="str">
            <v>TOTAL</v>
          </cell>
          <cell r="K4090">
            <v>1023.4999999999999</v>
          </cell>
          <cell r="L4090">
            <v>0</v>
          </cell>
        </row>
        <row r="4091">
          <cell r="A4091">
            <v>4092</v>
          </cell>
          <cell r="D4091" t="str">
            <v>UNIT PRICE</v>
          </cell>
          <cell r="K4091">
            <v>1024</v>
          </cell>
          <cell r="L4091">
            <v>0</v>
          </cell>
        </row>
        <row r="4092">
          <cell r="A4092">
            <v>4093</v>
          </cell>
        </row>
        <row r="4093">
          <cell r="A4093">
            <v>4094</v>
          </cell>
          <cell r="B4093">
            <v>64</v>
          </cell>
        </row>
        <row r="4094">
          <cell r="A4094">
            <v>4095</v>
          </cell>
          <cell r="B4094" t="str">
            <v>MATERIAL PRICE</v>
          </cell>
        </row>
        <row r="4095">
          <cell r="A4095">
            <v>4096</v>
          </cell>
          <cell r="B4095" t="str">
            <v>Proyek Rencana Teknik Akhir Jalan Tol Bogor Ring Road</v>
          </cell>
        </row>
        <row r="4096">
          <cell r="A4096">
            <v>4097</v>
          </cell>
        </row>
        <row r="4097">
          <cell r="A4097">
            <v>4098</v>
          </cell>
        </row>
        <row r="4098">
          <cell r="A4098">
            <v>4099</v>
          </cell>
        </row>
        <row r="4099">
          <cell r="A4099">
            <v>4100</v>
          </cell>
        </row>
        <row r="4100">
          <cell r="A4100">
            <v>4101</v>
          </cell>
          <cell r="B4100" t="str">
            <v>UNIT PRICE ANALYSIS</v>
          </cell>
        </row>
        <row r="4101">
          <cell r="A4101">
            <v>4102</v>
          </cell>
        </row>
        <row r="4102">
          <cell r="A4102">
            <v>4103</v>
          </cell>
          <cell r="B4102" t="str">
            <v xml:space="preserve">ITEM NUMBER </v>
          </cell>
          <cell r="D4102" t="str">
            <v>MT.63.002</v>
          </cell>
        </row>
        <row r="4103">
          <cell r="A4103">
            <v>4104</v>
          </cell>
          <cell r="B4103" t="str">
            <v>MATERIAL</v>
          </cell>
          <cell r="D4103" t="str">
            <v>Clamp (3.5 Times )</v>
          </cell>
        </row>
        <row r="4104">
          <cell r="A4104">
            <v>4105</v>
          </cell>
          <cell r="B4104" t="str">
            <v>UNIT</v>
          </cell>
          <cell r="C4104" t="str">
            <v>Ls.</v>
          </cell>
          <cell r="D4104">
            <v>1</v>
          </cell>
        </row>
        <row r="4105">
          <cell r="A4105">
            <v>4106</v>
          </cell>
          <cell r="B4105" t="str">
            <v>UNIT PRICE  (Rp.)</v>
          </cell>
          <cell r="D4105">
            <v>4300</v>
          </cell>
          <cell r="E4105">
            <v>0</v>
          </cell>
          <cell r="J4105" t="str">
            <v>TOTAL UNIT PRICE (Rp)</v>
          </cell>
          <cell r="K4105">
            <v>4300</v>
          </cell>
        </row>
        <row r="4106">
          <cell r="A4106">
            <v>4107</v>
          </cell>
          <cell r="I4106" t="str">
            <v>UNIT PRICE               (Rp.)</v>
          </cell>
          <cell r="K4106" t="str">
            <v>TOTAL PRICE               (Rp.)</v>
          </cell>
        </row>
        <row r="4107">
          <cell r="A4107">
            <v>4108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</row>
        <row r="4108">
          <cell r="A4108">
            <v>4109</v>
          </cell>
        </row>
        <row r="4109">
          <cell r="A4109">
            <v>4110</v>
          </cell>
        </row>
        <row r="4110">
          <cell r="A4110">
            <v>4111</v>
          </cell>
          <cell r="C4110" t="str">
            <v>MT</v>
          </cell>
          <cell r="D4110" t="str">
            <v>MATERIAL</v>
          </cell>
        </row>
        <row r="4111">
          <cell r="A4111">
            <v>4112</v>
          </cell>
          <cell r="C4111">
            <v>64</v>
          </cell>
          <cell r="D4111" t="str">
            <v>Clamp (3.5 Times )</v>
          </cell>
          <cell r="G4111" t="str">
            <v>Ls.</v>
          </cell>
          <cell r="H4111">
            <v>1</v>
          </cell>
          <cell r="I4111">
            <v>4312.5</v>
          </cell>
          <cell r="J4111">
            <v>0</v>
          </cell>
          <cell r="K4111">
            <v>4312.5</v>
          </cell>
          <cell r="L4111">
            <v>0</v>
          </cell>
        </row>
        <row r="4112">
          <cell r="A4112">
            <v>4113</v>
          </cell>
          <cell r="K4112">
            <v>0</v>
          </cell>
        </row>
        <row r="4113">
          <cell r="A4113">
            <v>4114</v>
          </cell>
        </row>
        <row r="4114">
          <cell r="A4114">
            <v>4115</v>
          </cell>
        </row>
        <row r="4115">
          <cell r="A4115">
            <v>4116</v>
          </cell>
        </row>
        <row r="4116">
          <cell r="A4116">
            <v>4117</v>
          </cell>
        </row>
        <row r="4117">
          <cell r="A4117">
            <v>4118</v>
          </cell>
        </row>
        <row r="4118">
          <cell r="A4118">
            <v>4119</v>
          </cell>
        </row>
        <row r="4119">
          <cell r="A4119">
            <v>4120</v>
          </cell>
        </row>
        <row r="4120">
          <cell r="A4120">
            <v>4121</v>
          </cell>
        </row>
        <row r="4121">
          <cell r="A4121">
            <v>4122</v>
          </cell>
        </row>
        <row r="4122">
          <cell r="A4122">
            <v>4123</v>
          </cell>
        </row>
        <row r="4123">
          <cell r="A4123">
            <v>4124</v>
          </cell>
        </row>
        <row r="4124">
          <cell r="A4124">
            <v>4125</v>
          </cell>
        </row>
        <row r="4125">
          <cell r="A4125">
            <v>4126</v>
          </cell>
        </row>
        <row r="4126">
          <cell r="A4126">
            <v>4127</v>
          </cell>
        </row>
        <row r="4127">
          <cell r="A4127">
            <v>4128</v>
          </cell>
        </row>
        <row r="4128">
          <cell r="A4128">
            <v>4129</v>
          </cell>
        </row>
        <row r="4129">
          <cell r="A4129">
            <v>4130</v>
          </cell>
        </row>
        <row r="4130">
          <cell r="A4130">
            <v>4131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4132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4133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4134</v>
          </cell>
          <cell r="K4133">
            <v>0</v>
          </cell>
        </row>
        <row r="4134">
          <cell r="A4134">
            <v>4135</v>
          </cell>
          <cell r="K4134">
            <v>0</v>
          </cell>
        </row>
        <row r="4135">
          <cell r="A4135">
            <v>4136</v>
          </cell>
          <cell r="K4135">
            <v>0</v>
          </cell>
        </row>
        <row r="4136">
          <cell r="A4136">
            <v>4137</v>
          </cell>
          <cell r="K4136">
            <v>0</v>
          </cell>
        </row>
        <row r="4137">
          <cell r="A4137">
            <v>4138</v>
          </cell>
        </row>
        <row r="4138">
          <cell r="A4138">
            <v>4139</v>
          </cell>
        </row>
        <row r="4139">
          <cell r="A4139">
            <v>4140</v>
          </cell>
        </row>
        <row r="4140">
          <cell r="A4140">
            <v>4141</v>
          </cell>
        </row>
        <row r="4141">
          <cell r="A4141">
            <v>4142</v>
          </cell>
        </row>
        <row r="4142">
          <cell r="A4142">
            <v>4143</v>
          </cell>
        </row>
        <row r="4143">
          <cell r="A4143">
            <v>4144</v>
          </cell>
        </row>
        <row r="4144">
          <cell r="A4144">
            <v>4145</v>
          </cell>
          <cell r="K4144">
            <v>0</v>
          </cell>
        </row>
        <row r="4145">
          <cell r="A4145">
            <v>4146</v>
          </cell>
          <cell r="K4145">
            <v>0</v>
          </cell>
        </row>
        <row r="4146">
          <cell r="A4146">
            <v>4147</v>
          </cell>
          <cell r="K4146">
            <v>0</v>
          </cell>
        </row>
        <row r="4147">
          <cell r="A4147">
            <v>4148</v>
          </cell>
          <cell r="K4147">
            <v>0</v>
          </cell>
        </row>
        <row r="4148">
          <cell r="A4148">
            <v>4149</v>
          </cell>
        </row>
        <row r="4149">
          <cell r="A4149">
            <v>4150</v>
          </cell>
          <cell r="K4149">
            <v>0</v>
          </cell>
        </row>
        <row r="4150">
          <cell r="A4150">
            <v>4151</v>
          </cell>
          <cell r="K4150">
            <v>0</v>
          </cell>
        </row>
        <row r="4151">
          <cell r="A4151">
            <v>4152</v>
          </cell>
          <cell r="K4151">
            <v>0</v>
          </cell>
        </row>
        <row r="4152">
          <cell r="A4152">
            <v>4153</v>
          </cell>
        </row>
        <row r="4153">
          <cell r="A4153">
            <v>4154</v>
          </cell>
        </row>
        <row r="4154">
          <cell r="A4154">
            <v>4155</v>
          </cell>
          <cell r="D4154" t="str">
            <v>Total Price</v>
          </cell>
          <cell r="K4154">
            <v>4312.5</v>
          </cell>
          <cell r="L4154">
            <v>0</v>
          </cell>
        </row>
        <row r="4155">
          <cell r="A4155">
            <v>4156</v>
          </cell>
          <cell r="D4155" t="str">
            <v>OVER HEAD</v>
          </cell>
          <cell r="E4155">
            <v>0</v>
          </cell>
          <cell r="F4155" t="str">
            <v>%</v>
          </cell>
          <cell r="K4155">
            <v>0</v>
          </cell>
          <cell r="L4155">
            <v>0</v>
          </cell>
        </row>
        <row r="4156">
          <cell r="A4156">
            <v>4157</v>
          </cell>
          <cell r="D4156" t="str">
            <v>TOTAL</v>
          </cell>
          <cell r="K4156">
            <v>4312.5</v>
          </cell>
          <cell r="L4156">
            <v>0</v>
          </cell>
        </row>
        <row r="4157">
          <cell r="A4157">
            <v>4158</v>
          </cell>
          <cell r="D4157" t="str">
            <v>UNIT PRICE</v>
          </cell>
          <cell r="K4157">
            <v>4313</v>
          </cell>
          <cell r="L4157">
            <v>0</v>
          </cell>
        </row>
        <row r="4158">
          <cell r="A4158">
            <v>4159</v>
          </cell>
        </row>
        <row r="4159">
          <cell r="A4159">
            <v>4160</v>
          </cell>
          <cell r="B4159">
            <v>65</v>
          </cell>
        </row>
        <row r="4160">
          <cell r="A4160">
            <v>4161</v>
          </cell>
          <cell r="B4160" t="str">
            <v>MATERIAL PRICE</v>
          </cell>
        </row>
        <row r="4161">
          <cell r="A4161">
            <v>4162</v>
          </cell>
          <cell r="B4161" t="str">
            <v>Proyek Rencana Teknik Akhir Jalan Tol Bogor Ring Road</v>
          </cell>
        </row>
        <row r="4162">
          <cell r="A4162">
            <v>4163</v>
          </cell>
        </row>
        <row r="4163">
          <cell r="A4163">
            <v>4164</v>
          </cell>
        </row>
        <row r="4164">
          <cell r="A4164">
            <v>4165</v>
          </cell>
        </row>
        <row r="4165">
          <cell r="A4165">
            <v>4166</v>
          </cell>
        </row>
        <row r="4166">
          <cell r="A4166">
            <v>4167</v>
          </cell>
          <cell r="B4166" t="str">
            <v>UNIT PRICE ANALYSIS</v>
          </cell>
        </row>
        <row r="4167">
          <cell r="A4167">
            <v>4168</v>
          </cell>
        </row>
        <row r="4168">
          <cell r="A4168">
            <v>4169</v>
          </cell>
          <cell r="B4168" t="str">
            <v xml:space="preserve">ITEM NUMBER </v>
          </cell>
          <cell r="D4168" t="str">
            <v>MT.64.002</v>
          </cell>
        </row>
        <row r="4169">
          <cell r="A4169">
            <v>4170</v>
          </cell>
          <cell r="B4169" t="str">
            <v>MATERIAL</v>
          </cell>
          <cell r="D4169" t="str">
            <v>Concrete Block For SP-A ( 0.5 ton ) for 84  times</v>
          </cell>
        </row>
        <row r="4170">
          <cell r="A4170">
            <v>4171</v>
          </cell>
          <cell r="B4170" t="str">
            <v>UNIT</v>
          </cell>
          <cell r="C4170">
            <v>0</v>
          </cell>
          <cell r="D4170">
            <v>1</v>
          </cell>
        </row>
        <row r="4171">
          <cell r="A4171">
            <v>4172</v>
          </cell>
          <cell r="B4171" t="str">
            <v>UNIT PRICE  (Rp.)</v>
          </cell>
          <cell r="D4171">
            <v>85400</v>
          </cell>
          <cell r="E4171">
            <v>0</v>
          </cell>
          <cell r="J4171" t="str">
            <v>TOTAL UNIT PRICE (Rp)</v>
          </cell>
          <cell r="K4171">
            <v>85400</v>
          </cell>
        </row>
        <row r="4172">
          <cell r="A4172">
            <v>4173</v>
          </cell>
          <cell r="I4172" t="str">
            <v>UNIT PRICE               (Rp.)</v>
          </cell>
          <cell r="K4172" t="str">
            <v>TOTAL PRICE               (Rp.)</v>
          </cell>
        </row>
        <row r="4173">
          <cell r="A4173">
            <v>4174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</row>
        <row r="4174">
          <cell r="A4174">
            <v>4175</v>
          </cell>
        </row>
        <row r="4175">
          <cell r="A4175">
            <v>4176</v>
          </cell>
        </row>
        <row r="4176">
          <cell r="A4176">
            <v>4177</v>
          </cell>
          <cell r="C4176" t="str">
            <v>MT</v>
          </cell>
          <cell r="D4176" t="str">
            <v>MATERIAL</v>
          </cell>
        </row>
        <row r="4177">
          <cell r="A4177">
            <v>4178</v>
          </cell>
          <cell r="C4177">
            <v>39</v>
          </cell>
          <cell r="D4177" t="str">
            <v>Concrete Class K-175  On  Site</v>
          </cell>
          <cell r="G4177">
            <v>0</v>
          </cell>
          <cell r="H4177">
            <v>2.3809523809523812E-3</v>
          </cell>
          <cell r="I4177">
            <v>421200</v>
          </cell>
          <cell r="J4177">
            <v>0</v>
          </cell>
          <cell r="K4177">
            <v>1002.857142857143</v>
          </cell>
          <cell r="L4177">
            <v>0</v>
          </cell>
        </row>
        <row r="4178">
          <cell r="A4178">
            <v>4179</v>
          </cell>
          <cell r="C4178">
            <v>199</v>
          </cell>
          <cell r="D4178" t="str">
            <v>Premolded Joint Filler</v>
          </cell>
          <cell r="G4178" t="str">
            <v>Sq.m</v>
          </cell>
          <cell r="H4178">
            <v>7.857142857142857E-2</v>
          </cell>
          <cell r="I4178">
            <v>133800</v>
          </cell>
          <cell r="J4178">
            <v>0</v>
          </cell>
          <cell r="K4178">
            <v>10512.857142857143</v>
          </cell>
          <cell r="L4178">
            <v>0</v>
          </cell>
        </row>
        <row r="4179">
          <cell r="A4179">
            <v>4180</v>
          </cell>
          <cell r="C4179">
            <v>150</v>
          </cell>
          <cell r="D4179" t="str">
            <v>Embankmen Material</v>
          </cell>
          <cell r="G4179" t="str">
            <v>Cu.m</v>
          </cell>
          <cell r="H4179">
            <v>1.8690476190476191</v>
          </cell>
          <cell r="I4179">
            <v>37200</v>
          </cell>
          <cell r="J4179">
            <v>0</v>
          </cell>
          <cell r="K4179">
            <v>69528.571428571435</v>
          </cell>
          <cell r="L4179">
            <v>0</v>
          </cell>
        </row>
        <row r="4180">
          <cell r="A4180">
            <v>4181</v>
          </cell>
        </row>
        <row r="4181">
          <cell r="A4181">
            <v>4182</v>
          </cell>
        </row>
        <row r="4182">
          <cell r="A4182">
            <v>4183</v>
          </cell>
        </row>
        <row r="4183">
          <cell r="A4183">
            <v>4184</v>
          </cell>
        </row>
        <row r="4184">
          <cell r="A4184">
            <v>4185</v>
          </cell>
        </row>
        <row r="4185">
          <cell r="A4185">
            <v>4186</v>
          </cell>
        </row>
        <row r="4186">
          <cell r="A4186">
            <v>4187</v>
          </cell>
        </row>
        <row r="4187">
          <cell r="A4187">
            <v>4188</v>
          </cell>
        </row>
        <row r="4188">
          <cell r="A4188">
            <v>4189</v>
          </cell>
        </row>
        <row r="4189">
          <cell r="A4189">
            <v>4190</v>
          </cell>
        </row>
        <row r="4190">
          <cell r="A4190">
            <v>4191</v>
          </cell>
        </row>
        <row r="4191">
          <cell r="A4191">
            <v>4192</v>
          </cell>
        </row>
        <row r="4192">
          <cell r="A4192">
            <v>4193</v>
          </cell>
        </row>
        <row r="4193">
          <cell r="A4193">
            <v>4194</v>
          </cell>
        </row>
        <row r="4194">
          <cell r="A4194">
            <v>4195</v>
          </cell>
        </row>
        <row r="4195">
          <cell r="A4195">
            <v>4196</v>
          </cell>
          <cell r="C4195" t="str">
            <v>EQ</v>
          </cell>
          <cell r="D4195" t="str">
            <v>EQUIPMENT</v>
          </cell>
        </row>
        <row r="4196">
          <cell r="A4196">
            <v>4197</v>
          </cell>
          <cell r="D4196">
            <v>0</v>
          </cell>
          <cell r="G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4198</v>
          </cell>
          <cell r="C4197">
            <v>63</v>
          </cell>
          <cell r="D4197" t="str">
            <v>Mac Power Broom and Blower</v>
          </cell>
          <cell r="G4197" t="str">
            <v>Hour</v>
          </cell>
          <cell r="H4197">
            <v>1.1904761904761904E-2</v>
          </cell>
          <cell r="I4197">
            <v>63500</v>
          </cell>
          <cell r="J4197">
            <v>0</v>
          </cell>
          <cell r="K4197">
            <v>755.95238095238096</v>
          </cell>
          <cell r="L4197">
            <v>0</v>
          </cell>
        </row>
        <row r="4198">
          <cell r="A4198">
            <v>4199</v>
          </cell>
          <cell r="D4198">
            <v>0</v>
          </cell>
          <cell r="G4198">
            <v>0</v>
          </cell>
          <cell r="I4198">
            <v>0</v>
          </cell>
        </row>
        <row r="4199">
          <cell r="A4199">
            <v>4200</v>
          </cell>
          <cell r="K4199">
            <v>0</v>
          </cell>
        </row>
        <row r="4200">
          <cell r="A4200">
            <v>4201</v>
          </cell>
          <cell r="K4200">
            <v>0</v>
          </cell>
        </row>
        <row r="4201">
          <cell r="A4201">
            <v>4202</v>
          </cell>
          <cell r="K4201">
            <v>0</v>
          </cell>
        </row>
        <row r="4202">
          <cell r="A4202">
            <v>4203</v>
          </cell>
          <cell r="K4202">
            <v>0</v>
          </cell>
        </row>
        <row r="4203">
          <cell r="A4203">
            <v>4204</v>
          </cell>
        </row>
        <row r="4204">
          <cell r="A4204">
            <v>4205</v>
          </cell>
        </row>
        <row r="4205">
          <cell r="A4205">
            <v>4206</v>
          </cell>
        </row>
        <row r="4206">
          <cell r="A4206">
            <v>4207</v>
          </cell>
        </row>
        <row r="4207">
          <cell r="A4207">
            <v>4208</v>
          </cell>
        </row>
        <row r="4208">
          <cell r="A4208">
            <v>4209</v>
          </cell>
        </row>
        <row r="4209">
          <cell r="A4209">
            <v>4210</v>
          </cell>
          <cell r="C4209" t="str">
            <v>LA</v>
          </cell>
          <cell r="D4209" t="str">
            <v>LABOUR</v>
          </cell>
        </row>
        <row r="4210">
          <cell r="A4210">
            <v>4211</v>
          </cell>
          <cell r="L4210">
            <v>0</v>
          </cell>
        </row>
        <row r="4211">
          <cell r="A4211">
            <v>4212</v>
          </cell>
          <cell r="C4211">
            <v>2</v>
          </cell>
          <cell r="D4211" t="str">
            <v>Pengawas</v>
          </cell>
          <cell r="G4211" t="str">
            <v>Day</v>
          </cell>
          <cell r="H4211">
            <v>1.1904761904761904E-2</v>
          </cell>
          <cell r="I4211">
            <v>50000</v>
          </cell>
          <cell r="J4211">
            <v>0</v>
          </cell>
          <cell r="K4211">
            <v>595.23809523809518</v>
          </cell>
          <cell r="L4211">
            <v>0</v>
          </cell>
        </row>
        <row r="4212">
          <cell r="A4212">
            <v>4213</v>
          </cell>
          <cell r="C4212">
            <v>15</v>
          </cell>
          <cell r="D4212" t="str">
            <v>Kepala Tukang</v>
          </cell>
          <cell r="G4212" t="str">
            <v>Day</v>
          </cell>
          <cell r="H4212">
            <v>0</v>
          </cell>
          <cell r="I4212">
            <v>32880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4214</v>
          </cell>
          <cell r="C4213">
            <v>16</v>
          </cell>
          <cell r="D4213" t="str">
            <v>Tukang</v>
          </cell>
          <cell r="G4213" t="str">
            <v>Day</v>
          </cell>
          <cell r="H4213">
            <v>0.10714285714285714</v>
          </cell>
          <cell r="I4213">
            <v>28380</v>
          </cell>
          <cell r="J4213">
            <v>0</v>
          </cell>
          <cell r="K4213">
            <v>3040.7142857142853</v>
          </cell>
        </row>
        <row r="4214">
          <cell r="A4214">
            <v>4215</v>
          </cell>
        </row>
        <row r="4215">
          <cell r="A4215">
            <v>4216</v>
          </cell>
          <cell r="K4215">
            <v>0</v>
          </cell>
        </row>
        <row r="4216">
          <cell r="A4216">
            <v>4217</v>
          </cell>
          <cell r="K4216">
            <v>0</v>
          </cell>
        </row>
        <row r="4217">
          <cell r="A4217">
            <v>4218</v>
          </cell>
          <cell r="K4217">
            <v>0</v>
          </cell>
        </row>
        <row r="4218">
          <cell r="A4218">
            <v>4219</v>
          </cell>
        </row>
        <row r="4219">
          <cell r="A4219">
            <v>4220</v>
          </cell>
        </row>
        <row r="4220">
          <cell r="A4220">
            <v>4221</v>
          </cell>
          <cell r="D4220" t="str">
            <v>SUB TOTAL</v>
          </cell>
          <cell r="K4220">
            <v>85436.190476190488</v>
          </cell>
          <cell r="L4220">
            <v>0</v>
          </cell>
        </row>
        <row r="4221">
          <cell r="A4221">
            <v>4222</v>
          </cell>
          <cell r="D4221" t="str">
            <v>OVER HEAD</v>
          </cell>
          <cell r="E4221">
            <v>0</v>
          </cell>
          <cell r="F4221" t="str">
            <v>%</v>
          </cell>
          <cell r="K4221">
            <v>0</v>
          </cell>
          <cell r="L4221">
            <v>0</v>
          </cell>
        </row>
        <row r="4222">
          <cell r="A4222">
            <v>4223</v>
          </cell>
          <cell r="D4222" t="str">
            <v>TOTAL</v>
          </cell>
          <cell r="K4222">
            <v>85436.190476190488</v>
          </cell>
          <cell r="L4222">
            <v>0</v>
          </cell>
        </row>
        <row r="4223">
          <cell r="A4223">
            <v>4224</v>
          </cell>
          <cell r="D4223" t="str">
            <v>UNIT PRICE</v>
          </cell>
          <cell r="K4223">
            <v>85436</v>
          </cell>
          <cell r="L4223">
            <v>0</v>
          </cell>
        </row>
        <row r="4224">
          <cell r="A4224">
            <v>4225</v>
          </cell>
        </row>
        <row r="4225">
          <cell r="A4225">
            <v>4226</v>
          </cell>
          <cell r="B4225">
            <v>66</v>
          </cell>
        </row>
        <row r="4226">
          <cell r="A4226">
            <v>4227</v>
          </cell>
          <cell r="B4226" t="str">
            <v>MATERIAL PRICE</v>
          </cell>
        </row>
        <row r="4227">
          <cell r="A4227">
            <v>4228</v>
          </cell>
          <cell r="B4227" t="str">
            <v>Proyek Rencana Teknik Akhir Jalan Tol Bogor Ring Road</v>
          </cell>
        </row>
        <row r="4228">
          <cell r="A4228">
            <v>4229</v>
          </cell>
        </row>
        <row r="4229">
          <cell r="A4229">
            <v>4230</v>
          </cell>
        </row>
        <row r="4230">
          <cell r="A4230">
            <v>4231</v>
          </cell>
        </row>
        <row r="4231">
          <cell r="A4231">
            <v>4232</v>
          </cell>
        </row>
        <row r="4232">
          <cell r="A4232">
            <v>4233</v>
          </cell>
          <cell r="B4232" t="str">
            <v>UNIT PRICE ANALYSIS</v>
          </cell>
        </row>
        <row r="4233">
          <cell r="A4233">
            <v>4234</v>
          </cell>
        </row>
        <row r="4234">
          <cell r="A4234">
            <v>4235</v>
          </cell>
          <cell r="B4234" t="str">
            <v xml:space="preserve">ITEM NUMBER </v>
          </cell>
          <cell r="D4234" t="str">
            <v>MT.65.002</v>
          </cell>
        </row>
        <row r="4235">
          <cell r="A4235">
            <v>4236</v>
          </cell>
          <cell r="B4235" t="str">
            <v>MATERIAL</v>
          </cell>
          <cell r="D4235" t="str">
            <v>Concrete Block For SP-B ( 1.0 ton ) for 84  times</v>
          </cell>
        </row>
        <row r="4236">
          <cell r="A4236">
            <v>4237</v>
          </cell>
          <cell r="B4236" t="str">
            <v>UNIT</v>
          </cell>
          <cell r="C4236">
            <v>0</v>
          </cell>
          <cell r="D4236">
            <v>1</v>
          </cell>
        </row>
        <row r="4237">
          <cell r="A4237">
            <v>4238</v>
          </cell>
          <cell r="B4237" t="str">
            <v>UNIT PRICE  (Rp.)</v>
          </cell>
          <cell r="D4237">
            <v>155600</v>
          </cell>
          <cell r="E4237">
            <v>0</v>
          </cell>
          <cell r="J4237" t="str">
            <v>TOTAL UNIT PRICE (Rp)</v>
          </cell>
          <cell r="K4237">
            <v>155600</v>
          </cell>
        </row>
        <row r="4238">
          <cell r="A4238">
            <v>4239</v>
          </cell>
          <cell r="I4238" t="str">
            <v>UNIT PRICE               (Rp.)</v>
          </cell>
          <cell r="K4238" t="str">
            <v>TOTAL PRICE               (Rp.)</v>
          </cell>
        </row>
        <row r="4239">
          <cell r="A4239">
            <v>4240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</row>
        <row r="4240">
          <cell r="A4240">
            <v>4241</v>
          </cell>
        </row>
        <row r="4241">
          <cell r="A4241">
            <v>4242</v>
          </cell>
        </row>
        <row r="4242">
          <cell r="A4242">
            <v>4243</v>
          </cell>
          <cell r="C4242" t="str">
            <v>MT</v>
          </cell>
          <cell r="D4242" t="str">
            <v>MATERIAL</v>
          </cell>
        </row>
        <row r="4243">
          <cell r="A4243">
            <v>4244</v>
          </cell>
          <cell r="C4243">
            <v>37</v>
          </cell>
          <cell r="D4243" t="str">
            <v>Concrete Class K-50  On  site</v>
          </cell>
          <cell r="G4243">
            <v>0</v>
          </cell>
          <cell r="H4243">
            <v>4.7619047619047623E-3</v>
          </cell>
          <cell r="I4243">
            <v>344800</v>
          </cell>
          <cell r="J4243">
            <v>0</v>
          </cell>
          <cell r="K4243">
            <v>1641.9047619047622</v>
          </cell>
          <cell r="L4243">
            <v>0</v>
          </cell>
        </row>
        <row r="4244">
          <cell r="A4244">
            <v>4245</v>
          </cell>
          <cell r="C4244">
            <v>199</v>
          </cell>
          <cell r="D4244" t="str">
            <v>Premolded Joint Filler</v>
          </cell>
          <cell r="G4244" t="str">
            <v>Sq.m</v>
          </cell>
          <cell r="H4244">
            <v>7.857142857142857E-2</v>
          </cell>
          <cell r="I4244">
            <v>133800</v>
          </cell>
          <cell r="J4244">
            <v>0</v>
          </cell>
          <cell r="K4244">
            <v>10512.857142857143</v>
          </cell>
          <cell r="L4244">
            <v>0</v>
          </cell>
        </row>
        <row r="4245">
          <cell r="A4245">
            <v>4246</v>
          </cell>
          <cell r="C4245">
            <v>150</v>
          </cell>
          <cell r="D4245" t="str">
            <v>Embankmen Material</v>
          </cell>
          <cell r="G4245" t="str">
            <v>Cu.m</v>
          </cell>
          <cell r="H4245">
            <v>3.7380952380952381</v>
          </cell>
          <cell r="I4245">
            <v>37200</v>
          </cell>
          <cell r="J4245">
            <v>0</v>
          </cell>
          <cell r="K4245">
            <v>139057.14285714287</v>
          </cell>
          <cell r="L4245">
            <v>0</v>
          </cell>
        </row>
        <row r="4246">
          <cell r="A4246">
            <v>4247</v>
          </cell>
        </row>
        <row r="4247">
          <cell r="A4247">
            <v>4248</v>
          </cell>
        </row>
        <row r="4248">
          <cell r="A4248">
            <v>4249</v>
          </cell>
        </row>
        <row r="4249">
          <cell r="A4249">
            <v>4250</v>
          </cell>
        </row>
        <row r="4250">
          <cell r="A4250">
            <v>4251</v>
          </cell>
        </row>
        <row r="4251">
          <cell r="A4251">
            <v>4252</v>
          </cell>
        </row>
        <row r="4252">
          <cell r="A4252">
            <v>4253</v>
          </cell>
        </row>
        <row r="4253">
          <cell r="A4253">
            <v>4254</v>
          </cell>
        </row>
        <row r="4254">
          <cell r="A4254">
            <v>4255</v>
          </cell>
        </row>
        <row r="4255">
          <cell r="A4255">
            <v>4256</v>
          </cell>
        </row>
        <row r="4256">
          <cell r="A4256">
            <v>4257</v>
          </cell>
        </row>
        <row r="4257">
          <cell r="A4257">
            <v>4258</v>
          </cell>
        </row>
        <row r="4258">
          <cell r="A4258">
            <v>4259</v>
          </cell>
        </row>
        <row r="4259">
          <cell r="A4259">
            <v>4260</v>
          </cell>
        </row>
        <row r="4260">
          <cell r="A4260">
            <v>4261</v>
          </cell>
        </row>
        <row r="4261">
          <cell r="A4261">
            <v>4262</v>
          </cell>
          <cell r="C4261" t="str">
            <v>EQ</v>
          </cell>
          <cell r="D4261" t="str">
            <v>EQUIPMENT</v>
          </cell>
        </row>
        <row r="4262">
          <cell r="A4262">
            <v>4263</v>
          </cell>
          <cell r="D4262">
            <v>0</v>
          </cell>
          <cell r="G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4264</v>
          </cell>
          <cell r="C4263">
            <v>63</v>
          </cell>
          <cell r="D4263" t="str">
            <v>Mac Power Broom and Blower</v>
          </cell>
          <cell r="G4263" t="str">
            <v>Hour</v>
          </cell>
          <cell r="H4263">
            <v>1.1904761904761904E-2</v>
          </cell>
          <cell r="I4263">
            <v>63500</v>
          </cell>
          <cell r="J4263">
            <v>0</v>
          </cell>
          <cell r="K4263">
            <v>755.95238095238096</v>
          </cell>
          <cell r="L4263">
            <v>0</v>
          </cell>
        </row>
        <row r="4264">
          <cell r="A4264">
            <v>4265</v>
          </cell>
          <cell r="D4264">
            <v>0</v>
          </cell>
          <cell r="G4264">
            <v>0</v>
          </cell>
          <cell r="I4264">
            <v>0</v>
          </cell>
        </row>
        <row r="4265">
          <cell r="A4265">
            <v>4266</v>
          </cell>
          <cell r="K4265">
            <v>0</v>
          </cell>
        </row>
        <row r="4266">
          <cell r="A4266">
            <v>4267</v>
          </cell>
          <cell r="K4266">
            <v>0</v>
          </cell>
        </row>
        <row r="4267">
          <cell r="A4267">
            <v>4268</v>
          </cell>
          <cell r="K4267">
            <v>0</v>
          </cell>
        </row>
        <row r="4268">
          <cell r="A4268">
            <v>4269</v>
          </cell>
          <cell r="K4268">
            <v>0</v>
          </cell>
        </row>
        <row r="4269">
          <cell r="A4269">
            <v>4270</v>
          </cell>
        </row>
        <row r="4270">
          <cell r="A4270">
            <v>4271</v>
          </cell>
        </row>
        <row r="4271">
          <cell r="A4271">
            <v>4272</v>
          </cell>
        </row>
        <row r="4272">
          <cell r="A4272">
            <v>4273</v>
          </cell>
        </row>
        <row r="4273">
          <cell r="A4273">
            <v>4274</v>
          </cell>
        </row>
        <row r="4274">
          <cell r="A4274">
            <v>4275</v>
          </cell>
        </row>
        <row r="4275">
          <cell r="A4275">
            <v>4276</v>
          </cell>
          <cell r="C4275" t="str">
            <v>LA</v>
          </cell>
          <cell r="D4275" t="str">
            <v>LABOUR</v>
          </cell>
        </row>
        <row r="4276">
          <cell r="A4276">
            <v>4277</v>
          </cell>
        </row>
        <row r="4277">
          <cell r="A4277">
            <v>4278</v>
          </cell>
          <cell r="C4277">
            <v>2</v>
          </cell>
          <cell r="D4277" t="str">
            <v>Pengawas</v>
          </cell>
          <cell r="G4277" t="str">
            <v>Day</v>
          </cell>
          <cell r="H4277">
            <v>1.1904761904761904E-2</v>
          </cell>
          <cell r="I4277">
            <v>50000</v>
          </cell>
          <cell r="J4277">
            <v>0</v>
          </cell>
          <cell r="K4277">
            <v>595.23809523809518</v>
          </cell>
          <cell r="L4277">
            <v>0</v>
          </cell>
        </row>
        <row r="4278">
          <cell r="A4278">
            <v>4279</v>
          </cell>
          <cell r="C4278">
            <v>15</v>
          </cell>
          <cell r="D4278" t="str">
            <v>Kepala Tukang</v>
          </cell>
          <cell r="G4278" t="str">
            <v>Day</v>
          </cell>
          <cell r="H4278">
            <v>0</v>
          </cell>
          <cell r="I4278">
            <v>32880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4280</v>
          </cell>
          <cell r="C4279">
            <v>16</v>
          </cell>
          <cell r="D4279" t="str">
            <v>Tukang</v>
          </cell>
          <cell r="G4279" t="str">
            <v>Day</v>
          </cell>
          <cell r="H4279">
            <v>0.10714285714285714</v>
          </cell>
          <cell r="I4279">
            <v>28380</v>
          </cell>
          <cell r="J4279">
            <v>0</v>
          </cell>
          <cell r="K4279">
            <v>3040.7142857142853</v>
          </cell>
        </row>
        <row r="4280">
          <cell r="A4280">
            <v>4281</v>
          </cell>
        </row>
        <row r="4281">
          <cell r="A4281">
            <v>4282</v>
          </cell>
          <cell r="K4281">
            <v>0</v>
          </cell>
        </row>
        <row r="4282">
          <cell r="A4282">
            <v>4283</v>
          </cell>
          <cell r="K4282">
            <v>0</v>
          </cell>
        </row>
        <row r="4283">
          <cell r="A4283">
            <v>4284</v>
          </cell>
          <cell r="K4283">
            <v>0</v>
          </cell>
        </row>
        <row r="4284">
          <cell r="A4284">
            <v>4285</v>
          </cell>
        </row>
        <row r="4285">
          <cell r="A4285">
            <v>4286</v>
          </cell>
        </row>
        <row r="4286">
          <cell r="A4286">
            <v>4287</v>
          </cell>
          <cell r="D4286" t="str">
            <v>SUB TOTAL</v>
          </cell>
          <cell r="K4286">
            <v>155603.80952380953</v>
          </cell>
          <cell r="L4286">
            <v>0</v>
          </cell>
        </row>
        <row r="4287">
          <cell r="A4287">
            <v>4288</v>
          </cell>
          <cell r="D4287" t="str">
            <v>OVER HEAD</v>
          </cell>
          <cell r="E4287">
            <v>0</v>
          </cell>
          <cell r="F4287" t="str">
            <v>%</v>
          </cell>
          <cell r="K4287">
            <v>0</v>
          </cell>
          <cell r="L4287">
            <v>0</v>
          </cell>
        </row>
        <row r="4288">
          <cell r="A4288">
            <v>4289</v>
          </cell>
          <cell r="D4288" t="str">
            <v>TOTAL</v>
          </cell>
          <cell r="K4288">
            <v>155603.80952380953</v>
          </cell>
          <cell r="L4288">
            <v>0</v>
          </cell>
        </row>
        <row r="4289">
          <cell r="A4289">
            <v>4290</v>
          </cell>
          <cell r="D4289" t="str">
            <v>UNIT PRICE</v>
          </cell>
          <cell r="K4289">
            <v>155604</v>
          </cell>
          <cell r="L4289">
            <v>0</v>
          </cell>
        </row>
        <row r="4290">
          <cell r="A4290">
            <v>4291</v>
          </cell>
        </row>
        <row r="4291">
          <cell r="A4291">
            <v>4292</v>
          </cell>
          <cell r="B4291">
            <v>67</v>
          </cell>
        </row>
        <row r="4292">
          <cell r="A4292">
            <v>4293</v>
          </cell>
          <cell r="B4292" t="str">
            <v>MATERIAL PRICE</v>
          </cell>
        </row>
        <row r="4293">
          <cell r="A4293">
            <v>4294</v>
          </cell>
          <cell r="B4293" t="str">
            <v>Proyek Rencana Teknik Akhir Jalan Tol Bogor Ring Road</v>
          </cell>
        </row>
        <row r="4294">
          <cell r="A4294">
            <v>4295</v>
          </cell>
        </row>
        <row r="4295">
          <cell r="A4295">
            <v>4296</v>
          </cell>
        </row>
        <row r="4296">
          <cell r="A4296">
            <v>4297</v>
          </cell>
        </row>
        <row r="4297">
          <cell r="A4297">
            <v>4298</v>
          </cell>
        </row>
        <row r="4298">
          <cell r="A4298">
            <v>4299</v>
          </cell>
          <cell r="B4298" t="str">
            <v>UNIT PRICE ANALYSIS</v>
          </cell>
        </row>
        <row r="4299">
          <cell r="A4299">
            <v>4300</v>
          </cell>
        </row>
        <row r="4300">
          <cell r="A4300">
            <v>4301</v>
          </cell>
          <cell r="B4300" t="str">
            <v xml:space="preserve">ITEM NUMBER </v>
          </cell>
          <cell r="D4300" t="str">
            <v>MT.66.002</v>
          </cell>
        </row>
        <row r="4301">
          <cell r="A4301">
            <v>4302</v>
          </cell>
          <cell r="B4301" t="str">
            <v>MATERIAL</v>
          </cell>
          <cell r="D4301" t="str">
            <v>Concrete Pipe  dia.  40 Cm on Site</v>
          </cell>
        </row>
        <row r="4302">
          <cell r="A4302">
            <v>4303</v>
          </cell>
          <cell r="B4302" t="str">
            <v>UNIT</v>
          </cell>
          <cell r="C4302">
            <v>0</v>
          </cell>
          <cell r="D4302">
            <v>1</v>
          </cell>
        </row>
        <row r="4303">
          <cell r="A4303">
            <v>4304</v>
          </cell>
          <cell r="B4303" t="str">
            <v>UNIT PRICE  (Rp.)</v>
          </cell>
          <cell r="D4303">
            <v>227600</v>
          </cell>
          <cell r="E4303">
            <v>0</v>
          </cell>
          <cell r="J4303" t="str">
            <v>TOTAL UNIT PRICE (Rp)</v>
          </cell>
          <cell r="K4303">
            <v>227600</v>
          </cell>
        </row>
        <row r="4304">
          <cell r="A4304">
            <v>4305</v>
          </cell>
          <cell r="I4304" t="str">
            <v>UNIT PRICE               (Rp.)</v>
          </cell>
          <cell r="K4304" t="str">
            <v>TOTAL PRICE               (Rp.)</v>
          </cell>
        </row>
        <row r="4305">
          <cell r="A4305">
            <v>4306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</row>
        <row r="4306">
          <cell r="A4306">
            <v>4307</v>
          </cell>
        </row>
        <row r="4307">
          <cell r="A4307">
            <v>4308</v>
          </cell>
        </row>
        <row r="4308">
          <cell r="A4308">
            <v>4309</v>
          </cell>
          <cell r="C4308" t="str">
            <v>MT</v>
          </cell>
          <cell r="D4308" t="str">
            <v>MATERIAL</v>
          </cell>
        </row>
        <row r="4309">
          <cell r="A4309">
            <v>4310</v>
          </cell>
          <cell r="C4309">
            <v>40</v>
          </cell>
          <cell r="D4309" t="str">
            <v>Concrete Class K-250  On  Site</v>
          </cell>
          <cell r="G4309">
            <v>0</v>
          </cell>
          <cell r="H4309">
            <v>7.8578499999999982E-2</v>
          </cell>
          <cell r="I4309">
            <v>493100</v>
          </cell>
          <cell r="J4309">
            <v>0</v>
          </cell>
          <cell r="K4309">
            <v>38747.058349999992</v>
          </cell>
          <cell r="L4309">
            <v>0</v>
          </cell>
        </row>
        <row r="4310">
          <cell r="A4310">
            <v>4311</v>
          </cell>
          <cell r="C4310">
            <v>501</v>
          </cell>
          <cell r="D4310" t="str">
            <v>Steel Form Work for Pipe Culvert (50 times)</v>
          </cell>
          <cell r="G4310" t="str">
            <v>Sq.m</v>
          </cell>
          <cell r="H4310">
            <v>3.2028000000000003</v>
          </cell>
          <cell r="I4310">
            <v>56700</v>
          </cell>
          <cell r="J4310">
            <v>0</v>
          </cell>
          <cell r="K4310">
            <v>181598.76</v>
          </cell>
          <cell r="L4310">
            <v>0</v>
          </cell>
        </row>
        <row r="4311">
          <cell r="A4311">
            <v>4312</v>
          </cell>
        </row>
        <row r="4312">
          <cell r="A4312">
            <v>4313</v>
          </cell>
          <cell r="D4312">
            <v>0</v>
          </cell>
          <cell r="G4312">
            <v>0</v>
          </cell>
          <cell r="I4312">
            <v>0</v>
          </cell>
        </row>
        <row r="4313">
          <cell r="A4313">
            <v>4314</v>
          </cell>
          <cell r="D4313">
            <v>0</v>
          </cell>
          <cell r="G4313">
            <v>0</v>
          </cell>
          <cell r="I4313">
            <v>0</v>
          </cell>
        </row>
        <row r="4314">
          <cell r="A4314">
            <v>4315</v>
          </cell>
        </row>
        <row r="4315">
          <cell r="A4315">
            <v>4316</v>
          </cell>
        </row>
        <row r="4316">
          <cell r="A4316">
            <v>4317</v>
          </cell>
        </row>
        <row r="4317">
          <cell r="A4317">
            <v>4318</v>
          </cell>
        </row>
        <row r="4318">
          <cell r="A4318">
            <v>4319</v>
          </cell>
        </row>
        <row r="4319">
          <cell r="A4319">
            <v>4320</v>
          </cell>
        </row>
        <row r="4320">
          <cell r="A4320">
            <v>4321</v>
          </cell>
        </row>
        <row r="4321">
          <cell r="A4321">
            <v>4322</v>
          </cell>
        </row>
        <row r="4322">
          <cell r="A4322">
            <v>4323</v>
          </cell>
        </row>
        <row r="4323">
          <cell r="A4323">
            <v>4324</v>
          </cell>
        </row>
        <row r="4324">
          <cell r="A4324">
            <v>4325</v>
          </cell>
        </row>
        <row r="4325">
          <cell r="A4325">
            <v>4326</v>
          </cell>
        </row>
        <row r="4326">
          <cell r="A4326">
            <v>4327</v>
          </cell>
        </row>
        <row r="4327">
          <cell r="A4327">
            <v>4328</v>
          </cell>
          <cell r="C4327" t="str">
            <v>EQ</v>
          </cell>
          <cell r="D4327" t="str">
            <v>EQUIPMENT</v>
          </cell>
        </row>
        <row r="4328">
          <cell r="A4328">
            <v>4329</v>
          </cell>
          <cell r="C4328">
            <v>42</v>
          </cell>
          <cell r="D4328" t="str">
            <v>Truck 2 ton</v>
          </cell>
          <cell r="G4328" t="str">
            <v>Hour</v>
          </cell>
          <cell r="H4328">
            <v>1.7108433734939759E-3</v>
          </cell>
          <cell r="I4328">
            <v>69800</v>
          </cell>
          <cell r="J4328">
            <v>0</v>
          </cell>
          <cell r="K4328">
            <v>119.41686746987952</v>
          </cell>
          <cell r="L4328">
            <v>0</v>
          </cell>
        </row>
        <row r="4329">
          <cell r="A4329">
            <v>4330</v>
          </cell>
          <cell r="C4329">
            <v>64</v>
          </cell>
          <cell r="D4329" t="str">
            <v>Miscellaneous Tools</v>
          </cell>
          <cell r="G4329" t="str">
            <v>Hour</v>
          </cell>
          <cell r="H4329">
            <v>0.25</v>
          </cell>
          <cell r="I4329">
            <v>5000</v>
          </cell>
          <cell r="J4329">
            <v>0</v>
          </cell>
          <cell r="K4329">
            <v>1250</v>
          </cell>
          <cell r="L4329">
            <v>0</v>
          </cell>
        </row>
        <row r="4330">
          <cell r="A4330">
            <v>4331</v>
          </cell>
          <cell r="C4330">
            <v>28</v>
          </cell>
          <cell r="D4330" t="str">
            <v>Concrete Vibrator</v>
          </cell>
          <cell r="G4330" t="str">
            <v>Hour</v>
          </cell>
          <cell r="H4330">
            <v>2.5727419426041656E-3</v>
          </cell>
          <cell r="I4330">
            <v>21600</v>
          </cell>
          <cell r="J4330">
            <v>0</v>
          </cell>
          <cell r="K4330">
            <v>55.571225960249976</v>
          </cell>
          <cell r="L4330">
            <v>0</v>
          </cell>
        </row>
        <row r="4331">
          <cell r="A4331">
            <v>4332</v>
          </cell>
          <cell r="D4331">
            <v>0</v>
          </cell>
          <cell r="G4331">
            <v>0</v>
          </cell>
          <cell r="I4331">
            <v>0</v>
          </cell>
          <cell r="K4331">
            <v>0</v>
          </cell>
        </row>
        <row r="4332">
          <cell r="A4332">
            <v>4333</v>
          </cell>
          <cell r="D4332">
            <v>0</v>
          </cell>
          <cell r="G4332">
            <v>0</v>
          </cell>
          <cell r="I4332">
            <v>0</v>
          </cell>
          <cell r="K4332">
            <v>0</v>
          </cell>
        </row>
        <row r="4333">
          <cell r="A4333">
            <v>4334</v>
          </cell>
          <cell r="K4333">
            <v>0</v>
          </cell>
        </row>
        <row r="4334">
          <cell r="A4334">
            <v>4335</v>
          </cell>
          <cell r="K4334">
            <v>0</v>
          </cell>
        </row>
        <row r="4335">
          <cell r="A4335">
            <v>4336</v>
          </cell>
        </row>
        <row r="4336">
          <cell r="A4336">
            <v>4337</v>
          </cell>
        </row>
        <row r="4337">
          <cell r="A4337">
            <v>4338</v>
          </cell>
        </row>
        <row r="4338">
          <cell r="A4338">
            <v>4339</v>
          </cell>
        </row>
        <row r="4339">
          <cell r="A4339">
            <v>4340</v>
          </cell>
        </row>
        <row r="4340">
          <cell r="A4340">
            <v>4341</v>
          </cell>
        </row>
        <row r="4341">
          <cell r="A4341">
            <v>4342</v>
          </cell>
          <cell r="C4341" t="str">
            <v>LA</v>
          </cell>
          <cell r="D4341" t="str">
            <v>LABOUR</v>
          </cell>
        </row>
        <row r="4342">
          <cell r="A4342">
            <v>4343</v>
          </cell>
          <cell r="C4342">
            <v>2</v>
          </cell>
          <cell r="D4342" t="str">
            <v>Pengawas</v>
          </cell>
          <cell r="G4342" t="str">
            <v>Day</v>
          </cell>
          <cell r="H4342">
            <v>0.02</v>
          </cell>
          <cell r="I4342">
            <v>50000</v>
          </cell>
          <cell r="J4342">
            <v>0</v>
          </cell>
          <cell r="K4342">
            <v>1000</v>
          </cell>
          <cell r="L4342">
            <v>0</v>
          </cell>
        </row>
        <row r="4343">
          <cell r="A4343">
            <v>4344</v>
          </cell>
          <cell r="C4343">
            <v>3</v>
          </cell>
          <cell r="D4343" t="str">
            <v>Mandor</v>
          </cell>
          <cell r="G4343" t="str">
            <v>Day</v>
          </cell>
          <cell r="H4343">
            <v>0.02</v>
          </cell>
          <cell r="I4343">
            <v>33750</v>
          </cell>
          <cell r="J4343">
            <v>0</v>
          </cell>
          <cell r="K4343">
            <v>675</v>
          </cell>
          <cell r="L4343">
            <v>0</v>
          </cell>
        </row>
        <row r="4344">
          <cell r="A4344">
            <v>4345</v>
          </cell>
          <cell r="C4344">
            <v>16</v>
          </cell>
          <cell r="D4344" t="str">
            <v>Tukang</v>
          </cell>
          <cell r="G4344" t="str">
            <v>Day</v>
          </cell>
          <cell r="H4344">
            <v>0.04</v>
          </cell>
          <cell r="I4344">
            <v>28380</v>
          </cell>
          <cell r="J4344">
            <v>0</v>
          </cell>
          <cell r="K4344">
            <v>1135.2</v>
          </cell>
          <cell r="L4344">
            <v>0</v>
          </cell>
        </row>
        <row r="4345">
          <cell r="A4345">
            <v>4346</v>
          </cell>
          <cell r="C4345">
            <v>17</v>
          </cell>
          <cell r="D4345" t="str">
            <v>Buruh</v>
          </cell>
          <cell r="G4345" t="str">
            <v>Day</v>
          </cell>
          <cell r="H4345">
            <v>0.16058235822576017</v>
          </cell>
          <cell r="I4345">
            <v>18750</v>
          </cell>
          <cell r="J4345">
            <v>0</v>
          </cell>
          <cell r="K4345">
            <v>3010.9192167330029</v>
          </cell>
          <cell r="L4345">
            <v>0</v>
          </cell>
        </row>
        <row r="4346">
          <cell r="A4346">
            <v>4347</v>
          </cell>
          <cell r="D4346">
            <v>0</v>
          </cell>
          <cell r="G4346">
            <v>0</v>
          </cell>
          <cell r="I4346">
            <v>0</v>
          </cell>
        </row>
        <row r="4347">
          <cell r="A4347">
            <v>4348</v>
          </cell>
          <cell r="D4347">
            <v>0</v>
          </cell>
          <cell r="G4347">
            <v>0</v>
          </cell>
          <cell r="I4347">
            <v>0</v>
          </cell>
          <cell r="K4347">
            <v>0</v>
          </cell>
        </row>
        <row r="4348">
          <cell r="A4348">
            <v>4349</v>
          </cell>
          <cell r="D4348">
            <v>0</v>
          </cell>
          <cell r="G4348">
            <v>0</v>
          </cell>
          <cell r="I4348">
            <v>0</v>
          </cell>
          <cell r="K4348">
            <v>0</v>
          </cell>
        </row>
        <row r="4349">
          <cell r="A4349">
            <v>4350</v>
          </cell>
          <cell r="D4349">
            <v>0</v>
          </cell>
          <cell r="G4349">
            <v>0</v>
          </cell>
          <cell r="I4349">
            <v>0</v>
          </cell>
          <cell r="K4349">
            <v>0</v>
          </cell>
        </row>
        <row r="4350">
          <cell r="A4350">
            <v>4351</v>
          </cell>
        </row>
        <row r="4351">
          <cell r="A4351">
            <v>4352</v>
          </cell>
        </row>
        <row r="4352">
          <cell r="A4352">
            <v>4353</v>
          </cell>
          <cell r="D4352" t="str">
            <v>SUB TOTAL</v>
          </cell>
          <cell r="K4352">
            <v>227591.92566016314</v>
          </cell>
          <cell r="L4352">
            <v>0</v>
          </cell>
        </row>
        <row r="4353">
          <cell r="A4353">
            <v>4354</v>
          </cell>
          <cell r="D4353" t="str">
            <v>OVER HEAD</v>
          </cell>
          <cell r="E4353">
            <v>0</v>
          </cell>
          <cell r="F4353" t="str">
            <v>%</v>
          </cell>
          <cell r="K4353">
            <v>0</v>
          </cell>
          <cell r="L4353">
            <v>0</v>
          </cell>
        </row>
        <row r="4354">
          <cell r="A4354">
            <v>4355</v>
          </cell>
          <cell r="D4354" t="str">
            <v>TOTAL</v>
          </cell>
          <cell r="K4354">
            <v>227591.92566016314</v>
          </cell>
          <cell r="L4354">
            <v>0</v>
          </cell>
        </row>
        <row r="4355">
          <cell r="A4355">
            <v>4356</v>
          </cell>
          <cell r="D4355" t="str">
            <v>UNIT PRICE</v>
          </cell>
          <cell r="K4355">
            <v>227592</v>
          </cell>
          <cell r="L4355">
            <v>0</v>
          </cell>
        </row>
        <row r="4356">
          <cell r="A4356">
            <v>4357</v>
          </cell>
        </row>
        <row r="4357">
          <cell r="A4357">
            <v>4358</v>
          </cell>
          <cell r="B4357">
            <v>68</v>
          </cell>
        </row>
        <row r="4358">
          <cell r="A4358">
            <v>4359</v>
          </cell>
          <cell r="B4358" t="str">
            <v>MATERIAL PRICE</v>
          </cell>
        </row>
        <row r="4359">
          <cell r="A4359">
            <v>4360</v>
          </cell>
          <cell r="B4359" t="str">
            <v>Proyek Rencana Teknik Akhir Jalan Tol Bogor Ring Road</v>
          </cell>
        </row>
        <row r="4360">
          <cell r="A4360">
            <v>4361</v>
          </cell>
        </row>
        <row r="4361">
          <cell r="A4361">
            <v>4362</v>
          </cell>
        </row>
        <row r="4362">
          <cell r="A4362">
            <v>4363</v>
          </cell>
        </row>
        <row r="4363">
          <cell r="A4363">
            <v>4364</v>
          </cell>
        </row>
        <row r="4364">
          <cell r="A4364">
            <v>4365</v>
          </cell>
          <cell r="B4364" t="str">
            <v>UNIT PRICE ANALYSIS</v>
          </cell>
        </row>
        <row r="4365">
          <cell r="A4365">
            <v>4366</v>
          </cell>
        </row>
        <row r="4366">
          <cell r="A4366">
            <v>4367</v>
          </cell>
          <cell r="B4366" t="str">
            <v xml:space="preserve">ITEM NUMBER </v>
          </cell>
          <cell r="D4366" t="str">
            <v>MT.67.002</v>
          </cell>
        </row>
        <row r="4367">
          <cell r="A4367">
            <v>4368</v>
          </cell>
          <cell r="B4367" t="str">
            <v>MATERIAL</v>
          </cell>
          <cell r="D4367" t="str">
            <v>Concrete Pipe  dia.  60 Cm on Site</v>
          </cell>
        </row>
        <row r="4368">
          <cell r="A4368">
            <v>4369</v>
          </cell>
          <cell r="B4368" t="str">
            <v>UNIT</v>
          </cell>
          <cell r="C4368">
            <v>0</v>
          </cell>
          <cell r="D4368">
            <v>1</v>
          </cell>
        </row>
        <row r="4369">
          <cell r="A4369">
            <v>4370</v>
          </cell>
          <cell r="B4369" t="str">
            <v>UNIT PRICE  (Rp.)</v>
          </cell>
          <cell r="D4369">
            <v>334200</v>
          </cell>
          <cell r="E4369">
            <v>0</v>
          </cell>
          <cell r="J4369" t="str">
            <v>TOTAL UNIT PRICE (Rp)</v>
          </cell>
          <cell r="K4369">
            <v>334200</v>
          </cell>
        </row>
        <row r="4370">
          <cell r="A4370">
            <v>4371</v>
          </cell>
          <cell r="I4370" t="str">
            <v>UNIT PRICE               (Rp.)</v>
          </cell>
          <cell r="K4370" t="str">
            <v>TOTAL PRICE               (Rp.)</v>
          </cell>
        </row>
        <row r="4371">
          <cell r="A4371">
            <v>4372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</row>
        <row r="4372">
          <cell r="A4372">
            <v>4373</v>
          </cell>
        </row>
        <row r="4373">
          <cell r="A4373">
            <v>4374</v>
          </cell>
        </row>
        <row r="4374">
          <cell r="A4374">
            <v>4375</v>
          </cell>
          <cell r="C4374" t="str">
            <v>MT</v>
          </cell>
          <cell r="D4374" t="str">
            <v>MATERIAL</v>
          </cell>
        </row>
        <row r="4375">
          <cell r="A4375">
            <v>4376</v>
          </cell>
          <cell r="C4375">
            <v>40</v>
          </cell>
          <cell r="D4375" t="str">
            <v>Concrete Class K-250  On  Site</v>
          </cell>
          <cell r="G4375">
            <v>0</v>
          </cell>
          <cell r="H4375">
            <v>0.13572649999999997</v>
          </cell>
          <cell r="I4375">
            <v>493100</v>
          </cell>
          <cell r="J4375">
            <v>0</v>
          </cell>
          <cell r="K4375">
            <v>66926.737149999986</v>
          </cell>
          <cell r="L4375">
            <v>0</v>
          </cell>
        </row>
        <row r="4376">
          <cell r="A4376">
            <v>4377</v>
          </cell>
          <cell r="C4376">
            <v>501</v>
          </cell>
          <cell r="D4376" t="str">
            <v>Steel Form Work for Pipe Culvert (50 times)</v>
          </cell>
          <cell r="G4376" t="str">
            <v>Sq.m</v>
          </cell>
          <cell r="H4376">
            <v>4.5844000000000005</v>
          </cell>
          <cell r="I4376">
            <v>56700</v>
          </cell>
          <cell r="J4376">
            <v>0</v>
          </cell>
          <cell r="K4376">
            <v>259935.48000000004</v>
          </cell>
          <cell r="L4376">
            <v>0</v>
          </cell>
        </row>
        <row r="4377">
          <cell r="A4377">
            <v>4378</v>
          </cell>
          <cell r="D4377">
            <v>0</v>
          </cell>
          <cell r="G4377">
            <v>0</v>
          </cell>
          <cell r="I4377">
            <v>0</v>
          </cell>
        </row>
        <row r="4378">
          <cell r="A4378">
            <v>4379</v>
          </cell>
          <cell r="D4378">
            <v>0</v>
          </cell>
          <cell r="G4378">
            <v>0</v>
          </cell>
          <cell r="I4378">
            <v>0</v>
          </cell>
        </row>
        <row r="4379">
          <cell r="A4379">
            <v>4380</v>
          </cell>
          <cell r="D4379">
            <v>0</v>
          </cell>
          <cell r="G4379">
            <v>0</v>
          </cell>
          <cell r="I4379">
            <v>0</v>
          </cell>
        </row>
        <row r="4380">
          <cell r="A4380">
            <v>4381</v>
          </cell>
        </row>
        <row r="4381">
          <cell r="A4381">
            <v>4382</v>
          </cell>
        </row>
        <row r="4382">
          <cell r="A4382">
            <v>4383</v>
          </cell>
        </row>
        <row r="4383">
          <cell r="A4383">
            <v>4384</v>
          </cell>
        </row>
        <row r="4384">
          <cell r="A4384">
            <v>4385</v>
          </cell>
        </row>
        <row r="4385">
          <cell r="A4385">
            <v>4386</v>
          </cell>
        </row>
        <row r="4386">
          <cell r="A4386">
            <v>4387</v>
          </cell>
        </row>
        <row r="4387">
          <cell r="A4387">
            <v>4388</v>
          </cell>
        </row>
        <row r="4388">
          <cell r="A4388">
            <v>4389</v>
          </cell>
        </row>
        <row r="4389">
          <cell r="A4389">
            <v>4390</v>
          </cell>
        </row>
        <row r="4390">
          <cell r="A4390">
            <v>4391</v>
          </cell>
        </row>
        <row r="4391">
          <cell r="A4391">
            <v>4392</v>
          </cell>
        </row>
        <row r="4392">
          <cell r="A4392">
            <v>4393</v>
          </cell>
        </row>
        <row r="4393">
          <cell r="A4393">
            <v>4394</v>
          </cell>
          <cell r="C4393" t="str">
            <v>EQ</v>
          </cell>
          <cell r="D4393" t="str">
            <v>EQUIPMENT</v>
          </cell>
        </row>
        <row r="4394">
          <cell r="A4394">
            <v>4395</v>
          </cell>
          <cell r="C4394">
            <v>43</v>
          </cell>
          <cell r="D4394" t="str">
            <v>Truck 4 ton</v>
          </cell>
          <cell r="G4394" t="str">
            <v>Hour</v>
          </cell>
          <cell r="H4394">
            <v>1.7108433734939759E-3</v>
          </cell>
          <cell r="I4394">
            <v>80600</v>
          </cell>
          <cell r="J4394">
            <v>0</v>
          </cell>
          <cell r="K4394">
            <v>137.89397590361446</v>
          </cell>
          <cell r="L4394">
            <v>0</v>
          </cell>
        </row>
        <row r="4395">
          <cell r="A4395">
            <v>4396</v>
          </cell>
          <cell r="C4395">
            <v>64</v>
          </cell>
          <cell r="D4395" t="str">
            <v>Miscellaneous Tools</v>
          </cell>
          <cell r="G4395" t="str">
            <v>Hour</v>
          </cell>
          <cell r="H4395">
            <v>0.25</v>
          </cell>
          <cell r="I4395">
            <v>5000</v>
          </cell>
          <cell r="J4395">
            <v>0</v>
          </cell>
          <cell r="K4395">
            <v>1250</v>
          </cell>
          <cell r="L4395">
            <v>0</v>
          </cell>
        </row>
        <row r="4396">
          <cell r="A4396">
            <v>4397</v>
          </cell>
          <cell r="C4396">
            <v>28</v>
          </cell>
          <cell r="D4396" t="str">
            <v>Concrete Vibrator</v>
          </cell>
          <cell r="G4396" t="str">
            <v>Hour</v>
          </cell>
          <cell r="H4396">
            <v>7.6757011676041632E-3</v>
          </cell>
          <cell r="I4396">
            <v>21600</v>
          </cell>
          <cell r="J4396">
            <v>0</v>
          </cell>
          <cell r="K4396">
            <v>165.79514522024994</v>
          </cell>
          <cell r="L4396">
            <v>0</v>
          </cell>
        </row>
        <row r="4397">
          <cell r="A4397">
            <v>4398</v>
          </cell>
          <cell r="D4397">
            <v>0</v>
          </cell>
          <cell r="G4397">
            <v>0</v>
          </cell>
          <cell r="I4397">
            <v>0</v>
          </cell>
          <cell r="K4397">
            <v>0</v>
          </cell>
        </row>
        <row r="4398">
          <cell r="A4398">
            <v>4399</v>
          </cell>
          <cell r="D4398">
            <v>0</v>
          </cell>
          <cell r="G4398">
            <v>0</v>
          </cell>
          <cell r="I4398">
            <v>0</v>
          </cell>
          <cell r="K4398">
            <v>0</v>
          </cell>
        </row>
        <row r="4399">
          <cell r="A4399">
            <v>4400</v>
          </cell>
          <cell r="K4399">
            <v>0</v>
          </cell>
        </row>
        <row r="4400">
          <cell r="A4400">
            <v>4401</v>
          </cell>
          <cell r="K4400">
            <v>0</v>
          </cell>
        </row>
        <row r="4401">
          <cell r="A4401">
            <v>4402</v>
          </cell>
        </row>
        <row r="4402">
          <cell r="A4402">
            <v>4403</v>
          </cell>
        </row>
        <row r="4403">
          <cell r="A4403">
            <v>4404</v>
          </cell>
        </row>
        <row r="4404">
          <cell r="A4404">
            <v>4405</v>
          </cell>
        </row>
        <row r="4405">
          <cell r="A4405">
            <v>4406</v>
          </cell>
        </row>
        <row r="4406">
          <cell r="A4406">
            <v>4407</v>
          </cell>
        </row>
        <row r="4407">
          <cell r="A4407">
            <v>4408</v>
          </cell>
          <cell r="C4407" t="str">
            <v>LA</v>
          </cell>
          <cell r="D4407" t="str">
            <v>LABOUR</v>
          </cell>
        </row>
        <row r="4408">
          <cell r="A4408">
            <v>4409</v>
          </cell>
          <cell r="C4408">
            <v>2</v>
          </cell>
          <cell r="D4408" t="str">
            <v>Pengawas</v>
          </cell>
          <cell r="G4408" t="str">
            <v>Day</v>
          </cell>
          <cell r="H4408">
            <v>0.02</v>
          </cell>
          <cell r="I4408">
            <v>50000</v>
          </cell>
          <cell r="J4408">
            <v>0</v>
          </cell>
          <cell r="K4408">
            <v>1000</v>
          </cell>
          <cell r="L4408">
            <v>0</v>
          </cell>
        </row>
        <row r="4409">
          <cell r="A4409">
            <v>4410</v>
          </cell>
          <cell r="C4409">
            <v>3</v>
          </cell>
          <cell r="D4409" t="str">
            <v>Mandor</v>
          </cell>
          <cell r="G4409" t="str">
            <v>Day</v>
          </cell>
          <cell r="H4409">
            <v>0.02</v>
          </cell>
          <cell r="I4409">
            <v>33750</v>
          </cell>
          <cell r="J4409">
            <v>0</v>
          </cell>
          <cell r="K4409">
            <v>675</v>
          </cell>
          <cell r="L4409">
            <v>0</v>
          </cell>
        </row>
        <row r="4410">
          <cell r="A4410">
            <v>4411</v>
          </cell>
          <cell r="C4410">
            <v>16</v>
          </cell>
          <cell r="D4410" t="str">
            <v>Tukang</v>
          </cell>
          <cell r="G4410" t="str">
            <v>Day</v>
          </cell>
          <cell r="H4410">
            <v>0.04</v>
          </cell>
          <cell r="I4410">
            <v>28380</v>
          </cell>
          <cell r="J4410">
            <v>0</v>
          </cell>
          <cell r="K4410">
            <v>1135.2</v>
          </cell>
          <cell r="L4410">
            <v>0</v>
          </cell>
        </row>
        <row r="4411">
          <cell r="A4411">
            <v>4412</v>
          </cell>
          <cell r="C4411">
            <v>17</v>
          </cell>
          <cell r="D4411" t="str">
            <v>Buruh</v>
          </cell>
          <cell r="G4411" t="str">
            <v>Day</v>
          </cell>
          <cell r="H4411">
            <v>0.16065039155909352</v>
          </cell>
          <cell r="I4411">
            <v>18750</v>
          </cell>
          <cell r="J4411">
            <v>0</v>
          </cell>
          <cell r="K4411">
            <v>3012.1948417330036</v>
          </cell>
          <cell r="L4411">
            <v>0</v>
          </cell>
        </row>
        <row r="4412">
          <cell r="A4412">
            <v>4413</v>
          </cell>
          <cell r="D4412">
            <v>0</v>
          </cell>
          <cell r="G4412">
            <v>0</v>
          </cell>
          <cell r="I4412">
            <v>0</v>
          </cell>
        </row>
        <row r="4413">
          <cell r="A4413">
            <v>4414</v>
          </cell>
          <cell r="D4413">
            <v>0</v>
          </cell>
          <cell r="G4413">
            <v>0</v>
          </cell>
          <cell r="I4413">
            <v>0</v>
          </cell>
          <cell r="K4413">
            <v>0</v>
          </cell>
        </row>
        <row r="4414">
          <cell r="A4414">
            <v>4415</v>
          </cell>
          <cell r="D4414">
            <v>0</v>
          </cell>
          <cell r="G4414">
            <v>0</v>
          </cell>
          <cell r="I4414">
            <v>0</v>
          </cell>
          <cell r="K4414">
            <v>0</v>
          </cell>
        </row>
        <row r="4415">
          <cell r="A4415">
            <v>4416</v>
          </cell>
          <cell r="D4415">
            <v>0</v>
          </cell>
          <cell r="G4415">
            <v>0</v>
          </cell>
          <cell r="I4415">
            <v>0</v>
          </cell>
          <cell r="K4415">
            <v>0</v>
          </cell>
        </row>
        <row r="4416">
          <cell r="A4416">
            <v>4417</v>
          </cell>
        </row>
        <row r="4417">
          <cell r="A4417">
            <v>4418</v>
          </cell>
        </row>
        <row r="4418">
          <cell r="A4418">
            <v>4419</v>
          </cell>
          <cell r="D4418" t="str">
            <v>SUB TOTAL</v>
          </cell>
          <cell r="K4418">
            <v>334238.30111285695</v>
          </cell>
          <cell r="L4418">
            <v>0</v>
          </cell>
        </row>
        <row r="4419">
          <cell r="A4419">
            <v>4420</v>
          </cell>
          <cell r="D4419" t="str">
            <v>OVER HEAD</v>
          </cell>
          <cell r="E4419">
            <v>0</v>
          </cell>
          <cell r="F4419" t="str">
            <v>%</v>
          </cell>
          <cell r="K4419">
            <v>0</v>
          </cell>
          <cell r="L4419">
            <v>0</v>
          </cell>
        </row>
        <row r="4420">
          <cell r="A4420">
            <v>4421</v>
          </cell>
          <cell r="D4420" t="str">
            <v>TOTAL</v>
          </cell>
          <cell r="K4420">
            <v>334238.30111285695</v>
          </cell>
          <cell r="L4420">
            <v>0</v>
          </cell>
        </row>
        <row r="4421">
          <cell r="A4421">
            <v>4422</v>
          </cell>
          <cell r="D4421" t="str">
            <v>UNIT PRICE</v>
          </cell>
          <cell r="K4421">
            <v>334238</v>
          </cell>
          <cell r="L4421">
            <v>0</v>
          </cell>
        </row>
        <row r="4422">
          <cell r="A4422">
            <v>4423</v>
          </cell>
        </row>
        <row r="4423">
          <cell r="A4423">
            <v>4424</v>
          </cell>
          <cell r="B4423">
            <v>69</v>
          </cell>
        </row>
        <row r="4424">
          <cell r="A4424">
            <v>4425</v>
          </cell>
          <cell r="B4424" t="str">
            <v>MATERIAL PRICE</v>
          </cell>
        </row>
        <row r="4425">
          <cell r="A4425">
            <v>4426</v>
          </cell>
          <cell r="B4425" t="str">
            <v>Proyek Rencana Teknik Akhir Jalan Tol Bogor Ring Road</v>
          </cell>
        </row>
        <row r="4426">
          <cell r="A4426">
            <v>4427</v>
          </cell>
        </row>
        <row r="4427">
          <cell r="A4427">
            <v>4428</v>
          </cell>
        </row>
        <row r="4428">
          <cell r="A4428">
            <v>4429</v>
          </cell>
        </row>
        <row r="4429">
          <cell r="A4429">
            <v>4430</v>
          </cell>
        </row>
        <row r="4430">
          <cell r="A4430">
            <v>4431</v>
          </cell>
          <cell r="B4430" t="str">
            <v>UNIT PRICE ANALYSIS</v>
          </cell>
        </row>
        <row r="4431">
          <cell r="A4431">
            <v>4432</v>
          </cell>
        </row>
        <row r="4432">
          <cell r="A4432">
            <v>4433</v>
          </cell>
          <cell r="B4432" t="str">
            <v xml:space="preserve">ITEM NUMBER </v>
          </cell>
          <cell r="D4432" t="str">
            <v>MT.68.002</v>
          </cell>
        </row>
        <row r="4433">
          <cell r="A4433">
            <v>4434</v>
          </cell>
          <cell r="B4433" t="str">
            <v>MATERIAL</v>
          </cell>
          <cell r="D4433" t="str">
            <v>Concrete Sand at Quarry</v>
          </cell>
        </row>
        <row r="4434">
          <cell r="A4434">
            <v>4435</v>
          </cell>
          <cell r="B4434" t="str">
            <v>UNIT</v>
          </cell>
          <cell r="C4434">
            <v>0</v>
          </cell>
          <cell r="D4434">
            <v>1</v>
          </cell>
        </row>
        <row r="4435">
          <cell r="A4435">
            <v>4436</v>
          </cell>
          <cell r="B4435" t="str">
            <v>UNIT PRICE  (Rp.)</v>
          </cell>
          <cell r="D4435">
            <v>64800</v>
          </cell>
          <cell r="E4435">
            <v>0</v>
          </cell>
          <cell r="J4435" t="str">
            <v>TOTAL UNIT PRICE (Rp)</v>
          </cell>
          <cell r="K4435">
            <v>64800</v>
          </cell>
        </row>
        <row r="4436">
          <cell r="A4436">
            <v>4437</v>
          </cell>
          <cell r="I4436" t="str">
            <v>UNIT PRICE               (Rp.)</v>
          </cell>
          <cell r="K4436" t="str">
            <v>TOTAL PRICE               (Rp.)</v>
          </cell>
        </row>
        <row r="4437">
          <cell r="A4437">
            <v>4438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</row>
        <row r="4438">
          <cell r="A4438">
            <v>4439</v>
          </cell>
        </row>
        <row r="4439">
          <cell r="A4439">
            <v>4440</v>
          </cell>
        </row>
        <row r="4440">
          <cell r="A4440">
            <v>4441</v>
          </cell>
          <cell r="C4440" t="str">
            <v>MT</v>
          </cell>
          <cell r="D4440" t="str">
            <v>MATERIAL</v>
          </cell>
        </row>
        <row r="4441">
          <cell r="A4441">
            <v>4442</v>
          </cell>
          <cell r="C4441">
            <v>225</v>
          </cell>
          <cell r="D4441" t="str">
            <v>Royalty</v>
          </cell>
          <cell r="G4441" t="str">
            <v>Cu.m</v>
          </cell>
          <cell r="H4441">
            <v>1</v>
          </cell>
          <cell r="I4441">
            <v>52200</v>
          </cell>
          <cell r="J4441">
            <v>0</v>
          </cell>
          <cell r="K4441">
            <v>52200</v>
          </cell>
          <cell r="L4441">
            <v>0</v>
          </cell>
        </row>
        <row r="4442">
          <cell r="A4442">
            <v>4443</v>
          </cell>
          <cell r="D4442">
            <v>0</v>
          </cell>
          <cell r="G4442">
            <v>0</v>
          </cell>
          <cell r="I4442">
            <v>0</v>
          </cell>
          <cell r="K4442">
            <v>0</v>
          </cell>
        </row>
        <row r="4443">
          <cell r="A4443">
            <v>4444</v>
          </cell>
          <cell r="D4443">
            <v>0</v>
          </cell>
          <cell r="G4443">
            <v>0</v>
          </cell>
          <cell r="I4443">
            <v>0</v>
          </cell>
        </row>
        <row r="4444">
          <cell r="A4444">
            <v>4445</v>
          </cell>
          <cell r="D4444">
            <v>0</v>
          </cell>
          <cell r="G4444">
            <v>0</v>
          </cell>
          <cell r="I4444">
            <v>0</v>
          </cell>
        </row>
        <row r="4445">
          <cell r="A4445">
            <v>4446</v>
          </cell>
          <cell r="D4445">
            <v>0</v>
          </cell>
          <cell r="G4445">
            <v>0</v>
          </cell>
          <cell r="I4445">
            <v>0</v>
          </cell>
        </row>
        <row r="4446">
          <cell r="A4446">
            <v>4447</v>
          </cell>
        </row>
        <row r="4447">
          <cell r="A4447">
            <v>4448</v>
          </cell>
        </row>
        <row r="4448">
          <cell r="A4448">
            <v>4449</v>
          </cell>
        </row>
        <row r="4449">
          <cell r="A4449">
            <v>4450</v>
          </cell>
        </row>
        <row r="4450">
          <cell r="A4450">
            <v>4451</v>
          </cell>
        </row>
        <row r="4451">
          <cell r="A4451">
            <v>4452</v>
          </cell>
        </row>
        <row r="4452">
          <cell r="A4452">
            <v>4453</v>
          </cell>
        </row>
        <row r="4453">
          <cell r="A4453">
            <v>4454</v>
          </cell>
        </row>
        <row r="4454">
          <cell r="A4454">
            <v>4455</v>
          </cell>
        </row>
        <row r="4455">
          <cell r="A4455">
            <v>4456</v>
          </cell>
        </row>
        <row r="4456">
          <cell r="A4456">
            <v>4457</v>
          </cell>
        </row>
        <row r="4457">
          <cell r="A4457">
            <v>4458</v>
          </cell>
        </row>
        <row r="4458">
          <cell r="A4458">
            <v>4459</v>
          </cell>
        </row>
        <row r="4459">
          <cell r="A4459">
            <v>4460</v>
          </cell>
          <cell r="C4459" t="str">
            <v>EQ</v>
          </cell>
          <cell r="D4459" t="str">
            <v>EQUIPMENT</v>
          </cell>
        </row>
        <row r="4460">
          <cell r="A4460">
            <v>4461</v>
          </cell>
          <cell r="C4460">
            <v>39</v>
          </cell>
          <cell r="D4460" t="str">
            <v>Excavator 0,5 m3</v>
          </cell>
          <cell r="G4460" t="str">
            <v>Hour</v>
          </cell>
          <cell r="H4460">
            <v>4.4622936189201247E-2</v>
          </cell>
          <cell r="I4460">
            <v>214800</v>
          </cell>
          <cell r="J4460">
            <v>0</v>
          </cell>
          <cell r="K4460">
            <v>9585.0066934404276</v>
          </cell>
          <cell r="L4460">
            <v>0</v>
          </cell>
        </row>
        <row r="4461">
          <cell r="A4461">
            <v>4462</v>
          </cell>
          <cell r="C4461">
            <v>120</v>
          </cell>
          <cell r="D4461" t="str">
            <v>Pump 11 kw, D = 100, H = 30 m</v>
          </cell>
          <cell r="G4461" t="str">
            <v>Hour</v>
          </cell>
          <cell r="H4461">
            <v>4.4622936189201247E-2</v>
          </cell>
          <cell r="I4461">
            <v>15900</v>
          </cell>
          <cell r="J4461">
            <v>0</v>
          </cell>
          <cell r="K4461">
            <v>709.50468540829979</v>
          </cell>
          <cell r="L4461">
            <v>0</v>
          </cell>
        </row>
        <row r="4462">
          <cell r="A4462">
            <v>4463</v>
          </cell>
          <cell r="C4462">
            <v>154</v>
          </cell>
          <cell r="D4462" t="str">
            <v>Screen Machine</v>
          </cell>
          <cell r="G4462" t="str">
            <v>Hour</v>
          </cell>
          <cell r="H4462">
            <v>4.0160642570281124E-2</v>
          </cell>
          <cell r="I4462">
            <v>9700</v>
          </cell>
          <cell r="J4462">
            <v>0</v>
          </cell>
          <cell r="K4462">
            <v>389.55823293172688</v>
          </cell>
          <cell r="L4462">
            <v>0</v>
          </cell>
        </row>
        <row r="4463">
          <cell r="A4463">
            <v>4464</v>
          </cell>
          <cell r="C4463">
            <v>140</v>
          </cell>
          <cell r="D4463" t="str">
            <v>Tools</v>
          </cell>
          <cell r="G4463" t="str">
            <v>Hour</v>
          </cell>
          <cell r="H4463">
            <v>4.0160642570281124E-2</v>
          </cell>
          <cell r="I4463">
            <v>14200</v>
          </cell>
          <cell r="J4463">
            <v>0</v>
          </cell>
          <cell r="K4463">
            <v>570.28112449799198</v>
          </cell>
          <cell r="L4463">
            <v>0</v>
          </cell>
        </row>
        <row r="4464">
          <cell r="A4464">
            <v>4465</v>
          </cell>
          <cell r="D4464">
            <v>0</v>
          </cell>
          <cell r="G4464">
            <v>0</v>
          </cell>
          <cell r="I4464">
            <v>0</v>
          </cell>
          <cell r="K4464">
            <v>0</v>
          </cell>
        </row>
        <row r="4465">
          <cell r="A4465">
            <v>4466</v>
          </cell>
          <cell r="K4465">
            <v>0</v>
          </cell>
        </row>
        <row r="4466">
          <cell r="A4466">
            <v>4467</v>
          </cell>
          <cell r="K4466">
            <v>0</v>
          </cell>
        </row>
        <row r="4467">
          <cell r="A4467">
            <v>4468</v>
          </cell>
        </row>
        <row r="4468">
          <cell r="A4468">
            <v>4469</v>
          </cell>
        </row>
        <row r="4469">
          <cell r="A4469">
            <v>4470</v>
          </cell>
        </row>
        <row r="4470">
          <cell r="A4470">
            <v>4471</v>
          </cell>
        </row>
        <row r="4471">
          <cell r="A4471">
            <v>4472</v>
          </cell>
        </row>
        <row r="4472">
          <cell r="A4472">
            <v>4473</v>
          </cell>
        </row>
        <row r="4473">
          <cell r="A4473">
            <v>4474</v>
          </cell>
          <cell r="C4473" t="str">
            <v>LA</v>
          </cell>
          <cell r="D4473" t="str">
            <v>LABOUR</v>
          </cell>
        </row>
        <row r="4474">
          <cell r="A4474">
            <v>4475</v>
          </cell>
          <cell r="C4474">
            <v>3</v>
          </cell>
          <cell r="D4474" t="str">
            <v>Mandor</v>
          </cell>
          <cell r="G4474" t="str">
            <v>Day</v>
          </cell>
          <cell r="H4474">
            <v>5.7372346528973038E-3</v>
          </cell>
          <cell r="I4474">
            <v>33750</v>
          </cell>
          <cell r="J4474">
            <v>0</v>
          </cell>
          <cell r="K4474">
            <v>193.631669535284</v>
          </cell>
          <cell r="L4474">
            <v>0</v>
          </cell>
        </row>
        <row r="4475">
          <cell r="A4475">
            <v>4476</v>
          </cell>
          <cell r="C4475">
            <v>16</v>
          </cell>
          <cell r="D4475" t="str">
            <v>Tukang</v>
          </cell>
          <cell r="G4475" t="str">
            <v>Day</v>
          </cell>
          <cell r="H4475">
            <v>1.1474469305794608E-2</v>
          </cell>
          <cell r="I4475">
            <v>28380</v>
          </cell>
          <cell r="J4475">
            <v>0</v>
          </cell>
          <cell r="K4475">
            <v>325.64543889845095</v>
          </cell>
          <cell r="L4475">
            <v>0</v>
          </cell>
        </row>
        <row r="4476">
          <cell r="A4476">
            <v>4477</v>
          </cell>
          <cell r="C4476">
            <v>17</v>
          </cell>
          <cell r="D4476" t="str">
            <v>Buruh</v>
          </cell>
          <cell r="G4476" t="str">
            <v>Day</v>
          </cell>
          <cell r="H4476">
            <v>4.2073054121246893E-2</v>
          </cell>
          <cell r="I4476">
            <v>18750</v>
          </cell>
          <cell r="J4476">
            <v>0</v>
          </cell>
          <cell r="K4476">
            <v>788.8697647733793</v>
          </cell>
          <cell r="L4476">
            <v>0</v>
          </cell>
        </row>
        <row r="4477">
          <cell r="A4477">
            <v>4478</v>
          </cell>
        </row>
        <row r="4478">
          <cell r="A4478">
            <v>4479</v>
          </cell>
          <cell r="D4478">
            <v>0</v>
          </cell>
          <cell r="G4478">
            <v>0</v>
          </cell>
          <cell r="I4478">
            <v>0</v>
          </cell>
        </row>
        <row r="4479">
          <cell r="A4479">
            <v>4480</v>
          </cell>
          <cell r="D4479">
            <v>0</v>
          </cell>
          <cell r="G4479">
            <v>0</v>
          </cell>
          <cell r="I4479">
            <v>0</v>
          </cell>
          <cell r="K4479">
            <v>0</v>
          </cell>
        </row>
        <row r="4480">
          <cell r="A4480">
            <v>4481</v>
          </cell>
          <cell r="D4480">
            <v>0</v>
          </cell>
          <cell r="G4480">
            <v>0</v>
          </cell>
          <cell r="I4480">
            <v>0</v>
          </cell>
          <cell r="K4480">
            <v>0</v>
          </cell>
        </row>
        <row r="4481">
          <cell r="A4481">
            <v>4482</v>
          </cell>
          <cell r="D4481">
            <v>0</v>
          </cell>
          <cell r="G4481">
            <v>0</v>
          </cell>
          <cell r="I4481">
            <v>0</v>
          </cell>
          <cell r="K4481">
            <v>0</v>
          </cell>
        </row>
        <row r="4482">
          <cell r="A4482">
            <v>4483</v>
          </cell>
        </row>
        <row r="4483">
          <cell r="A4483">
            <v>4484</v>
          </cell>
        </row>
        <row r="4484">
          <cell r="A4484">
            <v>4485</v>
          </cell>
          <cell r="D4484" t="str">
            <v>SUB TOTAL</v>
          </cell>
          <cell r="K4484">
            <v>64762.497609485559</v>
          </cell>
          <cell r="L4484">
            <v>0</v>
          </cell>
        </row>
        <row r="4485">
          <cell r="A4485">
            <v>4486</v>
          </cell>
          <cell r="D4485" t="str">
            <v>OVER HEAD</v>
          </cell>
          <cell r="E4485">
            <v>0</v>
          </cell>
          <cell r="F4485" t="str">
            <v>%</v>
          </cell>
          <cell r="K4485">
            <v>0</v>
          </cell>
          <cell r="L4485">
            <v>0</v>
          </cell>
        </row>
        <row r="4486">
          <cell r="A4486">
            <v>4487</v>
          </cell>
          <cell r="D4486" t="str">
            <v>TOTAL</v>
          </cell>
          <cell r="K4486">
            <v>64762.497609485559</v>
          </cell>
          <cell r="L4486">
            <v>0</v>
          </cell>
        </row>
        <row r="4487">
          <cell r="A4487">
            <v>4488</v>
          </cell>
          <cell r="D4487" t="str">
            <v>UNIT PRICE</v>
          </cell>
          <cell r="K4487">
            <v>64762</v>
          </cell>
          <cell r="L4487">
            <v>0</v>
          </cell>
        </row>
        <row r="4488">
          <cell r="A4488">
            <v>4489</v>
          </cell>
        </row>
        <row r="4489">
          <cell r="A4489">
            <v>4490</v>
          </cell>
          <cell r="B4489">
            <v>70</v>
          </cell>
        </row>
        <row r="4490">
          <cell r="A4490">
            <v>4491</v>
          </cell>
          <cell r="B4490" t="str">
            <v>MATERIAL PRICE</v>
          </cell>
        </row>
        <row r="4491">
          <cell r="A4491">
            <v>4492</v>
          </cell>
          <cell r="B4491" t="str">
            <v>Proyek Rencana Teknik Akhir Jalan Tol Bogor Ring Road</v>
          </cell>
        </row>
        <row r="4492">
          <cell r="A4492">
            <v>4493</v>
          </cell>
        </row>
        <row r="4493">
          <cell r="A4493">
            <v>4494</v>
          </cell>
        </row>
        <row r="4494">
          <cell r="A4494">
            <v>4495</v>
          </cell>
        </row>
        <row r="4495">
          <cell r="A4495">
            <v>4496</v>
          </cell>
        </row>
        <row r="4496">
          <cell r="A4496">
            <v>4497</v>
          </cell>
          <cell r="B4496" t="str">
            <v>UNIT PRICE ANALYSIS</v>
          </cell>
        </row>
        <row r="4497">
          <cell r="A4497">
            <v>4498</v>
          </cell>
        </row>
        <row r="4498">
          <cell r="A4498">
            <v>4499</v>
          </cell>
          <cell r="B4498" t="str">
            <v xml:space="preserve">ITEM NUMBER </v>
          </cell>
          <cell r="D4498" t="str">
            <v>MT.69.002</v>
          </cell>
        </row>
        <row r="4499">
          <cell r="A4499">
            <v>4500</v>
          </cell>
          <cell r="B4499" t="str">
            <v>MATERIAL</v>
          </cell>
          <cell r="D4499" t="str">
            <v>Copper Rod</v>
          </cell>
        </row>
        <row r="4500">
          <cell r="A4500">
            <v>4501</v>
          </cell>
          <cell r="B4500" t="str">
            <v>UNIT</v>
          </cell>
          <cell r="C4500" t="str">
            <v>Each.</v>
          </cell>
          <cell r="D4500">
            <v>1</v>
          </cell>
        </row>
        <row r="4501">
          <cell r="A4501">
            <v>4502</v>
          </cell>
          <cell r="B4501" t="str">
            <v>UNIT PRICE  (Rp.)</v>
          </cell>
          <cell r="D4501">
            <v>4300</v>
          </cell>
          <cell r="E4501">
            <v>0</v>
          </cell>
          <cell r="J4501" t="str">
            <v>TOTAL UNIT PRICE (Rp)</v>
          </cell>
          <cell r="K4501">
            <v>4300</v>
          </cell>
        </row>
        <row r="4502">
          <cell r="A4502">
            <v>4503</v>
          </cell>
          <cell r="I4502" t="str">
            <v>UNIT PRICE               (Rp.)</v>
          </cell>
          <cell r="K4502" t="str">
            <v>TOTAL PRICE               (Rp.)</v>
          </cell>
        </row>
        <row r="4503">
          <cell r="A4503">
            <v>4504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</row>
        <row r="4504">
          <cell r="A4504">
            <v>4505</v>
          </cell>
        </row>
        <row r="4505">
          <cell r="A4505">
            <v>4506</v>
          </cell>
        </row>
        <row r="4506">
          <cell r="A4506">
            <v>4507</v>
          </cell>
          <cell r="C4506" t="str">
            <v>MT</v>
          </cell>
          <cell r="D4506" t="str">
            <v>MATERIAL</v>
          </cell>
        </row>
        <row r="4507">
          <cell r="A4507">
            <v>4508</v>
          </cell>
          <cell r="C4507">
            <v>70</v>
          </cell>
          <cell r="D4507" t="str">
            <v>Copper Rod</v>
          </cell>
          <cell r="G4507" t="str">
            <v>Each.</v>
          </cell>
          <cell r="H4507">
            <v>1</v>
          </cell>
          <cell r="I4507">
            <v>4312.5</v>
          </cell>
          <cell r="J4507">
            <v>0</v>
          </cell>
          <cell r="K4507">
            <v>4312.5</v>
          </cell>
          <cell r="L4507">
            <v>0</v>
          </cell>
        </row>
        <row r="4508">
          <cell r="A4508">
            <v>4509</v>
          </cell>
          <cell r="K4508">
            <v>0</v>
          </cell>
        </row>
        <row r="4509">
          <cell r="A4509">
            <v>4510</v>
          </cell>
        </row>
        <row r="4510">
          <cell r="A4510">
            <v>4511</v>
          </cell>
        </row>
        <row r="4511">
          <cell r="A4511">
            <v>4512</v>
          </cell>
        </row>
        <row r="4512">
          <cell r="A4512">
            <v>4513</v>
          </cell>
        </row>
        <row r="4513">
          <cell r="A4513">
            <v>4514</v>
          </cell>
        </row>
        <row r="4514">
          <cell r="A4514">
            <v>4515</v>
          </cell>
        </row>
        <row r="4515">
          <cell r="A4515">
            <v>4516</v>
          </cell>
        </row>
        <row r="4516">
          <cell r="A4516">
            <v>4517</v>
          </cell>
        </row>
        <row r="4517">
          <cell r="A4517">
            <v>4518</v>
          </cell>
        </row>
        <row r="4518">
          <cell r="A4518">
            <v>4519</v>
          </cell>
        </row>
        <row r="4519">
          <cell r="A4519">
            <v>4520</v>
          </cell>
        </row>
        <row r="4520">
          <cell r="A4520">
            <v>4521</v>
          </cell>
        </row>
        <row r="4521">
          <cell r="A4521">
            <v>4522</v>
          </cell>
        </row>
        <row r="4522">
          <cell r="A4522">
            <v>4523</v>
          </cell>
        </row>
        <row r="4523">
          <cell r="A4523">
            <v>4524</v>
          </cell>
        </row>
        <row r="4524">
          <cell r="A4524">
            <v>4525</v>
          </cell>
        </row>
        <row r="4525">
          <cell r="A4525">
            <v>4526</v>
          </cell>
        </row>
        <row r="4526">
          <cell r="A4526">
            <v>4527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4528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4529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4530</v>
          </cell>
          <cell r="K4529">
            <v>0</v>
          </cell>
        </row>
        <row r="4530">
          <cell r="A4530">
            <v>4531</v>
          </cell>
          <cell r="K4530">
            <v>0</v>
          </cell>
        </row>
        <row r="4531">
          <cell r="A4531">
            <v>4532</v>
          </cell>
          <cell r="K4531">
            <v>0</v>
          </cell>
        </row>
        <row r="4532">
          <cell r="A4532">
            <v>4533</v>
          </cell>
          <cell r="K4532">
            <v>0</v>
          </cell>
        </row>
        <row r="4533">
          <cell r="A4533">
            <v>4534</v>
          </cell>
        </row>
        <row r="4534">
          <cell r="A4534">
            <v>4535</v>
          </cell>
        </row>
        <row r="4535">
          <cell r="A4535">
            <v>4536</v>
          </cell>
        </row>
        <row r="4536">
          <cell r="A4536">
            <v>4537</v>
          </cell>
        </row>
        <row r="4537">
          <cell r="A4537">
            <v>4538</v>
          </cell>
        </row>
        <row r="4538">
          <cell r="A4538">
            <v>4539</v>
          </cell>
        </row>
        <row r="4539">
          <cell r="A4539">
            <v>4540</v>
          </cell>
        </row>
        <row r="4540">
          <cell r="A4540">
            <v>4541</v>
          </cell>
          <cell r="K4540">
            <v>0</v>
          </cell>
        </row>
        <row r="4541">
          <cell r="A4541">
            <v>4542</v>
          </cell>
          <cell r="K4541">
            <v>0</v>
          </cell>
        </row>
        <row r="4542">
          <cell r="A4542">
            <v>4543</v>
          </cell>
          <cell r="K4542">
            <v>0</v>
          </cell>
        </row>
        <row r="4543">
          <cell r="A4543">
            <v>4544</v>
          </cell>
          <cell r="K4543">
            <v>0</v>
          </cell>
        </row>
        <row r="4544">
          <cell r="A4544">
            <v>4545</v>
          </cell>
        </row>
        <row r="4545">
          <cell r="A4545">
            <v>4546</v>
          </cell>
          <cell r="K4545">
            <v>0</v>
          </cell>
        </row>
        <row r="4546">
          <cell r="A4546">
            <v>4547</v>
          </cell>
          <cell r="K4546">
            <v>0</v>
          </cell>
        </row>
        <row r="4547">
          <cell r="A4547">
            <v>4548</v>
          </cell>
          <cell r="K4547">
            <v>0</v>
          </cell>
        </row>
        <row r="4548">
          <cell r="A4548">
            <v>4549</v>
          </cell>
        </row>
        <row r="4549">
          <cell r="A4549">
            <v>4550</v>
          </cell>
        </row>
        <row r="4550">
          <cell r="A4550">
            <v>4551</v>
          </cell>
          <cell r="D4550" t="str">
            <v>Total Price</v>
          </cell>
          <cell r="K4550">
            <v>4312.5</v>
          </cell>
          <cell r="L4550">
            <v>0</v>
          </cell>
        </row>
        <row r="4551">
          <cell r="A4551">
            <v>4552</v>
          </cell>
          <cell r="D4551" t="str">
            <v>OVER HEAD</v>
          </cell>
          <cell r="E4551">
            <v>0</v>
          </cell>
          <cell r="F4551" t="str">
            <v>%</v>
          </cell>
          <cell r="K4551">
            <v>0</v>
          </cell>
          <cell r="L4551">
            <v>0</v>
          </cell>
        </row>
        <row r="4552">
          <cell r="A4552">
            <v>4553</v>
          </cell>
          <cell r="D4552" t="str">
            <v>TOTAL</v>
          </cell>
          <cell r="K4552">
            <v>4312.5</v>
          </cell>
          <cell r="L4552">
            <v>0</v>
          </cell>
        </row>
        <row r="4553">
          <cell r="A4553">
            <v>4554</v>
          </cell>
          <cell r="D4553" t="str">
            <v>UNIT PRICE</v>
          </cell>
          <cell r="K4553">
            <v>4313</v>
          </cell>
          <cell r="L4553">
            <v>0</v>
          </cell>
        </row>
        <row r="4554">
          <cell r="A4554">
            <v>4555</v>
          </cell>
        </row>
        <row r="4555">
          <cell r="A4555">
            <v>4556</v>
          </cell>
          <cell r="B4555">
            <v>71</v>
          </cell>
        </row>
        <row r="4556">
          <cell r="A4556">
            <v>4557</v>
          </cell>
          <cell r="B4556" t="str">
            <v>MATERIAL PRICE</v>
          </cell>
        </row>
        <row r="4557">
          <cell r="A4557">
            <v>4558</v>
          </cell>
          <cell r="B4557" t="str">
            <v>Proyek Rencana Teknik Akhir Jalan Tol Bogor Ring Road</v>
          </cell>
        </row>
        <row r="4558">
          <cell r="A4558">
            <v>4559</v>
          </cell>
        </row>
        <row r="4559">
          <cell r="A4559">
            <v>4560</v>
          </cell>
        </row>
        <row r="4560">
          <cell r="A4560">
            <v>4561</v>
          </cell>
        </row>
        <row r="4561">
          <cell r="A4561">
            <v>4562</v>
          </cell>
        </row>
        <row r="4562">
          <cell r="A4562">
            <v>4563</v>
          </cell>
          <cell r="B4562" t="str">
            <v>UNIT PRICE ANALYSIS</v>
          </cell>
        </row>
        <row r="4563">
          <cell r="A4563">
            <v>4564</v>
          </cell>
        </row>
        <row r="4564">
          <cell r="A4564">
            <v>4565</v>
          </cell>
          <cell r="B4564" t="str">
            <v xml:space="preserve">ITEM NUMBER </v>
          </cell>
          <cell r="D4564" t="str">
            <v>MT.70.002</v>
          </cell>
        </row>
        <row r="4565">
          <cell r="A4565">
            <v>4566</v>
          </cell>
          <cell r="B4565" t="str">
            <v>MATERIAL</v>
          </cell>
          <cell r="D4565" t="str">
            <v>Drain Hopper</v>
          </cell>
        </row>
        <row r="4566">
          <cell r="A4566">
            <v>4567</v>
          </cell>
          <cell r="B4566" t="str">
            <v>UNIT</v>
          </cell>
          <cell r="C4566" t="str">
            <v>Each</v>
          </cell>
          <cell r="D4566">
            <v>1</v>
          </cell>
        </row>
        <row r="4567">
          <cell r="A4567">
            <v>4568</v>
          </cell>
          <cell r="B4567" t="str">
            <v>UNIT PRICE  (Rp.)</v>
          </cell>
          <cell r="D4567">
            <v>2155400</v>
          </cell>
          <cell r="E4567">
            <v>0</v>
          </cell>
          <cell r="J4567" t="str">
            <v>TOTAL UNIT PRICE (Rp)</v>
          </cell>
          <cell r="K4567">
            <v>2155400</v>
          </cell>
        </row>
        <row r="4568">
          <cell r="A4568">
            <v>4569</v>
          </cell>
          <cell r="I4568" t="str">
            <v>UNIT PRICE               (Rp.)</v>
          </cell>
          <cell r="K4568" t="str">
            <v>TOTAL PRICE               (Rp.)</v>
          </cell>
        </row>
        <row r="4569">
          <cell r="A4569">
            <v>4570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</row>
        <row r="4570">
          <cell r="A4570">
            <v>4571</v>
          </cell>
        </row>
        <row r="4571">
          <cell r="A4571">
            <v>4572</v>
          </cell>
        </row>
        <row r="4572">
          <cell r="A4572">
            <v>4573</v>
          </cell>
          <cell r="C4572" t="str">
            <v>MT</v>
          </cell>
          <cell r="D4572" t="str">
            <v>MATERIAL</v>
          </cell>
        </row>
        <row r="4573">
          <cell r="A4573">
            <v>4574</v>
          </cell>
          <cell r="C4573">
            <v>249</v>
          </cell>
          <cell r="D4573" t="str">
            <v>Steel H Beam ( on plant )</v>
          </cell>
          <cell r="G4573" t="str">
            <v>Kg</v>
          </cell>
          <cell r="H4573">
            <v>97.610040000000012</v>
          </cell>
          <cell r="I4573">
            <v>9800</v>
          </cell>
          <cell r="J4573">
            <v>0</v>
          </cell>
          <cell r="K4573">
            <v>956578.39200000011</v>
          </cell>
          <cell r="L4573">
            <v>0</v>
          </cell>
        </row>
        <row r="4574">
          <cell r="A4574">
            <v>4575</v>
          </cell>
          <cell r="C4574">
            <v>283</v>
          </cell>
          <cell r="D4574" t="str">
            <v>Zinc Fence</v>
          </cell>
          <cell r="G4574" t="str">
            <v>Lm</v>
          </cell>
          <cell r="H4574">
            <v>3</v>
          </cell>
          <cell r="I4574">
            <v>301600</v>
          </cell>
          <cell r="J4574">
            <v>0</v>
          </cell>
          <cell r="K4574">
            <v>904800</v>
          </cell>
          <cell r="L4574">
            <v>0</v>
          </cell>
        </row>
        <row r="4575">
          <cell r="A4575">
            <v>4576</v>
          </cell>
          <cell r="C4575">
            <v>101</v>
          </cell>
          <cell r="D4575" t="str">
            <v>Gasolene</v>
          </cell>
          <cell r="G4575" t="str">
            <v>Ltr.</v>
          </cell>
          <cell r="H4575">
            <v>89</v>
          </cell>
          <cell r="I4575">
            <v>2250</v>
          </cell>
          <cell r="J4575">
            <v>0</v>
          </cell>
          <cell r="K4575">
            <v>200250</v>
          </cell>
          <cell r="L4575">
            <v>0</v>
          </cell>
        </row>
        <row r="4576">
          <cell r="A4576">
            <v>4577</v>
          </cell>
        </row>
        <row r="4577">
          <cell r="A4577">
            <v>4578</v>
          </cell>
        </row>
        <row r="4578">
          <cell r="A4578">
            <v>4579</v>
          </cell>
        </row>
        <row r="4579">
          <cell r="A4579">
            <v>4580</v>
          </cell>
        </row>
        <row r="4580">
          <cell r="A4580">
            <v>4581</v>
          </cell>
        </row>
        <row r="4581">
          <cell r="A4581">
            <v>4582</v>
          </cell>
        </row>
        <row r="4582">
          <cell r="A4582">
            <v>4583</v>
          </cell>
        </row>
        <row r="4583">
          <cell r="A4583">
            <v>4584</v>
          </cell>
        </row>
        <row r="4584">
          <cell r="A4584">
            <v>4585</v>
          </cell>
        </row>
        <row r="4585">
          <cell r="A4585">
            <v>4586</v>
          </cell>
        </row>
        <row r="4586">
          <cell r="A4586">
            <v>4587</v>
          </cell>
        </row>
        <row r="4587">
          <cell r="A4587">
            <v>4588</v>
          </cell>
        </row>
        <row r="4588">
          <cell r="A4588">
            <v>4589</v>
          </cell>
        </row>
        <row r="4589">
          <cell r="A4589">
            <v>4590</v>
          </cell>
        </row>
        <row r="4590">
          <cell r="A4590">
            <v>4591</v>
          </cell>
        </row>
        <row r="4591">
          <cell r="A4591">
            <v>4592</v>
          </cell>
          <cell r="C4591" t="str">
            <v>EQ</v>
          </cell>
          <cell r="D4591" t="str">
            <v>EQUIPMENT</v>
          </cell>
        </row>
        <row r="4592">
          <cell r="A4592">
            <v>4593</v>
          </cell>
          <cell r="C4592">
            <v>63</v>
          </cell>
          <cell r="D4592" t="str">
            <v>Mac Power Broom and Blower</v>
          </cell>
          <cell r="G4592" t="str">
            <v>Hour</v>
          </cell>
          <cell r="H4592">
            <v>1</v>
          </cell>
          <cell r="I4592">
            <v>63500</v>
          </cell>
          <cell r="J4592">
            <v>0</v>
          </cell>
          <cell r="K4592">
            <v>63500</v>
          </cell>
          <cell r="L4592">
            <v>0</v>
          </cell>
        </row>
        <row r="4593">
          <cell r="A4593">
            <v>4594</v>
          </cell>
          <cell r="C4593">
            <v>95</v>
          </cell>
          <cell r="D4593" t="str">
            <v>Water Truck 4000 ltr</v>
          </cell>
          <cell r="G4593" t="str">
            <v>Hour</v>
          </cell>
          <cell r="H4593">
            <v>0.1111111111111111</v>
          </cell>
          <cell r="I4593">
            <v>203600</v>
          </cell>
          <cell r="J4593">
            <v>0</v>
          </cell>
          <cell r="K4593">
            <v>22622.222222222223</v>
          </cell>
          <cell r="L4593">
            <v>0</v>
          </cell>
        </row>
        <row r="4594">
          <cell r="A4594">
            <v>4595</v>
          </cell>
          <cell r="C4594">
            <v>164</v>
          </cell>
          <cell r="D4594" t="str">
            <v>Boiler Steam Curing</v>
          </cell>
          <cell r="G4594" t="str">
            <v>Hour</v>
          </cell>
          <cell r="H4594">
            <v>5.5555555555555552E-2</v>
          </cell>
          <cell r="I4594">
            <v>56500</v>
          </cell>
          <cell r="J4594">
            <v>0</v>
          </cell>
          <cell r="K4594">
            <v>3138.8888888888887</v>
          </cell>
          <cell r="L4594">
            <v>0</v>
          </cell>
        </row>
        <row r="4595">
          <cell r="A4595">
            <v>4596</v>
          </cell>
          <cell r="C4595">
            <v>170</v>
          </cell>
          <cell r="D4595" t="str">
            <v>Bridge Scale</v>
          </cell>
          <cell r="G4595" t="str">
            <v>Hour</v>
          </cell>
          <cell r="H4595">
            <v>2.7777777777777776E-2</v>
          </cell>
          <cell r="I4595">
            <v>5900</v>
          </cell>
          <cell r="J4595">
            <v>0</v>
          </cell>
          <cell r="K4595">
            <v>163.88888888888889</v>
          </cell>
          <cell r="L4595">
            <v>0</v>
          </cell>
        </row>
        <row r="4596">
          <cell r="A4596">
            <v>4597</v>
          </cell>
          <cell r="C4596">
            <v>169</v>
          </cell>
          <cell r="D4596" t="str">
            <v>Cutting Machine</v>
          </cell>
          <cell r="G4596" t="str">
            <v>Hour</v>
          </cell>
          <cell r="H4596">
            <v>5.5555555555555552E-2</v>
          </cell>
          <cell r="I4596">
            <v>25300</v>
          </cell>
          <cell r="J4596">
            <v>0</v>
          </cell>
          <cell r="K4596">
            <v>1405.5555555555554</v>
          </cell>
          <cell r="L4596">
            <v>0</v>
          </cell>
        </row>
        <row r="4597">
          <cell r="A4597">
            <v>4598</v>
          </cell>
          <cell r="K4597">
            <v>0</v>
          </cell>
        </row>
        <row r="4598">
          <cell r="A4598">
            <v>4599</v>
          </cell>
          <cell r="K4598">
            <v>0</v>
          </cell>
        </row>
        <row r="4599">
          <cell r="A4599">
            <v>4600</v>
          </cell>
        </row>
        <row r="4600">
          <cell r="A4600">
            <v>4601</v>
          </cell>
        </row>
        <row r="4601">
          <cell r="A4601">
            <v>4602</v>
          </cell>
        </row>
        <row r="4602">
          <cell r="A4602">
            <v>4603</v>
          </cell>
        </row>
        <row r="4603">
          <cell r="A4603">
            <v>4604</v>
          </cell>
        </row>
        <row r="4604">
          <cell r="A4604">
            <v>4605</v>
          </cell>
        </row>
        <row r="4605">
          <cell r="A4605">
            <v>4606</v>
          </cell>
          <cell r="C4605" t="str">
            <v>LA</v>
          </cell>
          <cell r="D4605" t="str">
            <v>LABOUR</v>
          </cell>
        </row>
        <row r="4606">
          <cell r="A4606">
            <v>4607</v>
          </cell>
          <cell r="L4606">
            <v>0</v>
          </cell>
        </row>
        <row r="4607">
          <cell r="A4607">
            <v>4608</v>
          </cell>
          <cell r="C4607">
            <v>2</v>
          </cell>
          <cell r="D4607" t="str">
            <v>Pengawas</v>
          </cell>
          <cell r="G4607" t="str">
            <v>Day</v>
          </cell>
          <cell r="H4607">
            <v>1.0244847763611202E-2</v>
          </cell>
          <cell r="I4607">
            <v>50000</v>
          </cell>
          <cell r="J4607">
            <v>0</v>
          </cell>
          <cell r="K4607">
            <v>512.24238818056006</v>
          </cell>
          <cell r="L4607">
            <v>0</v>
          </cell>
        </row>
        <row r="4608">
          <cell r="A4608">
            <v>4609</v>
          </cell>
          <cell r="C4608">
            <v>15</v>
          </cell>
          <cell r="D4608" t="str">
            <v>Kepala Tukang</v>
          </cell>
          <cell r="G4608" t="str">
            <v>Day</v>
          </cell>
          <cell r="H4608">
            <v>1.0244847763611202E-2</v>
          </cell>
          <cell r="I4608">
            <v>32880</v>
          </cell>
          <cell r="J4608">
            <v>0</v>
          </cell>
          <cell r="K4608">
            <v>336.85059446753633</v>
          </cell>
          <cell r="L4608">
            <v>0</v>
          </cell>
        </row>
        <row r="4609">
          <cell r="A4609">
            <v>4610</v>
          </cell>
          <cell r="C4609">
            <v>16</v>
          </cell>
          <cell r="D4609" t="str">
            <v>Tukang</v>
          </cell>
          <cell r="G4609" t="str">
            <v>Day</v>
          </cell>
          <cell r="H4609">
            <v>7.2725422800476558E-2</v>
          </cell>
          <cell r="I4609">
            <v>28380</v>
          </cell>
          <cell r="J4609">
            <v>0</v>
          </cell>
          <cell r="K4609">
            <v>2063.9474990775248</v>
          </cell>
        </row>
        <row r="4610">
          <cell r="A4610">
            <v>4611</v>
          </cell>
        </row>
        <row r="4611">
          <cell r="A4611">
            <v>4612</v>
          </cell>
          <cell r="K4611">
            <v>0</v>
          </cell>
        </row>
        <row r="4612">
          <cell r="A4612">
            <v>4613</v>
          </cell>
          <cell r="K4612">
            <v>0</v>
          </cell>
        </row>
        <row r="4613">
          <cell r="A4613">
            <v>4614</v>
          </cell>
          <cell r="K4613">
            <v>0</v>
          </cell>
        </row>
        <row r="4614">
          <cell r="A4614">
            <v>4615</v>
          </cell>
        </row>
        <row r="4615">
          <cell r="A4615">
            <v>4616</v>
          </cell>
        </row>
        <row r="4616">
          <cell r="A4616">
            <v>4617</v>
          </cell>
          <cell r="D4616" t="str">
            <v>Total Price</v>
          </cell>
          <cell r="K4616">
            <v>2155371.9880372807</v>
          </cell>
          <cell r="L4616">
            <v>0</v>
          </cell>
        </row>
        <row r="4617">
          <cell r="A4617">
            <v>4618</v>
          </cell>
          <cell r="D4617" t="str">
            <v>OVER HEAD</v>
          </cell>
          <cell r="E4617">
            <v>0</v>
          </cell>
          <cell r="F4617" t="str">
            <v>%</v>
          </cell>
          <cell r="K4617">
            <v>0</v>
          </cell>
          <cell r="L4617">
            <v>0</v>
          </cell>
        </row>
        <row r="4618">
          <cell r="A4618">
            <v>4619</v>
          </cell>
          <cell r="D4618" t="str">
            <v>TOTAL</v>
          </cell>
          <cell r="K4618">
            <v>2155371.9880372807</v>
          </cell>
          <cell r="L4618">
            <v>0</v>
          </cell>
        </row>
        <row r="4619">
          <cell r="A4619">
            <v>4620</v>
          </cell>
          <cell r="D4619" t="str">
            <v>UNIT PRICE</v>
          </cell>
          <cell r="K4619">
            <v>2155372</v>
          </cell>
          <cell r="L4619">
            <v>0</v>
          </cell>
        </row>
        <row r="4620">
          <cell r="A4620">
            <v>4621</v>
          </cell>
        </row>
        <row r="4621">
          <cell r="A4621">
            <v>4622</v>
          </cell>
          <cell r="B4621">
            <v>72</v>
          </cell>
        </row>
        <row r="4622">
          <cell r="A4622">
            <v>4623</v>
          </cell>
          <cell r="B4622" t="str">
            <v>MATERIAL PRICE</v>
          </cell>
        </row>
        <row r="4623">
          <cell r="A4623">
            <v>4624</v>
          </cell>
          <cell r="B4623" t="str">
            <v>Proyek Rencana Teknik Akhir Jalan Tol Bogor Ring Road</v>
          </cell>
        </row>
        <row r="4624">
          <cell r="A4624">
            <v>4625</v>
          </cell>
        </row>
        <row r="4625">
          <cell r="A4625">
            <v>4626</v>
          </cell>
        </row>
        <row r="4626">
          <cell r="A4626">
            <v>4627</v>
          </cell>
        </row>
        <row r="4627">
          <cell r="A4627">
            <v>4628</v>
          </cell>
        </row>
        <row r="4628">
          <cell r="A4628">
            <v>4629</v>
          </cell>
          <cell r="B4628" t="str">
            <v>UNIT PRICE ANALYSIS</v>
          </cell>
        </row>
        <row r="4629">
          <cell r="A4629">
            <v>4630</v>
          </cell>
        </row>
        <row r="4630">
          <cell r="A4630">
            <v>4631</v>
          </cell>
          <cell r="B4630" t="str">
            <v xml:space="preserve">ITEM NUMBER </v>
          </cell>
          <cell r="D4630" t="str">
            <v>MT.71.002</v>
          </cell>
        </row>
        <row r="4631">
          <cell r="A4631">
            <v>4632</v>
          </cell>
          <cell r="B4631" t="str">
            <v>MATERIAL</v>
          </cell>
          <cell r="D4631" t="str">
            <v>Curb (barrier)</v>
          </cell>
        </row>
        <row r="4632">
          <cell r="A4632">
            <v>4633</v>
          </cell>
          <cell r="B4632" t="str">
            <v>UNIT</v>
          </cell>
          <cell r="C4632" t="str">
            <v>Lm</v>
          </cell>
          <cell r="D4632">
            <v>1</v>
          </cell>
        </row>
        <row r="4633">
          <cell r="A4633">
            <v>4634</v>
          </cell>
          <cell r="B4633" t="str">
            <v>UNIT PRICE  (Rp.)</v>
          </cell>
          <cell r="D4633">
            <v>698410</v>
          </cell>
          <cell r="E4633">
            <v>0</v>
          </cell>
          <cell r="J4633" t="str">
            <v>TOTAL UNIT PRICE (Rp)</v>
          </cell>
          <cell r="K4633">
            <v>698410</v>
          </cell>
        </row>
        <row r="4634">
          <cell r="A4634">
            <v>4635</v>
          </cell>
          <cell r="I4634" t="str">
            <v>UNIT  PRICE             (Rp.)</v>
          </cell>
          <cell r="K4634" t="str">
            <v>TOTAL PRICE                  (Rp.)</v>
          </cell>
        </row>
        <row r="4635">
          <cell r="A4635">
            <v>4636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</row>
        <row r="4636">
          <cell r="A4636">
            <v>4637</v>
          </cell>
        </row>
        <row r="4637">
          <cell r="A4637">
            <v>4638</v>
          </cell>
        </row>
        <row r="4638">
          <cell r="A4638">
            <v>4639</v>
          </cell>
          <cell r="C4638" t="str">
            <v>MT</v>
          </cell>
          <cell r="D4638" t="str">
            <v>MATERIAL</v>
          </cell>
        </row>
        <row r="4639">
          <cell r="A4639">
            <v>4640</v>
          </cell>
          <cell r="C4639">
            <v>39</v>
          </cell>
          <cell r="D4639" t="str">
            <v>Concrete Class K-175  On  Site</v>
          </cell>
          <cell r="G4639">
            <v>0</v>
          </cell>
          <cell r="H4639">
            <v>0.54875000000000007</v>
          </cell>
          <cell r="I4639">
            <v>421200</v>
          </cell>
          <cell r="J4639">
            <v>0</v>
          </cell>
          <cell r="K4639">
            <v>231133.50000000003</v>
          </cell>
          <cell r="L4639">
            <v>0</v>
          </cell>
        </row>
        <row r="4640">
          <cell r="A4640">
            <v>4641</v>
          </cell>
          <cell r="C4640">
            <v>35</v>
          </cell>
          <cell r="D4640" t="str">
            <v>Aluminium Angles 50 x 50 x 5</v>
          </cell>
          <cell r="G4640" t="str">
            <v>Lm.</v>
          </cell>
          <cell r="H4640">
            <v>14.267500000000002</v>
          </cell>
          <cell r="I4640">
            <v>4200</v>
          </cell>
          <cell r="J4640">
            <v>0</v>
          </cell>
          <cell r="K4640">
            <v>59923.500000000007</v>
          </cell>
          <cell r="L4640">
            <v>0</v>
          </cell>
        </row>
        <row r="4641">
          <cell r="A4641">
            <v>4642</v>
          </cell>
          <cell r="C4641">
            <v>95</v>
          </cell>
          <cell r="D4641" t="str">
            <v>Form Work, Plywood (4 x)</v>
          </cell>
          <cell r="G4641">
            <v>0</v>
          </cell>
          <cell r="H4641">
            <v>2.2999999999999998</v>
          </cell>
          <cell r="I4641">
            <v>70500</v>
          </cell>
          <cell r="J4641">
            <v>0</v>
          </cell>
          <cell r="K4641">
            <v>162150</v>
          </cell>
          <cell r="L4641">
            <v>0</v>
          </cell>
        </row>
        <row r="4642">
          <cell r="A4642">
            <v>4643</v>
          </cell>
        </row>
        <row r="4643">
          <cell r="A4643">
            <v>4644</v>
          </cell>
        </row>
        <row r="4644">
          <cell r="A4644">
            <v>4645</v>
          </cell>
        </row>
        <row r="4645">
          <cell r="A4645">
            <v>4646</v>
          </cell>
        </row>
        <row r="4646">
          <cell r="A4646">
            <v>4647</v>
          </cell>
        </row>
        <row r="4647">
          <cell r="A4647">
            <v>4648</v>
          </cell>
        </row>
        <row r="4648">
          <cell r="A4648">
            <v>4649</v>
          </cell>
        </row>
        <row r="4649">
          <cell r="A4649">
            <v>4650</v>
          </cell>
        </row>
        <row r="4650">
          <cell r="A4650">
            <v>4651</v>
          </cell>
        </row>
        <row r="4651">
          <cell r="A4651">
            <v>4652</v>
          </cell>
        </row>
        <row r="4652">
          <cell r="A4652">
            <v>4653</v>
          </cell>
        </row>
        <row r="4653">
          <cell r="A4653">
            <v>4654</v>
          </cell>
        </row>
        <row r="4654">
          <cell r="A4654">
            <v>4655</v>
          </cell>
        </row>
        <row r="4655">
          <cell r="A4655">
            <v>4656</v>
          </cell>
        </row>
        <row r="4656">
          <cell r="A4656">
            <v>4657</v>
          </cell>
        </row>
        <row r="4657">
          <cell r="A4657">
            <v>4658</v>
          </cell>
          <cell r="C4657" t="str">
            <v>EQ</v>
          </cell>
          <cell r="D4657" t="str">
            <v>EQUIPMENT</v>
          </cell>
        </row>
        <row r="4658">
          <cell r="A4658">
            <v>4659</v>
          </cell>
          <cell r="C4658">
            <v>63</v>
          </cell>
          <cell r="D4658" t="str">
            <v>Mac Power Broom and Blower</v>
          </cell>
          <cell r="G4658" t="str">
            <v>Hour</v>
          </cell>
          <cell r="H4658">
            <v>0.2</v>
          </cell>
          <cell r="I4658">
            <v>63500</v>
          </cell>
          <cell r="J4658">
            <v>0</v>
          </cell>
          <cell r="K4658">
            <v>12700</v>
          </cell>
          <cell r="L4658">
            <v>0</v>
          </cell>
        </row>
        <row r="4659">
          <cell r="A4659">
            <v>4660</v>
          </cell>
          <cell r="C4659">
            <v>27</v>
          </cell>
          <cell r="D4659" t="str">
            <v>Concrete Pump 30 m3</v>
          </cell>
          <cell r="G4659" t="str">
            <v>Hour</v>
          </cell>
          <cell r="H4659">
            <v>0.13718750000000002</v>
          </cell>
          <cell r="I4659">
            <v>239800</v>
          </cell>
          <cell r="J4659">
            <v>0</v>
          </cell>
          <cell r="K4659">
            <v>32897.562500000007</v>
          </cell>
          <cell r="L4659">
            <v>0</v>
          </cell>
        </row>
        <row r="4660">
          <cell r="A4660">
            <v>4661</v>
          </cell>
        </row>
        <row r="4661">
          <cell r="A4661">
            <v>4662</v>
          </cell>
          <cell r="K4661">
            <v>0</v>
          </cell>
        </row>
        <row r="4662">
          <cell r="A4662">
            <v>4663</v>
          </cell>
          <cell r="K4662">
            <v>0</v>
          </cell>
        </row>
        <row r="4663">
          <cell r="A4663">
            <v>4664</v>
          </cell>
          <cell r="K4663">
            <v>0</v>
          </cell>
        </row>
        <row r="4664">
          <cell r="A4664">
            <v>4665</v>
          </cell>
          <cell r="K4664">
            <v>0</v>
          </cell>
        </row>
        <row r="4665">
          <cell r="A4665">
            <v>4666</v>
          </cell>
        </row>
        <row r="4666">
          <cell r="A4666">
            <v>4667</v>
          </cell>
        </row>
        <row r="4667">
          <cell r="A4667">
            <v>4668</v>
          </cell>
        </row>
        <row r="4668">
          <cell r="A4668">
            <v>4669</v>
          </cell>
        </row>
        <row r="4669">
          <cell r="A4669">
            <v>4670</v>
          </cell>
        </row>
        <row r="4670">
          <cell r="A4670">
            <v>4671</v>
          </cell>
        </row>
        <row r="4671">
          <cell r="A4671">
            <v>4672</v>
          </cell>
          <cell r="C4671" t="str">
            <v>LA</v>
          </cell>
          <cell r="D4671" t="str">
            <v>LABOUR</v>
          </cell>
        </row>
        <row r="4672">
          <cell r="A4672">
            <v>4673</v>
          </cell>
          <cell r="L4672">
            <v>0</v>
          </cell>
        </row>
        <row r="4673">
          <cell r="A4673">
            <v>4674</v>
          </cell>
          <cell r="C4673">
            <v>2</v>
          </cell>
          <cell r="D4673" t="str">
            <v>Pengawas</v>
          </cell>
          <cell r="G4673" t="str">
            <v>Day</v>
          </cell>
          <cell r="H4673">
            <v>1.0195982142857143</v>
          </cell>
          <cell r="I4673">
            <v>50000</v>
          </cell>
          <cell r="J4673">
            <v>0</v>
          </cell>
          <cell r="K4673">
            <v>50979.910714285717</v>
          </cell>
          <cell r="L4673">
            <v>0</v>
          </cell>
        </row>
        <row r="4674">
          <cell r="A4674">
            <v>4675</v>
          </cell>
          <cell r="C4674">
            <v>15</v>
          </cell>
          <cell r="D4674" t="str">
            <v>Kepala Tukang</v>
          </cell>
          <cell r="G4674" t="str">
            <v>Day</v>
          </cell>
          <cell r="H4674">
            <v>1</v>
          </cell>
          <cell r="I4674">
            <v>32880</v>
          </cell>
          <cell r="J4674">
            <v>0</v>
          </cell>
          <cell r="K4674">
            <v>32880</v>
          </cell>
          <cell r="L4674">
            <v>0</v>
          </cell>
        </row>
        <row r="4675">
          <cell r="A4675">
            <v>4676</v>
          </cell>
          <cell r="C4675">
            <v>16</v>
          </cell>
          <cell r="D4675" t="str">
            <v>Tukang</v>
          </cell>
          <cell r="G4675" t="str">
            <v>Day</v>
          </cell>
          <cell r="H4675">
            <v>4.0783928571428572</v>
          </cell>
          <cell r="I4675">
            <v>28380</v>
          </cell>
          <cell r="J4675">
            <v>0</v>
          </cell>
          <cell r="K4675">
            <v>115744.78928571429</v>
          </cell>
        </row>
        <row r="4676">
          <cell r="A4676">
            <v>4677</v>
          </cell>
        </row>
        <row r="4677">
          <cell r="A4677">
            <v>4678</v>
          </cell>
          <cell r="K4677">
            <v>0</v>
          </cell>
        </row>
        <row r="4678">
          <cell r="A4678">
            <v>4679</v>
          </cell>
          <cell r="K4678">
            <v>0</v>
          </cell>
        </row>
        <row r="4679">
          <cell r="A4679">
            <v>4680</v>
          </cell>
          <cell r="K4679">
            <v>0</v>
          </cell>
        </row>
        <row r="4680">
          <cell r="A4680">
            <v>4681</v>
          </cell>
        </row>
        <row r="4681">
          <cell r="A4681">
            <v>4682</v>
          </cell>
        </row>
        <row r="4682">
          <cell r="A4682">
            <v>4683</v>
          </cell>
          <cell r="D4682" t="str">
            <v>Total Price</v>
          </cell>
          <cell r="K4682">
            <v>698409.26250000007</v>
          </cell>
          <cell r="L4682">
            <v>0</v>
          </cell>
        </row>
        <row r="4683">
          <cell r="A4683">
            <v>4684</v>
          </cell>
          <cell r="D4683" t="str">
            <v>OVER HEAD</v>
          </cell>
          <cell r="E4683">
            <v>0</v>
          </cell>
          <cell r="F4683" t="str">
            <v>%</v>
          </cell>
          <cell r="K4683">
            <v>0</v>
          </cell>
          <cell r="L4683">
            <v>0</v>
          </cell>
        </row>
        <row r="4684">
          <cell r="A4684">
            <v>4685</v>
          </cell>
          <cell r="D4684" t="str">
            <v>TOTAL</v>
          </cell>
          <cell r="K4684">
            <v>698409.26250000007</v>
          </cell>
          <cell r="L4684">
            <v>0</v>
          </cell>
        </row>
        <row r="4685">
          <cell r="A4685">
            <v>4686</v>
          </cell>
          <cell r="D4685" t="str">
            <v>UNIT PRICE</v>
          </cell>
          <cell r="K4685">
            <v>698409</v>
          </cell>
          <cell r="L4685">
            <v>0</v>
          </cell>
        </row>
        <row r="4686">
          <cell r="A4686">
            <v>4687</v>
          </cell>
        </row>
        <row r="4687">
          <cell r="A4687">
            <v>4688</v>
          </cell>
          <cell r="B4687">
            <v>73</v>
          </cell>
        </row>
        <row r="4688">
          <cell r="A4688">
            <v>4689</v>
          </cell>
          <cell r="B4688" t="str">
            <v>MATERIAL PRICE</v>
          </cell>
        </row>
        <row r="4689">
          <cell r="A4689">
            <v>4690</v>
          </cell>
          <cell r="B4689" t="str">
            <v>Proyek Rencana Teknik Akhir Jalan Tol Bogor Ring Road</v>
          </cell>
        </row>
        <row r="4690">
          <cell r="A4690">
            <v>4691</v>
          </cell>
        </row>
        <row r="4691">
          <cell r="A4691">
            <v>4692</v>
          </cell>
        </row>
        <row r="4692">
          <cell r="A4692">
            <v>4693</v>
          </cell>
        </row>
        <row r="4693">
          <cell r="A4693">
            <v>4694</v>
          </cell>
        </row>
        <row r="4694">
          <cell r="A4694">
            <v>4695</v>
          </cell>
          <cell r="B4694" t="str">
            <v>UNIT PRICE ANALYSIS</v>
          </cell>
        </row>
        <row r="4695">
          <cell r="A4695">
            <v>4696</v>
          </cell>
        </row>
        <row r="4696">
          <cell r="A4696">
            <v>4697</v>
          </cell>
          <cell r="B4696" t="str">
            <v xml:space="preserve">ITEM NUMBER </v>
          </cell>
          <cell r="D4696" t="str">
            <v>MT.72.002</v>
          </cell>
        </row>
        <row r="4697">
          <cell r="A4697">
            <v>4698</v>
          </cell>
          <cell r="B4697" t="str">
            <v>MATERIAL</v>
          </cell>
          <cell r="D4697" t="str">
            <v>Air Curing</v>
          </cell>
        </row>
        <row r="4698">
          <cell r="A4698">
            <v>4699</v>
          </cell>
          <cell r="B4698" t="str">
            <v>UNIT</v>
          </cell>
          <cell r="C4698" t="str">
            <v>Sq.m</v>
          </cell>
          <cell r="D4698">
            <v>1</v>
          </cell>
        </row>
        <row r="4699">
          <cell r="A4699">
            <v>4700</v>
          </cell>
          <cell r="B4699" t="str">
            <v>UNIT PRICE  (Rp.)</v>
          </cell>
          <cell r="D4699">
            <v>107300</v>
          </cell>
          <cell r="E4699">
            <v>0</v>
          </cell>
          <cell r="J4699" t="str">
            <v>TOTAL UNIT PRICE (Rp)</v>
          </cell>
          <cell r="K4699">
            <v>107300</v>
          </cell>
        </row>
        <row r="4700">
          <cell r="A4700">
            <v>4701</v>
          </cell>
          <cell r="I4700" t="str">
            <v>UNIT PRICE               (Rp.)</v>
          </cell>
          <cell r="K4700" t="str">
            <v>TOTAL PRICE               (Rp.)</v>
          </cell>
        </row>
        <row r="4701">
          <cell r="A4701">
            <v>4702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</row>
        <row r="4702">
          <cell r="A4702">
            <v>4703</v>
          </cell>
        </row>
        <row r="4703">
          <cell r="A4703">
            <v>4704</v>
          </cell>
        </row>
        <row r="4704">
          <cell r="A4704">
            <v>4705</v>
          </cell>
          <cell r="C4704" t="str">
            <v>MT</v>
          </cell>
          <cell r="D4704" t="str">
            <v>MATERIAL</v>
          </cell>
        </row>
        <row r="4705">
          <cell r="A4705">
            <v>4706</v>
          </cell>
          <cell r="C4705">
            <v>117</v>
          </cell>
          <cell r="D4705" t="str">
            <v>Joint sealer</v>
          </cell>
          <cell r="G4705" t="str">
            <v>Sq.m.</v>
          </cell>
          <cell r="H4705">
            <v>0.2</v>
          </cell>
          <cell r="I4705">
            <v>2200</v>
          </cell>
          <cell r="J4705">
            <v>0</v>
          </cell>
          <cell r="K4705">
            <v>440</v>
          </cell>
          <cell r="L4705">
            <v>0</v>
          </cell>
        </row>
        <row r="4706">
          <cell r="A4706">
            <v>4707</v>
          </cell>
          <cell r="C4706">
            <v>307</v>
          </cell>
          <cell r="D4706" t="str">
            <v>Steel Profil L 40x40x4</v>
          </cell>
          <cell r="G4706" t="str">
            <v>Lm</v>
          </cell>
          <cell r="H4706">
            <v>3.3333333333333335E-3</v>
          </cell>
          <cell r="I4706">
            <v>28800</v>
          </cell>
          <cell r="J4706">
            <v>0</v>
          </cell>
          <cell r="K4706">
            <v>96</v>
          </cell>
          <cell r="L4706">
            <v>0</v>
          </cell>
        </row>
        <row r="4707">
          <cell r="A4707">
            <v>4708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4709</v>
          </cell>
        </row>
        <row r="4709">
          <cell r="A4709">
            <v>4710</v>
          </cell>
        </row>
        <row r="4710">
          <cell r="A4710">
            <v>4711</v>
          </cell>
        </row>
        <row r="4711">
          <cell r="A4711">
            <v>4712</v>
          </cell>
        </row>
        <row r="4712">
          <cell r="A4712">
            <v>4713</v>
          </cell>
        </row>
        <row r="4713">
          <cell r="A4713">
            <v>4714</v>
          </cell>
        </row>
        <row r="4714">
          <cell r="A4714">
            <v>4715</v>
          </cell>
        </row>
        <row r="4715">
          <cell r="A4715">
            <v>4716</v>
          </cell>
        </row>
        <row r="4716">
          <cell r="A4716">
            <v>4717</v>
          </cell>
        </row>
        <row r="4717">
          <cell r="A4717">
            <v>4718</v>
          </cell>
        </row>
        <row r="4718">
          <cell r="A4718">
            <v>4719</v>
          </cell>
        </row>
        <row r="4719">
          <cell r="A4719">
            <v>4720</v>
          </cell>
        </row>
        <row r="4720">
          <cell r="A4720">
            <v>4721</v>
          </cell>
        </row>
        <row r="4721">
          <cell r="A4721">
            <v>4722</v>
          </cell>
        </row>
        <row r="4722">
          <cell r="A4722">
            <v>4723</v>
          </cell>
        </row>
        <row r="4723">
          <cell r="A4723">
            <v>4724</v>
          </cell>
          <cell r="C4723" t="str">
            <v>EQ</v>
          </cell>
          <cell r="D4723" t="str">
            <v>EQUIPMENT</v>
          </cell>
        </row>
        <row r="4724">
          <cell r="A4724">
            <v>4725</v>
          </cell>
          <cell r="C4724">
            <v>94</v>
          </cell>
          <cell r="D4724" t="str">
            <v>Water Pump 70 - 100 mm, H = 15 m</v>
          </cell>
          <cell r="G4724" t="str">
            <v>Hour</v>
          </cell>
          <cell r="H4724">
            <v>4.9457087609698065E-5</v>
          </cell>
          <cell r="I4724">
            <v>119100</v>
          </cell>
          <cell r="J4724">
            <v>0</v>
          </cell>
          <cell r="K4724">
            <v>5.89033913431504</v>
          </cell>
          <cell r="L4724">
            <v>0</v>
          </cell>
        </row>
        <row r="4725">
          <cell r="A4725">
            <v>4726</v>
          </cell>
          <cell r="D4725">
            <v>0</v>
          </cell>
          <cell r="G4725">
            <v>0</v>
          </cell>
        </row>
        <row r="4726">
          <cell r="A4726">
            <v>4727</v>
          </cell>
        </row>
        <row r="4727">
          <cell r="A4727">
            <v>4728</v>
          </cell>
        </row>
        <row r="4728">
          <cell r="A4728">
            <v>4729</v>
          </cell>
        </row>
        <row r="4729">
          <cell r="A4729">
            <v>4730</v>
          </cell>
          <cell r="K4729">
            <v>0</v>
          </cell>
        </row>
        <row r="4730">
          <cell r="A4730">
            <v>4731</v>
          </cell>
          <cell r="K4730">
            <v>0</v>
          </cell>
        </row>
        <row r="4731">
          <cell r="A4731">
            <v>4732</v>
          </cell>
        </row>
        <row r="4732">
          <cell r="A4732">
            <v>4733</v>
          </cell>
        </row>
        <row r="4733">
          <cell r="A4733">
            <v>4734</v>
          </cell>
        </row>
        <row r="4734">
          <cell r="A4734">
            <v>4735</v>
          </cell>
        </row>
        <row r="4735">
          <cell r="A4735">
            <v>4736</v>
          </cell>
        </row>
        <row r="4736">
          <cell r="A4736">
            <v>4737</v>
          </cell>
        </row>
        <row r="4737">
          <cell r="A4737">
            <v>4738</v>
          </cell>
          <cell r="C4737" t="str">
            <v>LA</v>
          </cell>
          <cell r="D4737" t="str">
            <v>LABOUR</v>
          </cell>
        </row>
        <row r="4738">
          <cell r="A4738">
            <v>4739</v>
          </cell>
          <cell r="L4738">
            <v>0</v>
          </cell>
        </row>
        <row r="4739">
          <cell r="A4739">
            <v>4740</v>
          </cell>
          <cell r="C4739">
            <v>2</v>
          </cell>
          <cell r="D4739" t="str">
            <v>Pengawas</v>
          </cell>
          <cell r="G4739" t="str">
            <v>Day</v>
          </cell>
          <cell r="H4739">
            <v>1.00000706529823</v>
          </cell>
          <cell r="I4739">
            <v>50000</v>
          </cell>
          <cell r="J4739">
            <v>0</v>
          </cell>
          <cell r="K4739">
            <v>50000.3532649115</v>
          </cell>
          <cell r="L4739">
            <v>0</v>
          </cell>
        </row>
        <row r="4740">
          <cell r="A4740">
            <v>4741</v>
          </cell>
          <cell r="C4740">
            <v>15</v>
          </cell>
          <cell r="D4740" t="str">
            <v>Kepala Tukang</v>
          </cell>
          <cell r="G4740" t="str">
            <v>Day</v>
          </cell>
          <cell r="H4740">
            <v>0</v>
          </cell>
          <cell r="I4740">
            <v>32880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4742</v>
          </cell>
          <cell r="C4741">
            <v>16</v>
          </cell>
          <cell r="D4741" t="str">
            <v>Tukang</v>
          </cell>
          <cell r="G4741" t="str">
            <v>Day</v>
          </cell>
          <cell r="H4741">
            <v>2.0000282611929197</v>
          </cell>
          <cell r="I4741">
            <v>28380</v>
          </cell>
          <cell r="J4741">
            <v>0</v>
          </cell>
          <cell r="K4741">
            <v>56760.802052655061</v>
          </cell>
        </row>
        <row r="4742">
          <cell r="A4742">
            <v>4743</v>
          </cell>
        </row>
        <row r="4743">
          <cell r="A4743">
            <v>4744</v>
          </cell>
          <cell r="K4743">
            <v>0</v>
          </cell>
        </row>
        <row r="4744">
          <cell r="A4744">
            <v>4745</v>
          </cell>
          <cell r="K4744">
            <v>0</v>
          </cell>
        </row>
        <row r="4745">
          <cell r="A4745">
            <v>4746</v>
          </cell>
          <cell r="K4745">
            <v>0</v>
          </cell>
        </row>
        <row r="4746">
          <cell r="A4746">
            <v>4747</v>
          </cell>
        </row>
        <row r="4747">
          <cell r="A4747">
            <v>4748</v>
          </cell>
        </row>
        <row r="4748">
          <cell r="A4748">
            <v>4749</v>
          </cell>
          <cell r="D4748" t="str">
            <v>SUB TOTAL</v>
          </cell>
          <cell r="K4748">
            <v>107303.04565670088</v>
          </cell>
          <cell r="L4748">
            <v>0</v>
          </cell>
        </row>
        <row r="4749">
          <cell r="A4749">
            <v>4750</v>
          </cell>
          <cell r="D4749" t="str">
            <v>OVER HEAD</v>
          </cell>
          <cell r="E4749">
            <v>0</v>
          </cell>
          <cell r="F4749" t="str">
            <v>%</v>
          </cell>
          <cell r="K4749">
            <v>0</v>
          </cell>
          <cell r="L4749">
            <v>0</v>
          </cell>
        </row>
        <row r="4750">
          <cell r="A4750">
            <v>4751</v>
          </cell>
          <cell r="D4750" t="str">
            <v>TOTAL</v>
          </cell>
          <cell r="K4750">
            <v>107303.04565670088</v>
          </cell>
          <cell r="L4750">
            <v>0</v>
          </cell>
        </row>
        <row r="4751">
          <cell r="A4751">
            <v>4752</v>
          </cell>
          <cell r="D4751" t="str">
            <v>UNIT PRICE</v>
          </cell>
          <cell r="K4751">
            <v>107303</v>
          </cell>
          <cell r="L4751">
            <v>0</v>
          </cell>
        </row>
        <row r="4752">
          <cell r="A4752">
            <v>4753</v>
          </cell>
        </row>
        <row r="4753">
          <cell r="A4753">
            <v>4754</v>
          </cell>
          <cell r="B4753">
            <v>74</v>
          </cell>
        </row>
        <row r="4754">
          <cell r="A4754">
            <v>4755</v>
          </cell>
          <cell r="B4754" t="str">
            <v>MATERIAL PRICE</v>
          </cell>
        </row>
        <row r="4755">
          <cell r="A4755">
            <v>4756</v>
          </cell>
          <cell r="B4755" t="str">
            <v>Proyek Rencana Teknik Akhir Jalan Tol Bogor Ring Road</v>
          </cell>
        </row>
        <row r="4756">
          <cell r="A4756">
            <v>4757</v>
          </cell>
        </row>
        <row r="4757">
          <cell r="A4757">
            <v>4758</v>
          </cell>
        </row>
        <row r="4758">
          <cell r="A4758">
            <v>4759</v>
          </cell>
        </row>
        <row r="4759">
          <cell r="A4759">
            <v>4760</v>
          </cell>
        </row>
        <row r="4760">
          <cell r="A4760">
            <v>4761</v>
          </cell>
          <cell r="B4760" t="str">
            <v>UNIT PRICE ANALYSIS</v>
          </cell>
        </row>
        <row r="4761">
          <cell r="A4761">
            <v>4762</v>
          </cell>
        </row>
        <row r="4762">
          <cell r="A4762">
            <v>4763</v>
          </cell>
          <cell r="B4762" t="str">
            <v xml:space="preserve">ITEM NUMBER </v>
          </cell>
          <cell r="D4762" t="str">
            <v>MT.73.002</v>
          </cell>
        </row>
        <row r="4763">
          <cell r="A4763">
            <v>4764</v>
          </cell>
          <cell r="B4763" t="str">
            <v>MATERIAL</v>
          </cell>
          <cell r="D4763" t="str">
            <v>Cut Back Aspal, MC-70 / RC-250</v>
          </cell>
        </row>
        <row r="4764">
          <cell r="A4764">
            <v>4765</v>
          </cell>
          <cell r="B4764" t="str">
            <v>UNIT</v>
          </cell>
          <cell r="C4764" t="str">
            <v>Kg</v>
          </cell>
          <cell r="D4764">
            <v>1</v>
          </cell>
        </row>
        <row r="4765">
          <cell r="A4765">
            <v>4766</v>
          </cell>
          <cell r="B4765" t="str">
            <v>UNIT PRICE  (Rp.)</v>
          </cell>
          <cell r="D4765" t="e">
            <v>#N/A</v>
          </cell>
          <cell r="E4765" t="e">
            <v>#N/A</v>
          </cell>
          <cell r="J4765" t="str">
            <v>TOTAL UNIT PRICE (Rp)</v>
          </cell>
          <cell r="K4765" t="e">
            <v>#N/A</v>
          </cell>
        </row>
        <row r="4766">
          <cell r="A4766">
            <v>4767</v>
          </cell>
          <cell r="I4766" t="str">
            <v>UNIT PRICE               (Rp.)</v>
          </cell>
          <cell r="K4766" t="str">
            <v>TOTAL PRICE               (Rp.)</v>
          </cell>
        </row>
        <row r="4767">
          <cell r="A4767">
            <v>4768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</row>
        <row r="4768">
          <cell r="A4768">
            <v>4769</v>
          </cell>
        </row>
        <row r="4769">
          <cell r="A4769">
            <v>4770</v>
          </cell>
        </row>
        <row r="4770">
          <cell r="A4770">
            <v>4771</v>
          </cell>
          <cell r="C4770" t="str">
            <v>MT</v>
          </cell>
          <cell r="D4770" t="str">
            <v>MATERIAL</v>
          </cell>
        </row>
        <row r="4771">
          <cell r="A4771">
            <v>4772</v>
          </cell>
          <cell r="C4771">
            <v>23</v>
          </cell>
          <cell r="D4771" t="str">
            <v>Anchoring 22 K15 ( in place )</v>
          </cell>
          <cell r="G4771" t="str">
            <v>Set</v>
          </cell>
          <cell r="H4771">
            <v>0.7</v>
          </cell>
          <cell r="I4771">
            <v>44571</v>
          </cell>
          <cell r="J4771">
            <v>0</v>
          </cell>
          <cell r="K4771">
            <v>31199.699999999997</v>
          </cell>
          <cell r="L4771">
            <v>0</v>
          </cell>
        </row>
        <row r="4772">
          <cell r="A4772">
            <v>4773</v>
          </cell>
          <cell r="C4772">
            <v>128</v>
          </cell>
          <cell r="D4772" t="str">
            <v>Natural Coarse Aggregate on Site</v>
          </cell>
          <cell r="G4772" t="str">
            <v>Cu.m</v>
          </cell>
          <cell r="H4772">
            <v>0.38</v>
          </cell>
          <cell r="I4772">
            <v>65300</v>
          </cell>
          <cell r="J4772">
            <v>0</v>
          </cell>
          <cell r="K4772">
            <v>24814</v>
          </cell>
          <cell r="L4772">
            <v>0</v>
          </cell>
        </row>
        <row r="4773">
          <cell r="A4773">
            <v>4774</v>
          </cell>
        </row>
        <row r="4774">
          <cell r="A4774">
            <v>4775</v>
          </cell>
        </row>
        <row r="4775">
          <cell r="A4775">
            <v>4776</v>
          </cell>
        </row>
        <row r="4776">
          <cell r="A4776">
            <v>4777</v>
          </cell>
        </row>
        <row r="4777">
          <cell r="A4777">
            <v>4778</v>
          </cell>
        </row>
        <row r="4778">
          <cell r="A4778">
            <v>4779</v>
          </cell>
        </row>
        <row r="4779">
          <cell r="A4779">
            <v>4780</v>
          </cell>
        </row>
        <row r="4780">
          <cell r="A4780">
            <v>4781</v>
          </cell>
        </row>
        <row r="4781">
          <cell r="A4781">
            <v>4782</v>
          </cell>
        </row>
        <row r="4782">
          <cell r="A4782">
            <v>4783</v>
          </cell>
        </row>
        <row r="4783">
          <cell r="A4783">
            <v>4784</v>
          </cell>
        </row>
        <row r="4784">
          <cell r="A4784">
            <v>4785</v>
          </cell>
        </row>
        <row r="4785">
          <cell r="A4785">
            <v>4786</v>
          </cell>
        </row>
        <row r="4786">
          <cell r="A4786">
            <v>4787</v>
          </cell>
        </row>
        <row r="4787">
          <cell r="A4787">
            <v>4788</v>
          </cell>
        </row>
        <row r="4788">
          <cell r="A4788">
            <v>4789</v>
          </cell>
        </row>
        <row r="4789">
          <cell r="A4789">
            <v>4790</v>
          </cell>
          <cell r="C4789" t="str">
            <v>EQ</v>
          </cell>
          <cell r="D4789" t="str">
            <v>EQUIPMENT</v>
          </cell>
        </row>
        <row r="4790">
          <cell r="A4790">
            <v>4791</v>
          </cell>
          <cell r="C4790">
            <v>63</v>
          </cell>
          <cell r="D4790" t="str">
            <v>Mac Power Broom and Blower</v>
          </cell>
          <cell r="G4790" t="str">
            <v>Hour</v>
          </cell>
          <cell r="H4790">
            <v>0.04</v>
          </cell>
          <cell r="I4790">
            <v>63500</v>
          </cell>
          <cell r="J4790">
            <v>0</v>
          </cell>
          <cell r="K4790">
            <v>2540</v>
          </cell>
          <cell r="L4790">
            <v>0</v>
          </cell>
        </row>
        <row r="4791">
          <cell r="A4791">
            <v>4792</v>
          </cell>
          <cell r="C4791">
            <v>137</v>
          </cell>
          <cell r="D4791" t="str">
            <v>Self Propelled Vibroplate</v>
          </cell>
          <cell r="G4791" t="str">
            <v>Hour</v>
          </cell>
          <cell r="H4791">
            <v>2.9340663625375285E-6</v>
          </cell>
          <cell r="I4791">
            <v>16600</v>
          </cell>
          <cell r="J4791">
            <v>0</v>
          </cell>
          <cell r="K4791">
            <v>4.8705501618122975E-2</v>
          </cell>
          <cell r="L4791">
            <v>0</v>
          </cell>
        </row>
        <row r="4792">
          <cell r="A4792">
            <v>4793</v>
          </cell>
        </row>
        <row r="4793">
          <cell r="A4793">
            <v>4794</v>
          </cell>
        </row>
        <row r="4794">
          <cell r="A4794">
            <v>4795</v>
          </cell>
        </row>
        <row r="4795">
          <cell r="A4795">
            <v>4796</v>
          </cell>
        </row>
        <row r="4796">
          <cell r="A4796">
            <v>4797</v>
          </cell>
        </row>
        <row r="4797">
          <cell r="A4797">
            <v>4798</v>
          </cell>
        </row>
        <row r="4798">
          <cell r="A4798">
            <v>4799</v>
          </cell>
        </row>
        <row r="4799">
          <cell r="A4799">
            <v>4800</v>
          </cell>
        </row>
        <row r="4800">
          <cell r="A4800">
            <v>4801</v>
          </cell>
        </row>
        <row r="4801">
          <cell r="A4801">
            <v>4802</v>
          </cell>
        </row>
        <row r="4802">
          <cell r="A4802">
            <v>4803</v>
          </cell>
        </row>
        <row r="4803">
          <cell r="A4803">
            <v>4804</v>
          </cell>
          <cell r="C4803" t="str">
            <v>LA</v>
          </cell>
          <cell r="D4803" t="str">
            <v>LABOUR</v>
          </cell>
        </row>
        <row r="4804">
          <cell r="A4804">
            <v>4805</v>
          </cell>
          <cell r="C4804">
            <v>1</v>
          </cell>
          <cell r="D4804" t="e">
            <v>#N/A</v>
          </cell>
          <cell r="G4804" t="e">
            <v>#N/A</v>
          </cell>
          <cell r="H4804">
            <v>0</v>
          </cell>
          <cell r="I4804" t="e">
            <v>#N/A</v>
          </cell>
          <cell r="J4804" t="e">
            <v>#N/A</v>
          </cell>
          <cell r="K4804" t="e">
            <v>#N/A</v>
          </cell>
          <cell r="L4804" t="e">
            <v>#N/A</v>
          </cell>
        </row>
        <row r="4805">
          <cell r="A4805">
            <v>4806</v>
          </cell>
          <cell r="C4805">
            <v>2</v>
          </cell>
          <cell r="D4805" t="str">
            <v>Pengawas</v>
          </cell>
          <cell r="G4805" t="str">
            <v>Day</v>
          </cell>
          <cell r="H4805">
            <v>0.99601593625498008</v>
          </cell>
          <cell r="I4805">
            <v>50000</v>
          </cell>
          <cell r="J4805">
            <v>0</v>
          </cell>
          <cell r="K4805">
            <v>49800.796812749002</v>
          </cell>
          <cell r="L4805">
            <v>0</v>
          </cell>
        </row>
        <row r="4806">
          <cell r="A4806">
            <v>4807</v>
          </cell>
          <cell r="C4806">
            <v>15</v>
          </cell>
          <cell r="D4806" t="str">
            <v>Kepala Tukang</v>
          </cell>
          <cell r="G4806" t="str">
            <v>Day</v>
          </cell>
          <cell r="H4806">
            <v>0.99601593625498008</v>
          </cell>
          <cell r="I4806">
            <v>32880</v>
          </cell>
          <cell r="J4806">
            <v>0</v>
          </cell>
          <cell r="K4806">
            <v>32749.003984063744</v>
          </cell>
          <cell r="L4806">
            <v>0</v>
          </cell>
        </row>
        <row r="4807">
          <cell r="A4807">
            <v>4808</v>
          </cell>
          <cell r="C4807">
            <v>16</v>
          </cell>
          <cell r="D4807" t="str">
            <v>Tukang</v>
          </cell>
          <cell r="G4807" t="str">
            <v>Day</v>
          </cell>
          <cell r="H4807">
            <v>1.9932294506171184</v>
          </cell>
          <cell r="I4807">
            <v>28380</v>
          </cell>
          <cell r="J4807">
            <v>0</v>
          </cell>
          <cell r="K4807">
            <v>56567.85180851382</v>
          </cell>
        </row>
        <row r="4808">
          <cell r="A4808">
            <v>4809</v>
          </cell>
        </row>
        <row r="4809">
          <cell r="A4809">
            <v>4810</v>
          </cell>
        </row>
        <row r="4810">
          <cell r="A4810">
            <v>4811</v>
          </cell>
        </row>
        <row r="4811">
          <cell r="A4811">
            <v>4812</v>
          </cell>
          <cell r="K4811">
            <v>0</v>
          </cell>
        </row>
        <row r="4812">
          <cell r="A4812">
            <v>4813</v>
          </cell>
        </row>
        <row r="4813">
          <cell r="A4813">
            <v>4814</v>
          </cell>
        </row>
        <row r="4814">
          <cell r="A4814">
            <v>4815</v>
          </cell>
          <cell r="D4814" t="str">
            <v>SUB TOTAL</v>
          </cell>
          <cell r="K4814" t="e">
            <v>#N/A</v>
          </cell>
          <cell r="L4814" t="e">
            <v>#N/A</v>
          </cell>
        </row>
        <row r="4815">
          <cell r="A4815">
            <v>4816</v>
          </cell>
          <cell r="D4815" t="str">
            <v>OVER HEAD</v>
          </cell>
          <cell r="E4815">
            <v>0</v>
          </cell>
          <cell r="F4815" t="str">
            <v>%</v>
          </cell>
          <cell r="K4815" t="e">
            <v>#N/A</v>
          </cell>
          <cell r="L4815" t="e">
            <v>#N/A</v>
          </cell>
        </row>
        <row r="4816">
          <cell r="A4816">
            <v>4817</v>
          </cell>
          <cell r="D4816" t="str">
            <v>TOTAL</v>
          </cell>
          <cell r="K4816" t="e">
            <v>#N/A</v>
          </cell>
          <cell r="L4816" t="e">
            <v>#N/A</v>
          </cell>
        </row>
        <row r="4817">
          <cell r="A4817">
            <v>4818</v>
          </cell>
          <cell r="D4817" t="str">
            <v>UNIT PRICE</v>
          </cell>
          <cell r="K4817" t="e">
            <v>#N/A</v>
          </cell>
          <cell r="L4817" t="e">
            <v>#N/A</v>
          </cell>
        </row>
        <row r="4818">
          <cell r="A4818">
            <v>4819</v>
          </cell>
        </row>
        <row r="4819">
          <cell r="A4819">
            <v>4820</v>
          </cell>
          <cell r="B4819">
            <v>75</v>
          </cell>
        </row>
        <row r="4820">
          <cell r="A4820">
            <v>4821</v>
          </cell>
          <cell r="B4820" t="str">
            <v>MATERIAL PRICE</v>
          </cell>
        </row>
        <row r="4821">
          <cell r="A4821">
            <v>4822</v>
          </cell>
          <cell r="B4821" t="str">
            <v>Proyek Rencana Teknik Akhir Jalan Tol Bogor Ring Road</v>
          </cell>
        </row>
        <row r="4822">
          <cell r="A4822">
            <v>4823</v>
          </cell>
        </row>
        <row r="4823">
          <cell r="A4823">
            <v>4824</v>
          </cell>
        </row>
        <row r="4824">
          <cell r="A4824">
            <v>4825</v>
          </cell>
        </row>
        <row r="4825">
          <cell r="A4825">
            <v>4826</v>
          </cell>
        </row>
        <row r="4826">
          <cell r="A4826">
            <v>4827</v>
          </cell>
          <cell r="B4826" t="str">
            <v>UNIT PRICE ANALYSIS</v>
          </cell>
        </row>
        <row r="4827">
          <cell r="A4827">
            <v>4828</v>
          </cell>
        </row>
        <row r="4828">
          <cell r="A4828">
            <v>4829</v>
          </cell>
          <cell r="B4828" t="str">
            <v xml:space="preserve">ITEM NUMBER </v>
          </cell>
          <cell r="D4828" t="str">
            <v>MT.74.002</v>
          </cell>
        </row>
        <row r="4829">
          <cell r="A4829">
            <v>4830</v>
          </cell>
          <cell r="B4829" t="str">
            <v>MATERIAL</v>
          </cell>
          <cell r="D4829" t="str">
            <v>Cylinder Mould D=0,8 m</v>
          </cell>
        </row>
        <row r="4830">
          <cell r="A4830">
            <v>4831</v>
          </cell>
          <cell r="B4830" t="str">
            <v>UNIT</v>
          </cell>
          <cell r="C4830">
            <v>0</v>
          </cell>
          <cell r="D4830">
            <v>1</v>
          </cell>
        </row>
        <row r="4831">
          <cell r="A4831">
            <v>4832</v>
          </cell>
          <cell r="B4831" t="str">
            <v>UNIT PRICE  (Rp.)</v>
          </cell>
          <cell r="D4831">
            <v>4300</v>
          </cell>
          <cell r="E4831">
            <v>0</v>
          </cell>
          <cell r="J4831" t="str">
            <v>TOTAL UNIT PRICE (Rp)</v>
          </cell>
          <cell r="K4831">
            <v>4300</v>
          </cell>
        </row>
        <row r="4832">
          <cell r="A4832">
            <v>4833</v>
          </cell>
          <cell r="I4832" t="str">
            <v>UNIT PRICE               (Rp.)</v>
          </cell>
          <cell r="K4832" t="str">
            <v>TOTAL PRICE               (Rp.)</v>
          </cell>
        </row>
        <row r="4833">
          <cell r="A4833">
            <v>4834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</row>
        <row r="4834">
          <cell r="A4834">
            <v>4835</v>
          </cell>
        </row>
        <row r="4835">
          <cell r="A4835">
            <v>4836</v>
          </cell>
        </row>
        <row r="4836">
          <cell r="A4836">
            <v>4837</v>
          </cell>
          <cell r="C4836" t="str">
            <v>MT</v>
          </cell>
          <cell r="D4836" t="str">
            <v>MATERIAL</v>
          </cell>
        </row>
        <row r="4837">
          <cell r="A4837">
            <v>4838</v>
          </cell>
          <cell r="C4837">
            <v>75</v>
          </cell>
          <cell r="D4837" t="str">
            <v>Cylinder Mould D=0,8 m</v>
          </cell>
          <cell r="G4837">
            <v>0</v>
          </cell>
          <cell r="H4837">
            <v>1</v>
          </cell>
          <cell r="I4837">
            <v>4312.5</v>
          </cell>
          <cell r="J4837">
            <v>0</v>
          </cell>
          <cell r="K4837">
            <v>4312.5</v>
          </cell>
          <cell r="L4837">
            <v>0</v>
          </cell>
        </row>
        <row r="4838">
          <cell r="A4838">
            <v>4839</v>
          </cell>
          <cell r="K4838">
            <v>0</v>
          </cell>
        </row>
        <row r="4839">
          <cell r="A4839">
            <v>4840</v>
          </cell>
        </row>
        <row r="4840">
          <cell r="A4840">
            <v>4841</v>
          </cell>
        </row>
        <row r="4841">
          <cell r="A4841">
            <v>4842</v>
          </cell>
        </row>
        <row r="4842">
          <cell r="A4842">
            <v>4843</v>
          </cell>
        </row>
        <row r="4843">
          <cell r="A4843">
            <v>4844</v>
          </cell>
        </row>
        <row r="4844">
          <cell r="A4844">
            <v>4845</v>
          </cell>
        </row>
        <row r="4845">
          <cell r="A4845">
            <v>4846</v>
          </cell>
        </row>
        <row r="4846">
          <cell r="A4846">
            <v>4847</v>
          </cell>
        </row>
        <row r="4847">
          <cell r="A4847">
            <v>4848</v>
          </cell>
        </row>
        <row r="4848">
          <cell r="A4848">
            <v>4849</v>
          </cell>
        </row>
        <row r="4849">
          <cell r="A4849">
            <v>4850</v>
          </cell>
        </row>
        <row r="4850">
          <cell r="A4850">
            <v>4851</v>
          </cell>
        </row>
        <row r="4851">
          <cell r="A4851">
            <v>4852</v>
          </cell>
        </row>
        <row r="4852">
          <cell r="A4852">
            <v>4853</v>
          </cell>
        </row>
        <row r="4853">
          <cell r="A4853">
            <v>4854</v>
          </cell>
        </row>
        <row r="4854">
          <cell r="A4854">
            <v>4855</v>
          </cell>
        </row>
        <row r="4855">
          <cell r="A4855">
            <v>4856</v>
          </cell>
        </row>
        <row r="4856">
          <cell r="A4856">
            <v>4857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4858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4859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4860</v>
          </cell>
          <cell r="K4859">
            <v>0</v>
          </cell>
        </row>
        <row r="4860">
          <cell r="A4860">
            <v>4861</v>
          </cell>
          <cell r="K4860">
            <v>0</v>
          </cell>
        </row>
        <row r="4861">
          <cell r="A4861">
            <v>4862</v>
          </cell>
          <cell r="K4861">
            <v>0</v>
          </cell>
        </row>
        <row r="4862">
          <cell r="A4862">
            <v>4863</v>
          </cell>
          <cell r="K4862">
            <v>0</v>
          </cell>
        </row>
        <row r="4863">
          <cell r="A4863">
            <v>4864</v>
          </cell>
        </row>
        <row r="4864">
          <cell r="A4864">
            <v>4865</v>
          </cell>
        </row>
        <row r="4865">
          <cell r="A4865">
            <v>4866</v>
          </cell>
        </row>
        <row r="4866">
          <cell r="A4866">
            <v>4867</v>
          </cell>
        </row>
        <row r="4867">
          <cell r="A4867">
            <v>4868</v>
          </cell>
        </row>
        <row r="4868">
          <cell r="A4868">
            <v>4869</v>
          </cell>
        </row>
        <row r="4869">
          <cell r="A4869">
            <v>4870</v>
          </cell>
        </row>
        <row r="4870">
          <cell r="A4870">
            <v>4871</v>
          </cell>
          <cell r="K4870">
            <v>0</v>
          </cell>
        </row>
        <row r="4871">
          <cell r="A4871">
            <v>4872</v>
          </cell>
          <cell r="K4871">
            <v>0</v>
          </cell>
        </row>
        <row r="4872">
          <cell r="A4872">
            <v>4873</v>
          </cell>
          <cell r="K4872">
            <v>0</v>
          </cell>
        </row>
        <row r="4873">
          <cell r="A4873">
            <v>4874</v>
          </cell>
          <cell r="K4873">
            <v>0</v>
          </cell>
        </row>
        <row r="4874">
          <cell r="A4874">
            <v>4875</v>
          </cell>
        </row>
        <row r="4875">
          <cell r="A4875">
            <v>4876</v>
          </cell>
          <cell r="K4875">
            <v>0</v>
          </cell>
        </row>
        <row r="4876">
          <cell r="A4876">
            <v>4877</v>
          </cell>
          <cell r="K4876">
            <v>0</v>
          </cell>
        </row>
        <row r="4877">
          <cell r="A4877">
            <v>4878</v>
          </cell>
          <cell r="K4877">
            <v>0</v>
          </cell>
        </row>
        <row r="4878">
          <cell r="A4878">
            <v>4879</v>
          </cell>
        </row>
        <row r="4879">
          <cell r="A4879">
            <v>4880</v>
          </cell>
        </row>
        <row r="4880">
          <cell r="A4880">
            <v>4881</v>
          </cell>
          <cell r="D4880" t="str">
            <v>Total Price</v>
          </cell>
          <cell r="K4880">
            <v>4312.5</v>
          </cell>
          <cell r="L4880">
            <v>0</v>
          </cell>
        </row>
        <row r="4881">
          <cell r="A4881">
            <v>4882</v>
          </cell>
          <cell r="D4881" t="str">
            <v>OVER HEAD</v>
          </cell>
          <cell r="E4881">
            <v>0</v>
          </cell>
          <cell r="F4881" t="str">
            <v>%</v>
          </cell>
          <cell r="K4881">
            <v>0</v>
          </cell>
          <cell r="L4881">
            <v>0</v>
          </cell>
        </row>
        <row r="4882">
          <cell r="A4882">
            <v>4883</v>
          </cell>
          <cell r="D4882" t="str">
            <v>TOTAL</v>
          </cell>
          <cell r="K4882">
            <v>4312.5</v>
          </cell>
          <cell r="L4882">
            <v>0</v>
          </cell>
        </row>
        <row r="4883">
          <cell r="A4883">
            <v>4884</v>
          </cell>
          <cell r="D4883" t="str">
            <v>UNIT PRICE</v>
          </cell>
          <cell r="K4883">
            <v>4313</v>
          </cell>
          <cell r="L4883">
            <v>0</v>
          </cell>
        </row>
        <row r="4884">
          <cell r="A4884">
            <v>4885</v>
          </cell>
        </row>
        <row r="4885">
          <cell r="A4885">
            <v>4886</v>
          </cell>
          <cell r="B4885">
            <v>76</v>
          </cell>
        </row>
        <row r="4886">
          <cell r="A4886">
            <v>4887</v>
          </cell>
          <cell r="B4886" t="str">
            <v>MATERIAL PRICE</v>
          </cell>
        </row>
        <row r="4887">
          <cell r="A4887">
            <v>4888</v>
          </cell>
          <cell r="B4887" t="str">
            <v>Proyek Rencana Teknik Akhir Jalan Tol Bogor Ring Road</v>
          </cell>
        </row>
        <row r="4888">
          <cell r="A4888">
            <v>4889</v>
          </cell>
        </row>
        <row r="4889">
          <cell r="A4889">
            <v>4890</v>
          </cell>
        </row>
        <row r="4890">
          <cell r="A4890">
            <v>4891</v>
          </cell>
        </row>
        <row r="4891">
          <cell r="A4891">
            <v>4892</v>
          </cell>
        </row>
        <row r="4892">
          <cell r="A4892">
            <v>4893</v>
          </cell>
          <cell r="B4892" t="str">
            <v>UNIT PRICE ANALYSIS</v>
          </cell>
        </row>
        <row r="4893">
          <cell r="A4893">
            <v>4894</v>
          </cell>
        </row>
        <row r="4894">
          <cell r="A4894">
            <v>4895</v>
          </cell>
          <cell r="B4894" t="str">
            <v xml:space="preserve">ITEM NUMBER </v>
          </cell>
          <cell r="D4894" t="str">
            <v>MT.75.002</v>
          </cell>
        </row>
        <row r="4895">
          <cell r="A4895">
            <v>4896</v>
          </cell>
          <cell r="B4895" t="str">
            <v>MATERIAL</v>
          </cell>
          <cell r="D4895" t="str">
            <v>Reinforce Steel (Deformed Bar) on Plant</v>
          </cell>
        </row>
        <row r="4896">
          <cell r="A4896">
            <v>4897</v>
          </cell>
          <cell r="B4896" t="str">
            <v>UNIT</v>
          </cell>
          <cell r="C4896" t="str">
            <v>Kg.</v>
          </cell>
          <cell r="D4896">
            <v>1</v>
          </cell>
        </row>
        <row r="4897">
          <cell r="A4897">
            <v>4898</v>
          </cell>
          <cell r="B4897" t="str">
            <v>UNIT PRICE  (Rp.)</v>
          </cell>
          <cell r="D4897">
            <v>5500</v>
          </cell>
          <cell r="E4897">
            <v>0</v>
          </cell>
          <cell r="J4897" t="str">
            <v>TOTAL UNIT PRICE (Rp)</v>
          </cell>
          <cell r="K4897">
            <v>5500</v>
          </cell>
        </row>
        <row r="4898">
          <cell r="A4898">
            <v>4899</v>
          </cell>
          <cell r="I4898" t="str">
            <v>UNIT PRICE               (Rp.)</v>
          </cell>
          <cell r="K4898" t="str">
            <v>TOTAL PRICE               (Rp.)</v>
          </cell>
        </row>
        <row r="4899">
          <cell r="A4899">
            <v>4900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</row>
        <row r="4900">
          <cell r="A4900">
            <v>4901</v>
          </cell>
        </row>
        <row r="4901">
          <cell r="A4901">
            <v>4902</v>
          </cell>
        </row>
        <row r="4902">
          <cell r="A4902">
            <v>4903</v>
          </cell>
          <cell r="C4902" t="str">
            <v>MT</v>
          </cell>
          <cell r="D4902" t="str">
            <v>MATERIAL</v>
          </cell>
        </row>
        <row r="4903">
          <cell r="A4903">
            <v>4904</v>
          </cell>
          <cell r="C4903">
            <v>76</v>
          </cell>
          <cell r="D4903" t="str">
            <v>Reinforce Steel (Deformed Bar) on Plant</v>
          </cell>
          <cell r="G4903" t="str">
            <v>Kg.</v>
          </cell>
          <cell r="H4903">
            <v>1</v>
          </cell>
          <cell r="I4903">
            <v>5500</v>
          </cell>
          <cell r="J4903">
            <v>0</v>
          </cell>
          <cell r="K4903">
            <v>5500</v>
          </cell>
          <cell r="L4903">
            <v>0</v>
          </cell>
        </row>
        <row r="4904">
          <cell r="A4904">
            <v>4905</v>
          </cell>
          <cell r="K4904">
            <v>0</v>
          </cell>
        </row>
        <row r="4905">
          <cell r="A4905">
            <v>4906</v>
          </cell>
        </row>
        <row r="4906">
          <cell r="A4906">
            <v>4907</v>
          </cell>
        </row>
        <row r="4907">
          <cell r="A4907">
            <v>4908</v>
          </cell>
        </row>
        <row r="4908">
          <cell r="A4908">
            <v>4909</v>
          </cell>
        </row>
        <row r="4909">
          <cell r="A4909">
            <v>4910</v>
          </cell>
        </row>
        <row r="4910">
          <cell r="A4910">
            <v>4911</v>
          </cell>
        </row>
        <row r="4911">
          <cell r="A4911">
            <v>4912</v>
          </cell>
        </row>
        <row r="4912">
          <cell r="A4912">
            <v>4913</v>
          </cell>
        </row>
        <row r="4913">
          <cell r="A4913">
            <v>4914</v>
          </cell>
        </row>
        <row r="4914">
          <cell r="A4914">
            <v>4915</v>
          </cell>
        </row>
        <row r="4915">
          <cell r="A4915">
            <v>4916</v>
          </cell>
        </row>
        <row r="4916">
          <cell r="A4916">
            <v>4917</v>
          </cell>
        </row>
        <row r="4917">
          <cell r="A4917">
            <v>4918</v>
          </cell>
        </row>
        <row r="4918">
          <cell r="A4918">
            <v>4919</v>
          </cell>
        </row>
        <row r="4919">
          <cell r="A4919">
            <v>4920</v>
          </cell>
        </row>
        <row r="4920">
          <cell r="A4920">
            <v>4921</v>
          </cell>
        </row>
        <row r="4921">
          <cell r="A4921">
            <v>4922</v>
          </cell>
        </row>
        <row r="4922">
          <cell r="A4922">
            <v>4923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4924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4925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4926</v>
          </cell>
          <cell r="K4925">
            <v>0</v>
          </cell>
        </row>
        <row r="4926">
          <cell r="A4926">
            <v>4927</v>
          </cell>
          <cell r="K4926">
            <v>0</v>
          </cell>
        </row>
        <row r="4927">
          <cell r="A4927">
            <v>4928</v>
          </cell>
          <cell r="K4927">
            <v>0</v>
          </cell>
        </row>
        <row r="4928">
          <cell r="A4928">
            <v>4929</v>
          </cell>
          <cell r="K4928">
            <v>0</v>
          </cell>
        </row>
        <row r="4929">
          <cell r="A4929">
            <v>4930</v>
          </cell>
        </row>
        <row r="4930">
          <cell r="A4930">
            <v>4931</v>
          </cell>
        </row>
        <row r="4931">
          <cell r="A4931">
            <v>4932</v>
          </cell>
        </row>
        <row r="4932">
          <cell r="A4932">
            <v>4933</v>
          </cell>
        </row>
        <row r="4933">
          <cell r="A4933">
            <v>4934</v>
          </cell>
        </row>
        <row r="4934">
          <cell r="A4934">
            <v>4935</v>
          </cell>
        </row>
        <row r="4935">
          <cell r="A4935">
            <v>4936</v>
          </cell>
        </row>
        <row r="4936">
          <cell r="A4936">
            <v>4937</v>
          </cell>
          <cell r="K4936">
            <v>0</v>
          </cell>
        </row>
        <row r="4937">
          <cell r="A4937">
            <v>4938</v>
          </cell>
          <cell r="K4937">
            <v>0</v>
          </cell>
        </row>
        <row r="4938">
          <cell r="A4938">
            <v>4939</v>
          </cell>
          <cell r="K4938">
            <v>0</v>
          </cell>
        </row>
        <row r="4939">
          <cell r="A4939">
            <v>4940</v>
          </cell>
          <cell r="K4939">
            <v>0</v>
          </cell>
        </row>
        <row r="4940">
          <cell r="A4940">
            <v>4941</v>
          </cell>
        </row>
        <row r="4941">
          <cell r="A4941">
            <v>4942</v>
          </cell>
          <cell r="K4941">
            <v>0</v>
          </cell>
        </row>
        <row r="4942">
          <cell r="A4942">
            <v>4943</v>
          </cell>
          <cell r="K4942">
            <v>0</v>
          </cell>
        </row>
        <row r="4943">
          <cell r="A4943">
            <v>4944</v>
          </cell>
          <cell r="K4943">
            <v>0</v>
          </cell>
        </row>
        <row r="4944">
          <cell r="A4944">
            <v>4945</v>
          </cell>
        </row>
        <row r="4945">
          <cell r="A4945">
            <v>4946</v>
          </cell>
        </row>
        <row r="4946">
          <cell r="A4946">
            <v>4947</v>
          </cell>
          <cell r="D4946" t="str">
            <v>Total Price</v>
          </cell>
          <cell r="K4946">
            <v>5500</v>
          </cell>
          <cell r="L4946">
            <v>0</v>
          </cell>
        </row>
        <row r="4947">
          <cell r="A4947">
            <v>4948</v>
          </cell>
          <cell r="D4947" t="str">
            <v>OVER HEAD</v>
          </cell>
          <cell r="E4947">
            <v>0</v>
          </cell>
          <cell r="F4947" t="str">
            <v>%</v>
          </cell>
          <cell r="K4947">
            <v>0</v>
          </cell>
          <cell r="L4947">
            <v>0</v>
          </cell>
        </row>
        <row r="4948">
          <cell r="A4948">
            <v>4949</v>
          </cell>
          <cell r="D4948" t="str">
            <v>TOTAL</v>
          </cell>
          <cell r="K4948">
            <v>5500</v>
          </cell>
          <cell r="L4948">
            <v>0</v>
          </cell>
        </row>
        <row r="4949">
          <cell r="A4949">
            <v>4950</v>
          </cell>
          <cell r="D4949" t="str">
            <v>UNIT PRICE</v>
          </cell>
          <cell r="K4949">
            <v>5500</v>
          </cell>
          <cell r="L4949">
            <v>0</v>
          </cell>
        </row>
        <row r="4950">
          <cell r="A4950">
            <v>4951</v>
          </cell>
        </row>
        <row r="4951">
          <cell r="A4951">
            <v>4952</v>
          </cell>
          <cell r="B4951">
            <v>77</v>
          </cell>
        </row>
        <row r="4952">
          <cell r="A4952">
            <v>4953</v>
          </cell>
          <cell r="B4952" t="str">
            <v>MATERIAL PRICE</v>
          </cell>
        </row>
        <row r="4953">
          <cell r="A4953">
            <v>4954</v>
          </cell>
          <cell r="B4953" t="str">
            <v>Proyek Rencana Teknik Akhir Jalan Tol Bogor Ring Road</v>
          </cell>
        </row>
        <row r="4954">
          <cell r="A4954">
            <v>4955</v>
          </cell>
        </row>
        <row r="4955">
          <cell r="A4955">
            <v>4956</v>
          </cell>
        </row>
        <row r="4956">
          <cell r="A4956">
            <v>4957</v>
          </cell>
        </row>
        <row r="4957">
          <cell r="A4957">
            <v>4958</v>
          </cell>
        </row>
        <row r="4958">
          <cell r="A4958">
            <v>4959</v>
          </cell>
          <cell r="B4958" t="str">
            <v>UNIT PRICE ANALYSIS</v>
          </cell>
        </row>
        <row r="4959">
          <cell r="A4959">
            <v>4960</v>
          </cell>
        </row>
        <row r="4960">
          <cell r="A4960">
            <v>4961</v>
          </cell>
          <cell r="B4960" t="str">
            <v xml:space="preserve">ITEM NUMBER </v>
          </cell>
          <cell r="D4960" t="str">
            <v>MT.76.002</v>
          </cell>
        </row>
        <row r="4961">
          <cell r="A4961">
            <v>4962</v>
          </cell>
          <cell r="B4961" t="str">
            <v>MATERIAL</v>
          </cell>
          <cell r="D4961" t="str">
            <v>Delineator Type A</v>
          </cell>
        </row>
        <row r="4962">
          <cell r="A4962">
            <v>4963</v>
          </cell>
          <cell r="B4962" t="str">
            <v>UNIT</v>
          </cell>
          <cell r="C4962" t="str">
            <v>Set.</v>
          </cell>
          <cell r="D4962">
            <v>1</v>
          </cell>
        </row>
        <row r="4963">
          <cell r="A4963">
            <v>4964</v>
          </cell>
          <cell r="B4963" t="str">
            <v>UNIT PRICE  (Rp.)</v>
          </cell>
          <cell r="D4963">
            <v>4300</v>
          </cell>
          <cell r="E4963">
            <v>0</v>
          </cell>
          <cell r="J4963" t="str">
            <v>TOTAL UNIT PRICE (Rp)</v>
          </cell>
          <cell r="K4963">
            <v>4300</v>
          </cell>
        </row>
        <row r="4964">
          <cell r="A4964">
            <v>4965</v>
          </cell>
          <cell r="I4964" t="str">
            <v>UNIT PRICE               (Rp.)</v>
          </cell>
          <cell r="K4964" t="str">
            <v>TOTAL PRICE               (Rp.)</v>
          </cell>
        </row>
        <row r="4965">
          <cell r="A4965">
            <v>4966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</row>
        <row r="4966">
          <cell r="A4966">
            <v>4967</v>
          </cell>
        </row>
        <row r="4967">
          <cell r="A4967">
            <v>4968</v>
          </cell>
        </row>
        <row r="4968">
          <cell r="A4968">
            <v>4969</v>
          </cell>
          <cell r="C4968" t="str">
            <v>MT</v>
          </cell>
          <cell r="D4968" t="str">
            <v>MATERIAL</v>
          </cell>
        </row>
        <row r="4969">
          <cell r="A4969">
            <v>4970</v>
          </cell>
          <cell r="C4969">
            <v>77</v>
          </cell>
          <cell r="D4969" t="str">
            <v>Delineator Type A</v>
          </cell>
          <cell r="G4969" t="str">
            <v>Set.</v>
          </cell>
          <cell r="H4969">
            <v>1</v>
          </cell>
          <cell r="I4969">
            <v>4312.5</v>
          </cell>
          <cell r="J4969">
            <v>0</v>
          </cell>
          <cell r="K4969">
            <v>4312.5</v>
          </cell>
          <cell r="L4969">
            <v>0</v>
          </cell>
        </row>
        <row r="4970">
          <cell r="A4970">
            <v>4971</v>
          </cell>
          <cell r="K4970">
            <v>0</v>
          </cell>
        </row>
        <row r="4971">
          <cell r="A4971">
            <v>4972</v>
          </cell>
        </row>
        <row r="4972">
          <cell r="A4972">
            <v>4973</v>
          </cell>
        </row>
        <row r="4973">
          <cell r="A4973">
            <v>4974</v>
          </cell>
        </row>
        <row r="4974">
          <cell r="A4974">
            <v>4975</v>
          </cell>
        </row>
        <row r="4975">
          <cell r="A4975">
            <v>4976</v>
          </cell>
        </row>
        <row r="4976">
          <cell r="A4976">
            <v>4977</v>
          </cell>
        </row>
        <row r="4977">
          <cell r="A4977">
            <v>4978</v>
          </cell>
        </row>
        <row r="4978">
          <cell r="A4978">
            <v>4979</v>
          </cell>
        </row>
        <row r="4979">
          <cell r="A4979">
            <v>4980</v>
          </cell>
        </row>
        <row r="4980">
          <cell r="A4980">
            <v>4981</v>
          </cell>
        </row>
        <row r="4981">
          <cell r="A4981">
            <v>4982</v>
          </cell>
        </row>
        <row r="4982">
          <cell r="A4982">
            <v>4983</v>
          </cell>
        </row>
        <row r="4983">
          <cell r="A4983">
            <v>4984</v>
          </cell>
        </row>
        <row r="4984">
          <cell r="A4984">
            <v>4985</v>
          </cell>
        </row>
        <row r="4985">
          <cell r="A4985">
            <v>4986</v>
          </cell>
        </row>
        <row r="4986">
          <cell r="A4986">
            <v>4987</v>
          </cell>
        </row>
        <row r="4987">
          <cell r="A4987">
            <v>4988</v>
          </cell>
        </row>
        <row r="4988">
          <cell r="A4988">
            <v>4989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4990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4991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4992</v>
          </cell>
          <cell r="K4991">
            <v>0</v>
          </cell>
        </row>
        <row r="4992">
          <cell r="A4992">
            <v>4993</v>
          </cell>
          <cell r="K4992">
            <v>0</v>
          </cell>
        </row>
        <row r="4993">
          <cell r="A4993">
            <v>4994</v>
          </cell>
          <cell r="K4993">
            <v>0</v>
          </cell>
        </row>
        <row r="4994">
          <cell r="A4994">
            <v>4995</v>
          </cell>
          <cell r="K4994">
            <v>0</v>
          </cell>
        </row>
        <row r="4995">
          <cell r="A4995">
            <v>4996</v>
          </cell>
        </row>
        <row r="4996">
          <cell r="A4996">
            <v>4997</v>
          </cell>
        </row>
        <row r="4997">
          <cell r="A4997">
            <v>4998</v>
          </cell>
        </row>
        <row r="4998">
          <cell r="A4998">
            <v>4999</v>
          </cell>
        </row>
        <row r="4999">
          <cell r="A4999">
            <v>5000</v>
          </cell>
        </row>
        <row r="5000">
          <cell r="A5000">
            <v>5001</v>
          </cell>
        </row>
        <row r="5001">
          <cell r="A5001">
            <v>5002</v>
          </cell>
        </row>
        <row r="5002">
          <cell r="A5002">
            <v>5003</v>
          </cell>
          <cell r="K5002">
            <v>0</v>
          </cell>
        </row>
        <row r="5003">
          <cell r="A5003">
            <v>5004</v>
          </cell>
          <cell r="K5003">
            <v>0</v>
          </cell>
        </row>
        <row r="5004">
          <cell r="A5004">
            <v>5005</v>
          </cell>
          <cell r="K5004">
            <v>0</v>
          </cell>
        </row>
        <row r="5005">
          <cell r="A5005">
            <v>5006</v>
          </cell>
          <cell r="K5005">
            <v>0</v>
          </cell>
        </row>
        <row r="5006">
          <cell r="A5006">
            <v>5007</v>
          </cell>
        </row>
        <row r="5007">
          <cell r="A5007">
            <v>5008</v>
          </cell>
          <cell r="K5007">
            <v>0</v>
          </cell>
        </row>
        <row r="5008">
          <cell r="A5008">
            <v>5009</v>
          </cell>
          <cell r="K5008">
            <v>0</v>
          </cell>
        </row>
        <row r="5009">
          <cell r="A5009">
            <v>5010</v>
          </cell>
          <cell r="K5009">
            <v>0</v>
          </cell>
        </row>
        <row r="5010">
          <cell r="A5010">
            <v>5011</v>
          </cell>
        </row>
        <row r="5011">
          <cell r="A5011">
            <v>5012</v>
          </cell>
        </row>
        <row r="5012">
          <cell r="A5012">
            <v>5013</v>
          </cell>
          <cell r="D5012" t="str">
            <v>Total Price</v>
          </cell>
          <cell r="K5012">
            <v>4312.5</v>
          </cell>
          <cell r="L5012">
            <v>0</v>
          </cell>
        </row>
        <row r="5013">
          <cell r="A5013">
            <v>5014</v>
          </cell>
          <cell r="D5013" t="str">
            <v>OVER HEAD</v>
          </cell>
          <cell r="E5013">
            <v>0</v>
          </cell>
          <cell r="F5013" t="str">
            <v>%</v>
          </cell>
          <cell r="K5013">
            <v>0</v>
          </cell>
          <cell r="L5013">
            <v>0</v>
          </cell>
        </row>
        <row r="5014">
          <cell r="A5014">
            <v>5015</v>
          </cell>
          <cell r="D5014" t="str">
            <v>TOTAL</v>
          </cell>
          <cell r="K5014">
            <v>4312.5</v>
          </cell>
          <cell r="L5014">
            <v>0</v>
          </cell>
        </row>
        <row r="5015">
          <cell r="A5015">
            <v>5016</v>
          </cell>
          <cell r="D5015" t="str">
            <v>UNIT PRICE</v>
          </cell>
          <cell r="K5015">
            <v>4313</v>
          </cell>
          <cell r="L5015">
            <v>0</v>
          </cell>
        </row>
        <row r="5016">
          <cell r="A5016">
            <v>5017</v>
          </cell>
        </row>
        <row r="5017">
          <cell r="A5017">
            <v>5018</v>
          </cell>
          <cell r="B5017">
            <v>78</v>
          </cell>
        </row>
        <row r="5018">
          <cell r="A5018">
            <v>5019</v>
          </cell>
          <cell r="B5018" t="str">
            <v>MATERIAL PRICE</v>
          </cell>
        </row>
        <row r="5019">
          <cell r="A5019">
            <v>5020</v>
          </cell>
          <cell r="B5019" t="str">
            <v>Proyek Rencana Teknik Akhir Jalan Tol Bogor Ring Road</v>
          </cell>
        </row>
        <row r="5020">
          <cell r="A5020">
            <v>5021</v>
          </cell>
        </row>
        <row r="5021">
          <cell r="A5021">
            <v>5022</v>
          </cell>
        </row>
        <row r="5022">
          <cell r="A5022">
            <v>5023</v>
          </cell>
        </row>
        <row r="5023">
          <cell r="A5023">
            <v>5024</v>
          </cell>
        </row>
        <row r="5024">
          <cell r="A5024">
            <v>5025</v>
          </cell>
          <cell r="B5024" t="str">
            <v>UNIT PRICE ANALYSIS</v>
          </cell>
        </row>
        <row r="5025">
          <cell r="A5025">
            <v>5026</v>
          </cell>
        </row>
        <row r="5026">
          <cell r="A5026">
            <v>5027</v>
          </cell>
          <cell r="B5026" t="str">
            <v xml:space="preserve">ITEM NUMBER </v>
          </cell>
          <cell r="D5026" t="str">
            <v>MT.77.002</v>
          </cell>
        </row>
        <row r="5027">
          <cell r="A5027">
            <v>5028</v>
          </cell>
          <cell r="B5027" t="str">
            <v>MATERIAL</v>
          </cell>
          <cell r="D5027" t="str">
            <v>Delineator Type B</v>
          </cell>
        </row>
        <row r="5028">
          <cell r="A5028">
            <v>5029</v>
          </cell>
          <cell r="B5028" t="str">
            <v>UNIT</v>
          </cell>
          <cell r="C5028" t="str">
            <v>Set.</v>
          </cell>
          <cell r="D5028">
            <v>1</v>
          </cell>
        </row>
        <row r="5029">
          <cell r="A5029">
            <v>5030</v>
          </cell>
          <cell r="B5029" t="str">
            <v>UNIT PRICE  (Rp.)</v>
          </cell>
          <cell r="D5029">
            <v>5100</v>
          </cell>
          <cell r="E5029">
            <v>0</v>
          </cell>
          <cell r="J5029" t="str">
            <v>TOTAL UNIT PRICE (Rp)</v>
          </cell>
          <cell r="K5029">
            <v>5100</v>
          </cell>
        </row>
        <row r="5030">
          <cell r="A5030">
            <v>5031</v>
          </cell>
          <cell r="I5030" t="str">
            <v>UNIT PRICE               (Rp.)</v>
          </cell>
          <cell r="K5030" t="str">
            <v>TOTAL PRICE               (Rp.)</v>
          </cell>
        </row>
        <row r="5031">
          <cell r="A5031">
            <v>5032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</row>
        <row r="5032">
          <cell r="A5032">
            <v>5033</v>
          </cell>
        </row>
        <row r="5033">
          <cell r="A5033">
            <v>5034</v>
          </cell>
        </row>
        <row r="5034">
          <cell r="A5034">
            <v>5035</v>
          </cell>
          <cell r="C5034" t="str">
            <v>MT</v>
          </cell>
          <cell r="D5034" t="str">
            <v>MATERIAL</v>
          </cell>
        </row>
        <row r="5035">
          <cell r="A5035">
            <v>5036</v>
          </cell>
          <cell r="C5035">
            <v>78</v>
          </cell>
          <cell r="D5035" t="str">
            <v>Delineator Type B</v>
          </cell>
          <cell r="G5035" t="str">
            <v>Set.</v>
          </cell>
          <cell r="H5035">
            <v>1</v>
          </cell>
          <cell r="I5035">
            <v>5060</v>
          </cell>
          <cell r="J5035">
            <v>0</v>
          </cell>
          <cell r="K5035">
            <v>5060</v>
          </cell>
          <cell r="L5035">
            <v>0</v>
          </cell>
        </row>
        <row r="5036">
          <cell r="A5036">
            <v>5037</v>
          </cell>
          <cell r="K5036">
            <v>0</v>
          </cell>
        </row>
        <row r="5037">
          <cell r="A5037">
            <v>5038</v>
          </cell>
        </row>
        <row r="5038">
          <cell r="A5038">
            <v>5039</v>
          </cell>
        </row>
        <row r="5039">
          <cell r="A5039">
            <v>5040</v>
          </cell>
        </row>
        <row r="5040">
          <cell r="A5040">
            <v>5041</v>
          </cell>
        </row>
        <row r="5041">
          <cell r="A5041">
            <v>5042</v>
          </cell>
        </row>
        <row r="5042">
          <cell r="A5042">
            <v>5043</v>
          </cell>
        </row>
        <row r="5043">
          <cell r="A5043">
            <v>5044</v>
          </cell>
        </row>
        <row r="5044">
          <cell r="A5044">
            <v>5045</v>
          </cell>
        </row>
        <row r="5045">
          <cell r="A5045">
            <v>5046</v>
          </cell>
        </row>
        <row r="5046">
          <cell r="A5046">
            <v>5047</v>
          </cell>
        </row>
        <row r="5047">
          <cell r="A5047">
            <v>5048</v>
          </cell>
        </row>
        <row r="5048">
          <cell r="A5048">
            <v>5049</v>
          </cell>
        </row>
        <row r="5049">
          <cell r="A5049">
            <v>5050</v>
          </cell>
        </row>
        <row r="5050">
          <cell r="A5050">
            <v>5051</v>
          </cell>
        </row>
        <row r="5051">
          <cell r="A5051">
            <v>5052</v>
          </cell>
        </row>
        <row r="5052">
          <cell r="A5052">
            <v>5053</v>
          </cell>
        </row>
        <row r="5053">
          <cell r="A5053">
            <v>5054</v>
          </cell>
        </row>
        <row r="5054">
          <cell r="A5054">
            <v>5055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5056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5057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5058</v>
          </cell>
          <cell r="K5057">
            <v>0</v>
          </cell>
        </row>
        <row r="5058">
          <cell r="A5058">
            <v>5059</v>
          </cell>
          <cell r="K5058">
            <v>0</v>
          </cell>
        </row>
        <row r="5059">
          <cell r="A5059">
            <v>5060</v>
          </cell>
          <cell r="K5059">
            <v>0</v>
          </cell>
        </row>
        <row r="5060">
          <cell r="A5060">
            <v>5061</v>
          </cell>
          <cell r="K5060">
            <v>0</v>
          </cell>
        </row>
        <row r="5061">
          <cell r="A5061">
            <v>5062</v>
          </cell>
        </row>
        <row r="5062">
          <cell r="A5062">
            <v>5063</v>
          </cell>
        </row>
        <row r="5063">
          <cell r="A5063">
            <v>5064</v>
          </cell>
        </row>
        <row r="5064">
          <cell r="A5064">
            <v>5065</v>
          </cell>
        </row>
        <row r="5065">
          <cell r="A5065">
            <v>5066</v>
          </cell>
        </row>
        <row r="5066">
          <cell r="A5066">
            <v>5067</v>
          </cell>
        </row>
        <row r="5067">
          <cell r="A5067">
            <v>5068</v>
          </cell>
        </row>
        <row r="5068">
          <cell r="A5068">
            <v>5069</v>
          </cell>
          <cell r="K5068">
            <v>0</v>
          </cell>
        </row>
        <row r="5069">
          <cell r="A5069">
            <v>5070</v>
          </cell>
          <cell r="K5069">
            <v>0</v>
          </cell>
        </row>
        <row r="5070">
          <cell r="A5070">
            <v>5071</v>
          </cell>
          <cell r="K5070">
            <v>0</v>
          </cell>
        </row>
        <row r="5071">
          <cell r="A5071">
            <v>5072</v>
          </cell>
          <cell r="K5071">
            <v>0</v>
          </cell>
        </row>
        <row r="5072">
          <cell r="A5072">
            <v>5073</v>
          </cell>
        </row>
        <row r="5073">
          <cell r="A5073">
            <v>5074</v>
          </cell>
          <cell r="K5073">
            <v>0</v>
          </cell>
        </row>
        <row r="5074">
          <cell r="A5074">
            <v>5075</v>
          </cell>
          <cell r="K5074">
            <v>0</v>
          </cell>
        </row>
        <row r="5075">
          <cell r="A5075">
            <v>5076</v>
          </cell>
          <cell r="K5075">
            <v>0</v>
          </cell>
        </row>
        <row r="5076">
          <cell r="A5076">
            <v>5077</v>
          </cell>
        </row>
        <row r="5077">
          <cell r="A5077">
            <v>5078</v>
          </cell>
        </row>
        <row r="5078">
          <cell r="A5078">
            <v>5079</v>
          </cell>
          <cell r="D5078" t="str">
            <v>Total Price</v>
          </cell>
          <cell r="K5078">
            <v>5060</v>
          </cell>
          <cell r="L5078">
            <v>0</v>
          </cell>
        </row>
        <row r="5079">
          <cell r="A5079">
            <v>5080</v>
          </cell>
          <cell r="D5079" t="str">
            <v>OVER HEAD</v>
          </cell>
          <cell r="E5079">
            <v>0</v>
          </cell>
          <cell r="F5079" t="str">
            <v>%</v>
          </cell>
          <cell r="K5079">
            <v>0</v>
          </cell>
          <cell r="L5079">
            <v>0</v>
          </cell>
        </row>
        <row r="5080">
          <cell r="A5080">
            <v>5081</v>
          </cell>
          <cell r="D5080" t="str">
            <v>TOTAL</v>
          </cell>
          <cell r="K5080">
            <v>5060</v>
          </cell>
          <cell r="L5080">
            <v>0</v>
          </cell>
        </row>
        <row r="5081">
          <cell r="A5081">
            <v>5082</v>
          </cell>
          <cell r="D5081" t="str">
            <v>UNIT PRICE</v>
          </cell>
          <cell r="K5081">
            <v>5060</v>
          </cell>
          <cell r="L5081">
            <v>0</v>
          </cell>
        </row>
        <row r="5082">
          <cell r="A5082">
            <v>5083</v>
          </cell>
        </row>
        <row r="5083">
          <cell r="A5083">
            <v>5084</v>
          </cell>
          <cell r="B5083">
            <v>79</v>
          </cell>
        </row>
        <row r="5084">
          <cell r="A5084">
            <v>5085</v>
          </cell>
          <cell r="B5084" t="str">
            <v>MATERIAL PRICE</v>
          </cell>
        </row>
        <row r="5085">
          <cell r="A5085">
            <v>5086</v>
          </cell>
          <cell r="B5085" t="str">
            <v>Proyek Rencana Teknik Akhir Jalan Tol Bogor Ring Road</v>
          </cell>
        </row>
        <row r="5086">
          <cell r="A5086">
            <v>5087</v>
          </cell>
        </row>
        <row r="5087">
          <cell r="A5087">
            <v>5088</v>
          </cell>
        </row>
        <row r="5088">
          <cell r="A5088">
            <v>5089</v>
          </cell>
        </row>
        <row r="5089">
          <cell r="A5089">
            <v>5090</v>
          </cell>
        </row>
        <row r="5090">
          <cell r="A5090">
            <v>5091</v>
          </cell>
          <cell r="B5090" t="str">
            <v>UNIT PRICE ANALYSIS</v>
          </cell>
        </row>
        <row r="5091">
          <cell r="A5091">
            <v>5092</v>
          </cell>
        </row>
        <row r="5092">
          <cell r="A5092">
            <v>5093</v>
          </cell>
          <cell r="B5092" t="str">
            <v xml:space="preserve">ITEM NUMBER </v>
          </cell>
          <cell r="D5092" t="str">
            <v>MT.78.002</v>
          </cell>
        </row>
        <row r="5093">
          <cell r="A5093">
            <v>5094</v>
          </cell>
          <cell r="B5093" t="str">
            <v>MATERIAL</v>
          </cell>
          <cell r="D5093" t="str">
            <v>Delineator Type C</v>
          </cell>
        </row>
        <row r="5094">
          <cell r="A5094">
            <v>5095</v>
          </cell>
          <cell r="B5094" t="str">
            <v>UNIT</v>
          </cell>
          <cell r="C5094" t="str">
            <v>Set.</v>
          </cell>
          <cell r="D5094">
            <v>1</v>
          </cell>
        </row>
        <row r="5095">
          <cell r="A5095">
            <v>5096</v>
          </cell>
          <cell r="B5095" t="str">
            <v>UNIT PRICE  (Rp.)</v>
          </cell>
          <cell r="D5095">
            <v>5500</v>
          </cell>
          <cell r="E5095">
            <v>0</v>
          </cell>
          <cell r="J5095" t="str">
            <v>TOTAL UNIT PRICE (Rp)</v>
          </cell>
          <cell r="K5095">
            <v>5500</v>
          </cell>
        </row>
        <row r="5096">
          <cell r="A5096">
            <v>5097</v>
          </cell>
          <cell r="I5096" t="str">
            <v>UNIT PRICE               (Rp.)</v>
          </cell>
          <cell r="K5096" t="str">
            <v>TOTAL PRICE               (Rp.)</v>
          </cell>
        </row>
        <row r="5097">
          <cell r="A5097">
            <v>5098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</row>
        <row r="5098">
          <cell r="A5098">
            <v>5099</v>
          </cell>
        </row>
        <row r="5099">
          <cell r="A5099">
            <v>5100</v>
          </cell>
        </row>
        <row r="5100">
          <cell r="A5100">
            <v>5101</v>
          </cell>
          <cell r="C5100" t="str">
            <v>MT</v>
          </cell>
          <cell r="D5100" t="str">
            <v>MATERIAL</v>
          </cell>
        </row>
        <row r="5101">
          <cell r="A5101">
            <v>5102</v>
          </cell>
          <cell r="C5101">
            <v>79</v>
          </cell>
          <cell r="D5101" t="str">
            <v>Delineator Type C</v>
          </cell>
          <cell r="G5101" t="str">
            <v>Set.</v>
          </cell>
          <cell r="H5101">
            <v>1</v>
          </cell>
          <cell r="I5101">
            <v>5462.5</v>
          </cell>
          <cell r="J5101">
            <v>0</v>
          </cell>
          <cell r="K5101">
            <v>5462.5</v>
          </cell>
          <cell r="L5101">
            <v>0</v>
          </cell>
        </row>
        <row r="5102">
          <cell r="A5102">
            <v>5103</v>
          </cell>
          <cell r="K5102">
            <v>0</v>
          </cell>
        </row>
        <row r="5103">
          <cell r="A5103">
            <v>5104</v>
          </cell>
        </row>
        <row r="5104">
          <cell r="A5104">
            <v>5105</v>
          </cell>
        </row>
        <row r="5105">
          <cell r="A5105">
            <v>5106</v>
          </cell>
        </row>
        <row r="5106">
          <cell r="A5106">
            <v>5107</v>
          </cell>
        </row>
        <row r="5107">
          <cell r="A5107">
            <v>5108</v>
          </cell>
        </row>
        <row r="5108">
          <cell r="A5108">
            <v>5109</v>
          </cell>
        </row>
        <row r="5109">
          <cell r="A5109">
            <v>5110</v>
          </cell>
        </row>
        <row r="5110">
          <cell r="A5110">
            <v>5111</v>
          </cell>
        </row>
        <row r="5111">
          <cell r="A5111">
            <v>5112</v>
          </cell>
        </row>
        <row r="5112">
          <cell r="A5112">
            <v>5113</v>
          </cell>
        </row>
        <row r="5113">
          <cell r="A5113">
            <v>5114</v>
          </cell>
        </row>
        <row r="5114">
          <cell r="A5114">
            <v>5115</v>
          </cell>
        </row>
        <row r="5115">
          <cell r="A5115">
            <v>5116</v>
          </cell>
        </row>
        <row r="5116">
          <cell r="A5116">
            <v>5117</v>
          </cell>
        </row>
        <row r="5117">
          <cell r="A5117">
            <v>5118</v>
          </cell>
        </row>
        <row r="5118">
          <cell r="A5118">
            <v>5119</v>
          </cell>
        </row>
        <row r="5119">
          <cell r="A5119">
            <v>5120</v>
          </cell>
        </row>
        <row r="5120">
          <cell r="A5120">
            <v>5121</v>
          </cell>
          <cell r="J5120">
            <v>0</v>
          </cell>
          <cell r="K5120">
            <v>0</v>
          </cell>
          <cell r="L5120">
            <v>0</v>
          </cell>
        </row>
        <row r="5121">
          <cell r="A5121">
            <v>5122</v>
          </cell>
          <cell r="J5121">
            <v>0</v>
          </cell>
          <cell r="K5121">
            <v>0</v>
          </cell>
          <cell r="L5121">
            <v>0</v>
          </cell>
        </row>
        <row r="5122">
          <cell r="A5122">
            <v>5123</v>
          </cell>
          <cell r="J5122">
            <v>0</v>
          </cell>
          <cell r="K5122">
            <v>0</v>
          </cell>
          <cell r="L5122">
            <v>0</v>
          </cell>
        </row>
        <row r="5123">
          <cell r="A5123">
            <v>5124</v>
          </cell>
          <cell r="K5123">
            <v>0</v>
          </cell>
        </row>
        <row r="5124">
          <cell r="A5124">
            <v>5125</v>
          </cell>
          <cell r="K5124">
            <v>0</v>
          </cell>
        </row>
        <row r="5125">
          <cell r="A5125">
            <v>5126</v>
          </cell>
          <cell r="K5125">
            <v>0</v>
          </cell>
        </row>
        <row r="5126">
          <cell r="A5126">
            <v>5127</v>
          </cell>
          <cell r="K5126">
            <v>0</v>
          </cell>
        </row>
        <row r="5127">
          <cell r="A5127">
            <v>5128</v>
          </cell>
        </row>
        <row r="5128">
          <cell r="A5128">
            <v>5129</v>
          </cell>
        </row>
        <row r="5129">
          <cell r="A5129">
            <v>5130</v>
          </cell>
        </row>
        <row r="5130">
          <cell r="A5130">
            <v>5131</v>
          </cell>
        </row>
        <row r="5131">
          <cell r="A5131">
            <v>5132</v>
          </cell>
        </row>
        <row r="5132">
          <cell r="A5132">
            <v>5133</v>
          </cell>
        </row>
        <row r="5133">
          <cell r="A5133">
            <v>5134</v>
          </cell>
        </row>
        <row r="5134">
          <cell r="A5134">
            <v>5135</v>
          </cell>
          <cell r="K5134">
            <v>0</v>
          </cell>
        </row>
        <row r="5135">
          <cell r="A5135">
            <v>5136</v>
          </cell>
          <cell r="K5135">
            <v>0</v>
          </cell>
        </row>
        <row r="5136">
          <cell r="A5136">
            <v>5137</v>
          </cell>
          <cell r="K5136">
            <v>0</v>
          </cell>
        </row>
        <row r="5137">
          <cell r="A5137">
            <v>5138</v>
          </cell>
          <cell r="K5137">
            <v>0</v>
          </cell>
        </row>
        <row r="5138">
          <cell r="A5138">
            <v>5139</v>
          </cell>
        </row>
        <row r="5139">
          <cell r="A5139">
            <v>5140</v>
          </cell>
          <cell r="K5139">
            <v>0</v>
          </cell>
        </row>
        <row r="5140">
          <cell r="A5140">
            <v>5141</v>
          </cell>
          <cell r="K5140">
            <v>0</v>
          </cell>
        </row>
        <row r="5141">
          <cell r="A5141">
            <v>5142</v>
          </cell>
          <cell r="K5141">
            <v>0</v>
          </cell>
        </row>
        <row r="5142">
          <cell r="A5142">
            <v>5143</v>
          </cell>
        </row>
        <row r="5143">
          <cell r="A5143">
            <v>5144</v>
          </cell>
        </row>
        <row r="5144">
          <cell r="A5144">
            <v>5145</v>
          </cell>
          <cell r="D5144" t="str">
            <v>Total Price</v>
          </cell>
          <cell r="K5144">
            <v>5462.5</v>
          </cell>
          <cell r="L5144">
            <v>0</v>
          </cell>
        </row>
        <row r="5145">
          <cell r="A5145">
            <v>5146</v>
          </cell>
          <cell r="D5145" t="str">
            <v>OVER HEAD</v>
          </cell>
          <cell r="E5145">
            <v>0</v>
          </cell>
          <cell r="F5145" t="str">
            <v>%</v>
          </cell>
          <cell r="K5145">
            <v>0</v>
          </cell>
          <cell r="L5145">
            <v>0</v>
          </cell>
        </row>
        <row r="5146">
          <cell r="A5146">
            <v>5147</v>
          </cell>
          <cell r="D5146" t="str">
            <v>TOTAL</v>
          </cell>
          <cell r="K5146">
            <v>5462.5</v>
          </cell>
          <cell r="L5146">
            <v>0</v>
          </cell>
        </row>
        <row r="5147">
          <cell r="A5147">
            <v>5148</v>
          </cell>
          <cell r="D5147" t="str">
            <v>UNIT PRICE</v>
          </cell>
          <cell r="K5147">
            <v>5463</v>
          </cell>
          <cell r="L5147">
            <v>0</v>
          </cell>
        </row>
        <row r="5148">
          <cell r="A5148">
            <v>5149</v>
          </cell>
        </row>
        <row r="5149">
          <cell r="A5149">
            <v>5150</v>
          </cell>
          <cell r="B5149">
            <v>80</v>
          </cell>
        </row>
        <row r="5150">
          <cell r="A5150">
            <v>5151</v>
          </cell>
          <cell r="B5150" t="str">
            <v>MATERIAL PRICE</v>
          </cell>
        </row>
        <row r="5151">
          <cell r="A5151">
            <v>5152</v>
          </cell>
          <cell r="B5151" t="str">
            <v>Proyek Rencana Teknik Akhir Jalan Tol Bogor Ring Road</v>
          </cell>
        </row>
        <row r="5152">
          <cell r="A5152">
            <v>5153</v>
          </cell>
        </row>
        <row r="5153">
          <cell r="A5153">
            <v>5154</v>
          </cell>
        </row>
        <row r="5154">
          <cell r="A5154">
            <v>5155</v>
          </cell>
        </row>
        <row r="5155">
          <cell r="A5155">
            <v>5156</v>
          </cell>
        </row>
        <row r="5156">
          <cell r="A5156">
            <v>5157</v>
          </cell>
          <cell r="B5156" t="str">
            <v>UNIT PRICE ANALYSIS</v>
          </cell>
        </row>
        <row r="5157">
          <cell r="A5157">
            <v>5158</v>
          </cell>
        </row>
        <row r="5158">
          <cell r="A5158">
            <v>5159</v>
          </cell>
          <cell r="B5158" t="str">
            <v xml:space="preserve">ITEM NUMBER </v>
          </cell>
          <cell r="D5158" t="str">
            <v>MT.79.002</v>
          </cell>
        </row>
        <row r="5159">
          <cell r="A5159">
            <v>5160</v>
          </cell>
          <cell r="B5159" t="str">
            <v>MATERIAL</v>
          </cell>
          <cell r="D5159" t="str">
            <v>Scafolding Plat Form ( 5 times )</v>
          </cell>
        </row>
        <row r="5160">
          <cell r="A5160">
            <v>5161</v>
          </cell>
          <cell r="B5160" t="str">
            <v>UNIT</v>
          </cell>
          <cell r="C5160" t="str">
            <v>Sq.m</v>
          </cell>
          <cell r="D5160">
            <v>1</v>
          </cell>
        </row>
        <row r="5161">
          <cell r="A5161">
            <v>5162</v>
          </cell>
          <cell r="B5161" t="str">
            <v>UNIT PRICE  (Rp.)</v>
          </cell>
          <cell r="D5161">
            <v>49600</v>
          </cell>
          <cell r="E5161">
            <v>0</v>
          </cell>
          <cell r="J5161" t="str">
            <v>TOTAL UNIT PRICE (Rp)</v>
          </cell>
          <cell r="K5161">
            <v>49600</v>
          </cell>
        </row>
        <row r="5162">
          <cell r="A5162">
            <v>5163</v>
          </cell>
          <cell r="I5162" t="str">
            <v>UNIT  PRICE             (Rp.)</v>
          </cell>
          <cell r="K5162" t="str">
            <v>TOTAL PRICE                  (Rp.)</v>
          </cell>
        </row>
        <row r="5163">
          <cell r="A5163">
            <v>5164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</row>
        <row r="5164">
          <cell r="A5164">
            <v>5165</v>
          </cell>
        </row>
        <row r="5165">
          <cell r="A5165">
            <v>5166</v>
          </cell>
        </row>
        <row r="5166">
          <cell r="A5166">
            <v>5167</v>
          </cell>
          <cell r="C5166" t="str">
            <v>MT</v>
          </cell>
          <cell r="D5166" t="str">
            <v>MATERIAL</v>
          </cell>
        </row>
        <row r="5167">
          <cell r="A5167">
            <v>5168</v>
          </cell>
          <cell r="C5167">
            <v>260</v>
          </cell>
          <cell r="D5167" t="str">
            <v>Steel Profil C30 ( price jkt )</v>
          </cell>
          <cell r="G5167" t="str">
            <v>Kg</v>
          </cell>
          <cell r="H5167">
            <v>7.4834122683659402E-4</v>
          </cell>
          <cell r="I5167">
            <v>4500</v>
          </cell>
          <cell r="J5167">
            <v>0</v>
          </cell>
          <cell r="K5167">
            <v>3.3675355207646729</v>
          </cell>
          <cell r="L5167">
            <v>0</v>
          </cell>
        </row>
        <row r="5168">
          <cell r="A5168">
            <v>5169</v>
          </cell>
          <cell r="C5168">
            <v>261</v>
          </cell>
          <cell r="D5168" t="str">
            <v>Steel Profil C10 ( price jkt )</v>
          </cell>
          <cell r="G5168" t="str">
            <v>Kg</v>
          </cell>
          <cell r="H5168">
            <v>1.2900509208899494E-3</v>
          </cell>
          <cell r="I5168">
            <v>5180</v>
          </cell>
          <cell r="J5168">
            <v>0</v>
          </cell>
          <cell r="K5168">
            <v>6.6824637702099379</v>
          </cell>
          <cell r="L5168">
            <v>0</v>
          </cell>
        </row>
        <row r="5169">
          <cell r="A5169">
            <v>5170</v>
          </cell>
          <cell r="C5169">
            <v>250</v>
          </cell>
          <cell r="D5169" t="str">
            <v xml:space="preserve">Steel Plate </v>
          </cell>
          <cell r="G5169" t="str">
            <v>Kg</v>
          </cell>
          <cell r="H5169">
            <v>4.6308284996745446E-4</v>
          </cell>
          <cell r="I5169">
            <v>5200</v>
          </cell>
          <cell r="J5169">
            <v>0</v>
          </cell>
          <cell r="K5169">
            <v>2.4080308198307634</v>
          </cell>
          <cell r="L5169">
            <v>0</v>
          </cell>
        </row>
        <row r="5170">
          <cell r="A5170">
            <v>5171</v>
          </cell>
          <cell r="C5170">
            <v>19</v>
          </cell>
          <cell r="D5170" t="str">
            <v>Anchor Top &amp; Bottom Bolt M-20</v>
          </cell>
          <cell r="G5170" t="str">
            <v>Each.</v>
          </cell>
          <cell r="H5170">
            <v>2.6315789473684209E-2</v>
          </cell>
          <cell r="I5170">
            <v>16300</v>
          </cell>
          <cell r="J5170">
            <v>0</v>
          </cell>
          <cell r="K5170">
            <v>428.9473684210526</v>
          </cell>
          <cell r="L5170">
            <v>0</v>
          </cell>
        </row>
        <row r="5171">
          <cell r="A5171">
            <v>5172</v>
          </cell>
          <cell r="C5171">
            <v>284</v>
          </cell>
          <cell r="D5171" t="str">
            <v>Welding Material 1 ( 300 A )</v>
          </cell>
          <cell r="G5171" t="str">
            <v>Each</v>
          </cell>
          <cell r="H5171">
            <v>0.05</v>
          </cell>
          <cell r="I5171">
            <v>17300</v>
          </cell>
          <cell r="J5171">
            <v>0</v>
          </cell>
          <cell r="K5171">
            <v>865</v>
          </cell>
          <cell r="L5171">
            <v>0</v>
          </cell>
        </row>
        <row r="5172">
          <cell r="A5172">
            <v>5173</v>
          </cell>
          <cell r="C5172">
            <v>33</v>
          </cell>
          <cell r="D5172" t="str">
            <v>Bolt &amp; Nut for Steel</v>
          </cell>
          <cell r="G5172" t="str">
            <v>Set.</v>
          </cell>
          <cell r="H5172">
            <v>0.01</v>
          </cell>
          <cell r="I5172">
            <v>9200</v>
          </cell>
          <cell r="J5172">
            <v>0</v>
          </cell>
          <cell r="K5172">
            <v>92</v>
          </cell>
          <cell r="L5172">
            <v>0</v>
          </cell>
        </row>
        <row r="5173">
          <cell r="A5173">
            <v>5174</v>
          </cell>
        </row>
        <row r="5174">
          <cell r="A5174">
            <v>5175</v>
          </cell>
        </row>
        <row r="5175">
          <cell r="A5175">
            <v>5176</v>
          </cell>
        </row>
        <row r="5176">
          <cell r="A5176">
            <v>5177</v>
          </cell>
        </row>
        <row r="5177">
          <cell r="A5177">
            <v>5178</v>
          </cell>
        </row>
        <row r="5178">
          <cell r="A5178">
            <v>5179</v>
          </cell>
        </row>
        <row r="5179">
          <cell r="A5179">
            <v>5180</v>
          </cell>
        </row>
        <row r="5180">
          <cell r="A5180">
            <v>5181</v>
          </cell>
        </row>
        <row r="5181">
          <cell r="A5181">
            <v>5182</v>
          </cell>
        </row>
        <row r="5182">
          <cell r="A5182">
            <v>5183</v>
          </cell>
        </row>
        <row r="5183">
          <cell r="A5183">
            <v>5184</v>
          </cell>
        </row>
        <row r="5184">
          <cell r="A5184">
            <v>5185</v>
          </cell>
        </row>
        <row r="5185">
          <cell r="A5185">
            <v>5186</v>
          </cell>
          <cell r="C5185" t="str">
            <v>EQ</v>
          </cell>
          <cell r="D5185" t="str">
            <v>EQUIPMENT</v>
          </cell>
        </row>
        <row r="5186">
          <cell r="A5186">
            <v>5187</v>
          </cell>
          <cell r="C5186">
            <v>175</v>
          </cell>
          <cell r="D5186" t="str">
            <v>Flat Bed Truck 8 Ton</v>
          </cell>
          <cell r="G5186" t="str">
            <v>Hour</v>
          </cell>
          <cell r="H5186">
            <v>1.7829262567581587E-5</v>
          </cell>
          <cell r="I5186">
            <v>148400</v>
          </cell>
          <cell r="J5186">
            <v>0</v>
          </cell>
          <cell r="K5186">
            <v>2.6458625650291077</v>
          </cell>
          <cell r="L5186">
            <v>0</v>
          </cell>
        </row>
        <row r="5187">
          <cell r="A5187">
            <v>5188</v>
          </cell>
          <cell r="C5187">
            <v>96</v>
          </cell>
          <cell r="D5187" t="str">
            <v>Welding Machine 300A</v>
          </cell>
          <cell r="G5187" t="str">
            <v>Hour</v>
          </cell>
          <cell r="H5187">
            <v>6.018518518518519E-4</v>
          </cell>
          <cell r="I5187">
            <v>19400</v>
          </cell>
          <cell r="J5187">
            <v>0</v>
          </cell>
          <cell r="K5187">
            <v>11.675925925925927</v>
          </cell>
          <cell r="L5187">
            <v>0</v>
          </cell>
        </row>
        <row r="5188">
          <cell r="A5188">
            <v>5189</v>
          </cell>
          <cell r="C5188">
            <v>30</v>
          </cell>
          <cell r="D5188" t="str">
            <v>Crane 10 - 15 ton</v>
          </cell>
          <cell r="G5188" t="str">
            <v>Hour</v>
          </cell>
          <cell r="H5188">
            <v>1.7829262567581587E-5</v>
          </cell>
          <cell r="I5188">
            <v>219000</v>
          </cell>
          <cell r="J5188">
            <v>0</v>
          </cell>
          <cell r="K5188">
            <v>3.9046085023003676</v>
          </cell>
          <cell r="L5188">
            <v>0</v>
          </cell>
        </row>
        <row r="5189">
          <cell r="A5189">
            <v>5190</v>
          </cell>
          <cell r="C5189">
            <v>64</v>
          </cell>
          <cell r="D5189" t="str">
            <v>Miscellaneous Tools</v>
          </cell>
          <cell r="G5189" t="str">
            <v>Hour</v>
          </cell>
          <cell r="H5189">
            <v>1</v>
          </cell>
          <cell r="I5189">
            <v>5000</v>
          </cell>
          <cell r="J5189">
            <v>0</v>
          </cell>
          <cell r="K5189">
            <v>5000</v>
          </cell>
          <cell r="L5189">
            <v>0</v>
          </cell>
        </row>
        <row r="5190">
          <cell r="A5190">
            <v>5191</v>
          </cell>
        </row>
        <row r="5191">
          <cell r="A5191">
            <v>5192</v>
          </cell>
        </row>
        <row r="5192">
          <cell r="A5192">
            <v>5193</v>
          </cell>
        </row>
        <row r="5193">
          <cell r="A5193">
            <v>5194</v>
          </cell>
        </row>
        <row r="5194">
          <cell r="A5194">
            <v>5195</v>
          </cell>
        </row>
        <row r="5195">
          <cell r="A5195">
            <v>5196</v>
          </cell>
        </row>
        <row r="5196">
          <cell r="A5196">
            <v>5197</v>
          </cell>
        </row>
        <row r="5197">
          <cell r="A5197">
            <v>5198</v>
          </cell>
        </row>
        <row r="5198">
          <cell r="A5198">
            <v>5199</v>
          </cell>
        </row>
        <row r="5199">
          <cell r="A5199">
            <v>5200</v>
          </cell>
          <cell r="C5199" t="str">
            <v>LA</v>
          </cell>
          <cell r="D5199" t="str">
            <v>LABOUR</v>
          </cell>
        </row>
        <row r="5200">
          <cell r="A5200">
            <v>5201</v>
          </cell>
          <cell r="C5200">
            <v>2</v>
          </cell>
          <cell r="D5200" t="str">
            <v>Pengawas</v>
          </cell>
          <cell r="G5200" t="str">
            <v>Day</v>
          </cell>
          <cell r="H5200">
            <v>0</v>
          </cell>
          <cell r="I5200">
            <v>50000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5202</v>
          </cell>
          <cell r="C5201">
            <v>3</v>
          </cell>
          <cell r="D5201" t="str">
            <v>Mandor</v>
          </cell>
          <cell r="G5201" t="str">
            <v>Day</v>
          </cell>
          <cell r="H5201">
            <v>0.2</v>
          </cell>
          <cell r="I5201">
            <v>33750</v>
          </cell>
          <cell r="J5201">
            <v>0</v>
          </cell>
          <cell r="K5201">
            <v>6750</v>
          </cell>
          <cell r="L5201">
            <v>0</v>
          </cell>
        </row>
        <row r="5202">
          <cell r="A5202">
            <v>5203</v>
          </cell>
          <cell r="C5202">
            <v>16</v>
          </cell>
          <cell r="D5202" t="str">
            <v>Tukang</v>
          </cell>
          <cell r="G5202" t="str">
            <v>Day</v>
          </cell>
          <cell r="H5202">
            <v>0.4</v>
          </cell>
          <cell r="I5202">
            <v>28380</v>
          </cell>
          <cell r="J5202">
            <v>0</v>
          </cell>
          <cell r="K5202">
            <v>11352</v>
          </cell>
          <cell r="L5202">
            <v>0</v>
          </cell>
        </row>
        <row r="5203">
          <cell r="A5203">
            <v>5204</v>
          </cell>
          <cell r="C5203">
            <v>17</v>
          </cell>
          <cell r="D5203" t="str">
            <v>Buruh</v>
          </cell>
          <cell r="G5203" t="str">
            <v>Day</v>
          </cell>
          <cell r="H5203">
            <v>1.3358449671702686</v>
          </cell>
          <cell r="I5203">
            <v>18750</v>
          </cell>
          <cell r="J5203">
            <v>0</v>
          </cell>
          <cell r="K5203">
            <v>25047.093134442537</v>
          </cell>
          <cell r="L5203">
            <v>0</v>
          </cell>
        </row>
        <row r="5204">
          <cell r="A5204">
            <v>5205</v>
          </cell>
        </row>
        <row r="5205">
          <cell r="A5205">
            <v>5206</v>
          </cell>
        </row>
        <row r="5206">
          <cell r="A5206">
            <v>5207</v>
          </cell>
        </row>
        <row r="5207">
          <cell r="A5207">
            <v>5208</v>
          </cell>
          <cell r="K5207">
            <v>0</v>
          </cell>
        </row>
        <row r="5208">
          <cell r="A5208">
            <v>5209</v>
          </cell>
        </row>
        <row r="5209">
          <cell r="A5209">
            <v>5210</v>
          </cell>
        </row>
        <row r="5210">
          <cell r="A5210">
            <v>5211</v>
          </cell>
          <cell r="D5210" t="str">
            <v>SUB TOTAL</v>
          </cell>
          <cell r="K5210">
            <v>49565.724929967648</v>
          </cell>
          <cell r="L5210">
            <v>0</v>
          </cell>
        </row>
        <row r="5211">
          <cell r="A5211">
            <v>5212</v>
          </cell>
          <cell r="D5211" t="str">
            <v>OVER HEAD</v>
          </cell>
          <cell r="E5211">
            <v>0</v>
          </cell>
          <cell r="F5211" t="str">
            <v>%</v>
          </cell>
          <cell r="K5211">
            <v>0</v>
          </cell>
          <cell r="L5211">
            <v>0</v>
          </cell>
        </row>
        <row r="5212">
          <cell r="A5212">
            <v>5213</v>
          </cell>
          <cell r="D5212" t="str">
            <v>TOTAL</v>
          </cell>
          <cell r="K5212">
            <v>49565.724929967648</v>
          </cell>
          <cell r="L5212">
            <v>0</v>
          </cell>
        </row>
        <row r="5213">
          <cell r="A5213">
            <v>5214</v>
          </cell>
          <cell r="D5213" t="str">
            <v>UNIT PRICE</v>
          </cell>
          <cell r="K5213">
            <v>49566</v>
          </cell>
          <cell r="L5213">
            <v>0</v>
          </cell>
        </row>
        <row r="5214">
          <cell r="A5214">
            <v>5215</v>
          </cell>
        </row>
        <row r="5215">
          <cell r="A5215">
            <v>5216</v>
          </cell>
          <cell r="B5215">
            <v>81</v>
          </cell>
        </row>
        <row r="5216">
          <cell r="A5216">
            <v>5217</v>
          </cell>
          <cell r="B5216" t="str">
            <v>MATERIAL PRICE</v>
          </cell>
        </row>
        <row r="5217">
          <cell r="A5217">
            <v>5218</v>
          </cell>
          <cell r="B5217" t="str">
            <v>Proyek Rencana Teknik Akhir Jalan Tol Bogor Ring Road</v>
          </cell>
        </row>
        <row r="5218">
          <cell r="A5218">
            <v>5219</v>
          </cell>
        </row>
        <row r="5219">
          <cell r="A5219">
            <v>5220</v>
          </cell>
        </row>
        <row r="5220">
          <cell r="A5220">
            <v>5221</v>
          </cell>
        </row>
        <row r="5221">
          <cell r="A5221">
            <v>5222</v>
          </cell>
        </row>
        <row r="5222">
          <cell r="A5222">
            <v>5223</v>
          </cell>
          <cell r="B5222" t="str">
            <v>UNIT PRICE ANALYSIS</v>
          </cell>
        </row>
        <row r="5223">
          <cell r="A5223">
            <v>5224</v>
          </cell>
        </row>
        <row r="5224">
          <cell r="A5224">
            <v>5225</v>
          </cell>
          <cell r="B5224" t="str">
            <v xml:space="preserve">ITEM NUMBER </v>
          </cell>
          <cell r="D5224" t="str">
            <v>MT.80.002</v>
          </cell>
        </row>
        <row r="5225">
          <cell r="A5225">
            <v>5226</v>
          </cell>
          <cell r="B5225" t="str">
            <v>MATERIAL</v>
          </cell>
          <cell r="D5225" t="str">
            <v>Drain Box Type 1</v>
          </cell>
        </row>
        <row r="5226">
          <cell r="A5226">
            <v>5227</v>
          </cell>
          <cell r="B5226" t="str">
            <v>UNIT</v>
          </cell>
          <cell r="C5226" t="str">
            <v>Each</v>
          </cell>
          <cell r="D5226">
            <v>1</v>
          </cell>
        </row>
        <row r="5227">
          <cell r="A5227">
            <v>5228</v>
          </cell>
          <cell r="B5227" t="str">
            <v>UNIT PRICE  (Rp.)</v>
          </cell>
          <cell r="D5227">
            <v>312500</v>
          </cell>
          <cell r="E5227">
            <v>0</v>
          </cell>
          <cell r="J5227" t="str">
            <v>TOTAL UNIT PRICE (Rp)</v>
          </cell>
          <cell r="K5227">
            <v>312500</v>
          </cell>
        </row>
        <row r="5228">
          <cell r="A5228">
            <v>5229</v>
          </cell>
          <cell r="I5228" t="str">
            <v>UNIT  PRICE             (Rp.)</v>
          </cell>
          <cell r="K5228" t="str">
            <v>TOTAL PRICE                  (Rp.)</v>
          </cell>
        </row>
        <row r="5229">
          <cell r="A5229">
            <v>5230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</row>
        <row r="5230">
          <cell r="A5230">
            <v>5231</v>
          </cell>
        </row>
        <row r="5231">
          <cell r="A5231">
            <v>5232</v>
          </cell>
        </row>
        <row r="5232">
          <cell r="A5232">
            <v>5233</v>
          </cell>
          <cell r="C5232" t="str">
            <v>MT</v>
          </cell>
          <cell r="D5232" t="str">
            <v>MATERIAL</v>
          </cell>
        </row>
        <row r="5233">
          <cell r="A5233">
            <v>5234</v>
          </cell>
          <cell r="C5233">
            <v>194</v>
          </cell>
          <cell r="D5233" t="str">
            <v>Steel Plate  Galvanis</v>
          </cell>
          <cell r="G5233" t="str">
            <v>Kg</v>
          </cell>
          <cell r="H5233">
            <v>49</v>
          </cell>
          <cell r="I5233">
            <v>5600</v>
          </cell>
          <cell r="J5233">
            <v>0</v>
          </cell>
          <cell r="K5233">
            <v>274400</v>
          </cell>
          <cell r="L5233">
            <v>0</v>
          </cell>
        </row>
        <row r="5234">
          <cell r="A5234">
            <v>5235</v>
          </cell>
          <cell r="C5234">
            <v>284</v>
          </cell>
          <cell r="D5234" t="str">
            <v>Welding Material 1 ( 300 A )</v>
          </cell>
          <cell r="G5234" t="str">
            <v>Each</v>
          </cell>
          <cell r="H5234">
            <v>2</v>
          </cell>
          <cell r="I5234">
            <v>17300</v>
          </cell>
          <cell r="J5234">
            <v>0</v>
          </cell>
          <cell r="K5234">
            <v>34600</v>
          </cell>
          <cell r="L5234">
            <v>0</v>
          </cell>
        </row>
        <row r="5235">
          <cell r="A5235">
            <v>5236</v>
          </cell>
        </row>
        <row r="5236">
          <cell r="A5236">
            <v>5237</v>
          </cell>
        </row>
        <row r="5237">
          <cell r="A5237">
            <v>5238</v>
          </cell>
        </row>
        <row r="5238">
          <cell r="A5238">
            <v>5239</v>
          </cell>
        </row>
        <row r="5239">
          <cell r="A5239">
            <v>5240</v>
          </cell>
        </row>
        <row r="5240">
          <cell r="A5240">
            <v>5241</v>
          </cell>
        </row>
        <row r="5241">
          <cell r="A5241">
            <v>5242</v>
          </cell>
        </row>
        <row r="5242">
          <cell r="A5242">
            <v>5243</v>
          </cell>
        </row>
        <row r="5243">
          <cell r="A5243">
            <v>5244</v>
          </cell>
        </row>
        <row r="5244">
          <cell r="A5244">
            <v>5245</v>
          </cell>
        </row>
        <row r="5245">
          <cell r="A5245">
            <v>5246</v>
          </cell>
        </row>
        <row r="5246">
          <cell r="A5246">
            <v>5247</v>
          </cell>
        </row>
        <row r="5247">
          <cell r="A5247">
            <v>5248</v>
          </cell>
        </row>
        <row r="5248">
          <cell r="A5248">
            <v>5249</v>
          </cell>
        </row>
        <row r="5249">
          <cell r="A5249">
            <v>5250</v>
          </cell>
        </row>
        <row r="5250">
          <cell r="A5250">
            <v>5251</v>
          </cell>
        </row>
        <row r="5251">
          <cell r="A5251">
            <v>5252</v>
          </cell>
          <cell r="C5251" t="str">
            <v>EQ</v>
          </cell>
          <cell r="D5251" t="str">
            <v>EQUIPMENT</v>
          </cell>
        </row>
        <row r="5252">
          <cell r="A5252">
            <v>5253</v>
          </cell>
          <cell r="C5252">
            <v>96</v>
          </cell>
          <cell r="D5252" t="str">
            <v>Welding Machine 300A</v>
          </cell>
          <cell r="G5252" t="str">
            <v>Hour</v>
          </cell>
          <cell r="H5252">
            <v>6.0240963855421693E-2</v>
          </cell>
          <cell r="I5252">
            <v>19400</v>
          </cell>
          <cell r="J5252">
            <v>0</v>
          </cell>
          <cell r="K5252">
            <v>1168.6746987951808</v>
          </cell>
          <cell r="L5252">
            <v>0</v>
          </cell>
        </row>
        <row r="5253">
          <cell r="A5253">
            <v>5254</v>
          </cell>
          <cell r="C5253">
            <v>64</v>
          </cell>
          <cell r="D5253" t="str">
            <v>Miscellaneous Tools</v>
          </cell>
          <cell r="G5253" t="str">
            <v>Hour</v>
          </cell>
          <cell r="H5253">
            <v>6.0240963855421693E-2</v>
          </cell>
          <cell r="I5253">
            <v>5000</v>
          </cell>
          <cell r="J5253">
            <v>0</v>
          </cell>
          <cell r="K5253">
            <v>301.20481927710847</v>
          </cell>
          <cell r="L5253">
            <v>0</v>
          </cell>
        </row>
        <row r="5254">
          <cell r="A5254">
            <v>5255</v>
          </cell>
          <cell r="C5254">
            <v>165</v>
          </cell>
          <cell r="D5254" t="str">
            <v>Grinder Machine</v>
          </cell>
          <cell r="G5254" t="str">
            <v>Hour</v>
          </cell>
          <cell r="H5254">
            <v>3.0120481927710847E-2</v>
          </cell>
          <cell r="I5254">
            <v>5900</v>
          </cell>
          <cell r="J5254">
            <v>0</v>
          </cell>
          <cell r="K5254">
            <v>177.71084337349399</v>
          </cell>
          <cell r="L5254">
            <v>0</v>
          </cell>
        </row>
        <row r="5255">
          <cell r="A5255">
            <v>5256</v>
          </cell>
        </row>
        <row r="5256">
          <cell r="A5256">
            <v>5257</v>
          </cell>
        </row>
        <row r="5257">
          <cell r="A5257">
            <v>5258</v>
          </cell>
        </row>
        <row r="5258">
          <cell r="A5258">
            <v>5259</v>
          </cell>
        </row>
        <row r="5259">
          <cell r="A5259">
            <v>5260</v>
          </cell>
        </row>
        <row r="5260">
          <cell r="A5260">
            <v>5261</v>
          </cell>
        </row>
        <row r="5261">
          <cell r="A5261">
            <v>5262</v>
          </cell>
        </row>
        <row r="5262">
          <cell r="A5262">
            <v>5263</v>
          </cell>
        </row>
        <row r="5263">
          <cell r="A5263">
            <v>5264</v>
          </cell>
        </row>
        <row r="5264">
          <cell r="A5264">
            <v>5265</v>
          </cell>
        </row>
        <row r="5265">
          <cell r="A5265">
            <v>5266</v>
          </cell>
          <cell r="C5265" t="str">
            <v>LA</v>
          </cell>
          <cell r="D5265" t="str">
            <v>LABOUR</v>
          </cell>
        </row>
        <row r="5266">
          <cell r="A5266">
            <v>5267</v>
          </cell>
          <cell r="C5266">
            <v>2</v>
          </cell>
          <cell r="D5266" t="str">
            <v>Pengawas</v>
          </cell>
          <cell r="G5266" t="str">
            <v>Day</v>
          </cell>
          <cell r="H5266">
            <v>0</v>
          </cell>
          <cell r="I5266">
            <v>50000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5268</v>
          </cell>
          <cell r="C5267">
            <v>3</v>
          </cell>
          <cell r="D5267" t="str">
            <v>Mandor</v>
          </cell>
          <cell r="G5267" t="str">
            <v>Day</v>
          </cell>
          <cell r="H5267">
            <v>2.0408163265306121E-2</v>
          </cell>
          <cell r="I5267">
            <v>33750</v>
          </cell>
          <cell r="J5267">
            <v>0</v>
          </cell>
          <cell r="K5267">
            <v>688.77551020408157</v>
          </cell>
          <cell r="L5267">
            <v>0</v>
          </cell>
        </row>
        <row r="5268">
          <cell r="A5268">
            <v>5269</v>
          </cell>
          <cell r="C5268">
            <v>16</v>
          </cell>
          <cell r="D5268" t="str">
            <v>Tukang</v>
          </cell>
          <cell r="G5268" t="str">
            <v>Day</v>
          </cell>
          <cell r="H5268">
            <v>2.0408163265306121E-2</v>
          </cell>
          <cell r="I5268">
            <v>28380</v>
          </cell>
          <cell r="J5268">
            <v>0</v>
          </cell>
          <cell r="K5268">
            <v>579.18367346938771</v>
          </cell>
          <cell r="L5268">
            <v>0</v>
          </cell>
        </row>
        <row r="5269">
          <cell r="A5269">
            <v>5270</v>
          </cell>
          <cell r="C5269">
            <v>17</v>
          </cell>
          <cell r="D5269" t="str">
            <v>Buruh</v>
          </cell>
          <cell r="G5269" t="str">
            <v>Day</v>
          </cell>
          <cell r="H5269">
            <v>2.9014015244652077E-2</v>
          </cell>
          <cell r="I5269">
            <v>18750</v>
          </cell>
          <cell r="J5269">
            <v>0</v>
          </cell>
          <cell r="K5269">
            <v>544.01278583722649</v>
          </cell>
        </row>
        <row r="5270">
          <cell r="A5270">
            <v>5271</v>
          </cell>
        </row>
        <row r="5271">
          <cell r="A5271">
            <v>5272</v>
          </cell>
        </row>
        <row r="5272">
          <cell r="A5272">
            <v>5273</v>
          </cell>
        </row>
        <row r="5273">
          <cell r="A5273">
            <v>5274</v>
          </cell>
          <cell r="K5273">
            <v>0</v>
          </cell>
        </row>
        <row r="5274">
          <cell r="A5274">
            <v>5275</v>
          </cell>
        </row>
        <row r="5275">
          <cell r="A5275">
            <v>5276</v>
          </cell>
        </row>
        <row r="5276">
          <cell r="A5276">
            <v>5277</v>
          </cell>
          <cell r="D5276" t="str">
            <v>SUB TOTAL</v>
          </cell>
          <cell r="K5276">
            <v>312459.56233095651</v>
          </cell>
          <cell r="L5276">
            <v>0</v>
          </cell>
        </row>
        <row r="5277">
          <cell r="A5277">
            <v>5278</v>
          </cell>
          <cell r="D5277" t="str">
            <v>OVER HEAD</v>
          </cell>
          <cell r="E5277">
            <v>0</v>
          </cell>
          <cell r="F5277" t="str">
            <v>%</v>
          </cell>
          <cell r="K5277">
            <v>0</v>
          </cell>
          <cell r="L5277">
            <v>0</v>
          </cell>
        </row>
        <row r="5278">
          <cell r="A5278">
            <v>5279</v>
          </cell>
          <cell r="D5278" t="str">
            <v>TOTAL</v>
          </cell>
          <cell r="K5278">
            <v>312459.56233095651</v>
          </cell>
          <cell r="L5278">
            <v>0</v>
          </cell>
        </row>
        <row r="5279">
          <cell r="A5279">
            <v>5280</v>
          </cell>
          <cell r="D5279" t="str">
            <v>UNIT PRICE</v>
          </cell>
          <cell r="K5279">
            <v>312460</v>
          </cell>
          <cell r="L5279">
            <v>0</v>
          </cell>
        </row>
        <row r="5280">
          <cell r="A5280">
            <v>5281</v>
          </cell>
        </row>
        <row r="5281">
          <cell r="A5281">
            <v>5282</v>
          </cell>
          <cell r="B5281">
            <v>82</v>
          </cell>
        </row>
        <row r="5282">
          <cell r="A5282">
            <v>5283</v>
          </cell>
          <cell r="B5282" t="str">
            <v>MATERIAL PRICE</v>
          </cell>
        </row>
        <row r="5283">
          <cell r="A5283">
            <v>5284</v>
          </cell>
          <cell r="B5283" t="str">
            <v>Proyek Rencana Teknik Akhir Jalan Tol Bogor Ring Road</v>
          </cell>
        </row>
        <row r="5284">
          <cell r="A5284">
            <v>5285</v>
          </cell>
        </row>
        <row r="5285">
          <cell r="A5285">
            <v>5286</v>
          </cell>
        </row>
        <row r="5286">
          <cell r="A5286">
            <v>5287</v>
          </cell>
        </row>
        <row r="5287">
          <cell r="A5287">
            <v>5288</v>
          </cell>
        </row>
        <row r="5288">
          <cell r="A5288">
            <v>5289</v>
          </cell>
          <cell r="B5288" t="str">
            <v>UNIT PRICE ANALYSIS</v>
          </cell>
        </row>
        <row r="5289">
          <cell r="A5289">
            <v>5290</v>
          </cell>
        </row>
        <row r="5290">
          <cell r="A5290">
            <v>5291</v>
          </cell>
          <cell r="B5290" t="str">
            <v xml:space="preserve">ITEM NUMBER </v>
          </cell>
          <cell r="D5290" t="str">
            <v>MT.81.002</v>
          </cell>
        </row>
        <row r="5291">
          <cell r="A5291">
            <v>5292</v>
          </cell>
          <cell r="B5291" t="str">
            <v>MATERIAL</v>
          </cell>
          <cell r="D5291" t="str">
            <v>Drain Box Type 2</v>
          </cell>
        </row>
        <row r="5292">
          <cell r="A5292">
            <v>5293</v>
          </cell>
          <cell r="B5292" t="str">
            <v>UNIT</v>
          </cell>
          <cell r="C5292" t="str">
            <v>Each</v>
          </cell>
          <cell r="D5292">
            <v>1</v>
          </cell>
        </row>
        <row r="5293">
          <cell r="A5293">
            <v>5294</v>
          </cell>
          <cell r="B5293" t="str">
            <v>UNIT PRICE  (Rp.)</v>
          </cell>
          <cell r="D5293">
            <v>346000</v>
          </cell>
          <cell r="E5293">
            <v>0</v>
          </cell>
          <cell r="J5293" t="str">
            <v>TOTAL UNIT PRICE (Rp)</v>
          </cell>
          <cell r="K5293">
            <v>346000</v>
          </cell>
        </row>
        <row r="5294">
          <cell r="A5294">
            <v>5295</v>
          </cell>
          <cell r="I5294" t="str">
            <v>UNIT  PRICE             (Rp.)</v>
          </cell>
          <cell r="K5294" t="str">
            <v>TOTAL PRICE                  (Rp.)</v>
          </cell>
        </row>
        <row r="5295">
          <cell r="A5295">
            <v>5296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</row>
        <row r="5296">
          <cell r="A5296">
            <v>5297</v>
          </cell>
        </row>
        <row r="5297">
          <cell r="A5297">
            <v>5298</v>
          </cell>
        </row>
        <row r="5298">
          <cell r="A5298">
            <v>5299</v>
          </cell>
          <cell r="C5298" t="str">
            <v>MT</v>
          </cell>
          <cell r="D5298" t="str">
            <v>MATERIAL</v>
          </cell>
        </row>
        <row r="5299">
          <cell r="A5299">
            <v>5300</v>
          </cell>
          <cell r="C5299">
            <v>194</v>
          </cell>
          <cell r="D5299" t="str">
            <v>Steel Plate  Galvanis</v>
          </cell>
          <cell r="G5299" t="str">
            <v>Kg</v>
          </cell>
          <cell r="H5299">
            <v>55</v>
          </cell>
          <cell r="I5299">
            <v>5600</v>
          </cell>
          <cell r="J5299">
            <v>0</v>
          </cell>
          <cell r="K5299">
            <v>308000</v>
          </cell>
          <cell r="L5299">
            <v>0</v>
          </cell>
        </row>
        <row r="5300">
          <cell r="A5300">
            <v>5301</v>
          </cell>
          <cell r="C5300">
            <v>284</v>
          </cell>
          <cell r="D5300" t="str">
            <v>Welding Material 1 ( 300 A )</v>
          </cell>
          <cell r="G5300" t="str">
            <v>Each</v>
          </cell>
          <cell r="H5300">
            <v>2</v>
          </cell>
          <cell r="I5300">
            <v>17300</v>
          </cell>
          <cell r="J5300">
            <v>0</v>
          </cell>
          <cell r="K5300">
            <v>34600</v>
          </cell>
          <cell r="L5300">
            <v>0</v>
          </cell>
        </row>
        <row r="5301">
          <cell r="A5301">
            <v>5302</v>
          </cell>
        </row>
        <row r="5302">
          <cell r="A5302">
            <v>5303</v>
          </cell>
        </row>
        <row r="5303">
          <cell r="A5303">
            <v>5304</v>
          </cell>
        </row>
        <row r="5304">
          <cell r="A5304">
            <v>5305</v>
          </cell>
        </row>
        <row r="5305">
          <cell r="A5305">
            <v>5306</v>
          </cell>
        </row>
        <row r="5306">
          <cell r="A5306">
            <v>5307</v>
          </cell>
        </row>
        <row r="5307">
          <cell r="A5307">
            <v>5308</v>
          </cell>
        </row>
        <row r="5308">
          <cell r="A5308">
            <v>5309</v>
          </cell>
        </row>
        <row r="5309">
          <cell r="A5309">
            <v>5310</v>
          </cell>
        </row>
        <row r="5310">
          <cell r="A5310">
            <v>5311</v>
          </cell>
        </row>
        <row r="5311">
          <cell r="A5311">
            <v>5312</v>
          </cell>
        </row>
        <row r="5312">
          <cell r="A5312">
            <v>5313</v>
          </cell>
        </row>
        <row r="5313">
          <cell r="A5313">
            <v>5314</v>
          </cell>
        </row>
        <row r="5314">
          <cell r="A5314">
            <v>5315</v>
          </cell>
        </row>
        <row r="5315">
          <cell r="A5315">
            <v>5316</v>
          </cell>
        </row>
        <row r="5316">
          <cell r="A5316">
            <v>5317</v>
          </cell>
        </row>
        <row r="5317">
          <cell r="A5317">
            <v>5318</v>
          </cell>
          <cell r="C5317" t="str">
            <v>EQ</v>
          </cell>
          <cell r="D5317" t="str">
            <v>EQUIPMENT</v>
          </cell>
        </row>
        <row r="5318">
          <cell r="A5318">
            <v>5319</v>
          </cell>
          <cell r="C5318">
            <v>96</v>
          </cell>
          <cell r="D5318" t="str">
            <v>Welding Machine 300A</v>
          </cell>
          <cell r="G5318" t="str">
            <v>Hour</v>
          </cell>
          <cell r="H5318">
            <v>6.0240963855421693E-2</v>
          </cell>
          <cell r="I5318">
            <v>19400</v>
          </cell>
          <cell r="J5318">
            <v>0</v>
          </cell>
          <cell r="K5318">
            <v>1168.6746987951808</v>
          </cell>
          <cell r="L5318">
            <v>0</v>
          </cell>
        </row>
        <row r="5319">
          <cell r="A5319">
            <v>5320</v>
          </cell>
          <cell r="C5319">
            <v>64</v>
          </cell>
          <cell r="D5319" t="str">
            <v>Miscellaneous Tools</v>
          </cell>
          <cell r="G5319" t="str">
            <v>Hour</v>
          </cell>
          <cell r="H5319">
            <v>6.0240963855421693E-2</v>
          </cell>
          <cell r="I5319">
            <v>5000</v>
          </cell>
          <cell r="J5319">
            <v>0</v>
          </cell>
          <cell r="K5319">
            <v>301.20481927710847</v>
          </cell>
          <cell r="L5319">
            <v>0</v>
          </cell>
        </row>
        <row r="5320">
          <cell r="A5320">
            <v>5321</v>
          </cell>
          <cell r="C5320">
            <v>165</v>
          </cell>
          <cell r="D5320" t="str">
            <v>Grinder Machine</v>
          </cell>
          <cell r="G5320" t="str">
            <v>Hour</v>
          </cell>
          <cell r="H5320">
            <v>3.0120481927710847E-2</v>
          </cell>
          <cell r="I5320">
            <v>5900</v>
          </cell>
          <cell r="J5320">
            <v>0</v>
          </cell>
          <cell r="K5320">
            <v>177.71084337349399</v>
          </cell>
          <cell r="L5320">
            <v>0</v>
          </cell>
        </row>
        <row r="5321">
          <cell r="A5321">
            <v>5322</v>
          </cell>
        </row>
        <row r="5322">
          <cell r="A5322">
            <v>5323</v>
          </cell>
        </row>
        <row r="5323">
          <cell r="A5323">
            <v>5324</v>
          </cell>
          <cell r="K5323">
            <v>0</v>
          </cell>
        </row>
        <row r="5324">
          <cell r="A5324">
            <v>5325</v>
          </cell>
          <cell r="K5324">
            <v>0</v>
          </cell>
        </row>
        <row r="5325">
          <cell r="A5325">
            <v>5326</v>
          </cell>
        </row>
        <row r="5326">
          <cell r="A5326">
            <v>5327</v>
          </cell>
        </row>
        <row r="5327">
          <cell r="A5327">
            <v>5328</v>
          </cell>
        </row>
        <row r="5328">
          <cell r="A5328">
            <v>5329</v>
          </cell>
        </row>
        <row r="5329">
          <cell r="A5329">
            <v>5330</v>
          </cell>
        </row>
        <row r="5330">
          <cell r="A5330">
            <v>5331</v>
          </cell>
        </row>
        <row r="5331">
          <cell r="A5331">
            <v>5332</v>
          </cell>
          <cell r="C5331" t="str">
            <v>LA</v>
          </cell>
          <cell r="D5331" t="str">
            <v>LABOUR</v>
          </cell>
        </row>
        <row r="5332">
          <cell r="A5332">
            <v>5333</v>
          </cell>
          <cell r="C5332">
            <v>2</v>
          </cell>
          <cell r="D5332" t="str">
            <v>Pengawas</v>
          </cell>
          <cell r="G5332" t="str">
            <v>Day</v>
          </cell>
          <cell r="H5332">
            <v>0</v>
          </cell>
          <cell r="I5332">
            <v>50000</v>
          </cell>
          <cell r="J5332">
            <v>0</v>
          </cell>
          <cell r="K5332">
            <v>0</v>
          </cell>
          <cell r="L5332">
            <v>0</v>
          </cell>
        </row>
        <row r="5333">
          <cell r="A5333">
            <v>5334</v>
          </cell>
          <cell r="C5333">
            <v>3</v>
          </cell>
          <cell r="D5333" t="str">
            <v>Mandor</v>
          </cell>
          <cell r="G5333" t="str">
            <v>Day</v>
          </cell>
          <cell r="H5333">
            <v>1.8181818181818181E-2</v>
          </cell>
          <cell r="I5333">
            <v>33750</v>
          </cell>
          <cell r="J5333">
            <v>0</v>
          </cell>
          <cell r="K5333">
            <v>613.63636363636363</v>
          </cell>
          <cell r="L5333">
            <v>0</v>
          </cell>
        </row>
        <row r="5334">
          <cell r="A5334">
            <v>5335</v>
          </cell>
          <cell r="C5334">
            <v>16</v>
          </cell>
          <cell r="D5334" t="str">
            <v>Tukang</v>
          </cell>
          <cell r="G5334" t="str">
            <v>Day</v>
          </cell>
          <cell r="H5334">
            <v>1.8181818181818181E-2</v>
          </cell>
          <cell r="I5334">
            <v>28380</v>
          </cell>
          <cell r="J5334">
            <v>0</v>
          </cell>
          <cell r="K5334">
            <v>516</v>
          </cell>
          <cell r="L5334">
            <v>0</v>
          </cell>
        </row>
        <row r="5335">
          <cell r="A5335">
            <v>5336</v>
          </cell>
          <cell r="C5335">
            <v>17</v>
          </cell>
          <cell r="D5335" t="str">
            <v>Buruh</v>
          </cell>
          <cell r="G5335" t="str">
            <v>Day</v>
          </cell>
          <cell r="H5335">
            <v>3.5393522140510093E-2</v>
          </cell>
          <cell r="I5335">
            <v>18750</v>
          </cell>
          <cell r="J5335">
            <v>0</v>
          </cell>
          <cell r="K5335">
            <v>663.62854013456422</v>
          </cell>
        </row>
        <row r="5336">
          <cell r="A5336">
            <v>5337</v>
          </cell>
        </row>
        <row r="5337">
          <cell r="A5337">
            <v>5338</v>
          </cell>
          <cell r="K5337">
            <v>0</v>
          </cell>
        </row>
        <row r="5338">
          <cell r="A5338">
            <v>5339</v>
          </cell>
          <cell r="K5338">
            <v>0</v>
          </cell>
        </row>
        <row r="5339">
          <cell r="A5339">
            <v>5340</v>
          </cell>
          <cell r="K5339">
            <v>0</v>
          </cell>
        </row>
        <row r="5340">
          <cell r="A5340">
            <v>5341</v>
          </cell>
        </row>
        <row r="5341">
          <cell r="A5341">
            <v>5342</v>
          </cell>
        </row>
        <row r="5342">
          <cell r="A5342">
            <v>5343</v>
          </cell>
          <cell r="D5342" t="str">
            <v>SUB TOTAL</v>
          </cell>
          <cell r="K5342">
            <v>346040.85526521673</v>
          </cell>
          <cell r="L5342">
            <v>0</v>
          </cell>
        </row>
        <row r="5343">
          <cell r="A5343">
            <v>5344</v>
          </cell>
          <cell r="D5343" t="str">
            <v>OVER HEAD</v>
          </cell>
          <cell r="E5343">
            <v>0</v>
          </cell>
          <cell r="F5343" t="str">
            <v>%</v>
          </cell>
          <cell r="K5343">
            <v>0</v>
          </cell>
          <cell r="L5343">
            <v>0</v>
          </cell>
        </row>
        <row r="5344">
          <cell r="A5344">
            <v>5345</v>
          </cell>
          <cell r="D5344" t="str">
            <v>TOTAL</v>
          </cell>
          <cell r="K5344">
            <v>346040.85526521673</v>
          </cell>
          <cell r="L5344">
            <v>0</v>
          </cell>
        </row>
        <row r="5345">
          <cell r="A5345">
            <v>5346</v>
          </cell>
          <cell r="D5345" t="str">
            <v>UNIT PRICE</v>
          </cell>
          <cell r="K5345">
            <v>346041</v>
          </cell>
          <cell r="L5345">
            <v>0</v>
          </cell>
        </row>
        <row r="5346">
          <cell r="A5346">
            <v>5347</v>
          </cell>
        </row>
        <row r="5347">
          <cell r="A5347">
            <v>5348</v>
          </cell>
          <cell r="B5347">
            <v>83</v>
          </cell>
        </row>
        <row r="5348">
          <cell r="A5348">
            <v>5349</v>
          </cell>
          <cell r="B5348" t="str">
            <v>MATERIAL PRICE</v>
          </cell>
        </row>
        <row r="5349">
          <cell r="A5349">
            <v>5350</v>
          </cell>
          <cell r="B5349" t="str">
            <v>Proyek Rencana Teknik Akhir Jalan Tol Bogor Ring Road</v>
          </cell>
        </row>
        <row r="5350">
          <cell r="A5350">
            <v>5351</v>
          </cell>
        </row>
        <row r="5351">
          <cell r="A5351">
            <v>5352</v>
          </cell>
        </row>
        <row r="5352">
          <cell r="A5352">
            <v>5353</v>
          </cell>
        </row>
        <row r="5353">
          <cell r="A5353">
            <v>5354</v>
          </cell>
        </row>
        <row r="5354">
          <cell r="A5354">
            <v>5355</v>
          </cell>
          <cell r="B5354" t="str">
            <v>UNIT PRICE ANALYSIS</v>
          </cell>
        </row>
        <row r="5355">
          <cell r="A5355">
            <v>5356</v>
          </cell>
        </row>
        <row r="5356">
          <cell r="A5356">
            <v>5357</v>
          </cell>
          <cell r="B5356" t="str">
            <v xml:space="preserve">ITEM NUMBER </v>
          </cell>
          <cell r="D5356" t="str">
            <v>MT.82.002</v>
          </cell>
        </row>
        <row r="5357">
          <cell r="A5357">
            <v>5358</v>
          </cell>
          <cell r="B5357" t="str">
            <v>MATERIAL</v>
          </cell>
          <cell r="D5357" t="str">
            <v>Drain Box Type 3</v>
          </cell>
        </row>
        <row r="5358">
          <cell r="A5358">
            <v>5359</v>
          </cell>
          <cell r="B5358" t="str">
            <v>UNIT</v>
          </cell>
          <cell r="C5358" t="str">
            <v>Each</v>
          </cell>
          <cell r="D5358">
            <v>1</v>
          </cell>
        </row>
        <row r="5359">
          <cell r="A5359">
            <v>5360</v>
          </cell>
          <cell r="B5359" t="str">
            <v>UNIT PRICE  (Rp.)</v>
          </cell>
          <cell r="D5359">
            <v>504900</v>
          </cell>
          <cell r="E5359">
            <v>0</v>
          </cell>
          <cell r="J5359" t="str">
            <v>TOTAL UNIT PRICE (Rp)</v>
          </cell>
          <cell r="K5359">
            <v>504900</v>
          </cell>
        </row>
        <row r="5360">
          <cell r="A5360">
            <v>5361</v>
          </cell>
          <cell r="I5360" t="str">
            <v>UNIT  PRICE             (Rp.)</v>
          </cell>
          <cell r="K5360" t="str">
            <v>TOTAL PRICE                  (Rp.)</v>
          </cell>
        </row>
        <row r="5361">
          <cell r="A5361">
            <v>5362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</row>
        <row r="5362">
          <cell r="A5362">
            <v>5363</v>
          </cell>
        </row>
        <row r="5363">
          <cell r="A5363">
            <v>5364</v>
          </cell>
        </row>
        <row r="5364">
          <cell r="A5364">
            <v>5365</v>
          </cell>
          <cell r="C5364" t="str">
            <v>MT</v>
          </cell>
          <cell r="D5364" t="str">
            <v>MATERIAL</v>
          </cell>
        </row>
        <row r="5365">
          <cell r="A5365">
            <v>5366</v>
          </cell>
          <cell r="C5365">
            <v>250</v>
          </cell>
          <cell r="D5365" t="str">
            <v xml:space="preserve">Steel Plate </v>
          </cell>
          <cell r="G5365" t="str">
            <v>Kg</v>
          </cell>
          <cell r="H5365">
            <v>30.8</v>
          </cell>
          <cell r="I5365">
            <v>5200</v>
          </cell>
          <cell r="J5365">
            <v>0</v>
          </cell>
          <cell r="K5365">
            <v>160160</v>
          </cell>
          <cell r="L5365">
            <v>0</v>
          </cell>
        </row>
        <row r="5366">
          <cell r="A5366">
            <v>5367</v>
          </cell>
          <cell r="C5366">
            <v>284</v>
          </cell>
          <cell r="D5366" t="str">
            <v>Welding Material 1 ( 300 A )</v>
          </cell>
          <cell r="G5366" t="str">
            <v>Each</v>
          </cell>
          <cell r="H5366">
            <v>16</v>
          </cell>
          <cell r="I5366">
            <v>17300</v>
          </cell>
          <cell r="J5366">
            <v>0</v>
          </cell>
          <cell r="K5366">
            <v>276800</v>
          </cell>
          <cell r="L5366">
            <v>0</v>
          </cell>
        </row>
        <row r="5367">
          <cell r="A5367">
            <v>5368</v>
          </cell>
          <cell r="C5367">
            <v>102</v>
          </cell>
          <cell r="D5367" t="str">
            <v>Galvanized Steel Process</v>
          </cell>
          <cell r="G5367" t="str">
            <v>Kg.</v>
          </cell>
          <cell r="H5367">
            <v>28</v>
          </cell>
          <cell r="I5367">
            <v>2250</v>
          </cell>
          <cell r="J5367">
            <v>0</v>
          </cell>
          <cell r="K5367">
            <v>63000</v>
          </cell>
          <cell r="L5367">
            <v>0</v>
          </cell>
        </row>
        <row r="5368">
          <cell r="A5368">
            <v>5369</v>
          </cell>
        </row>
        <row r="5369">
          <cell r="A5369">
            <v>5370</v>
          </cell>
        </row>
        <row r="5370">
          <cell r="A5370">
            <v>5371</v>
          </cell>
        </row>
        <row r="5371">
          <cell r="A5371">
            <v>5372</v>
          </cell>
        </row>
        <row r="5372">
          <cell r="A5372">
            <v>5373</v>
          </cell>
        </row>
        <row r="5373">
          <cell r="A5373">
            <v>5374</v>
          </cell>
        </row>
        <row r="5374">
          <cell r="A5374">
            <v>5375</v>
          </cell>
        </row>
        <row r="5375">
          <cell r="A5375">
            <v>5376</v>
          </cell>
        </row>
        <row r="5376">
          <cell r="A5376">
            <v>5377</v>
          </cell>
        </row>
        <row r="5377">
          <cell r="A5377">
            <v>5378</v>
          </cell>
        </row>
        <row r="5378">
          <cell r="A5378">
            <v>5379</v>
          </cell>
        </row>
        <row r="5379">
          <cell r="A5379">
            <v>5380</v>
          </cell>
        </row>
        <row r="5380">
          <cell r="A5380">
            <v>5381</v>
          </cell>
        </row>
        <row r="5381">
          <cell r="A5381">
            <v>5382</v>
          </cell>
        </row>
        <row r="5382">
          <cell r="A5382">
            <v>5383</v>
          </cell>
        </row>
        <row r="5383">
          <cell r="A5383">
            <v>5384</v>
          </cell>
          <cell r="C5383" t="str">
            <v>EQ</v>
          </cell>
          <cell r="D5383" t="str">
            <v>EQUIPMENT</v>
          </cell>
        </row>
        <row r="5384">
          <cell r="A5384">
            <v>5385</v>
          </cell>
          <cell r="C5384">
            <v>96</v>
          </cell>
          <cell r="D5384" t="str">
            <v>Welding Machine 300A</v>
          </cell>
          <cell r="G5384" t="str">
            <v>Hour</v>
          </cell>
          <cell r="H5384">
            <v>1.5060240963855423E-2</v>
          </cell>
          <cell r="I5384">
            <v>19400</v>
          </cell>
          <cell r="J5384">
            <v>0</v>
          </cell>
          <cell r="K5384">
            <v>292.1686746987952</v>
          </cell>
          <cell r="L5384">
            <v>0</v>
          </cell>
        </row>
        <row r="5385">
          <cell r="A5385">
            <v>5386</v>
          </cell>
          <cell r="C5385">
            <v>64</v>
          </cell>
          <cell r="D5385" t="str">
            <v>Miscellaneous Tools</v>
          </cell>
          <cell r="G5385" t="str">
            <v>Hour</v>
          </cell>
          <cell r="H5385">
            <v>1.5060240963855423E-2</v>
          </cell>
          <cell r="I5385">
            <v>5000</v>
          </cell>
          <cell r="J5385">
            <v>0</v>
          </cell>
          <cell r="K5385">
            <v>75.301204819277118</v>
          </cell>
          <cell r="L5385">
            <v>0</v>
          </cell>
        </row>
        <row r="5386">
          <cell r="A5386">
            <v>5387</v>
          </cell>
          <cell r="C5386">
            <v>165</v>
          </cell>
          <cell r="D5386" t="str">
            <v>Grinder Machine</v>
          </cell>
          <cell r="G5386" t="str">
            <v>Hour</v>
          </cell>
          <cell r="H5386">
            <v>7.5301204819277117E-3</v>
          </cell>
          <cell r="I5386">
            <v>5900</v>
          </cell>
          <cell r="J5386">
            <v>0</v>
          </cell>
          <cell r="K5386">
            <v>44.427710843373497</v>
          </cell>
          <cell r="L5386">
            <v>0</v>
          </cell>
        </row>
        <row r="5387">
          <cell r="A5387">
            <v>5388</v>
          </cell>
        </row>
        <row r="5388">
          <cell r="A5388">
            <v>5389</v>
          </cell>
        </row>
        <row r="5389">
          <cell r="A5389">
            <v>5390</v>
          </cell>
          <cell r="K5389">
            <v>0</v>
          </cell>
        </row>
        <row r="5390">
          <cell r="A5390">
            <v>5391</v>
          </cell>
          <cell r="K5390">
            <v>0</v>
          </cell>
        </row>
        <row r="5391">
          <cell r="A5391">
            <v>5392</v>
          </cell>
        </row>
        <row r="5392">
          <cell r="A5392">
            <v>5393</v>
          </cell>
        </row>
        <row r="5393">
          <cell r="A5393">
            <v>5394</v>
          </cell>
        </row>
        <row r="5394">
          <cell r="A5394">
            <v>5395</v>
          </cell>
        </row>
        <row r="5395">
          <cell r="A5395">
            <v>5396</v>
          </cell>
        </row>
        <row r="5396">
          <cell r="A5396">
            <v>5397</v>
          </cell>
        </row>
        <row r="5397">
          <cell r="A5397">
            <v>5398</v>
          </cell>
          <cell r="C5397" t="str">
            <v>LA</v>
          </cell>
          <cell r="D5397" t="str">
            <v>LABOUR</v>
          </cell>
        </row>
        <row r="5398">
          <cell r="A5398">
            <v>5399</v>
          </cell>
          <cell r="C5398">
            <v>2</v>
          </cell>
          <cell r="D5398" t="str">
            <v>Pengawas</v>
          </cell>
          <cell r="G5398" t="str">
            <v>Day</v>
          </cell>
          <cell r="H5398">
            <v>0</v>
          </cell>
          <cell r="I5398">
            <v>50000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5400</v>
          </cell>
          <cell r="C5399">
            <v>3</v>
          </cell>
          <cell r="D5399" t="str">
            <v>Mandor</v>
          </cell>
          <cell r="G5399" t="str">
            <v>Day</v>
          </cell>
          <cell r="H5399">
            <v>3.2467532467532464E-2</v>
          </cell>
          <cell r="I5399">
            <v>33750</v>
          </cell>
          <cell r="J5399">
            <v>0</v>
          </cell>
          <cell r="K5399">
            <v>1095.7792207792206</v>
          </cell>
          <cell r="L5399">
            <v>0</v>
          </cell>
        </row>
        <row r="5400">
          <cell r="A5400">
            <v>5401</v>
          </cell>
          <cell r="C5400">
            <v>16</v>
          </cell>
          <cell r="D5400" t="str">
            <v>Tukang</v>
          </cell>
          <cell r="G5400" t="str">
            <v>Day</v>
          </cell>
          <cell r="H5400">
            <v>3.2467532467532464E-2</v>
          </cell>
          <cell r="I5400">
            <v>28380</v>
          </cell>
          <cell r="J5400">
            <v>0</v>
          </cell>
          <cell r="K5400">
            <v>921.42857142857133</v>
          </cell>
          <cell r="L5400">
            <v>0</v>
          </cell>
        </row>
        <row r="5401">
          <cell r="A5401">
            <v>5402</v>
          </cell>
          <cell r="C5401">
            <v>17</v>
          </cell>
          <cell r="D5401" t="str">
            <v>Buruh</v>
          </cell>
          <cell r="G5401" t="str">
            <v>Day</v>
          </cell>
          <cell r="H5401">
            <v>0.13417305585980283</v>
          </cell>
          <cell r="I5401">
            <v>18750</v>
          </cell>
          <cell r="J5401">
            <v>0</v>
          </cell>
          <cell r="K5401">
            <v>2515.7447973713029</v>
          </cell>
        </row>
        <row r="5402">
          <cell r="A5402">
            <v>5403</v>
          </cell>
        </row>
        <row r="5403">
          <cell r="A5403">
            <v>5404</v>
          </cell>
          <cell r="K5403">
            <v>0</v>
          </cell>
        </row>
        <row r="5404">
          <cell r="A5404">
            <v>5405</v>
          </cell>
          <cell r="K5404">
            <v>0</v>
          </cell>
        </row>
        <row r="5405">
          <cell r="A5405">
            <v>5406</v>
          </cell>
          <cell r="K5405">
            <v>0</v>
          </cell>
        </row>
        <row r="5406">
          <cell r="A5406">
            <v>5407</v>
          </cell>
        </row>
        <row r="5407">
          <cell r="A5407">
            <v>5408</v>
          </cell>
        </row>
        <row r="5408">
          <cell r="A5408">
            <v>5409</v>
          </cell>
          <cell r="D5408" t="str">
            <v>SUB TOTAL</v>
          </cell>
          <cell r="K5408">
            <v>504904.85017994058</v>
          </cell>
          <cell r="L5408">
            <v>0</v>
          </cell>
        </row>
        <row r="5409">
          <cell r="A5409">
            <v>5410</v>
          </cell>
          <cell r="D5409" t="str">
            <v>OVER HEAD</v>
          </cell>
          <cell r="E5409">
            <v>0</v>
          </cell>
          <cell r="F5409" t="str">
            <v>%</v>
          </cell>
          <cell r="K5409">
            <v>0</v>
          </cell>
          <cell r="L5409">
            <v>0</v>
          </cell>
        </row>
        <row r="5410">
          <cell r="A5410">
            <v>5411</v>
          </cell>
          <cell r="D5410" t="str">
            <v>TOTAL</v>
          </cell>
          <cell r="K5410">
            <v>504904.85017994058</v>
          </cell>
          <cell r="L5410">
            <v>0</v>
          </cell>
        </row>
        <row r="5411">
          <cell r="A5411">
            <v>5412</v>
          </cell>
          <cell r="D5411" t="str">
            <v>UNIT PRICE</v>
          </cell>
          <cell r="K5411">
            <v>504905</v>
          </cell>
          <cell r="L5411">
            <v>0</v>
          </cell>
        </row>
        <row r="5412">
          <cell r="A5412">
            <v>5413</v>
          </cell>
        </row>
        <row r="5413">
          <cell r="A5413">
            <v>5414</v>
          </cell>
          <cell r="B5413">
            <v>84</v>
          </cell>
        </row>
        <row r="5414">
          <cell r="A5414">
            <v>5415</v>
          </cell>
          <cell r="B5414" t="str">
            <v>MATERIAL PRICE</v>
          </cell>
        </row>
        <row r="5415">
          <cell r="A5415">
            <v>5416</v>
          </cell>
          <cell r="B5415" t="str">
            <v>Proyek Rencana Teknik Akhir Jalan Tol Bogor Ring Road</v>
          </cell>
        </row>
        <row r="5416">
          <cell r="A5416">
            <v>5417</v>
          </cell>
        </row>
        <row r="5417">
          <cell r="A5417">
            <v>5418</v>
          </cell>
        </row>
        <row r="5418">
          <cell r="A5418">
            <v>5419</v>
          </cell>
        </row>
        <row r="5419">
          <cell r="A5419">
            <v>5420</v>
          </cell>
        </row>
        <row r="5420">
          <cell r="A5420">
            <v>5421</v>
          </cell>
          <cell r="B5420" t="str">
            <v>UNIT PRICE ANALYSIS</v>
          </cell>
        </row>
        <row r="5421">
          <cell r="A5421">
            <v>5422</v>
          </cell>
        </row>
        <row r="5422">
          <cell r="A5422">
            <v>5423</v>
          </cell>
          <cell r="B5422" t="str">
            <v xml:space="preserve">ITEM NUMBER </v>
          </cell>
          <cell r="D5422" t="str">
            <v>MT.83.002</v>
          </cell>
        </row>
        <row r="5423">
          <cell r="A5423">
            <v>5424</v>
          </cell>
          <cell r="B5423" t="str">
            <v>MATERIAL</v>
          </cell>
          <cell r="D5423" t="str">
            <v>Electric Cable</v>
          </cell>
        </row>
        <row r="5424">
          <cell r="A5424">
            <v>5425</v>
          </cell>
          <cell r="B5424" t="str">
            <v>UNIT</v>
          </cell>
          <cell r="C5424" t="str">
            <v>Lm.</v>
          </cell>
          <cell r="D5424">
            <v>1</v>
          </cell>
        </row>
        <row r="5425">
          <cell r="A5425">
            <v>5426</v>
          </cell>
          <cell r="B5425" t="str">
            <v>UNIT PRICE  (Rp.)</v>
          </cell>
          <cell r="D5425">
            <v>3450000</v>
          </cell>
          <cell r="E5425">
            <v>0</v>
          </cell>
          <cell r="J5425" t="str">
            <v>TOTAL UNIT PRICE (Rp)</v>
          </cell>
          <cell r="K5425">
            <v>3450000</v>
          </cell>
        </row>
        <row r="5426">
          <cell r="A5426">
            <v>5427</v>
          </cell>
          <cell r="I5426" t="str">
            <v>UNIT PRICE               (Rp.)</v>
          </cell>
          <cell r="K5426" t="str">
            <v>TOTAL PRICE               (Rp.)</v>
          </cell>
        </row>
        <row r="5427">
          <cell r="A5427">
            <v>5428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</row>
        <row r="5428">
          <cell r="A5428">
            <v>5429</v>
          </cell>
        </row>
        <row r="5429">
          <cell r="A5429">
            <v>5430</v>
          </cell>
        </row>
        <row r="5430">
          <cell r="A5430">
            <v>5431</v>
          </cell>
          <cell r="C5430" t="str">
            <v>MT</v>
          </cell>
          <cell r="D5430" t="str">
            <v>MATERIAL</v>
          </cell>
        </row>
        <row r="5431">
          <cell r="A5431">
            <v>5432</v>
          </cell>
          <cell r="C5431">
            <v>84</v>
          </cell>
          <cell r="D5431" t="str">
            <v>Electric Cable</v>
          </cell>
          <cell r="G5431" t="str">
            <v>Lm.</v>
          </cell>
          <cell r="H5431">
            <v>1</v>
          </cell>
          <cell r="I5431">
            <v>3449999.9999999995</v>
          </cell>
          <cell r="J5431">
            <v>0</v>
          </cell>
          <cell r="K5431">
            <v>3449999.9999999995</v>
          </cell>
          <cell r="L5431">
            <v>0</v>
          </cell>
        </row>
        <row r="5432">
          <cell r="A5432">
            <v>5433</v>
          </cell>
          <cell r="K5432">
            <v>0</v>
          </cell>
        </row>
        <row r="5433">
          <cell r="A5433">
            <v>5434</v>
          </cell>
        </row>
        <row r="5434">
          <cell r="A5434">
            <v>5435</v>
          </cell>
        </row>
        <row r="5435">
          <cell r="A5435">
            <v>5436</v>
          </cell>
        </row>
        <row r="5436">
          <cell r="A5436">
            <v>5437</v>
          </cell>
        </row>
        <row r="5437">
          <cell r="A5437">
            <v>5438</v>
          </cell>
        </row>
        <row r="5438">
          <cell r="A5438">
            <v>5439</v>
          </cell>
        </row>
        <row r="5439">
          <cell r="A5439">
            <v>5440</v>
          </cell>
        </row>
        <row r="5440">
          <cell r="A5440">
            <v>5441</v>
          </cell>
        </row>
        <row r="5441">
          <cell r="A5441">
            <v>5442</v>
          </cell>
        </row>
        <row r="5442">
          <cell r="A5442">
            <v>5443</v>
          </cell>
        </row>
        <row r="5443">
          <cell r="A5443">
            <v>5444</v>
          </cell>
        </row>
        <row r="5444">
          <cell r="A5444">
            <v>5445</v>
          </cell>
        </row>
        <row r="5445">
          <cell r="A5445">
            <v>5446</v>
          </cell>
        </row>
        <row r="5446">
          <cell r="A5446">
            <v>5447</v>
          </cell>
        </row>
        <row r="5447">
          <cell r="A5447">
            <v>5448</v>
          </cell>
        </row>
        <row r="5448">
          <cell r="A5448">
            <v>5449</v>
          </cell>
        </row>
        <row r="5449">
          <cell r="A5449">
            <v>5450</v>
          </cell>
        </row>
        <row r="5450">
          <cell r="A5450">
            <v>5451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5452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5453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5454</v>
          </cell>
          <cell r="K5453">
            <v>0</v>
          </cell>
        </row>
        <row r="5454">
          <cell r="A5454">
            <v>5455</v>
          </cell>
          <cell r="K5454">
            <v>0</v>
          </cell>
        </row>
        <row r="5455">
          <cell r="A5455">
            <v>5456</v>
          </cell>
          <cell r="K5455">
            <v>0</v>
          </cell>
        </row>
        <row r="5456">
          <cell r="A5456">
            <v>5457</v>
          </cell>
          <cell r="K5456">
            <v>0</v>
          </cell>
        </row>
        <row r="5457">
          <cell r="A5457">
            <v>5458</v>
          </cell>
        </row>
        <row r="5458">
          <cell r="A5458">
            <v>5459</v>
          </cell>
        </row>
        <row r="5459">
          <cell r="A5459">
            <v>5460</v>
          </cell>
        </row>
        <row r="5460">
          <cell r="A5460">
            <v>5461</v>
          </cell>
        </row>
        <row r="5461">
          <cell r="A5461">
            <v>5462</v>
          </cell>
        </row>
        <row r="5462">
          <cell r="A5462">
            <v>5463</v>
          </cell>
        </row>
        <row r="5463">
          <cell r="A5463">
            <v>5464</v>
          </cell>
        </row>
        <row r="5464">
          <cell r="A5464">
            <v>5465</v>
          </cell>
          <cell r="K5464">
            <v>0</v>
          </cell>
        </row>
        <row r="5465">
          <cell r="A5465">
            <v>5466</v>
          </cell>
          <cell r="K5465">
            <v>0</v>
          </cell>
        </row>
        <row r="5466">
          <cell r="A5466">
            <v>5467</v>
          </cell>
          <cell r="K5466">
            <v>0</v>
          </cell>
        </row>
        <row r="5467">
          <cell r="A5467">
            <v>5468</v>
          </cell>
          <cell r="K5467">
            <v>0</v>
          </cell>
        </row>
        <row r="5468">
          <cell r="A5468">
            <v>5469</v>
          </cell>
        </row>
        <row r="5469">
          <cell r="A5469">
            <v>5470</v>
          </cell>
          <cell r="K5469">
            <v>0</v>
          </cell>
        </row>
        <row r="5470">
          <cell r="A5470">
            <v>5471</v>
          </cell>
          <cell r="K5470">
            <v>0</v>
          </cell>
        </row>
        <row r="5471">
          <cell r="A5471">
            <v>5472</v>
          </cell>
          <cell r="K5471">
            <v>0</v>
          </cell>
        </row>
        <row r="5472">
          <cell r="A5472">
            <v>5473</v>
          </cell>
        </row>
        <row r="5473">
          <cell r="A5473">
            <v>5474</v>
          </cell>
        </row>
        <row r="5474">
          <cell r="A5474">
            <v>5475</v>
          </cell>
          <cell r="D5474" t="str">
            <v>Total Price</v>
          </cell>
          <cell r="K5474">
            <v>3449999.9999999995</v>
          </cell>
          <cell r="L5474">
            <v>0</v>
          </cell>
        </row>
        <row r="5475">
          <cell r="A5475">
            <v>5476</v>
          </cell>
          <cell r="D5475" t="str">
            <v>OVER HEAD</v>
          </cell>
          <cell r="E5475">
            <v>0</v>
          </cell>
          <cell r="F5475" t="str">
            <v>%</v>
          </cell>
          <cell r="K5475">
            <v>0</v>
          </cell>
          <cell r="L5475">
            <v>0</v>
          </cell>
        </row>
        <row r="5476">
          <cell r="A5476">
            <v>5477</v>
          </cell>
          <cell r="D5476" t="str">
            <v>TOTAL</v>
          </cell>
          <cell r="K5476">
            <v>3449999.9999999995</v>
          </cell>
          <cell r="L5476">
            <v>0</v>
          </cell>
        </row>
        <row r="5477">
          <cell r="A5477">
            <v>5478</v>
          </cell>
          <cell r="D5477" t="str">
            <v>UNIT PRICE</v>
          </cell>
          <cell r="K5477">
            <v>3450000</v>
          </cell>
          <cell r="L5477">
            <v>0</v>
          </cell>
        </row>
        <row r="5478">
          <cell r="A5478">
            <v>5479</v>
          </cell>
        </row>
        <row r="5479">
          <cell r="A5479">
            <v>5480</v>
          </cell>
          <cell r="B5479">
            <v>85</v>
          </cell>
        </row>
        <row r="5480">
          <cell r="A5480">
            <v>5481</v>
          </cell>
          <cell r="B5480" t="str">
            <v>MATERIAL PRICE</v>
          </cell>
        </row>
        <row r="5481">
          <cell r="A5481">
            <v>5482</v>
          </cell>
          <cell r="B5481" t="str">
            <v>Proyek Rencana Teknik Akhir Jalan Tol Bogor Ring Road</v>
          </cell>
        </row>
        <row r="5482">
          <cell r="A5482">
            <v>5483</v>
          </cell>
        </row>
        <row r="5483">
          <cell r="A5483">
            <v>5484</v>
          </cell>
        </row>
        <row r="5484">
          <cell r="A5484">
            <v>5485</v>
          </cell>
        </row>
        <row r="5485">
          <cell r="A5485">
            <v>5486</v>
          </cell>
        </row>
        <row r="5486">
          <cell r="A5486">
            <v>5487</v>
          </cell>
          <cell r="B5486" t="str">
            <v>UNIT PRICE ANALYSIS</v>
          </cell>
        </row>
        <row r="5487">
          <cell r="A5487">
            <v>5488</v>
          </cell>
        </row>
        <row r="5488">
          <cell r="A5488">
            <v>5489</v>
          </cell>
          <cell r="B5488" t="str">
            <v xml:space="preserve">ITEM NUMBER </v>
          </cell>
          <cell r="D5488" t="str">
            <v>MT.84.002</v>
          </cell>
        </row>
        <row r="5489">
          <cell r="A5489">
            <v>5490</v>
          </cell>
          <cell r="B5489" t="str">
            <v>MATERIAL</v>
          </cell>
          <cell r="D5489" t="str">
            <v>Epoxy Adhesive</v>
          </cell>
        </row>
        <row r="5490">
          <cell r="A5490">
            <v>5491</v>
          </cell>
          <cell r="B5490" t="str">
            <v>UNIT</v>
          </cell>
          <cell r="C5490" t="str">
            <v>Ltr.</v>
          </cell>
          <cell r="D5490">
            <v>1</v>
          </cell>
        </row>
        <row r="5491">
          <cell r="A5491">
            <v>5492</v>
          </cell>
          <cell r="B5491" t="str">
            <v>UNIT PRICE  (Rp.)</v>
          </cell>
          <cell r="D5491">
            <v>920000</v>
          </cell>
          <cell r="E5491">
            <v>0</v>
          </cell>
          <cell r="J5491" t="str">
            <v>TOTAL UNIT PRICE (Rp)</v>
          </cell>
          <cell r="K5491">
            <v>920000</v>
          </cell>
        </row>
        <row r="5492">
          <cell r="A5492">
            <v>5493</v>
          </cell>
          <cell r="I5492" t="str">
            <v>UNIT PRICE               (Rp.)</v>
          </cell>
          <cell r="K5492" t="str">
            <v>TOTAL PRICE               (Rp.)</v>
          </cell>
        </row>
        <row r="5493">
          <cell r="A5493">
            <v>5494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</row>
        <row r="5494">
          <cell r="A5494">
            <v>5495</v>
          </cell>
        </row>
        <row r="5495">
          <cell r="A5495">
            <v>5496</v>
          </cell>
        </row>
        <row r="5496">
          <cell r="A5496">
            <v>5497</v>
          </cell>
          <cell r="C5496" t="str">
            <v>MT</v>
          </cell>
          <cell r="D5496" t="str">
            <v>MATERIAL</v>
          </cell>
        </row>
        <row r="5497">
          <cell r="A5497">
            <v>5498</v>
          </cell>
          <cell r="C5497">
            <v>85</v>
          </cell>
          <cell r="D5497" t="str">
            <v>Epoxy Adhesive</v>
          </cell>
          <cell r="G5497" t="str">
            <v>Ltr.</v>
          </cell>
          <cell r="H5497">
            <v>1</v>
          </cell>
          <cell r="I5497">
            <v>919999.99999999988</v>
          </cell>
          <cell r="J5497">
            <v>0</v>
          </cell>
          <cell r="K5497">
            <v>919999.99999999988</v>
          </cell>
          <cell r="L5497">
            <v>0</v>
          </cell>
        </row>
        <row r="5498">
          <cell r="A5498">
            <v>5499</v>
          </cell>
          <cell r="K5498">
            <v>0</v>
          </cell>
        </row>
        <row r="5499">
          <cell r="A5499">
            <v>5500</v>
          </cell>
        </row>
        <row r="5500">
          <cell r="A5500">
            <v>5501</v>
          </cell>
        </row>
        <row r="5501">
          <cell r="A5501">
            <v>5502</v>
          </cell>
        </row>
        <row r="5502">
          <cell r="A5502">
            <v>5503</v>
          </cell>
        </row>
        <row r="5503">
          <cell r="A5503">
            <v>5504</v>
          </cell>
        </row>
        <row r="5504">
          <cell r="A5504">
            <v>5505</v>
          </cell>
        </row>
        <row r="5505">
          <cell r="A5505">
            <v>5506</v>
          </cell>
        </row>
        <row r="5506">
          <cell r="A5506">
            <v>5507</v>
          </cell>
        </row>
        <row r="5507">
          <cell r="A5507">
            <v>5508</v>
          </cell>
        </row>
        <row r="5508">
          <cell r="A5508">
            <v>5509</v>
          </cell>
        </row>
        <row r="5509">
          <cell r="A5509">
            <v>5510</v>
          </cell>
        </row>
        <row r="5510">
          <cell r="A5510">
            <v>5511</v>
          </cell>
        </row>
        <row r="5511">
          <cell r="A5511">
            <v>5512</v>
          </cell>
        </row>
        <row r="5512">
          <cell r="A5512">
            <v>5513</v>
          </cell>
        </row>
        <row r="5513">
          <cell r="A5513">
            <v>5514</v>
          </cell>
        </row>
        <row r="5514">
          <cell r="A5514">
            <v>5515</v>
          </cell>
        </row>
        <row r="5515">
          <cell r="A5515">
            <v>5516</v>
          </cell>
        </row>
        <row r="5516">
          <cell r="A5516">
            <v>5517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5518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5519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5520</v>
          </cell>
          <cell r="K5519">
            <v>0</v>
          </cell>
        </row>
        <row r="5520">
          <cell r="A5520">
            <v>5521</v>
          </cell>
          <cell r="K5520">
            <v>0</v>
          </cell>
        </row>
        <row r="5521">
          <cell r="A5521">
            <v>5522</v>
          </cell>
          <cell r="K5521">
            <v>0</v>
          </cell>
        </row>
        <row r="5522">
          <cell r="A5522">
            <v>5523</v>
          </cell>
          <cell r="K5522">
            <v>0</v>
          </cell>
        </row>
        <row r="5523">
          <cell r="A5523">
            <v>5524</v>
          </cell>
        </row>
        <row r="5524">
          <cell r="A5524">
            <v>5525</v>
          </cell>
        </row>
        <row r="5525">
          <cell r="A5525">
            <v>5526</v>
          </cell>
        </row>
        <row r="5526">
          <cell r="A5526">
            <v>5527</v>
          </cell>
        </row>
        <row r="5527">
          <cell r="A5527">
            <v>5528</v>
          </cell>
        </row>
        <row r="5528">
          <cell r="A5528">
            <v>5529</v>
          </cell>
        </row>
        <row r="5529">
          <cell r="A5529">
            <v>5530</v>
          </cell>
        </row>
        <row r="5530">
          <cell r="A5530">
            <v>5531</v>
          </cell>
          <cell r="K5530">
            <v>0</v>
          </cell>
        </row>
        <row r="5531">
          <cell r="A5531">
            <v>5532</v>
          </cell>
          <cell r="K5531">
            <v>0</v>
          </cell>
        </row>
        <row r="5532">
          <cell r="A5532">
            <v>5533</v>
          </cell>
          <cell r="K5532">
            <v>0</v>
          </cell>
        </row>
        <row r="5533">
          <cell r="A5533">
            <v>5534</v>
          </cell>
          <cell r="K5533">
            <v>0</v>
          </cell>
        </row>
        <row r="5534">
          <cell r="A5534">
            <v>5535</v>
          </cell>
        </row>
        <row r="5535">
          <cell r="A5535">
            <v>5536</v>
          </cell>
          <cell r="K5535">
            <v>0</v>
          </cell>
        </row>
        <row r="5536">
          <cell r="A5536">
            <v>5537</v>
          </cell>
          <cell r="K5536">
            <v>0</v>
          </cell>
        </row>
        <row r="5537">
          <cell r="A5537">
            <v>5538</v>
          </cell>
          <cell r="K5537">
            <v>0</v>
          </cell>
        </row>
        <row r="5538">
          <cell r="A5538">
            <v>5539</v>
          </cell>
        </row>
        <row r="5539">
          <cell r="A5539">
            <v>5540</v>
          </cell>
        </row>
        <row r="5540">
          <cell r="A5540">
            <v>5541</v>
          </cell>
          <cell r="D5540" t="str">
            <v>Total Price</v>
          </cell>
          <cell r="K5540">
            <v>919999.99999999988</v>
          </cell>
          <cell r="L5540">
            <v>0</v>
          </cell>
        </row>
        <row r="5541">
          <cell r="A5541">
            <v>5542</v>
          </cell>
          <cell r="D5541" t="str">
            <v>OVER HEAD</v>
          </cell>
          <cell r="E5541">
            <v>0</v>
          </cell>
          <cell r="F5541" t="str">
            <v>%</v>
          </cell>
          <cell r="K5541">
            <v>0</v>
          </cell>
          <cell r="L5541">
            <v>0</v>
          </cell>
        </row>
        <row r="5542">
          <cell r="A5542">
            <v>5543</v>
          </cell>
          <cell r="D5542" t="str">
            <v>TOTAL</v>
          </cell>
          <cell r="K5542">
            <v>919999.99999999988</v>
          </cell>
          <cell r="L5542">
            <v>0</v>
          </cell>
        </row>
        <row r="5543">
          <cell r="A5543">
            <v>5544</v>
          </cell>
          <cell r="D5543" t="str">
            <v>UNIT PRICE</v>
          </cell>
          <cell r="K5543">
            <v>920000</v>
          </cell>
          <cell r="L5543">
            <v>0</v>
          </cell>
        </row>
        <row r="5544">
          <cell r="A5544">
            <v>5545</v>
          </cell>
        </row>
        <row r="5545">
          <cell r="A5545">
            <v>5546</v>
          </cell>
          <cell r="B5545">
            <v>86</v>
          </cell>
        </row>
        <row r="5546">
          <cell r="A5546">
            <v>5547</v>
          </cell>
          <cell r="B5546" t="str">
            <v>MATERIAL PRICE</v>
          </cell>
        </row>
        <row r="5547">
          <cell r="A5547">
            <v>5548</v>
          </cell>
          <cell r="B5547" t="str">
            <v>Proyek Rencana Teknik Akhir Jalan Tol Bogor Ring Road</v>
          </cell>
        </row>
        <row r="5548">
          <cell r="A5548">
            <v>5549</v>
          </cell>
        </row>
        <row r="5549">
          <cell r="A5549">
            <v>5550</v>
          </cell>
        </row>
        <row r="5550">
          <cell r="A5550">
            <v>5551</v>
          </cell>
        </row>
        <row r="5551">
          <cell r="A5551">
            <v>5552</v>
          </cell>
        </row>
        <row r="5552">
          <cell r="A5552">
            <v>5553</v>
          </cell>
          <cell r="B5552" t="str">
            <v>UNIT PRICE ANALYSIS</v>
          </cell>
        </row>
        <row r="5553">
          <cell r="A5553">
            <v>5554</v>
          </cell>
        </row>
        <row r="5554">
          <cell r="A5554">
            <v>5555</v>
          </cell>
          <cell r="B5554" t="str">
            <v xml:space="preserve">ITEM NUMBER </v>
          </cell>
          <cell r="D5554" t="str">
            <v>MT.85.002</v>
          </cell>
        </row>
        <row r="5555">
          <cell r="A5555">
            <v>5556</v>
          </cell>
          <cell r="B5555" t="str">
            <v>MATERIAL</v>
          </cell>
          <cell r="D5555" t="str">
            <v>Steel Form Work for Pylon ( 10 Times )</v>
          </cell>
        </row>
        <row r="5556">
          <cell r="A5556">
            <v>5557</v>
          </cell>
          <cell r="B5556" t="str">
            <v>UNIT</v>
          </cell>
          <cell r="C5556">
            <v>0</v>
          </cell>
          <cell r="D5556">
            <v>1</v>
          </cell>
        </row>
        <row r="5557">
          <cell r="A5557">
            <v>5558</v>
          </cell>
          <cell r="B5557" t="str">
            <v>UNIT PRICE  (Rp.)</v>
          </cell>
          <cell r="D5557" t="e">
            <v>#N/A</v>
          </cell>
          <cell r="E5557" t="e">
            <v>#N/A</v>
          </cell>
          <cell r="J5557" t="str">
            <v>TOTAL UNIT PRICE (Rp)</v>
          </cell>
          <cell r="K5557" t="e">
            <v>#N/A</v>
          </cell>
        </row>
        <row r="5558">
          <cell r="A5558">
            <v>5559</v>
          </cell>
          <cell r="I5558" t="str">
            <v>UNIT PRICE               (Rp.)</v>
          </cell>
          <cell r="K5558" t="str">
            <v>TOTAL PRICE               (Rp.)</v>
          </cell>
        </row>
        <row r="5559">
          <cell r="A5559">
            <v>5560</v>
          </cell>
          <cell r="B5559" t="str">
            <v>NO</v>
          </cell>
          <cell r="C5559" t="str">
            <v>ITEM</v>
          </cell>
          <cell r="D5559" t="str">
            <v>DESCRIPTION</v>
          </cell>
          <cell r="G5559" t="str">
            <v>UNIT</v>
          </cell>
          <cell r="H5559" t="str">
            <v>QUA'TY</v>
          </cell>
        </row>
        <row r="5560">
          <cell r="A5560">
            <v>5561</v>
          </cell>
        </row>
        <row r="5561">
          <cell r="A5561">
            <v>5562</v>
          </cell>
        </row>
        <row r="5562">
          <cell r="A5562">
            <v>5563</v>
          </cell>
          <cell r="C5562" t="str">
            <v>MT</v>
          </cell>
          <cell r="D5562" t="str">
            <v>MATERIAL</v>
          </cell>
        </row>
        <row r="5563">
          <cell r="A5563">
            <v>5564</v>
          </cell>
          <cell r="C5563">
            <v>249</v>
          </cell>
          <cell r="D5563" t="str">
            <v>Steel H Beam ( on plant )</v>
          </cell>
          <cell r="G5563" t="str">
            <v>Kg</v>
          </cell>
          <cell r="H5563">
            <v>3.4540000000000006</v>
          </cell>
          <cell r="I5563">
            <v>9800</v>
          </cell>
          <cell r="J5563">
            <v>0</v>
          </cell>
          <cell r="K5563">
            <v>33849.200000000004</v>
          </cell>
          <cell r="L5563">
            <v>0</v>
          </cell>
        </row>
        <row r="5564">
          <cell r="A5564">
            <v>5565</v>
          </cell>
          <cell r="C5564">
            <v>315</v>
          </cell>
          <cell r="D5564" t="str">
            <v>Ply Wood 10 mm</v>
          </cell>
          <cell r="G5564" t="str">
            <v>Sq.m</v>
          </cell>
          <cell r="H5564">
            <v>4.8708000000000009</v>
          </cell>
          <cell r="I5564">
            <v>8100</v>
          </cell>
          <cell r="J5564">
            <v>0</v>
          </cell>
          <cell r="K5564">
            <v>39453.48000000001</v>
          </cell>
          <cell r="L5564">
            <v>0</v>
          </cell>
        </row>
        <row r="5565">
          <cell r="A5565">
            <v>5566</v>
          </cell>
          <cell r="C5565">
            <v>283</v>
          </cell>
          <cell r="D5565" t="str">
            <v>Zinc Fence</v>
          </cell>
          <cell r="G5565" t="str">
            <v>Lm</v>
          </cell>
          <cell r="H5565">
            <v>1.2</v>
          </cell>
          <cell r="I5565">
            <v>301600</v>
          </cell>
          <cell r="J5565">
            <v>0</v>
          </cell>
          <cell r="K5565">
            <v>361920</v>
          </cell>
          <cell r="L5565">
            <v>0</v>
          </cell>
        </row>
        <row r="5566">
          <cell r="A5566">
            <v>5567</v>
          </cell>
          <cell r="C5566">
            <v>134</v>
          </cell>
          <cell r="D5566" t="str">
            <v>Other 4</v>
          </cell>
          <cell r="G5566" t="str">
            <v>Ls.</v>
          </cell>
          <cell r="H5566">
            <v>1.2130769697337297E-4</v>
          </cell>
          <cell r="I5566">
            <v>48300</v>
          </cell>
          <cell r="J5566">
            <v>0</v>
          </cell>
          <cell r="K5566">
            <v>5.8591617638139146</v>
          </cell>
          <cell r="L5566">
            <v>0</v>
          </cell>
        </row>
        <row r="5567">
          <cell r="A5567">
            <v>5568</v>
          </cell>
          <cell r="D5567">
            <v>0</v>
          </cell>
          <cell r="G5567">
            <v>0</v>
          </cell>
          <cell r="I5567">
            <v>0</v>
          </cell>
        </row>
        <row r="5568">
          <cell r="A5568">
            <v>5569</v>
          </cell>
          <cell r="D5568">
            <v>0</v>
          </cell>
          <cell r="G5568">
            <v>0</v>
          </cell>
          <cell r="I5568">
            <v>0</v>
          </cell>
        </row>
        <row r="5569">
          <cell r="A5569">
            <v>5570</v>
          </cell>
        </row>
        <row r="5570">
          <cell r="A5570">
            <v>5571</v>
          </cell>
        </row>
        <row r="5571">
          <cell r="A5571">
            <v>5572</v>
          </cell>
        </row>
        <row r="5572">
          <cell r="A5572">
            <v>5573</v>
          </cell>
        </row>
        <row r="5573">
          <cell r="A5573">
            <v>5574</v>
          </cell>
        </row>
        <row r="5574">
          <cell r="A5574">
            <v>5575</v>
          </cell>
        </row>
        <row r="5575">
          <cell r="A5575">
            <v>5576</v>
          </cell>
        </row>
        <row r="5576">
          <cell r="A5576">
            <v>5577</v>
          </cell>
        </row>
        <row r="5577">
          <cell r="A5577">
            <v>5578</v>
          </cell>
        </row>
        <row r="5578">
          <cell r="A5578">
            <v>5579</v>
          </cell>
        </row>
        <row r="5579">
          <cell r="A5579">
            <v>5580</v>
          </cell>
        </row>
        <row r="5580">
          <cell r="A5580">
            <v>5581</v>
          </cell>
        </row>
        <row r="5581">
          <cell r="A5581">
            <v>5582</v>
          </cell>
          <cell r="C5581" t="str">
            <v>EQ</v>
          </cell>
          <cell r="D5581" t="str">
            <v>EQUIPMENT</v>
          </cell>
        </row>
        <row r="5582">
          <cell r="A5582">
            <v>5583</v>
          </cell>
          <cell r="C5582">
            <v>174</v>
          </cell>
          <cell r="D5582" t="str">
            <v>Crane 100 Ton</v>
          </cell>
          <cell r="G5582" t="str">
            <v>Hour</v>
          </cell>
          <cell r="H5582">
            <v>9.1899770434373459E-3</v>
          </cell>
          <cell r="I5582">
            <v>345200</v>
          </cell>
          <cell r="J5582">
            <v>0</v>
          </cell>
          <cell r="K5582">
            <v>3172.380075394572</v>
          </cell>
          <cell r="L5582">
            <v>0</v>
          </cell>
        </row>
        <row r="5583">
          <cell r="A5583">
            <v>5584</v>
          </cell>
          <cell r="C5583">
            <v>95</v>
          </cell>
          <cell r="D5583" t="str">
            <v>Water Truck 4000 ltr</v>
          </cell>
          <cell r="G5583" t="str">
            <v>Hour</v>
          </cell>
          <cell r="H5583">
            <v>1.623931686390535E-3</v>
          </cell>
          <cell r="I5583">
            <v>203600</v>
          </cell>
          <cell r="J5583">
            <v>0</v>
          </cell>
          <cell r="K5583">
            <v>330.63249134911291</v>
          </cell>
          <cell r="L5583">
            <v>0</v>
          </cell>
        </row>
        <row r="5584">
          <cell r="A5584">
            <v>5585</v>
          </cell>
          <cell r="C5584">
            <v>164</v>
          </cell>
          <cell r="D5584" t="str">
            <v>Boiler Steam Curing</v>
          </cell>
          <cell r="G5584" t="str">
            <v>Hour</v>
          </cell>
          <cell r="H5584">
            <v>2.4358975295858025E-3</v>
          </cell>
          <cell r="I5584">
            <v>56500</v>
          </cell>
          <cell r="J5584">
            <v>0</v>
          </cell>
          <cell r="K5584">
            <v>137.62821042159786</v>
          </cell>
          <cell r="L5584">
            <v>0</v>
          </cell>
        </row>
        <row r="5585">
          <cell r="A5585">
            <v>5586</v>
          </cell>
          <cell r="C5585">
            <v>124</v>
          </cell>
          <cell r="D5585" t="str">
            <v>Hammer (Vibro) 40 kw</v>
          </cell>
          <cell r="G5585" t="str">
            <v>Hour</v>
          </cell>
          <cell r="H5585">
            <v>4.0435898991124319E-2</v>
          </cell>
          <cell r="I5585">
            <v>66100</v>
          </cell>
          <cell r="J5585">
            <v>0</v>
          </cell>
          <cell r="K5585">
            <v>2672.8129233133177</v>
          </cell>
          <cell r="L5585">
            <v>0</v>
          </cell>
        </row>
        <row r="5586">
          <cell r="A5586">
            <v>5587</v>
          </cell>
          <cell r="C5586">
            <v>29</v>
          </cell>
          <cell r="D5586" t="str">
            <v>Crushing Plant 40 ton</v>
          </cell>
          <cell r="G5586" t="str">
            <v>Hour</v>
          </cell>
          <cell r="H5586">
            <v>4.0435898991124323E-3</v>
          </cell>
          <cell r="I5586">
            <v>476000</v>
          </cell>
          <cell r="J5586">
            <v>0</v>
          </cell>
          <cell r="K5586">
            <v>1924.7487919775178</v>
          </cell>
          <cell r="L5586">
            <v>0</v>
          </cell>
        </row>
        <row r="5587">
          <cell r="A5587">
            <v>5588</v>
          </cell>
          <cell r="C5587">
            <v>63</v>
          </cell>
          <cell r="D5587" t="str">
            <v>Mac Power Broom and Blower</v>
          </cell>
          <cell r="G5587" t="str">
            <v>Hour</v>
          </cell>
          <cell r="H5587">
            <v>4.2059830677514856E-2</v>
          </cell>
          <cell r="I5587">
            <v>63500</v>
          </cell>
          <cell r="J5587">
            <v>0</v>
          </cell>
          <cell r="K5587">
            <v>2670.7992480221933</v>
          </cell>
          <cell r="L5587">
            <v>0</v>
          </cell>
        </row>
        <row r="5588">
          <cell r="A5588">
            <v>5589</v>
          </cell>
        </row>
        <row r="5589">
          <cell r="A5589">
            <v>5590</v>
          </cell>
        </row>
        <row r="5590">
          <cell r="A5590">
            <v>5591</v>
          </cell>
          <cell r="D5590">
            <v>0</v>
          </cell>
          <cell r="G5590">
            <v>0</v>
          </cell>
          <cell r="I5590">
            <v>0</v>
          </cell>
        </row>
        <row r="5591">
          <cell r="A5591">
            <v>5592</v>
          </cell>
          <cell r="D5591">
            <v>0</v>
          </cell>
          <cell r="G5591">
            <v>0</v>
          </cell>
          <cell r="I5591">
            <v>0</v>
          </cell>
        </row>
        <row r="5592">
          <cell r="A5592">
            <v>5593</v>
          </cell>
          <cell r="D5592">
            <v>0</v>
          </cell>
          <cell r="G5592">
            <v>0</v>
          </cell>
          <cell r="I5592">
            <v>0</v>
          </cell>
        </row>
        <row r="5593">
          <cell r="A5593">
            <v>5594</v>
          </cell>
        </row>
        <row r="5594">
          <cell r="A5594">
            <v>5595</v>
          </cell>
        </row>
        <row r="5595">
          <cell r="A5595">
            <v>5596</v>
          </cell>
          <cell r="C5595" t="str">
            <v>LA</v>
          </cell>
          <cell r="D5595" t="str">
            <v>LABOUR</v>
          </cell>
        </row>
        <row r="5596">
          <cell r="A5596">
            <v>5597</v>
          </cell>
          <cell r="C5596">
            <v>1</v>
          </cell>
          <cell r="D5596" t="e">
            <v>#N/A</v>
          </cell>
          <cell r="G5596" t="e">
            <v>#N/A</v>
          </cell>
          <cell r="H5596">
            <v>1.2130769697337295E-3</v>
          </cell>
          <cell r="I5596" t="e">
            <v>#N/A</v>
          </cell>
          <cell r="J5596" t="e">
            <v>#N/A</v>
          </cell>
          <cell r="K5596" t="e">
            <v>#N/A</v>
          </cell>
          <cell r="L5596" t="e">
            <v>#N/A</v>
          </cell>
        </row>
        <row r="5597">
          <cell r="A5597">
            <v>5598</v>
          </cell>
          <cell r="C5597">
            <v>2</v>
          </cell>
          <cell r="D5597" t="str">
            <v>Pengawas</v>
          </cell>
          <cell r="G5597" t="str">
            <v>Day</v>
          </cell>
          <cell r="H5597">
            <v>2.426153939467459E-3</v>
          </cell>
          <cell r="I5597">
            <v>50000</v>
          </cell>
          <cell r="J5597">
            <v>0</v>
          </cell>
          <cell r="K5597">
            <v>121.30769697337296</v>
          </cell>
          <cell r="L5597">
            <v>0</v>
          </cell>
        </row>
        <row r="5598">
          <cell r="A5598">
            <v>5599</v>
          </cell>
          <cell r="C5598">
            <v>15</v>
          </cell>
          <cell r="D5598" t="str">
            <v>Kepala Tukang</v>
          </cell>
          <cell r="G5598" t="str">
            <v>Day</v>
          </cell>
          <cell r="H5598">
            <v>6.2964471286179298E-3</v>
          </cell>
          <cell r="I5598">
            <v>32880</v>
          </cell>
          <cell r="J5598">
            <v>0</v>
          </cell>
          <cell r="K5598">
            <v>207.02718158895755</v>
          </cell>
          <cell r="L5598">
            <v>0</v>
          </cell>
        </row>
        <row r="5599">
          <cell r="A5599">
            <v>5600</v>
          </cell>
          <cell r="C5599">
            <v>16</v>
          </cell>
          <cell r="D5599" t="str">
            <v>Tukang</v>
          </cell>
          <cell r="G5599" t="str">
            <v>Day</v>
          </cell>
          <cell r="H5599">
            <v>1.6037949334792922E-2</v>
          </cell>
          <cell r="I5599">
            <v>28380</v>
          </cell>
          <cell r="J5599">
            <v>0</v>
          </cell>
          <cell r="K5599">
            <v>455.15700212142315</v>
          </cell>
          <cell r="L5599">
            <v>0</v>
          </cell>
        </row>
        <row r="5600">
          <cell r="A5600">
            <v>5601</v>
          </cell>
        </row>
        <row r="5601">
          <cell r="A5601">
            <v>5602</v>
          </cell>
          <cell r="K5601">
            <v>0</v>
          </cell>
        </row>
        <row r="5602">
          <cell r="A5602">
            <v>5603</v>
          </cell>
          <cell r="K5602">
            <v>0</v>
          </cell>
        </row>
        <row r="5603">
          <cell r="A5603">
            <v>5604</v>
          </cell>
          <cell r="K5603">
            <v>0</v>
          </cell>
        </row>
        <row r="5604">
          <cell r="A5604">
            <v>5605</v>
          </cell>
        </row>
        <row r="5605">
          <cell r="A5605">
            <v>5606</v>
          </cell>
        </row>
        <row r="5606">
          <cell r="A5606">
            <v>5607</v>
          </cell>
          <cell r="D5606" t="str">
            <v>SUB TOTAL</v>
          </cell>
          <cell r="K5606" t="e">
            <v>#N/A</v>
          </cell>
          <cell r="L5606" t="e">
            <v>#N/A</v>
          </cell>
        </row>
        <row r="5607">
          <cell r="A5607">
            <v>5608</v>
          </cell>
          <cell r="D5607" t="str">
            <v>OVER HEAD</v>
          </cell>
          <cell r="E5607">
            <v>0</v>
          </cell>
          <cell r="F5607" t="str">
            <v>%</v>
          </cell>
          <cell r="K5607" t="e">
            <v>#N/A</v>
          </cell>
          <cell r="L5607" t="e">
            <v>#N/A</v>
          </cell>
        </row>
        <row r="5608">
          <cell r="A5608">
            <v>5609</v>
          </cell>
          <cell r="D5608" t="str">
            <v>TOTAL</v>
          </cell>
          <cell r="K5608" t="e">
            <v>#N/A</v>
          </cell>
          <cell r="L5608" t="e">
            <v>#N/A</v>
          </cell>
        </row>
        <row r="5609">
          <cell r="A5609">
            <v>5610</v>
          </cell>
          <cell r="D5609" t="str">
            <v>UNIT PRICE</v>
          </cell>
          <cell r="K5609" t="e">
            <v>#N/A</v>
          </cell>
          <cell r="L5609" t="e">
            <v>#N/A</v>
          </cell>
        </row>
        <row r="5610">
          <cell r="A5610">
            <v>5611</v>
          </cell>
        </row>
        <row r="5611">
          <cell r="A5611">
            <v>5612</v>
          </cell>
          <cell r="B5611">
            <v>87</v>
          </cell>
        </row>
        <row r="5612">
          <cell r="A5612">
            <v>5613</v>
          </cell>
          <cell r="B5612" t="str">
            <v>MATERIAL PRICE</v>
          </cell>
        </row>
        <row r="5613">
          <cell r="A5613">
            <v>5614</v>
          </cell>
          <cell r="B5613" t="str">
            <v>Proyek Rencana Teknik Akhir Jalan Tol Bogor Ring Road</v>
          </cell>
        </row>
        <row r="5614">
          <cell r="A5614">
            <v>5615</v>
          </cell>
        </row>
        <row r="5615">
          <cell r="A5615">
            <v>5616</v>
          </cell>
        </row>
        <row r="5616">
          <cell r="A5616">
            <v>5617</v>
          </cell>
        </row>
        <row r="5617">
          <cell r="A5617">
            <v>5618</v>
          </cell>
        </row>
        <row r="5618">
          <cell r="A5618">
            <v>5619</v>
          </cell>
          <cell r="B5618" t="str">
            <v>UNIT PRICE ANALYSIS</v>
          </cell>
        </row>
        <row r="5619">
          <cell r="A5619">
            <v>5620</v>
          </cell>
        </row>
        <row r="5620">
          <cell r="A5620">
            <v>5621</v>
          </cell>
          <cell r="B5620" t="str">
            <v xml:space="preserve">ITEM NUMBER </v>
          </cell>
          <cell r="D5620" t="str">
            <v>MT.86.002</v>
          </cell>
        </row>
        <row r="5621">
          <cell r="A5621">
            <v>5622</v>
          </cell>
          <cell r="B5621" t="str">
            <v>MATERIAL</v>
          </cell>
          <cell r="D5621" t="str">
            <v>Timber Form Work for Viaduct Stich</v>
          </cell>
        </row>
        <row r="5622">
          <cell r="A5622">
            <v>5623</v>
          </cell>
          <cell r="B5622" t="str">
            <v>UNIT</v>
          </cell>
          <cell r="C5622" t="str">
            <v>Sq.m</v>
          </cell>
          <cell r="D5622">
            <v>1</v>
          </cell>
        </row>
        <row r="5623">
          <cell r="A5623">
            <v>5624</v>
          </cell>
          <cell r="B5623" t="str">
            <v>UNIT PRICE  (Rp.)</v>
          </cell>
          <cell r="D5623">
            <v>13600</v>
          </cell>
          <cell r="E5623">
            <v>0</v>
          </cell>
          <cell r="J5623" t="str">
            <v>TOTAL UNIT PRICE (Rp)</v>
          </cell>
          <cell r="K5623">
            <v>13600</v>
          </cell>
        </row>
        <row r="5624">
          <cell r="A5624">
            <v>5625</v>
          </cell>
          <cell r="I5624" t="str">
            <v>UNIT PRICE               (Rp.)</v>
          </cell>
          <cell r="K5624" t="str">
            <v>TOTAL PRICE               (Rp.)</v>
          </cell>
        </row>
        <row r="5625">
          <cell r="A5625">
            <v>5626</v>
          </cell>
          <cell r="B5625" t="str">
            <v>NO</v>
          </cell>
          <cell r="C5625" t="str">
            <v>ITEM</v>
          </cell>
          <cell r="D5625" t="str">
            <v>DESCRIPTION</v>
          </cell>
          <cell r="G5625" t="str">
            <v>UNIT</v>
          </cell>
          <cell r="H5625" t="str">
            <v>QUA'TY</v>
          </cell>
        </row>
        <row r="5626">
          <cell r="A5626">
            <v>5627</v>
          </cell>
        </row>
        <row r="5627">
          <cell r="A5627">
            <v>5628</v>
          </cell>
        </row>
        <row r="5628">
          <cell r="A5628">
            <v>5629</v>
          </cell>
          <cell r="C5628" t="str">
            <v>MT</v>
          </cell>
          <cell r="D5628" t="str">
            <v>MATERIAL</v>
          </cell>
        </row>
        <row r="5629">
          <cell r="A5629">
            <v>5630</v>
          </cell>
          <cell r="C5629">
            <v>242</v>
          </cell>
          <cell r="D5629" t="str">
            <v>Square Steel Pipe</v>
          </cell>
          <cell r="G5629" t="str">
            <v>Lm</v>
          </cell>
          <cell r="H5629">
            <v>1.2953367875647669E-2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5631</v>
          </cell>
          <cell r="C5630">
            <v>190</v>
          </cell>
          <cell r="D5630" t="str">
            <v>Plain Round Bars</v>
          </cell>
          <cell r="G5630" t="str">
            <v>Kg</v>
          </cell>
          <cell r="H5630">
            <v>1</v>
          </cell>
          <cell r="I5630">
            <v>4000</v>
          </cell>
          <cell r="J5630">
            <v>0</v>
          </cell>
          <cell r="K5630">
            <v>4000</v>
          </cell>
          <cell r="L5630">
            <v>0</v>
          </cell>
        </row>
        <row r="5631">
          <cell r="A5631">
            <v>5632</v>
          </cell>
          <cell r="C5631">
            <v>155</v>
          </cell>
          <cell r="D5631" t="str">
            <v>MVF 024 HPIT 1000w With Assc.</v>
          </cell>
          <cell r="G5631" t="str">
            <v>Unit</v>
          </cell>
          <cell r="H5631">
            <v>0.17271157167530224</v>
          </cell>
          <cell r="I5631">
            <v>8100</v>
          </cell>
          <cell r="J5631">
            <v>0</v>
          </cell>
          <cell r="K5631">
            <v>1398.9637305699482</v>
          </cell>
          <cell r="L5631">
            <v>0</v>
          </cell>
        </row>
        <row r="5632">
          <cell r="A5632">
            <v>5633</v>
          </cell>
          <cell r="C5632">
            <v>194</v>
          </cell>
          <cell r="D5632" t="str">
            <v>Steel Plate  Galvanis</v>
          </cell>
          <cell r="G5632" t="str">
            <v>Kg</v>
          </cell>
          <cell r="H5632">
            <v>1</v>
          </cell>
          <cell r="I5632">
            <v>5600</v>
          </cell>
          <cell r="J5632">
            <v>0</v>
          </cell>
          <cell r="K5632">
            <v>5600</v>
          </cell>
          <cell r="L5632">
            <v>0</v>
          </cell>
        </row>
        <row r="5633">
          <cell r="A5633">
            <v>5634</v>
          </cell>
        </row>
        <row r="5634">
          <cell r="A5634">
            <v>5635</v>
          </cell>
        </row>
        <row r="5635">
          <cell r="A5635">
            <v>5636</v>
          </cell>
        </row>
        <row r="5636">
          <cell r="A5636">
            <v>5637</v>
          </cell>
        </row>
        <row r="5637">
          <cell r="A5637">
            <v>5638</v>
          </cell>
        </row>
        <row r="5638">
          <cell r="A5638">
            <v>5639</v>
          </cell>
        </row>
        <row r="5639">
          <cell r="A5639">
            <v>5640</v>
          </cell>
        </row>
        <row r="5640">
          <cell r="A5640">
            <v>5641</v>
          </cell>
        </row>
        <row r="5641">
          <cell r="A5641">
            <v>5642</v>
          </cell>
        </row>
        <row r="5642">
          <cell r="A5642">
            <v>5643</v>
          </cell>
        </row>
        <row r="5643">
          <cell r="A5643">
            <v>5644</v>
          </cell>
        </row>
        <row r="5644">
          <cell r="A5644">
            <v>5645</v>
          </cell>
        </row>
        <row r="5645">
          <cell r="A5645">
            <v>5646</v>
          </cell>
        </row>
        <row r="5646">
          <cell r="A5646">
            <v>5647</v>
          </cell>
        </row>
        <row r="5647">
          <cell r="A5647">
            <v>5648</v>
          </cell>
          <cell r="C5647" t="str">
            <v>EQ</v>
          </cell>
          <cell r="D5647" t="str">
            <v>EQUIPMENT</v>
          </cell>
        </row>
        <row r="5648">
          <cell r="A5648">
            <v>5649</v>
          </cell>
          <cell r="C5648">
            <v>41</v>
          </cell>
          <cell r="D5648" t="str">
            <v>Flat Bed Truck 3 ton, Crane 4 ton</v>
          </cell>
          <cell r="G5648" t="str">
            <v>Hour</v>
          </cell>
          <cell r="H5648">
            <v>7.579234952611421E-3</v>
          </cell>
          <cell r="I5648">
            <v>81800</v>
          </cell>
          <cell r="J5648">
            <v>0</v>
          </cell>
          <cell r="K5648">
            <v>619.98141912361427</v>
          </cell>
          <cell r="L5648">
            <v>0</v>
          </cell>
        </row>
        <row r="5649">
          <cell r="A5649">
            <v>5650</v>
          </cell>
          <cell r="C5649">
            <v>63</v>
          </cell>
          <cell r="D5649" t="str">
            <v>Mac Power Broom and Blower</v>
          </cell>
          <cell r="G5649" t="str">
            <v>Hour</v>
          </cell>
          <cell r="H5649">
            <v>1.1368852428917131E-2</v>
          </cell>
          <cell r="I5649">
            <v>63500</v>
          </cell>
          <cell r="J5649">
            <v>0</v>
          </cell>
          <cell r="K5649">
            <v>721.92212923623788</v>
          </cell>
          <cell r="L5649">
            <v>0</v>
          </cell>
        </row>
        <row r="5650">
          <cell r="A5650">
            <v>5651</v>
          </cell>
        </row>
        <row r="5651">
          <cell r="A5651">
            <v>5652</v>
          </cell>
        </row>
        <row r="5652">
          <cell r="A5652">
            <v>5653</v>
          </cell>
        </row>
        <row r="5653">
          <cell r="A5653">
            <v>5654</v>
          </cell>
        </row>
        <row r="5654">
          <cell r="A5654">
            <v>5655</v>
          </cell>
        </row>
        <row r="5655">
          <cell r="A5655">
            <v>5656</v>
          </cell>
        </row>
        <row r="5656">
          <cell r="A5656">
            <v>5657</v>
          </cell>
        </row>
        <row r="5657">
          <cell r="A5657">
            <v>5658</v>
          </cell>
          <cell r="D5657">
            <v>0</v>
          </cell>
          <cell r="G5657">
            <v>0</v>
          </cell>
          <cell r="I5657">
            <v>0</v>
          </cell>
        </row>
        <row r="5658">
          <cell r="A5658">
            <v>5659</v>
          </cell>
          <cell r="D5658">
            <v>0</v>
          </cell>
          <cell r="G5658">
            <v>0</v>
          </cell>
          <cell r="I5658">
            <v>0</v>
          </cell>
        </row>
        <row r="5659">
          <cell r="A5659">
            <v>5660</v>
          </cell>
        </row>
        <row r="5660">
          <cell r="A5660">
            <v>5661</v>
          </cell>
        </row>
        <row r="5661">
          <cell r="A5661">
            <v>5662</v>
          </cell>
          <cell r="C5661" t="str">
            <v>LA</v>
          </cell>
          <cell r="D5661" t="str">
            <v>LABOUR</v>
          </cell>
        </row>
        <row r="5662">
          <cell r="A5662">
            <v>5663</v>
          </cell>
          <cell r="C5662">
            <v>2</v>
          </cell>
          <cell r="D5662" t="str">
            <v>Pengawas</v>
          </cell>
          <cell r="G5662" t="str">
            <v>Day</v>
          </cell>
          <cell r="H5662">
            <v>5.7142857142857143E-3</v>
          </cell>
          <cell r="I5662">
            <v>50000</v>
          </cell>
          <cell r="J5662">
            <v>0</v>
          </cell>
          <cell r="K5662">
            <v>285.71428571428572</v>
          </cell>
          <cell r="L5662">
            <v>0</v>
          </cell>
        </row>
        <row r="5663">
          <cell r="A5663">
            <v>5664</v>
          </cell>
          <cell r="C5663">
            <v>8</v>
          </cell>
          <cell r="D5663" t="str">
            <v>Tukang Perkerasan Jalan</v>
          </cell>
          <cell r="G5663" t="str">
            <v>Day</v>
          </cell>
          <cell r="H5663">
            <v>1.1428571428571429E-2</v>
          </cell>
          <cell r="I5663">
            <v>18750</v>
          </cell>
          <cell r="J5663">
            <v>0</v>
          </cell>
          <cell r="K5663">
            <v>214.28571428571428</v>
          </cell>
          <cell r="L5663">
            <v>0</v>
          </cell>
        </row>
        <row r="5664">
          <cell r="A5664">
            <v>5665</v>
          </cell>
          <cell r="C5664">
            <v>15</v>
          </cell>
          <cell r="D5664" t="str">
            <v>Kepala Tukang</v>
          </cell>
          <cell r="G5664" t="str">
            <v>Day</v>
          </cell>
          <cell r="H5664">
            <v>0</v>
          </cell>
          <cell r="I5664">
            <v>32880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5666</v>
          </cell>
          <cell r="C5665">
            <v>16</v>
          </cell>
          <cell r="D5665" t="str">
            <v>Tukang</v>
          </cell>
          <cell r="G5665" t="str">
            <v>Day</v>
          </cell>
          <cell r="H5665">
            <v>2.5924928433199861E-2</v>
          </cell>
          <cell r="I5665">
            <v>28380</v>
          </cell>
          <cell r="J5665">
            <v>0</v>
          </cell>
          <cell r="K5665">
            <v>735.74946893421202</v>
          </cell>
          <cell r="L5665">
            <v>0</v>
          </cell>
        </row>
        <row r="5666">
          <cell r="A5666">
            <v>5667</v>
          </cell>
        </row>
        <row r="5667">
          <cell r="A5667">
            <v>5668</v>
          </cell>
          <cell r="K5667">
            <v>0</v>
          </cell>
        </row>
        <row r="5668">
          <cell r="A5668">
            <v>5669</v>
          </cell>
          <cell r="K5668">
            <v>0</v>
          </cell>
        </row>
        <row r="5669">
          <cell r="A5669">
            <v>5670</v>
          </cell>
          <cell r="K5669">
            <v>0</v>
          </cell>
        </row>
        <row r="5670">
          <cell r="A5670">
            <v>5671</v>
          </cell>
        </row>
        <row r="5671">
          <cell r="A5671">
            <v>5672</v>
          </cell>
        </row>
        <row r="5672">
          <cell r="A5672">
            <v>5673</v>
          </cell>
          <cell r="D5672" t="str">
            <v>SUB TOTAL</v>
          </cell>
          <cell r="K5672">
            <v>13576.616747864013</v>
          </cell>
          <cell r="L5672">
            <v>0</v>
          </cell>
        </row>
        <row r="5673">
          <cell r="A5673">
            <v>5674</v>
          </cell>
          <cell r="D5673" t="str">
            <v>OVER HEAD</v>
          </cell>
          <cell r="E5673">
            <v>0</v>
          </cell>
          <cell r="F5673" t="str">
            <v>%</v>
          </cell>
          <cell r="K5673">
            <v>0</v>
          </cell>
          <cell r="L5673">
            <v>0</v>
          </cell>
        </row>
        <row r="5674">
          <cell r="A5674">
            <v>5675</v>
          </cell>
          <cell r="D5674" t="str">
            <v>TOTAL</v>
          </cell>
          <cell r="K5674">
            <v>13576.616747864013</v>
          </cell>
          <cell r="L5674">
            <v>0</v>
          </cell>
        </row>
        <row r="5675">
          <cell r="A5675">
            <v>5676</v>
          </cell>
          <cell r="D5675" t="str">
            <v>UNIT PRICE</v>
          </cell>
          <cell r="K5675">
            <v>13577</v>
          </cell>
          <cell r="L5675">
            <v>0</v>
          </cell>
        </row>
        <row r="5676">
          <cell r="A5676">
            <v>5677</v>
          </cell>
        </row>
        <row r="5677">
          <cell r="A5677">
            <v>5678</v>
          </cell>
          <cell r="B5677">
            <v>88</v>
          </cell>
        </row>
        <row r="5678">
          <cell r="A5678">
            <v>5679</v>
          </cell>
          <cell r="B5678" t="str">
            <v>MATERIAL PRICE</v>
          </cell>
        </row>
        <row r="5679">
          <cell r="A5679">
            <v>5680</v>
          </cell>
          <cell r="B5679" t="str">
            <v>Proyek Rencana Teknik Akhir Jalan Tol Bogor Ring Road</v>
          </cell>
        </row>
        <row r="5680">
          <cell r="A5680">
            <v>5681</v>
          </cell>
        </row>
        <row r="5681">
          <cell r="A5681">
            <v>5682</v>
          </cell>
        </row>
        <row r="5682">
          <cell r="A5682">
            <v>5683</v>
          </cell>
        </row>
        <row r="5683">
          <cell r="A5683">
            <v>5684</v>
          </cell>
        </row>
        <row r="5684">
          <cell r="A5684">
            <v>5685</v>
          </cell>
          <cell r="B5684" t="str">
            <v>UNIT PRICE ANALYSIS</v>
          </cell>
        </row>
        <row r="5685">
          <cell r="A5685">
            <v>5686</v>
          </cell>
        </row>
        <row r="5686">
          <cell r="A5686">
            <v>5687</v>
          </cell>
          <cell r="B5686" t="str">
            <v xml:space="preserve">ITEM NUMBER </v>
          </cell>
          <cell r="D5686" t="str">
            <v>MT.87.002</v>
          </cell>
        </row>
        <row r="5687">
          <cell r="A5687">
            <v>5688</v>
          </cell>
          <cell r="B5687" t="str">
            <v>MATERIAL</v>
          </cell>
          <cell r="D5687" t="str">
            <v>Filler</v>
          </cell>
        </row>
        <row r="5688">
          <cell r="A5688">
            <v>5689</v>
          </cell>
          <cell r="B5688" t="str">
            <v>UNIT</v>
          </cell>
          <cell r="C5688">
            <v>0</v>
          </cell>
          <cell r="D5688">
            <v>1</v>
          </cell>
        </row>
        <row r="5689">
          <cell r="A5689">
            <v>5690</v>
          </cell>
          <cell r="B5689" t="str">
            <v>UNIT PRICE  (Rp.)</v>
          </cell>
          <cell r="D5689">
            <v>100</v>
          </cell>
          <cell r="E5689">
            <v>0</v>
          </cell>
          <cell r="J5689" t="str">
            <v>TOTAL UNIT PRICE (Rp)</v>
          </cell>
          <cell r="K5689">
            <v>100</v>
          </cell>
        </row>
        <row r="5690">
          <cell r="A5690">
            <v>5691</v>
          </cell>
          <cell r="I5690" t="str">
            <v>UNIT PRICE               (Rp.)</v>
          </cell>
          <cell r="K5690" t="str">
            <v>TOTAL PRICE               (Rp.)</v>
          </cell>
        </row>
        <row r="5691">
          <cell r="A5691">
            <v>5692</v>
          </cell>
          <cell r="B5691" t="str">
            <v>NO</v>
          </cell>
          <cell r="C5691" t="str">
            <v>ITEM</v>
          </cell>
          <cell r="D5691" t="str">
            <v>DESCRIPTION</v>
          </cell>
          <cell r="G5691" t="str">
            <v>UNIT</v>
          </cell>
          <cell r="H5691" t="str">
            <v>QUA'TY</v>
          </cell>
        </row>
        <row r="5692">
          <cell r="A5692">
            <v>5693</v>
          </cell>
        </row>
        <row r="5693">
          <cell r="A5693">
            <v>5694</v>
          </cell>
        </row>
        <row r="5694">
          <cell r="A5694">
            <v>5695</v>
          </cell>
          <cell r="C5694" t="str">
            <v>MT</v>
          </cell>
          <cell r="D5694" t="str">
            <v>MATERIAL</v>
          </cell>
        </row>
        <row r="5695">
          <cell r="A5695">
            <v>5696</v>
          </cell>
          <cell r="C5695">
            <v>88</v>
          </cell>
          <cell r="D5695" t="str">
            <v>Filler</v>
          </cell>
          <cell r="G5695">
            <v>0</v>
          </cell>
          <cell r="H5695">
            <v>1</v>
          </cell>
          <cell r="I5695">
            <v>69</v>
          </cell>
          <cell r="J5695">
            <v>0</v>
          </cell>
          <cell r="K5695">
            <v>69</v>
          </cell>
          <cell r="L5695">
            <v>0</v>
          </cell>
        </row>
        <row r="5696">
          <cell r="A5696">
            <v>5697</v>
          </cell>
          <cell r="K5696">
            <v>0</v>
          </cell>
        </row>
        <row r="5697">
          <cell r="A5697">
            <v>5698</v>
          </cell>
        </row>
        <row r="5698">
          <cell r="A5698">
            <v>5699</v>
          </cell>
        </row>
        <row r="5699">
          <cell r="A5699">
            <v>5700</v>
          </cell>
        </row>
        <row r="5700">
          <cell r="A5700">
            <v>5701</v>
          </cell>
        </row>
        <row r="5701">
          <cell r="A5701">
            <v>5702</v>
          </cell>
        </row>
        <row r="5702">
          <cell r="A5702">
            <v>5703</v>
          </cell>
        </row>
        <row r="5703">
          <cell r="A5703">
            <v>5704</v>
          </cell>
        </row>
        <row r="5704">
          <cell r="A5704">
            <v>5705</v>
          </cell>
        </row>
        <row r="5705">
          <cell r="A5705">
            <v>5706</v>
          </cell>
        </row>
        <row r="5706">
          <cell r="A5706">
            <v>5707</v>
          </cell>
        </row>
        <row r="5707">
          <cell r="A5707">
            <v>5708</v>
          </cell>
        </row>
        <row r="5708">
          <cell r="A5708">
            <v>5709</v>
          </cell>
        </row>
        <row r="5709">
          <cell r="A5709">
            <v>5710</v>
          </cell>
        </row>
        <row r="5710">
          <cell r="A5710">
            <v>5711</v>
          </cell>
        </row>
        <row r="5711">
          <cell r="A5711">
            <v>5712</v>
          </cell>
        </row>
        <row r="5712">
          <cell r="A5712">
            <v>5713</v>
          </cell>
        </row>
        <row r="5713">
          <cell r="A5713">
            <v>5714</v>
          </cell>
        </row>
        <row r="5714">
          <cell r="A5714">
            <v>5715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5716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5717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5718</v>
          </cell>
          <cell r="K5717">
            <v>0</v>
          </cell>
        </row>
        <row r="5718">
          <cell r="A5718">
            <v>5719</v>
          </cell>
          <cell r="K5718">
            <v>0</v>
          </cell>
        </row>
        <row r="5719">
          <cell r="A5719">
            <v>5720</v>
          </cell>
          <cell r="K5719">
            <v>0</v>
          </cell>
        </row>
        <row r="5720">
          <cell r="A5720">
            <v>5721</v>
          </cell>
          <cell r="K5720">
            <v>0</v>
          </cell>
        </row>
        <row r="5721">
          <cell r="A5721">
            <v>5722</v>
          </cell>
        </row>
        <row r="5722">
          <cell r="A5722">
            <v>5723</v>
          </cell>
        </row>
        <row r="5723">
          <cell r="A5723">
            <v>5724</v>
          </cell>
        </row>
        <row r="5724">
          <cell r="A5724">
            <v>5725</v>
          </cell>
        </row>
        <row r="5725">
          <cell r="A5725">
            <v>5726</v>
          </cell>
        </row>
        <row r="5726">
          <cell r="A5726">
            <v>5727</v>
          </cell>
        </row>
        <row r="5727">
          <cell r="A5727">
            <v>5728</v>
          </cell>
        </row>
        <row r="5728">
          <cell r="A5728">
            <v>5729</v>
          </cell>
          <cell r="K5728">
            <v>0</v>
          </cell>
        </row>
        <row r="5729">
          <cell r="A5729">
            <v>5730</v>
          </cell>
          <cell r="K5729">
            <v>0</v>
          </cell>
        </row>
        <row r="5730">
          <cell r="A5730">
            <v>5731</v>
          </cell>
          <cell r="K5730">
            <v>0</v>
          </cell>
        </row>
        <row r="5731">
          <cell r="A5731">
            <v>5732</v>
          </cell>
          <cell r="K5731">
            <v>0</v>
          </cell>
        </row>
        <row r="5732">
          <cell r="A5732">
            <v>5733</v>
          </cell>
        </row>
        <row r="5733">
          <cell r="A5733">
            <v>5734</v>
          </cell>
          <cell r="K5733">
            <v>0</v>
          </cell>
        </row>
        <row r="5734">
          <cell r="A5734">
            <v>5735</v>
          </cell>
          <cell r="K5734">
            <v>0</v>
          </cell>
        </row>
        <row r="5735">
          <cell r="A5735">
            <v>5736</v>
          </cell>
          <cell r="K5735">
            <v>0</v>
          </cell>
        </row>
        <row r="5736">
          <cell r="A5736">
            <v>5737</v>
          </cell>
        </row>
        <row r="5737">
          <cell r="A5737">
            <v>5738</v>
          </cell>
        </row>
        <row r="5738">
          <cell r="A5738">
            <v>5739</v>
          </cell>
          <cell r="D5738" t="str">
            <v>Total Price</v>
          </cell>
          <cell r="K5738">
            <v>69</v>
          </cell>
          <cell r="L5738">
            <v>0</v>
          </cell>
        </row>
        <row r="5739">
          <cell r="A5739">
            <v>5740</v>
          </cell>
          <cell r="D5739" t="str">
            <v>OVER HEAD</v>
          </cell>
          <cell r="E5739">
            <v>0</v>
          </cell>
          <cell r="F5739" t="str">
            <v>%</v>
          </cell>
          <cell r="K5739">
            <v>0</v>
          </cell>
          <cell r="L5739">
            <v>0</v>
          </cell>
        </row>
        <row r="5740">
          <cell r="A5740">
            <v>5741</v>
          </cell>
          <cell r="D5740" t="str">
            <v>TOTAL</v>
          </cell>
          <cell r="K5740">
            <v>69</v>
          </cell>
          <cell r="L5740">
            <v>0</v>
          </cell>
        </row>
        <row r="5741">
          <cell r="A5741">
            <v>5742</v>
          </cell>
          <cell r="D5741" t="str">
            <v>UNIT PRICE</v>
          </cell>
          <cell r="K5741">
            <v>69</v>
          </cell>
          <cell r="L5741">
            <v>0</v>
          </cell>
        </row>
        <row r="5742">
          <cell r="A5742">
            <v>5743</v>
          </cell>
        </row>
        <row r="5743">
          <cell r="A5743">
            <v>5744</v>
          </cell>
          <cell r="B5743">
            <v>89</v>
          </cell>
        </row>
        <row r="5744">
          <cell r="A5744">
            <v>5745</v>
          </cell>
          <cell r="B5744" t="str">
            <v>MATERIAL PRICE</v>
          </cell>
        </row>
        <row r="5745">
          <cell r="A5745">
            <v>5746</v>
          </cell>
          <cell r="B5745" t="str">
            <v>Proyek Rencana Teknik Akhir Jalan Tol Bogor Ring Road</v>
          </cell>
        </row>
        <row r="5746">
          <cell r="A5746">
            <v>5747</v>
          </cell>
        </row>
        <row r="5747">
          <cell r="A5747">
            <v>5748</v>
          </cell>
        </row>
        <row r="5748">
          <cell r="A5748">
            <v>5749</v>
          </cell>
        </row>
        <row r="5749">
          <cell r="A5749">
            <v>5750</v>
          </cell>
        </row>
        <row r="5750">
          <cell r="A5750">
            <v>5751</v>
          </cell>
          <cell r="B5750" t="str">
            <v>UNIT PRICE ANALYSIS</v>
          </cell>
        </row>
        <row r="5751">
          <cell r="A5751">
            <v>5752</v>
          </cell>
        </row>
        <row r="5752">
          <cell r="A5752">
            <v>5753</v>
          </cell>
          <cell r="B5752" t="str">
            <v xml:space="preserve">ITEM NUMBER </v>
          </cell>
          <cell r="D5752" t="str">
            <v>MT.88.002</v>
          </cell>
        </row>
        <row r="5753">
          <cell r="A5753">
            <v>5754</v>
          </cell>
          <cell r="B5753" t="str">
            <v>MATERIAL</v>
          </cell>
          <cell r="D5753" t="str">
            <v>Fixtures, Accescories</v>
          </cell>
        </row>
        <row r="5754">
          <cell r="A5754">
            <v>5755</v>
          </cell>
          <cell r="B5754" t="str">
            <v>UNIT</v>
          </cell>
          <cell r="C5754" t="str">
            <v>Kg.</v>
          </cell>
          <cell r="D5754">
            <v>1</v>
          </cell>
        </row>
        <row r="5755">
          <cell r="A5755">
            <v>5756</v>
          </cell>
          <cell r="B5755" t="str">
            <v>UNIT PRICE  (Rp.)</v>
          </cell>
          <cell r="D5755">
            <v>1362800</v>
          </cell>
          <cell r="E5755">
            <v>0</v>
          </cell>
          <cell r="J5755" t="str">
            <v>TOTAL UNIT PRICE (Rp)</v>
          </cell>
          <cell r="K5755">
            <v>1362800</v>
          </cell>
        </row>
        <row r="5756">
          <cell r="A5756">
            <v>5757</v>
          </cell>
          <cell r="I5756" t="str">
            <v>UNIT PRICE               (Rp.)</v>
          </cell>
          <cell r="K5756" t="str">
            <v>TOTAL PRICE               (Rp.)</v>
          </cell>
        </row>
        <row r="5757">
          <cell r="A5757">
            <v>5758</v>
          </cell>
          <cell r="B5757" t="str">
            <v>NO</v>
          </cell>
          <cell r="C5757" t="str">
            <v>ITEM</v>
          </cell>
          <cell r="D5757" t="str">
            <v>DESCRIPTION</v>
          </cell>
          <cell r="G5757" t="str">
            <v>UNIT</v>
          </cell>
          <cell r="H5757" t="str">
            <v>QUA'TY</v>
          </cell>
        </row>
        <row r="5758">
          <cell r="A5758">
            <v>5759</v>
          </cell>
        </row>
        <row r="5759">
          <cell r="A5759">
            <v>5760</v>
          </cell>
        </row>
        <row r="5760">
          <cell r="A5760">
            <v>5761</v>
          </cell>
          <cell r="C5760" t="str">
            <v>MT</v>
          </cell>
          <cell r="D5760" t="str">
            <v>MATERIAL</v>
          </cell>
        </row>
        <row r="5761">
          <cell r="A5761">
            <v>5762</v>
          </cell>
          <cell r="C5761">
            <v>89</v>
          </cell>
          <cell r="D5761" t="str">
            <v>Fixtures, Accescories</v>
          </cell>
          <cell r="G5761" t="str">
            <v>Kg.</v>
          </cell>
          <cell r="H5761">
            <v>1</v>
          </cell>
          <cell r="I5761">
            <v>1362750</v>
          </cell>
          <cell r="J5761">
            <v>0</v>
          </cell>
          <cell r="K5761">
            <v>1362750</v>
          </cell>
          <cell r="L5761">
            <v>0</v>
          </cell>
        </row>
        <row r="5762">
          <cell r="A5762">
            <v>5763</v>
          </cell>
          <cell r="K5762">
            <v>0</v>
          </cell>
        </row>
        <row r="5763">
          <cell r="A5763">
            <v>5764</v>
          </cell>
        </row>
        <row r="5764">
          <cell r="A5764">
            <v>5765</v>
          </cell>
        </row>
        <row r="5765">
          <cell r="A5765">
            <v>5766</v>
          </cell>
        </row>
        <row r="5766">
          <cell r="A5766">
            <v>5767</v>
          </cell>
        </row>
        <row r="5767">
          <cell r="A5767">
            <v>5768</v>
          </cell>
        </row>
        <row r="5768">
          <cell r="A5768">
            <v>5769</v>
          </cell>
        </row>
        <row r="5769">
          <cell r="A5769">
            <v>5770</v>
          </cell>
        </row>
        <row r="5770">
          <cell r="A5770">
            <v>5771</v>
          </cell>
        </row>
        <row r="5771">
          <cell r="A5771">
            <v>5772</v>
          </cell>
        </row>
        <row r="5772">
          <cell r="A5772">
            <v>5773</v>
          </cell>
        </row>
        <row r="5773">
          <cell r="A5773">
            <v>5774</v>
          </cell>
        </row>
        <row r="5774">
          <cell r="A5774">
            <v>5775</v>
          </cell>
        </row>
        <row r="5775">
          <cell r="A5775">
            <v>5776</v>
          </cell>
        </row>
        <row r="5776">
          <cell r="A5776">
            <v>5777</v>
          </cell>
        </row>
        <row r="5777">
          <cell r="A5777">
            <v>5778</v>
          </cell>
        </row>
        <row r="5778">
          <cell r="A5778">
            <v>5779</v>
          </cell>
        </row>
        <row r="5779">
          <cell r="A5779">
            <v>5780</v>
          </cell>
        </row>
        <row r="5780">
          <cell r="A5780">
            <v>5781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5782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5783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5784</v>
          </cell>
          <cell r="K5783">
            <v>0</v>
          </cell>
        </row>
        <row r="5784">
          <cell r="A5784">
            <v>5785</v>
          </cell>
          <cell r="K5784">
            <v>0</v>
          </cell>
        </row>
        <row r="5785">
          <cell r="A5785">
            <v>5786</v>
          </cell>
          <cell r="K5785">
            <v>0</v>
          </cell>
        </row>
        <row r="5786">
          <cell r="A5786">
            <v>5787</v>
          </cell>
          <cell r="K5786">
            <v>0</v>
          </cell>
        </row>
        <row r="5787">
          <cell r="A5787">
            <v>5788</v>
          </cell>
        </row>
        <row r="5788">
          <cell r="A5788">
            <v>5789</v>
          </cell>
        </row>
        <row r="5789">
          <cell r="A5789">
            <v>5790</v>
          </cell>
        </row>
        <row r="5790">
          <cell r="A5790">
            <v>5791</v>
          </cell>
        </row>
        <row r="5791">
          <cell r="A5791">
            <v>5792</v>
          </cell>
        </row>
        <row r="5792">
          <cell r="A5792">
            <v>5793</v>
          </cell>
        </row>
        <row r="5793">
          <cell r="A5793">
            <v>5794</v>
          </cell>
        </row>
        <row r="5794">
          <cell r="A5794">
            <v>5795</v>
          </cell>
          <cell r="K5794">
            <v>0</v>
          </cell>
        </row>
        <row r="5795">
          <cell r="A5795">
            <v>5796</v>
          </cell>
          <cell r="K5795">
            <v>0</v>
          </cell>
        </row>
        <row r="5796">
          <cell r="A5796">
            <v>5797</v>
          </cell>
          <cell r="K5796">
            <v>0</v>
          </cell>
        </row>
        <row r="5797">
          <cell r="A5797">
            <v>5798</v>
          </cell>
          <cell r="K5797">
            <v>0</v>
          </cell>
        </row>
        <row r="5798">
          <cell r="A5798">
            <v>5799</v>
          </cell>
        </row>
        <row r="5799">
          <cell r="A5799">
            <v>5800</v>
          </cell>
          <cell r="K5799">
            <v>0</v>
          </cell>
        </row>
        <row r="5800">
          <cell r="A5800">
            <v>5801</v>
          </cell>
          <cell r="K5800">
            <v>0</v>
          </cell>
        </row>
        <row r="5801">
          <cell r="A5801">
            <v>5802</v>
          </cell>
          <cell r="K5801">
            <v>0</v>
          </cell>
        </row>
        <row r="5802">
          <cell r="A5802">
            <v>5803</v>
          </cell>
        </row>
        <row r="5803">
          <cell r="A5803">
            <v>5804</v>
          </cell>
        </row>
        <row r="5804">
          <cell r="A5804">
            <v>5805</v>
          </cell>
          <cell r="D5804" t="str">
            <v>Total Price</v>
          </cell>
          <cell r="K5804">
            <v>1362750</v>
          </cell>
          <cell r="L5804">
            <v>0</v>
          </cell>
        </row>
        <row r="5805">
          <cell r="A5805">
            <v>5806</v>
          </cell>
          <cell r="D5805" t="str">
            <v>OVER HEAD</v>
          </cell>
          <cell r="E5805">
            <v>0</v>
          </cell>
          <cell r="F5805" t="str">
            <v>%</v>
          </cell>
          <cell r="K5805">
            <v>0</v>
          </cell>
          <cell r="L5805">
            <v>0</v>
          </cell>
        </row>
        <row r="5806">
          <cell r="A5806">
            <v>5807</v>
          </cell>
          <cell r="D5806" t="str">
            <v>TOTAL</v>
          </cell>
          <cell r="K5806">
            <v>1362750</v>
          </cell>
          <cell r="L5806">
            <v>0</v>
          </cell>
        </row>
        <row r="5807">
          <cell r="A5807">
            <v>5808</v>
          </cell>
          <cell r="D5807" t="str">
            <v>UNIT PRICE</v>
          </cell>
          <cell r="K5807">
            <v>1362750</v>
          </cell>
          <cell r="L5807">
            <v>0</v>
          </cell>
        </row>
        <row r="5808">
          <cell r="A5808">
            <v>5809</v>
          </cell>
        </row>
        <row r="5809">
          <cell r="A5809">
            <v>5810</v>
          </cell>
          <cell r="B5809">
            <v>90</v>
          </cell>
        </row>
        <row r="5810">
          <cell r="A5810">
            <v>5811</v>
          </cell>
          <cell r="B5810" t="str">
            <v>MATERIAL PRICE</v>
          </cell>
        </row>
        <row r="5811">
          <cell r="A5811">
            <v>5812</v>
          </cell>
          <cell r="B5811" t="str">
            <v>Proyek Rencana Teknik Akhir Jalan Tol Bogor Ring Road</v>
          </cell>
        </row>
        <row r="5812">
          <cell r="A5812">
            <v>5813</v>
          </cell>
        </row>
        <row r="5813">
          <cell r="A5813">
            <v>5814</v>
          </cell>
        </row>
        <row r="5814">
          <cell r="A5814">
            <v>5815</v>
          </cell>
        </row>
        <row r="5815">
          <cell r="A5815">
            <v>5816</v>
          </cell>
        </row>
        <row r="5816">
          <cell r="A5816">
            <v>5817</v>
          </cell>
          <cell r="B5816" t="str">
            <v>UNIT PRICE ANALYSIS</v>
          </cell>
        </row>
        <row r="5817">
          <cell r="A5817">
            <v>5818</v>
          </cell>
        </row>
        <row r="5818">
          <cell r="A5818">
            <v>5819</v>
          </cell>
          <cell r="B5818" t="str">
            <v xml:space="preserve">ITEM NUMBER </v>
          </cell>
          <cell r="D5818" t="str">
            <v>MT.89.002</v>
          </cell>
        </row>
        <row r="5819">
          <cell r="A5819">
            <v>5820</v>
          </cell>
          <cell r="B5819" t="str">
            <v>MATERIAL</v>
          </cell>
          <cell r="D5819" t="str">
            <v>Flashing Light and Assc.</v>
          </cell>
        </row>
        <row r="5820">
          <cell r="A5820">
            <v>5821</v>
          </cell>
          <cell r="B5820" t="str">
            <v>UNIT</v>
          </cell>
          <cell r="C5820" t="str">
            <v>Each.</v>
          </cell>
          <cell r="D5820">
            <v>1</v>
          </cell>
        </row>
        <row r="5821">
          <cell r="A5821">
            <v>5822</v>
          </cell>
          <cell r="B5821" t="str">
            <v>UNIT PRICE  (Rp.)</v>
          </cell>
          <cell r="D5821">
            <v>2200</v>
          </cell>
          <cell r="E5821">
            <v>0</v>
          </cell>
          <cell r="J5821" t="str">
            <v>TOTAL UNIT PRICE (Rp)</v>
          </cell>
          <cell r="K5821">
            <v>2200</v>
          </cell>
        </row>
        <row r="5822">
          <cell r="A5822">
            <v>5823</v>
          </cell>
          <cell r="I5822" t="str">
            <v>UNIT PRICE               (Rp.)</v>
          </cell>
          <cell r="K5822" t="str">
            <v>TOTAL PRICE               (Rp.)</v>
          </cell>
        </row>
        <row r="5823">
          <cell r="A5823">
            <v>5824</v>
          </cell>
          <cell r="B5823" t="str">
            <v>NO</v>
          </cell>
          <cell r="C5823" t="str">
            <v>ITEM</v>
          </cell>
          <cell r="D5823" t="str">
            <v>DESCRIPTION</v>
          </cell>
          <cell r="G5823" t="str">
            <v>UNIT</v>
          </cell>
          <cell r="H5823" t="str">
            <v>QUA'TY</v>
          </cell>
        </row>
        <row r="5824">
          <cell r="A5824">
            <v>5825</v>
          </cell>
        </row>
        <row r="5825">
          <cell r="A5825">
            <v>5826</v>
          </cell>
        </row>
        <row r="5826">
          <cell r="A5826">
            <v>5827</v>
          </cell>
          <cell r="C5826" t="str">
            <v>MT</v>
          </cell>
          <cell r="D5826" t="str">
            <v>MATERIAL</v>
          </cell>
        </row>
        <row r="5827">
          <cell r="A5827">
            <v>5828</v>
          </cell>
          <cell r="C5827">
            <v>90</v>
          </cell>
          <cell r="D5827" t="str">
            <v>Flashing Light and Assc.</v>
          </cell>
          <cell r="G5827" t="str">
            <v>Each.</v>
          </cell>
          <cell r="H5827">
            <v>1</v>
          </cell>
          <cell r="I5827">
            <v>2248.25</v>
          </cell>
          <cell r="J5827">
            <v>0</v>
          </cell>
          <cell r="K5827">
            <v>2248.25</v>
          </cell>
          <cell r="L5827">
            <v>0</v>
          </cell>
        </row>
        <row r="5828">
          <cell r="A5828">
            <v>5829</v>
          </cell>
          <cell r="K5828">
            <v>0</v>
          </cell>
        </row>
        <row r="5829">
          <cell r="A5829">
            <v>5830</v>
          </cell>
        </row>
        <row r="5830">
          <cell r="A5830">
            <v>5831</v>
          </cell>
        </row>
        <row r="5831">
          <cell r="A5831">
            <v>5832</v>
          </cell>
        </row>
        <row r="5832">
          <cell r="A5832">
            <v>5833</v>
          </cell>
        </row>
        <row r="5833">
          <cell r="A5833">
            <v>5834</v>
          </cell>
        </row>
        <row r="5834">
          <cell r="A5834">
            <v>5835</v>
          </cell>
        </row>
        <row r="5835">
          <cell r="A5835">
            <v>5836</v>
          </cell>
        </row>
        <row r="5836">
          <cell r="A5836">
            <v>5837</v>
          </cell>
        </row>
        <row r="5837">
          <cell r="A5837">
            <v>5838</v>
          </cell>
        </row>
        <row r="5838">
          <cell r="A5838">
            <v>5839</v>
          </cell>
        </row>
        <row r="5839">
          <cell r="A5839">
            <v>5840</v>
          </cell>
        </row>
        <row r="5840">
          <cell r="A5840">
            <v>5841</v>
          </cell>
        </row>
        <row r="5841">
          <cell r="A5841">
            <v>5842</v>
          </cell>
        </row>
        <row r="5842">
          <cell r="A5842">
            <v>5843</v>
          </cell>
        </row>
        <row r="5843">
          <cell r="A5843">
            <v>5844</v>
          </cell>
        </row>
        <row r="5844">
          <cell r="A5844">
            <v>5845</v>
          </cell>
        </row>
        <row r="5845">
          <cell r="A5845">
            <v>5846</v>
          </cell>
        </row>
        <row r="5846">
          <cell r="A5846">
            <v>5847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5848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5849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5850</v>
          </cell>
          <cell r="K5849">
            <v>0</v>
          </cell>
        </row>
        <row r="5850">
          <cell r="A5850">
            <v>5851</v>
          </cell>
          <cell r="K5850">
            <v>0</v>
          </cell>
        </row>
        <row r="5851">
          <cell r="A5851">
            <v>5852</v>
          </cell>
          <cell r="K5851">
            <v>0</v>
          </cell>
        </row>
        <row r="5852">
          <cell r="A5852">
            <v>5853</v>
          </cell>
          <cell r="K5852">
            <v>0</v>
          </cell>
        </row>
        <row r="5853">
          <cell r="A5853">
            <v>5854</v>
          </cell>
        </row>
        <row r="5854">
          <cell r="A5854">
            <v>5855</v>
          </cell>
        </row>
        <row r="5855">
          <cell r="A5855">
            <v>5856</v>
          </cell>
        </row>
        <row r="5856">
          <cell r="A5856">
            <v>5857</v>
          </cell>
        </row>
        <row r="5857">
          <cell r="A5857">
            <v>5858</v>
          </cell>
        </row>
        <row r="5858">
          <cell r="A5858">
            <v>5859</v>
          </cell>
        </row>
        <row r="5859">
          <cell r="A5859">
            <v>5860</v>
          </cell>
        </row>
        <row r="5860">
          <cell r="A5860">
            <v>5861</v>
          </cell>
          <cell r="K5860">
            <v>0</v>
          </cell>
        </row>
        <row r="5861">
          <cell r="A5861">
            <v>5862</v>
          </cell>
          <cell r="K5861">
            <v>0</v>
          </cell>
        </row>
        <row r="5862">
          <cell r="A5862">
            <v>5863</v>
          </cell>
          <cell r="K5862">
            <v>0</v>
          </cell>
        </row>
        <row r="5863">
          <cell r="A5863">
            <v>5864</v>
          </cell>
          <cell r="K5863">
            <v>0</v>
          </cell>
        </row>
        <row r="5864">
          <cell r="A5864">
            <v>5865</v>
          </cell>
        </row>
        <row r="5865">
          <cell r="A5865">
            <v>5866</v>
          </cell>
          <cell r="K5865">
            <v>0</v>
          </cell>
        </row>
        <row r="5866">
          <cell r="A5866">
            <v>5867</v>
          </cell>
          <cell r="K5866">
            <v>0</v>
          </cell>
        </row>
        <row r="5867">
          <cell r="A5867">
            <v>5868</v>
          </cell>
          <cell r="K5867">
            <v>0</v>
          </cell>
        </row>
        <row r="5868">
          <cell r="A5868">
            <v>5869</v>
          </cell>
        </row>
        <row r="5869">
          <cell r="A5869">
            <v>5870</v>
          </cell>
        </row>
        <row r="5870">
          <cell r="A5870">
            <v>5871</v>
          </cell>
          <cell r="D5870" t="str">
            <v>Total Price</v>
          </cell>
          <cell r="K5870">
            <v>2248.25</v>
          </cell>
          <cell r="L5870">
            <v>0</v>
          </cell>
        </row>
        <row r="5871">
          <cell r="A5871">
            <v>5872</v>
          </cell>
          <cell r="D5871" t="str">
            <v>OVER HEAD</v>
          </cell>
          <cell r="E5871">
            <v>0</v>
          </cell>
          <cell r="F5871" t="str">
            <v>%</v>
          </cell>
          <cell r="K5871">
            <v>0</v>
          </cell>
          <cell r="L5871">
            <v>0</v>
          </cell>
        </row>
        <row r="5872">
          <cell r="A5872">
            <v>5873</v>
          </cell>
          <cell r="D5872" t="str">
            <v>TOTAL</v>
          </cell>
          <cell r="K5872">
            <v>2248.25</v>
          </cell>
          <cell r="L5872">
            <v>0</v>
          </cell>
        </row>
        <row r="5873">
          <cell r="A5873">
            <v>5874</v>
          </cell>
          <cell r="D5873" t="str">
            <v>UNIT PRICE</v>
          </cell>
          <cell r="K5873">
            <v>2248</v>
          </cell>
          <cell r="L5873">
            <v>0</v>
          </cell>
        </row>
        <row r="5874">
          <cell r="A5874">
            <v>5875</v>
          </cell>
        </row>
        <row r="5875">
          <cell r="A5875">
            <v>5876</v>
          </cell>
          <cell r="B5875">
            <v>91</v>
          </cell>
        </row>
        <row r="5876">
          <cell r="A5876">
            <v>5877</v>
          </cell>
          <cell r="B5876" t="str">
            <v>MATERIAL PRICE</v>
          </cell>
        </row>
        <row r="5877">
          <cell r="A5877">
            <v>5878</v>
          </cell>
          <cell r="B5877" t="str">
            <v>Proyek Rencana Teknik Akhir Jalan Tol Bogor Ring Road</v>
          </cell>
        </row>
        <row r="5878">
          <cell r="A5878">
            <v>5879</v>
          </cell>
        </row>
        <row r="5879">
          <cell r="A5879">
            <v>5880</v>
          </cell>
        </row>
        <row r="5880">
          <cell r="A5880">
            <v>5881</v>
          </cell>
        </row>
        <row r="5881">
          <cell r="A5881">
            <v>5882</v>
          </cell>
        </row>
        <row r="5882">
          <cell r="A5882">
            <v>5883</v>
          </cell>
          <cell r="B5882" t="str">
            <v>UNIT PRICE ANALYSIS</v>
          </cell>
        </row>
        <row r="5883">
          <cell r="A5883">
            <v>5884</v>
          </cell>
        </row>
        <row r="5884">
          <cell r="A5884">
            <v>5885</v>
          </cell>
          <cell r="B5884" t="str">
            <v xml:space="preserve">ITEM NUMBER </v>
          </cell>
          <cell r="D5884" t="str">
            <v>MT.90.002</v>
          </cell>
        </row>
        <row r="5885">
          <cell r="A5885">
            <v>5886</v>
          </cell>
          <cell r="B5885" t="str">
            <v>MATERIAL</v>
          </cell>
          <cell r="D5885" t="str">
            <v xml:space="preserve">Form Tie </v>
          </cell>
        </row>
        <row r="5886">
          <cell r="A5886">
            <v>5887</v>
          </cell>
          <cell r="B5886" t="str">
            <v>UNIT</v>
          </cell>
          <cell r="C5886" t="str">
            <v>Set.</v>
          </cell>
          <cell r="D5886">
            <v>1</v>
          </cell>
        </row>
        <row r="5887">
          <cell r="A5887">
            <v>5888</v>
          </cell>
          <cell r="B5887" t="str">
            <v>UNIT PRICE  (Rp.)</v>
          </cell>
          <cell r="D5887">
            <v>2200</v>
          </cell>
          <cell r="E5887">
            <v>0</v>
          </cell>
          <cell r="J5887" t="str">
            <v>TOTAL UNIT PRICE (Rp)</v>
          </cell>
          <cell r="K5887">
            <v>2200</v>
          </cell>
        </row>
        <row r="5888">
          <cell r="A5888">
            <v>5889</v>
          </cell>
          <cell r="I5888" t="str">
            <v>UNIT PRICE               (Rp.)</v>
          </cell>
          <cell r="K5888" t="str">
            <v>TOTAL PRICE               (Rp.)</v>
          </cell>
        </row>
        <row r="5889">
          <cell r="A5889">
            <v>5890</v>
          </cell>
          <cell r="B5889" t="str">
            <v>NO</v>
          </cell>
          <cell r="C5889" t="str">
            <v>ITEM</v>
          </cell>
          <cell r="D5889" t="str">
            <v>DESCRIPTION</v>
          </cell>
          <cell r="G5889" t="str">
            <v>UNIT</v>
          </cell>
          <cell r="H5889" t="str">
            <v>QUA'TY</v>
          </cell>
        </row>
        <row r="5890">
          <cell r="A5890">
            <v>5891</v>
          </cell>
        </row>
        <row r="5891">
          <cell r="A5891">
            <v>5892</v>
          </cell>
        </row>
        <row r="5892">
          <cell r="A5892">
            <v>5893</v>
          </cell>
          <cell r="C5892" t="str">
            <v>MT</v>
          </cell>
          <cell r="D5892" t="str">
            <v>MATERIAL</v>
          </cell>
        </row>
        <row r="5893">
          <cell r="A5893">
            <v>5894</v>
          </cell>
          <cell r="C5893">
            <v>91</v>
          </cell>
          <cell r="D5893" t="str">
            <v xml:space="preserve">Form Tie </v>
          </cell>
          <cell r="G5893" t="str">
            <v>Set.</v>
          </cell>
          <cell r="H5893">
            <v>1</v>
          </cell>
          <cell r="I5893">
            <v>2248.25</v>
          </cell>
          <cell r="J5893">
            <v>0</v>
          </cell>
          <cell r="K5893">
            <v>2248.25</v>
          </cell>
          <cell r="L5893">
            <v>0</v>
          </cell>
        </row>
        <row r="5894">
          <cell r="A5894">
            <v>5895</v>
          </cell>
          <cell r="K5894">
            <v>0</v>
          </cell>
        </row>
        <row r="5895">
          <cell r="A5895">
            <v>5896</v>
          </cell>
        </row>
        <row r="5896">
          <cell r="A5896">
            <v>5897</v>
          </cell>
        </row>
        <row r="5897">
          <cell r="A5897">
            <v>5898</v>
          </cell>
        </row>
        <row r="5898">
          <cell r="A5898">
            <v>5899</v>
          </cell>
        </row>
        <row r="5899">
          <cell r="A5899">
            <v>5900</v>
          </cell>
        </row>
        <row r="5900">
          <cell r="A5900">
            <v>5901</v>
          </cell>
        </row>
        <row r="5901">
          <cell r="A5901">
            <v>5902</v>
          </cell>
        </row>
        <row r="5902">
          <cell r="A5902">
            <v>5903</v>
          </cell>
        </row>
        <row r="5903">
          <cell r="A5903">
            <v>5904</v>
          </cell>
        </row>
        <row r="5904">
          <cell r="A5904">
            <v>5905</v>
          </cell>
        </row>
        <row r="5905">
          <cell r="A5905">
            <v>5906</v>
          </cell>
        </row>
        <row r="5906">
          <cell r="A5906">
            <v>5907</v>
          </cell>
        </row>
        <row r="5907">
          <cell r="A5907">
            <v>5908</v>
          </cell>
        </row>
        <row r="5908">
          <cell r="A5908">
            <v>5909</v>
          </cell>
        </row>
        <row r="5909">
          <cell r="A5909">
            <v>5910</v>
          </cell>
        </row>
        <row r="5910">
          <cell r="A5910">
            <v>5911</v>
          </cell>
        </row>
        <row r="5911">
          <cell r="A5911">
            <v>5912</v>
          </cell>
        </row>
        <row r="5912">
          <cell r="A5912">
            <v>5913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5914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5915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5916</v>
          </cell>
          <cell r="K5915">
            <v>0</v>
          </cell>
        </row>
        <row r="5916">
          <cell r="A5916">
            <v>5917</v>
          </cell>
          <cell r="K5916">
            <v>0</v>
          </cell>
        </row>
        <row r="5917">
          <cell r="A5917">
            <v>5918</v>
          </cell>
          <cell r="K5917">
            <v>0</v>
          </cell>
        </row>
        <row r="5918">
          <cell r="A5918">
            <v>5919</v>
          </cell>
          <cell r="K5918">
            <v>0</v>
          </cell>
        </row>
        <row r="5919">
          <cell r="A5919">
            <v>5920</v>
          </cell>
        </row>
        <row r="5920">
          <cell r="A5920">
            <v>5921</v>
          </cell>
        </row>
        <row r="5921">
          <cell r="A5921">
            <v>5922</v>
          </cell>
        </row>
        <row r="5922">
          <cell r="A5922">
            <v>5923</v>
          </cell>
        </row>
        <row r="5923">
          <cell r="A5923">
            <v>5924</v>
          </cell>
        </row>
        <row r="5924">
          <cell r="A5924">
            <v>5925</v>
          </cell>
        </row>
        <row r="5925">
          <cell r="A5925">
            <v>5926</v>
          </cell>
        </row>
        <row r="5926">
          <cell r="A5926">
            <v>5927</v>
          </cell>
          <cell r="K5926">
            <v>0</v>
          </cell>
        </row>
        <row r="5927">
          <cell r="A5927">
            <v>5928</v>
          </cell>
          <cell r="K5927">
            <v>0</v>
          </cell>
        </row>
        <row r="5928">
          <cell r="A5928">
            <v>5929</v>
          </cell>
          <cell r="K5928">
            <v>0</v>
          </cell>
        </row>
        <row r="5929">
          <cell r="A5929">
            <v>5930</v>
          </cell>
          <cell r="K5929">
            <v>0</v>
          </cell>
        </row>
        <row r="5930">
          <cell r="A5930">
            <v>5931</v>
          </cell>
        </row>
        <row r="5931">
          <cell r="A5931">
            <v>5932</v>
          </cell>
          <cell r="K5931">
            <v>0</v>
          </cell>
        </row>
        <row r="5932">
          <cell r="A5932">
            <v>5933</v>
          </cell>
          <cell r="K5932">
            <v>0</v>
          </cell>
        </row>
        <row r="5933">
          <cell r="A5933">
            <v>5934</v>
          </cell>
          <cell r="K5933">
            <v>0</v>
          </cell>
        </row>
        <row r="5934">
          <cell r="A5934">
            <v>5935</v>
          </cell>
        </row>
        <row r="5935">
          <cell r="A5935">
            <v>5936</v>
          </cell>
        </row>
        <row r="5936">
          <cell r="A5936">
            <v>5937</v>
          </cell>
          <cell r="D5936" t="str">
            <v>Total Price</v>
          </cell>
          <cell r="K5936">
            <v>2248.25</v>
          </cell>
          <cell r="L5936">
            <v>0</v>
          </cell>
        </row>
        <row r="5937">
          <cell r="A5937">
            <v>5938</v>
          </cell>
          <cell r="D5937" t="str">
            <v>OVER HEAD</v>
          </cell>
          <cell r="E5937">
            <v>0</v>
          </cell>
          <cell r="F5937" t="str">
            <v>%</v>
          </cell>
          <cell r="K5937">
            <v>0</v>
          </cell>
          <cell r="L5937">
            <v>0</v>
          </cell>
        </row>
        <row r="5938">
          <cell r="A5938">
            <v>5939</v>
          </cell>
          <cell r="D5938" t="str">
            <v>TOTAL</v>
          </cell>
          <cell r="K5938">
            <v>2248.25</v>
          </cell>
          <cell r="L5938">
            <v>0</v>
          </cell>
        </row>
        <row r="5939">
          <cell r="A5939">
            <v>5940</v>
          </cell>
          <cell r="D5939" t="str">
            <v>UNIT PRICE</v>
          </cell>
          <cell r="K5939">
            <v>2248</v>
          </cell>
          <cell r="L5939">
            <v>0</v>
          </cell>
        </row>
        <row r="5940">
          <cell r="A5940">
            <v>5941</v>
          </cell>
        </row>
        <row r="5941">
          <cell r="A5941">
            <v>5942</v>
          </cell>
          <cell r="B5941">
            <v>92</v>
          </cell>
        </row>
        <row r="5942">
          <cell r="A5942">
            <v>5943</v>
          </cell>
          <cell r="B5942" t="str">
            <v>MATERIAL PRICE</v>
          </cell>
        </row>
        <row r="5943">
          <cell r="A5943">
            <v>5944</v>
          </cell>
          <cell r="B5943" t="str">
            <v>Proyek Rencana Teknik Akhir Jalan Tol Bogor Ring Road</v>
          </cell>
        </row>
        <row r="5944">
          <cell r="A5944">
            <v>5945</v>
          </cell>
        </row>
        <row r="5945">
          <cell r="A5945">
            <v>5946</v>
          </cell>
        </row>
        <row r="5946">
          <cell r="A5946">
            <v>5947</v>
          </cell>
        </row>
        <row r="5947">
          <cell r="A5947">
            <v>5948</v>
          </cell>
        </row>
        <row r="5948">
          <cell r="A5948">
            <v>5949</v>
          </cell>
          <cell r="B5948" t="str">
            <v>UNIT PRICE ANALYSIS</v>
          </cell>
        </row>
        <row r="5949">
          <cell r="A5949">
            <v>5950</v>
          </cell>
        </row>
        <row r="5950">
          <cell r="A5950">
            <v>5951</v>
          </cell>
          <cell r="B5950" t="str">
            <v xml:space="preserve">ITEM NUMBER </v>
          </cell>
          <cell r="D5950" t="str">
            <v>MT.91.002</v>
          </cell>
        </row>
        <row r="5951">
          <cell r="A5951">
            <v>5952</v>
          </cell>
          <cell r="B5951" t="str">
            <v>MATERIAL</v>
          </cell>
          <cell r="D5951" t="str">
            <v>Steel Form Work for piers (22 times)</v>
          </cell>
        </row>
        <row r="5952">
          <cell r="A5952">
            <v>5953</v>
          </cell>
          <cell r="B5952" t="str">
            <v>UNIT</v>
          </cell>
          <cell r="C5952" t="str">
            <v>Sqm</v>
          </cell>
          <cell r="D5952">
            <v>1</v>
          </cell>
        </row>
        <row r="5953">
          <cell r="A5953">
            <v>5954</v>
          </cell>
          <cell r="B5953" t="str">
            <v>UNIT PRICE  (Rp.)</v>
          </cell>
          <cell r="D5953">
            <v>134000</v>
          </cell>
          <cell r="E5953">
            <v>0</v>
          </cell>
          <cell r="J5953" t="str">
            <v>TOTAL UNIT PRICE (Rp)</v>
          </cell>
          <cell r="K5953">
            <v>134000</v>
          </cell>
        </row>
        <row r="5954">
          <cell r="A5954">
            <v>5955</v>
          </cell>
          <cell r="I5954" t="str">
            <v>UNIT  PRICE             (Rp.)</v>
          </cell>
          <cell r="K5954" t="str">
            <v>TOTAL PRICE                  (Rp.)</v>
          </cell>
        </row>
        <row r="5955">
          <cell r="A5955">
            <v>5956</v>
          </cell>
          <cell r="B5955" t="str">
            <v>NO</v>
          </cell>
          <cell r="C5955" t="str">
            <v>ITEM</v>
          </cell>
          <cell r="D5955" t="str">
            <v>DESCRIPTION</v>
          </cell>
          <cell r="G5955" t="str">
            <v>UNIT</v>
          </cell>
          <cell r="H5955" t="str">
            <v>QUA'TY</v>
          </cell>
        </row>
        <row r="5956">
          <cell r="A5956">
            <v>5957</v>
          </cell>
        </row>
        <row r="5957">
          <cell r="A5957">
            <v>5958</v>
          </cell>
        </row>
        <row r="5958">
          <cell r="A5958">
            <v>5959</v>
          </cell>
          <cell r="C5958" t="str">
            <v>MT</v>
          </cell>
          <cell r="D5958" t="str">
            <v>MATERIAL</v>
          </cell>
        </row>
        <row r="5959">
          <cell r="A5959">
            <v>5960</v>
          </cell>
          <cell r="C5959">
            <v>250</v>
          </cell>
          <cell r="D5959" t="str">
            <v xml:space="preserve">Steel Plate </v>
          </cell>
          <cell r="G5959" t="str">
            <v>Kg</v>
          </cell>
          <cell r="H5959">
            <v>2.1409090909090911</v>
          </cell>
          <cell r="I5959">
            <v>5200</v>
          </cell>
          <cell r="J5959">
            <v>0</v>
          </cell>
          <cell r="K5959">
            <v>11132.727272727274</v>
          </cell>
          <cell r="L5959">
            <v>0</v>
          </cell>
        </row>
        <row r="5960">
          <cell r="A5960">
            <v>5961</v>
          </cell>
          <cell r="C5960">
            <v>316</v>
          </cell>
          <cell r="D5960" t="str">
            <v>Steel Profil L 70x70 ( price jkt )</v>
          </cell>
          <cell r="G5960" t="str">
            <v>Kg</v>
          </cell>
          <cell r="H5960">
            <v>2.3103181818181819</v>
          </cell>
          <cell r="I5960">
            <v>45430</v>
          </cell>
          <cell r="J5960">
            <v>0</v>
          </cell>
          <cell r="K5960">
            <v>104957.755</v>
          </cell>
          <cell r="L5960">
            <v>0</v>
          </cell>
        </row>
        <row r="5961">
          <cell r="A5961">
            <v>5962</v>
          </cell>
          <cell r="C5961">
            <v>284</v>
          </cell>
          <cell r="D5961" t="str">
            <v>Welding Material 1 ( 300 A )</v>
          </cell>
          <cell r="G5961" t="str">
            <v>Each</v>
          </cell>
          <cell r="H5961">
            <v>0.63636363636363635</v>
          </cell>
          <cell r="I5961">
            <v>17300</v>
          </cell>
          <cell r="J5961">
            <v>0</v>
          </cell>
          <cell r="K5961">
            <v>11009.090909090908</v>
          </cell>
          <cell r="L5961">
            <v>0</v>
          </cell>
        </row>
        <row r="5962">
          <cell r="A5962">
            <v>5963</v>
          </cell>
          <cell r="C5962">
            <v>133</v>
          </cell>
          <cell r="D5962" t="str">
            <v>Other 3</v>
          </cell>
          <cell r="G5962" t="str">
            <v>Ls.</v>
          </cell>
          <cell r="H5962">
            <v>5.7384857283859943E-4</v>
          </cell>
          <cell r="I5962">
            <v>32200</v>
          </cell>
          <cell r="J5962">
            <v>0</v>
          </cell>
          <cell r="K5962">
            <v>18.477924045402901</v>
          </cell>
          <cell r="L5962">
            <v>0</v>
          </cell>
        </row>
        <row r="5963">
          <cell r="A5963">
            <v>5964</v>
          </cell>
          <cell r="D5963">
            <v>0</v>
          </cell>
          <cell r="G5963">
            <v>0</v>
          </cell>
          <cell r="I5963">
            <v>0</v>
          </cell>
        </row>
        <row r="5964">
          <cell r="A5964">
            <v>5965</v>
          </cell>
          <cell r="D5964">
            <v>0</v>
          </cell>
          <cell r="G5964">
            <v>0</v>
          </cell>
          <cell r="I5964">
            <v>0</v>
          </cell>
        </row>
        <row r="5965">
          <cell r="A5965">
            <v>5966</v>
          </cell>
        </row>
        <row r="5966">
          <cell r="A5966">
            <v>5967</v>
          </cell>
        </row>
        <row r="5967">
          <cell r="A5967">
            <v>5968</v>
          </cell>
        </row>
        <row r="5968">
          <cell r="A5968">
            <v>5969</v>
          </cell>
        </row>
        <row r="5969">
          <cell r="A5969">
            <v>5970</v>
          </cell>
        </row>
        <row r="5970">
          <cell r="A5970">
            <v>5971</v>
          </cell>
        </row>
        <row r="5971">
          <cell r="A5971">
            <v>5972</v>
          </cell>
        </row>
        <row r="5972">
          <cell r="A5972">
            <v>5973</v>
          </cell>
        </row>
        <row r="5973">
          <cell r="A5973">
            <v>5974</v>
          </cell>
        </row>
        <row r="5974">
          <cell r="A5974">
            <v>5975</v>
          </cell>
        </row>
        <row r="5975">
          <cell r="A5975">
            <v>5976</v>
          </cell>
        </row>
        <row r="5976">
          <cell r="A5976">
            <v>5977</v>
          </cell>
        </row>
        <row r="5977">
          <cell r="A5977">
            <v>5978</v>
          </cell>
          <cell r="C5977" t="str">
            <v>EQ</v>
          </cell>
          <cell r="D5977" t="str">
            <v>EQUIPMENT</v>
          </cell>
        </row>
        <row r="5978">
          <cell r="A5978">
            <v>5979</v>
          </cell>
          <cell r="C5978">
            <v>44</v>
          </cell>
          <cell r="D5978" t="str">
            <v>Truck 6 ton</v>
          </cell>
          <cell r="G5978" t="str">
            <v>Hour</v>
          </cell>
          <cell r="H5978">
            <v>1.3774104683195593E-2</v>
          </cell>
          <cell r="I5978">
            <v>109300</v>
          </cell>
          <cell r="J5978">
            <v>0</v>
          </cell>
          <cell r="K5978">
            <v>1505.5096418732783</v>
          </cell>
          <cell r="L5978">
            <v>0</v>
          </cell>
        </row>
        <row r="5979">
          <cell r="A5979">
            <v>5980</v>
          </cell>
          <cell r="C5979">
            <v>96</v>
          </cell>
          <cell r="D5979" t="str">
            <v>Welding Machine 300A</v>
          </cell>
          <cell r="G5979" t="str">
            <v>Hour</v>
          </cell>
          <cell r="H5979">
            <v>0.05</v>
          </cell>
          <cell r="I5979">
            <v>19400</v>
          </cell>
          <cell r="J5979">
            <v>0</v>
          </cell>
          <cell r="K5979">
            <v>970</v>
          </cell>
          <cell r="L5979">
            <v>0</v>
          </cell>
        </row>
        <row r="5980">
          <cell r="A5980">
            <v>5981</v>
          </cell>
          <cell r="C5980">
            <v>165</v>
          </cell>
          <cell r="D5980" t="str">
            <v>Grinder Machine</v>
          </cell>
          <cell r="G5980" t="str">
            <v>Hour</v>
          </cell>
          <cell r="H5980">
            <v>7.5000000000000011E-2</v>
          </cell>
          <cell r="I5980">
            <v>5900</v>
          </cell>
          <cell r="J5980">
            <v>0</v>
          </cell>
          <cell r="K5980">
            <v>442.50000000000006</v>
          </cell>
          <cell r="L5980">
            <v>0</v>
          </cell>
        </row>
        <row r="5981">
          <cell r="A5981">
            <v>5982</v>
          </cell>
          <cell r="C5981">
            <v>125</v>
          </cell>
          <cell r="D5981" t="str">
            <v>Gas Cutting Machine</v>
          </cell>
          <cell r="G5981" t="str">
            <v>Hour</v>
          </cell>
          <cell r="H5981">
            <v>0.13333333333333333</v>
          </cell>
          <cell r="I5981">
            <v>9900</v>
          </cell>
          <cell r="J5981">
            <v>0</v>
          </cell>
          <cell r="K5981">
            <v>1320</v>
          </cell>
          <cell r="L5981">
            <v>0</v>
          </cell>
        </row>
        <row r="5982">
          <cell r="A5982">
            <v>5983</v>
          </cell>
          <cell r="C5982">
            <v>168</v>
          </cell>
          <cell r="D5982" t="str">
            <v>Pressing Machine</v>
          </cell>
          <cell r="G5982" t="str">
            <v>Hour</v>
          </cell>
          <cell r="H5982">
            <v>1.3333333333333334E-2</v>
          </cell>
          <cell r="I5982">
            <v>34600</v>
          </cell>
          <cell r="J5982">
            <v>0</v>
          </cell>
          <cell r="K5982">
            <v>461.33333333333337</v>
          </cell>
          <cell r="L5982">
            <v>0</v>
          </cell>
        </row>
        <row r="5983">
          <cell r="A5983">
            <v>5984</v>
          </cell>
          <cell r="C5983">
            <v>64</v>
          </cell>
          <cell r="D5983" t="str">
            <v>Miscellaneous Tools</v>
          </cell>
          <cell r="G5983" t="str">
            <v>Hour</v>
          </cell>
          <cell r="H5983">
            <v>0.18333333333333335</v>
          </cell>
          <cell r="I5983">
            <v>5000</v>
          </cell>
          <cell r="J5983">
            <v>0</v>
          </cell>
          <cell r="K5983">
            <v>916.66666666666674</v>
          </cell>
          <cell r="L5983">
            <v>0</v>
          </cell>
        </row>
        <row r="5984">
          <cell r="A5984">
            <v>5985</v>
          </cell>
        </row>
        <row r="5985">
          <cell r="A5985">
            <v>5986</v>
          </cell>
        </row>
        <row r="5986">
          <cell r="A5986">
            <v>5987</v>
          </cell>
          <cell r="D5986">
            <v>0</v>
          </cell>
          <cell r="G5986">
            <v>0</v>
          </cell>
          <cell r="I5986">
            <v>0</v>
          </cell>
        </row>
        <row r="5987">
          <cell r="A5987">
            <v>5988</v>
          </cell>
          <cell r="D5987">
            <v>0</v>
          </cell>
          <cell r="G5987">
            <v>0</v>
          </cell>
          <cell r="I5987">
            <v>0</v>
          </cell>
        </row>
        <row r="5988">
          <cell r="A5988">
            <v>5989</v>
          </cell>
          <cell r="D5988">
            <v>0</v>
          </cell>
          <cell r="G5988">
            <v>0</v>
          </cell>
          <cell r="I5988">
            <v>0</v>
          </cell>
        </row>
        <row r="5989">
          <cell r="A5989">
            <v>5990</v>
          </cell>
        </row>
        <row r="5990">
          <cell r="A5990">
            <v>5991</v>
          </cell>
        </row>
        <row r="5991">
          <cell r="A5991">
            <v>5992</v>
          </cell>
          <cell r="C5991" t="str">
            <v>LA</v>
          </cell>
          <cell r="D5991" t="str">
            <v>LABOUR</v>
          </cell>
        </row>
        <row r="5992">
          <cell r="A5992">
            <v>5993</v>
          </cell>
          <cell r="C5992">
            <v>2</v>
          </cell>
          <cell r="D5992" t="str">
            <v>Pengawas</v>
          </cell>
          <cell r="G5992" t="str">
            <v>Day</v>
          </cell>
          <cell r="H5992">
            <v>1.8181818181818182E-3</v>
          </cell>
          <cell r="I5992">
            <v>50000</v>
          </cell>
          <cell r="J5992">
            <v>0</v>
          </cell>
          <cell r="K5992">
            <v>90.909090909090907</v>
          </cell>
          <cell r="L5992">
            <v>0</v>
          </cell>
        </row>
        <row r="5993">
          <cell r="A5993">
            <v>5994</v>
          </cell>
          <cell r="C5993">
            <v>3</v>
          </cell>
          <cell r="D5993" t="str">
            <v>Mandor</v>
          </cell>
          <cell r="G5993" t="str">
            <v>Day</v>
          </cell>
          <cell r="H5993">
            <v>5.4545454545454541E-3</v>
          </cell>
          <cell r="I5993">
            <v>33750</v>
          </cell>
          <cell r="J5993">
            <v>0</v>
          </cell>
          <cell r="K5993">
            <v>184.09090909090907</v>
          </cell>
          <cell r="L5993">
            <v>0</v>
          </cell>
        </row>
        <row r="5994">
          <cell r="A5994">
            <v>5995</v>
          </cell>
          <cell r="C5994">
            <v>16</v>
          </cell>
          <cell r="D5994" t="str">
            <v>Tukang</v>
          </cell>
          <cell r="G5994" t="str">
            <v>Day</v>
          </cell>
          <cell r="H5994">
            <v>1.3073593073593072E-2</v>
          </cell>
          <cell r="I5994">
            <v>28380</v>
          </cell>
          <cell r="J5994">
            <v>0</v>
          </cell>
          <cell r="K5994">
            <v>371.02857142857141</v>
          </cell>
          <cell r="L5994">
            <v>0</v>
          </cell>
        </row>
        <row r="5995">
          <cell r="A5995">
            <v>5996</v>
          </cell>
          <cell r="C5995">
            <v>17</v>
          </cell>
          <cell r="D5995" t="str">
            <v>Buruh</v>
          </cell>
          <cell r="G5995" t="str">
            <v>Day</v>
          </cell>
          <cell r="H5995">
            <v>3.1310697334793719E-2</v>
          </cell>
          <cell r="I5995">
            <v>18750</v>
          </cell>
          <cell r="J5995">
            <v>0</v>
          </cell>
          <cell r="K5995">
            <v>587.07557502738223</v>
          </cell>
          <cell r="L5995">
            <v>0</v>
          </cell>
        </row>
        <row r="5996">
          <cell r="A5996">
            <v>5997</v>
          </cell>
        </row>
        <row r="5997">
          <cell r="A5997">
            <v>5998</v>
          </cell>
          <cell r="K5997">
            <v>0</v>
          </cell>
        </row>
        <row r="5998">
          <cell r="A5998">
            <v>5999</v>
          </cell>
          <cell r="K5998">
            <v>0</v>
          </cell>
        </row>
        <row r="5999">
          <cell r="A5999">
            <v>6000</v>
          </cell>
          <cell r="K5999">
            <v>0</v>
          </cell>
        </row>
        <row r="6000">
          <cell r="A6000">
            <v>6001</v>
          </cell>
        </row>
        <row r="6001">
          <cell r="A6001">
            <v>6002</v>
          </cell>
        </row>
        <row r="6002">
          <cell r="A6002">
            <v>6003</v>
          </cell>
          <cell r="D6002" t="str">
            <v>SUB TOTAL</v>
          </cell>
          <cell r="K6002">
            <v>133967.16489419286</v>
          </cell>
          <cell r="L6002">
            <v>0</v>
          </cell>
        </row>
        <row r="6003">
          <cell r="A6003">
            <v>6004</v>
          </cell>
          <cell r="D6003" t="str">
            <v>OVER HEAD</v>
          </cell>
          <cell r="E6003">
            <v>0</v>
          </cell>
          <cell r="F6003" t="str">
            <v>%</v>
          </cell>
          <cell r="K6003">
            <v>0</v>
          </cell>
          <cell r="L6003">
            <v>0</v>
          </cell>
        </row>
        <row r="6004">
          <cell r="A6004">
            <v>6005</v>
          </cell>
          <cell r="D6004" t="str">
            <v>TOTAL</v>
          </cell>
          <cell r="K6004">
            <v>133967.16489419286</v>
          </cell>
          <cell r="L6004">
            <v>0</v>
          </cell>
        </row>
        <row r="6005">
          <cell r="A6005">
            <v>6006</v>
          </cell>
          <cell r="D6005" t="str">
            <v>UNIT PRICE</v>
          </cell>
          <cell r="K6005">
            <v>133967</v>
          </cell>
          <cell r="L6005">
            <v>0</v>
          </cell>
        </row>
        <row r="6006">
          <cell r="A6006">
            <v>6007</v>
          </cell>
        </row>
        <row r="6007">
          <cell r="A6007">
            <v>6008</v>
          </cell>
          <cell r="B6007">
            <v>93</v>
          </cell>
        </row>
        <row r="6008">
          <cell r="A6008">
            <v>6009</v>
          </cell>
          <cell r="B6008" t="str">
            <v>MATERIAL PRICE</v>
          </cell>
        </row>
        <row r="6009">
          <cell r="A6009">
            <v>6010</v>
          </cell>
          <cell r="B6009" t="str">
            <v>Proyek Rencana Teknik Akhir Jalan Tol Bogor Ring Road</v>
          </cell>
        </row>
        <row r="6010">
          <cell r="A6010">
            <v>6011</v>
          </cell>
        </row>
        <row r="6011">
          <cell r="A6011">
            <v>6012</v>
          </cell>
        </row>
        <row r="6012">
          <cell r="A6012">
            <v>6013</v>
          </cell>
        </row>
        <row r="6013">
          <cell r="A6013">
            <v>6014</v>
          </cell>
        </row>
        <row r="6014">
          <cell r="A6014">
            <v>6015</v>
          </cell>
          <cell r="B6014" t="str">
            <v>UNIT PRICE ANALYSIS</v>
          </cell>
        </row>
        <row r="6015">
          <cell r="A6015">
            <v>6016</v>
          </cell>
        </row>
        <row r="6016">
          <cell r="A6016">
            <v>6017</v>
          </cell>
          <cell r="B6016" t="str">
            <v xml:space="preserve">ITEM NUMBER </v>
          </cell>
          <cell r="D6016" t="str">
            <v>MT.92.002</v>
          </cell>
        </row>
        <row r="6017">
          <cell r="A6017">
            <v>6018</v>
          </cell>
          <cell r="B6017" t="str">
            <v>MATERIAL</v>
          </cell>
          <cell r="D6017" t="str">
            <v>Form Work, Plywood (8 x)</v>
          </cell>
        </row>
        <row r="6018">
          <cell r="A6018">
            <v>6019</v>
          </cell>
          <cell r="B6018" t="str">
            <v>UNIT</v>
          </cell>
          <cell r="C6018">
            <v>0</v>
          </cell>
          <cell r="D6018">
            <v>1</v>
          </cell>
        </row>
        <row r="6019">
          <cell r="A6019">
            <v>6020</v>
          </cell>
          <cell r="B6019" t="str">
            <v>UNIT PRICE  (Rp.)</v>
          </cell>
          <cell r="D6019">
            <v>54200</v>
          </cell>
          <cell r="E6019">
            <v>0</v>
          </cell>
          <cell r="J6019" t="str">
            <v>TOTAL UNIT PRICE (Rp)</v>
          </cell>
          <cell r="K6019">
            <v>54200</v>
          </cell>
        </row>
        <row r="6020">
          <cell r="A6020">
            <v>6021</v>
          </cell>
          <cell r="I6020" t="str">
            <v>UNIT  PRICE             (Rp.)</v>
          </cell>
          <cell r="K6020" t="str">
            <v>TOTAL PRICE                  (Rp.)</v>
          </cell>
        </row>
        <row r="6021">
          <cell r="A6021">
            <v>6022</v>
          </cell>
          <cell r="B6021" t="str">
            <v>NO</v>
          </cell>
          <cell r="C6021" t="str">
            <v>ITEM</v>
          </cell>
          <cell r="D6021" t="str">
            <v>DESCRIPTION</v>
          </cell>
          <cell r="G6021" t="str">
            <v>UNIT</v>
          </cell>
          <cell r="H6021" t="str">
            <v>QUA'TY</v>
          </cell>
        </row>
        <row r="6022">
          <cell r="A6022">
            <v>6023</v>
          </cell>
        </row>
        <row r="6023">
          <cell r="A6023">
            <v>6024</v>
          </cell>
        </row>
        <row r="6024">
          <cell r="A6024">
            <v>6025</v>
          </cell>
          <cell r="C6024" t="str">
            <v>MT</v>
          </cell>
          <cell r="D6024" t="str">
            <v>MATERIAL</v>
          </cell>
        </row>
        <row r="6025">
          <cell r="A6025">
            <v>6026</v>
          </cell>
          <cell r="C6025">
            <v>243</v>
          </cell>
          <cell r="D6025" t="str">
            <v>Square Timber Runners</v>
          </cell>
          <cell r="G6025" t="str">
            <v>Cu.m</v>
          </cell>
          <cell r="H6025">
            <v>1.2250000000000002E-2</v>
          </cell>
          <cell r="I6025">
            <v>2300</v>
          </cell>
          <cell r="J6025">
            <v>0</v>
          </cell>
          <cell r="K6025">
            <v>28.175000000000004</v>
          </cell>
          <cell r="L6025">
            <v>0</v>
          </cell>
        </row>
        <row r="6026">
          <cell r="A6026">
            <v>6027</v>
          </cell>
          <cell r="C6026">
            <v>191</v>
          </cell>
          <cell r="D6026" t="str">
            <v xml:space="preserve">Plastic </v>
          </cell>
          <cell r="G6026" t="str">
            <v>Sq.m</v>
          </cell>
          <cell r="H6026">
            <v>0.25</v>
          </cell>
          <cell r="I6026">
            <v>3500</v>
          </cell>
          <cell r="J6026">
            <v>0</v>
          </cell>
          <cell r="K6026">
            <v>875</v>
          </cell>
          <cell r="L6026">
            <v>0</v>
          </cell>
        </row>
        <row r="6027">
          <cell r="A6027">
            <v>6028</v>
          </cell>
          <cell r="C6027">
            <v>156</v>
          </cell>
          <cell r="D6027" t="str">
            <v>Nail</v>
          </cell>
          <cell r="G6027" t="str">
            <v>Kg</v>
          </cell>
          <cell r="H6027">
            <v>2.8750000000000001E-2</v>
          </cell>
          <cell r="I6027">
            <v>8100</v>
          </cell>
          <cell r="J6027">
            <v>0</v>
          </cell>
          <cell r="K6027">
            <v>232.875</v>
          </cell>
          <cell r="L6027">
            <v>0</v>
          </cell>
        </row>
        <row r="6028">
          <cell r="A6028">
            <v>6029</v>
          </cell>
          <cell r="C6028">
            <v>195</v>
          </cell>
          <cell r="D6028" t="str">
            <v>Ply Wood 18 mm</v>
          </cell>
          <cell r="G6028" t="str">
            <v>Sq.m</v>
          </cell>
          <cell r="H6028">
            <v>0.25</v>
          </cell>
          <cell r="I6028">
            <v>1200</v>
          </cell>
          <cell r="J6028">
            <v>0</v>
          </cell>
          <cell r="K6028">
            <v>300</v>
          </cell>
          <cell r="L6028">
            <v>0</v>
          </cell>
        </row>
        <row r="6029">
          <cell r="A6029">
            <v>6030</v>
          </cell>
        </row>
        <row r="6030">
          <cell r="A6030">
            <v>6031</v>
          </cell>
          <cell r="D6030">
            <v>0</v>
          </cell>
          <cell r="G6030">
            <v>0</v>
          </cell>
          <cell r="I6030">
            <v>0</v>
          </cell>
        </row>
        <row r="6031">
          <cell r="A6031">
            <v>6032</v>
          </cell>
        </row>
        <row r="6032">
          <cell r="A6032">
            <v>6033</v>
          </cell>
        </row>
        <row r="6033">
          <cell r="A6033">
            <v>6034</v>
          </cell>
        </row>
        <row r="6034">
          <cell r="A6034">
            <v>6035</v>
          </cell>
        </row>
        <row r="6035">
          <cell r="A6035">
            <v>6036</v>
          </cell>
        </row>
        <row r="6036">
          <cell r="A6036">
            <v>6037</v>
          </cell>
        </row>
        <row r="6037">
          <cell r="A6037">
            <v>6038</v>
          </cell>
        </row>
        <row r="6038">
          <cell r="A6038">
            <v>6039</v>
          </cell>
        </row>
        <row r="6039">
          <cell r="A6039">
            <v>6040</v>
          </cell>
        </row>
        <row r="6040">
          <cell r="A6040">
            <v>6041</v>
          </cell>
        </row>
        <row r="6041">
          <cell r="A6041">
            <v>6042</v>
          </cell>
        </row>
        <row r="6042">
          <cell r="A6042">
            <v>6043</v>
          </cell>
        </row>
        <row r="6043">
          <cell r="A6043">
            <v>6044</v>
          </cell>
          <cell r="C6043" t="str">
            <v>EQ</v>
          </cell>
          <cell r="D6043" t="str">
            <v>EQUIPMENT</v>
          </cell>
        </row>
        <row r="6044">
          <cell r="A6044">
            <v>6045</v>
          </cell>
          <cell r="C6044">
            <v>42</v>
          </cell>
          <cell r="D6044" t="str">
            <v>Truck 2 ton</v>
          </cell>
          <cell r="G6044" t="str">
            <v>Hour</v>
          </cell>
          <cell r="H6044">
            <v>0.14174344436569811</v>
          </cell>
          <cell r="I6044">
            <v>69800</v>
          </cell>
          <cell r="J6044">
            <v>0</v>
          </cell>
          <cell r="K6044">
            <v>9893.6924167257275</v>
          </cell>
          <cell r="L6044">
            <v>0</v>
          </cell>
        </row>
        <row r="6045">
          <cell r="A6045">
            <v>6046</v>
          </cell>
          <cell r="C6045">
            <v>64</v>
          </cell>
          <cell r="D6045" t="str">
            <v>Miscellaneous Tools</v>
          </cell>
          <cell r="G6045" t="str">
            <v>Hour</v>
          </cell>
          <cell r="H6045">
            <v>0.21261516654854717</v>
          </cell>
          <cell r="I6045">
            <v>5000</v>
          </cell>
          <cell r="J6045">
            <v>0</v>
          </cell>
          <cell r="K6045">
            <v>1063.0758327427359</v>
          </cell>
          <cell r="L6045">
            <v>0</v>
          </cell>
        </row>
        <row r="6046">
          <cell r="A6046">
            <v>6047</v>
          </cell>
          <cell r="D6046">
            <v>0</v>
          </cell>
          <cell r="G6046">
            <v>0</v>
          </cell>
        </row>
        <row r="6047">
          <cell r="A6047">
            <v>6048</v>
          </cell>
          <cell r="D6047">
            <v>0</v>
          </cell>
          <cell r="G6047">
            <v>0</v>
          </cell>
        </row>
        <row r="6048">
          <cell r="A6048">
            <v>6049</v>
          </cell>
          <cell r="D6048">
            <v>0</v>
          </cell>
          <cell r="G6048">
            <v>0</v>
          </cell>
        </row>
        <row r="6049">
          <cell r="A6049">
            <v>6050</v>
          </cell>
        </row>
        <row r="6050">
          <cell r="A6050">
            <v>6051</v>
          </cell>
        </row>
        <row r="6051">
          <cell r="A6051">
            <v>6052</v>
          </cell>
        </row>
        <row r="6052">
          <cell r="A6052">
            <v>6053</v>
          </cell>
        </row>
        <row r="6053">
          <cell r="A6053">
            <v>6054</v>
          </cell>
        </row>
        <row r="6054">
          <cell r="A6054">
            <v>6055</v>
          </cell>
        </row>
        <row r="6055">
          <cell r="A6055">
            <v>6056</v>
          </cell>
        </row>
        <row r="6056">
          <cell r="A6056">
            <v>6057</v>
          </cell>
        </row>
        <row r="6057">
          <cell r="A6057">
            <v>6058</v>
          </cell>
          <cell r="C6057" t="str">
            <v>LA</v>
          </cell>
          <cell r="D6057" t="str">
            <v>LABOUR</v>
          </cell>
        </row>
        <row r="6058">
          <cell r="A6058">
            <v>6059</v>
          </cell>
          <cell r="C6058">
            <v>3</v>
          </cell>
          <cell r="D6058" t="str">
            <v>Mandor</v>
          </cell>
          <cell r="G6058" t="str">
            <v>Day</v>
          </cell>
          <cell r="H6058">
            <v>0.25</v>
          </cell>
          <cell r="I6058">
            <v>33750</v>
          </cell>
          <cell r="J6058">
            <v>0</v>
          </cell>
          <cell r="K6058">
            <v>8437.5</v>
          </cell>
          <cell r="L6058">
            <v>0</v>
          </cell>
        </row>
        <row r="6059">
          <cell r="A6059">
            <v>6060</v>
          </cell>
          <cell r="C6059">
            <v>9</v>
          </cell>
          <cell r="D6059" t="str">
            <v>Tukang Kayu</v>
          </cell>
          <cell r="G6059" t="str">
            <v>Day</v>
          </cell>
          <cell r="H6059">
            <v>0.5</v>
          </cell>
          <cell r="I6059">
            <v>27000</v>
          </cell>
          <cell r="J6059">
            <v>0</v>
          </cell>
          <cell r="K6059">
            <v>13500</v>
          </cell>
          <cell r="L6059">
            <v>0</v>
          </cell>
        </row>
        <row r="6060">
          <cell r="A6060">
            <v>6061</v>
          </cell>
          <cell r="C6060">
            <v>16</v>
          </cell>
          <cell r="D6060" t="str">
            <v>Tukang</v>
          </cell>
          <cell r="G6060" t="str">
            <v>Day</v>
          </cell>
          <cell r="H6060">
            <v>0</v>
          </cell>
          <cell r="I6060">
            <v>28380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6062</v>
          </cell>
          <cell r="C6061">
            <v>17</v>
          </cell>
          <cell r="D6061" t="str">
            <v>Buruh</v>
          </cell>
          <cell r="G6061" t="str">
            <v>Day</v>
          </cell>
          <cell r="H6061">
            <v>1.0573723465289731</v>
          </cell>
          <cell r="I6061">
            <v>18750</v>
          </cell>
          <cell r="J6061">
            <v>0</v>
          </cell>
          <cell r="K6061">
            <v>19825.731497418245</v>
          </cell>
        </row>
        <row r="6062">
          <cell r="A6062">
            <v>6063</v>
          </cell>
          <cell r="D6062">
            <v>0</v>
          </cell>
          <cell r="G6062">
            <v>0</v>
          </cell>
          <cell r="I6062">
            <v>0</v>
          </cell>
        </row>
        <row r="6063">
          <cell r="A6063">
            <v>6064</v>
          </cell>
          <cell r="D6063">
            <v>0</v>
          </cell>
          <cell r="G6063">
            <v>0</v>
          </cell>
          <cell r="I6063">
            <v>0</v>
          </cell>
          <cell r="K6063">
            <v>0</v>
          </cell>
        </row>
        <row r="6064">
          <cell r="A6064">
            <v>6065</v>
          </cell>
          <cell r="D6064">
            <v>0</v>
          </cell>
          <cell r="G6064">
            <v>0</v>
          </cell>
          <cell r="I6064">
            <v>0</v>
          </cell>
          <cell r="K6064">
            <v>0</v>
          </cell>
        </row>
        <row r="6065">
          <cell r="A6065">
            <v>6066</v>
          </cell>
          <cell r="D6065">
            <v>0</v>
          </cell>
          <cell r="G6065">
            <v>0</v>
          </cell>
          <cell r="I6065">
            <v>0</v>
          </cell>
          <cell r="K6065">
            <v>0</v>
          </cell>
        </row>
        <row r="6066">
          <cell r="A6066">
            <v>6067</v>
          </cell>
        </row>
        <row r="6067">
          <cell r="A6067">
            <v>6068</v>
          </cell>
        </row>
        <row r="6068">
          <cell r="A6068">
            <v>6069</v>
          </cell>
          <cell r="D6068" t="str">
            <v>SUB TOTAL</v>
          </cell>
          <cell r="K6068">
            <v>54156.049746886703</v>
          </cell>
          <cell r="L6068">
            <v>0</v>
          </cell>
        </row>
        <row r="6069">
          <cell r="A6069">
            <v>6070</v>
          </cell>
          <cell r="D6069" t="str">
            <v>OVER HEAD</v>
          </cell>
          <cell r="E6069">
            <v>0</v>
          </cell>
          <cell r="F6069" t="str">
            <v>%</v>
          </cell>
          <cell r="K6069">
            <v>0</v>
          </cell>
          <cell r="L6069">
            <v>0</v>
          </cell>
        </row>
        <row r="6070">
          <cell r="A6070">
            <v>6071</v>
          </cell>
          <cell r="D6070" t="str">
            <v>TOTAL</v>
          </cell>
          <cell r="K6070">
            <v>54156.049746886703</v>
          </cell>
          <cell r="L6070">
            <v>0</v>
          </cell>
        </row>
        <row r="6071">
          <cell r="A6071">
            <v>6072</v>
          </cell>
          <cell r="D6071" t="str">
            <v>UNIT PRICE</v>
          </cell>
          <cell r="K6071">
            <v>54156</v>
          </cell>
          <cell r="L6071">
            <v>0</v>
          </cell>
        </row>
        <row r="6072">
          <cell r="A6072">
            <v>6073</v>
          </cell>
        </row>
        <row r="6073">
          <cell r="A6073">
            <v>6074</v>
          </cell>
          <cell r="B6073">
            <v>94</v>
          </cell>
        </row>
        <row r="6074">
          <cell r="A6074">
            <v>6075</v>
          </cell>
          <cell r="B6074" t="str">
            <v>MATERIAL PRICE</v>
          </cell>
        </row>
        <row r="6075">
          <cell r="A6075">
            <v>6076</v>
          </cell>
          <cell r="B6075" t="str">
            <v>Proyek Rencana Teknik Akhir Jalan Tol Bogor Ring Road</v>
          </cell>
        </row>
        <row r="6076">
          <cell r="A6076">
            <v>6077</v>
          </cell>
        </row>
        <row r="6077">
          <cell r="A6077">
            <v>6078</v>
          </cell>
        </row>
        <row r="6078">
          <cell r="A6078">
            <v>6079</v>
          </cell>
        </row>
        <row r="6079">
          <cell r="A6079">
            <v>6080</v>
          </cell>
        </row>
        <row r="6080">
          <cell r="A6080">
            <v>6081</v>
          </cell>
          <cell r="B6080" t="str">
            <v>UNIT PRICE ANALYSIS</v>
          </cell>
        </row>
        <row r="6081">
          <cell r="A6081">
            <v>6082</v>
          </cell>
        </row>
        <row r="6082">
          <cell r="A6082">
            <v>6083</v>
          </cell>
          <cell r="B6082" t="str">
            <v xml:space="preserve">ITEM NUMBER </v>
          </cell>
          <cell r="D6082" t="str">
            <v>MT.93.002</v>
          </cell>
        </row>
        <row r="6083">
          <cell r="A6083">
            <v>6084</v>
          </cell>
          <cell r="B6083" t="str">
            <v>MATERIAL</v>
          </cell>
          <cell r="D6083" t="str">
            <v>Form Work, Plywood (6 x)</v>
          </cell>
        </row>
        <row r="6084">
          <cell r="A6084">
            <v>6085</v>
          </cell>
          <cell r="B6084" t="str">
            <v>UNIT</v>
          </cell>
          <cell r="C6084">
            <v>0</v>
          </cell>
          <cell r="D6084">
            <v>1</v>
          </cell>
        </row>
        <row r="6085">
          <cell r="A6085">
            <v>6086</v>
          </cell>
          <cell r="B6085" t="str">
            <v>UNIT PRICE  (Rp.)</v>
          </cell>
          <cell r="D6085">
            <v>47200</v>
          </cell>
          <cell r="E6085">
            <v>0</v>
          </cell>
          <cell r="J6085" t="str">
            <v>TOTAL UNIT PRICE (Rp)</v>
          </cell>
          <cell r="K6085">
            <v>47200</v>
          </cell>
        </row>
        <row r="6086">
          <cell r="A6086">
            <v>6087</v>
          </cell>
          <cell r="I6086" t="str">
            <v>UNIT  PRICE             (Rp.)</v>
          </cell>
          <cell r="K6086" t="str">
            <v>TOTAL PRICE                  (Rp.)</v>
          </cell>
        </row>
        <row r="6087">
          <cell r="A6087">
            <v>6088</v>
          </cell>
          <cell r="B6087" t="str">
            <v>NO</v>
          </cell>
          <cell r="C6087" t="str">
            <v>ITEM</v>
          </cell>
          <cell r="D6087" t="str">
            <v>DESCRIPTION</v>
          </cell>
          <cell r="G6087" t="str">
            <v>UNIT</v>
          </cell>
          <cell r="H6087" t="str">
            <v>QUA'TY</v>
          </cell>
        </row>
        <row r="6088">
          <cell r="A6088">
            <v>6089</v>
          </cell>
        </row>
        <row r="6089">
          <cell r="A6089">
            <v>6090</v>
          </cell>
        </row>
        <row r="6090">
          <cell r="A6090">
            <v>6091</v>
          </cell>
          <cell r="C6090" t="str">
            <v>MT</v>
          </cell>
          <cell r="D6090" t="str">
            <v>MATERIAL</v>
          </cell>
        </row>
        <row r="6091">
          <cell r="A6091">
            <v>6092</v>
          </cell>
          <cell r="C6091">
            <v>243</v>
          </cell>
          <cell r="D6091" t="str">
            <v>Square Timber Runners</v>
          </cell>
          <cell r="G6091" t="str">
            <v>Cu.m</v>
          </cell>
          <cell r="H6091">
            <v>8.1666666666666676E-3</v>
          </cell>
          <cell r="I6091">
            <v>2300</v>
          </cell>
          <cell r="J6091">
            <v>0</v>
          </cell>
          <cell r="K6091">
            <v>18.783333333333335</v>
          </cell>
          <cell r="L6091">
            <v>0</v>
          </cell>
        </row>
        <row r="6092">
          <cell r="A6092">
            <v>6093</v>
          </cell>
          <cell r="C6092">
            <v>191</v>
          </cell>
          <cell r="D6092" t="str">
            <v xml:space="preserve">Plastic </v>
          </cell>
          <cell r="G6092" t="str">
            <v>Sq.m</v>
          </cell>
          <cell r="H6092">
            <v>1</v>
          </cell>
          <cell r="I6092">
            <v>3500</v>
          </cell>
          <cell r="J6092">
            <v>0</v>
          </cell>
          <cell r="K6092">
            <v>3500</v>
          </cell>
          <cell r="L6092">
            <v>0</v>
          </cell>
        </row>
        <row r="6093">
          <cell r="A6093">
            <v>6094</v>
          </cell>
          <cell r="C6093">
            <v>156</v>
          </cell>
          <cell r="D6093" t="str">
            <v>Nail</v>
          </cell>
          <cell r="G6093" t="str">
            <v>Kg</v>
          </cell>
          <cell r="H6093">
            <v>1.9166666666666669E-2</v>
          </cell>
          <cell r="I6093">
            <v>8100</v>
          </cell>
          <cell r="J6093">
            <v>0</v>
          </cell>
          <cell r="K6093">
            <v>155.25000000000003</v>
          </cell>
          <cell r="L6093">
            <v>0</v>
          </cell>
        </row>
        <row r="6094">
          <cell r="A6094">
            <v>6095</v>
          </cell>
          <cell r="C6094">
            <v>195</v>
          </cell>
          <cell r="D6094" t="str">
            <v>Ply Wood 18 mm</v>
          </cell>
          <cell r="G6094" t="str">
            <v>Sq.m</v>
          </cell>
          <cell r="H6094">
            <v>1</v>
          </cell>
          <cell r="I6094">
            <v>1200</v>
          </cell>
          <cell r="J6094">
            <v>0</v>
          </cell>
          <cell r="K6094">
            <v>1200</v>
          </cell>
          <cell r="L6094">
            <v>0</v>
          </cell>
        </row>
        <row r="6095">
          <cell r="A6095">
            <v>6096</v>
          </cell>
        </row>
        <row r="6096">
          <cell r="A6096">
            <v>6097</v>
          </cell>
          <cell r="D6096">
            <v>0</v>
          </cell>
          <cell r="G6096">
            <v>0</v>
          </cell>
        </row>
        <row r="6097">
          <cell r="A6097">
            <v>6098</v>
          </cell>
        </row>
        <row r="6098">
          <cell r="A6098">
            <v>6099</v>
          </cell>
        </row>
        <row r="6099">
          <cell r="A6099">
            <v>6100</v>
          </cell>
        </row>
        <row r="6100">
          <cell r="A6100">
            <v>6101</v>
          </cell>
        </row>
        <row r="6101">
          <cell r="A6101">
            <v>6102</v>
          </cell>
        </row>
        <row r="6102">
          <cell r="A6102">
            <v>6103</v>
          </cell>
        </row>
        <row r="6103">
          <cell r="A6103">
            <v>6104</v>
          </cell>
        </row>
        <row r="6104">
          <cell r="A6104">
            <v>6105</v>
          </cell>
        </row>
        <row r="6105">
          <cell r="A6105">
            <v>6106</v>
          </cell>
        </row>
        <row r="6106">
          <cell r="A6106">
            <v>6107</v>
          </cell>
        </row>
        <row r="6107">
          <cell r="A6107">
            <v>6108</v>
          </cell>
        </row>
        <row r="6108">
          <cell r="A6108">
            <v>6109</v>
          </cell>
        </row>
        <row r="6109">
          <cell r="A6109">
            <v>6110</v>
          </cell>
          <cell r="C6109" t="str">
            <v>EQ</v>
          </cell>
          <cell r="D6109" t="str">
            <v>EQUIPMENT</v>
          </cell>
        </row>
        <row r="6110">
          <cell r="A6110">
            <v>6111</v>
          </cell>
          <cell r="C6110">
            <v>42</v>
          </cell>
          <cell r="D6110" t="str">
            <v>Truck 2 ton</v>
          </cell>
          <cell r="G6110" t="str">
            <v>Hour</v>
          </cell>
          <cell r="H6110">
            <v>0.18744215047267176</v>
          </cell>
          <cell r="I6110">
            <v>69800</v>
          </cell>
          <cell r="J6110">
            <v>0</v>
          </cell>
          <cell r="K6110">
            <v>13083.462102992489</v>
          </cell>
          <cell r="L6110">
            <v>0</v>
          </cell>
        </row>
        <row r="6111">
          <cell r="A6111">
            <v>6112</v>
          </cell>
          <cell r="C6111">
            <v>64</v>
          </cell>
          <cell r="D6111" t="str">
            <v>Miscellaneous Tools</v>
          </cell>
          <cell r="G6111" t="str">
            <v>Hour</v>
          </cell>
          <cell r="H6111">
            <v>0.28116322570900765</v>
          </cell>
          <cell r="I6111">
            <v>5000</v>
          </cell>
          <cell r="J6111">
            <v>0</v>
          </cell>
          <cell r="K6111">
            <v>1405.8161285450383</v>
          </cell>
          <cell r="L6111">
            <v>0</v>
          </cell>
        </row>
        <row r="6112">
          <cell r="A6112">
            <v>6113</v>
          </cell>
          <cell r="D6112">
            <v>0</v>
          </cell>
          <cell r="G6112">
            <v>0</v>
          </cell>
        </row>
        <row r="6113">
          <cell r="A6113">
            <v>6114</v>
          </cell>
          <cell r="D6113">
            <v>0</v>
          </cell>
          <cell r="G6113">
            <v>0</v>
          </cell>
        </row>
        <row r="6114">
          <cell r="A6114">
            <v>6115</v>
          </cell>
          <cell r="D6114">
            <v>0</v>
          </cell>
          <cell r="G6114">
            <v>0</v>
          </cell>
        </row>
        <row r="6115">
          <cell r="A6115">
            <v>6116</v>
          </cell>
        </row>
        <row r="6116">
          <cell r="A6116">
            <v>6117</v>
          </cell>
        </row>
        <row r="6117">
          <cell r="A6117">
            <v>6118</v>
          </cell>
        </row>
        <row r="6118">
          <cell r="A6118">
            <v>6119</v>
          </cell>
        </row>
        <row r="6119">
          <cell r="A6119">
            <v>6120</v>
          </cell>
        </row>
        <row r="6120">
          <cell r="A6120">
            <v>6121</v>
          </cell>
        </row>
        <row r="6121">
          <cell r="A6121">
            <v>6122</v>
          </cell>
        </row>
        <row r="6122">
          <cell r="A6122">
            <v>6123</v>
          </cell>
        </row>
        <row r="6123">
          <cell r="A6123">
            <v>6124</v>
          </cell>
          <cell r="C6123" t="str">
            <v>LA</v>
          </cell>
          <cell r="D6123" t="str">
            <v>LABOUR</v>
          </cell>
        </row>
        <row r="6124">
          <cell r="A6124">
            <v>6125</v>
          </cell>
          <cell r="C6124">
            <v>3</v>
          </cell>
          <cell r="D6124" t="str">
            <v>Mandor</v>
          </cell>
          <cell r="G6124" t="str">
            <v>Day</v>
          </cell>
          <cell r="H6124">
            <v>0.16666666666666666</v>
          </cell>
          <cell r="I6124">
            <v>33750</v>
          </cell>
          <cell r="J6124">
            <v>0</v>
          </cell>
          <cell r="K6124">
            <v>5625</v>
          </cell>
          <cell r="L6124">
            <v>0</v>
          </cell>
        </row>
        <row r="6125">
          <cell r="A6125">
            <v>6126</v>
          </cell>
          <cell r="C6125">
            <v>9</v>
          </cell>
          <cell r="D6125" t="str">
            <v>Tukang Kayu</v>
          </cell>
          <cell r="G6125" t="str">
            <v>Day</v>
          </cell>
          <cell r="H6125">
            <v>0.33333333333333331</v>
          </cell>
          <cell r="I6125">
            <v>27000</v>
          </cell>
          <cell r="J6125">
            <v>0</v>
          </cell>
          <cell r="K6125">
            <v>9000</v>
          </cell>
          <cell r="L6125">
            <v>0</v>
          </cell>
        </row>
        <row r="6126">
          <cell r="A6126">
            <v>6127</v>
          </cell>
          <cell r="C6126">
            <v>16</v>
          </cell>
          <cell r="D6126" t="str">
            <v>Tukang</v>
          </cell>
          <cell r="G6126" t="str">
            <v>Day</v>
          </cell>
          <cell r="H6126">
            <v>0</v>
          </cell>
          <cell r="I6126">
            <v>28380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6128</v>
          </cell>
          <cell r="C6127">
            <v>17</v>
          </cell>
          <cell r="D6127" t="str">
            <v>Buruh</v>
          </cell>
          <cell r="G6127" t="str">
            <v>Day</v>
          </cell>
          <cell r="H6127">
            <v>0.70491489768598203</v>
          </cell>
          <cell r="I6127">
            <v>18750</v>
          </cell>
          <cell r="J6127">
            <v>0</v>
          </cell>
          <cell r="K6127">
            <v>13217.154331612162</v>
          </cell>
          <cell r="L6127">
            <v>0</v>
          </cell>
        </row>
        <row r="6128">
          <cell r="A6128">
            <v>6129</v>
          </cell>
          <cell r="D6128">
            <v>0</v>
          </cell>
          <cell r="G6128">
            <v>0</v>
          </cell>
          <cell r="I6128">
            <v>0</v>
          </cell>
        </row>
        <row r="6129">
          <cell r="A6129">
            <v>6130</v>
          </cell>
          <cell r="D6129">
            <v>0</v>
          </cell>
          <cell r="G6129">
            <v>0</v>
          </cell>
        </row>
        <row r="6130">
          <cell r="A6130">
            <v>6131</v>
          </cell>
          <cell r="D6130">
            <v>0</v>
          </cell>
          <cell r="G6130">
            <v>0</v>
          </cell>
        </row>
        <row r="6131">
          <cell r="A6131">
            <v>6132</v>
          </cell>
          <cell r="D6131">
            <v>0</v>
          </cell>
          <cell r="G6131">
            <v>0</v>
          </cell>
        </row>
        <row r="6132">
          <cell r="A6132">
            <v>6133</v>
          </cell>
        </row>
        <row r="6133">
          <cell r="A6133">
            <v>6134</v>
          </cell>
        </row>
        <row r="6134">
          <cell r="A6134">
            <v>6135</v>
          </cell>
          <cell r="D6134" t="str">
            <v>SUB TOTAL</v>
          </cell>
          <cell r="K6134">
            <v>47205.465896483023</v>
          </cell>
          <cell r="L6134">
            <v>0</v>
          </cell>
        </row>
        <row r="6135">
          <cell r="A6135">
            <v>6136</v>
          </cell>
          <cell r="D6135" t="str">
            <v>OVER HEAD</v>
          </cell>
          <cell r="E6135">
            <v>0</v>
          </cell>
          <cell r="F6135" t="str">
            <v>%</v>
          </cell>
          <cell r="K6135">
            <v>0</v>
          </cell>
          <cell r="L6135">
            <v>0</v>
          </cell>
        </row>
        <row r="6136">
          <cell r="A6136">
            <v>6137</v>
          </cell>
          <cell r="D6136" t="str">
            <v>TOTAL</v>
          </cell>
          <cell r="K6136">
            <v>47205.465896483023</v>
          </cell>
          <cell r="L6136">
            <v>0</v>
          </cell>
        </row>
        <row r="6137">
          <cell r="A6137">
            <v>6138</v>
          </cell>
          <cell r="D6137" t="str">
            <v>UNIT PRICE</v>
          </cell>
          <cell r="K6137">
            <v>47205</v>
          </cell>
          <cell r="L6137">
            <v>0</v>
          </cell>
        </row>
        <row r="6138">
          <cell r="A6138">
            <v>6139</v>
          </cell>
        </row>
        <row r="6139">
          <cell r="A6139">
            <v>6140</v>
          </cell>
          <cell r="B6139">
            <v>95</v>
          </cell>
        </row>
        <row r="6140">
          <cell r="A6140">
            <v>6141</v>
          </cell>
          <cell r="B6140" t="str">
            <v>MATERIAL PRICE</v>
          </cell>
        </row>
        <row r="6141">
          <cell r="A6141">
            <v>6142</v>
          </cell>
          <cell r="B6141" t="str">
            <v>Proyek Rencana Teknik Akhir Jalan Tol Bogor Ring Road</v>
          </cell>
        </row>
        <row r="6142">
          <cell r="A6142">
            <v>6143</v>
          </cell>
        </row>
        <row r="6143">
          <cell r="A6143">
            <v>6144</v>
          </cell>
        </row>
        <row r="6144">
          <cell r="A6144">
            <v>6145</v>
          </cell>
        </row>
        <row r="6145">
          <cell r="A6145">
            <v>6146</v>
          </cell>
        </row>
        <row r="6146">
          <cell r="A6146">
            <v>6147</v>
          </cell>
          <cell r="B6146" t="str">
            <v>UNIT PRICE ANALYSIS</v>
          </cell>
        </row>
        <row r="6147">
          <cell r="A6147">
            <v>6148</v>
          </cell>
        </row>
        <row r="6148">
          <cell r="A6148">
            <v>6149</v>
          </cell>
          <cell r="B6148" t="str">
            <v xml:space="preserve">ITEM NUMBER </v>
          </cell>
          <cell r="D6148" t="str">
            <v>MT.94.002</v>
          </cell>
        </row>
        <row r="6149">
          <cell r="A6149">
            <v>6150</v>
          </cell>
          <cell r="B6149" t="str">
            <v>MATERIAL</v>
          </cell>
          <cell r="D6149" t="str">
            <v>Form Work, Plywood (4 x)</v>
          </cell>
        </row>
        <row r="6150">
          <cell r="A6150">
            <v>6151</v>
          </cell>
          <cell r="B6150" t="str">
            <v>UNIT</v>
          </cell>
          <cell r="C6150">
            <v>0</v>
          </cell>
          <cell r="D6150">
            <v>1</v>
          </cell>
        </row>
        <row r="6151">
          <cell r="A6151">
            <v>6152</v>
          </cell>
          <cell r="B6151" t="str">
            <v>UNIT PRICE  (Rp.)</v>
          </cell>
          <cell r="D6151">
            <v>70500</v>
          </cell>
          <cell r="E6151">
            <v>0</v>
          </cell>
          <cell r="J6151" t="str">
            <v>TOTAL UNIT PRICE (Rp)</v>
          </cell>
          <cell r="K6151">
            <v>70500</v>
          </cell>
        </row>
        <row r="6152">
          <cell r="A6152">
            <v>6153</v>
          </cell>
          <cell r="I6152" t="str">
            <v>UNIT  PRICE             (Rp.)</v>
          </cell>
          <cell r="K6152" t="str">
            <v>TOTAL PRICE                  (Rp.)</v>
          </cell>
        </row>
        <row r="6153">
          <cell r="A6153">
            <v>6154</v>
          </cell>
          <cell r="B6153" t="str">
            <v>NO</v>
          </cell>
          <cell r="C6153" t="str">
            <v>ITEM</v>
          </cell>
          <cell r="D6153" t="str">
            <v>DESCRIPTION</v>
          </cell>
          <cell r="G6153" t="str">
            <v>UNIT</v>
          </cell>
          <cell r="H6153" t="str">
            <v>QUA'TY</v>
          </cell>
        </row>
        <row r="6154">
          <cell r="A6154">
            <v>6155</v>
          </cell>
        </row>
        <row r="6155">
          <cell r="A6155">
            <v>6156</v>
          </cell>
        </row>
        <row r="6156">
          <cell r="A6156">
            <v>6157</v>
          </cell>
          <cell r="C6156" t="str">
            <v>MT</v>
          </cell>
          <cell r="D6156" t="str">
            <v>MATERIAL</v>
          </cell>
        </row>
        <row r="6157">
          <cell r="A6157">
            <v>6158</v>
          </cell>
          <cell r="C6157">
            <v>243</v>
          </cell>
          <cell r="D6157" t="str">
            <v>Square Timber Runners</v>
          </cell>
          <cell r="G6157" t="str">
            <v>Cu.m</v>
          </cell>
          <cell r="H6157">
            <v>4.9000000000000009E-2</v>
          </cell>
          <cell r="I6157">
            <v>2300</v>
          </cell>
          <cell r="J6157">
            <v>0</v>
          </cell>
          <cell r="K6157">
            <v>112.70000000000002</v>
          </cell>
          <cell r="L6157">
            <v>0</v>
          </cell>
        </row>
        <row r="6158">
          <cell r="A6158">
            <v>6159</v>
          </cell>
          <cell r="C6158">
            <v>191</v>
          </cell>
          <cell r="D6158" t="str">
            <v xml:space="preserve">Plastic </v>
          </cell>
          <cell r="G6158" t="str">
            <v>Sq.m</v>
          </cell>
          <cell r="H6158">
            <v>1</v>
          </cell>
          <cell r="I6158">
            <v>3500</v>
          </cell>
          <cell r="J6158">
            <v>0</v>
          </cell>
          <cell r="K6158">
            <v>3500</v>
          </cell>
          <cell r="L6158">
            <v>0</v>
          </cell>
        </row>
        <row r="6159">
          <cell r="A6159">
            <v>6160</v>
          </cell>
          <cell r="C6159">
            <v>156</v>
          </cell>
          <cell r="D6159" t="str">
            <v>Nail</v>
          </cell>
          <cell r="G6159" t="str">
            <v>Kg</v>
          </cell>
          <cell r="H6159">
            <v>0.115</v>
          </cell>
          <cell r="I6159">
            <v>8100</v>
          </cell>
          <cell r="J6159">
            <v>0</v>
          </cell>
          <cell r="K6159">
            <v>931.5</v>
          </cell>
          <cell r="L6159">
            <v>0</v>
          </cell>
        </row>
        <row r="6160">
          <cell r="A6160">
            <v>6161</v>
          </cell>
          <cell r="C6160">
            <v>195</v>
          </cell>
          <cell r="D6160" t="str">
            <v>Ply Wood 18 mm</v>
          </cell>
          <cell r="G6160" t="str">
            <v>Sq.m</v>
          </cell>
          <cell r="H6160">
            <v>1</v>
          </cell>
          <cell r="I6160">
            <v>1200</v>
          </cell>
          <cell r="J6160">
            <v>0</v>
          </cell>
          <cell r="K6160">
            <v>1200</v>
          </cell>
          <cell r="L6160">
            <v>0</v>
          </cell>
        </row>
        <row r="6161">
          <cell r="A6161">
            <v>6162</v>
          </cell>
        </row>
        <row r="6162">
          <cell r="A6162">
            <v>6163</v>
          </cell>
          <cell r="D6162">
            <v>0</v>
          </cell>
          <cell r="G6162">
            <v>0</v>
          </cell>
          <cell r="I6162">
            <v>0</v>
          </cell>
        </row>
        <row r="6163">
          <cell r="A6163">
            <v>6164</v>
          </cell>
        </row>
        <row r="6164">
          <cell r="A6164">
            <v>6165</v>
          </cell>
        </row>
        <row r="6165">
          <cell r="A6165">
            <v>6166</v>
          </cell>
        </row>
        <row r="6166">
          <cell r="A6166">
            <v>6167</v>
          </cell>
        </row>
        <row r="6167">
          <cell r="A6167">
            <v>6168</v>
          </cell>
        </row>
        <row r="6168">
          <cell r="A6168">
            <v>6169</v>
          </cell>
        </row>
        <row r="6169">
          <cell r="A6169">
            <v>6170</v>
          </cell>
        </row>
        <row r="6170">
          <cell r="A6170">
            <v>6171</v>
          </cell>
        </row>
        <row r="6171">
          <cell r="A6171">
            <v>6172</v>
          </cell>
        </row>
        <row r="6172">
          <cell r="A6172">
            <v>6173</v>
          </cell>
        </row>
        <row r="6173">
          <cell r="A6173">
            <v>6174</v>
          </cell>
        </row>
        <row r="6174">
          <cell r="A6174">
            <v>6175</v>
          </cell>
        </row>
        <row r="6175">
          <cell r="A6175">
            <v>6176</v>
          </cell>
          <cell r="C6175" t="str">
            <v>EQ</v>
          </cell>
          <cell r="D6175" t="str">
            <v>EQUIPMENT</v>
          </cell>
        </row>
        <row r="6176">
          <cell r="A6176">
            <v>6177</v>
          </cell>
          <cell r="C6176">
            <v>42</v>
          </cell>
          <cell r="D6176" t="str">
            <v>Truck 2 ton</v>
          </cell>
          <cell r="G6176" t="str">
            <v>Hour</v>
          </cell>
          <cell r="H6176">
            <v>0.56697377746279243</v>
          </cell>
          <cell r="I6176">
            <v>69800</v>
          </cell>
          <cell r="J6176">
            <v>0</v>
          </cell>
          <cell r="K6176">
            <v>39574.76966690291</v>
          </cell>
          <cell r="L6176">
            <v>0</v>
          </cell>
        </row>
        <row r="6177">
          <cell r="A6177">
            <v>6178</v>
          </cell>
          <cell r="C6177">
            <v>64</v>
          </cell>
          <cell r="D6177" t="str">
            <v>Miscellaneous Tools</v>
          </cell>
          <cell r="G6177" t="str">
            <v>Hour</v>
          </cell>
          <cell r="H6177">
            <v>0.8504606661941887</v>
          </cell>
          <cell r="I6177">
            <v>5000</v>
          </cell>
          <cell r="J6177">
            <v>0</v>
          </cell>
          <cell r="K6177">
            <v>4252.3033309709435</v>
          </cell>
          <cell r="L6177">
            <v>0</v>
          </cell>
        </row>
        <row r="6178">
          <cell r="A6178">
            <v>6179</v>
          </cell>
          <cell r="D6178">
            <v>0</v>
          </cell>
          <cell r="G6178">
            <v>0</v>
          </cell>
        </row>
        <row r="6179">
          <cell r="A6179">
            <v>6180</v>
          </cell>
          <cell r="D6179">
            <v>0</v>
          </cell>
          <cell r="G6179">
            <v>0</v>
          </cell>
        </row>
        <row r="6180">
          <cell r="A6180">
            <v>6181</v>
          </cell>
          <cell r="D6180">
            <v>0</v>
          </cell>
          <cell r="G6180">
            <v>0</v>
          </cell>
        </row>
        <row r="6181">
          <cell r="A6181">
            <v>6182</v>
          </cell>
        </row>
        <row r="6182">
          <cell r="A6182">
            <v>6183</v>
          </cell>
        </row>
        <row r="6183">
          <cell r="A6183">
            <v>6184</v>
          </cell>
        </row>
        <row r="6184">
          <cell r="A6184">
            <v>6185</v>
          </cell>
        </row>
        <row r="6185">
          <cell r="A6185">
            <v>6186</v>
          </cell>
        </row>
        <row r="6186">
          <cell r="A6186">
            <v>6187</v>
          </cell>
        </row>
        <row r="6187">
          <cell r="A6187">
            <v>6188</v>
          </cell>
        </row>
        <row r="6188">
          <cell r="A6188">
            <v>6189</v>
          </cell>
        </row>
        <row r="6189">
          <cell r="A6189">
            <v>6190</v>
          </cell>
          <cell r="C6189" t="str">
            <v>LA</v>
          </cell>
          <cell r="D6189" t="str">
            <v>LABOUR</v>
          </cell>
        </row>
        <row r="6190">
          <cell r="A6190">
            <v>6191</v>
          </cell>
          <cell r="C6190">
            <v>3</v>
          </cell>
          <cell r="D6190" t="str">
            <v>Mandor</v>
          </cell>
          <cell r="G6190" t="str">
            <v>Day</v>
          </cell>
          <cell r="H6190">
            <v>0.125</v>
          </cell>
          <cell r="I6190">
            <v>33750</v>
          </cell>
          <cell r="J6190">
            <v>0</v>
          </cell>
          <cell r="K6190">
            <v>4218.75</v>
          </cell>
          <cell r="L6190">
            <v>0</v>
          </cell>
        </row>
        <row r="6191">
          <cell r="A6191">
            <v>6192</v>
          </cell>
          <cell r="C6191">
            <v>9</v>
          </cell>
          <cell r="D6191" t="str">
            <v>Tukang Kayu</v>
          </cell>
          <cell r="G6191" t="str">
            <v>Day</v>
          </cell>
          <cell r="H6191">
            <v>0.25</v>
          </cell>
          <cell r="I6191">
            <v>27000</v>
          </cell>
          <cell r="J6191">
            <v>0</v>
          </cell>
          <cell r="K6191">
            <v>6750</v>
          </cell>
          <cell r="L6191">
            <v>0</v>
          </cell>
        </row>
        <row r="6192">
          <cell r="A6192">
            <v>6193</v>
          </cell>
          <cell r="C6192">
            <v>16</v>
          </cell>
          <cell r="D6192" t="str">
            <v>Tukang</v>
          </cell>
          <cell r="G6192" t="str">
            <v>Day</v>
          </cell>
          <cell r="H6192">
            <v>0</v>
          </cell>
          <cell r="I6192">
            <v>28380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6194</v>
          </cell>
          <cell r="C6193">
            <v>17</v>
          </cell>
          <cell r="D6193" t="str">
            <v>Buruh</v>
          </cell>
          <cell r="G6193" t="str">
            <v>Day</v>
          </cell>
          <cell r="H6193">
            <v>0.52868617326448653</v>
          </cell>
          <cell r="I6193">
            <v>18750</v>
          </cell>
          <cell r="J6193">
            <v>0</v>
          </cell>
          <cell r="K6193">
            <v>9912.8657487091223</v>
          </cell>
          <cell r="L6193">
            <v>0</v>
          </cell>
        </row>
        <row r="6194">
          <cell r="A6194">
            <v>6195</v>
          </cell>
          <cell r="D6194">
            <v>0</v>
          </cell>
          <cell r="G6194">
            <v>0</v>
          </cell>
          <cell r="I6194">
            <v>0</v>
          </cell>
        </row>
        <row r="6195">
          <cell r="A6195">
            <v>6196</v>
          </cell>
          <cell r="D6195">
            <v>0</v>
          </cell>
          <cell r="G6195">
            <v>0</v>
          </cell>
          <cell r="I6195">
            <v>0</v>
          </cell>
          <cell r="K6195">
            <v>0</v>
          </cell>
        </row>
        <row r="6196">
          <cell r="A6196">
            <v>6197</v>
          </cell>
          <cell r="D6196">
            <v>0</v>
          </cell>
          <cell r="G6196">
            <v>0</v>
          </cell>
          <cell r="I6196">
            <v>0</v>
          </cell>
          <cell r="K6196">
            <v>0</v>
          </cell>
        </row>
        <row r="6197">
          <cell r="A6197">
            <v>6198</v>
          </cell>
          <cell r="D6197">
            <v>0</v>
          </cell>
          <cell r="G6197">
            <v>0</v>
          </cell>
          <cell r="I6197">
            <v>0</v>
          </cell>
          <cell r="K6197">
            <v>0</v>
          </cell>
        </row>
        <row r="6198">
          <cell r="A6198">
            <v>6199</v>
          </cell>
        </row>
        <row r="6199">
          <cell r="A6199">
            <v>6200</v>
          </cell>
        </row>
        <row r="6200">
          <cell r="A6200">
            <v>6201</v>
          </cell>
          <cell r="D6200" t="str">
            <v>SUB TOTAL</v>
          </cell>
          <cell r="K6200">
            <v>70452.888746582976</v>
          </cell>
          <cell r="L6200">
            <v>0</v>
          </cell>
        </row>
        <row r="6201">
          <cell r="A6201">
            <v>6202</v>
          </cell>
          <cell r="D6201" t="str">
            <v>OVER HEAD</v>
          </cell>
          <cell r="E6201">
            <v>0</v>
          </cell>
          <cell r="F6201" t="str">
            <v>%</v>
          </cell>
          <cell r="K6201">
            <v>0</v>
          </cell>
          <cell r="L6201">
            <v>0</v>
          </cell>
        </row>
        <row r="6202">
          <cell r="A6202">
            <v>6203</v>
          </cell>
          <cell r="D6202" t="str">
            <v>TOTAL</v>
          </cell>
          <cell r="K6202">
            <v>70452.888746582976</v>
          </cell>
          <cell r="L6202">
            <v>0</v>
          </cell>
        </row>
        <row r="6203">
          <cell r="A6203">
            <v>6204</v>
          </cell>
          <cell r="D6203" t="str">
            <v>UNIT PRICE</v>
          </cell>
          <cell r="K6203">
            <v>70453</v>
          </cell>
          <cell r="L6203">
            <v>0</v>
          </cell>
        </row>
        <row r="6204">
          <cell r="A6204">
            <v>6205</v>
          </cell>
        </row>
        <row r="6205">
          <cell r="A6205">
            <v>6206</v>
          </cell>
          <cell r="B6205">
            <v>96</v>
          </cell>
        </row>
        <row r="6206">
          <cell r="A6206">
            <v>6207</v>
          </cell>
          <cell r="B6206" t="str">
            <v>MATERIAL PRICE</v>
          </cell>
        </row>
        <row r="6207">
          <cell r="A6207">
            <v>6208</v>
          </cell>
          <cell r="B6207" t="str">
            <v>Proyek Rencana Teknik Akhir Jalan Tol Bogor Ring Road</v>
          </cell>
        </row>
        <row r="6208">
          <cell r="A6208">
            <v>6209</v>
          </cell>
        </row>
        <row r="6209">
          <cell r="A6209">
            <v>6210</v>
          </cell>
        </row>
        <row r="6210">
          <cell r="A6210">
            <v>6211</v>
          </cell>
        </row>
        <row r="6211">
          <cell r="A6211">
            <v>6212</v>
          </cell>
        </row>
        <row r="6212">
          <cell r="A6212">
            <v>6213</v>
          </cell>
          <cell r="B6212" t="str">
            <v>UNIT PRICE ANALYSIS</v>
          </cell>
        </row>
        <row r="6213">
          <cell r="A6213">
            <v>6214</v>
          </cell>
        </row>
        <row r="6214">
          <cell r="A6214">
            <v>6215</v>
          </cell>
          <cell r="B6214" t="str">
            <v xml:space="preserve">ITEM NUMBER </v>
          </cell>
          <cell r="D6214" t="str">
            <v>MT.95.002</v>
          </cell>
        </row>
        <row r="6215">
          <cell r="A6215">
            <v>6216</v>
          </cell>
          <cell r="B6215" t="str">
            <v>MATERIAL</v>
          </cell>
          <cell r="D6215" t="str">
            <v>Steel Form Work for Curb (50 times)</v>
          </cell>
        </row>
        <row r="6216">
          <cell r="A6216">
            <v>6217</v>
          </cell>
          <cell r="B6216" t="str">
            <v>UNIT</v>
          </cell>
          <cell r="C6216" t="str">
            <v>Sq.m</v>
          </cell>
          <cell r="D6216">
            <v>1</v>
          </cell>
        </row>
        <row r="6217">
          <cell r="A6217">
            <v>6218</v>
          </cell>
          <cell r="B6217" t="str">
            <v>UNIT PRICE  (Rp.)</v>
          </cell>
          <cell r="D6217">
            <v>48900</v>
          </cell>
          <cell r="E6217">
            <v>0</v>
          </cell>
          <cell r="J6217" t="str">
            <v>TOTAL UNIT PRICE (Rp)</v>
          </cell>
          <cell r="K6217">
            <v>48900</v>
          </cell>
        </row>
        <row r="6218">
          <cell r="A6218">
            <v>6219</v>
          </cell>
          <cell r="I6218" t="str">
            <v>UNIT  PRICE             (Rp.)</v>
          </cell>
          <cell r="K6218" t="str">
            <v>TOTAL PRICE                  (Rp.)</v>
          </cell>
        </row>
        <row r="6219">
          <cell r="A6219">
            <v>6220</v>
          </cell>
          <cell r="B6219" t="str">
            <v>NO</v>
          </cell>
          <cell r="C6219" t="str">
            <v>ITEM</v>
          </cell>
          <cell r="D6219" t="str">
            <v>DESCRIPTION</v>
          </cell>
          <cell r="G6219" t="str">
            <v>UNIT</v>
          </cell>
          <cell r="H6219" t="str">
            <v>QUA'TY</v>
          </cell>
        </row>
        <row r="6220">
          <cell r="A6220">
            <v>6221</v>
          </cell>
        </row>
        <row r="6221">
          <cell r="A6221">
            <v>6222</v>
          </cell>
        </row>
        <row r="6222">
          <cell r="A6222">
            <v>6223</v>
          </cell>
          <cell r="C6222" t="str">
            <v>MT</v>
          </cell>
          <cell r="D6222" t="str">
            <v>MATERIAL</v>
          </cell>
        </row>
        <row r="6223">
          <cell r="A6223">
            <v>6224</v>
          </cell>
          <cell r="C6223">
            <v>250</v>
          </cell>
          <cell r="D6223" t="str">
            <v xml:space="preserve">Steel Plate </v>
          </cell>
          <cell r="G6223" t="str">
            <v>Kg</v>
          </cell>
          <cell r="H6223">
            <v>0.78500000000000014</v>
          </cell>
          <cell r="I6223">
            <v>5200</v>
          </cell>
          <cell r="J6223">
            <v>0</v>
          </cell>
          <cell r="K6223">
            <v>4082.0000000000009</v>
          </cell>
          <cell r="L6223">
            <v>0</v>
          </cell>
        </row>
        <row r="6224">
          <cell r="A6224">
            <v>6225</v>
          </cell>
          <cell r="C6224">
            <v>316</v>
          </cell>
          <cell r="D6224" t="str">
            <v>Steel Profil L 70x70 ( price jkt )</v>
          </cell>
          <cell r="G6224" t="str">
            <v>Kg</v>
          </cell>
          <cell r="H6224">
            <v>0.86592000000000002</v>
          </cell>
          <cell r="I6224">
            <v>45430</v>
          </cell>
          <cell r="J6224">
            <v>0</v>
          </cell>
          <cell r="K6224">
            <v>39338.745600000002</v>
          </cell>
          <cell r="L6224">
            <v>0</v>
          </cell>
        </row>
        <row r="6225">
          <cell r="A6225">
            <v>6226</v>
          </cell>
          <cell r="C6225">
            <v>284</v>
          </cell>
          <cell r="D6225" t="str">
            <v>Welding Material 1 ( 300 A )</v>
          </cell>
          <cell r="G6225" t="str">
            <v>Each</v>
          </cell>
          <cell r="H6225">
            <v>0.23466666666666669</v>
          </cell>
          <cell r="I6225">
            <v>17300</v>
          </cell>
          <cell r="J6225">
            <v>0</v>
          </cell>
          <cell r="K6225">
            <v>4059.7333333333336</v>
          </cell>
          <cell r="L6225">
            <v>0</v>
          </cell>
        </row>
        <row r="6226">
          <cell r="A6226">
            <v>6227</v>
          </cell>
          <cell r="C6226">
            <v>135</v>
          </cell>
          <cell r="D6226" t="str">
            <v>Other 5</v>
          </cell>
          <cell r="G6226" t="str">
            <v>Ls.</v>
          </cell>
          <cell r="H6226">
            <v>9.8765432098765413E-5</v>
          </cell>
          <cell r="I6226">
            <v>80500</v>
          </cell>
          <cell r="J6226">
            <v>0</v>
          </cell>
          <cell r="K6226">
            <v>7.9506172839506153</v>
          </cell>
          <cell r="L6226">
            <v>0</v>
          </cell>
        </row>
        <row r="6227">
          <cell r="A6227">
            <v>6228</v>
          </cell>
        </row>
        <row r="6228">
          <cell r="A6228">
            <v>6229</v>
          </cell>
        </row>
        <row r="6229">
          <cell r="A6229">
            <v>6230</v>
          </cell>
        </row>
        <row r="6230">
          <cell r="A6230">
            <v>6231</v>
          </cell>
        </row>
        <row r="6231">
          <cell r="A6231">
            <v>6232</v>
          </cell>
        </row>
        <row r="6232">
          <cell r="A6232">
            <v>6233</v>
          </cell>
        </row>
        <row r="6233">
          <cell r="A6233">
            <v>6234</v>
          </cell>
        </row>
        <row r="6234">
          <cell r="A6234">
            <v>6235</v>
          </cell>
        </row>
        <row r="6235">
          <cell r="A6235">
            <v>6236</v>
          </cell>
        </row>
        <row r="6236">
          <cell r="A6236">
            <v>6237</v>
          </cell>
        </row>
        <row r="6237">
          <cell r="A6237">
            <v>6238</v>
          </cell>
        </row>
        <row r="6238">
          <cell r="A6238">
            <v>6239</v>
          </cell>
        </row>
        <row r="6239">
          <cell r="A6239">
            <v>6240</v>
          </cell>
        </row>
        <row r="6240">
          <cell r="A6240">
            <v>6241</v>
          </cell>
        </row>
        <row r="6241">
          <cell r="A6241">
            <v>6242</v>
          </cell>
          <cell r="C6241" t="str">
            <v>EQ</v>
          </cell>
          <cell r="D6241" t="str">
            <v>EQUIPMENT</v>
          </cell>
        </row>
        <row r="6242">
          <cell r="A6242">
            <v>6243</v>
          </cell>
          <cell r="C6242">
            <v>64</v>
          </cell>
          <cell r="D6242" t="str">
            <v>Miscellaneous Tools</v>
          </cell>
          <cell r="G6242" t="str">
            <v>Hour</v>
          </cell>
          <cell r="H6242">
            <v>0.06</v>
          </cell>
          <cell r="I6242">
            <v>5000</v>
          </cell>
          <cell r="J6242">
            <v>0</v>
          </cell>
          <cell r="K6242">
            <v>300</v>
          </cell>
          <cell r="L6242">
            <v>0</v>
          </cell>
        </row>
        <row r="6243">
          <cell r="A6243">
            <v>6244</v>
          </cell>
          <cell r="C6243">
            <v>42</v>
          </cell>
          <cell r="D6243" t="str">
            <v>Truck 2 ton</v>
          </cell>
          <cell r="G6243" t="str">
            <v>Hour</v>
          </cell>
          <cell r="H6243">
            <v>7.572377050288695E-3</v>
          </cell>
          <cell r="I6243">
            <v>69800</v>
          </cell>
          <cell r="J6243">
            <v>0</v>
          </cell>
          <cell r="K6243">
            <v>528.55191811015095</v>
          </cell>
          <cell r="L6243">
            <v>0</v>
          </cell>
        </row>
        <row r="6244">
          <cell r="A6244">
            <v>6245</v>
          </cell>
          <cell r="C6244">
            <v>96</v>
          </cell>
          <cell r="D6244" t="str">
            <v>Welding Machine 300A</v>
          </cell>
          <cell r="G6244" t="str">
            <v>Hour</v>
          </cell>
          <cell r="H6244">
            <v>3.8030911524887428E-3</v>
          </cell>
          <cell r="I6244">
            <v>19400</v>
          </cell>
          <cell r="J6244">
            <v>0</v>
          </cell>
          <cell r="K6244">
            <v>73.779968358281607</v>
          </cell>
          <cell r="L6244">
            <v>0</v>
          </cell>
        </row>
        <row r="6245">
          <cell r="A6245">
            <v>6246</v>
          </cell>
        </row>
        <row r="6246">
          <cell r="A6246">
            <v>6247</v>
          </cell>
        </row>
        <row r="6247">
          <cell r="A6247">
            <v>6248</v>
          </cell>
        </row>
        <row r="6248">
          <cell r="A6248">
            <v>6249</v>
          </cell>
        </row>
        <row r="6249">
          <cell r="A6249">
            <v>6250</v>
          </cell>
        </row>
        <row r="6250">
          <cell r="A6250">
            <v>6251</v>
          </cell>
        </row>
        <row r="6251">
          <cell r="A6251">
            <v>6252</v>
          </cell>
        </row>
        <row r="6252">
          <cell r="A6252">
            <v>6253</v>
          </cell>
        </row>
        <row r="6253">
          <cell r="A6253">
            <v>6254</v>
          </cell>
        </row>
        <row r="6254">
          <cell r="A6254">
            <v>6255</v>
          </cell>
        </row>
        <row r="6255">
          <cell r="A6255">
            <v>6256</v>
          </cell>
          <cell r="C6255" t="str">
            <v>LA</v>
          </cell>
          <cell r="D6255" t="str">
            <v>LABOUR</v>
          </cell>
        </row>
        <row r="6256">
          <cell r="A6256">
            <v>6257</v>
          </cell>
          <cell r="C6256">
            <v>2</v>
          </cell>
          <cell r="D6256" t="str">
            <v>Pengawas</v>
          </cell>
          <cell r="G6256" t="str">
            <v>Day</v>
          </cell>
          <cell r="H6256">
            <v>9.8765432098765413E-4</v>
          </cell>
          <cell r="I6256">
            <v>50000</v>
          </cell>
          <cell r="J6256">
            <v>0</v>
          </cell>
          <cell r="K6256">
            <v>49.382716049382708</v>
          </cell>
          <cell r="L6256">
            <v>0</v>
          </cell>
        </row>
        <row r="6257">
          <cell r="A6257">
            <v>6258</v>
          </cell>
          <cell r="C6257">
            <v>3</v>
          </cell>
          <cell r="D6257" t="str">
            <v>Mandor</v>
          </cell>
          <cell r="G6257" t="str">
            <v>Day</v>
          </cell>
          <cell r="H6257">
            <v>1.9753086419753083E-3</v>
          </cell>
          <cell r="I6257">
            <v>33750</v>
          </cell>
          <cell r="J6257">
            <v>0</v>
          </cell>
          <cell r="K6257">
            <v>66.666666666666657</v>
          </cell>
          <cell r="L6257">
            <v>0</v>
          </cell>
        </row>
        <row r="6258">
          <cell r="A6258">
            <v>6259</v>
          </cell>
          <cell r="C6258">
            <v>16</v>
          </cell>
          <cell r="D6258" t="str">
            <v>Tukang</v>
          </cell>
          <cell r="G6258" t="str">
            <v>Day</v>
          </cell>
          <cell r="H6258">
            <v>5.1405622489959831E-3</v>
          </cell>
          <cell r="I6258">
            <v>28380</v>
          </cell>
          <cell r="J6258">
            <v>0</v>
          </cell>
          <cell r="K6258">
            <v>145.88915662650601</v>
          </cell>
          <cell r="L6258">
            <v>0</v>
          </cell>
        </row>
        <row r="6259">
          <cell r="A6259">
            <v>6260</v>
          </cell>
          <cell r="C6259">
            <v>17</v>
          </cell>
          <cell r="D6259" t="str">
            <v>Buruh</v>
          </cell>
          <cell r="G6259" t="str">
            <v>Day</v>
          </cell>
          <cell r="H6259">
            <v>1.0940693992902827E-2</v>
          </cell>
          <cell r="I6259">
            <v>18750</v>
          </cell>
          <cell r="J6259">
            <v>0</v>
          </cell>
          <cell r="K6259">
            <v>205.13801236692802</v>
          </cell>
          <cell r="L6259">
            <v>0</v>
          </cell>
        </row>
        <row r="6260">
          <cell r="A6260">
            <v>6261</v>
          </cell>
        </row>
        <row r="6261">
          <cell r="A6261">
            <v>6262</v>
          </cell>
        </row>
        <row r="6262">
          <cell r="A6262">
            <v>6263</v>
          </cell>
        </row>
        <row r="6263">
          <cell r="A6263">
            <v>6264</v>
          </cell>
        </row>
        <row r="6264">
          <cell r="A6264">
            <v>6265</v>
          </cell>
        </row>
        <row r="6265">
          <cell r="A6265">
            <v>6266</v>
          </cell>
        </row>
        <row r="6266">
          <cell r="A6266">
            <v>6267</v>
          </cell>
          <cell r="D6266" t="str">
            <v>SUB TOTAL</v>
          </cell>
          <cell r="K6266">
            <v>48857.837988795196</v>
          </cell>
          <cell r="L6266">
            <v>0</v>
          </cell>
        </row>
        <row r="6267">
          <cell r="A6267">
            <v>6268</v>
          </cell>
          <cell r="D6267" t="str">
            <v>OVER HEAD</v>
          </cell>
          <cell r="E6267">
            <v>0</v>
          </cell>
          <cell r="F6267" t="str">
            <v>%</v>
          </cell>
          <cell r="K6267">
            <v>0</v>
          </cell>
          <cell r="L6267">
            <v>0</v>
          </cell>
        </row>
        <row r="6268">
          <cell r="A6268">
            <v>6269</v>
          </cell>
          <cell r="D6268" t="str">
            <v>TOTAL</v>
          </cell>
          <cell r="K6268">
            <v>48857.837988795196</v>
          </cell>
          <cell r="L6268">
            <v>0</v>
          </cell>
        </row>
        <row r="6269">
          <cell r="A6269">
            <v>6270</v>
          </cell>
          <cell r="D6269" t="str">
            <v>UNIT PRICE</v>
          </cell>
          <cell r="K6269">
            <v>48858</v>
          </cell>
          <cell r="L6269">
            <v>0</v>
          </cell>
        </row>
        <row r="6270">
          <cell r="A6270">
            <v>6271</v>
          </cell>
        </row>
        <row r="6271">
          <cell r="A6271">
            <v>6272</v>
          </cell>
          <cell r="B6271">
            <v>97</v>
          </cell>
        </row>
        <row r="6272">
          <cell r="A6272">
            <v>6273</v>
          </cell>
          <cell r="B6272" t="str">
            <v>MATERIAL PRICE</v>
          </cell>
        </row>
        <row r="6273">
          <cell r="A6273">
            <v>6274</v>
          </cell>
          <cell r="B6273" t="str">
            <v>Proyek Rencana Teknik Akhir Jalan Tol Bogor Ring Road</v>
          </cell>
        </row>
        <row r="6274">
          <cell r="A6274">
            <v>6275</v>
          </cell>
        </row>
        <row r="6275">
          <cell r="A6275">
            <v>6276</v>
          </cell>
        </row>
        <row r="6276">
          <cell r="A6276">
            <v>6277</v>
          </cell>
        </row>
        <row r="6277">
          <cell r="A6277">
            <v>6278</v>
          </cell>
        </row>
        <row r="6278">
          <cell r="A6278">
            <v>6279</v>
          </cell>
          <cell r="B6278" t="str">
            <v>UNIT PRICE ANALYSIS</v>
          </cell>
        </row>
        <row r="6279">
          <cell r="A6279">
            <v>6280</v>
          </cell>
        </row>
        <row r="6280">
          <cell r="A6280">
            <v>6281</v>
          </cell>
          <cell r="B6280" t="str">
            <v xml:space="preserve">ITEM NUMBER </v>
          </cell>
          <cell r="D6280" t="str">
            <v>MT.96.002</v>
          </cell>
        </row>
        <row r="6281">
          <cell r="A6281">
            <v>6282</v>
          </cell>
          <cell r="B6281" t="str">
            <v>MATERIAL</v>
          </cell>
          <cell r="D6281" t="str">
            <v>Steel Form Work for Viaduct (20 times)</v>
          </cell>
        </row>
        <row r="6282">
          <cell r="A6282">
            <v>6283</v>
          </cell>
          <cell r="B6282" t="str">
            <v>UNIT</v>
          </cell>
          <cell r="C6282">
            <v>0</v>
          </cell>
          <cell r="D6282">
            <v>1</v>
          </cell>
        </row>
        <row r="6283">
          <cell r="A6283">
            <v>6284</v>
          </cell>
          <cell r="B6283" t="str">
            <v>UNIT PRICE  (Rp.)</v>
          </cell>
          <cell r="D6283" t="e">
            <v>#DIV/0!</v>
          </cell>
          <cell r="E6283" t="e">
            <v>#DIV/0!</v>
          </cell>
          <cell r="J6283" t="str">
            <v>TOTAL UNIT PRICE (Rp)</v>
          </cell>
          <cell r="K6283" t="e">
            <v>#DIV/0!</v>
          </cell>
        </row>
        <row r="6284">
          <cell r="A6284">
            <v>6285</v>
          </cell>
          <cell r="I6284" t="str">
            <v>UNIT PRICE               (Rp.)</v>
          </cell>
          <cell r="K6284" t="str">
            <v>TOTAL PRICE               (Rp.)</v>
          </cell>
        </row>
        <row r="6285">
          <cell r="A6285">
            <v>6286</v>
          </cell>
          <cell r="B6285" t="str">
            <v>NO</v>
          </cell>
          <cell r="C6285" t="str">
            <v>ITEM</v>
          </cell>
          <cell r="D6285" t="str">
            <v>DESCRIPTION</v>
          </cell>
          <cell r="G6285" t="str">
            <v>UNIT</v>
          </cell>
          <cell r="H6285" t="str">
            <v>QUA'TY</v>
          </cell>
        </row>
        <row r="6286">
          <cell r="A6286">
            <v>6287</v>
          </cell>
        </row>
        <row r="6287">
          <cell r="A6287">
            <v>6288</v>
          </cell>
        </row>
        <row r="6288">
          <cell r="A6288">
            <v>6289</v>
          </cell>
          <cell r="C6288" t="str">
            <v>MT</v>
          </cell>
          <cell r="D6288" t="str">
            <v>MATERIAL</v>
          </cell>
        </row>
        <row r="6289">
          <cell r="A6289">
            <v>6290</v>
          </cell>
          <cell r="C6289">
            <v>250</v>
          </cell>
          <cell r="D6289" t="str">
            <v xml:space="preserve">Steel Plate </v>
          </cell>
          <cell r="G6289" t="str">
            <v>Kg</v>
          </cell>
          <cell r="H6289" t="e">
            <v>#DIV/0!</v>
          </cell>
          <cell r="I6289">
            <v>5200</v>
          </cell>
          <cell r="J6289">
            <v>0</v>
          </cell>
          <cell r="K6289" t="e">
            <v>#DIV/0!</v>
          </cell>
          <cell r="L6289" t="e">
            <v>#DIV/0!</v>
          </cell>
        </row>
        <row r="6290">
          <cell r="A6290">
            <v>6291</v>
          </cell>
          <cell r="C6290">
            <v>316</v>
          </cell>
          <cell r="D6290" t="str">
            <v>Steel Profil L 70x70 ( price jkt )</v>
          </cell>
          <cell r="G6290" t="str">
            <v>Kg</v>
          </cell>
          <cell r="H6290" t="e">
            <v>#DIV/0!</v>
          </cell>
          <cell r="I6290">
            <v>45430</v>
          </cell>
          <cell r="J6290">
            <v>0</v>
          </cell>
          <cell r="K6290" t="e">
            <v>#DIV/0!</v>
          </cell>
          <cell r="L6290" t="e">
            <v>#DIV/0!</v>
          </cell>
        </row>
        <row r="6291">
          <cell r="A6291">
            <v>6292</v>
          </cell>
          <cell r="C6291">
            <v>284</v>
          </cell>
          <cell r="D6291" t="str">
            <v>Welding Material 1 ( 300 A )</v>
          </cell>
          <cell r="G6291" t="str">
            <v>Each</v>
          </cell>
          <cell r="H6291" t="e">
            <v>#DIV/0!</v>
          </cell>
          <cell r="I6291">
            <v>17300</v>
          </cell>
          <cell r="J6291">
            <v>0</v>
          </cell>
          <cell r="K6291" t="e">
            <v>#DIV/0!</v>
          </cell>
          <cell r="L6291" t="e">
            <v>#DIV/0!</v>
          </cell>
        </row>
        <row r="6292">
          <cell r="A6292">
            <v>6293</v>
          </cell>
          <cell r="C6292">
            <v>135</v>
          </cell>
          <cell r="D6292" t="str">
            <v>Other 5</v>
          </cell>
          <cell r="G6292" t="str">
            <v>Ls.</v>
          </cell>
          <cell r="H6292" t="e">
            <v>#DIV/0!</v>
          </cell>
          <cell r="I6292">
            <v>80500</v>
          </cell>
          <cell r="J6292">
            <v>0</v>
          </cell>
          <cell r="K6292" t="e">
            <v>#DIV/0!</v>
          </cell>
          <cell r="L6292" t="e">
            <v>#DIV/0!</v>
          </cell>
        </row>
        <row r="6293">
          <cell r="A6293">
            <v>6294</v>
          </cell>
          <cell r="D6293">
            <v>0</v>
          </cell>
          <cell r="G6293">
            <v>0</v>
          </cell>
        </row>
        <row r="6294">
          <cell r="A6294">
            <v>6295</v>
          </cell>
        </row>
        <row r="6295">
          <cell r="A6295">
            <v>6296</v>
          </cell>
        </row>
        <row r="6296">
          <cell r="A6296">
            <v>6297</v>
          </cell>
        </row>
        <row r="6297">
          <cell r="A6297">
            <v>6298</v>
          </cell>
        </row>
        <row r="6298">
          <cell r="A6298">
            <v>6299</v>
          </cell>
        </row>
        <row r="6299">
          <cell r="A6299">
            <v>6300</v>
          </cell>
        </row>
        <row r="6300">
          <cell r="A6300">
            <v>6301</v>
          </cell>
        </row>
        <row r="6301">
          <cell r="A6301">
            <v>6302</v>
          </cell>
        </row>
        <row r="6302">
          <cell r="A6302">
            <v>6303</v>
          </cell>
        </row>
        <row r="6303">
          <cell r="A6303">
            <v>6304</v>
          </cell>
        </row>
        <row r="6304">
          <cell r="A6304">
            <v>6305</v>
          </cell>
        </row>
        <row r="6305">
          <cell r="A6305">
            <v>6306</v>
          </cell>
        </row>
        <row r="6306">
          <cell r="A6306">
            <v>6307</v>
          </cell>
        </row>
        <row r="6307">
          <cell r="A6307">
            <v>6308</v>
          </cell>
          <cell r="C6307" t="str">
            <v>EQ</v>
          </cell>
          <cell r="D6307" t="str">
            <v>EQUIPMENT</v>
          </cell>
        </row>
        <row r="6308">
          <cell r="A6308">
            <v>6309</v>
          </cell>
          <cell r="C6308">
            <v>96</v>
          </cell>
          <cell r="D6308" t="str">
            <v>Welding Machine 300A</v>
          </cell>
          <cell r="G6308" t="str">
            <v>Hour</v>
          </cell>
          <cell r="H6308" t="e">
            <v>#DIV/0!</v>
          </cell>
          <cell r="I6308">
            <v>19400</v>
          </cell>
          <cell r="J6308">
            <v>0</v>
          </cell>
          <cell r="K6308" t="e">
            <v>#DIV/0!</v>
          </cell>
          <cell r="L6308" t="e">
            <v>#DIV/0!</v>
          </cell>
        </row>
        <row r="6309">
          <cell r="A6309">
            <v>6310</v>
          </cell>
          <cell r="C6309">
            <v>35</v>
          </cell>
          <cell r="D6309" t="str">
            <v>Dump Truck 6Ton</v>
          </cell>
          <cell r="G6309" t="str">
            <v>Hour</v>
          </cell>
          <cell r="H6309" t="e">
            <v>#DIV/0!</v>
          </cell>
          <cell r="I6309">
            <v>159400</v>
          </cell>
          <cell r="J6309">
            <v>0</v>
          </cell>
          <cell r="K6309" t="e">
            <v>#DIV/0!</v>
          </cell>
          <cell r="L6309" t="e">
            <v>#DIV/0!</v>
          </cell>
        </row>
        <row r="6310">
          <cell r="A6310">
            <v>6311</v>
          </cell>
          <cell r="C6310">
            <v>125</v>
          </cell>
          <cell r="D6310" t="str">
            <v>Gas Cutting Machine</v>
          </cell>
          <cell r="G6310" t="str">
            <v>Hour</v>
          </cell>
          <cell r="H6310" t="e">
            <v>#DIV/0!</v>
          </cell>
          <cell r="I6310">
            <v>9900</v>
          </cell>
          <cell r="J6310">
            <v>0</v>
          </cell>
          <cell r="K6310" t="e">
            <v>#DIV/0!</v>
          </cell>
          <cell r="L6310" t="e">
            <v>#DIV/0!</v>
          </cell>
        </row>
        <row r="6311">
          <cell r="A6311">
            <v>6312</v>
          </cell>
          <cell r="C6311">
            <v>64</v>
          </cell>
          <cell r="D6311" t="str">
            <v>Miscellaneous Tools</v>
          </cell>
          <cell r="G6311" t="str">
            <v>Hour</v>
          </cell>
          <cell r="H6311" t="e">
            <v>#DIV/0!</v>
          </cell>
          <cell r="I6311">
            <v>5000</v>
          </cell>
          <cell r="J6311">
            <v>0</v>
          </cell>
          <cell r="K6311" t="e">
            <v>#DIV/0!</v>
          </cell>
          <cell r="L6311" t="e">
            <v>#DIV/0!</v>
          </cell>
        </row>
        <row r="6312">
          <cell r="A6312">
            <v>6313</v>
          </cell>
          <cell r="D6312">
            <v>0</v>
          </cell>
          <cell r="G6312">
            <v>0</v>
          </cell>
        </row>
        <row r="6313">
          <cell r="A6313">
            <v>6314</v>
          </cell>
        </row>
        <row r="6314">
          <cell r="A6314">
            <v>6315</v>
          </cell>
        </row>
        <row r="6315">
          <cell r="A6315">
            <v>6316</v>
          </cell>
        </row>
        <row r="6316">
          <cell r="A6316">
            <v>6317</v>
          </cell>
        </row>
        <row r="6317">
          <cell r="A6317">
            <v>6318</v>
          </cell>
        </row>
        <row r="6318">
          <cell r="A6318">
            <v>6319</v>
          </cell>
        </row>
        <row r="6319">
          <cell r="A6319">
            <v>6320</v>
          </cell>
        </row>
        <row r="6320">
          <cell r="A6320">
            <v>6321</v>
          </cell>
        </row>
        <row r="6321">
          <cell r="A6321">
            <v>6322</v>
          </cell>
          <cell r="C6321" t="str">
            <v>LA</v>
          </cell>
          <cell r="D6321" t="str">
            <v>LABOUR</v>
          </cell>
        </row>
        <row r="6322">
          <cell r="A6322">
            <v>6323</v>
          </cell>
          <cell r="C6322">
            <v>2</v>
          </cell>
          <cell r="D6322" t="str">
            <v>Pengawas</v>
          </cell>
          <cell r="G6322" t="str">
            <v>Day</v>
          </cell>
          <cell r="H6322" t="e">
            <v>#DIV/0!</v>
          </cell>
          <cell r="I6322">
            <v>50000</v>
          </cell>
          <cell r="J6322">
            <v>0</v>
          </cell>
          <cell r="K6322" t="e">
            <v>#DIV/0!</v>
          </cell>
          <cell r="L6322" t="e">
            <v>#DIV/0!</v>
          </cell>
        </row>
        <row r="6323">
          <cell r="A6323">
            <v>6324</v>
          </cell>
          <cell r="C6323">
            <v>3</v>
          </cell>
          <cell r="D6323" t="str">
            <v>Mandor</v>
          </cell>
          <cell r="G6323" t="str">
            <v>Day</v>
          </cell>
          <cell r="H6323" t="e">
            <v>#DIV/0!</v>
          </cell>
          <cell r="I6323">
            <v>33750</v>
          </cell>
          <cell r="J6323">
            <v>0</v>
          </cell>
          <cell r="K6323" t="e">
            <v>#DIV/0!</v>
          </cell>
          <cell r="L6323" t="e">
            <v>#DIV/0!</v>
          </cell>
        </row>
        <row r="6324">
          <cell r="A6324">
            <v>6325</v>
          </cell>
          <cell r="C6324">
            <v>16</v>
          </cell>
          <cell r="D6324" t="str">
            <v>Tukang</v>
          </cell>
          <cell r="G6324" t="str">
            <v>Day</v>
          </cell>
          <cell r="H6324" t="e">
            <v>#DIV/0!</v>
          </cell>
          <cell r="I6324">
            <v>28380</v>
          </cell>
          <cell r="J6324">
            <v>0</v>
          </cell>
          <cell r="K6324" t="e">
            <v>#DIV/0!</v>
          </cell>
          <cell r="L6324" t="e">
            <v>#DIV/0!</v>
          </cell>
        </row>
        <row r="6325">
          <cell r="A6325">
            <v>6326</v>
          </cell>
          <cell r="C6325">
            <v>17</v>
          </cell>
          <cell r="D6325" t="str">
            <v>Buruh</v>
          </cell>
          <cell r="G6325" t="str">
            <v>Day</v>
          </cell>
          <cell r="H6325" t="e">
            <v>#DIV/0!</v>
          </cell>
          <cell r="I6325">
            <v>18750</v>
          </cell>
          <cell r="J6325">
            <v>0</v>
          </cell>
          <cell r="K6325" t="e">
            <v>#DIV/0!</v>
          </cell>
          <cell r="L6325" t="e">
            <v>#DIV/0!</v>
          </cell>
        </row>
        <row r="6326">
          <cell r="A6326">
            <v>6327</v>
          </cell>
          <cell r="D6326">
            <v>0</v>
          </cell>
          <cell r="G6326">
            <v>0</v>
          </cell>
          <cell r="I6326">
            <v>0</v>
          </cell>
        </row>
        <row r="6327">
          <cell r="A6327">
            <v>6328</v>
          </cell>
          <cell r="D6327">
            <v>0</v>
          </cell>
          <cell r="G6327">
            <v>0</v>
          </cell>
          <cell r="I6327">
            <v>0</v>
          </cell>
          <cell r="K6327">
            <v>0</v>
          </cell>
        </row>
        <row r="6328">
          <cell r="A6328">
            <v>6329</v>
          </cell>
          <cell r="D6328">
            <v>0</v>
          </cell>
          <cell r="G6328">
            <v>0</v>
          </cell>
          <cell r="I6328">
            <v>0</v>
          </cell>
          <cell r="K6328">
            <v>0</v>
          </cell>
        </row>
        <row r="6329">
          <cell r="A6329">
            <v>6330</v>
          </cell>
          <cell r="D6329">
            <v>0</v>
          </cell>
          <cell r="G6329">
            <v>0</v>
          </cell>
          <cell r="I6329">
            <v>0</v>
          </cell>
          <cell r="K6329">
            <v>0</v>
          </cell>
        </row>
        <row r="6330">
          <cell r="A6330">
            <v>6331</v>
          </cell>
        </row>
        <row r="6331">
          <cell r="A6331">
            <v>6332</v>
          </cell>
        </row>
        <row r="6332">
          <cell r="A6332">
            <v>6333</v>
          </cell>
          <cell r="D6332" t="str">
            <v>SUB TOTAL</v>
          </cell>
          <cell r="K6332" t="e">
            <v>#DIV/0!</v>
          </cell>
          <cell r="L6332" t="e">
            <v>#DIV/0!</v>
          </cell>
        </row>
        <row r="6333">
          <cell r="A6333">
            <v>6334</v>
          </cell>
          <cell r="D6333" t="str">
            <v>OVER HEAD</v>
          </cell>
          <cell r="E6333">
            <v>0</v>
          </cell>
          <cell r="F6333" t="str">
            <v>%</v>
          </cell>
          <cell r="K6333" t="e">
            <v>#DIV/0!</v>
          </cell>
          <cell r="L6333" t="e">
            <v>#DIV/0!</v>
          </cell>
        </row>
        <row r="6334">
          <cell r="A6334">
            <v>6335</v>
          </cell>
          <cell r="D6334" t="str">
            <v>TOTAL</v>
          </cell>
          <cell r="K6334" t="e">
            <v>#DIV/0!</v>
          </cell>
          <cell r="L6334" t="e">
            <v>#DIV/0!</v>
          </cell>
        </row>
        <row r="6335">
          <cell r="A6335">
            <v>6336</v>
          </cell>
          <cell r="D6335" t="str">
            <v>UNIT PRICE</v>
          </cell>
          <cell r="K6335" t="e">
            <v>#DIV/0!</v>
          </cell>
          <cell r="L6335" t="e">
            <v>#DIV/0!</v>
          </cell>
        </row>
        <row r="6336">
          <cell r="A6336">
            <v>6337</v>
          </cell>
        </row>
        <row r="6337">
          <cell r="A6337">
            <v>6338</v>
          </cell>
          <cell r="B6337">
            <v>98</v>
          </cell>
        </row>
        <row r="6338">
          <cell r="A6338">
            <v>6339</v>
          </cell>
          <cell r="B6338" t="str">
            <v>MATERIAL PRICE</v>
          </cell>
        </row>
        <row r="6339">
          <cell r="A6339">
            <v>6340</v>
          </cell>
          <cell r="B6339" t="str">
            <v>Proyek Rencana Teknik Akhir Jalan Tol Bogor Ring Road</v>
          </cell>
        </row>
        <row r="6340">
          <cell r="A6340">
            <v>6341</v>
          </cell>
        </row>
        <row r="6341">
          <cell r="A6341">
            <v>6342</v>
          </cell>
        </row>
        <row r="6342">
          <cell r="A6342">
            <v>6343</v>
          </cell>
        </row>
        <row r="6343">
          <cell r="A6343">
            <v>6344</v>
          </cell>
        </row>
        <row r="6344">
          <cell r="A6344">
            <v>6345</v>
          </cell>
          <cell r="B6344" t="str">
            <v>UNIT PRICE ANALYSIS</v>
          </cell>
        </row>
        <row r="6345">
          <cell r="A6345">
            <v>6346</v>
          </cell>
        </row>
        <row r="6346">
          <cell r="A6346">
            <v>6347</v>
          </cell>
          <cell r="B6346" t="str">
            <v xml:space="preserve">ITEM NUMBER </v>
          </cell>
          <cell r="D6346" t="str">
            <v>MT.97.002</v>
          </cell>
        </row>
        <row r="6347">
          <cell r="A6347">
            <v>6348</v>
          </cell>
          <cell r="B6347" t="str">
            <v>MATERIAL</v>
          </cell>
          <cell r="D6347" t="str">
            <v>Steel Form Work for Parapet (30 times)</v>
          </cell>
        </row>
        <row r="6348">
          <cell r="A6348">
            <v>6349</v>
          </cell>
          <cell r="B6348" t="str">
            <v>UNIT</v>
          </cell>
          <cell r="C6348">
            <v>0</v>
          </cell>
          <cell r="D6348">
            <v>1</v>
          </cell>
        </row>
        <row r="6349">
          <cell r="A6349">
            <v>6350</v>
          </cell>
          <cell r="B6349" t="str">
            <v>UNIT PRICE  (Rp.)</v>
          </cell>
          <cell r="D6349">
            <v>67200</v>
          </cell>
          <cell r="E6349">
            <v>0</v>
          </cell>
          <cell r="J6349" t="str">
            <v>TOTAL UNIT PRICE (Rp)</v>
          </cell>
          <cell r="K6349">
            <v>67200</v>
          </cell>
        </row>
        <row r="6350">
          <cell r="A6350">
            <v>6351</v>
          </cell>
          <cell r="I6350" t="str">
            <v>UNIT PRICE               (Rp.)</v>
          </cell>
          <cell r="K6350" t="str">
            <v>TOTAL PRICE               (Rp.)</v>
          </cell>
        </row>
        <row r="6351">
          <cell r="A6351">
            <v>6352</v>
          </cell>
          <cell r="B6351" t="str">
            <v>NO</v>
          </cell>
          <cell r="C6351" t="str">
            <v>ITEM</v>
          </cell>
          <cell r="D6351" t="str">
            <v>DESCRIPTION</v>
          </cell>
          <cell r="G6351" t="str">
            <v>UNIT</v>
          </cell>
          <cell r="H6351" t="str">
            <v>QUA'TY</v>
          </cell>
        </row>
        <row r="6352">
          <cell r="A6352">
            <v>6353</v>
          </cell>
        </row>
        <row r="6353">
          <cell r="A6353">
            <v>6354</v>
          </cell>
        </row>
        <row r="6354">
          <cell r="A6354">
            <v>6355</v>
          </cell>
          <cell r="C6354" t="str">
            <v>MT</v>
          </cell>
          <cell r="D6354" t="str">
            <v>MATERIAL</v>
          </cell>
        </row>
        <row r="6355">
          <cell r="A6355">
            <v>6356</v>
          </cell>
          <cell r="C6355">
            <v>250</v>
          </cell>
          <cell r="D6355" t="str">
            <v xml:space="preserve">Steel Plate </v>
          </cell>
          <cell r="G6355" t="str">
            <v>Kg</v>
          </cell>
          <cell r="H6355">
            <v>1.3066685379241518</v>
          </cell>
          <cell r="I6355">
            <v>5200</v>
          </cell>
          <cell r="J6355">
            <v>0</v>
          </cell>
          <cell r="K6355">
            <v>6794.6763972055896</v>
          </cell>
          <cell r="L6355">
            <v>0</v>
          </cell>
        </row>
        <row r="6356">
          <cell r="A6356">
            <v>6357</v>
          </cell>
          <cell r="C6356">
            <v>316</v>
          </cell>
          <cell r="D6356" t="str">
            <v>Steel Profil L 70x70 ( price jkt )</v>
          </cell>
          <cell r="G6356" t="str">
            <v>Kg</v>
          </cell>
          <cell r="H6356">
            <v>1.1821257485029941</v>
          </cell>
          <cell r="I6356">
            <v>45430</v>
          </cell>
          <cell r="J6356">
            <v>0</v>
          </cell>
          <cell r="K6356">
            <v>53703.97275449102</v>
          </cell>
          <cell r="L6356">
            <v>0</v>
          </cell>
        </row>
        <row r="6357">
          <cell r="A6357">
            <v>6358</v>
          </cell>
          <cell r="C6357">
            <v>284</v>
          </cell>
          <cell r="D6357" t="str">
            <v>Welding Material 1 ( 300 A )</v>
          </cell>
          <cell r="G6357" t="str">
            <v>Each</v>
          </cell>
          <cell r="H6357">
            <v>0.32035928143712572</v>
          </cell>
          <cell r="I6357">
            <v>17300</v>
          </cell>
          <cell r="J6357">
            <v>0</v>
          </cell>
          <cell r="K6357">
            <v>5542.2155688622752</v>
          </cell>
          <cell r="L6357">
            <v>0</v>
          </cell>
        </row>
        <row r="6358">
          <cell r="A6358">
            <v>6359</v>
          </cell>
          <cell r="C6358">
            <v>135</v>
          </cell>
          <cell r="D6358" t="str">
            <v>Other 5</v>
          </cell>
          <cell r="G6358" t="str">
            <v>Ls.</v>
          </cell>
          <cell r="H6358">
            <v>7.4945664393314841E-5</v>
          </cell>
          <cell r="I6358">
            <v>80500</v>
          </cell>
          <cell r="J6358">
            <v>0</v>
          </cell>
          <cell r="K6358">
            <v>6.0331259836618445</v>
          </cell>
          <cell r="L6358">
            <v>0</v>
          </cell>
        </row>
        <row r="6359">
          <cell r="A6359">
            <v>6360</v>
          </cell>
        </row>
        <row r="6360">
          <cell r="A6360">
            <v>6361</v>
          </cell>
        </row>
        <row r="6361">
          <cell r="A6361">
            <v>6362</v>
          </cell>
        </row>
        <row r="6362">
          <cell r="A6362">
            <v>6363</v>
          </cell>
        </row>
        <row r="6363">
          <cell r="A6363">
            <v>6364</v>
          </cell>
        </row>
        <row r="6364">
          <cell r="A6364">
            <v>6365</v>
          </cell>
        </row>
        <row r="6365">
          <cell r="A6365">
            <v>6366</v>
          </cell>
        </row>
        <row r="6366">
          <cell r="A6366">
            <v>6367</v>
          </cell>
        </row>
        <row r="6367">
          <cell r="A6367">
            <v>6368</v>
          </cell>
        </row>
        <row r="6368">
          <cell r="A6368">
            <v>6369</v>
          </cell>
        </row>
        <row r="6369">
          <cell r="A6369">
            <v>6370</v>
          </cell>
        </row>
        <row r="6370">
          <cell r="A6370">
            <v>6371</v>
          </cell>
        </row>
        <row r="6371">
          <cell r="A6371">
            <v>6372</v>
          </cell>
        </row>
        <row r="6372">
          <cell r="A6372">
            <v>6373</v>
          </cell>
        </row>
        <row r="6373">
          <cell r="A6373">
            <v>6374</v>
          </cell>
          <cell r="C6373" t="str">
            <v>EQ</v>
          </cell>
          <cell r="D6373" t="str">
            <v>EQUIPMENT</v>
          </cell>
        </row>
        <row r="6374">
          <cell r="A6374">
            <v>6375</v>
          </cell>
          <cell r="C6374">
            <v>64</v>
          </cell>
          <cell r="D6374" t="str">
            <v>Miscellaneous Tools</v>
          </cell>
          <cell r="G6374" t="str">
            <v>Hour</v>
          </cell>
          <cell r="H6374">
            <v>0.16666666666666666</v>
          </cell>
          <cell r="I6374">
            <v>5000</v>
          </cell>
          <cell r="J6374">
            <v>0</v>
          </cell>
          <cell r="K6374">
            <v>833.33333333333326</v>
          </cell>
          <cell r="L6374">
            <v>0</v>
          </cell>
        </row>
        <row r="6375">
          <cell r="A6375">
            <v>6376</v>
          </cell>
          <cell r="C6375">
            <v>35</v>
          </cell>
          <cell r="D6375" t="str">
            <v>Dump Truck 6Ton</v>
          </cell>
          <cell r="G6375" t="str">
            <v>Hour</v>
          </cell>
          <cell r="H6375">
            <v>5.9285240179694115E-4</v>
          </cell>
          <cell r="I6375">
            <v>159400</v>
          </cell>
          <cell r="J6375">
            <v>0</v>
          </cell>
          <cell r="K6375">
            <v>94.500672846432423</v>
          </cell>
          <cell r="L6375">
            <v>0</v>
          </cell>
        </row>
        <row r="6376">
          <cell r="A6376">
            <v>6377</v>
          </cell>
          <cell r="C6376">
            <v>96</v>
          </cell>
          <cell r="D6376" t="str">
            <v>Welding Machine 300A</v>
          </cell>
          <cell r="G6376" t="str">
            <v>Hour</v>
          </cell>
          <cell r="H6376">
            <v>4.5147990598382428E-4</v>
          </cell>
          <cell r="I6376">
            <v>19400</v>
          </cell>
          <cell r="J6376">
            <v>0</v>
          </cell>
          <cell r="K6376">
            <v>8.7587101760861916</v>
          </cell>
          <cell r="L6376">
            <v>0</v>
          </cell>
        </row>
        <row r="6377">
          <cell r="A6377">
            <v>6378</v>
          </cell>
        </row>
        <row r="6378">
          <cell r="A6378">
            <v>6379</v>
          </cell>
        </row>
        <row r="6379">
          <cell r="A6379">
            <v>6380</v>
          </cell>
        </row>
        <row r="6380">
          <cell r="A6380">
            <v>6381</v>
          </cell>
        </row>
        <row r="6381">
          <cell r="A6381">
            <v>6382</v>
          </cell>
        </row>
        <row r="6382">
          <cell r="A6382">
            <v>6383</v>
          </cell>
        </row>
        <row r="6383">
          <cell r="A6383">
            <v>6384</v>
          </cell>
        </row>
        <row r="6384">
          <cell r="A6384">
            <v>6385</v>
          </cell>
        </row>
        <row r="6385">
          <cell r="A6385">
            <v>6386</v>
          </cell>
        </row>
        <row r="6386">
          <cell r="A6386">
            <v>6387</v>
          </cell>
        </row>
        <row r="6387">
          <cell r="A6387">
            <v>6388</v>
          </cell>
          <cell r="C6387" t="str">
            <v>LA</v>
          </cell>
          <cell r="D6387" t="str">
            <v>LABOUR</v>
          </cell>
        </row>
        <row r="6388">
          <cell r="A6388">
            <v>6389</v>
          </cell>
          <cell r="C6388">
            <v>2</v>
          </cell>
          <cell r="D6388" t="str">
            <v>Pengawas</v>
          </cell>
          <cell r="G6388" t="str">
            <v>Day</v>
          </cell>
          <cell r="H6388">
            <v>4.9963776262209898E-4</v>
          </cell>
          <cell r="I6388">
            <v>50000</v>
          </cell>
          <cell r="J6388">
            <v>0</v>
          </cell>
          <cell r="K6388">
            <v>24.981888131104949</v>
          </cell>
          <cell r="L6388">
            <v>0</v>
          </cell>
        </row>
        <row r="6389">
          <cell r="A6389">
            <v>6390</v>
          </cell>
          <cell r="C6389">
            <v>3</v>
          </cell>
          <cell r="D6389" t="str">
            <v>Mandor</v>
          </cell>
          <cell r="G6389" t="str">
            <v>Day</v>
          </cell>
          <cell r="H6389">
            <v>9.9927552524419795E-4</v>
          </cell>
          <cell r="I6389">
            <v>33750</v>
          </cell>
          <cell r="J6389">
            <v>0</v>
          </cell>
          <cell r="K6389">
            <v>33.725548976991682</v>
          </cell>
          <cell r="L6389">
            <v>0</v>
          </cell>
        </row>
        <row r="6390">
          <cell r="A6390">
            <v>6391</v>
          </cell>
          <cell r="C6390">
            <v>16</v>
          </cell>
          <cell r="D6390" t="str">
            <v>Tukang</v>
          </cell>
          <cell r="G6390" t="str">
            <v>Day</v>
          </cell>
          <cell r="H6390">
            <v>2.0917135707707725E-3</v>
          </cell>
          <cell r="I6390">
            <v>28380</v>
          </cell>
          <cell r="J6390">
            <v>0</v>
          </cell>
          <cell r="K6390">
            <v>59.362831138474526</v>
          </cell>
          <cell r="L6390">
            <v>0</v>
          </cell>
        </row>
        <row r="6391">
          <cell r="A6391">
            <v>6392</v>
          </cell>
          <cell r="C6391">
            <v>17</v>
          </cell>
          <cell r="D6391" t="str">
            <v>Buruh</v>
          </cell>
          <cell r="G6391" t="str">
            <v>Day</v>
          </cell>
          <cell r="H6391">
            <v>4.4987464409588195E-3</v>
          </cell>
          <cell r="I6391">
            <v>18750</v>
          </cell>
          <cell r="J6391">
            <v>0</v>
          </cell>
          <cell r="K6391">
            <v>84.351495767977866</v>
          </cell>
          <cell r="L6391">
            <v>0</v>
          </cell>
        </row>
        <row r="6392">
          <cell r="A6392">
            <v>6393</v>
          </cell>
          <cell r="D6392">
            <v>0</v>
          </cell>
          <cell r="G6392">
            <v>0</v>
          </cell>
          <cell r="I6392">
            <v>0</v>
          </cell>
        </row>
        <row r="6393">
          <cell r="A6393">
            <v>6394</v>
          </cell>
          <cell r="K6393">
            <v>0</v>
          </cell>
        </row>
        <row r="6394">
          <cell r="A6394">
            <v>6395</v>
          </cell>
          <cell r="K6394">
            <v>0</v>
          </cell>
        </row>
        <row r="6395">
          <cell r="A6395">
            <v>6396</v>
          </cell>
          <cell r="K6395">
            <v>0</v>
          </cell>
        </row>
        <row r="6396">
          <cell r="A6396">
            <v>6397</v>
          </cell>
        </row>
        <row r="6397">
          <cell r="A6397">
            <v>6398</v>
          </cell>
        </row>
        <row r="6398">
          <cell r="A6398">
            <v>6399</v>
          </cell>
          <cell r="D6398" t="str">
            <v>SUB TOTAL</v>
          </cell>
          <cell r="K6398">
            <v>67185.912326912949</v>
          </cell>
          <cell r="L6398">
            <v>0</v>
          </cell>
        </row>
        <row r="6399">
          <cell r="A6399">
            <v>6400</v>
          </cell>
          <cell r="D6399" t="str">
            <v>OVER HEAD</v>
          </cell>
          <cell r="E6399">
            <v>0</v>
          </cell>
          <cell r="F6399" t="str">
            <v>%</v>
          </cell>
          <cell r="K6399">
            <v>0</v>
          </cell>
          <cell r="L6399">
            <v>0</v>
          </cell>
        </row>
        <row r="6400">
          <cell r="A6400">
            <v>6401</v>
          </cell>
          <cell r="D6400" t="str">
            <v>TOTAL</v>
          </cell>
          <cell r="K6400">
            <v>67185.912326912949</v>
          </cell>
          <cell r="L6400">
            <v>0</v>
          </cell>
        </row>
        <row r="6401">
          <cell r="A6401">
            <v>6402</v>
          </cell>
          <cell r="D6401" t="str">
            <v>UNIT PRICE</v>
          </cell>
          <cell r="K6401">
            <v>67186</v>
          </cell>
          <cell r="L6401">
            <v>0</v>
          </cell>
        </row>
        <row r="6402">
          <cell r="A6402">
            <v>6403</v>
          </cell>
        </row>
        <row r="6403">
          <cell r="A6403">
            <v>6404</v>
          </cell>
          <cell r="B6403">
            <v>99</v>
          </cell>
        </row>
        <row r="6404">
          <cell r="A6404">
            <v>6405</v>
          </cell>
          <cell r="B6404" t="str">
            <v>MATERIAL PRICE</v>
          </cell>
        </row>
        <row r="6405">
          <cell r="A6405">
            <v>6406</v>
          </cell>
          <cell r="B6405" t="str">
            <v>Proyek Rencana Teknik Akhir Jalan Tol Bogor Ring Road</v>
          </cell>
        </row>
        <row r="6406">
          <cell r="A6406">
            <v>6407</v>
          </cell>
        </row>
        <row r="6407">
          <cell r="A6407">
            <v>6408</v>
          </cell>
        </row>
        <row r="6408">
          <cell r="A6408">
            <v>6409</v>
          </cell>
        </row>
        <row r="6409">
          <cell r="A6409">
            <v>6410</v>
          </cell>
        </row>
        <row r="6410">
          <cell r="A6410">
            <v>6411</v>
          </cell>
          <cell r="B6410" t="str">
            <v>UNIT PRICE ANALYSIS</v>
          </cell>
        </row>
        <row r="6411">
          <cell r="A6411">
            <v>6412</v>
          </cell>
        </row>
        <row r="6412">
          <cell r="A6412">
            <v>6413</v>
          </cell>
          <cell r="B6412" t="str">
            <v xml:space="preserve">ITEM NUMBER </v>
          </cell>
          <cell r="D6412" t="str">
            <v>MT.98.002</v>
          </cell>
        </row>
        <row r="6413">
          <cell r="A6413">
            <v>6414</v>
          </cell>
          <cell r="B6413" t="str">
            <v>MATERIAL</v>
          </cell>
          <cell r="D6413" t="str">
            <v>Fuel</v>
          </cell>
        </row>
        <row r="6414">
          <cell r="A6414">
            <v>6415</v>
          </cell>
          <cell r="B6414" t="str">
            <v>UNIT</v>
          </cell>
          <cell r="C6414" t="str">
            <v>Ltr.</v>
          </cell>
          <cell r="D6414">
            <v>1</v>
          </cell>
        </row>
        <row r="6415">
          <cell r="A6415">
            <v>6416</v>
          </cell>
          <cell r="B6415" t="str">
            <v>UNIT PRICE  (Rp.)</v>
          </cell>
          <cell r="D6415">
            <v>2200</v>
          </cell>
          <cell r="E6415">
            <v>0</v>
          </cell>
          <cell r="J6415" t="str">
            <v>TOTAL UNIT PRICE (Rp)</v>
          </cell>
          <cell r="K6415">
            <v>2200</v>
          </cell>
        </row>
        <row r="6416">
          <cell r="A6416">
            <v>6417</v>
          </cell>
          <cell r="I6416" t="str">
            <v>UNIT PRICE               (Rp.)</v>
          </cell>
          <cell r="K6416" t="str">
            <v>TOTAL PRICE               (Rp.)</v>
          </cell>
        </row>
        <row r="6417">
          <cell r="A6417">
            <v>6418</v>
          </cell>
          <cell r="B6417" t="str">
            <v>NO</v>
          </cell>
          <cell r="C6417" t="str">
            <v>ITEM</v>
          </cell>
          <cell r="D6417" t="str">
            <v>DESCRIPTION</v>
          </cell>
          <cell r="G6417" t="str">
            <v>UNIT</v>
          </cell>
          <cell r="H6417" t="str">
            <v>QUA'TY</v>
          </cell>
        </row>
        <row r="6418">
          <cell r="A6418">
            <v>6419</v>
          </cell>
        </row>
        <row r="6419">
          <cell r="A6419">
            <v>6420</v>
          </cell>
        </row>
        <row r="6420">
          <cell r="A6420">
            <v>6421</v>
          </cell>
          <cell r="C6420" t="str">
            <v>MT</v>
          </cell>
          <cell r="D6420" t="str">
            <v>MATERIAL</v>
          </cell>
        </row>
        <row r="6421">
          <cell r="A6421">
            <v>6422</v>
          </cell>
          <cell r="C6421">
            <v>99</v>
          </cell>
          <cell r="D6421" t="str">
            <v>Fuel</v>
          </cell>
          <cell r="G6421" t="str">
            <v>Ltr.</v>
          </cell>
          <cell r="H6421">
            <v>1</v>
          </cell>
          <cell r="I6421">
            <v>2248.25</v>
          </cell>
          <cell r="J6421">
            <v>0</v>
          </cell>
          <cell r="K6421">
            <v>2248.25</v>
          </cell>
          <cell r="L6421">
            <v>0</v>
          </cell>
        </row>
        <row r="6422">
          <cell r="A6422">
            <v>6423</v>
          </cell>
        </row>
        <row r="6423">
          <cell r="A6423">
            <v>6424</v>
          </cell>
        </row>
        <row r="6424">
          <cell r="A6424">
            <v>6425</v>
          </cell>
        </row>
        <row r="6425">
          <cell r="A6425">
            <v>6426</v>
          </cell>
        </row>
        <row r="6426">
          <cell r="A6426">
            <v>6427</v>
          </cell>
        </row>
        <row r="6427">
          <cell r="A6427">
            <v>6428</v>
          </cell>
        </row>
        <row r="6428">
          <cell r="A6428">
            <v>6429</v>
          </cell>
        </row>
        <row r="6429">
          <cell r="A6429">
            <v>6430</v>
          </cell>
        </row>
        <row r="6430">
          <cell r="A6430">
            <v>6431</v>
          </cell>
        </row>
        <row r="6431">
          <cell r="A6431">
            <v>6432</v>
          </cell>
        </row>
        <row r="6432">
          <cell r="A6432">
            <v>6433</v>
          </cell>
        </row>
        <row r="6433">
          <cell r="A6433">
            <v>6434</v>
          </cell>
        </row>
        <row r="6434">
          <cell r="A6434">
            <v>6435</v>
          </cell>
        </row>
        <row r="6435">
          <cell r="A6435">
            <v>6436</v>
          </cell>
        </row>
        <row r="6436">
          <cell r="A6436">
            <v>6437</v>
          </cell>
        </row>
        <row r="6437">
          <cell r="A6437">
            <v>6438</v>
          </cell>
        </row>
        <row r="6438">
          <cell r="A6438">
            <v>6439</v>
          </cell>
        </row>
        <row r="6439">
          <cell r="A6439">
            <v>6440</v>
          </cell>
        </row>
        <row r="6440">
          <cell r="A6440">
            <v>6441</v>
          </cell>
        </row>
        <row r="6441">
          <cell r="A6441">
            <v>6442</v>
          </cell>
        </row>
        <row r="6442">
          <cell r="A6442">
            <v>6443</v>
          </cell>
        </row>
        <row r="6443">
          <cell r="A6443">
            <v>6444</v>
          </cell>
        </row>
        <row r="6444">
          <cell r="A6444">
            <v>6445</v>
          </cell>
        </row>
        <row r="6445">
          <cell r="A6445">
            <v>6446</v>
          </cell>
        </row>
        <row r="6446">
          <cell r="A6446">
            <v>6447</v>
          </cell>
        </row>
        <row r="6447">
          <cell r="A6447">
            <v>6448</v>
          </cell>
        </row>
        <row r="6448">
          <cell r="A6448">
            <v>6449</v>
          </cell>
        </row>
        <row r="6449">
          <cell r="A6449">
            <v>6450</v>
          </cell>
        </row>
        <row r="6450">
          <cell r="A6450">
            <v>6451</v>
          </cell>
        </row>
        <row r="6451">
          <cell r="A6451">
            <v>6452</v>
          </cell>
        </row>
        <row r="6452">
          <cell r="A6452">
            <v>6453</v>
          </cell>
        </row>
        <row r="6453">
          <cell r="A6453">
            <v>6454</v>
          </cell>
        </row>
        <row r="6454">
          <cell r="A6454">
            <v>6455</v>
          </cell>
        </row>
        <row r="6455">
          <cell r="A6455">
            <v>6456</v>
          </cell>
        </row>
        <row r="6456">
          <cell r="A6456">
            <v>6457</v>
          </cell>
        </row>
        <row r="6457">
          <cell r="A6457">
            <v>6458</v>
          </cell>
        </row>
        <row r="6458">
          <cell r="A6458">
            <v>6459</v>
          </cell>
        </row>
        <row r="6459">
          <cell r="A6459">
            <v>6460</v>
          </cell>
        </row>
        <row r="6460">
          <cell r="A6460">
            <v>6461</v>
          </cell>
        </row>
        <row r="6461">
          <cell r="A6461">
            <v>6462</v>
          </cell>
        </row>
        <row r="6462">
          <cell r="A6462">
            <v>6463</v>
          </cell>
        </row>
        <row r="6463">
          <cell r="A6463">
            <v>6464</v>
          </cell>
        </row>
        <row r="6464">
          <cell r="A6464">
            <v>6465</v>
          </cell>
          <cell r="D6464" t="str">
            <v>SUB TOTAL</v>
          </cell>
          <cell r="K6464">
            <v>2248.25</v>
          </cell>
          <cell r="L6464">
            <v>0</v>
          </cell>
        </row>
        <row r="6465">
          <cell r="A6465">
            <v>6466</v>
          </cell>
          <cell r="D6465" t="str">
            <v>OVER HEAD</v>
          </cell>
          <cell r="E6465">
            <v>0</v>
          </cell>
          <cell r="F6465" t="str">
            <v>%</v>
          </cell>
          <cell r="K6465">
            <v>0</v>
          </cell>
          <cell r="L6465">
            <v>0</v>
          </cell>
        </row>
        <row r="6466">
          <cell r="A6466">
            <v>6467</v>
          </cell>
          <cell r="D6466" t="str">
            <v>TOTAL</v>
          </cell>
          <cell r="K6466">
            <v>2248.25</v>
          </cell>
          <cell r="L6466">
            <v>0</v>
          </cell>
        </row>
        <row r="6467">
          <cell r="A6467">
            <v>6468</v>
          </cell>
          <cell r="D6467" t="str">
            <v>UNIT PRICE</v>
          </cell>
          <cell r="K6467">
            <v>2248</v>
          </cell>
          <cell r="L6467">
            <v>0</v>
          </cell>
        </row>
        <row r="6468">
          <cell r="A6468">
            <v>6469</v>
          </cell>
        </row>
        <row r="6469">
          <cell r="A6469">
            <v>6470</v>
          </cell>
          <cell r="B6469">
            <v>100</v>
          </cell>
        </row>
        <row r="6470">
          <cell r="A6470">
            <v>6471</v>
          </cell>
          <cell r="B6470" t="str">
            <v>MATERIAL PRICE</v>
          </cell>
        </row>
        <row r="6471">
          <cell r="A6471">
            <v>6472</v>
          </cell>
          <cell r="B6471" t="str">
            <v>Proyek Rencana Teknik Akhir Jalan Tol Bogor Ring Road</v>
          </cell>
        </row>
        <row r="6472">
          <cell r="A6472">
            <v>6473</v>
          </cell>
        </row>
        <row r="6473">
          <cell r="A6473">
            <v>6474</v>
          </cell>
        </row>
        <row r="6474">
          <cell r="A6474">
            <v>6475</v>
          </cell>
        </row>
        <row r="6475">
          <cell r="A6475">
            <v>6476</v>
          </cell>
        </row>
        <row r="6476">
          <cell r="A6476">
            <v>6477</v>
          </cell>
          <cell r="B6476" t="str">
            <v>UNIT PRICE ANALYSIS</v>
          </cell>
        </row>
        <row r="6477">
          <cell r="A6477">
            <v>6478</v>
          </cell>
        </row>
        <row r="6478">
          <cell r="A6478">
            <v>6479</v>
          </cell>
          <cell r="B6478" t="str">
            <v xml:space="preserve">ITEM NUMBER </v>
          </cell>
          <cell r="D6478" t="str">
            <v>MT.99.002</v>
          </cell>
        </row>
        <row r="6479">
          <cell r="A6479">
            <v>6480</v>
          </cell>
          <cell r="B6479" t="str">
            <v>MATERIAL</v>
          </cell>
          <cell r="D6479" t="str">
            <v>Galvanized Steel Pipe</v>
          </cell>
        </row>
        <row r="6480">
          <cell r="A6480">
            <v>6481</v>
          </cell>
          <cell r="B6480" t="str">
            <v>UNIT</v>
          </cell>
          <cell r="C6480">
            <v>0</v>
          </cell>
          <cell r="D6480">
            <v>1</v>
          </cell>
        </row>
        <row r="6481">
          <cell r="A6481">
            <v>6482</v>
          </cell>
          <cell r="B6481" t="str">
            <v>UNIT PRICE  (Rp.)</v>
          </cell>
          <cell r="D6481">
            <v>34400</v>
          </cell>
          <cell r="E6481">
            <v>0</v>
          </cell>
          <cell r="J6481" t="str">
            <v>TOTAL UNIT PRICE (Rp)</v>
          </cell>
          <cell r="K6481">
            <v>34400</v>
          </cell>
        </row>
        <row r="6482">
          <cell r="A6482">
            <v>6483</v>
          </cell>
          <cell r="I6482" t="str">
            <v>UNIT  PRICE             (Rp.)</v>
          </cell>
          <cell r="K6482" t="str">
            <v>TOTAL PRICE                  (Rp.)</v>
          </cell>
        </row>
        <row r="6483">
          <cell r="A6483">
            <v>6484</v>
          </cell>
          <cell r="B6483" t="str">
            <v>NO</v>
          </cell>
          <cell r="C6483" t="str">
            <v>ITEM</v>
          </cell>
          <cell r="D6483" t="str">
            <v>DESCRIPTION</v>
          </cell>
          <cell r="G6483" t="str">
            <v>UNIT</v>
          </cell>
          <cell r="H6483" t="str">
            <v>QUA'TY</v>
          </cell>
        </row>
        <row r="6484">
          <cell r="A6484">
            <v>6485</v>
          </cell>
        </row>
        <row r="6485">
          <cell r="A6485">
            <v>6486</v>
          </cell>
        </row>
        <row r="6486">
          <cell r="A6486">
            <v>6487</v>
          </cell>
          <cell r="C6486" t="str">
            <v>MT</v>
          </cell>
          <cell r="D6486" t="str">
            <v>MATERIAL</v>
          </cell>
        </row>
        <row r="6487">
          <cell r="A6487">
            <v>6488</v>
          </cell>
          <cell r="C6487">
            <v>251</v>
          </cell>
          <cell r="D6487" t="str">
            <v xml:space="preserve">Steel Profil / Cassing /Sheet Pile on Site </v>
          </cell>
          <cell r="G6487" t="str">
            <v>Kg</v>
          </cell>
          <cell r="H6487">
            <v>1.02</v>
          </cell>
          <cell r="I6487">
            <v>5370</v>
          </cell>
          <cell r="J6487">
            <v>0</v>
          </cell>
          <cell r="K6487">
            <v>5477.4000000000005</v>
          </cell>
          <cell r="L6487">
            <v>0</v>
          </cell>
        </row>
        <row r="6488">
          <cell r="A6488">
            <v>6489</v>
          </cell>
          <cell r="C6488">
            <v>102</v>
          </cell>
          <cell r="D6488" t="str">
            <v>Galvanized Steel Process</v>
          </cell>
          <cell r="G6488" t="str">
            <v>Kg.</v>
          </cell>
          <cell r="H6488">
            <v>1.02</v>
          </cell>
          <cell r="I6488">
            <v>2250</v>
          </cell>
          <cell r="J6488">
            <v>0</v>
          </cell>
          <cell r="K6488">
            <v>2295</v>
          </cell>
          <cell r="L6488">
            <v>0</v>
          </cell>
        </row>
        <row r="6489">
          <cell r="A6489">
            <v>6490</v>
          </cell>
        </row>
        <row r="6490">
          <cell r="A6490">
            <v>6491</v>
          </cell>
        </row>
        <row r="6491">
          <cell r="A6491">
            <v>6492</v>
          </cell>
        </row>
        <row r="6492">
          <cell r="A6492">
            <v>6493</v>
          </cell>
        </row>
        <row r="6493">
          <cell r="A6493">
            <v>6494</v>
          </cell>
        </row>
        <row r="6494">
          <cell r="A6494">
            <v>6495</v>
          </cell>
        </row>
        <row r="6495">
          <cell r="A6495">
            <v>6496</v>
          </cell>
        </row>
        <row r="6496">
          <cell r="A6496">
            <v>6497</v>
          </cell>
        </row>
        <row r="6497">
          <cell r="A6497">
            <v>6498</v>
          </cell>
        </row>
        <row r="6498">
          <cell r="A6498">
            <v>6499</v>
          </cell>
        </row>
        <row r="6499">
          <cell r="A6499">
            <v>6500</v>
          </cell>
        </row>
        <row r="6500">
          <cell r="A6500">
            <v>6501</v>
          </cell>
        </row>
        <row r="6501">
          <cell r="A6501">
            <v>6502</v>
          </cell>
        </row>
        <row r="6502">
          <cell r="A6502">
            <v>6503</v>
          </cell>
        </row>
        <row r="6503">
          <cell r="A6503">
            <v>6504</v>
          </cell>
        </row>
        <row r="6504">
          <cell r="A6504">
            <v>6505</v>
          </cell>
        </row>
        <row r="6505">
          <cell r="A6505">
            <v>6506</v>
          </cell>
          <cell r="C6505" t="str">
            <v>EQ</v>
          </cell>
          <cell r="D6505" t="str">
            <v>EQUIPMENT</v>
          </cell>
        </row>
        <row r="6506">
          <cell r="A6506">
            <v>6507</v>
          </cell>
          <cell r="C6506">
            <v>64</v>
          </cell>
          <cell r="D6506" t="str">
            <v>Miscellaneous Tools</v>
          </cell>
          <cell r="G6506" t="str">
            <v>Hour</v>
          </cell>
          <cell r="H6506">
            <v>0.4</v>
          </cell>
          <cell r="I6506">
            <v>5000</v>
          </cell>
          <cell r="J6506">
            <v>0</v>
          </cell>
          <cell r="K6506">
            <v>2000</v>
          </cell>
          <cell r="L6506">
            <v>0</v>
          </cell>
        </row>
        <row r="6507">
          <cell r="A6507">
            <v>6508</v>
          </cell>
        </row>
        <row r="6508">
          <cell r="A6508">
            <v>6509</v>
          </cell>
        </row>
        <row r="6509">
          <cell r="A6509">
            <v>6510</v>
          </cell>
        </row>
        <row r="6510">
          <cell r="A6510">
            <v>6511</v>
          </cell>
        </row>
        <row r="6511">
          <cell r="A6511">
            <v>6512</v>
          </cell>
        </row>
        <row r="6512">
          <cell r="A6512">
            <v>6513</v>
          </cell>
          <cell r="K6512">
            <v>0</v>
          </cell>
        </row>
        <row r="6513">
          <cell r="A6513">
            <v>6514</v>
          </cell>
        </row>
        <row r="6514">
          <cell r="A6514">
            <v>6515</v>
          </cell>
        </row>
        <row r="6515">
          <cell r="A6515">
            <v>6516</v>
          </cell>
        </row>
        <row r="6516">
          <cell r="A6516">
            <v>6517</v>
          </cell>
        </row>
        <row r="6517">
          <cell r="A6517">
            <v>6518</v>
          </cell>
        </row>
        <row r="6518">
          <cell r="A6518">
            <v>6519</v>
          </cell>
        </row>
        <row r="6519">
          <cell r="A6519">
            <v>6520</v>
          </cell>
          <cell r="C6519" t="str">
            <v>LA</v>
          </cell>
          <cell r="D6519" t="str">
            <v>LABOUR</v>
          </cell>
        </row>
        <row r="6520">
          <cell r="A6520">
            <v>6521</v>
          </cell>
          <cell r="C6520">
            <v>2</v>
          </cell>
          <cell r="D6520" t="str">
            <v>Pengawas</v>
          </cell>
          <cell r="G6520" t="str">
            <v>Day</v>
          </cell>
          <cell r="H6520">
            <v>0.19607843137254904</v>
          </cell>
          <cell r="I6520">
            <v>50000</v>
          </cell>
          <cell r="J6520">
            <v>0</v>
          </cell>
          <cell r="K6520">
            <v>9803.9215686274529</v>
          </cell>
          <cell r="L6520">
            <v>0</v>
          </cell>
        </row>
        <row r="6521">
          <cell r="A6521">
            <v>6522</v>
          </cell>
          <cell r="C6521">
            <v>3</v>
          </cell>
          <cell r="D6521" t="str">
            <v>Mandor</v>
          </cell>
          <cell r="G6521" t="str">
            <v>Day</v>
          </cell>
          <cell r="H6521">
            <v>0</v>
          </cell>
          <cell r="I6521">
            <v>33750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6523</v>
          </cell>
          <cell r="C6522">
            <v>16</v>
          </cell>
          <cell r="D6522" t="str">
            <v>Tukang</v>
          </cell>
          <cell r="G6522" t="str">
            <v>Day</v>
          </cell>
          <cell r="H6522">
            <v>0.39215686274509809</v>
          </cell>
          <cell r="I6522">
            <v>28380</v>
          </cell>
          <cell r="J6522">
            <v>0</v>
          </cell>
          <cell r="K6522">
            <v>11129.411764705883</v>
          </cell>
          <cell r="L6522">
            <v>0</v>
          </cell>
        </row>
        <row r="6523">
          <cell r="A6523">
            <v>6524</v>
          </cell>
          <cell r="C6523">
            <v>17</v>
          </cell>
          <cell r="D6523" t="str">
            <v>Buruh</v>
          </cell>
          <cell r="G6523" t="str">
            <v>Day</v>
          </cell>
          <cell r="H6523">
            <v>0.19607843137254904</v>
          </cell>
          <cell r="I6523">
            <v>18750</v>
          </cell>
          <cell r="J6523">
            <v>0</v>
          </cell>
          <cell r="K6523">
            <v>3676.4705882352946</v>
          </cell>
          <cell r="L6523">
            <v>0</v>
          </cell>
        </row>
        <row r="6524">
          <cell r="A6524">
            <v>6525</v>
          </cell>
        </row>
        <row r="6525">
          <cell r="A6525">
            <v>6526</v>
          </cell>
        </row>
        <row r="6526">
          <cell r="A6526">
            <v>6527</v>
          </cell>
        </row>
        <row r="6527">
          <cell r="A6527">
            <v>6528</v>
          </cell>
          <cell r="K6527">
            <v>0</v>
          </cell>
        </row>
        <row r="6528">
          <cell r="A6528">
            <v>6529</v>
          </cell>
        </row>
        <row r="6529">
          <cell r="A6529">
            <v>6530</v>
          </cell>
        </row>
        <row r="6530">
          <cell r="A6530">
            <v>6531</v>
          </cell>
          <cell r="D6530" t="str">
            <v>SUB TOTAL</v>
          </cell>
          <cell r="K6530">
            <v>34382.203921568631</v>
          </cell>
          <cell r="L6530">
            <v>0</v>
          </cell>
        </row>
        <row r="6531">
          <cell r="A6531">
            <v>6532</v>
          </cell>
          <cell r="D6531" t="str">
            <v>OVER HEAD</v>
          </cell>
          <cell r="E6531">
            <v>0</v>
          </cell>
          <cell r="F6531" t="str">
            <v>%</v>
          </cell>
          <cell r="K6531">
            <v>0</v>
          </cell>
          <cell r="L6531">
            <v>0</v>
          </cell>
        </row>
        <row r="6532">
          <cell r="A6532">
            <v>6533</v>
          </cell>
          <cell r="D6532" t="str">
            <v>TOTAL</v>
          </cell>
          <cell r="K6532">
            <v>34382.203921568631</v>
          </cell>
          <cell r="L6532">
            <v>0</v>
          </cell>
        </row>
        <row r="6533">
          <cell r="A6533">
            <v>6534</v>
          </cell>
          <cell r="D6533" t="str">
            <v>UNIT PRICE</v>
          </cell>
          <cell r="K6533">
            <v>34382</v>
          </cell>
          <cell r="L6533">
            <v>0</v>
          </cell>
        </row>
        <row r="6534">
          <cell r="A6534">
            <v>6535</v>
          </cell>
        </row>
        <row r="6535">
          <cell r="A6535">
            <v>6536</v>
          </cell>
          <cell r="B6535">
            <v>101</v>
          </cell>
        </row>
        <row r="6536">
          <cell r="A6536">
            <v>6537</v>
          </cell>
          <cell r="B6536" t="str">
            <v>MATERIAL PRICE</v>
          </cell>
        </row>
        <row r="6537">
          <cell r="A6537">
            <v>6538</v>
          </cell>
          <cell r="B6537" t="str">
            <v>Proyek Rencana Teknik Akhir Jalan Tol Bogor Ring Road</v>
          </cell>
        </row>
        <row r="6538">
          <cell r="A6538">
            <v>6539</v>
          </cell>
        </row>
        <row r="6539">
          <cell r="A6539">
            <v>6540</v>
          </cell>
        </row>
        <row r="6540">
          <cell r="A6540">
            <v>6541</v>
          </cell>
        </row>
        <row r="6541">
          <cell r="A6541">
            <v>6542</v>
          </cell>
        </row>
        <row r="6542">
          <cell r="A6542">
            <v>6543</v>
          </cell>
          <cell r="B6542" t="str">
            <v>UNIT PRICE ANALYSIS</v>
          </cell>
        </row>
        <row r="6543">
          <cell r="A6543">
            <v>6544</v>
          </cell>
        </row>
        <row r="6544">
          <cell r="A6544">
            <v>6545</v>
          </cell>
          <cell r="B6544" t="str">
            <v xml:space="preserve">ITEM NUMBER </v>
          </cell>
          <cell r="D6544" t="str">
            <v>MT.100.002</v>
          </cell>
        </row>
        <row r="6545">
          <cell r="A6545">
            <v>6546</v>
          </cell>
          <cell r="B6545" t="str">
            <v>MATERIAL</v>
          </cell>
          <cell r="D6545" t="str">
            <v>Gasolene</v>
          </cell>
        </row>
        <row r="6546">
          <cell r="A6546">
            <v>6547</v>
          </cell>
          <cell r="B6546" t="str">
            <v>UNIT</v>
          </cell>
          <cell r="C6546" t="str">
            <v>Ltr.</v>
          </cell>
          <cell r="D6546">
            <v>1</v>
          </cell>
        </row>
        <row r="6547">
          <cell r="A6547">
            <v>6548</v>
          </cell>
          <cell r="B6547" t="str">
            <v>UNIT PRICE  (Rp.)</v>
          </cell>
          <cell r="D6547">
            <v>2250</v>
          </cell>
          <cell r="E6547">
            <v>0</v>
          </cell>
          <cell r="J6547" t="str">
            <v>TOTAL UNIT PRICE (Rp)</v>
          </cell>
          <cell r="K6547">
            <v>2250</v>
          </cell>
        </row>
        <row r="6548">
          <cell r="A6548">
            <v>6549</v>
          </cell>
          <cell r="I6548" t="str">
            <v>UNIT PRICE               (Rp.)</v>
          </cell>
          <cell r="K6548" t="str">
            <v>TOTAL PRICE               (Rp.)</v>
          </cell>
        </row>
        <row r="6549">
          <cell r="A6549">
            <v>6550</v>
          </cell>
          <cell r="B6549" t="str">
            <v>NO</v>
          </cell>
          <cell r="C6549" t="str">
            <v>ITEM</v>
          </cell>
          <cell r="D6549" t="str">
            <v>DESCRIPTION</v>
          </cell>
          <cell r="G6549" t="str">
            <v>UNIT</v>
          </cell>
          <cell r="H6549" t="str">
            <v>QUA'TY</v>
          </cell>
        </row>
        <row r="6550">
          <cell r="A6550">
            <v>6551</v>
          </cell>
        </row>
        <row r="6551">
          <cell r="A6551">
            <v>6552</v>
          </cell>
        </row>
        <row r="6552">
          <cell r="A6552">
            <v>6553</v>
          </cell>
          <cell r="C6552" t="str">
            <v>MT</v>
          </cell>
          <cell r="D6552" t="str">
            <v>MATERIAL</v>
          </cell>
        </row>
        <row r="6553">
          <cell r="A6553">
            <v>6554</v>
          </cell>
          <cell r="C6553">
            <v>101</v>
          </cell>
          <cell r="D6553" t="str">
            <v>Gasolene</v>
          </cell>
          <cell r="G6553" t="str">
            <v>Ltr.</v>
          </cell>
          <cell r="H6553">
            <v>1</v>
          </cell>
          <cell r="I6553">
            <v>2248.25</v>
          </cell>
          <cell r="J6553">
            <v>0</v>
          </cell>
          <cell r="K6553">
            <v>2248.25</v>
          </cell>
          <cell r="L6553">
            <v>0</v>
          </cell>
        </row>
        <row r="6554">
          <cell r="A6554">
            <v>6555</v>
          </cell>
        </row>
        <row r="6555">
          <cell r="A6555">
            <v>6556</v>
          </cell>
        </row>
        <row r="6556">
          <cell r="A6556">
            <v>6557</v>
          </cell>
        </row>
        <row r="6557">
          <cell r="A6557">
            <v>6558</v>
          </cell>
        </row>
        <row r="6558">
          <cell r="A6558">
            <v>6559</v>
          </cell>
        </row>
        <row r="6559">
          <cell r="A6559">
            <v>6560</v>
          </cell>
        </row>
        <row r="6560">
          <cell r="A6560">
            <v>6561</v>
          </cell>
        </row>
        <row r="6561">
          <cell r="A6561">
            <v>6562</v>
          </cell>
        </row>
        <row r="6562">
          <cell r="A6562">
            <v>6563</v>
          </cell>
        </row>
        <row r="6563">
          <cell r="A6563">
            <v>6564</v>
          </cell>
        </row>
        <row r="6564">
          <cell r="A6564">
            <v>6565</v>
          </cell>
        </row>
        <row r="6565">
          <cell r="A6565">
            <v>6566</v>
          </cell>
        </row>
        <row r="6566">
          <cell r="A6566">
            <v>6567</v>
          </cell>
        </row>
        <row r="6567">
          <cell r="A6567">
            <v>6568</v>
          </cell>
        </row>
        <row r="6568">
          <cell r="A6568">
            <v>6569</v>
          </cell>
        </row>
        <row r="6569">
          <cell r="A6569">
            <v>6570</v>
          </cell>
        </row>
        <row r="6570">
          <cell r="A6570">
            <v>6571</v>
          </cell>
        </row>
        <row r="6571">
          <cell r="A6571">
            <v>6572</v>
          </cell>
        </row>
        <row r="6572">
          <cell r="A6572">
            <v>6573</v>
          </cell>
        </row>
        <row r="6573">
          <cell r="A6573">
            <v>6574</v>
          </cell>
        </row>
        <row r="6574">
          <cell r="A6574">
            <v>6575</v>
          </cell>
        </row>
        <row r="6575">
          <cell r="A6575">
            <v>6576</v>
          </cell>
        </row>
        <row r="6576">
          <cell r="A6576">
            <v>6577</v>
          </cell>
        </row>
        <row r="6577">
          <cell r="A6577">
            <v>6578</v>
          </cell>
        </row>
        <row r="6578">
          <cell r="A6578">
            <v>6579</v>
          </cell>
        </row>
        <row r="6579">
          <cell r="A6579">
            <v>6580</v>
          </cell>
        </row>
        <row r="6580">
          <cell r="A6580">
            <v>6581</v>
          </cell>
        </row>
        <row r="6581">
          <cell r="A6581">
            <v>6582</v>
          </cell>
        </row>
        <row r="6582">
          <cell r="A6582">
            <v>6583</v>
          </cell>
        </row>
        <row r="6583">
          <cell r="A6583">
            <v>6584</v>
          </cell>
        </row>
        <row r="6584">
          <cell r="A6584">
            <v>6585</v>
          </cell>
        </row>
        <row r="6585">
          <cell r="A6585">
            <v>6586</v>
          </cell>
        </row>
        <row r="6586">
          <cell r="A6586">
            <v>6587</v>
          </cell>
        </row>
        <row r="6587">
          <cell r="A6587">
            <v>6588</v>
          </cell>
        </row>
        <row r="6588">
          <cell r="A6588">
            <v>6589</v>
          </cell>
        </row>
        <row r="6589">
          <cell r="A6589">
            <v>6590</v>
          </cell>
        </row>
        <row r="6590">
          <cell r="A6590">
            <v>6591</v>
          </cell>
        </row>
        <row r="6591">
          <cell r="A6591">
            <v>6592</v>
          </cell>
        </row>
        <row r="6592">
          <cell r="A6592">
            <v>6593</v>
          </cell>
        </row>
        <row r="6593">
          <cell r="A6593">
            <v>6594</v>
          </cell>
        </row>
        <row r="6594">
          <cell r="A6594">
            <v>6595</v>
          </cell>
        </row>
        <row r="6595">
          <cell r="A6595">
            <v>6596</v>
          </cell>
        </row>
        <row r="6596">
          <cell r="A6596">
            <v>6597</v>
          </cell>
          <cell r="D6596" t="str">
            <v>SUB TOTAL</v>
          </cell>
          <cell r="K6596">
            <v>2248.25</v>
          </cell>
          <cell r="L6596">
            <v>0</v>
          </cell>
        </row>
        <row r="6597">
          <cell r="A6597">
            <v>6598</v>
          </cell>
          <cell r="D6597" t="str">
            <v>OVER HEAD</v>
          </cell>
          <cell r="E6597">
            <v>0</v>
          </cell>
          <cell r="F6597" t="str">
            <v>%</v>
          </cell>
          <cell r="K6597">
            <v>0</v>
          </cell>
          <cell r="L6597">
            <v>0</v>
          </cell>
        </row>
        <row r="6598">
          <cell r="A6598">
            <v>6599</v>
          </cell>
          <cell r="D6598" t="str">
            <v>TOTAL</v>
          </cell>
          <cell r="K6598">
            <v>2248.25</v>
          </cell>
          <cell r="L6598">
            <v>0</v>
          </cell>
        </row>
        <row r="6599">
          <cell r="A6599">
            <v>6600</v>
          </cell>
          <cell r="D6599" t="str">
            <v>UNIT PRICE</v>
          </cell>
          <cell r="K6599">
            <v>2248</v>
          </cell>
          <cell r="L6599">
            <v>0</v>
          </cell>
        </row>
        <row r="6600">
          <cell r="A6600">
            <v>6601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  <sheetName val="RAB 2007"/>
      <sheetName val="NP"/>
      <sheetName val="MT"/>
      <sheetName val="isian"/>
      <sheetName val="data"/>
      <sheetName val="metode.rutin"/>
      <sheetName val="rekap. mc2"/>
      <sheetName val="MASTER"/>
      <sheetName val="Material"/>
      <sheetName val="H_BHN"/>
      <sheetName val="Hargamat"/>
      <sheetName val="DIV_8"/>
      <sheetName val="TIE-INS"/>
      <sheetName val="HSDALAT"/>
      <sheetName val="Basic"/>
      <sheetName val="4-Basic Price"/>
      <sheetName val="Currency"/>
      <sheetName val="5-Peralatan"/>
      <sheetName val="201_2"/>
      <sheetName val="301_1"/>
      <sheetName val="301_2"/>
      <sheetName val="301_3"/>
      <sheetName val="301_4"/>
      <sheetName val="301_5"/>
      <sheetName val="403"/>
      <sheetName val="404"/>
      <sheetName val="407"/>
      <sheetName val="408"/>
      <sheetName val="501_2"/>
      <sheetName val="501_6"/>
      <sheetName val="501_7"/>
      <sheetName val="BCA-6"/>
      <sheetName val="Database"/>
      <sheetName val="CH"/>
      <sheetName val="HSD ALAT"/>
      <sheetName val="D4"/>
      <sheetName val="D6"/>
      <sheetName val="D7"/>
      <sheetName val="D8"/>
      <sheetName val="BL"/>
      <sheetName val="BL Modif"/>
      <sheetName val="SD"/>
      <sheetName val="MAP"/>
      <sheetName val="DB"/>
    </sheetNames>
    <sheetDataSet>
      <sheetData sheetId="0">
        <row r="1">
          <cell r="A1">
            <v>6601</v>
          </cell>
          <cell r="B1">
            <v>102</v>
          </cell>
        </row>
        <row r="2">
          <cell r="A2">
            <v>6602</v>
          </cell>
          <cell r="B2" t="str">
            <v>MATERIAL PRICE</v>
          </cell>
        </row>
        <row r="3">
          <cell r="A3">
            <v>6603</v>
          </cell>
          <cell r="B3" t="str">
            <v>Proyek Rencana Teknik Akhir Jalan Tol Bogor Ring Road</v>
          </cell>
        </row>
        <row r="4">
          <cell r="A4">
            <v>6604</v>
          </cell>
        </row>
        <row r="5">
          <cell r="A5">
            <v>6605</v>
          </cell>
        </row>
        <row r="6">
          <cell r="A6">
            <v>6606</v>
          </cell>
        </row>
        <row r="7">
          <cell r="A7">
            <v>6607</v>
          </cell>
        </row>
        <row r="8">
          <cell r="A8">
            <v>6608</v>
          </cell>
          <cell r="B8" t="str">
            <v>UNIT PRICE ANALYSIS</v>
          </cell>
        </row>
        <row r="9">
          <cell r="A9">
            <v>6609</v>
          </cell>
        </row>
        <row r="10">
          <cell r="A10">
            <v>6610</v>
          </cell>
          <cell r="B10" t="str">
            <v xml:space="preserve">ITEM NUMBER   </v>
          </cell>
          <cell r="D10" t="str">
            <v>MT. 101.002</v>
          </cell>
        </row>
        <row r="11">
          <cell r="A11">
            <v>6611</v>
          </cell>
          <cell r="B11" t="str">
            <v>MATERIAL</v>
          </cell>
          <cell r="D11" t="str">
            <v>Galvanized Steel Process</v>
          </cell>
        </row>
        <row r="12">
          <cell r="A12">
            <v>6612</v>
          </cell>
          <cell r="B12" t="str">
            <v>UNIT</v>
          </cell>
          <cell r="C12" t="str">
            <v>Kg.</v>
          </cell>
          <cell r="D12">
            <v>1</v>
          </cell>
        </row>
        <row r="13">
          <cell r="A13">
            <v>6613</v>
          </cell>
          <cell r="B13" t="str">
            <v>UNIT PRICE  (Rp.)</v>
          </cell>
          <cell r="D13">
            <v>2250</v>
          </cell>
          <cell r="E13">
            <v>0</v>
          </cell>
          <cell r="J13" t="str">
            <v>TOTAL UNIT PRICE (Rp)</v>
          </cell>
          <cell r="K13">
            <v>2250</v>
          </cell>
        </row>
        <row r="14">
          <cell r="A14">
            <v>6614</v>
          </cell>
          <cell r="I14" t="str">
            <v>UNIT PRICE              (Rp.)</v>
          </cell>
          <cell r="K14" t="str">
            <v>TOTAL PRICE                (Rp.)</v>
          </cell>
        </row>
        <row r="15">
          <cell r="A15">
            <v>6615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</row>
        <row r="16">
          <cell r="A16">
            <v>6616</v>
          </cell>
        </row>
        <row r="17">
          <cell r="A17">
            <v>6617</v>
          </cell>
        </row>
        <row r="18">
          <cell r="A18">
            <v>6618</v>
          </cell>
          <cell r="C18" t="str">
            <v>MT</v>
          </cell>
          <cell r="D18" t="str">
            <v>MATERIAL</v>
          </cell>
        </row>
        <row r="19">
          <cell r="A19">
            <v>6619</v>
          </cell>
          <cell r="C19">
            <v>102</v>
          </cell>
          <cell r="D19" t="str">
            <v>Galvanized Steel Process</v>
          </cell>
          <cell r="G19" t="str">
            <v>Kg.</v>
          </cell>
          <cell r="H19">
            <v>1</v>
          </cell>
          <cell r="I19">
            <v>2248.25</v>
          </cell>
          <cell r="J19">
            <v>0</v>
          </cell>
          <cell r="K19">
            <v>2248.25</v>
          </cell>
          <cell r="L19">
            <v>0</v>
          </cell>
        </row>
        <row r="20">
          <cell r="A20">
            <v>6620</v>
          </cell>
        </row>
        <row r="21">
          <cell r="A21">
            <v>6621</v>
          </cell>
        </row>
        <row r="22">
          <cell r="A22">
            <v>6622</v>
          </cell>
        </row>
        <row r="23">
          <cell r="A23">
            <v>6623</v>
          </cell>
        </row>
        <row r="24">
          <cell r="A24">
            <v>6624</v>
          </cell>
        </row>
        <row r="25">
          <cell r="A25">
            <v>6625</v>
          </cell>
        </row>
        <row r="26">
          <cell r="A26">
            <v>6626</v>
          </cell>
        </row>
        <row r="27">
          <cell r="A27">
            <v>6627</v>
          </cell>
        </row>
        <row r="28">
          <cell r="A28">
            <v>6628</v>
          </cell>
        </row>
        <row r="29">
          <cell r="A29">
            <v>6629</v>
          </cell>
        </row>
        <row r="30">
          <cell r="A30">
            <v>6630</v>
          </cell>
        </row>
        <row r="31">
          <cell r="A31">
            <v>6631</v>
          </cell>
        </row>
        <row r="32">
          <cell r="A32">
            <v>6632</v>
          </cell>
        </row>
        <row r="33">
          <cell r="A33">
            <v>6633</v>
          </cell>
        </row>
        <row r="34">
          <cell r="A34">
            <v>6634</v>
          </cell>
        </row>
        <row r="35">
          <cell r="A35">
            <v>6635</v>
          </cell>
        </row>
        <row r="36">
          <cell r="A36">
            <v>6636</v>
          </cell>
        </row>
        <row r="37">
          <cell r="A37">
            <v>6637</v>
          </cell>
        </row>
        <row r="38">
          <cell r="A38">
            <v>6638</v>
          </cell>
        </row>
        <row r="39">
          <cell r="A39">
            <v>6639</v>
          </cell>
        </row>
        <row r="40">
          <cell r="A40">
            <v>6640</v>
          </cell>
        </row>
        <row r="41">
          <cell r="A41">
            <v>6641</v>
          </cell>
        </row>
        <row r="42">
          <cell r="A42">
            <v>6642</v>
          </cell>
        </row>
        <row r="43">
          <cell r="A43">
            <v>6643</v>
          </cell>
        </row>
        <row r="44">
          <cell r="A44">
            <v>6644</v>
          </cell>
        </row>
        <row r="45">
          <cell r="A45">
            <v>6645</v>
          </cell>
        </row>
        <row r="46">
          <cell r="A46">
            <v>6646</v>
          </cell>
        </row>
        <row r="47">
          <cell r="A47">
            <v>6647</v>
          </cell>
        </row>
        <row r="48">
          <cell r="A48">
            <v>6648</v>
          </cell>
        </row>
        <row r="49">
          <cell r="A49">
            <v>6649</v>
          </cell>
        </row>
        <row r="50">
          <cell r="A50">
            <v>6650</v>
          </cell>
        </row>
        <row r="51">
          <cell r="A51">
            <v>6651</v>
          </cell>
        </row>
        <row r="52">
          <cell r="A52">
            <v>6652</v>
          </cell>
        </row>
        <row r="53">
          <cell r="A53">
            <v>6653</v>
          </cell>
        </row>
        <row r="54">
          <cell r="A54">
            <v>6654</v>
          </cell>
        </row>
        <row r="55">
          <cell r="A55">
            <v>6655</v>
          </cell>
        </row>
        <row r="56">
          <cell r="A56">
            <v>6656</v>
          </cell>
        </row>
        <row r="57">
          <cell r="A57">
            <v>6657</v>
          </cell>
        </row>
        <row r="58">
          <cell r="A58">
            <v>6658</v>
          </cell>
        </row>
        <row r="59">
          <cell r="A59">
            <v>6659</v>
          </cell>
        </row>
        <row r="60">
          <cell r="A60">
            <v>6660</v>
          </cell>
        </row>
        <row r="61">
          <cell r="A61">
            <v>6661</v>
          </cell>
        </row>
        <row r="62">
          <cell r="A62">
            <v>6662</v>
          </cell>
          <cell r="D62" t="str">
            <v>Total Price</v>
          </cell>
          <cell r="K62">
            <v>2248.25</v>
          </cell>
          <cell r="L62">
            <v>0</v>
          </cell>
        </row>
        <row r="63">
          <cell r="A63">
            <v>6663</v>
          </cell>
          <cell r="D63" t="str">
            <v>OVER HEAD</v>
          </cell>
          <cell r="E63">
            <v>0</v>
          </cell>
          <cell r="F63" t="str">
            <v>%</v>
          </cell>
          <cell r="K63">
            <v>0</v>
          </cell>
          <cell r="L63">
            <v>0</v>
          </cell>
        </row>
        <row r="64">
          <cell r="A64">
            <v>6664</v>
          </cell>
          <cell r="D64" t="str">
            <v>TOTAL</v>
          </cell>
          <cell r="K64">
            <v>2248.25</v>
          </cell>
          <cell r="L64">
            <v>0</v>
          </cell>
        </row>
        <row r="65">
          <cell r="A65">
            <v>6665</v>
          </cell>
          <cell r="D65" t="str">
            <v>UNIT PRICE</v>
          </cell>
          <cell r="K65">
            <v>2248</v>
          </cell>
          <cell r="L65">
            <v>0</v>
          </cell>
        </row>
        <row r="66">
          <cell r="A66">
            <v>6666</v>
          </cell>
        </row>
        <row r="67">
          <cell r="A67">
            <v>6667</v>
          </cell>
          <cell r="B67">
            <v>103</v>
          </cell>
          <cell r="C67" t="str">
            <v xml:space="preserve">MT. </v>
          </cell>
        </row>
        <row r="68">
          <cell r="A68">
            <v>6668</v>
          </cell>
          <cell r="B68" t="str">
            <v>MATERIAL PRICE</v>
          </cell>
        </row>
        <row r="69">
          <cell r="A69">
            <v>6669</v>
          </cell>
          <cell r="B69" t="str">
            <v>Proyek Rencana Teknik Akhir Jalan Tol Bogor Ring Road</v>
          </cell>
        </row>
        <row r="70">
          <cell r="A70">
            <v>6670</v>
          </cell>
        </row>
        <row r="71">
          <cell r="A71">
            <v>6671</v>
          </cell>
        </row>
        <row r="72">
          <cell r="A72">
            <v>6672</v>
          </cell>
        </row>
        <row r="73">
          <cell r="A73">
            <v>6673</v>
          </cell>
        </row>
        <row r="74">
          <cell r="A74">
            <v>6674</v>
          </cell>
          <cell r="B74" t="str">
            <v>UNIT PRICE ANALYSIS</v>
          </cell>
        </row>
        <row r="75">
          <cell r="A75">
            <v>6675</v>
          </cell>
        </row>
        <row r="76">
          <cell r="A76">
            <v>6676</v>
          </cell>
          <cell r="B76" t="str">
            <v>ITEM NUMBER</v>
          </cell>
          <cell r="D76" t="str">
            <v>MT. 102.002</v>
          </cell>
        </row>
        <row r="77">
          <cell r="A77">
            <v>6677</v>
          </cell>
          <cell r="B77" t="str">
            <v>MATERIAL</v>
          </cell>
          <cell r="D77" t="str">
            <v>Geotextile</v>
          </cell>
        </row>
        <row r="78">
          <cell r="A78">
            <v>6678</v>
          </cell>
          <cell r="B78" t="str">
            <v>UNIT</v>
          </cell>
          <cell r="C78" t="str">
            <v>Kg.</v>
          </cell>
          <cell r="D78">
            <v>1</v>
          </cell>
        </row>
        <row r="79">
          <cell r="A79">
            <v>6679</v>
          </cell>
          <cell r="B79" t="str">
            <v>UNIT PRICE  (Rp.)</v>
          </cell>
          <cell r="D79">
            <v>19300</v>
          </cell>
          <cell r="E79">
            <v>0</v>
          </cell>
          <cell r="J79" t="str">
            <v>TOTAL UNIT PRICE (Rp)</v>
          </cell>
          <cell r="K79">
            <v>19300</v>
          </cell>
        </row>
        <row r="80">
          <cell r="A80">
            <v>6680</v>
          </cell>
          <cell r="I80" t="str">
            <v>UNIT PRICE              (Rp.)</v>
          </cell>
          <cell r="K80" t="str">
            <v>TOTAL PRICE                (Rp.)</v>
          </cell>
        </row>
        <row r="81">
          <cell r="A81">
            <v>6681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</row>
        <row r="82">
          <cell r="A82">
            <v>6682</v>
          </cell>
        </row>
        <row r="83">
          <cell r="A83">
            <v>6683</v>
          </cell>
        </row>
        <row r="84">
          <cell r="A84">
            <v>6684</v>
          </cell>
          <cell r="C84" t="str">
            <v>MT</v>
          </cell>
          <cell r="D84" t="str">
            <v>MATERIAL</v>
          </cell>
        </row>
        <row r="85">
          <cell r="A85">
            <v>6685</v>
          </cell>
          <cell r="C85">
            <v>119</v>
          </cell>
          <cell r="D85" t="str">
            <v>Geotextile Materials</v>
          </cell>
          <cell r="G85" t="str">
            <v>Sq.m.</v>
          </cell>
          <cell r="H85">
            <v>1.01</v>
          </cell>
          <cell r="I85">
            <v>6100</v>
          </cell>
          <cell r="J85">
            <v>0</v>
          </cell>
          <cell r="K85">
            <v>6161</v>
          </cell>
          <cell r="L85">
            <v>0</v>
          </cell>
        </row>
        <row r="86">
          <cell r="A86">
            <v>6686</v>
          </cell>
          <cell r="C86">
            <v>131</v>
          </cell>
          <cell r="D86" t="str">
            <v>Other 1</v>
          </cell>
          <cell r="G86" t="str">
            <v>Ls.</v>
          </cell>
          <cell r="H86">
            <v>0.05</v>
          </cell>
          <cell r="I86">
            <v>8100</v>
          </cell>
          <cell r="J86">
            <v>0</v>
          </cell>
          <cell r="K86">
            <v>405</v>
          </cell>
          <cell r="L86">
            <v>0</v>
          </cell>
        </row>
        <row r="87">
          <cell r="A87">
            <v>6687</v>
          </cell>
        </row>
        <row r="88">
          <cell r="A88">
            <v>6688</v>
          </cell>
        </row>
        <row r="89">
          <cell r="A89">
            <v>6689</v>
          </cell>
        </row>
        <row r="90">
          <cell r="A90">
            <v>6690</v>
          </cell>
        </row>
        <row r="91">
          <cell r="A91">
            <v>6691</v>
          </cell>
        </row>
        <row r="92">
          <cell r="A92">
            <v>6692</v>
          </cell>
        </row>
        <row r="93">
          <cell r="A93">
            <v>6693</v>
          </cell>
        </row>
        <row r="94">
          <cell r="A94">
            <v>6694</v>
          </cell>
        </row>
        <row r="95">
          <cell r="A95">
            <v>6695</v>
          </cell>
        </row>
        <row r="96">
          <cell r="A96">
            <v>6696</v>
          </cell>
        </row>
        <row r="97">
          <cell r="A97">
            <v>6697</v>
          </cell>
        </row>
        <row r="98">
          <cell r="A98">
            <v>6698</v>
          </cell>
        </row>
        <row r="99">
          <cell r="A99">
            <v>6699</v>
          </cell>
        </row>
        <row r="100">
          <cell r="A100">
            <v>6700</v>
          </cell>
        </row>
        <row r="101">
          <cell r="A101">
            <v>6701</v>
          </cell>
        </row>
        <row r="102">
          <cell r="A102">
            <v>6702</v>
          </cell>
        </row>
        <row r="103">
          <cell r="A103">
            <v>6703</v>
          </cell>
          <cell r="C103" t="str">
            <v>EQ</v>
          </cell>
          <cell r="D103" t="str">
            <v>EQUIPMENT</v>
          </cell>
        </row>
        <row r="104">
          <cell r="A104">
            <v>6704</v>
          </cell>
          <cell r="C104">
            <v>40</v>
          </cell>
          <cell r="D104" t="str">
            <v>Flat Bed Truck 2 ton, Crane 2 ton</v>
          </cell>
          <cell r="G104" t="str">
            <v>Hour</v>
          </cell>
          <cell r="H104">
            <v>4.2016534391534389E-3</v>
          </cell>
          <cell r="I104">
            <v>68500</v>
          </cell>
          <cell r="J104">
            <v>0</v>
          </cell>
          <cell r="K104">
            <v>287.81326058201057</v>
          </cell>
          <cell r="L104">
            <v>0</v>
          </cell>
        </row>
        <row r="105">
          <cell r="A105">
            <v>6705</v>
          </cell>
          <cell r="C105">
            <v>64</v>
          </cell>
          <cell r="D105" t="str">
            <v>Miscellaneous Tools</v>
          </cell>
          <cell r="G105" t="str">
            <v>Hour</v>
          </cell>
          <cell r="H105">
            <v>1</v>
          </cell>
          <cell r="I105">
            <v>5000</v>
          </cell>
          <cell r="J105">
            <v>0</v>
          </cell>
          <cell r="K105">
            <v>5000</v>
          </cell>
          <cell r="L105">
            <v>0</v>
          </cell>
        </row>
        <row r="106">
          <cell r="A106">
            <v>6706</v>
          </cell>
        </row>
        <row r="107">
          <cell r="A107">
            <v>6707</v>
          </cell>
        </row>
        <row r="108">
          <cell r="A108">
            <v>6708</v>
          </cell>
        </row>
        <row r="109">
          <cell r="A109">
            <v>6709</v>
          </cell>
        </row>
        <row r="110">
          <cell r="A110">
            <v>6710</v>
          </cell>
        </row>
        <row r="111">
          <cell r="A111">
            <v>6711</v>
          </cell>
        </row>
        <row r="112">
          <cell r="A112">
            <v>6712</v>
          </cell>
        </row>
        <row r="113">
          <cell r="A113">
            <v>6713</v>
          </cell>
        </row>
        <row r="114">
          <cell r="A114">
            <v>6714</v>
          </cell>
        </row>
        <row r="115">
          <cell r="A115">
            <v>6715</v>
          </cell>
        </row>
        <row r="116">
          <cell r="A116">
            <v>6716</v>
          </cell>
        </row>
        <row r="117">
          <cell r="A117">
            <v>6717</v>
          </cell>
          <cell r="C117" t="str">
            <v>LA</v>
          </cell>
          <cell r="D117" t="str">
            <v>LABOUR</v>
          </cell>
        </row>
        <row r="118">
          <cell r="A118">
            <v>6718</v>
          </cell>
          <cell r="C118">
            <v>2</v>
          </cell>
          <cell r="D118" t="str">
            <v>Pengawas</v>
          </cell>
          <cell r="G118" t="str">
            <v>Day</v>
          </cell>
          <cell r="H118">
            <v>1.4144271570014143E-2</v>
          </cell>
          <cell r="I118">
            <v>50000</v>
          </cell>
          <cell r="J118">
            <v>0</v>
          </cell>
          <cell r="K118">
            <v>707.21357850070717</v>
          </cell>
          <cell r="L118">
            <v>0</v>
          </cell>
        </row>
        <row r="119">
          <cell r="A119">
            <v>6719</v>
          </cell>
          <cell r="C119">
            <v>3</v>
          </cell>
          <cell r="D119" t="str">
            <v>Mandor</v>
          </cell>
          <cell r="G119" t="str">
            <v>Day</v>
          </cell>
          <cell r="H119">
            <v>1.4144271570014143E-2</v>
          </cell>
          <cell r="I119">
            <v>33750</v>
          </cell>
          <cell r="J119">
            <v>0</v>
          </cell>
          <cell r="K119">
            <v>477.36916548797734</v>
          </cell>
          <cell r="L119">
            <v>0</v>
          </cell>
        </row>
        <row r="120">
          <cell r="A120">
            <v>6720</v>
          </cell>
          <cell r="C120">
            <v>16</v>
          </cell>
          <cell r="D120" t="str">
            <v>Tukang</v>
          </cell>
          <cell r="G120" t="str">
            <v>Day</v>
          </cell>
          <cell r="H120">
            <v>0.13182610778084611</v>
          </cell>
          <cell r="I120">
            <v>28380</v>
          </cell>
          <cell r="J120">
            <v>0</v>
          </cell>
          <cell r="K120">
            <v>3741.2249388204127</v>
          </cell>
          <cell r="L120">
            <v>0</v>
          </cell>
        </row>
        <row r="121">
          <cell r="A121">
            <v>6721</v>
          </cell>
          <cell r="C121">
            <v>17</v>
          </cell>
          <cell r="D121" t="str">
            <v>Buruh</v>
          </cell>
          <cell r="G121" t="str">
            <v>Day</v>
          </cell>
          <cell r="H121">
            <v>0.13182610778084611</v>
          </cell>
          <cell r="I121">
            <v>18750</v>
          </cell>
          <cell r="J121">
            <v>0</v>
          </cell>
          <cell r="K121">
            <v>2471.7395208908647</v>
          </cell>
          <cell r="L121">
            <v>0</v>
          </cell>
        </row>
        <row r="122">
          <cell r="A122">
            <v>6722</v>
          </cell>
        </row>
        <row r="123">
          <cell r="A123">
            <v>6723</v>
          </cell>
        </row>
        <row r="124">
          <cell r="A124">
            <v>6724</v>
          </cell>
        </row>
        <row r="125">
          <cell r="A125">
            <v>6725</v>
          </cell>
        </row>
        <row r="126">
          <cell r="A126">
            <v>6726</v>
          </cell>
        </row>
        <row r="127">
          <cell r="A127">
            <v>6727</v>
          </cell>
        </row>
        <row r="128">
          <cell r="A128">
            <v>6728</v>
          </cell>
          <cell r="D128" t="str">
            <v>SUB TOTAL</v>
          </cell>
          <cell r="K128">
            <v>19251.36046428197</v>
          </cell>
          <cell r="L128">
            <v>0</v>
          </cell>
        </row>
        <row r="129">
          <cell r="A129">
            <v>6729</v>
          </cell>
          <cell r="D129" t="str">
            <v>OVER HEAD</v>
          </cell>
          <cell r="E129">
            <v>0</v>
          </cell>
          <cell r="F129" t="str">
            <v>%</v>
          </cell>
          <cell r="K129">
            <v>0</v>
          </cell>
          <cell r="L129">
            <v>0</v>
          </cell>
        </row>
        <row r="130">
          <cell r="A130">
            <v>6730</v>
          </cell>
          <cell r="D130" t="str">
            <v>TOTAL</v>
          </cell>
          <cell r="K130">
            <v>19251.36046428197</v>
          </cell>
          <cell r="L130">
            <v>0</v>
          </cell>
        </row>
        <row r="131">
          <cell r="A131">
            <v>6731</v>
          </cell>
          <cell r="D131" t="str">
            <v>UNIT PRICE</v>
          </cell>
          <cell r="K131">
            <v>19251</v>
          </cell>
          <cell r="L131">
            <v>0</v>
          </cell>
        </row>
        <row r="132">
          <cell r="A132">
            <v>6732</v>
          </cell>
        </row>
        <row r="133">
          <cell r="A133">
            <v>6733</v>
          </cell>
          <cell r="B133">
            <v>104</v>
          </cell>
        </row>
        <row r="134">
          <cell r="A134">
            <v>6734</v>
          </cell>
          <cell r="B134" t="str">
            <v>MATERIAL PRICE</v>
          </cell>
        </row>
        <row r="135">
          <cell r="A135">
            <v>6735</v>
          </cell>
          <cell r="B135" t="str">
            <v>Proyek Rencana Teknik Akhir Jalan Tol Bogor Ring Road</v>
          </cell>
        </row>
        <row r="136">
          <cell r="A136">
            <v>6736</v>
          </cell>
        </row>
        <row r="137">
          <cell r="A137">
            <v>6737</v>
          </cell>
        </row>
        <row r="138">
          <cell r="A138">
            <v>6738</v>
          </cell>
        </row>
        <row r="139">
          <cell r="A139">
            <v>6739</v>
          </cell>
        </row>
        <row r="140">
          <cell r="A140">
            <v>6740</v>
          </cell>
          <cell r="B140" t="str">
            <v>UNIT PRICE ANALYSIS</v>
          </cell>
        </row>
        <row r="141">
          <cell r="A141">
            <v>6741</v>
          </cell>
        </row>
        <row r="142">
          <cell r="A142">
            <v>6742</v>
          </cell>
          <cell r="B142" t="str">
            <v>ITEM NUMBER                       MT</v>
          </cell>
          <cell r="D142">
            <v>103.002</v>
          </cell>
        </row>
        <row r="143">
          <cell r="A143">
            <v>6743</v>
          </cell>
          <cell r="B143" t="str">
            <v>MATERIAL</v>
          </cell>
          <cell r="D143" t="str">
            <v>Glass Beads</v>
          </cell>
        </row>
        <row r="144">
          <cell r="A144">
            <v>6744</v>
          </cell>
          <cell r="B144" t="str">
            <v>UNIT</v>
          </cell>
          <cell r="C144" t="str">
            <v>Kg.</v>
          </cell>
          <cell r="D144">
            <v>1</v>
          </cell>
        </row>
        <row r="145">
          <cell r="A145">
            <v>6745</v>
          </cell>
          <cell r="B145" t="str">
            <v>UNIT PRICE  (Rp.)</v>
          </cell>
          <cell r="D145">
            <v>2200</v>
          </cell>
          <cell r="E145">
            <v>0</v>
          </cell>
          <cell r="J145" t="str">
            <v>TOTAL UNIT PRICE (Rp)</v>
          </cell>
          <cell r="K145">
            <v>2200</v>
          </cell>
        </row>
        <row r="146">
          <cell r="A146">
            <v>6746</v>
          </cell>
          <cell r="I146" t="str">
            <v>UNIT PRICE              (Rp.)</v>
          </cell>
          <cell r="K146" t="str">
            <v>TOTAL PRICE                (Rp.)</v>
          </cell>
        </row>
        <row r="147">
          <cell r="A147">
            <v>6747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</row>
        <row r="148">
          <cell r="A148">
            <v>6748</v>
          </cell>
        </row>
        <row r="149">
          <cell r="A149">
            <v>6749</v>
          </cell>
        </row>
        <row r="150">
          <cell r="A150">
            <v>6750</v>
          </cell>
          <cell r="C150" t="str">
            <v>MT</v>
          </cell>
          <cell r="D150" t="str">
            <v>MATERIAL</v>
          </cell>
        </row>
        <row r="151">
          <cell r="A151">
            <v>6751</v>
          </cell>
          <cell r="C151">
            <v>104</v>
          </cell>
          <cell r="D151" t="str">
            <v>Glass Beads</v>
          </cell>
          <cell r="G151" t="str">
            <v>Kg.</v>
          </cell>
          <cell r="H151">
            <v>1</v>
          </cell>
          <cell r="I151">
            <v>2248.25</v>
          </cell>
          <cell r="J151">
            <v>0</v>
          </cell>
          <cell r="K151">
            <v>2248.25</v>
          </cell>
          <cell r="L151">
            <v>0</v>
          </cell>
        </row>
        <row r="152">
          <cell r="A152">
            <v>6752</v>
          </cell>
        </row>
        <row r="153">
          <cell r="A153">
            <v>6753</v>
          </cell>
        </row>
        <row r="154">
          <cell r="A154">
            <v>6754</v>
          </cell>
        </row>
        <row r="155">
          <cell r="A155">
            <v>6755</v>
          </cell>
        </row>
        <row r="156">
          <cell r="A156">
            <v>6756</v>
          </cell>
        </row>
        <row r="157">
          <cell r="A157">
            <v>6757</v>
          </cell>
        </row>
        <row r="158">
          <cell r="A158">
            <v>6758</v>
          </cell>
        </row>
        <row r="159">
          <cell r="A159">
            <v>6759</v>
          </cell>
        </row>
        <row r="160">
          <cell r="A160">
            <v>6760</v>
          </cell>
        </row>
        <row r="161">
          <cell r="A161">
            <v>6761</v>
          </cell>
        </row>
        <row r="162">
          <cell r="A162">
            <v>6762</v>
          </cell>
        </row>
        <row r="163">
          <cell r="A163">
            <v>6763</v>
          </cell>
        </row>
        <row r="164">
          <cell r="A164">
            <v>6764</v>
          </cell>
        </row>
        <row r="165">
          <cell r="A165">
            <v>6765</v>
          </cell>
        </row>
        <row r="166">
          <cell r="A166">
            <v>6766</v>
          </cell>
        </row>
        <row r="167">
          <cell r="A167">
            <v>6767</v>
          </cell>
        </row>
        <row r="168">
          <cell r="A168">
            <v>6768</v>
          </cell>
        </row>
        <row r="169">
          <cell r="A169">
            <v>6769</v>
          </cell>
        </row>
        <row r="170">
          <cell r="A170">
            <v>6770</v>
          </cell>
        </row>
        <row r="171">
          <cell r="A171">
            <v>6771</v>
          </cell>
        </row>
        <row r="172">
          <cell r="A172">
            <v>6772</v>
          </cell>
        </row>
        <row r="173">
          <cell r="A173">
            <v>6773</v>
          </cell>
        </row>
        <row r="174">
          <cell r="A174">
            <v>6774</v>
          </cell>
        </row>
        <row r="175">
          <cell r="A175">
            <v>6775</v>
          </cell>
        </row>
        <row r="176">
          <cell r="A176">
            <v>6776</v>
          </cell>
        </row>
        <row r="177">
          <cell r="A177">
            <v>6777</v>
          </cell>
        </row>
        <row r="178">
          <cell r="A178">
            <v>6778</v>
          </cell>
        </row>
        <row r="179">
          <cell r="A179">
            <v>6779</v>
          </cell>
        </row>
        <row r="180">
          <cell r="A180">
            <v>6780</v>
          </cell>
        </row>
        <row r="181">
          <cell r="A181">
            <v>6781</v>
          </cell>
        </row>
        <row r="182">
          <cell r="A182">
            <v>6782</v>
          </cell>
        </row>
        <row r="183">
          <cell r="A183">
            <v>6783</v>
          </cell>
        </row>
        <row r="184">
          <cell r="A184">
            <v>6784</v>
          </cell>
        </row>
        <row r="185">
          <cell r="A185">
            <v>6785</v>
          </cell>
        </row>
        <row r="186">
          <cell r="A186">
            <v>6786</v>
          </cell>
        </row>
        <row r="187">
          <cell r="A187">
            <v>6787</v>
          </cell>
        </row>
        <row r="188">
          <cell r="A188">
            <v>6788</v>
          </cell>
        </row>
        <row r="189">
          <cell r="A189">
            <v>6789</v>
          </cell>
        </row>
        <row r="190">
          <cell r="A190">
            <v>6790</v>
          </cell>
        </row>
        <row r="191">
          <cell r="A191">
            <v>6791</v>
          </cell>
        </row>
        <row r="192">
          <cell r="A192">
            <v>6792</v>
          </cell>
        </row>
        <row r="193">
          <cell r="A193">
            <v>6793</v>
          </cell>
        </row>
        <row r="194">
          <cell r="A194">
            <v>6794</v>
          </cell>
          <cell r="D194" t="str">
            <v>Total Price</v>
          </cell>
          <cell r="K194">
            <v>2248.25</v>
          </cell>
          <cell r="L194">
            <v>0</v>
          </cell>
        </row>
        <row r="195">
          <cell r="A195">
            <v>6795</v>
          </cell>
          <cell r="D195" t="str">
            <v>OVER HEAD</v>
          </cell>
          <cell r="E195">
            <v>0</v>
          </cell>
          <cell r="F195" t="str">
            <v>%</v>
          </cell>
          <cell r="K195">
            <v>0</v>
          </cell>
          <cell r="L195">
            <v>0</v>
          </cell>
        </row>
        <row r="196">
          <cell r="A196">
            <v>6796</v>
          </cell>
          <cell r="D196" t="str">
            <v>TOTAL</v>
          </cell>
          <cell r="K196">
            <v>2248.25</v>
          </cell>
          <cell r="L196">
            <v>0</v>
          </cell>
        </row>
        <row r="197">
          <cell r="A197">
            <v>6797</v>
          </cell>
          <cell r="D197" t="str">
            <v>UNIT PRICE</v>
          </cell>
          <cell r="K197">
            <v>2248</v>
          </cell>
          <cell r="L197">
            <v>0</v>
          </cell>
        </row>
        <row r="198">
          <cell r="A198">
            <v>6798</v>
          </cell>
        </row>
        <row r="199">
          <cell r="A199">
            <v>6799</v>
          </cell>
          <cell r="B199">
            <v>105</v>
          </cell>
        </row>
        <row r="200">
          <cell r="A200">
            <v>6800</v>
          </cell>
          <cell r="B200" t="str">
            <v>MATERIAL PRICE</v>
          </cell>
        </row>
        <row r="201">
          <cell r="A201">
            <v>6801</v>
          </cell>
          <cell r="B201" t="str">
            <v>Proyek Rencana Teknik Akhir Jalan Tol Bogor Ring Road</v>
          </cell>
        </row>
        <row r="202">
          <cell r="A202">
            <v>6802</v>
          </cell>
        </row>
        <row r="203">
          <cell r="A203">
            <v>6803</v>
          </cell>
        </row>
        <row r="204">
          <cell r="A204">
            <v>6804</v>
          </cell>
        </row>
        <row r="205">
          <cell r="A205">
            <v>6805</v>
          </cell>
        </row>
        <row r="206">
          <cell r="A206">
            <v>6806</v>
          </cell>
          <cell r="B206" t="str">
            <v>UNIT PRICE ANALYSIS</v>
          </cell>
        </row>
        <row r="207">
          <cell r="A207">
            <v>6807</v>
          </cell>
        </row>
        <row r="208">
          <cell r="A208">
            <v>6808</v>
          </cell>
          <cell r="B208" t="str">
            <v>ITEM NUMBER</v>
          </cell>
          <cell r="D208" t="str">
            <v>MT. 104.002</v>
          </cell>
        </row>
        <row r="209">
          <cell r="A209">
            <v>6809</v>
          </cell>
          <cell r="B209" t="str">
            <v>MATERIAL</v>
          </cell>
          <cell r="D209" t="str">
            <v>Boulder on Plant</v>
          </cell>
        </row>
        <row r="210">
          <cell r="A210">
            <v>6810</v>
          </cell>
          <cell r="B210" t="str">
            <v>UNIT</v>
          </cell>
          <cell r="C210" t="str">
            <v>L.m</v>
          </cell>
          <cell r="D210">
            <v>1</v>
          </cell>
        </row>
        <row r="211">
          <cell r="A211">
            <v>6811</v>
          </cell>
          <cell r="B211" t="str">
            <v>UNIT PRICE  (Rp.)</v>
          </cell>
          <cell r="D211">
            <v>75800</v>
          </cell>
          <cell r="E211">
            <v>0</v>
          </cell>
          <cell r="J211" t="str">
            <v>TOTAL UNIT PRICE (Rp)</v>
          </cell>
          <cell r="K211">
            <v>75800</v>
          </cell>
        </row>
        <row r="212">
          <cell r="A212">
            <v>6812</v>
          </cell>
          <cell r="I212" t="str">
            <v>UNIT PRICE              (Rp.)</v>
          </cell>
          <cell r="K212" t="str">
            <v>TOTAL PRICE                (Rp.)</v>
          </cell>
        </row>
        <row r="213">
          <cell r="A213">
            <v>6813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</row>
        <row r="214">
          <cell r="A214">
            <v>6814</v>
          </cell>
        </row>
        <row r="215">
          <cell r="A215">
            <v>6815</v>
          </cell>
        </row>
        <row r="216">
          <cell r="A216">
            <v>6816</v>
          </cell>
          <cell r="C216" t="str">
            <v>MT</v>
          </cell>
          <cell r="D216" t="str">
            <v>MATERIAL</v>
          </cell>
        </row>
        <row r="217">
          <cell r="A217">
            <v>6817</v>
          </cell>
          <cell r="C217">
            <v>225</v>
          </cell>
          <cell r="D217" t="str">
            <v>Royalty</v>
          </cell>
          <cell r="G217" t="str">
            <v>Cu.m</v>
          </cell>
          <cell r="H217">
            <v>1.1000000000000001</v>
          </cell>
          <cell r="I217">
            <v>5800</v>
          </cell>
          <cell r="J217">
            <v>0</v>
          </cell>
          <cell r="K217">
            <v>6380.0000000000009</v>
          </cell>
          <cell r="L217">
            <v>0</v>
          </cell>
        </row>
        <row r="218">
          <cell r="A218">
            <v>6818</v>
          </cell>
          <cell r="D218">
            <v>0</v>
          </cell>
          <cell r="G218">
            <v>0</v>
          </cell>
        </row>
        <row r="219">
          <cell r="A219">
            <v>6819</v>
          </cell>
        </row>
        <row r="220">
          <cell r="A220">
            <v>6820</v>
          </cell>
        </row>
        <row r="221">
          <cell r="A221">
            <v>6821</v>
          </cell>
        </row>
        <row r="222">
          <cell r="A222">
            <v>6822</v>
          </cell>
        </row>
        <row r="223">
          <cell r="A223">
            <v>6823</v>
          </cell>
        </row>
        <row r="224">
          <cell r="A224">
            <v>6824</v>
          </cell>
        </row>
        <row r="225">
          <cell r="A225">
            <v>6825</v>
          </cell>
        </row>
        <row r="226">
          <cell r="A226">
            <v>6826</v>
          </cell>
        </row>
        <row r="227">
          <cell r="A227">
            <v>6827</v>
          </cell>
        </row>
        <row r="228">
          <cell r="A228">
            <v>6828</v>
          </cell>
        </row>
        <row r="229">
          <cell r="A229">
            <v>6829</v>
          </cell>
        </row>
        <row r="230">
          <cell r="A230">
            <v>6830</v>
          </cell>
        </row>
        <row r="231">
          <cell r="A231">
            <v>6831</v>
          </cell>
        </row>
        <row r="232">
          <cell r="A232">
            <v>6832</v>
          </cell>
        </row>
        <row r="233">
          <cell r="A233">
            <v>6833</v>
          </cell>
        </row>
        <row r="234">
          <cell r="A234">
            <v>6834</v>
          </cell>
        </row>
        <row r="235">
          <cell r="A235">
            <v>6835</v>
          </cell>
          <cell r="C235" t="str">
            <v>EQ</v>
          </cell>
          <cell r="D235" t="str">
            <v>EQUIPMENT</v>
          </cell>
        </row>
        <row r="236">
          <cell r="A236">
            <v>6836</v>
          </cell>
          <cell r="C236">
            <v>38</v>
          </cell>
          <cell r="D236" t="str">
            <v>Excavator 0,35 m3</v>
          </cell>
          <cell r="G236" t="str">
            <v>Hour</v>
          </cell>
          <cell r="H236">
            <v>6.1356537260151722E-2</v>
          </cell>
          <cell r="I236">
            <v>200100</v>
          </cell>
          <cell r="J236">
            <v>0</v>
          </cell>
          <cell r="K236">
            <v>12277.44310575636</v>
          </cell>
          <cell r="L236">
            <v>0</v>
          </cell>
        </row>
        <row r="237">
          <cell r="A237">
            <v>6837</v>
          </cell>
          <cell r="C237">
            <v>16</v>
          </cell>
          <cell r="D237" t="str">
            <v>Dozer 11 Ton</v>
          </cell>
          <cell r="G237" t="str">
            <v>Hour</v>
          </cell>
          <cell r="H237">
            <v>0.22706945586899141</v>
          </cell>
          <cell r="I237">
            <v>244900</v>
          </cell>
          <cell r="J237">
            <v>0</v>
          </cell>
          <cell r="K237">
            <v>55609.309742316</v>
          </cell>
          <cell r="L237">
            <v>0</v>
          </cell>
        </row>
        <row r="238">
          <cell r="A238">
            <v>6838</v>
          </cell>
          <cell r="D238">
            <v>0</v>
          </cell>
          <cell r="G238">
            <v>0</v>
          </cell>
          <cell r="I238">
            <v>0</v>
          </cell>
        </row>
        <row r="239">
          <cell r="A239">
            <v>6839</v>
          </cell>
          <cell r="D239">
            <v>0</v>
          </cell>
          <cell r="G239">
            <v>0</v>
          </cell>
          <cell r="I239">
            <v>0</v>
          </cell>
        </row>
        <row r="240">
          <cell r="A240">
            <v>6840</v>
          </cell>
          <cell r="D240">
            <v>0</v>
          </cell>
          <cell r="G240">
            <v>0</v>
          </cell>
          <cell r="I240">
            <v>0</v>
          </cell>
        </row>
        <row r="241">
          <cell r="A241">
            <v>6841</v>
          </cell>
        </row>
        <row r="242">
          <cell r="A242">
            <v>6842</v>
          </cell>
        </row>
        <row r="243">
          <cell r="A243">
            <v>6843</v>
          </cell>
        </row>
        <row r="244">
          <cell r="A244">
            <v>6844</v>
          </cell>
        </row>
        <row r="245">
          <cell r="A245">
            <v>6845</v>
          </cell>
        </row>
        <row r="246">
          <cell r="A246">
            <v>6846</v>
          </cell>
        </row>
        <row r="247">
          <cell r="A247">
            <v>6847</v>
          </cell>
        </row>
        <row r="248">
          <cell r="A248">
            <v>6848</v>
          </cell>
        </row>
        <row r="249">
          <cell r="A249">
            <v>6849</v>
          </cell>
          <cell r="C249" t="str">
            <v>LA</v>
          </cell>
          <cell r="D249" t="str">
            <v>LABOUR</v>
          </cell>
        </row>
        <row r="250">
          <cell r="A250">
            <v>6850</v>
          </cell>
          <cell r="C250">
            <v>2</v>
          </cell>
          <cell r="D250" t="str">
            <v>Pengawas</v>
          </cell>
          <cell r="G250" t="str">
            <v>Day</v>
          </cell>
          <cell r="H250">
            <v>0</v>
          </cell>
          <cell r="I250">
            <v>50000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6851</v>
          </cell>
          <cell r="C251">
            <v>15</v>
          </cell>
          <cell r="D251" t="str">
            <v>Kepala Tukang</v>
          </cell>
          <cell r="G251" t="str">
            <v>Day</v>
          </cell>
          <cell r="H251">
            <v>0</v>
          </cell>
          <cell r="I251">
            <v>32880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6852</v>
          </cell>
          <cell r="C252">
            <v>16</v>
          </cell>
          <cell r="D252" t="str">
            <v>Tukang</v>
          </cell>
          <cell r="G252" t="str">
            <v>Day</v>
          </cell>
          <cell r="H252">
            <v>5.3394684110317732E-2</v>
          </cell>
          <cell r="I252">
            <v>28380</v>
          </cell>
          <cell r="J252">
            <v>0</v>
          </cell>
          <cell r="K252">
            <v>1515.3411350508172</v>
          </cell>
          <cell r="L252">
            <v>0</v>
          </cell>
        </row>
        <row r="253">
          <cell r="A253">
            <v>6853</v>
          </cell>
          <cell r="D253">
            <v>0</v>
          </cell>
          <cell r="G253">
            <v>0</v>
          </cell>
          <cell r="I253">
            <v>0</v>
          </cell>
        </row>
        <row r="254">
          <cell r="A254">
            <v>6854</v>
          </cell>
          <cell r="D254">
            <v>0</v>
          </cell>
          <cell r="G254">
            <v>0</v>
          </cell>
          <cell r="I254">
            <v>0</v>
          </cell>
        </row>
        <row r="255">
          <cell r="A255">
            <v>6855</v>
          </cell>
          <cell r="D255">
            <v>0</v>
          </cell>
          <cell r="G255">
            <v>0</v>
          </cell>
          <cell r="I255">
            <v>0</v>
          </cell>
        </row>
        <row r="256">
          <cell r="A256">
            <v>6856</v>
          </cell>
          <cell r="D256">
            <v>0</v>
          </cell>
          <cell r="G256">
            <v>0</v>
          </cell>
          <cell r="I256">
            <v>0</v>
          </cell>
        </row>
        <row r="257">
          <cell r="A257">
            <v>6857</v>
          </cell>
          <cell r="D257">
            <v>0</v>
          </cell>
          <cell r="G257">
            <v>0</v>
          </cell>
          <cell r="I257">
            <v>0</v>
          </cell>
        </row>
        <row r="258">
          <cell r="A258">
            <v>6858</v>
          </cell>
        </row>
        <row r="259">
          <cell r="A259">
            <v>6859</v>
          </cell>
        </row>
        <row r="260">
          <cell r="A260">
            <v>6860</v>
          </cell>
          <cell r="D260" t="str">
            <v>SUB TOTAL</v>
          </cell>
          <cell r="K260">
            <v>75782.093983123166</v>
          </cell>
          <cell r="L260">
            <v>0</v>
          </cell>
        </row>
        <row r="261">
          <cell r="A261">
            <v>6861</v>
          </cell>
          <cell r="D261" t="str">
            <v>OVER HEAD</v>
          </cell>
          <cell r="E261">
            <v>0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6862</v>
          </cell>
          <cell r="D262" t="str">
            <v>TOTAL</v>
          </cell>
          <cell r="K262">
            <v>75782.093983123166</v>
          </cell>
          <cell r="L262">
            <v>0</v>
          </cell>
        </row>
        <row r="263">
          <cell r="A263">
            <v>6863</v>
          </cell>
          <cell r="D263" t="str">
            <v>UNIT PRICE</v>
          </cell>
          <cell r="K263">
            <v>75782</v>
          </cell>
          <cell r="L263">
            <v>0</v>
          </cell>
        </row>
        <row r="264">
          <cell r="A264">
            <v>6864</v>
          </cell>
        </row>
        <row r="265">
          <cell r="A265">
            <v>6865</v>
          </cell>
          <cell r="B265">
            <v>106</v>
          </cell>
        </row>
        <row r="266">
          <cell r="A266">
            <v>6866</v>
          </cell>
          <cell r="B266" t="str">
            <v>MATERIAL PRICE</v>
          </cell>
        </row>
        <row r="267">
          <cell r="A267">
            <v>6867</v>
          </cell>
          <cell r="B267" t="str">
            <v>Proyek Rencana Teknik Akhir Jalan Tol Bogor Ring Road</v>
          </cell>
        </row>
        <row r="268">
          <cell r="A268">
            <v>6868</v>
          </cell>
        </row>
        <row r="269">
          <cell r="A269">
            <v>6869</v>
          </cell>
        </row>
        <row r="270">
          <cell r="A270">
            <v>6870</v>
          </cell>
        </row>
        <row r="271">
          <cell r="A271">
            <v>6871</v>
          </cell>
        </row>
        <row r="272">
          <cell r="A272">
            <v>6872</v>
          </cell>
          <cell r="B272" t="str">
            <v>UNIT PRICE ANALYSIS</v>
          </cell>
        </row>
        <row r="273">
          <cell r="A273">
            <v>6873</v>
          </cell>
        </row>
        <row r="274">
          <cell r="A274">
            <v>6874</v>
          </cell>
          <cell r="B274" t="str">
            <v>ITEM NUMBER</v>
          </cell>
          <cell r="D274" t="str">
            <v>MT. 105.002</v>
          </cell>
        </row>
        <row r="275">
          <cell r="A275">
            <v>6875</v>
          </cell>
          <cell r="B275" t="str">
            <v>MATERIAL</v>
          </cell>
          <cell r="D275" t="str">
            <v>Grouting</v>
          </cell>
        </row>
        <row r="276">
          <cell r="A276">
            <v>6876</v>
          </cell>
          <cell r="B276" t="str">
            <v>UNIT</v>
          </cell>
          <cell r="C276" t="str">
            <v>L.m</v>
          </cell>
          <cell r="D276">
            <v>1</v>
          </cell>
        </row>
        <row r="277">
          <cell r="A277">
            <v>6877</v>
          </cell>
          <cell r="B277" t="str">
            <v>UNIT PRICE  (Rp.)</v>
          </cell>
          <cell r="D277">
            <v>4300</v>
          </cell>
          <cell r="E277">
            <v>0</v>
          </cell>
          <cell r="J277" t="str">
            <v>TOTAL UNIT PRICE (Rp)</v>
          </cell>
          <cell r="K277">
            <v>4300</v>
          </cell>
        </row>
        <row r="278">
          <cell r="A278">
            <v>6878</v>
          </cell>
          <cell r="I278" t="str">
            <v>UNIT PRICE              (Rp.)</v>
          </cell>
          <cell r="K278" t="str">
            <v>TOTAL PRICE                (Rp.)</v>
          </cell>
        </row>
        <row r="279">
          <cell r="A279">
            <v>6879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</row>
        <row r="280">
          <cell r="A280">
            <v>6880</v>
          </cell>
        </row>
        <row r="281">
          <cell r="A281">
            <v>6881</v>
          </cell>
        </row>
        <row r="282">
          <cell r="A282">
            <v>6882</v>
          </cell>
          <cell r="C282" t="str">
            <v>MT</v>
          </cell>
          <cell r="D282" t="str">
            <v>MATERIAL</v>
          </cell>
        </row>
        <row r="283">
          <cell r="A283">
            <v>6883</v>
          </cell>
          <cell r="C283">
            <v>194</v>
          </cell>
          <cell r="D283" t="str">
            <v>Steel Plate  Galvanis</v>
          </cell>
          <cell r="G283" t="str">
            <v>Kg</v>
          </cell>
          <cell r="H283">
            <v>0.02</v>
          </cell>
          <cell r="I283">
            <v>5600</v>
          </cell>
          <cell r="J283">
            <v>0</v>
          </cell>
          <cell r="K283">
            <v>112</v>
          </cell>
          <cell r="L283">
            <v>0</v>
          </cell>
        </row>
        <row r="284">
          <cell r="A284">
            <v>6884</v>
          </cell>
          <cell r="C284">
            <v>499</v>
          </cell>
          <cell r="D284" t="str">
            <v>Grouting Materials</v>
          </cell>
          <cell r="G284" t="str">
            <v>Cu.m</v>
          </cell>
          <cell r="H284">
            <v>1.4169250000000001E-3</v>
          </cell>
          <cell r="I284">
            <v>1000</v>
          </cell>
          <cell r="J284">
            <v>0</v>
          </cell>
          <cell r="K284">
            <v>1.416925</v>
          </cell>
          <cell r="L284">
            <v>0</v>
          </cell>
        </row>
        <row r="285">
          <cell r="A285">
            <v>6885</v>
          </cell>
        </row>
        <row r="286">
          <cell r="A286">
            <v>6886</v>
          </cell>
        </row>
        <row r="287">
          <cell r="A287">
            <v>6887</v>
          </cell>
        </row>
        <row r="288">
          <cell r="A288">
            <v>6888</v>
          </cell>
        </row>
        <row r="289">
          <cell r="A289">
            <v>6889</v>
          </cell>
        </row>
        <row r="290">
          <cell r="A290">
            <v>6890</v>
          </cell>
        </row>
        <row r="291">
          <cell r="A291">
            <v>6891</v>
          </cell>
        </row>
        <row r="292">
          <cell r="A292">
            <v>6892</v>
          </cell>
        </row>
        <row r="293">
          <cell r="A293">
            <v>6893</v>
          </cell>
        </row>
        <row r="294">
          <cell r="A294">
            <v>6894</v>
          </cell>
        </row>
        <row r="295">
          <cell r="A295">
            <v>6895</v>
          </cell>
        </row>
        <row r="296">
          <cell r="A296">
            <v>6896</v>
          </cell>
        </row>
        <row r="297">
          <cell r="A297">
            <v>6897</v>
          </cell>
        </row>
        <row r="298">
          <cell r="A298">
            <v>6898</v>
          </cell>
        </row>
        <row r="299">
          <cell r="A299">
            <v>6899</v>
          </cell>
        </row>
        <row r="300">
          <cell r="A300">
            <v>6900</v>
          </cell>
        </row>
        <row r="301">
          <cell r="A301">
            <v>6901</v>
          </cell>
          <cell r="C301" t="str">
            <v>EQ</v>
          </cell>
          <cell r="D301" t="str">
            <v>EQUIPMENT</v>
          </cell>
        </row>
        <row r="302">
          <cell r="A302">
            <v>6902</v>
          </cell>
          <cell r="C302">
            <v>47</v>
          </cell>
          <cell r="D302" t="str">
            <v>Generator Set 10 KVa</v>
          </cell>
          <cell r="G302" t="str">
            <v>Hour</v>
          </cell>
          <cell r="H302">
            <v>2.0883705357142859E-2</v>
          </cell>
          <cell r="I302">
            <v>91300</v>
          </cell>
          <cell r="J302">
            <v>0</v>
          </cell>
          <cell r="K302">
            <v>1906.6822991071431</v>
          </cell>
          <cell r="L302">
            <v>0</v>
          </cell>
        </row>
        <row r="303">
          <cell r="A303">
            <v>6903</v>
          </cell>
          <cell r="C303">
            <v>54</v>
          </cell>
          <cell r="D303" t="str">
            <v>Grout Mixer 200 ltr</v>
          </cell>
          <cell r="G303" t="str">
            <v>Hour</v>
          </cell>
          <cell r="H303">
            <v>4.2170386904761912E-3</v>
          </cell>
          <cell r="I303">
            <v>12100</v>
          </cell>
          <cell r="J303">
            <v>0</v>
          </cell>
          <cell r="K303">
            <v>51.026168154761912</v>
          </cell>
          <cell r="L303">
            <v>0</v>
          </cell>
        </row>
        <row r="304">
          <cell r="A304">
            <v>6904</v>
          </cell>
          <cell r="C304">
            <v>55</v>
          </cell>
          <cell r="D304" t="str">
            <v>Grout Pump 37-100 l/min</v>
          </cell>
          <cell r="G304" t="str">
            <v>Hour</v>
          </cell>
          <cell r="H304">
            <v>1.3333333333333334E-2</v>
          </cell>
          <cell r="I304">
            <v>28400</v>
          </cell>
          <cell r="J304">
            <v>0</v>
          </cell>
          <cell r="K304">
            <v>378.66666666666669</v>
          </cell>
          <cell r="L304">
            <v>0</v>
          </cell>
        </row>
        <row r="305">
          <cell r="A305">
            <v>6905</v>
          </cell>
          <cell r="C305">
            <v>4</v>
          </cell>
          <cell r="D305" t="str">
            <v>Air Compressor 5 m3/min</v>
          </cell>
          <cell r="G305" t="str">
            <v>Hour</v>
          </cell>
          <cell r="H305">
            <v>3.3333333333333335E-3</v>
          </cell>
          <cell r="I305">
            <v>72400</v>
          </cell>
          <cell r="J305">
            <v>0</v>
          </cell>
          <cell r="K305">
            <v>241.33333333333334</v>
          </cell>
          <cell r="L305">
            <v>0</v>
          </cell>
        </row>
        <row r="306">
          <cell r="A306">
            <v>6906</v>
          </cell>
          <cell r="C306">
            <v>64</v>
          </cell>
          <cell r="D306" t="str">
            <v>Miscellaneous Tools</v>
          </cell>
          <cell r="G306" t="str">
            <v>Hour</v>
          </cell>
          <cell r="H306">
            <v>2.0883705357142859E-2</v>
          </cell>
          <cell r="I306">
            <v>5000</v>
          </cell>
          <cell r="J306">
            <v>0</v>
          </cell>
          <cell r="K306">
            <v>104.41852678571429</v>
          </cell>
          <cell r="L306">
            <v>0</v>
          </cell>
        </row>
        <row r="307">
          <cell r="A307">
            <v>6907</v>
          </cell>
        </row>
        <row r="308">
          <cell r="A308">
            <v>6908</v>
          </cell>
        </row>
        <row r="309">
          <cell r="A309">
            <v>6909</v>
          </cell>
        </row>
        <row r="310">
          <cell r="A310">
            <v>6910</v>
          </cell>
        </row>
        <row r="311">
          <cell r="A311">
            <v>6911</v>
          </cell>
        </row>
        <row r="312">
          <cell r="A312">
            <v>6912</v>
          </cell>
        </row>
        <row r="313">
          <cell r="A313">
            <v>6913</v>
          </cell>
        </row>
        <row r="314">
          <cell r="A314">
            <v>6914</v>
          </cell>
        </row>
        <row r="315">
          <cell r="A315">
            <v>6915</v>
          </cell>
          <cell r="C315" t="str">
            <v>LA</v>
          </cell>
          <cell r="D315" t="str">
            <v>LABOUR</v>
          </cell>
        </row>
        <row r="316">
          <cell r="A316">
            <v>6916</v>
          </cell>
          <cell r="C316">
            <v>2</v>
          </cell>
          <cell r="D316" t="str">
            <v>Pengawas</v>
          </cell>
          <cell r="G316" t="str">
            <v>Day</v>
          </cell>
          <cell r="H316">
            <v>6.6666666666666671E-3</v>
          </cell>
          <cell r="I316">
            <v>50000</v>
          </cell>
          <cell r="J316">
            <v>0</v>
          </cell>
          <cell r="K316">
            <v>333.33333333333337</v>
          </cell>
          <cell r="L316">
            <v>0</v>
          </cell>
        </row>
        <row r="317">
          <cell r="A317">
            <v>6917</v>
          </cell>
          <cell r="C317">
            <v>3</v>
          </cell>
          <cell r="D317" t="str">
            <v>Mandor</v>
          </cell>
          <cell r="G317" t="str">
            <v>Day</v>
          </cell>
          <cell r="H317">
            <v>6.6666666666666671E-3</v>
          </cell>
          <cell r="I317">
            <v>33750</v>
          </cell>
          <cell r="J317">
            <v>0</v>
          </cell>
          <cell r="K317">
            <v>225.00000000000003</v>
          </cell>
          <cell r="L317">
            <v>0</v>
          </cell>
        </row>
        <row r="318">
          <cell r="A318">
            <v>6918</v>
          </cell>
          <cell r="C318">
            <v>16</v>
          </cell>
          <cell r="D318" t="str">
            <v>Tukang</v>
          </cell>
          <cell r="G318" t="str">
            <v>Day</v>
          </cell>
          <cell r="H318">
            <v>1.3333333333333334E-2</v>
          </cell>
          <cell r="I318">
            <v>28380</v>
          </cell>
          <cell r="J318">
            <v>0</v>
          </cell>
          <cell r="K318">
            <v>378.40000000000003</v>
          </cell>
          <cell r="L318">
            <v>0</v>
          </cell>
        </row>
        <row r="319">
          <cell r="A319">
            <v>6919</v>
          </cell>
          <cell r="C319">
            <v>17</v>
          </cell>
          <cell r="D319" t="str">
            <v>Buruh</v>
          </cell>
          <cell r="G319" t="str">
            <v>Day</v>
          </cell>
          <cell r="H319">
            <v>2.9670493197278915E-2</v>
          </cell>
          <cell r="I319">
            <v>18750</v>
          </cell>
          <cell r="J319">
            <v>0</v>
          </cell>
          <cell r="K319">
            <v>556.32174744897964</v>
          </cell>
          <cell r="L319">
            <v>0</v>
          </cell>
        </row>
        <row r="320">
          <cell r="A320">
            <v>6920</v>
          </cell>
        </row>
        <row r="321">
          <cell r="A321">
            <v>6921</v>
          </cell>
        </row>
        <row r="322">
          <cell r="A322">
            <v>6922</v>
          </cell>
        </row>
        <row r="323">
          <cell r="A323">
            <v>6923</v>
          </cell>
        </row>
        <row r="324">
          <cell r="A324">
            <v>6924</v>
          </cell>
        </row>
        <row r="325">
          <cell r="A325">
            <v>6925</v>
          </cell>
        </row>
        <row r="326">
          <cell r="A326">
            <v>6926</v>
          </cell>
          <cell r="D326" t="str">
            <v>SUB TOTAL</v>
          </cell>
          <cell r="K326">
            <v>4288.5989998299319</v>
          </cell>
          <cell r="L326">
            <v>0</v>
          </cell>
        </row>
        <row r="327">
          <cell r="A327">
            <v>6927</v>
          </cell>
          <cell r="D327" t="str">
            <v>OVER HEAD</v>
          </cell>
          <cell r="E327">
            <v>0</v>
          </cell>
          <cell r="F327" t="str">
            <v>%</v>
          </cell>
          <cell r="K327">
            <v>0</v>
          </cell>
          <cell r="L327">
            <v>0</v>
          </cell>
        </row>
        <row r="328">
          <cell r="A328">
            <v>6928</v>
          </cell>
          <cell r="D328" t="str">
            <v>TOTAL</v>
          </cell>
          <cell r="K328">
            <v>4288.5989998299319</v>
          </cell>
          <cell r="L328">
            <v>0</v>
          </cell>
        </row>
        <row r="329">
          <cell r="A329">
            <v>6929</v>
          </cell>
          <cell r="D329" t="str">
            <v>UNIT PRICE</v>
          </cell>
          <cell r="K329">
            <v>4289</v>
          </cell>
          <cell r="L329">
            <v>0</v>
          </cell>
        </row>
        <row r="330">
          <cell r="A330">
            <v>6930</v>
          </cell>
        </row>
        <row r="331">
          <cell r="A331">
            <v>6931</v>
          </cell>
          <cell r="B331">
            <v>107</v>
          </cell>
        </row>
        <row r="332">
          <cell r="A332">
            <v>6932</v>
          </cell>
          <cell r="B332" t="str">
            <v>MATERIAL PRICE</v>
          </cell>
        </row>
        <row r="333">
          <cell r="A333">
            <v>6933</v>
          </cell>
          <cell r="B333" t="str">
            <v>Proyek Rencana Teknik Akhir Jalan Tol Bogor Ring Road</v>
          </cell>
        </row>
        <row r="334">
          <cell r="A334">
            <v>6934</v>
          </cell>
        </row>
        <row r="335">
          <cell r="A335">
            <v>6935</v>
          </cell>
        </row>
        <row r="336">
          <cell r="A336">
            <v>6936</v>
          </cell>
        </row>
        <row r="337">
          <cell r="A337">
            <v>6937</v>
          </cell>
        </row>
        <row r="338">
          <cell r="A338">
            <v>6938</v>
          </cell>
          <cell r="B338" t="str">
            <v>UNIT PRICE ANALYSIS</v>
          </cell>
        </row>
        <row r="339">
          <cell r="A339">
            <v>6939</v>
          </cell>
        </row>
        <row r="340">
          <cell r="A340">
            <v>6940</v>
          </cell>
          <cell r="B340" t="str">
            <v>ITEM NUMBER</v>
          </cell>
          <cell r="D340" t="str">
            <v>MT. 106.002</v>
          </cell>
        </row>
        <row r="341">
          <cell r="A341">
            <v>6941</v>
          </cell>
          <cell r="B341" t="str">
            <v>MATERIAL</v>
          </cell>
          <cell r="D341" t="str">
            <v>Guard Rail Beam</v>
          </cell>
        </row>
        <row r="342">
          <cell r="A342">
            <v>6942</v>
          </cell>
          <cell r="B342" t="str">
            <v>UNIT</v>
          </cell>
          <cell r="C342" t="str">
            <v>Lm.</v>
          </cell>
          <cell r="D342">
            <v>1</v>
          </cell>
        </row>
        <row r="343">
          <cell r="A343">
            <v>6943</v>
          </cell>
          <cell r="B343" t="str">
            <v>UNIT PRICE  (Rp.)</v>
          </cell>
          <cell r="D343">
            <v>89900</v>
          </cell>
          <cell r="E343">
            <v>0</v>
          </cell>
          <cell r="J343" t="str">
            <v>TOTAL UNIT PRICE (Rp)</v>
          </cell>
          <cell r="K343">
            <v>89900</v>
          </cell>
        </row>
        <row r="344">
          <cell r="A344">
            <v>6944</v>
          </cell>
          <cell r="I344" t="str">
            <v>UNIT PRICE              (Rp.)</v>
          </cell>
          <cell r="K344" t="str">
            <v>TOTAL PRICE                (Rp.)</v>
          </cell>
        </row>
        <row r="345">
          <cell r="A345">
            <v>6945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</row>
        <row r="346">
          <cell r="A346">
            <v>6946</v>
          </cell>
        </row>
        <row r="347">
          <cell r="A347">
            <v>6947</v>
          </cell>
        </row>
        <row r="348">
          <cell r="A348">
            <v>6948</v>
          </cell>
          <cell r="C348" t="str">
            <v>MT</v>
          </cell>
          <cell r="D348" t="str">
            <v>MATERIAL</v>
          </cell>
        </row>
        <row r="349">
          <cell r="A349">
            <v>6949</v>
          </cell>
          <cell r="C349">
            <v>107</v>
          </cell>
          <cell r="D349" t="str">
            <v>Guard Rail Beam</v>
          </cell>
          <cell r="G349" t="str">
            <v>Lm.</v>
          </cell>
          <cell r="H349">
            <v>1</v>
          </cell>
          <cell r="I349">
            <v>89930</v>
          </cell>
          <cell r="J349">
            <v>0</v>
          </cell>
          <cell r="K349">
            <v>89930</v>
          </cell>
          <cell r="L349">
            <v>0</v>
          </cell>
        </row>
        <row r="350">
          <cell r="A350">
            <v>6950</v>
          </cell>
        </row>
        <row r="351">
          <cell r="A351">
            <v>6951</v>
          </cell>
        </row>
        <row r="352">
          <cell r="A352">
            <v>6952</v>
          </cell>
        </row>
        <row r="353">
          <cell r="A353">
            <v>6953</v>
          </cell>
        </row>
        <row r="354">
          <cell r="A354">
            <v>6954</v>
          </cell>
        </row>
        <row r="355">
          <cell r="A355">
            <v>6955</v>
          </cell>
        </row>
        <row r="356">
          <cell r="A356">
            <v>6956</v>
          </cell>
        </row>
        <row r="357">
          <cell r="A357">
            <v>6957</v>
          </cell>
        </row>
        <row r="358">
          <cell r="A358">
            <v>6958</v>
          </cell>
        </row>
        <row r="359">
          <cell r="A359">
            <v>6959</v>
          </cell>
        </row>
        <row r="360">
          <cell r="A360">
            <v>6960</v>
          </cell>
        </row>
        <row r="361">
          <cell r="A361">
            <v>6961</v>
          </cell>
        </row>
        <row r="362">
          <cell r="A362">
            <v>6962</v>
          </cell>
        </row>
        <row r="363">
          <cell r="A363">
            <v>6963</v>
          </cell>
        </row>
        <row r="364">
          <cell r="A364">
            <v>6964</v>
          </cell>
        </row>
        <row r="365">
          <cell r="A365">
            <v>6965</v>
          </cell>
        </row>
        <row r="366">
          <cell r="A366">
            <v>6966</v>
          </cell>
        </row>
        <row r="367">
          <cell r="A367">
            <v>6967</v>
          </cell>
        </row>
        <row r="368">
          <cell r="A368">
            <v>6968</v>
          </cell>
        </row>
        <row r="369">
          <cell r="A369">
            <v>6969</v>
          </cell>
        </row>
        <row r="370">
          <cell r="A370">
            <v>6970</v>
          </cell>
        </row>
        <row r="371">
          <cell r="A371">
            <v>6971</v>
          </cell>
        </row>
        <row r="372">
          <cell r="A372">
            <v>6972</v>
          </cell>
        </row>
        <row r="373">
          <cell r="A373">
            <v>6973</v>
          </cell>
        </row>
        <row r="374">
          <cell r="A374">
            <v>6974</v>
          </cell>
        </row>
        <row r="375">
          <cell r="A375">
            <v>6975</v>
          </cell>
        </row>
        <row r="376">
          <cell r="A376">
            <v>6976</v>
          </cell>
        </row>
        <row r="377">
          <cell r="A377">
            <v>6977</v>
          </cell>
        </row>
        <row r="378">
          <cell r="A378">
            <v>6978</v>
          </cell>
        </row>
        <row r="379">
          <cell r="A379">
            <v>6979</v>
          </cell>
        </row>
        <row r="380">
          <cell r="A380">
            <v>6980</v>
          </cell>
        </row>
        <row r="381">
          <cell r="A381">
            <v>6981</v>
          </cell>
        </row>
        <row r="382">
          <cell r="A382">
            <v>6982</v>
          </cell>
        </row>
        <row r="383">
          <cell r="A383">
            <v>6983</v>
          </cell>
        </row>
        <row r="384">
          <cell r="A384">
            <v>6984</v>
          </cell>
        </row>
        <row r="385">
          <cell r="A385">
            <v>6985</v>
          </cell>
        </row>
        <row r="386">
          <cell r="A386">
            <v>6986</v>
          </cell>
        </row>
        <row r="387">
          <cell r="A387">
            <v>6987</v>
          </cell>
        </row>
        <row r="388">
          <cell r="A388">
            <v>6988</v>
          </cell>
        </row>
        <row r="389">
          <cell r="A389">
            <v>6989</v>
          </cell>
        </row>
        <row r="390">
          <cell r="A390">
            <v>6990</v>
          </cell>
        </row>
        <row r="391">
          <cell r="A391">
            <v>6991</v>
          </cell>
        </row>
        <row r="392">
          <cell r="A392">
            <v>6992</v>
          </cell>
          <cell r="D392" t="str">
            <v>Total Price</v>
          </cell>
          <cell r="K392">
            <v>89930</v>
          </cell>
          <cell r="L392">
            <v>0</v>
          </cell>
        </row>
        <row r="393">
          <cell r="A393">
            <v>6993</v>
          </cell>
          <cell r="D393" t="str">
            <v>OVER HEAD</v>
          </cell>
          <cell r="E393">
            <v>0</v>
          </cell>
          <cell r="F393" t="str">
            <v>%</v>
          </cell>
          <cell r="K393">
            <v>0</v>
          </cell>
          <cell r="L393">
            <v>0</v>
          </cell>
        </row>
        <row r="394">
          <cell r="A394">
            <v>6994</v>
          </cell>
          <cell r="D394" t="str">
            <v>TOTAL</v>
          </cell>
          <cell r="K394">
            <v>89930</v>
          </cell>
          <cell r="L394">
            <v>0</v>
          </cell>
        </row>
        <row r="395">
          <cell r="A395">
            <v>6995</v>
          </cell>
          <cell r="D395" t="str">
            <v>UNIT PRICE</v>
          </cell>
          <cell r="K395">
            <v>89930</v>
          </cell>
          <cell r="L395">
            <v>0</v>
          </cell>
        </row>
        <row r="396">
          <cell r="A396">
            <v>6996</v>
          </cell>
        </row>
        <row r="397">
          <cell r="A397">
            <v>6997</v>
          </cell>
          <cell r="B397">
            <v>108</v>
          </cell>
        </row>
        <row r="398">
          <cell r="A398">
            <v>6998</v>
          </cell>
          <cell r="B398" t="str">
            <v>MATERIAL PRICE</v>
          </cell>
        </row>
        <row r="399">
          <cell r="A399">
            <v>6999</v>
          </cell>
          <cell r="B399" t="str">
            <v>Proyek Rencana Teknik Akhir Jalan Tol Bogor Ring Road</v>
          </cell>
        </row>
        <row r="400">
          <cell r="A400">
            <v>7000</v>
          </cell>
        </row>
        <row r="401">
          <cell r="A401">
            <v>7001</v>
          </cell>
        </row>
        <row r="402">
          <cell r="A402">
            <v>7002</v>
          </cell>
        </row>
        <row r="403">
          <cell r="A403">
            <v>7003</v>
          </cell>
        </row>
        <row r="404">
          <cell r="A404">
            <v>7004</v>
          </cell>
          <cell r="B404" t="str">
            <v>UNIT PRICE ANALYSIS</v>
          </cell>
        </row>
        <row r="405">
          <cell r="A405">
            <v>7005</v>
          </cell>
        </row>
        <row r="406">
          <cell r="A406">
            <v>7006</v>
          </cell>
          <cell r="B406" t="str">
            <v>ITEM NUMBER</v>
          </cell>
          <cell r="D406" t="str">
            <v>MT. 107.002</v>
          </cell>
        </row>
        <row r="407">
          <cell r="A407">
            <v>7007</v>
          </cell>
          <cell r="B407" t="str">
            <v>MATERIAL</v>
          </cell>
          <cell r="D407" t="str">
            <v>Hand Jack (3.5 Ton)</v>
          </cell>
        </row>
        <row r="408">
          <cell r="A408">
            <v>7008</v>
          </cell>
          <cell r="B408" t="str">
            <v>UNIT</v>
          </cell>
          <cell r="C408" t="str">
            <v>Ls.</v>
          </cell>
          <cell r="D408">
            <v>1</v>
          </cell>
        </row>
        <row r="409">
          <cell r="A409">
            <v>7009</v>
          </cell>
          <cell r="B409" t="str">
            <v>UNIT PRICE  (Rp.)</v>
          </cell>
          <cell r="D409">
            <v>2200</v>
          </cell>
          <cell r="E409">
            <v>0</v>
          </cell>
          <cell r="J409" t="str">
            <v>TOTAL UNIT PRICE (Rp)</v>
          </cell>
          <cell r="K409">
            <v>2200</v>
          </cell>
        </row>
        <row r="410">
          <cell r="A410">
            <v>7010</v>
          </cell>
          <cell r="I410" t="str">
            <v>UNIT PRICE              (Rp.)</v>
          </cell>
          <cell r="K410" t="str">
            <v>TOTAL PRICE                (Rp.)</v>
          </cell>
        </row>
        <row r="411">
          <cell r="A411">
            <v>7011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</row>
        <row r="412">
          <cell r="A412">
            <v>7012</v>
          </cell>
        </row>
        <row r="413">
          <cell r="A413">
            <v>7013</v>
          </cell>
        </row>
        <row r="414">
          <cell r="A414">
            <v>7014</v>
          </cell>
          <cell r="C414" t="str">
            <v>MT</v>
          </cell>
          <cell r="D414" t="str">
            <v>MATERIAL</v>
          </cell>
        </row>
        <row r="415">
          <cell r="A415">
            <v>7015</v>
          </cell>
          <cell r="C415">
            <v>108</v>
          </cell>
          <cell r="D415" t="str">
            <v>Hand Jack (3.5 Ton)</v>
          </cell>
          <cell r="G415" t="str">
            <v>Ls.</v>
          </cell>
          <cell r="H415">
            <v>1</v>
          </cell>
          <cell r="I415">
            <v>2248.25</v>
          </cell>
          <cell r="J415">
            <v>0</v>
          </cell>
          <cell r="K415">
            <v>2248.25</v>
          </cell>
          <cell r="L415">
            <v>0</v>
          </cell>
        </row>
        <row r="416">
          <cell r="A416">
            <v>7016</v>
          </cell>
        </row>
        <row r="417">
          <cell r="A417">
            <v>7017</v>
          </cell>
        </row>
        <row r="418">
          <cell r="A418">
            <v>7018</v>
          </cell>
        </row>
        <row r="419">
          <cell r="A419">
            <v>7019</v>
          </cell>
        </row>
        <row r="420">
          <cell r="A420">
            <v>7020</v>
          </cell>
        </row>
        <row r="421">
          <cell r="A421">
            <v>7021</v>
          </cell>
        </row>
        <row r="422">
          <cell r="A422">
            <v>7022</v>
          </cell>
        </row>
        <row r="423">
          <cell r="A423">
            <v>7023</v>
          </cell>
        </row>
        <row r="424">
          <cell r="A424">
            <v>7024</v>
          </cell>
        </row>
        <row r="425">
          <cell r="A425">
            <v>7025</v>
          </cell>
        </row>
        <row r="426">
          <cell r="A426">
            <v>7026</v>
          </cell>
        </row>
        <row r="427">
          <cell r="A427">
            <v>7027</v>
          </cell>
        </row>
        <row r="428">
          <cell r="A428">
            <v>7028</v>
          </cell>
        </row>
        <row r="429">
          <cell r="A429">
            <v>7029</v>
          </cell>
        </row>
        <row r="430">
          <cell r="A430">
            <v>7030</v>
          </cell>
        </row>
        <row r="431">
          <cell r="A431">
            <v>7031</v>
          </cell>
        </row>
        <row r="432">
          <cell r="A432">
            <v>7032</v>
          </cell>
        </row>
        <row r="433">
          <cell r="A433">
            <v>7033</v>
          </cell>
        </row>
        <row r="434">
          <cell r="A434">
            <v>7034</v>
          </cell>
        </row>
        <row r="435">
          <cell r="A435">
            <v>7035</v>
          </cell>
        </row>
        <row r="436">
          <cell r="A436">
            <v>7036</v>
          </cell>
        </row>
        <row r="437">
          <cell r="A437">
            <v>7037</v>
          </cell>
        </row>
        <row r="438">
          <cell r="A438">
            <v>7038</v>
          </cell>
        </row>
        <row r="439">
          <cell r="A439">
            <v>7039</v>
          </cell>
        </row>
        <row r="440">
          <cell r="A440">
            <v>7040</v>
          </cell>
        </row>
        <row r="441">
          <cell r="A441">
            <v>7041</v>
          </cell>
        </row>
        <row r="442">
          <cell r="A442">
            <v>7042</v>
          </cell>
        </row>
        <row r="443">
          <cell r="A443">
            <v>7043</v>
          </cell>
        </row>
        <row r="444">
          <cell r="A444">
            <v>7044</v>
          </cell>
        </row>
        <row r="445">
          <cell r="A445">
            <v>7045</v>
          </cell>
        </row>
        <row r="446">
          <cell r="A446">
            <v>7046</v>
          </cell>
        </row>
        <row r="447">
          <cell r="A447">
            <v>7047</v>
          </cell>
        </row>
        <row r="448">
          <cell r="A448">
            <v>7048</v>
          </cell>
        </row>
        <row r="449">
          <cell r="A449">
            <v>7049</v>
          </cell>
        </row>
        <row r="450">
          <cell r="A450">
            <v>7050</v>
          </cell>
        </row>
        <row r="451">
          <cell r="A451">
            <v>7051</v>
          </cell>
        </row>
        <row r="452">
          <cell r="A452">
            <v>7052</v>
          </cell>
        </row>
        <row r="453">
          <cell r="A453">
            <v>7053</v>
          </cell>
        </row>
        <row r="454">
          <cell r="A454">
            <v>7054</v>
          </cell>
        </row>
        <row r="455">
          <cell r="A455">
            <v>7055</v>
          </cell>
        </row>
        <row r="456">
          <cell r="A456">
            <v>7056</v>
          </cell>
        </row>
        <row r="457">
          <cell r="A457">
            <v>7057</v>
          </cell>
        </row>
        <row r="458">
          <cell r="A458">
            <v>7058</v>
          </cell>
          <cell r="D458" t="str">
            <v>Total Price</v>
          </cell>
          <cell r="K458">
            <v>2248.25</v>
          </cell>
          <cell r="L458">
            <v>0</v>
          </cell>
        </row>
        <row r="459">
          <cell r="A459">
            <v>7059</v>
          </cell>
          <cell r="D459" t="str">
            <v>OVER HEAD</v>
          </cell>
          <cell r="E459">
            <v>0</v>
          </cell>
          <cell r="F459" t="str">
            <v>%</v>
          </cell>
          <cell r="K459">
            <v>0</v>
          </cell>
          <cell r="L459">
            <v>0</v>
          </cell>
        </row>
        <row r="460">
          <cell r="A460">
            <v>7060</v>
          </cell>
          <cell r="D460" t="str">
            <v>TOTAL</v>
          </cell>
          <cell r="K460">
            <v>2248.25</v>
          </cell>
          <cell r="L460">
            <v>0</v>
          </cell>
        </row>
        <row r="461">
          <cell r="A461">
            <v>7061</v>
          </cell>
          <cell r="D461" t="str">
            <v>UNIT PRICE</v>
          </cell>
          <cell r="K461">
            <v>2248</v>
          </cell>
          <cell r="L461">
            <v>0</v>
          </cell>
        </row>
        <row r="462">
          <cell r="A462">
            <v>7062</v>
          </cell>
        </row>
        <row r="463">
          <cell r="A463">
            <v>7063</v>
          </cell>
          <cell r="B463">
            <v>109</v>
          </cell>
        </row>
        <row r="464">
          <cell r="A464">
            <v>7064</v>
          </cell>
          <cell r="B464" t="str">
            <v>MATERIAL PRICE</v>
          </cell>
        </row>
        <row r="465">
          <cell r="A465">
            <v>7065</v>
          </cell>
          <cell r="B465" t="str">
            <v>Proyek Rencana Teknik Akhir Jalan Tol Bogor Ring Road</v>
          </cell>
        </row>
        <row r="466">
          <cell r="A466">
            <v>7066</v>
          </cell>
        </row>
        <row r="467">
          <cell r="A467">
            <v>7067</v>
          </cell>
        </row>
        <row r="468">
          <cell r="A468">
            <v>7068</v>
          </cell>
        </row>
        <row r="469">
          <cell r="A469">
            <v>7069</v>
          </cell>
        </row>
        <row r="470">
          <cell r="A470">
            <v>7070</v>
          </cell>
          <cell r="B470" t="str">
            <v>UNIT PRICE ANALYSIS</v>
          </cell>
        </row>
        <row r="471">
          <cell r="A471">
            <v>7071</v>
          </cell>
        </row>
        <row r="472">
          <cell r="A472">
            <v>7072</v>
          </cell>
          <cell r="B472" t="str">
            <v>ITEM NUMBER</v>
          </cell>
          <cell r="D472" t="str">
            <v>MT. 108.002</v>
          </cell>
        </row>
        <row r="473">
          <cell r="A473">
            <v>7073</v>
          </cell>
          <cell r="B473" t="str">
            <v>MATERIAL</v>
          </cell>
          <cell r="D473" t="str">
            <v>Galvanized Steel Pipe 3 "</v>
          </cell>
        </row>
        <row r="474">
          <cell r="A474">
            <v>7074</v>
          </cell>
          <cell r="B474" t="str">
            <v>UNIT</v>
          </cell>
          <cell r="C474" t="str">
            <v>Unit.</v>
          </cell>
          <cell r="D474">
            <v>1</v>
          </cell>
        </row>
        <row r="475">
          <cell r="A475">
            <v>7075</v>
          </cell>
          <cell r="B475" t="str">
            <v>UNIT PRICE  (Rp.)</v>
          </cell>
          <cell r="D475">
            <v>116200</v>
          </cell>
          <cell r="E475">
            <v>0</v>
          </cell>
          <cell r="J475" t="str">
            <v>TOTAL UNIT PRICE (Rp)</v>
          </cell>
          <cell r="K475">
            <v>116200</v>
          </cell>
        </row>
        <row r="476">
          <cell r="A476">
            <v>7076</v>
          </cell>
          <cell r="I476" t="str">
            <v>UNIT PRICE              (Rp.)</v>
          </cell>
          <cell r="K476" t="str">
            <v>TOTAL PRICE                (Rp.)</v>
          </cell>
        </row>
        <row r="477">
          <cell r="A477">
            <v>7077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</row>
        <row r="478">
          <cell r="A478">
            <v>7078</v>
          </cell>
        </row>
        <row r="479">
          <cell r="A479">
            <v>7079</v>
          </cell>
        </row>
        <row r="480">
          <cell r="A480">
            <v>7080</v>
          </cell>
          <cell r="C480" t="str">
            <v>MT</v>
          </cell>
          <cell r="D480" t="str">
            <v>MATERIAL</v>
          </cell>
        </row>
        <row r="481">
          <cell r="A481">
            <v>7081</v>
          </cell>
          <cell r="C481">
            <v>109</v>
          </cell>
          <cell r="D481" t="str">
            <v>Galvanized Steel Pipe 3 "</v>
          </cell>
          <cell r="G481" t="str">
            <v>Ln.m</v>
          </cell>
          <cell r="H481">
            <v>1</v>
          </cell>
          <cell r="I481">
            <v>116149.99999999999</v>
          </cell>
          <cell r="J481">
            <v>0</v>
          </cell>
          <cell r="K481">
            <v>116149.99999999999</v>
          </cell>
          <cell r="L481">
            <v>0</v>
          </cell>
        </row>
        <row r="482">
          <cell r="A482">
            <v>7082</v>
          </cell>
        </row>
        <row r="483">
          <cell r="A483">
            <v>7083</v>
          </cell>
        </row>
        <row r="484">
          <cell r="A484">
            <v>7084</v>
          </cell>
        </row>
        <row r="485">
          <cell r="A485">
            <v>7085</v>
          </cell>
        </row>
        <row r="486">
          <cell r="A486">
            <v>7086</v>
          </cell>
        </row>
        <row r="487">
          <cell r="A487">
            <v>7087</v>
          </cell>
        </row>
        <row r="488">
          <cell r="A488">
            <v>7088</v>
          </cell>
        </row>
        <row r="489">
          <cell r="A489">
            <v>7089</v>
          </cell>
        </row>
        <row r="490">
          <cell r="A490">
            <v>7090</v>
          </cell>
        </row>
        <row r="491">
          <cell r="A491">
            <v>7091</v>
          </cell>
        </row>
        <row r="492">
          <cell r="A492">
            <v>7092</v>
          </cell>
        </row>
        <row r="493">
          <cell r="A493">
            <v>7093</v>
          </cell>
        </row>
        <row r="494">
          <cell r="A494">
            <v>7094</v>
          </cell>
        </row>
        <row r="495">
          <cell r="A495">
            <v>7095</v>
          </cell>
        </row>
        <row r="496">
          <cell r="A496">
            <v>7096</v>
          </cell>
        </row>
        <row r="497">
          <cell r="A497">
            <v>7097</v>
          </cell>
        </row>
        <row r="498">
          <cell r="A498">
            <v>7098</v>
          </cell>
        </row>
        <row r="499">
          <cell r="A499">
            <v>7099</v>
          </cell>
        </row>
        <row r="500">
          <cell r="A500">
            <v>7100</v>
          </cell>
        </row>
        <row r="501">
          <cell r="A501">
            <v>7101</v>
          </cell>
        </row>
        <row r="502">
          <cell r="A502">
            <v>7102</v>
          </cell>
        </row>
        <row r="503">
          <cell r="A503">
            <v>7103</v>
          </cell>
        </row>
        <row r="504">
          <cell r="A504">
            <v>7104</v>
          </cell>
        </row>
        <row r="505">
          <cell r="A505">
            <v>7105</v>
          </cell>
        </row>
        <row r="506">
          <cell r="A506">
            <v>7106</v>
          </cell>
        </row>
        <row r="507">
          <cell r="A507">
            <v>7107</v>
          </cell>
        </row>
        <row r="508">
          <cell r="A508">
            <v>7108</v>
          </cell>
        </row>
        <row r="509">
          <cell r="A509">
            <v>7109</v>
          </cell>
        </row>
        <row r="510">
          <cell r="A510">
            <v>7110</v>
          </cell>
        </row>
        <row r="511">
          <cell r="A511">
            <v>7111</v>
          </cell>
        </row>
        <row r="512">
          <cell r="A512">
            <v>7112</v>
          </cell>
        </row>
        <row r="513">
          <cell r="A513">
            <v>7113</v>
          </cell>
        </row>
        <row r="514">
          <cell r="A514">
            <v>7114</v>
          </cell>
        </row>
        <row r="515">
          <cell r="A515">
            <v>7115</v>
          </cell>
        </row>
        <row r="516">
          <cell r="A516">
            <v>7116</v>
          </cell>
        </row>
        <row r="517">
          <cell r="A517">
            <v>7117</v>
          </cell>
        </row>
        <row r="518">
          <cell r="A518">
            <v>7118</v>
          </cell>
        </row>
        <row r="519">
          <cell r="A519">
            <v>7119</v>
          </cell>
        </row>
        <row r="520">
          <cell r="A520">
            <v>7120</v>
          </cell>
        </row>
        <row r="521">
          <cell r="A521">
            <v>7121</v>
          </cell>
        </row>
        <row r="522">
          <cell r="A522">
            <v>7122</v>
          </cell>
        </row>
        <row r="523">
          <cell r="A523">
            <v>7123</v>
          </cell>
        </row>
        <row r="524">
          <cell r="A524">
            <v>7124</v>
          </cell>
          <cell r="D524" t="str">
            <v>Total Price</v>
          </cell>
          <cell r="K524">
            <v>116149.99999999999</v>
          </cell>
          <cell r="L524">
            <v>0</v>
          </cell>
        </row>
        <row r="525">
          <cell r="A525">
            <v>7125</v>
          </cell>
          <cell r="D525" t="str">
            <v>OVER HEAD</v>
          </cell>
          <cell r="E525">
            <v>0</v>
          </cell>
          <cell r="F525" t="str">
            <v>%</v>
          </cell>
          <cell r="K525">
            <v>0</v>
          </cell>
          <cell r="L525">
            <v>0</v>
          </cell>
        </row>
        <row r="526">
          <cell r="A526">
            <v>7126</v>
          </cell>
          <cell r="D526" t="str">
            <v>TOTAL</v>
          </cell>
          <cell r="K526">
            <v>116149.99999999999</v>
          </cell>
          <cell r="L526">
            <v>0</v>
          </cell>
        </row>
        <row r="527">
          <cell r="A527">
            <v>7127</v>
          </cell>
          <cell r="D527" t="str">
            <v>UNIT PRICE</v>
          </cell>
          <cell r="K527">
            <v>116150</v>
          </cell>
          <cell r="L527">
            <v>0</v>
          </cell>
        </row>
        <row r="528">
          <cell r="A528">
            <v>7128</v>
          </cell>
        </row>
        <row r="529">
          <cell r="A529">
            <v>7129</v>
          </cell>
          <cell r="B529">
            <v>110</v>
          </cell>
        </row>
        <row r="530">
          <cell r="A530">
            <v>7130</v>
          </cell>
          <cell r="B530" t="str">
            <v>MATERIAL PRICE</v>
          </cell>
        </row>
        <row r="531">
          <cell r="A531">
            <v>7131</v>
          </cell>
          <cell r="B531" t="str">
            <v>Proyek Rencana Teknik Akhir Jalan Tol Bogor Ring Road</v>
          </cell>
        </row>
        <row r="532">
          <cell r="A532">
            <v>7132</v>
          </cell>
        </row>
        <row r="533">
          <cell r="A533">
            <v>7133</v>
          </cell>
        </row>
        <row r="534">
          <cell r="A534">
            <v>7134</v>
          </cell>
        </row>
        <row r="535">
          <cell r="A535">
            <v>7135</v>
          </cell>
        </row>
        <row r="536">
          <cell r="A536">
            <v>7136</v>
          </cell>
          <cell r="B536" t="str">
            <v>UNIT PRICE ANALYSIS</v>
          </cell>
        </row>
        <row r="537">
          <cell r="A537">
            <v>7137</v>
          </cell>
        </row>
        <row r="538">
          <cell r="A538">
            <v>7138</v>
          </cell>
          <cell r="B538" t="str">
            <v>ITEM NUMBER</v>
          </cell>
          <cell r="D538" t="str">
            <v>MT. 109.002</v>
          </cell>
        </row>
        <row r="539">
          <cell r="A539">
            <v>7139</v>
          </cell>
          <cell r="B539" t="str">
            <v>MATERIAL</v>
          </cell>
          <cell r="D539" t="str">
            <v>Interlocking Block</v>
          </cell>
        </row>
        <row r="540">
          <cell r="A540">
            <v>7140</v>
          </cell>
          <cell r="B540" t="str">
            <v>UNIT</v>
          </cell>
          <cell r="C540" t="str">
            <v>Each</v>
          </cell>
          <cell r="D540">
            <v>1</v>
          </cell>
        </row>
        <row r="541">
          <cell r="A541">
            <v>7141</v>
          </cell>
          <cell r="B541" t="str">
            <v>UNIT PRICE  (Rp.)</v>
          </cell>
          <cell r="D541">
            <v>9900</v>
          </cell>
          <cell r="E541">
            <v>0</v>
          </cell>
          <cell r="J541" t="str">
            <v>TOTAL UNIT PRICE (Rp)</v>
          </cell>
          <cell r="K541">
            <v>9900</v>
          </cell>
        </row>
        <row r="542">
          <cell r="A542">
            <v>7142</v>
          </cell>
          <cell r="I542" t="str">
            <v>UNIT PRICE              (Rp.)</v>
          </cell>
          <cell r="K542" t="str">
            <v>TOTAL PRICE                (Rp.)</v>
          </cell>
        </row>
        <row r="543">
          <cell r="A543">
            <v>7143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</row>
        <row r="544">
          <cell r="A544">
            <v>7144</v>
          </cell>
        </row>
        <row r="545">
          <cell r="A545">
            <v>7145</v>
          </cell>
        </row>
        <row r="546">
          <cell r="A546">
            <v>7146</v>
          </cell>
          <cell r="C546" t="str">
            <v>MT</v>
          </cell>
          <cell r="D546" t="str">
            <v>MATERIAL</v>
          </cell>
        </row>
        <row r="547">
          <cell r="A547">
            <v>7147</v>
          </cell>
          <cell r="C547">
            <v>575</v>
          </cell>
          <cell r="D547" t="str">
            <v>Concrete Class K-600  On  Plant</v>
          </cell>
          <cell r="G547" t="str">
            <v>Cu.m</v>
          </cell>
          <cell r="H547">
            <v>4.9499999999999995E-3</v>
          </cell>
          <cell r="I547">
            <v>1080300</v>
          </cell>
          <cell r="J547">
            <v>0</v>
          </cell>
          <cell r="K547">
            <v>5347.4849999999997</v>
          </cell>
          <cell r="L547">
            <v>0</v>
          </cell>
        </row>
        <row r="548">
          <cell r="A548">
            <v>7148</v>
          </cell>
          <cell r="C548">
            <v>95</v>
          </cell>
          <cell r="D548" t="str">
            <v>Form Work, Plywood (4 x)</v>
          </cell>
          <cell r="G548">
            <v>0</v>
          </cell>
          <cell r="H548">
            <v>9.8999999999999999E-4</v>
          </cell>
          <cell r="I548">
            <v>70500</v>
          </cell>
          <cell r="J548">
            <v>0</v>
          </cell>
          <cell r="K548">
            <v>69.795000000000002</v>
          </cell>
          <cell r="L548">
            <v>0</v>
          </cell>
        </row>
        <row r="549">
          <cell r="A549">
            <v>7149</v>
          </cell>
        </row>
        <row r="550">
          <cell r="A550">
            <v>7150</v>
          </cell>
        </row>
        <row r="551">
          <cell r="A551">
            <v>7151</v>
          </cell>
        </row>
        <row r="552">
          <cell r="A552">
            <v>7152</v>
          </cell>
        </row>
        <row r="553">
          <cell r="A553">
            <v>7153</v>
          </cell>
        </row>
        <row r="554">
          <cell r="A554">
            <v>7154</v>
          </cell>
        </row>
        <row r="555">
          <cell r="A555">
            <v>7155</v>
          </cell>
        </row>
        <row r="556">
          <cell r="A556">
            <v>7156</v>
          </cell>
        </row>
        <row r="557">
          <cell r="A557">
            <v>7157</v>
          </cell>
        </row>
        <row r="558">
          <cell r="A558">
            <v>7158</v>
          </cell>
        </row>
        <row r="559">
          <cell r="A559">
            <v>7159</v>
          </cell>
        </row>
        <row r="560">
          <cell r="A560">
            <v>7160</v>
          </cell>
        </row>
        <row r="561">
          <cell r="A561">
            <v>7161</v>
          </cell>
        </row>
        <row r="562">
          <cell r="A562">
            <v>7162</v>
          </cell>
        </row>
        <row r="563">
          <cell r="A563">
            <v>7163</v>
          </cell>
        </row>
        <row r="564">
          <cell r="A564">
            <v>7164</v>
          </cell>
        </row>
        <row r="565">
          <cell r="A565">
            <v>7165</v>
          </cell>
          <cell r="C565" t="str">
            <v>EQ</v>
          </cell>
          <cell r="D565" t="str">
            <v>EQUIPMENT</v>
          </cell>
        </row>
        <row r="566">
          <cell r="A566">
            <v>7166</v>
          </cell>
          <cell r="C566">
            <v>63</v>
          </cell>
          <cell r="D566" t="str">
            <v>Mac Power Broom and Blower</v>
          </cell>
          <cell r="G566" t="str">
            <v>Hour</v>
          </cell>
          <cell r="H566">
            <v>7.8750000000000001E-3</v>
          </cell>
          <cell r="I566">
            <v>63500</v>
          </cell>
          <cell r="J566">
            <v>0</v>
          </cell>
          <cell r="K566">
            <v>500.0625</v>
          </cell>
          <cell r="L566">
            <v>0</v>
          </cell>
        </row>
        <row r="567">
          <cell r="A567">
            <v>7167</v>
          </cell>
          <cell r="C567">
            <v>34</v>
          </cell>
          <cell r="D567" t="str">
            <v>Dozer 32 Ton &amp; Ripper</v>
          </cell>
          <cell r="G567" t="str">
            <v>Hour</v>
          </cell>
          <cell r="H567">
            <v>2.952259682506851E-3</v>
          </cell>
          <cell r="I567">
            <v>498600</v>
          </cell>
          <cell r="J567">
            <v>0</v>
          </cell>
          <cell r="K567">
            <v>1471.9966776979159</v>
          </cell>
          <cell r="L567">
            <v>0</v>
          </cell>
        </row>
        <row r="568">
          <cell r="A568">
            <v>7168</v>
          </cell>
        </row>
        <row r="569">
          <cell r="A569">
            <v>7169</v>
          </cell>
        </row>
        <row r="570">
          <cell r="A570">
            <v>7170</v>
          </cell>
        </row>
        <row r="571">
          <cell r="A571">
            <v>7171</v>
          </cell>
        </row>
        <row r="572">
          <cell r="A572">
            <v>7172</v>
          </cell>
        </row>
        <row r="573">
          <cell r="A573">
            <v>7173</v>
          </cell>
        </row>
        <row r="574">
          <cell r="A574">
            <v>7174</v>
          </cell>
        </row>
        <row r="575">
          <cell r="A575">
            <v>7175</v>
          </cell>
        </row>
        <row r="576">
          <cell r="A576">
            <v>7176</v>
          </cell>
        </row>
        <row r="577">
          <cell r="A577">
            <v>7177</v>
          </cell>
        </row>
        <row r="578">
          <cell r="A578">
            <v>7178</v>
          </cell>
        </row>
        <row r="579">
          <cell r="A579">
            <v>7179</v>
          </cell>
          <cell r="C579" t="str">
            <v>LA</v>
          </cell>
          <cell r="D579" t="str">
            <v>LABOUR</v>
          </cell>
        </row>
        <row r="580">
          <cell r="A580">
            <v>7180</v>
          </cell>
          <cell r="L580">
            <v>0</v>
          </cell>
        </row>
        <row r="581">
          <cell r="A581">
            <v>7181</v>
          </cell>
          <cell r="C581">
            <v>2</v>
          </cell>
          <cell r="D581" t="str">
            <v>Pengawas</v>
          </cell>
          <cell r="G581" t="str">
            <v>Day</v>
          </cell>
          <cell r="H581">
            <v>1.96875E-3</v>
          </cell>
          <cell r="I581">
            <v>50000</v>
          </cell>
          <cell r="J581">
            <v>0</v>
          </cell>
          <cell r="K581">
            <v>98.4375</v>
          </cell>
          <cell r="L581">
            <v>0</v>
          </cell>
        </row>
        <row r="582">
          <cell r="A582">
            <v>7182</v>
          </cell>
          <cell r="C582">
            <v>15</v>
          </cell>
          <cell r="D582" t="str">
            <v>Kepala Tukang</v>
          </cell>
          <cell r="G582" t="str">
            <v>Day</v>
          </cell>
          <cell r="H582">
            <v>3.9375E-3</v>
          </cell>
          <cell r="I582">
            <v>32880</v>
          </cell>
          <cell r="J582">
            <v>0</v>
          </cell>
          <cell r="K582">
            <v>129.465</v>
          </cell>
          <cell r="L582">
            <v>0</v>
          </cell>
        </row>
        <row r="583">
          <cell r="A583">
            <v>7183</v>
          </cell>
          <cell r="C583">
            <v>16</v>
          </cell>
          <cell r="D583" t="str">
            <v>Tukang</v>
          </cell>
          <cell r="G583" t="str">
            <v>Day</v>
          </cell>
          <cell r="H583">
            <v>7.887691636620614E-2</v>
          </cell>
          <cell r="I583">
            <v>28380</v>
          </cell>
          <cell r="J583">
            <v>0</v>
          </cell>
          <cell r="K583">
            <v>2238.5268864729301</v>
          </cell>
          <cell r="L583">
            <v>0</v>
          </cell>
        </row>
        <row r="584">
          <cell r="A584">
            <v>7184</v>
          </cell>
        </row>
        <row r="585">
          <cell r="A585">
            <v>7185</v>
          </cell>
        </row>
        <row r="586">
          <cell r="A586">
            <v>7186</v>
          </cell>
        </row>
        <row r="587">
          <cell r="A587">
            <v>7187</v>
          </cell>
        </row>
        <row r="588">
          <cell r="A588">
            <v>7188</v>
          </cell>
        </row>
        <row r="589">
          <cell r="A589">
            <v>7189</v>
          </cell>
        </row>
        <row r="590">
          <cell r="A590">
            <v>7190</v>
          </cell>
          <cell r="D590" t="str">
            <v>SUB TOTAL</v>
          </cell>
          <cell r="K590">
            <v>9855.7685641708449</v>
          </cell>
          <cell r="L590">
            <v>0</v>
          </cell>
        </row>
        <row r="591">
          <cell r="A591">
            <v>7191</v>
          </cell>
          <cell r="D591" t="str">
            <v>OVER HEAD</v>
          </cell>
          <cell r="E591">
            <v>0</v>
          </cell>
          <cell r="F591" t="str">
            <v>%</v>
          </cell>
          <cell r="K591">
            <v>0</v>
          </cell>
          <cell r="L591">
            <v>0</v>
          </cell>
        </row>
        <row r="592">
          <cell r="A592">
            <v>7192</v>
          </cell>
          <cell r="D592" t="str">
            <v>TOTAL</v>
          </cell>
          <cell r="K592">
            <v>9855.7685641708449</v>
          </cell>
          <cell r="L592">
            <v>0</v>
          </cell>
        </row>
        <row r="593">
          <cell r="A593">
            <v>7193</v>
          </cell>
          <cell r="D593" t="str">
            <v>UNIT PRICE</v>
          </cell>
          <cell r="K593">
            <v>9856</v>
          </cell>
          <cell r="L593">
            <v>0</v>
          </cell>
        </row>
        <row r="594">
          <cell r="A594">
            <v>7194</v>
          </cell>
        </row>
        <row r="595">
          <cell r="A595">
            <v>7195</v>
          </cell>
          <cell r="B595">
            <v>111</v>
          </cell>
        </row>
        <row r="596">
          <cell r="A596">
            <v>7196</v>
          </cell>
          <cell r="B596" t="str">
            <v>MATERIAL PRICE</v>
          </cell>
        </row>
        <row r="597">
          <cell r="A597">
            <v>7197</v>
          </cell>
          <cell r="B597" t="str">
            <v>Proyek Rencana Teknik Akhir Jalan Tol Bogor Ring Road</v>
          </cell>
        </row>
        <row r="598">
          <cell r="A598">
            <v>7198</v>
          </cell>
        </row>
        <row r="599">
          <cell r="A599">
            <v>7199</v>
          </cell>
        </row>
        <row r="600">
          <cell r="A600">
            <v>7200</v>
          </cell>
        </row>
        <row r="601">
          <cell r="A601">
            <v>7201</v>
          </cell>
        </row>
        <row r="602">
          <cell r="A602">
            <v>7202</v>
          </cell>
          <cell r="B602" t="str">
            <v>UNIT PRICE ANALYSIS</v>
          </cell>
        </row>
        <row r="603">
          <cell r="A603">
            <v>7203</v>
          </cell>
        </row>
        <row r="604">
          <cell r="A604">
            <v>7204</v>
          </cell>
          <cell r="B604" t="str">
            <v>ITEM NUMBER</v>
          </cell>
          <cell r="D604" t="str">
            <v>MT. 110.002</v>
          </cell>
        </row>
        <row r="605">
          <cell r="A605">
            <v>7205</v>
          </cell>
          <cell r="B605" t="str">
            <v>MATERIAL</v>
          </cell>
          <cell r="D605" t="str">
            <v>Selected Material on Quarry</v>
          </cell>
        </row>
        <row r="606">
          <cell r="A606">
            <v>7206</v>
          </cell>
          <cell r="B606" t="str">
            <v>UNIT</v>
          </cell>
          <cell r="C606" t="str">
            <v>Cu.m</v>
          </cell>
          <cell r="D606">
            <v>1</v>
          </cell>
        </row>
        <row r="607">
          <cell r="A607">
            <v>7207</v>
          </cell>
          <cell r="B607" t="str">
            <v>UNIT PRICE  (Rp.)</v>
          </cell>
          <cell r="D607">
            <v>1000</v>
          </cell>
          <cell r="E607">
            <v>0</v>
          </cell>
          <cell r="J607" t="str">
            <v>TOTAL UNIT PRICE (Rp)</v>
          </cell>
          <cell r="K607">
            <v>1000</v>
          </cell>
        </row>
        <row r="608">
          <cell r="A608">
            <v>7208</v>
          </cell>
          <cell r="I608" t="str">
            <v>UNIT PRICE              (Rp.)</v>
          </cell>
          <cell r="K608" t="str">
            <v>TOTAL PRICE                (Rp.)</v>
          </cell>
        </row>
        <row r="609">
          <cell r="A609">
            <v>7209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</row>
        <row r="610">
          <cell r="A610">
            <v>7210</v>
          </cell>
        </row>
        <row r="611">
          <cell r="A611">
            <v>7211</v>
          </cell>
        </row>
        <row r="612">
          <cell r="A612">
            <v>7212</v>
          </cell>
          <cell r="C612" t="str">
            <v>MT</v>
          </cell>
          <cell r="D612" t="str">
            <v>MATERIAL</v>
          </cell>
        </row>
        <row r="613">
          <cell r="A613">
            <v>7213</v>
          </cell>
          <cell r="C613">
            <v>111</v>
          </cell>
          <cell r="D613" t="str">
            <v>Selected Material on Quarry</v>
          </cell>
          <cell r="G613" t="str">
            <v>Cu.m</v>
          </cell>
          <cell r="H613">
            <v>1</v>
          </cell>
          <cell r="I613">
            <v>1023.4999999999999</v>
          </cell>
          <cell r="J613">
            <v>0</v>
          </cell>
          <cell r="K613">
            <v>1023.4999999999999</v>
          </cell>
          <cell r="L613">
            <v>0</v>
          </cell>
        </row>
        <row r="614">
          <cell r="A614">
            <v>7214</v>
          </cell>
        </row>
        <row r="615">
          <cell r="A615">
            <v>7215</v>
          </cell>
        </row>
        <row r="616">
          <cell r="A616">
            <v>7216</v>
          </cell>
        </row>
        <row r="617">
          <cell r="A617">
            <v>7217</v>
          </cell>
        </row>
        <row r="618">
          <cell r="A618">
            <v>7218</v>
          </cell>
        </row>
        <row r="619">
          <cell r="A619">
            <v>7219</v>
          </cell>
        </row>
        <row r="620">
          <cell r="A620">
            <v>7220</v>
          </cell>
        </row>
        <row r="621">
          <cell r="A621">
            <v>7221</v>
          </cell>
        </row>
        <row r="622">
          <cell r="A622">
            <v>7222</v>
          </cell>
        </row>
        <row r="623">
          <cell r="A623">
            <v>7223</v>
          </cell>
        </row>
        <row r="624">
          <cell r="A624">
            <v>7224</v>
          </cell>
        </row>
        <row r="625">
          <cell r="A625">
            <v>7225</v>
          </cell>
        </row>
        <row r="626">
          <cell r="A626">
            <v>7226</v>
          </cell>
        </row>
        <row r="627">
          <cell r="A627">
            <v>7227</v>
          </cell>
        </row>
        <row r="628">
          <cell r="A628">
            <v>7228</v>
          </cell>
        </row>
        <row r="629">
          <cell r="A629">
            <v>7229</v>
          </cell>
        </row>
        <row r="630">
          <cell r="A630">
            <v>7230</v>
          </cell>
        </row>
        <row r="631">
          <cell r="A631">
            <v>7231</v>
          </cell>
        </row>
        <row r="632">
          <cell r="A632">
            <v>7232</v>
          </cell>
        </row>
        <row r="633">
          <cell r="A633">
            <v>7233</v>
          </cell>
        </row>
        <row r="634">
          <cell r="A634">
            <v>7234</v>
          </cell>
        </row>
        <row r="635">
          <cell r="A635">
            <v>7235</v>
          </cell>
        </row>
        <row r="636">
          <cell r="A636">
            <v>7236</v>
          </cell>
        </row>
        <row r="637">
          <cell r="A637">
            <v>7237</v>
          </cell>
        </row>
        <row r="638">
          <cell r="A638">
            <v>7238</v>
          </cell>
        </row>
        <row r="639">
          <cell r="A639">
            <v>7239</v>
          </cell>
        </row>
        <row r="640">
          <cell r="A640">
            <v>7240</v>
          </cell>
        </row>
        <row r="641">
          <cell r="A641">
            <v>7241</v>
          </cell>
        </row>
        <row r="642">
          <cell r="A642">
            <v>7242</v>
          </cell>
        </row>
        <row r="643">
          <cell r="A643">
            <v>7243</v>
          </cell>
        </row>
        <row r="644">
          <cell r="A644">
            <v>7244</v>
          </cell>
        </row>
        <row r="645">
          <cell r="A645">
            <v>7245</v>
          </cell>
        </row>
        <row r="646">
          <cell r="A646">
            <v>7246</v>
          </cell>
        </row>
        <row r="647">
          <cell r="A647">
            <v>7247</v>
          </cell>
        </row>
        <row r="648">
          <cell r="A648">
            <v>7248</v>
          </cell>
        </row>
        <row r="649">
          <cell r="A649">
            <v>7249</v>
          </cell>
        </row>
        <row r="650">
          <cell r="A650">
            <v>7250</v>
          </cell>
        </row>
        <row r="651">
          <cell r="A651">
            <v>7251</v>
          </cell>
        </row>
        <row r="652">
          <cell r="A652">
            <v>7252</v>
          </cell>
        </row>
        <row r="653">
          <cell r="A653">
            <v>7253</v>
          </cell>
        </row>
        <row r="654">
          <cell r="A654">
            <v>7254</v>
          </cell>
        </row>
        <row r="655">
          <cell r="A655">
            <v>7255</v>
          </cell>
        </row>
        <row r="656">
          <cell r="A656">
            <v>7256</v>
          </cell>
          <cell r="D656" t="str">
            <v>Total Price</v>
          </cell>
          <cell r="K656">
            <v>1023.4999999999999</v>
          </cell>
          <cell r="L656">
            <v>0</v>
          </cell>
        </row>
        <row r="657">
          <cell r="A657">
            <v>7257</v>
          </cell>
          <cell r="D657" t="str">
            <v>OVER HEAD</v>
          </cell>
          <cell r="E657">
            <v>0</v>
          </cell>
          <cell r="F657" t="str">
            <v>%</v>
          </cell>
          <cell r="K657">
            <v>0</v>
          </cell>
          <cell r="L657">
            <v>0</v>
          </cell>
        </row>
        <row r="658">
          <cell r="A658">
            <v>7258</v>
          </cell>
          <cell r="D658" t="str">
            <v>TOTAL</v>
          </cell>
          <cell r="K658">
            <v>1023.4999999999999</v>
          </cell>
          <cell r="L658">
            <v>0</v>
          </cell>
        </row>
        <row r="659">
          <cell r="A659">
            <v>7259</v>
          </cell>
          <cell r="D659" t="str">
            <v>UNIT PRICE</v>
          </cell>
          <cell r="K659">
            <v>1024</v>
          </cell>
          <cell r="L659">
            <v>0</v>
          </cell>
        </row>
        <row r="660">
          <cell r="A660">
            <v>7260</v>
          </cell>
        </row>
        <row r="661">
          <cell r="A661">
            <v>7261</v>
          </cell>
          <cell r="B661">
            <v>112</v>
          </cell>
        </row>
        <row r="662">
          <cell r="A662">
            <v>7262</v>
          </cell>
          <cell r="B662" t="str">
            <v>MATERIAL PRICE</v>
          </cell>
        </row>
        <row r="663">
          <cell r="A663">
            <v>7263</v>
          </cell>
          <cell r="B663" t="str">
            <v>Proyek Rencana Teknik Akhir Jalan Tol Bogor Ring Road</v>
          </cell>
        </row>
        <row r="664">
          <cell r="A664">
            <v>7264</v>
          </cell>
        </row>
        <row r="665">
          <cell r="A665">
            <v>7265</v>
          </cell>
        </row>
        <row r="666">
          <cell r="A666">
            <v>7266</v>
          </cell>
        </row>
        <row r="667">
          <cell r="A667">
            <v>7267</v>
          </cell>
        </row>
        <row r="668">
          <cell r="A668">
            <v>7268</v>
          </cell>
          <cell r="B668" t="str">
            <v>UNIT PRICE ANALYSIS</v>
          </cell>
        </row>
        <row r="669">
          <cell r="A669">
            <v>7269</v>
          </cell>
        </row>
        <row r="670">
          <cell r="A670">
            <v>7270</v>
          </cell>
          <cell r="B670" t="str">
            <v>ITEM NUMBER</v>
          </cell>
          <cell r="D670" t="str">
            <v>MT. 111.002</v>
          </cell>
        </row>
        <row r="671">
          <cell r="A671">
            <v>7271</v>
          </cell>
          <cell r="B671" t="str">
            <v>MATERIAL</v>
          </cell>
          <cell r="D671" t="str">
            <v>Interlocking Block  Red Colour</v>
          </cell>
        </row>
        <row r="672">
          <cell r="A672">
            <v>7272</v>
          </cell>
          <cell r="B672" t="str">
            <v>UNIT</v>
          </cell>
          <cell r="C672" t="str">
            <v>Sq.m</v>
          </cell>
          <cell r="D672">
            <v>1</v>
          </cell>
        </row>
        <row r="673">
          <cell r="A673">
            <v>7273</v>
          </cell>
          <cell r="B673" t="str">
            <v>UNIT PRICE  (Rp.)</v>
          </cell>
          <cell r="D673">
            <v>6700</v>
          </cell>
          <cell r="E673">
            <v>0</v>
          </cell>
          <cell r="J673" t="str">
            <v>TOTAL UNIT PRICE (Rp)</v>
          </cell>
          <cell r="K673">
            <v>6700</v>
          </cell>
        </row>
        <row r="674">
          <cell r="A674">
            <v>7274</v>
          </cell>
          <cell r="I674" t="str">
            <v>UNIT PRICE              (Rp.)</v>
          </cell>
          <cell r="K674" t="str">
            <v>TOTAL PRICE                (Rp.)</v>
          </cell>
        </row>
        <row r="675">
          <cell r="A675">
            <v>7275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</row>
        <row r="676">
          <cell r="A676">
            <v>7276</v>
          </cell>
        </row>
        <row r="677">
          <cell r="A677">
            <v>7277</v>
          </cell>
        </row>
        <row r="678">
          <cell r="A678">
            <v>7278</v>
          </cell>
          <cell r="C678" t="str">
            <v>MT</v>
          </cell>
          <cell r="D678" t="str">
            <v>MATERIAL</v>
          </cell>
        </row>
        <row r="679">
          <cell r="A679">
            <v>7279</v>
          </cell>
          <cell r="C679">
            <v>576</v>
          </cell>
          <cell r="D679" t="str">
            <v>Concrete Class K-50  On  Plant</v>
          </cell>
          <cell r="G679" t="str">
            <v>Cu.m</v>
          </cell>
          <cell r="H679">
            <v>4.9499999999999995E-3</v>
          </cell>
          <cell r="I679">
            <v>271400</v>
          </cell>
          <cell r="J679">
            <v>0</v>
          </cell>
          <cell r="K679">
            <v>1343.4299999999998</v>
          </cell>
          <cell r="L679">
            <v>0</v>
          </cell>
        </row>
        <row r="680">
          <cell r="A680">
            <v>7280</v>
          </cell>
          <cell r="C680">
            <v>95</v>
          </cell>
          <cell r="D680" t="str">
            <v>Form Work, Plywood (4 x)</v>
          </cell>
          <cell r="G680">
            <v>0</v>
          </cell>
          <cell r="H680">
            <v>9.8999999999999999E-4</v>
          </cell>
          <cell r="I680">
            <v>70500</v>
          </cell>
          <cell r="J680">
            <v>0</v>
          </cell>
          <cell r="K680">
            <v>69.795000000000002</v>
          </cell>
          <cell r="L680">
            <v>0</v>
          </cell>
        </row>
        <row r="681">
          <cell r="A681">
            <v>7281</v>
          </cell>
          <cell r="C681">
            <v>113</v>
          </cell>
          <cell r="D681" t="str">
            <v>Jack Base</v>
          </cell>
          <cell r="G681" t="str">
            <v>Each.</v>
          </cell>
          <cell r="H681">
            <v>0.19799999999999998</v>
          </cell>
          <cell r="I681">
            <v>2200</v>
          </cell>
          <cell r="J681">
            <v>0</v>
          </cell>
          <cell r="K681">
            <v>435.59999999999997</v>
          </cell>
          <cell r="L681">
            <v>0</v>
          </cell>
        </row>
        <row r="682">
          <cell r="A682">
            <v>7282</v>
          </cell>
          <cell r="C682">
            <v>130</v>
          </cell>
          <cell r="D682" t="str">
            <v xml:space="preserve">Ladder </v>
          </cell>
          <cell r="G682" t="str">
            <v>Each.</v>
          </cell>
          <cell r="H682">
            <v>0.13859999999999997</v>
          </cell>
          <cell r="I682">
            <v>2200</v>
          </cell>
          <cell r="J682">
            <v>0</v>
          </cell>
          <cell r="K682">
            <v>304.91999999999996</v>
          </cell>
          <cell r="L682">
            <v>0</v>
          </cell>
        </row>
        <row r="683">
          <cell r="A683">
            <v>7283</v>
          </cell>
        </row>
        <row r="684">
          <cell r="A684">
            <v>7284</v>
          </cell>
        </row>
        <row r="685">
          <cell r="A685">
            <v>7285</v>
          </cell>
        </row>
        <row r="686">
          <cell r="A686">
            <v>7286</v>
          </cell>
        </row>
        <row r="687">
          <cell r="A687">
            <v>7287</v>
          </cell>
        </row>
        <row r="688">
          <cell r="A688">
            <v>7288</v>
          </cell>
        </row>
        <row r="689">
          <cell r="A689">
            <v>7289</v>
          </cell>
        </row>
        <row r="690">
          <cell r="A690">
            <v>7290</v>
          </cell>
        </row>
        <row r="691">
          <cell r="A691">
            <v>7291</v>
          </cell>
        </row>
        <row r="692">
          <cell r="A692">
            <v>7292</v>
          </cell>
        </row>
        <row r="693">
          <cell r="A693">
            <v>7293</v>
          </cell>
        </row>
        <row r="694">
          <cell r="A694">
            <v>7294</v>
          </cell>
        </row>
        <row r="695">
          <cell r="A695">
            <v>7295</v>
          </cell>
        </row>
        <row r="696">
          <cell r="A696">
            <v>7296</v>
          </cell>
        </row>
        <row r="697">
          <cell r="A697">
            <v>7297</v>
          </cell>
          <cell r="C697" t="str">
            <v>EQ</v>
          </cell>
          <cell r="D697" t="str">
            <v>EQUIPMENT</v>
          </cell>
        </row>
        <row r="698">
          <cell r="A698">
            <v>7298</v>
          </cell>
          <cell r="C698">
            <v>63</v>
          </cell>
          <cell r="D698" t="str">
            <v>Mac Power Broom and Blower</v>
          </cell>
          <cell r="G698" t="str">
            <v>Hour</v>
          </cell>
          <cell r="H698">
            <v>8.0000000000000002E-3</v>
          </cell>
          <cell r="I698">
            <v>63500</v>
          </cell>
          <cell r="J698">
            <v>0</v>
          </cell>
          <cell r="K698">
            <v>508</v>
          </cell>
          <cell r="L698">
            <v>0</v>
          </cell>
        </row>
        <row r="699">
          <cell r="A699">
            <v>7299</v>
          </cell>
          <cell r="C699">
            <v>34</v>
          </cell>
          <cell r="D699" t="str">
            <v>Dozer 32 Ton &amp; Ripper</v>
          </cell>
          <cell r="G699" t="str">
            <v>Hour</v>
          </cell>
          <cell r="H699">
            <v>2.9991209473085472E-3</v>
          </cell>
          <cell r="I699">
            <v>498600</v>
          </cell>
          <cell r="J699">
            <v>0</v>
          </cell>
          <cell r="K699">
            <v>1495.3617043280417</v>
          </cell>
          <cell r="L699">
            <v>0</v>
          </cell>
        </row>
        <row r="700">
          <cell r="A700">
            <v>7300</v>
          </cell>
        </row>
        <row r="701">
          <cell r="A701">
            <v>7301</v>
          </cell>
        </row>
        <row r="702">
          <cell r="A702">
            <v>7302</v>
          </cell>
        </row>
        <row r="703">
          <cell r="A703">
            <v>7303</v>
          </cell>
        </row>
        <row r="704">
          <cell r="A704">
            <v>7304</v>
          </cell>
        </row>
        <row r="705">
          <cell r="A705">
            <v>7305</v>
          </cell>
        </row>
        <row r="706">
          <cell r="A706">
            <v>7306</v>
          </cell>
        </row>
        <row r="707">
          <cell r="A707">
            <v>7307</v>
          </cell>
        </row>
        <row r="708">
          <cell r="A708">
            <v>7308</v>
          </cell>
        </row>
        <row r="709">
          <cell r="A709">
            <v>7309</v>
          </cell>
        </row>
        <row r="710">
          <cell r="A710">
            <v>7310</v>
          </cell>
        </row>
        <row r="711">
          <cell r="A711">
            <v>7311</v>
          </cell>
          <cell r="C711" t="str">
            <v>LA</v>
          </cell>
          <cell r="D711" t="str">
            <v>LABOUR</v>
          </cell>
        </row>
        <row r="712">
          <cell r="A712">
            <v>7312</v>
          </cell>
          <cell r="L712">
            <v>0</v>
          </cell>
        </row>
        <row r="713">
          <cell r="A713">
            <v>7313</v>
          </cell>
          <cell r="C713">
            <v>2</v>
          </cell>
          <cell r="D713" t="str">
            <v>Pengawas</v>
          </cell>
          <cell r="G713" t="str">
            <v>Day</v>
          </cell>
          <cell r="H713">
            <v>2.0000000000000005E-3</v>
          </cell>
          <cell r="I713">
            <v>50000</v>
          </cell>
          <cell r="J713">
            <v>0</v>
          </cell>
          <cell r="K713">
            <v>100.00000000000003</v>
          </cell>
          <cell r="L713">
            <v>0</v>
          </cell>
        </row>
        <row r="714">
          <cell r="A714">
            <v>7314</v>
          </cell>
          <cell r="C714">
            <v>15</v>
          </cell>
          <cell r="D714" t="str">
            <v>Kepala Tukang</v>
          </cell>
          <cell r="G714" t="str">
            <v>Day</v>
          </cell>
          <cell r="H714">
            <v>4.000000000000001E-3</v>
          </cell>
          <cell r="I714">
            <v>32880</v>
          </cell>
          <cell r="J714">
            <v>0</v>
          </cell>
          <cell r="K714">
            <v>131.52000000000004</v>
          </cell>
          <cell r="L714">
            <v>0</v>
          </cell>
        </row>
        <row r="715">
          <cell r="A715">
            <v>7315</v>
          </cell>
          <cell r="C715">
            <v>16</v>
          </cell>
          <cell r="D715" t="str">
            <v>Tukang</v>
          </cell>
          <cell r="G715" t="str">
            <v>Day</v>
          </cell>
          <cell r="H715">
            <v>8.0128930911701493E-2</v>
          </cell>
          <cell r="I715">
            <v>28380</v>
          </cell>
          <cell r="J715">
            <v>0</v>
          </cell>
          <cell r="K715">
            <v>2274.0590592740882</v>
          </cell>
          <cell r="L715">
            <v>0</v>
          </cell>
        </row>
        <row r="716">
          <cell r="A716">
            <v>7316</v>
          </cell>
        </row>
        <row r="717">
          <cell r="A717">
            <v>7317</v>
          </cell>
        </row>
        <row r="718">
          <cell r="A718">
            <v>7318</v>
          </cell>
        </row>
        <row r="719">
          <cell r="A719">
            <v>7319</v>
          </cell>
        </row>
        <row r="720">
          <cell r="A720">
            <v>7320</v>
          </cell>
        </row>
        <row r="721">
          <cell r="A721">
            <v>7321</v>
          </cell>
        </row>
        <row r="722">
          <cell r="A722">
            <v>7322</v>
          </cell>
          <cell r="D722" t="str">
            <v>SUB TOTAL</v>
          </cell>
          <cell r="K722">
            <v>6662.6857636021305</v>
          </cell>
          <cell r="L722">
            <v>0</v>
          </cell>
        </row>
        <row r="723">
          <cell r="A723">
            <v>7323</v>
          </cell>
          <cell r="D723" t="str">
            <v>OVER HEAD</v>
          </cell>
          <cell r="E723">
            <v>0</v>
          </cell>
          <cell r="F723" t="str">
            <v>%</v>
          </cell>
          <cell r="K723">
            <v>0</v>
          </cell>
          <cell r="L723">
            <v>0</v>
          </cell>
        </row>
        <row r="724">
          <cell r="A724">
            <v>7324</v>
          </cell>
          <cell r="D724" t="str">
            <v>TOTAL</v>
          </cell>
          <cell r="K724">
            <v>6662.6857636021305</v>
          </cell>
          <cell r="L724">
            <v>0</v>
          </cell>
        </row>
        <row r="725">
          <cell r="A725">
            <v>7325</v>
          </cell>
          <cell r="D725" t="str">
            <v>UNIT PRICE</v>
          </cell>
          <cell r="K725">
            <v>6663</v>
          </cell>
          <cell r="L725">
            <v>0</v>
          </cell>
        </row>
        <row r="726">
          <cell r="A726">
            <v>7326</v>
          </cell>
        </row>
        <row r="727">
          <cell r="A727">
            <v>7327</v>
          </cell>
          <cell r="B727">
            <v>113</v>
          </cell>
        </row>
        <row r="728">
          <cell r="A728">
            <v>7328</v>
          </cell>
          <cell r="B728" t="str">
            <v>MATERIAL PRICE</v>
          </cell>
        </row>
        <row r="729">
          <cell r="A729">
            <v>7329</v>
          </cell>
          <cell r="B729" t="str">
            <v>Proyek Rencana Teknik Akhir Jalan Tol Bogor Ring Road</v>
          </cell>
        </row>
        <row r="730">
          <cell r="A730">
            <v>7330</v>
          </cell>
        </row>
        <row r="731">
          <cell r="A731">
            <v>7331</v>
          </cell>
        </row>
        <row r="732">
          <cell r="A732">
            <v>7332</v>
          </cell>
        </row>
        <row r="733">
          <cell r="A733">
            <v>7333</v>
          </cell>
        </row>
        <row r="734">
          <cell r="A734">
            <v>7334</v>
          </cell>
          <cell r="B734" t="str">
            <v>UNIT PRICE ANALYSIS</v>
          </cell>
        </row>
        <row r="735">
          <cell r="A735">
            <v>7335</v>
          </cell>
        </row>
        <row r="736">
          <cell r="A736">
            <v>7336</v>
          </cell>
          <cell r="B736" t="str">
            <v>ITEM NUMBER</v>
          </cell>
          <cell r="D736" t="str">
            <v>MT. 112.002</v>
          </cell>
        </row>
        <row r="737">
          <cell r="A737">
            <v>7337</v>
          </cell>
          <cell r="B737" t="str">
            <v>MATERIAL</v>
          </cell>
          <cell r="D737" t="str">
            <v>Jack Base</v>
          </cell>
        </row>
        <row r="738">
          <cell r="A738">
            <v>7338</v>
          </cell>
          <cell r="B738" t="str">
            <v>UNIT</v>
          </cell>
          <cell r="C738" t="str">
            <v>Each.</v>
          </cell>
          <cell r="D738">
            <v>1</v>
          </cell>
        </row>
        <row r="739">
          <cell r="A739">
            <v>7339</v>
          </cell>
          <cell r="B739" t="str">
            <v>UNIT PRICE  (Rp.)</v>
          </cell>
          <cell r="D739">
            <v>2200</v>
          </cell>
          <cell r="E739">
            <v>0</v>
          </cell>
          <cell r="J739" t="str">
            <v>TOTAL UNIT PRICE (Rp)</v>
          </cell>
          <cell r="K739">
            <v>2200</v>
          </cell>
        </row>
        <row r="740">
          <cell r="A740">
            <v>7340</v>
          </cell>
          <cell r="I740" t="str">
            <v>UNIT PRICE              (Rp.)</v>
          </cell>
          <cell r="K740" t="str">
            <v>TOTAL PRICE                (Rp.)</v>
          </cell>
        </row>
        <row r="741">
          <cell r="A741">
            <v>7341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</row>
        <row r="742">
          <cell r="A742">
            <v>7342</v>
          </cell>
        </row>
        <row r="743">
          <cell r="A743">
            <v>7343</v>
          </cell>
        </row>
        <row r="744">
          <cell r="A744">
            <v>7344</v>
          </cell>
          <cell r="C744" t="str">
            <v>MT</v>
          </cell>
          <cell r="D744" t="str">
            <v>MATERIAL</v>
          </cell>
        </row>
        <row r="745">
          <cell r="A745">
            <v>7345</v>
          </cell>
          <cell r="C745">
            <v>113</v>
          </cell>
          <cell r="D745" t="str">
            <v>Jack Base</v>
          </cell>
          <cell r="G745" t="str">
            <v>Each.</v>
          </cell>
          <cell r="H745">
            <v>1</v>
          </cell>
          <cell r="I745">
            <v>2248.25</v>
          </cell>
          <cell r="J745">
            <v>0</v>
          </cell>
          <cell r="K745">
            <v>2248.25</v>
          </cell>
          <cell r="L745">
            <v>0</v>
          </cell>
        </row>
        <row r="746">
          <cell r="A746">
            <v>7346</v>
          </cell>
        </row>
        <row r="747">
          <cell r="A747">
            <v>7347</v>
          </cell>
        </row>
        <row r="748">
          <cell r="A748">
            <v>7348</v>
          </cell>
        </row>
        <row r="749">
          <cell r="A749">
            <v>7349</v>
          </cell>
        </row>
        <row r="750">
          <cell r="A750">
            <v>7350</v>
          </cell>
        </row>
        <row r="751">
          <cell r="A751">
            <v>7351</v>
          </cell>
        </row>
        <row r="752">
          <cell r="A752">
            <v>7352</v>
          </cell>
        </row>
        <row r="753">
          <cell r="A753">
            <v>7353</v>
          </cell>
        </row>
        <row r="754">
          <cell r="A754">
            <v>7354</v>
          </cell>
        </row>
        <row r="755">
          <cell r="A755">
            <v>7355</v>
          </cell>
        </row>
        <row r="756">
          <cell r="A756">
            <v>7356</v>
          </cell>
        </row>
        <row r="757">
          <cell r="A757">
            <v>7357</v>
          </cell>
        </row>
        <row r="758">
          <cell r="A758">
            <v>7358</v>
          </cell>
        </row>
        <row r="759">
          <cell r="A759">
            <v>7359</v>
          </cell>
        </row>
        <row r="760">
          <cell r="A760">
            <v>7360</v>
          </cell>
        </row>
        <row r="761">
          <cell r="A761">
            <v>7361</v>
          </cell>
        </row>
        <row r="762">
          <cell r="A762">
            <v>7362</v>
          </cell>
        </row>
        <row r="763">
          <cell r="A763">
            <v>7363</v>
          </cell>
        </row>
        <row r="764">
          <cell r="A764">
            <v>7364</v>
          </cell>
        </row>
        <row r="765">
          <cell r="A765">
            <v>7365</v>
          </cell>
        </row>
        <row r="766">
          <cell r="A766">
            <v>7366</v>
          </cell>
        </row>
        <row r="767">
          <cell r="A767">
            <v>7367</v>
          </cell>
        </row>
        <row r="768">
          <cell r="A768">
            <v>7368</v>
          </cell>
        </row>
        <row r="769">
          <cell r="A769">
            <v>7369</v>
          </cell>
        </row>
        <row r="770">
          <cell r="A770">
            <v>7370</v>
          </cell>
        </row>
        <row r="771">
          <cell r="A771">
            <v>7371</v>
          </cell>
        </row>
        <row r="772">
          <cell r="A772">
            <v>7372</v>
          </cell>
        </row>
        <row r="773">
          <cell r="A773">
            <v>7373</v>
          </cell>
        </row>
        <row r="774">
          <cell r="A774">
            <v>7374</v>
          </cell>
        </row>
        <row r="775">
          <cell r="A775">
            <v>7375</v>
          </cell>
        </row>
        <row r="776">
          <cell r="A776">
            <v>7376</v>
          </cell>
        </row>
        <row r="777">
          <cell r="A777">
            <v>7377</v>
          </cell>
        </row>
        <row r="778">
          <cell r="A778">
            <v>7378</v>
          </cell>
        </row>
        <row r="779">
          <cell r="A779">
            <v>7379</v>
          </cell>
        </row>
        <row r="780">
          <cell r="A780">
            <v>7380</v>
          </cell>
        </row>
        <row r="781">
          <cell r="A781">
            <v>7381</v>
          </cell>
        </row>
        <row r="782">
          <cell r="A782">
            <v>7382</v>
          </cell>
        </row>
        <row r="783">
          <cell r="A783">
            <v>7383</v>
          </cell>
        </row>
        <row r="784">
          <cell r="A784">
            <v>7384</v>
          </cell>
        </row>
        <row r="785">
          <cell r="A785">
            <v>7385</v>
          </cell>
        </row>
        <row r="786">
          <cell r="A786">
            <v>7386</v>
          </cell>
        </row>
        <row r="787">
          <cell r="A787">
            <v>7387</v>
          </cell>
        </row>
        <row r="788">
          <cell r="A788">
            <v>7388</v>
          </cell>
          <cell r="D788" t="str">
            <v>Total Price</v>
          </cell>
          <cell r="K788">
            <v>2248.25</v>
          </cell>
          <cell r="L788">
            <v>0</v>
          </cell>
        </row>
        <row r="789">
          <cell r="A789">
            <v>7389</v>
          </cell>
          <cell r="D789" t="str">
            <v>OVER HEAD</v>
          </cell>
          <cell r="E789">
            <v>0</v>
          </cell>
          <cell r="F789" t="str">
            <v>%</v>
          </cell>
          <cell r="K789">
            <v>0</v>
          </cell>
          <cell r="L789">
            <v>0</v>
          </cell>
        </row>
        <row r="790">
          <cell r="A790">
            <v>7390</v>
          </cell>
          <cell r="D790" t="str">
            <v>TOTAL</v>
          </cell>
          <cell r="K790">
            <v>2248.25</v>
          </cell>
          <cell r="L790">
            <v>0</v>
          </cell>
        </row>
        <row r="791">
          <cell r="A791">
            <v>7391</v>
          </cell>
          <cell r="D791" t="str">
            <v>UNIT PRICE</v>
          </cell>
          <cell r="K791">
            <v>2248</v>
          </cell>
          <cell r="L791">
            <v>0</v>
          </cell>
        </row>
        <row r="792">
          <cell r="A792">
            <v>7392</v>
          </cell>
        </row>
        <row r="793">
          <cell r="A793">
            <v>7393</v>
          </cell>
          <cell r="B793">
            <v>114</v>
          </cell>
        </row>
        <row r="794">
          <cell r="A794">
            <v>7394</v>
          </cell>
          <cell r="B794" t="str">
            <v>MATERIAL PRICE</v>
          </cell>
        </row>
        <row r="795">
          <cell r="A795">
            <v>7395</v>
          </cell>
          <cell r="B795" t="str">
            <v>Proyek Rencana Teknik Akhir Jalan Tol Bogor Ring Road</v>
          </cell>
        </row>
        <row r="796">
          <cell r="A796">
            <v>7396</v>
          </cell>
        </row>
        <row r="797">
          <cell r="A797">
            <v>7397</v>
          </cell>
        </row>
        <row r="798">
          <cell r="A798">
            <v>7398</v>
          </cell>
        </row>
        <row r="799">
          <cell r="A799">
            <v>7399</v>
          </cell>
        </row>
        <row r="800">
          <cell r="A800">
            <v>7400</v>
          </cell>
          <cell r="B800" t="str">
            <v>UNIT PRICE ANALYSIS</v>
          </cell>
        </row>
        <row r="801">
          <cell r="A801">
            <v>7401</v>
          </cell>
        </row>
        <row r="802">
          <cell r="A802">
            <v>7402</v>
          </cell>
          <cell r="B802" t="str">
            <v>ITEM NUMBER</v>
          </cell>
          <cell r="D802" t="str">
            <v>MT. 113.002</v>
          </cell>
        </row>
        <row r="803">
          <cell r="A803">
            <v>7403</v>
          </cell>
          <cell r="B803" t="str">
            <v>MATERIAL</v>
          </cell>
          <cell r="D803" t="str">
            <v>Non Woven Geotextile Materials</v>
          </cell>
        </row>
        <row r="804">
          <cell r="A804">
            <v>7404</v>
          </cell>
          <cell r="B804" t="str">
            <v>UNIT</v>
          </cell>
          <cell r="C804" t="str">
            <v>Sqm</v>
          </cell>
          <cell r="D804">
            <v>1</v>
          </cell>
        </row>
        <row r="805">
          <cell r="A805">
            <v>7405</v>
          </cell>
          <cell r="B805" t="str">
            <v>UNIT PRICE  (Rp.)</v>
          </cell>
          <cell r="D805">
            <v>1800</v>
          </cell>
          <cell r="E805">
            <v>0</v>
          </cell>
          <cell r="J805" t="str">
            <v>TOTAL UNIT PRICE (Rp)</v>
          </cell>
          <cell r="K805">
            <v>1800</v>
          </cell>
        </row>
        <row r="806">
          <cell r="A806">
            <v>7406</v>
          </cell>
          <cell r="I806" t="str">
            <v>UNIT PRICE              (Rp.)</v>
          </cell>
          <cell r="K806" t="str">
            <v>TOTAL PRICE                (Rp.)</v>
          </cell>
        </row>
        <row r="807">
          <cell r="A807">
            <v>7407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</row>
        <row r="808">
          <cell r="A808">
            <v>7408</v>
          </cell>
        </row>
        <row r="809">
          <cell r="A809">
            <v>7409</v>
          </cell>
        </row>
        <row r="810">
          <cell r="A810">
            <v>7410</v>
          </cell>
          <cell r="C810" t="str">
            <v>MT</v>
          </cell>
          <cell r="D810" t="str">
            <v>MATERIAL</v>
          </cell>
        </row>
        <row r="811">
          <cell r="A811">
            <v>7411</v>
          </cell>
          <cell r="C811">
            <v>114</v>
          </cell>
          <cell r="D811" t="str">
            <v>Non Woven Geotextile Materials</v>
          </cell>
          <cell r="G811" t="str">
            <v>Sqm</v>
          </cell>
          <cell r="H811">
            <v>1</v>
          </cell>
          <cell r="I811">
            <v>1788.8888888888889</v>
          </cell>
          <cell r="J811">
            <v>0</v>
          </cell>
          <cell r="K811">
            <v>1788.8888888888889</v>
          </cell>
          <cell r="L811">
            <v>0</v>
          </cell>
        </row>
        <row r="812">
          <cell r="A812">
            <v>7412</v>
          </cell>
        </row>
        <row r="813">
          <cell r="A813">
            <v>7413</v>
          </cell>
        </row>
        <row r="814">
          <cell r="A814">
            <v>7414</v>
          </cell>
        </row>
        <row r="815">
          <cell r="A815">
            <v>7415</v>
          </cell>
        </row>
        <row r="816">
          <cell r="A816">
            <v>7416</v>
          </cell>
        </row>
        <row r="817">
          <cell r="A817">
            <v>7417</v>
          </cell>
        </row>
        <row r="818">
          <cell r="A818">
            <v>7418</v>
          </cell>
        </row>
        <row r="819">
          <cell r="A819">
            <v>7419</v>
          </cell>
        </row>
        <row r="820">
          <cell r="A820">
            <v>7420</v>
          </cell>
        </row>
        <row r="821">
          <cell r="A821">
            <v>7421</v>
          </cell>
        </row>
        <row r="822">
          <cell r="A822">
            <v>7422</v>
          </cell>
        </row>
        <row r="823">
          <cell r="A823">
            <v>7423</v>
          </cell>
        </row>
        <row r="824">
          <cell r="A824">
            <v>7424</v>
          </cell>
        </row>
        <row r="825">
          <cell r="A825">
            <v>7425</v>
          </cell>
        </row>
        <row r="826">
          <cell r="A826">
            <v>7426</v>
          </cell>
        </row>
        <row r="827">
          <cell r="A827">
            <v>7427</v>
          </cell>
        </row>
        <row r="828">
          <cell r="A828">
            <v>7428</v>
          </cell>
        </row>
        <row r="829">
          <cell r="A829">
            <v>7429</v>
          </cell>
        </row>
        <row r="830">
          <cell r="A830">
            <v>7430</v>
          </cell>
        </row>
        <row r="831">
          <cell r="A831">
            <v>7431</v>
          </cell>
        </row>
        <row r="832">
          <cell r="A832">
            <v>7432</v>
          </cell>
        </row>
        <row r="833">
          <cell r="A833">
            <v>7433</v>
          </cell>
        </row>
        <row r="834">
          <cell r="A834">
            <v>7434</v>
          </cell>
        </row>
        <row r="835">
          <cell r="A835">
            <v>7435</v>
          </cell>
        </row>
        <row r="836">
          <cell r="A836">
            <v>7436</v>
          </cell>
        </row>
        <row r="837">
          <cell r="A837">
            <v>7437</v>
          </cell>
        </row>
        <row r="838">
          <cell r="A838">
            <v>7438</v>
          </cell>
        </row>
        <row r="839">
          <cell r="A839">
            <v>7439</v>
          </cell>
        </row>
        <row r="840">
          <cell r="A840">
            <v>7440</v>
          </cell>
        </row>
        <row r="841">
          <cell r="A841">
            <v>7441</v>
          </cell>
        </row>
        <row r="842">
          <cell r="A842">
            <v>7442</v>
          </cell>
        </row>
        <row r="843">
          <cell r="A843">
            <v>7443</v>
          </cell>
        </row>
        <row r="844">
          <cell r="A844">
            <v>7444</v>
          </cell>
        </row>
        <row r="845">
          <cell r="A845">
            <v>7445</v>
          </cell>
        </row>
        <row r="846">
          <cell r="A846">
            <v>7446</v>
          </cell>
        </row>
        <row r="847">
          <cell r="A847">
            <v>7447</v>
          </cell>
        </row>
        <row r="848">
          <cell r="A848">
            <v>7448</v>
          </cell>
        </row>
        <row r="849">
          <cell r="A849">
            <v>7449</v>
          </cell>
        </row>
        <row r="850">
          <cell r="A850">
            <v>7450</v>
          </cell>
        </row>
        <row r="851">
          <cell r="A851">
            <v>7451</v>
          </cell>
        </row>
        <row r="852">
          <cell r="A852">
            <v>7452</v>
          </cell>
        </row>
        <row r="853">
          <cell r="A853">
            <v>7453</v>
          </cell>
        </row>
        <row r="854">
          <cell r="A854">
            <v>7454</v>
          </cell>
          <cell r="D854" t="str">
            <v>Total Price</v>
          </cell>
          <cell r="K854">
            <v>1788.8888888888889</v>
          </cell>
          <cell r="L854">
            <v>0</v>
          </cell>
        </row>
        <row r="855">
          <cell r="A855">
            <v>7455</v>
          </cell>
          <cell r="D855" t="str">
            <v>OVER HEAD</v>
          </cell>
          <cell r="E855">
            <v>0</v>
          </cell>
          <cell r="F855" t="str">
            <v>%</v>
          </cell>
          <cell r="K855">
            <v>0</v>
          </cell>
          <cell r="L855">
            <v>0</v>
          </cell>
        </row>
        <row r="856">
          <cell r="A856">
            <v>7456</v>
          </cell>
          <cell r="D856" t="str">
            <v>TOTAL</v>
          </cell>
          <cell r="K856">
            <v>1788.8888888888889</v>
          </cell>
          <cell r="L856">
            <v>0</v>
          </cell>
        </row>
        <row r="857">
          <cell r="A857">
            <v>7457</v>
          </cell>
          <cell r="D857" t="str">
            <v>UNIT PRICE</v>
          </cell>
          <cell r="K857">
            <v>1789</v>
          </cell>
          <cell r="L857">
            <v>0</v>
          </cell>
        </row>
        <row r="858">
          <cell r="A858">
            <v>7458</v>
          </cell>
        </row>
        <row r="859">
          <cell r="A859">
            <v>7459</v>
          </cell>
          <cell r="B859">
            <v>115</v>
          </cell>
        </row>
        <row r="860">
          <cell r="A860">
            <v>7460</v>
          </cell>
          <cell r="B860" t="str">
            <v>MATERIAL PRICE</v>
          </cell>
        </row>
        <row r="861">
          <cell r="A861">
            <v>7461</v>
          </cell>
          <cell r="B861" t="str">
            <v>Proyek Rencana Teknik Akhir Jalan Tol Bogor Ring Road</v>
          </cell>
        </row>
        <row r="862">
          <cell r="A862">
            <v>7462</v>
          </cell>
        </row>
        <row r="863">
          <cell r="A863">
            <v>7463</v>
          </cell>
        </row>
        <row r="864">
          <cell r="A864">
            <v>7464</v>
          </cell>
        </row>
        <row r="865">
          <cell r="A865">
            <v>7465</v>
          </cell>
        </row>
        <row r="866">
          <cell r="A866">
            <v>7466</v>
          </cell>
          <cell r="B866" t="str">
            <v>UNIT PRICE ANALYSIS</v>
          </cell>
        </row>
        <row r="867">
          <cell r="A867">
            <v>7467</v>
          </cell>
        </row>
        <row r="868">
          <cell r="A868">
            <v>7468</v>
          </cell>
          <cell r="B868" t="str">
            <v>ITEM NUMBER</v>
          </cell>
          <cell r="D868" t="str">
            <v>MT. 114.002</v>
          </cell>
        </row>
        <row r="869">
          <cell r="A869">
            <v>7469</v>
          </cell>
          <cell r="B869" t="str">
            <v>MATERIAL</v>
          </cell>
          <cell r="D869" t="str">
            <v>Jet Pump</v>
          </cell>
        </row>
        <row r="870">
          <cell r="A870">
            <v>7470</v>
          </cell>
          <cell r="B870" t="str">
            <v>UNIT</v>
          </cell>
          <cell r="C870" t="str">
            <v>Unit.</v>
          </cell>
          <cell r="D870">
            <v>1</v>
          </cell>
        </row>
        <row r="871">
          <cell r="A871">
            <v>7471</v>
          </cell>
          <cell r="B871" t="str">
            <v>UNIT PRICE  (Rp.)</v>
          </cell>
          <cell r="D871">
            <v>2200</v>
          </cell>
          <cell r="E871">
            <v>0</v>
          </cell>
          <cell r="J871" t="str">
            <v>TOTAL UNIT PRICE (Rp)</v>
          </cell>
          <cell r="K871">
            <v>2200</v>
          </cell>
        </row>
        <row r="872">
          <cell r="A872">
            <v>7472</v>
          </cell>
          <cell r="I872" t="str">
            <v>UNIT PRICE              (Rp.)</v>
          </cell>
          <cell r="K872" t="str">
            <v>TOTAL PRICE                (Rp.)</v>
          </cell>
        </row>
        <row r="873">
          <cell r="A873">
            <v>7473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</row>
        <row r="874">
          <cell r="A874">
            <v>7474</v>
          </cell>
        </row>
        <row r="875">
          <cell r="A875">
            <v>7475</v>
          </cell>
        </row>
        <row r="876">
          <cell r="A876">
            <v>7476</v>
          </cell>
          <cell r="C876" t="str">
            <v>MT</v>
          </cell>
          <cell r="D876" t="str">
            <v>MATERIAL</v>
          </cell>
        </row>
        <row r="877">
          <cell r="A877">
            <v>7477</v>
          </cell>
          <cell r="C877">
            <v>115</v>
          </cell>
          <cell r="D877" t="str">
            <v>Jet Pump</v>
          </cell>
          <cell r="G877" t="str">
            <v>Unit.</v>
          </cell>
          <cell r="H877">
            <v>1</v>
          </cell>
          <cell r="I877">
            <v>2248.25</v>
          </cell>
          <cell r="J877">
            <v>0</v>
          </cell>
          <cell r="K877">
            <v>2248.25</v>
          </cell>
          <cell r="L877">
            <v>0</v>
          </cell>
        </row>
        <row r="878">
          <cell r="A878">
            <v>7478</v>
          </cell>
        </row>
        <row r="879">
          <cell r="A879">
            <v>7479</v>
          </cell>
        </row>
        <row r="880">
          <cell r="A880">
            <v>7480</v>
          </cell>
        </row>
        <row r="881">
          <cell r="A881">
            <v>7481</v>
          </cell>
        </row>
        <row r="882">
          <cell r="A882">
            <v>7482</v>
          </cell>
        </row>
        <row r="883">
          <cell r="A883">
            <v>7483</v>
          </cell>
        </row>
        <row r="884">
          <cell r="A884">
            <v>7484</v>
          </cell>
        </row>
        <row r="885">
          <cell r="A885">
            <v>7485</v>
          </cell>
        </row>
        <row r="886">
          <cell r="A886">
            <v>7486</v>
          </cell>
        </row>
        <row r="887">
          <cell r="A887">
            <v>7487</v>
          </cell>
        </row>
        <row r="888">
          <cell r="A888">
            <v>7488</v>
          </cell>
        </row>
        <row r="889">
          <cell r="A889">
            <v>7489</v>
          </cell>
        </row>
        <row r="890">
          <cell r="A890">
            <v>7490</v>
          </cell>
        </row>
        <row r="891">
          <cell r="A891">
            <v>7491</v>
          </cell>
        </row>
        <row r="892">
          <cell r="A892">
            <v>7492</v>
          </cell>
        </row>
        <row r="893">
          <cell r="A893">
            <v>7493</v>
          </cell>
        </row>
        <row r="894">
          <cell r="A894">
            <v>7494</v>
          </cell>
        </row>
        <row r="895">
          <cell r="A895">
            <v>7495</v>
          </cell>
        </row>
        <row r="896">
          <cell r="A896">
            <v>7496</v>
          </cell>
        </row>
        <row r="897">
          <cell r="A897">
            <v>7497</v>
          </cell>
        </row>
        <row r="898">
          <cell r="A898">
            <v>7498</v>
          </cell>
        </row>
        <row r="899">
          <cell r="A899">
            <v>7499</v>
          </cell>
        </row>
        <row r="900">
          <cell r="A900">
            <v>7500</v>
          </cell>
        </row>
        <row r="901">
          <cell r="A901">
            <v>7501</v>
          </cell>
        </row>
        <row r="902">
          <cell r="A902">
            <v>7502</v>
          </cell>
        </row>
        <row r="903">
          <cell r="A903">
            <v>7503</v>
          </cell>
        </row>
        <row r="904">
          <cell r="A904">
            <v>7504</v>
          </cell>
        </row>
        <row r="905">
          <cell r="A905">
            <v>7505</v>
          </cell>
        </row>
        <row r="906">
          <cell r="A906">
            <v>7506</v>
          </cell>
        </row>
        <row r="907">
          <cell r="A907">
            <v>7507</v>
          </cell>
        </row>
        <row r="908">
          <cell r="A908">
            <v>7508</v>
          </cell>
        </row>
        <row r="909">
          <cell r="A909">
            <v>7509</v>
          </cell>
        </row>
        <row r="910">
          <cell r="A910">
            <v>7510</v>
          </cell>
        </row>
        <row r="911">
          <cell r="A911">
            <v>7511</v>
          </cell>
        </row>
        <row r="912">
          <cell r="A912">
            <v>7512</v>
          </cell>
        </row>
        <row r="913">
          <cell r="A913">
            <v>7513</v>
          </cell>
        </row>
        <row r="914">
          <cell r="A914">
            <v>7514</v>
          </cell>
        </row>
        <row r="915">
          <cell r="A915">
            <v>7515</v>
          </cell>
        </row>
        <row r="916">
          <cell r="A916">
            <v>7516</v>
          </cell>
        </row>
        <row r="917">
          <cell r="A917">
            <v>7517</v>
          </cell>
        </row>
        <row r="918">
          <cell r="A918">
            <v>7518</v>
          </cell>
        </row>
        <row r="919">
          <cell r="A919">
            <v>7519</v>
          </cell>
        </row>
        <row r="920">
          <cell r="A920">
            <v>7520</v>
          </cell>
          <cell r="D920" t="str">
            <v>Total Price</v>
          </cell>
          <cell r="K920">
            <v>2248.25</v>
          </cell>
          <cell r="L920">
            <v>0</v>
          </cell>
        </row>
        <row r="921">
          <cell r="A921">
            <v>7521</v>
          </cell>
          <cell r="D921" t="str">
            <v>OVER HEAD</v>
          </cell>
          <cell r="E921">
            <v>0</v>
          </cell>
          <cell r="F921" t="str">
            <v>%</v>
          </cell>
          <cell r="K921">
            <v>0</v>
          </cell>
          <cell r="L921">
            <v>0</v>
          </cell>
        </row>
        <row r="922">
          <cell r="A922">
            <v>7522</v>
          </cell>
          <cell r="D922" t="str">
            <v>TOTAL</v>
          </cell>
          <cell r="K922">
            <v>2248.25</v>
          </cell>
          <cell r="L922">
            <v>0</v>
          </cell>
        </row>
        <row r="923">
          <cell r="A923">
            <v>7523</v>
          </cell>
          <cell r="D923" t="str">
            <v>UNIT PRICE</v>
          </cell>
          <cell r="K923">
            <v>2248</v>
          </cell>
          <cell r="L923">
            <v>0</v>
          </cell>
        </row>
        <row r="924">
          <cell r="A924">
            <v>7524</v>
          </cell>
        </row>
        <row r="925">
          <cell r="A925">
            <v>7525</v>
          </cell>
          <cell r="B925">
            <v>116</v>
          </cell>
        </row>
        <row r="926">
          <cell r="A926">
            <v>7526</v>
          </cell>
          <cell r="B926" t="str">
            <v>MATERIAL PRICE</v>
          </cell>
        </row>
        <row r="927">
          <cell r="A927">
            <v>7527</v>
          </cell>
          <cell r="B927" t="str">
            <v>Proyek Rencana Teknik Akhir Jalan Tol Bogor Ring Road</v>
          </cell>
        </row>
        <row r="928">
          <cell r="A928">
            <v>7528</v>
          </cell>
        </row>
        <row r="929">
          <cell r="A929">
            <v>7529</v>
          </cell>
        </row>
        <row r="930">
          <cell r="A930">
            <v>7530</v>
          </cell>
        </row>
        <row r="931">
          <cell r="A931">
            <v>7531</v>
          </cell>
        </row>
        <row r="932">
          <cell r="A932">
            <v>7532</v>
          </cell>
          <cell r="B932" t="str">
            <v>UNIT PRICE ANALYSIS</v>
          </cell>
        </row>
        <row r="933">
          <cell r="A933">
            <v>7533</v>
          </cell>
        </row>
        <row r="934">
          <cell r="A934">
            <v>7534</v>
          </cell>
          <cell r="B934" t="str">
            <v>ITEM NUMBER</v>
          </cell>
          <cell r="D934" t="str">
            <v>MT. 115.002</v>
          </cell>
        </row>
        <row r="935">
          <cell r="A935">
            <v>7535</v>
          </cell>
          <cell r="B935" t="str">
            <v>MATERIAL</v>
          </cell>
          <cell r="D935" t="str">
            <v>Joint Pin</v>
          </cell>
        </row>
        <row r="936">
          <cell r="A936">
            <v>7536</v>
          </cell>
          <cell r="B936" t="str">
            <v>UNIT</v>
          </cell>
          <cell r="C936" t="str">
            <v>Each.</v>
          </cell>
          <cell r="D936">
            <v>1</v>
          </cell>
        </row>
        <row r="937">
          <cell r="A937">
            <v>7537</v>
          </cell>
          <cell r="B937" t="str">
            <v>UNIT PRICE  (Rp.)</v>
          </cell>
          <cell r="D937">
            <v>2200</v>
          </cell>
          <cell r="E937">
            <v>0</v>
          </cell>
          <cell r="J937" t="str">
            <v>TOTAL UNIT PRICE (Rp)</v>
          </cell>
          <cell r="K937">
            <v>2200</v>
          </cell>
        </row>
        <row r="938">
          <cell r="A938">
            <v>7538</v>
          </cell>
          <cell r="I938" t="str">
            <v>UNIT PRICE              (Rp.)</v>
          </cell>
          <cell r="K938" t="str">
            <v>TOTAL PRICE                (Rp.)</v>
          </cell>
        </row>
        <row r="939">
          <cell r="A939">
            <v>7539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</row>
        <row r="940">
          <cell r="A940">
            <v>7540</v>
          </cell>
        </row>
        <row r="941">
          <cell r="A941">
            <v>7541</v>
          </cell>
        </row>
        <row r="942">
          <cell r="A942">
            <v>7542</v>
          </cell>
          <cell r="C942" t="str">
            <v>MT</v>
          </cell>
          <cell r="D942" t="str">
            <v>MATERIAL</v>
          </cell>
        </row>
        <row r="943">
          <cell r="A943">
            <v>7543</v>
          </cell>
          <cell r="C943">
            <v>116</v>
          </cell>
          <cell r="D943" t="str">
            <v>Joint Pin</v>
          </cell>
          <cell r="G943" t="str">
            <v>Each.</v>
          </cell>
          <cell r="H943">
            <v>1</v>
          </cell>
          <cell r="I943">
            <v>2248.25</v>
          </cell>
          <cell r="J943">
            <v>0</v>
          </cell>
          <cell r="K943">
            <v>2248.25</v>
          </cell>
          <cell r="L943">
            <v>0</v>
          </cell>
        </row>
        <row r="944">
          <cell r="A944">
            <v>7544</v>
          </cell>
        </row>
        <row r="945">
          <cell r="A945">
            <v>7545</v>
          </cell>
        </row>
        <row r="946">
          <cell r="A946">
            <v>7546</v>
          </cell>
        </row>
        <row r="947">
          <cell r="A947">
            <v>7547</v>
          </cell>
        </row>
        <row r="948">
          <cell r="A948">
            <v>7548</v>
          </cell>
        </row>
        <row r="949">
          <cell r="A949">
            <v>7549</v>
          </cell>
        </row>
        <row r="950">
          <cell r="A950">
            <v>7550</v>
          </cell>
        </row>
        <row r="951">
          <cell r="A951">
            <v>7551</v>
          </cell>
        </row>
        <row r="952">
          <cell r="A952">
            <v>7552</v>
          </cell>
        </row>
        <row r="953">
          <cell r="A953">
            <v>7553</v>
          </cell>
        </row>
        <row r="954">
          <cell r="A954">
            <v>7554</v>
          </cell>
        </row>
        <row r="955">
          <cell r="A955">
            <v>7555</v>
          </cell>
        </row>
        <row r="956">
          <cell r="A956">
            <v>7556</v>
          </cell>
        </row>
        <row r="957">
          <cell r="A957">
            <v>7557</v>
          </cell>
        </row>
        <row r="958">
          <cell r="A958">
            <v>7558</v>
          </cell>
        </row>
        <row r="959">
          <cell r="A959">
            <v>7559</v>
          </cell>
        </row>
        <row r="960">
          <cell r="A960">
            <v>7560</v>
          </cell>
        </row>
        <row r="961">
          <cell r="A961">
            <v>7561</v>
          </cell>
        </row>
        <row r="962">
          <cell r="A962">
            <v>7562</v>
          </cell>
        </row>
        <row r="963">
          <cell r="A963">
            <v>7563</v>
          </cell>
        </row>
        <row r="964">
          <cell r="A964">
            <v>7564</v>
          </cell>
        </row>
        <row r="965">
          <cell r="A965">
            <v>7565</v>
          </cell>
        </row>
        <row r="966">
          <cell r="A966">
            <v>7566</v>
          </cell>
        </row>
        <row r="967">
          <cell r="A967">
            <v>7567</v>
          </cell>
        </row>
        <row r="968">
          <cell r="A968">
            <v>7568</v>
          </cell>
        </row>
        <row r="969">
          <cell r="A969">
            <v>7569</v>
          </cell>
        </row>
        <row r="970">
          <cell r="A970">
            <v>7570</v>
          </cell>
        </row>
        <row r="971">
          <cell r="A971">
            <v>7571</v>
          </cell>
        </row>
        <row r="972">
          <cell r="A972">
            <v>7572</v>
          </cell>
        </row>
        <row r="973">
          <cell r="A973">
            <v>7573</v>
          </cell>
        </row>
        <row r="974">
          <cell r="A974">
            <v>7574</v>
          </cell>
        </row>
        <row r="975">
          <cell r="A975">
            <v>7575</v>
          </cell>
        </row>
        <row r="976">
          <cell r="A976">
            <v>7576</v>
          </cell>
        </row>
        <row r="977">
          <cell r="A977">
            <v>7577</v>
          </cell>
        </row>
        <row r="978">
          <cell r="A978">
            <v>7578</v>
          </cell>
        </row>
        <row r="979">
          <cell r="A979">
            <v>7579</v>
          </cell>
        </row>
        <row r="980">
          <cell r="A980">
            <v>7580</v>
          </cell>
        </row>
        <row r="981">
          <cell r="A981">
            <v>7581</v>
          </cell>
        </row>
        <row r="982">
          <cell r="A982">
            <v>7582</v>
          </cell>
        </row>
        <row r="983">
          <cell r="A983">
            <v>7583</v>
          </cell>
        </row>
        <row r="984">
          <cell r="A984">
            <v>7584</v>
          </cell>
        </row>
        <row r="985">
          <cell r="A985">
            <v>7585</v>
          </cell>
        </row>
        <row r="986">
          <cell r="A986">
            <v>7586</v>
          </cell>
          <cell r="D986" t="str">
            <v>Total Price</v>
          </cell>
          <cell r="K986">
            <v>2248.25</v>
          </cell>
          <cell r="L986">
            <v>0</v>
          </cell>
        </row>
        <row r="987">
          <cell r="A987">
            <v>7587</v>
          </cell>
          <cell r="D987" t="str">
            <v>OVER HEAD</v>
          </cell>
          <cell r="E987">
            <v>0</v>
          </cell>
          <cell r="F987" t="str">
            <v>%</v>
          </cell>
          <cell r="K987">
            <v>0</v>
          </cell>
          <cell r="L987">
            <v>0</v>
          </cell>
        </row>
        <row r="988">
          <cell r="A988">
            <v>7588</v>
          </cell>
          <cell r="D988" t="str">
            <v>TOTAL</v>
          </cell>
          <cell r="K988">
            <v>2248.25</v>
          </cell>
          <cell r="L988">
            <v>0</v>
          </cell>
        </row>
        <row r="989">
          <cell r="A989">
            <v>7589</v>
          </cell>
          <cell r="D989" t="str">
            <v>UNIT PRICE</v>
          </cell>
          <cell r="K989">
            <v>2248</v>
          </cell>
          <cell r="L989">
            <v>0</v>
          </cell>
        </row>
        <row r="990">
          <cell r="A990">
            <v>7590</v>
          </cell>
        </row>
        <row r="991">
          <cell r="A991">
            <v>7591</v>
          </cell>
          <cell r="B991">
            <v>117</v>
          </cell>
        </row>
        <row r="992">
          <cell r="A992">
            <v>7592</v>
          </cell>
          <cell r="B992" t="str">
            <v>MATERIAL PRICE</v>
          </cell>
        </row>
        <row r="993">
          <cell r="A993">
            <v>7593</v>
          </cell>
          <cell r="B993" t="str">
            <v>Proyek Rencana Teknik Akhir Jalan Tol Bogor Ring Road</v>
          </cell>
        </row>
        <row r="994">
          <cell r="A994">
            <v>7594</v>
          </cell>
        </row>
        <row r="995">
          <cell r="A995">
            <v>7595</v>
          </cell>
        </row>
        <row r="996">
          <cell r="A996">
            <v>7596</v>
          </cell>
        </row>
        <row r="997">
          <cell r="A997">
            <v>7597</v>
          </cell>
        </row>
        <row r="998">
          <cell r="A998">
            <v>7598</v>
          </cell>
          <cell r="B998" t="str">
            <v>UNIT PRICE ANALYSIS</v>
          </cell>
        </row>
        <row r="999">
          <cell r="A999">
            <v>7599</v>
          </cell>
        </row>
        <row r="1000">
          <cell r="A1000">
            <v>7600</v>
          </cell>
          <cell r="B1000" t="str">
            <v>ITEM NUMBER</v>
          </cell>
          <cell r="D1000" t="str">
            <v>MT. 116.002</v>
          </cell>
        </row>
        <row r="1001">
          <cell r="A1001">
            <v>7601</v>
          </cell>
          <cell r="B1001" t="str">
            <v>MATERIAL</v>
          </cell>
          <cell r="D1001" t="str">
            <v>Joint sealer</v>
          </cell>
        </row>
        <row r="1002">
          <cell r="A1002">
            <v>7602</v>
          </cell>
          <cell r="B1002" t="str">
            <v>UNIT</v>
          </cell>
          <cell r="C1002" t="str">
            <v>Sq.m.</v>
          </cell>
          <cell r="D1002">
            <v>1</v>
          </cell>
        </row>
        <row r="1003">
          <cell r="A1003">
            <v>7603</v>
          </cell>
          <cell r="B1003" t="str">
            <v>UNIT PRICE  (Rp.)</v>
          </cell>
          <cell r="D1003">
            <v>2200</v>
          </cell>
          <cell r="E1003">
            <v>0</v>
          </cell>
          <cell r="J1003" t="str">
            <v>TOTAL UNIT PRICE (Rp)</v>
          </cell>
          <cell r="K1003">
            <v>2200</v>
          </cell>
        </row>
        <row r="1004">
          <cell r="A1004">
            <v>7604</v>
          </cell>
          <cell r="I1004" t="str">
            <v>UNIT PRICE              (Rp.)</v>
          </cell>
          <cell r="K1004" t="str">
            <v>TOTAL PRICE                (Rp.)</v>
          </cell>
        </row>
        <row r="1005">
          <cell r="A1005">
            <v>7605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</row>
        <row r="1006">
          <cell r="A1006">
            <v>7606</v>
          </cell>
        </row>
        <row r="1007">
          <cell r="A1007">
            <v>7607</v>
          </cell>
        </row>
        <row r="1008">
          <cell r="A1008">
            <v>7608</v>
          </cell>
          <cell r="C1008" t="str">
            <v>MT</v>
          </cell>
          <cell r="D1008" t="str">
            <v>MATERIAL</v>
          </cell>
        </row>
        <row r="1009">
          <cell r="A1009">
            <v>7609</v>
          </cell>
          <cell r="C1009">
            <v>117</v>
          </cell>
          <cell r="D1009" t="str">
            <v>Joint sealer</v>
          </cell>
          <cell r="G1009" t="str">
            <v>Sq.m.</v>
          </cell>
          <cell r="H1009">
            <v>1</v>
          </cell>
          <cell r="I1009">
            <v>2248.25</v>
          </cell>
          <cell r="J1009">
            <v>0</v>
          </cell>
          <cell r="K1009">
            <v>2248.25</v>
          </cell>
          <cell r="L1009">
            <v>0</v>
          </cell>
        </row>
        <row r="1010">
          <cell r="A1010">
            <v>7610</v>
          </cell>
        </row>
        <row r="1011">
          <cell r="A1011">
            <v>7611</v>
          </cell>
        </row>
        <row r="1012">
          <cell r="A1012">
            <v>7612</v>
          </cell>
        </row>
        <row r="1013">
          <cell r="A1013">
            <v>7613</v>
          </cell>
        </row>
        <row r="1014">
          <cell r="A1014">
            <v>7614</v>
          </cell>
        </row>
        <row r="1015">
          <cell r="A1015">
            <v>7615</v>
          </cell>
        </row>
        <row r="1016">
          <cell r="A1016">
            <v>7616</v>
          </cell>
        </row>
        <row r="1017">
          <cell r="A1017">
            <v>7617</v>
          </cell>
        </row>
        <row r="1018">
          <cell r="A1018">
            <v>7618</v>
          </cell>
        </row>
        <row r="1019">
          <cell r="A1019">
            <v>7619</v>
          </cell>
        </row>
        <row r="1020">
          <cell r="A1020">
            <v>7620</v>
          </cell>
        </row>
        <row r="1021">
          <cell r="A1021">
            <v>7621</v>
          </cell>
        </row>
        <row r="1022">
          <cell r="A1022">
            <v>7622</v>
          </cell>
        </row>
        <row r="1023">
          <cell r="A1023">
            <v>7623</v>
          </cell>
        </row>
        <row r="1024">
          <cell r="A1024">
            <v>7624</v>
          </cell>
        </row>
        <row r="1025">
          <cell r="A1025">
            <v>7625</v>
          </cell>
        </row>
        <row r="1026">
          <cell r="A1026">
            <v>7626</v>
          </cell>
        </row>
        <row r="1027">
          <cell r="A1027">
            <v>7627</v>
          </cell>
        </row>
        <row r="1028">
          <cell r="A1028">
            <v>7628</v>
          </cell>
        </row>
        <row r="1029">
          <cell r="A1029">
            <v>7629</v>
          </cell>
        </row>
        <row r="1030">
          <cell r="A1030">
            <v>7630</v>
          </cell>
        </row>
        <row r="1031">
          <cell r="A1031">
            <v>7631</v>
          </cell>
        </row>
        <row r="1032">
          <cell r="A1032">
            <v>7632</v>
          </cell>
        </row>
        <row r="1033">
          <cell r="A1033">
            <v>7633</v>
          </cell>
        </row>
        <row r="1034">
          <cell r="A1034">
            <v>7634</v>
          </cell>
        </row>
        <row r="1035">
          <cell r="A1035">
            <v>7635</v>
          </cell>
        </row>
        <row r="1036">
          <cell r="A1036">
            <v>7636</v>
          </cell>
        </row>
        <row r="1037">
          <cell r="A1037">
            <v>7637</v>
          </cell>
        </row>
        <row r="1038">
          <cell r="A1038">
            <v>7638</v>
          </cell>
        </row>
        <row r="1039">
          <cell r="A1039">
            <v>7639</v>
          </cell>
        </row>
        <row r="1040">
          <cell r="A1040">
            <v>7640</v>
          </cell>
        </row>
        <row r="1041">
          <cell r="A1041">
            <v>7641</v>
          </cell>
        </row>
        <row r="1042">
          <cell r="A1042">
            <v>7642</v>
          </cell>
        </row>
        <row r="1043">
          <cell r="A1043">
            <v>7643</v>
          </cell>
        </row>
        <row r="1044">
          <cell r="A1044">
            <v>7644</v>
          </cell>
        </row>
        <row r="1045">
          <cell r="A1045">
            <v>7645</v>
          </cell>
        </row>
        <row r="1046">
          <cell r="A1046">
            <v>7646</v>
          </cell>
        </row>
        <row r="1047">
          <cell r="A1047">
            <v>7647</v>
          </cell>
        </row>
        <row r="1048">
          <cell r="A1048">
            <v>7648</v>
          </cell>
        </row>
        <row r="1049">
          <cell r="A1049">
            <v>7649</v>
          </cell>
        </row>
        <row r="1050">
          <cell r="A1050">
            <v>7650</v>
          </cell>
        </row>
        <row r="1051">
          <cell r="A1051">
            <v>7651</v>
          </cell>
        </row>
        <row r="1052">
          <cell r="A1052">
            <v>7652</v>
          </cell>
          <cell r="D1052" t="str">
            <v>Total Price</v>
          </cell>
          <cell r="K1052">
            <v>2248.25</v>
          </cell>
          <cell r="L1052">
            <v>0</v>
          </cell>
        </row>
        <row r="1053">
          <cell r="A1053">
            <v>7653</v>
          </cell>
          <cell r="D1053" t="str">
            <v>OVER HEAD</v>
          </cell>
          <cell r="E1053">
            <v>0</v>
          </cell>
          <cell r="F1053" t="str">
            <v>%</v>
          </cell>
          <cell r="K1053">
            <v>0</v>
          </cell>
          <cell r="L1053">
            <v>0</v>
          </cell>
        </row>
        <row r="1054">
          <cell r="A1054">
            <v>7654</v>
          </cell>
          <cell r="D1054" t="str">
            <v>TOTAL</v>
          </cell>
          <cell r="K1054">
            <v>2248.25</v>
          </cell>
          <cell r="L1054">
            <v>0</v>
          </cell>
        </row>
        <row r="1055">
          <cell r="A1055">
            <v>7655</v>
          </cell>
          <cell r="D1055" t="str">
            <v>UNIT PRICE</v>
          </cell>
          <cell r="K1055">
            <v>2248</v>
          </cell>
          <cell r="L1055">
            <v>0</v>
          </cell>
        </row>
        <row r="1056">
          <cell r="A1056">
            <v>7656</v>
          </cell>
        </row>
        <row r="1057">
          <cell r="A1057">
            <v>7657</v>
          </cell>
          <cell r="B1057">
            <v>118</v>
          </cell>
        </row>
        <row r="1058">
          <cell r="A1058">
            <v>7658</v>
          </cell>
          <cell r="B1058" t="str">
            <v>MATERIAL PRICE</v>
          </cell>
        </row>
        <row r="1059">
          <cell r="A1059">
            <v>7659</v>
          </cell>
          <cell r="B1059" t="str">
            <v>Proyek Rencana Teknik Akhir Jalan Tol Bogor Ring Road</v>
          </cell>
        </row>
        <row r="1060">
          <cell r="A1060">
            <v>7660</v>
          </cell>
        </row>
        <row r="1061">
          <cell r="A1061">
            <v>7661</v>
          </cell>
        </row>
        <row r="1062">
          <cell r="A1062">
            <v>7662</v>
          </cell>
        </row>
        <row r="1063">
          <cell r="A1063">
            <v>7663</v>
          </cell>
        </row>
        <row r="1064">
          <cell r="A1064">
            <v>7664</v>
          </cell>
          <cell r="B1064" t="str">
            <v>UNIT PRICE ANALYSIS</v>
          </cell>
        </row>
        <row r="1065">
          <cell r="A1065">
            <v>7665</v>
          </cell>
        </row>
        <row r="1066">
          <cell r="A1066">
            <v>7666</v>
          </cell>
          <cell r="B1066" t="str">
            <v>ITEM NUMBER</v>
          </cell>
          <cell r="D1066" t="str">
            <v>MT. 117.002</v>
          </cell>
        </row>
        <row r="1067">
          <cell r="A1067">
            <v>7667</v>
          </cell>
          <cell r="B1067" t="str">
            <v>MATERIAL</v>
          </cell>
          <cell r="D1067" t="str">
            <v>Jute Cover (5 times)</v>
          </cell>
        </row>
        <row r="1068">
          <cell r="A1068">
            <v>7668</v>
          </cell>
          <cell r="B1068" t="str">
            <v>UNIT</v>
          </cell>
          <cell r="C1068" t="str">
            <v>Sq.m.</v>
          </cell>
          <cell r="D1068">
            <v>1</v>
          </cell>
        </row>
        <row r="1069">
          <cell r="A1069">
            <v>7669</v>
          </cell>
          <cell r="B1069" t="str">
            <v>UNIT PRICE  (Rp.)</v>
          </cell>
          <cell r="D1069">
            <v>2200</v>
          </cell>
          <cell r="E1069">
            <v>0</v>
          </cell>
          <cell r="J1069" t="str">
            <v>TOTAL UNIT PRICE (Rp)</v>
          </cell>
          <cell r="K1069">
            <v>2200</v>
          </cell>
        </row>
        <row r="1070">
          <cell r="A1070">
            <v>7670</v>
          </cell>
          <cell r="I1070" t="str">
            <v>UNIT PRICE              (Rp.)</v>
          </cell>
          <cell r="K1070" t="str">
            <v>TOTAL PRICE                (Rp.)</v>
          </cell>
        </row>
        <row r="1071">
          <cell r="A1071">
            <v>7671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</row>
        <row r="1072">
          <cell r="A1072">
            <v>7672</v>
          </cell>
        </row>
        <row r="1073">
          <cell r="A1073">
            <v>7673</v>
          </cell>
        </row>
        <row r="1074">
          <cell r="A1074">
            <v>7674</v>
          </cell>
          <cell r="C1074" t="str">
            <v>MT</v>
          </cell>
          <cell r="D1074" t="str">
            <v>MATERIAL</v>
          </cell>
        </row>
        <row r="1075">
          <cell r="A1075">
            <v>7675</v>
          </cell>
          <cell r="C1075">
            <v>118</v>
          </cell>
          <cell r="D1075" t="str">
            <v>Jute Cover (5 times)</v>
          </cell>
          <cell r="G1075" t="str">
            <v>Sq.m.</v>
          </cell>
          <cell r="H1075">
            <v>1</v>
          </cell>
          <cell r="I1075">
            <v>2248.25</v>
          </cell>
          <cell r="J1075">
            <v>0</v>
          </cell>
          <cell r="K1075">
            <v>2248.25</v>
          </cell>
          <cell r="L1075">
            <v>0</v>
          </cell>
        </row>
        <row r="1076">
          <cell r="A1076">
            <v>7676</v>
          </cell>
        </row>
        <row r="1077">
          <cell r="A1077">
            <v>7677</v>
          </cell>
        </row>
        <row r="1078">
          <cell r="A1078">
            <v>7678</v>
          </cell>
        </row>
        <row r="1079">
          <cell r="A1079">
            <v>7679</v>
          </cell>
        </row>
        <row r="1080">
          <cell r="A1080">
            <v>7680</v>
          </cell>
        </row>
        <row r="1081">
          <cell r="A1081">
            <v>7681</v>
          </cell>
        </row>
        <row r="1082">
          <cell r="A1082">
            <v>7682</v>
          </cell>
        </row>
        <row r="1083">
          <cell r="A1083">
            <v>7683</v>
          </cell>
        </row>
        <row r="1084">
          <cell r="A1084">
            <v>7684</v>
          </cell>
        </row>
        <row r="1085">
          <cell r="A1085">
            <v>7685</v>
          </cell>
        </row>
        <row r="1086">
          <cell r="A1086">
            <v>7686</v>
          </cell>
        </row>
        <row r="1087">
          <cell r="A1087">
            <v>7687</v>
          </cell>
        </row>
        <row r="1088">
          <cell r="A1088">
            <v>7688</v>
          </cell>
        </row>
        <row r="1089">
          <cell r="A1089">
            <v>7689</v>
          </cell>
        </row>
        <row r="1090">
          <cell r="A1090">
            <v>7690</v>
          </cell>
        </row>
        <row r="1091">
          <cell r="A1091">
            <v>7691</v>
          </cell>
        </row>
        <row r="1092">
          <cell r="A1092">
            <v>7692</v>
          </cell>
        </row>
        <row r="1093">
          <cell r="A1093">
            <v>7693</v>
          </cell>
        </row>
        <row r="1094">
          <cell r="A1094">
            <v>7694</v>
          </cell>
        </row>
        <row r="1095">
          <cell r="A1095">
            <v>7695</v>
          </cell>
        </row>
        <row r="1096">
          <cell r="A1096">
            <v>7696</v>
          </cell>
        </row>
        <row r="1097">
          <cell r="A1097">
            <v>7697</v>
          </cell>
        </row>
        <row r="1098">
          <cell r="A1098">
            <v>7698</v>
          </cell>
        </row>
        <row r="1099">
          <cell r="A1099">
            <v>7699</v>
          </cell>
        </row>
        <row r="1100">
          <cell r="A1100">
            <v>7700</v>
          </cell>
        </row>
        <row r="1101">
          <cell r="A1101">
            <v>7701</v>
          </cell>
        </row>
        <row r="1102">
          <cell r="A1102">
            <v>7702</v>
          </cell>
        </row>
        <row r="1103">
          <cell r="A1103">
            <v>7703</v>
          </cell>
        </row>
        <row r="1104">
          <cell r="A1104">
            <v>7704</v>
          </cell>
        </row>
        <row r="1105">
          <cell r="A1105">
            <v>7705</v>
          </cell>
        </row>
        <row r="1106">
          <cell r="A1106">
            <v>7706</v>
          </cell>
        </row>
        <row r="1107">
          <cell r="A1107">
            <v>7707</v>
          </cell>
        </row>
        <row r="1108">
          <cell r="A1108">
            <v>7708</v>
          </cell>
        </row>
        <row r="1109">
          <cell r="A1109">
            <v>7709</v>
          </cell>
        </row>
        <row r="1110">
          <cell r="A1110">
            <v>7710</v>
          </cell>
        </row>
        <row r="1111">
          <cell r="A1111">
            <v>7711</v>
          </cell>
        </row>
        <row r="1112">
          <cell r="A1112">
            <v>7712</v>
          </cell>
        </row>
        <row r="1113">
          <cell r="A1113">
            <v>7713</v>
          </cell>
        </row>
        <row r="1114">
          <cell r="A1114">
            <v>7714</v>
          </cell>
        </row>
        <row r="1115">
          <cell r="A1115">
            <v>7715</v>
          </cell>
        </row>
        <row r="1116">
          <cell r="A1116">
            <v>7716</v>
          </cell>
        </row>
        <row r="1117">
          <cell r="A1117">
            <v>7717</v>
          </cell>
        </row>
        <row r="1118">
          <cell r="A1118">
            <v>7718</v>
          </cell>
          <cell r="D1118" t="str">
            <v>Total Price</v>
          </cell>
          <cell r="K1118">
            <v>2248.25</v>
          </cell>
          <cell r="L1118">
            <v>0</v>
          </cell>
        </row>
        <row r="1119">
          <cell r="A1119">
            <v>7719</v>
          </cell>
          <cell r="D1119" t="str">
            <v>OVER HEAD</v>
          </cell>
          <cell r="E1119">
            <v>0</v>
          </cell>
          <cell r="F1119" t="str">
            <v>%</v>
          </cell>
          <cell r="K1119">
            <v>0</v>
          </cell>
          <cell r="L1119">
            <v>0</v>
          </cell>
        </row>
        <row r="1120">
          <cell r="A1120">
            <v>7720</v>
          </cell>
          <cell r="D1120" t="str">
            <v>TOTAL</v>
          </cell>
          <cell r="K1120">
            <v>2248.25</v>
          </cell>
          <cell r="L1120">
            <v>0</v>
          </cell>
        </row>
        <row r="1121">
          <cell r="A1121">
            <v>7721</v>
          </cell>
          <cell r="D1121" t="str">
            <v>UNIT PRICE</v>
          </cell>
          <cell r="K1121">
            <v>2248</v>
          </cell>
          <cell r="L1121">
            <v>0</v>
          </cell>
        </row>
        <row r="1122">
          <cell r="A1122">
            <v>7722</v>
          </cell>
        </row>
        <row r="1123">
          <cell r="A1123">
            <v>7723</v>
          </cell>
          <cell r="B1123">
            <v>119</v>
          </cell>
        </row>
        <row r="1124">
          <cell r="A1124">
            <v>7724</v>
          </cell>
          <cell r="B1124" t="str">
            <v>MATERIAL PRICE</v>
          </cell>
        </row>
        <row r="1125">
          <cell r="A1125">
            <v>7725</v>
          </cell>
          <cell r="B1125" t="str">
            <v>Proyek Rencana Teknik Akhir Jalan Tol Bogor Ring Road</v>
          </cell>
        </row>
        <row r="1126">
          <cell r="A1126">
            <v>7726</v>
          </cell>
        </row>
        <row r="1127">
          <cell r="A1127">
            <v>7727</v>
          </cell>
        </row>
        <row r="1128">
          <cell r="A1128">
            <v>7728</v>
          </cell>
        </row>
        <row r="1129">
          <cell r="A1129">
            <v>7729</v>
          </cell>
        </row>
        <row r="1130">
          <cell r="A1130">
            <v>7730</v>
          </cell>
          <cell r="B1130" t="str">
            <v>UNIT PRICE ANALYSIS</v>
          </cell>
        </row>
        <row r="1131">
          <cell r="A1131">
            <v>7731</v>
          </cell>
        </row>
        <row r="1132">
          <cell r="A1132">
            <v>7732</v>
          </cell>
          <cell r="B1132" t="str">
            <v>ITEM NUMBER</v>
          </cell>
          <cell r="D1132" t="str">
            <v>MT. 118.002</v>
          </cell>
        </row>
        <row r="1133">
          <cell r="A1133">
            <v>7733</v>
          </cell>
          <cell r="B1133" t="str">
            <v>MATERIAL</v>
          </cell>
          <cell r="D1133" t="str">
            <v>Geotextile Materials</v>
          </cell>
        </row>
        <row r="1134">
          <cell r="A1134">
            <v>7734</v>
          </cell>
          <cell r="B1134" t="str">
            <v>UNIT</v>
          </cell>
          <cell r="C1134" t="str">
            <v>Sq.m.</v>
          </cell>
          <cell r="D1134">
            <v>1</v>
          </cell>
        </row>
        <row r="1135">
          <cell r="A1135">
            <v>7735</v>
          </cell>
          <cell r="B1135" t="str">
            <v>UNIT PRICE  (Rp.)</v>
          </cell>
          <cell r="D1135">
            <v>6100</v>
          </cell>
          <cell r="E1135">
            <v>0</v>
          </cell>
          <cell r="J1135" t="str">
            <v>TOTAL UNIT PRICE (Rp)</v>
          </cell>
          <cell r="K1135">
            <v>6100</v>
          </cell>
        </row>
        <row r="1136">
          <cell r="A1136">
            <v>7736</v>
          </cell>
          <cell r="I1136" t="str">
            <v>UNIT PRICE              (Rp.)</v>
          </cell>
          <cell r="K1136" t="str">
            <v>TOTAL PRICE                (Rp.)</v>
          </cell>
        </row>
        <row r="1137">
          <cell r="A1137">
            <v>7737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</row>
        <row r="1138">
          <cell r="A1138">
            <v>7738</v>
          </cell>
        </row>
        <row r="1139">
          <cell r="A1139">
            <v>7739</v>
          </cell>
        </row>
        <row r="1140">
          <cell r="A1140">
            <v>7740</v>
          </cell>
          <cell r="C1140" t="str">
            <v>MT</v>
          </cell>
          <cell r="D1140" t="str">
            <v>MATERIAL</v>
          </cell>
        </row>
        <row r="1141">
          <cell r="A1141">
            <v>7741</v>
          </cell>
          <cell r="C1141">
            <v>119</v>
          </cell>
          <cell r="D1141" t="str">
            <v>Geotextile Materials</v>
          </cell>
          <cell r="G1141" t="str">
            <v>Sq.m.</v>
          </cell>
          <cell r="H1141">
            <v>1</v>
          </cell>
          <cell r="I1141">
            <v>6070.2749999999996</v>
          </cell>
          <cell r="J1141">
            <v>0</v>
          </cell>
          <cell r="K1141">
            <v>6070.2749999999996</v>
          </cell>
          <cell r="L1141">
            <v>0</v>
          </cell>
        </row>
        <row r="1142">
          <cell r="A1142">
            <v>7742</v>
          </cell>
        </row>
        <row r="1143">
          <cell r="A1143">
            <v>7743</v>
          </cell>
        </row>
        <row r="1144">
          <cell r="A1144">
            <v>7744</v>
          </cell>
        </row>
        <row r="1145">
          <cell r="A1145">
            <v>7745</v>
          </cell>
        </row>
        <row r="1146">
          <cell r="A1146">
            <v>7746</v>
          </cell>
        </row>
        <row r="1147">
          <cell r="A1147">
            <v>7747</v>
          </cell>
        </row>
        <row r="1148">
          <cell r="A1148">
            <v>7748</v>
          </cell>
        </row>
        <row r="1149">
          <cell r="A1149">
            <v>7749</v>
          </cell>
        </row>
        <row r="1150">
          <cell r="A1150">
            <v>7750</v>
          </cell>
        </row>
        <row r="1151">
          <cell r="A1151">
            <v>7751</v>
          </cell>
        </row>
        <row r="1152">
          <cell r="A1152">
            <v>7752</v>
          </cell>
        </row>
        <row r="1153">
          <cell r="A1153">
            <v>7753</v>
          </cell>
        </row>
        <row r="1154">
          <cell r="A1154">
            <v>7754</v>
          </cell>
        </row>
        <row r="1155">
          <cell r="A1155">
            <v>7755</v>
          </cell>
        </row>
        <row r="1156">
          <cell r="A1156">
            <v>7756</v>
          </cell>
        </row>
        <row r="1157">
          <cell r="A1157">
            <v>7757</v>
          </cell>
        </row>
        <row r="1158">
          <cell r="A1158">
            <v>7758</v>
          </cell>
        </row>
        <row r="1159">
          <cell r="A1159">
            <v>7759</v>
          </cell>
        </row>
        <row r="1160">
          <cell r="A1160">
            <v>7760</v>
          </cell>
        </row>
        <row r="1161">
          <cell r="A1161">
            <v>7761</v>
          </cell>
        </row>
        <row r="1162">
          <cell r="A1162">
            <v>7762</v>
          </cell>
        </row>
        <row r="1163">
          <cell r="A1163">
            <v>7763</v>
          </cell>
        </row>
        <row r="1164">
          <cell r="A1164">
            <v>7764</v>
          </cell>
        </row>
        <row r="1165">
          <cell r="A1165">
            <v>7765</v>
          </cell>
        </row>
        <row r="1166">
          <cell r="A1166">
            <v>7766</v>
          </cell>
        </row>
        <row r="1167">
          <cell r="A1167">
            <v>7767</v>
          </cell>
        </row>
        <row r="1168">
          <cell r="A1168">
            <v>7768</v>
          </cell>
        </row>
        <row r="1169">
          <cell r="A1169">
            <v>7769</v>
          </cell>
        </row>
        <row r="1170">
          <cell r="A1170">
            <v>7770</v>
          </cell>
        </row>
        <row r="1171">
          <cell r="A1171">
            <v>7771</v>
          </cell>
        </row>
        <row r="1172">
          <cell r="A1172">
            <v>7772</v>
          </cell>
        </row>
        <row r="1173">
          <cell r="A1173">
            <v>7773</v>
          </cell>
        </row>
        <row r="1174">
          <cell r="A1174">
            <v>7774</v>
          </cell>
        </row>
        <row r="1175">
          <cell r="A1175">
            <v>7775</v>
          </cell>
        </row>
        <row r="1176">
          <cell r="A1176">
            <v>7776</v>
          </cell>
        </row>
        <row r="1177">
          <cell r="A1177">
            <v>7777</v>
          </cell>
        </row>
        <row r="1178">
          <cell r="A1178">
            <v>7778</v>
          </cell>
        </row>
        <row r="1179">
          <cell r="A1179">
            <v>7779</v>
          </cell>
        </row>
        <row r="1180">
          <cell r="A1180">
            <v>7780</v>
          </cell>
        </row>
        <row r="1181">
          <cell r="A1181">
            <v>7781</v>
          </cell>
        </row>
        <row r="1182">
          <cell r="A1182">
            <v>7782</v>
          </cell>
        </row>
        <row r="1183">
          <cell r="A1183">
            <v>7783</v>
          </cell>
        </row>
        <row r="1184">
          <cell r="A1184">
            <v>7784</v>
          </cell>
          <cell r="D1184" t="str">
            <v>Total Price</v>
          </cell>
          <cell r="K1184">
            <v>6070.2749999999996</v>
          </cell>
          <cell r="L1184">
            <v>0</v>
          </cell>
        </row>
        <row r="1185">
          <cell r="A1185">
            <v>7785</v>
          </cell>
          <cell r="D1185" t="str">
            <v>OVER HEAD</v>
          </cell>
          <cell r="E1185">
            <v>0</v>
          </cell>
          <cell r="F1185" t="str">
            <v>%</v>
          </cell>
          <cell r="K1185">
            <v>0</v>
          </cell>
          <cell r="L1185">
            <v>0</v>
          </cell>
        </row>
        <row r="1186">
          <cell r="A1186">
            <v>7786</v>
          </cell>
          <cell r="D1186" t="str">
            <v>TOTAL</v>
          </cell>
          <cell r="K1186">
            <v>6070.2749999999996</v>
          </cell>
          <cell r="L1186">
            <v>0</v>
          </cell>
        </row>
        <row r="1187">
          <cell r="A1187">
            <v>7787</v>
          </cell>
          <cell r="D1187" t="str">
            <v>UNIT PRICE</v>
          </cell>
          <cell r="K1187">
            <v>6070</v>
          </cell>
          <cell r="L1187">
            <v>0</v>
          </cell>
        </row>
        <row r="1188">
          <cell r="A1188">
            <v>7788</v>
          </cell>
        </row>
        <row r="1189">
          <cell r="A1189">
            <v>7789</v>
          </cell>
          <cell r="B1189">
            <v>120</v>
          </cell>
        </row>
        <row r="1190">
          <cell r="A1190">
            <v>7790</v>
          </cell>
          <cell r="B1190" t="str">
            <v>MATERIAL PRICE</v>
          </cell>
        </row>
        <row r="1191">
          <cell r="A1191">
            <v>7791</v>
          </cell>
          <cell r="B1191" t="str">
            <v>Proyek Rencana Teknik Akhir Jalan Tol Bogor Ring Road</v>
          </cell>
        </row>
        <row r="1192">
          <cell r="A1192">
            <v>7792</v>
          </cell>
        </row>
        <row r="1193">
          <cell r="A1193">
            <v>7793</v>
          </cell>
        </row>
        <row r="1194">
          <cell r="A1194">
            <v>7794</v>
          </cell>
        </row>
        <row r="1195">
          <cell r="A1195">
            <v>7795</v>
          </cell>
        </row>
        <row r="1196">
          <cell r="A1196">
            <v>7796</v>
          </cell>
          <cell r="B1196" t="str">
            <v>UNIT PRICE ANALYSIS</v>
          </cell>
        </row>
        <row r="1197">
          <cell r="A1197">
            <v>7797</v>
          </cell>
        </row>
        <row r="1198">
          <cell r="A1198">
            <v>7798</v>
          </cell>
          <cell r="B1198" t="str">
            <v>ITEM NUMBER</v>
          </cell>
          <cell r="D1198" t="str">
            <v>MT. 119.002</v>
          </cell>
        </row>
        <row r="1199">
          <cell r="A1199">
            <v>7799</v>
          </cell>
          <cell r="B1199" t="str">
            <v>MATERIAL</v>
          </cell>
          <cell r="D1199" t="str">
            <v>Bearing Pad  300 x 350 x 36 mm</v>
          </cell>
        </row>
        <row r="1200">
          <cell r="A1200">
            <v>7800</v>
          </cell>
          <cell r="B1200" t="str">
            <v>UNIT</v>
          </cell>
          <cell r="C1200" t="str">
            <v>Each</v>
          </cell>
          <cell r="D1200">
            <v>1</v>
          </cell>
        </row>
        <row r="1201">
          <cell r="A1201">
            <v>7801</v>
          </cell>
          <cell r="B1201" t="str">
            <v>UNIT PRICE  (Rp.)</v>
          </cell>
          <cell r="D1201">
            <v>529300</v>
          </cell>
          <cell r="E1201">
            <v>0</v>
          </cell>
          <cell r="J1201" t="str">
            <v>TOTAL UNIT PRICE (Rp)</v>
          </cell>
          <cell r="K1201">
            <v>529300</v>
          </cell>
        </row>
        <row r="1202">
          <cell r="A1202">
            <v>7802</v>
          </cell>
          <cell r="I1202" t="str">
            <v>UNIT PRICE              (Rp.)</v>
          </cell>
          <cell r="K1202" t="str">
            <v>TOTAL PRICE                (Rp.)</v>
          </cell>
        </row>
        <row r="1203">
          <cell r="A1203">
            <v>7803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</row>
        <row r="1204">
          <cell r="A1204">
            <v>7804</v>
          </cell>
        </row>
        <row r="1205">
          <cell r="A1205">
            <v>7805</v>
          </cell>
        </row>
        <row r="1206">
          <cell r="A1206">
            <v>7806</v>
          </cell>
          <cell r="C1206" t="str">
            <v>MT</v>
          </cell>
          <cell r="D1206" t="str">
            <v>MATERIAL</v>
          </cell>
        </row>
        <row r="1207">
          <cell r="A1207">
            <v>7807</v>
          </cell>
          <cell r="C1207">
            <v>227</v>
          </cell>
          <cell r="D1207" t="str">
            <v>Rubber  Bearing Pad  Material</v>
          </cell>
          <cell r="G1207" t="str">
            <v>Cu.dm</v>
          </cell>
          <cell r="H1207">
            <v>3780</v>
          </cell>
          <cell r="I1207">
            <v>140</v>
          </cell>
          <cell r="J1207">
            <v>0</v>
          </cell>
          <cell r="K1207">
            <v>529200</v>
          </cell>
          <cell r="L1207">
            <v>0</v>
          </cell>
        </row>
        <row r="1208">
          <cell r="A1208">
            <v>7808</v>
          </cell>
        </row>
        <row r="1209">
          <cell r="A1209">
            <v>7809</v>
          </cell>
        </row>
        <row r="1210">
          <cell r="A1210">
            <v>7810</v>
          </cell>
        </row>
        <row r="1211">
          <cell r="A1211">
            <v>7811</v>
          </cell>
        </row>
        <row r="1212">
          <cell r="A1212">
            <v>7812</v>
          </cell>
        </row>
        <row r="1213">
          <cell r="A1213">
            <v>7813</v>
          </cell>
        </row>
        <row r="1214">
          <cell r="A1214">
            <v>7814</v>
          </cell>
        </row>
        <row r="1215">
          <cell r="A1215">
            <v>7815</v>
          </cell>
        </row>
        <row r="1216">
          <cell r="A1216">
            <v>7816</v>
          </cell>
        </row>
        <row r="1217">
          <cell r="A1217">
            <v>7817</v>
          </cell>
        </row>
        <row r="1218">
          <cell r="A1218">
            <v>7818</v>
          </cell>
        </row>
        <row r="1219">
          <cell r="A1219">
            <v>7819</v>
          </cell>
        </row>
        <row r="1220">
          <cell r="A1220">
            <v>7820</v>
          </cell>
        </row>
        <row r="1221">
          <cell r="A1221">
            <v>7821</v>
          </cell>
        </row>
        <row r="1222">
          <cell r="A1222">
            <v>7822</v>
          </cell>
        </row>
        <row r="1223">
          <cell r="A1223">
            <v>7823</v>
          </cell>
        </row>
        <row r="1224">
          <cell r="A1224">
            <v>7824</v>
          </cell>
        </row>
        <row r="1225">
          <cell r="A1225">
            <v>7825</v>
          </cell>
          <cell r="C1225" t="str">
            <v>EQ</v>
          </cell>
          <cell r="D1225" t="str">
            <v>EQUIPMENT</v>
          </cell>
        </row>
        <row r="1226">
          <cell r="A1226">
            <v>7826</v>
          </cell>
          <cell r="C1226">
            <v>42</v>
          </cell>
          <cell r="D1226" t="str">
            <v>Truck 2 ton</v>
          </cell>
          <cell r="G1226" t="str">
            <v>Hour</v>
          </cell>
          <cell r="H1226">
            <v>2.6455026455026457E-4</v>
          </cell>
          <cell r="I1226">
            <v>69800</v>
          </cell>
          <cell r="J1226">
            <v>0</v>
          </cell>
          <cell r="K1226">
            <v>18.465608465608465</v>
          </cell>
          <cell r="L1226">
            <v>0</v>
          </cell>
        </row>
        <row r="1227">
          <cell r="A1227">
            <v>7827</v>
          </cell>
          <cell r="D1227">
            <v>0</v>
          </cell>
          <cell r="G1227">
            <v>0</v>
          </cell>
          <cell r="I1227">
            <v>0</v>
          </cell>
        </row>
        <row r="1228">
          <cell r="A1228">
            <v>7828</v>
          </cell>
        </row>
        <row r="1229">
          <cell r="A1229">
            <v>7829</v>
          </cell>
        </row>
        <row r="1230">
          <cell r="A1230">
            <v>7830</v>
          </cell>
        </row>
        <row r="1231">
          <cell r="A1231">
            <v>7831</v>
          </cell>
        </row>
        <row r="1232">
          <cell r="A1232">
            <v>7832</v>
          </cell>
        </row>
        <row r="1233">
          <cell r="A1233">
            <v>7833</v>
          </cell>
        </row>
        <row r="1234">
          <cell r="A1234">
            <v>7834</v>
          </cell>
        </row>
        <row r="1235">
          <cell r="A1235">
            <v>7835</v>
          </cell>
        </row>
        <row r="1236">
          <cell r="A1236">
            <v>7836</v>
          </cell>
        </row>
        <row r="1237">
          <cell r="A1237">
            <v>7837</v>
          </cell>
        </row>
        <row r="1238">
          <cell r="A1238">
            <v>7838</v>
          </cell>
        </row>
        <row r="1239">
          <cell r="A1239">
            <v>7839</v>
          </cell>
          <cell r="C1239" t="str">
            <v>LA</v>
          </cell>
          <cell r="D1239" t="str">
            <v>LABOUR</v>
          </cell>
        </row>
        <row r="1240">
          <cell r="A1240">
            <v>7840</v>
          </cell>
          <cell r="C1240">
            <v>2</v>
          </cell>
          <cell r="D1240" t="str">
            <v>Pengawas</v>
          </cell>
          <cell r="G1240" t="str">
            <v>Day</v>
          </cell>
          <cell r="H1240">
            <v>2.6455026455026457E-4</v>
          </cell>
          <cell r="I1240">
            <v>50000</v>
          </cell>
          <cell r="J1240">
            <v>0</v>
          </cell>
          <cell r="K1240">
            <v>13.227513227513228</v>
          </cell>
          <cell r="L1240">
            <v>0</v>
          </cell>
        </row>
        <row r="1241">
          <cell r="A1241">
            <v>7841</v>
          </cell>
          <cell r="C1241">
            <v>16</v>
          </cell>
          <cell r="D1241" t="str">
            <v>Tukang</v>
          </cell>
          <cell r="G1241" t="str">
            <v>Day</v>
          </cell>
          <cell r="H1241">
            <v>2.6455026455026454E-3</v>
          </cell>
          <cell r="I1241">
            <v>28380</v>
          </cell>
          <cell r="J1241">
            <v>0</v>
          </cell>
          <cell r="K1241">
            <v>75.079365079365076</v>
          </cell>
          <cell r="L1241">
            <v>0</v>
          </cell>
        </row>
        <row r="1242">
          <cell r="A1242">
            <v>7842</v>
          </cell>
        </row>
        <row r="1243">
          <cell r="A1243">
            <v>7843</v>
          </cell>
        </row>
        <row r="1244">
          <cell r="A1244">
            <v>7844</v>
          </cell>
        </row>
        <row r="1245">
          <cell r="A1245">
            <v>7845</v>
          </cell>
        </row>
        <row r="1246">
          <cell r="A1246">
            <v>7846</v>
          </cell>
        </row>
        <row r="1247">
          <cell r="A1247">
            <v>7847</v>
          </cell>
        </row>
        <row r="1248">
          <cell r="A1248">
            <v>7848</v>
          </cell>
        </row>
        <row r="1249">
          <cell r="A1249">
            <v>7849</v>
          </cell>
        </row>
        <row r="1250">
          <cell r="A1250">
            <v>7850</v>
          </cell>
          <cell r="D1250" t="str">
            <v>SUB TOTAL</v>
          </cell>
          <cell r="K1250">
            <v>529306.7724867725</v>
          </cell>
          <cell r="L1250">
            <v>0</v>
          </cell>
        </row>
        <row r="1251">
          <cell r="A1251">
            <v>7851</v>
          </cell>
          <cell r="D1251" t="str">
            <v>OVER HEAD</v>
          </cell>
          <cell r="E1251">
            <v>0</v>
          </cell>
          <cell r="F1251" t="str">
            <v>%</v>
          </cell>
          <cell r="K1251">
            <v>0</v>
          </cell>
          <cell r="L1251">
            <v>0</v>
          </cell>
        </row>
        <row r="1252">
          <cell r="A1252">
            <v>7852</v>
          </cell>
          <cell r="D1252" t="str">
            <v>TOTAL</v>
          </cell>
          <cell r="K1252">
            <v>529306.7724867725</v>
          </cell>
          <cell r="L1252">
            <v>0</v>
          </cell>
        </row>
        <row r="1253">
          <cell r="A1253">
            <v>7853</v>
          </cell>
          <cell r="D1253" t="str">
            <v>UNIT PRICE</v>
          </cell>
          <cell r="K1253">
            <v>529307</v>
          </cell>
          <cell r="L1253">
            <v>0</v>
          </cell>
        </row>
        <row r="1254">
          <cell r="A1254">
            <v>7854</v>
          </cell>
        </row>
        <row r="1255">
          <cell r="A1255">
            <v>7855</v>
          </cell>
          <cell r="B1255">
            <v>121</v>
          </cell>
        </row>
        <row r="1256">
          <cell r="A1256">
            <v>7856</v>
          </cell>
          <cell r="B1256" t="str">
            <v>MATERIAL PRICE</v>
          </cell>
        </row>
        <row r="1257">
          <cell r="A1257">
            <v>7857</v>
          </cell>
          <cell r="B1257" t="str">
            <v>Proyek Rencana Teknik Akhir Jalan Tol Bogor Ring Road</v>
          </cell>
        </row>
        <row r="1258">
          <cell r="A1258">
            <v>7858</v>
          </cell>
        </row>
        <row r="1259">
          <cell r="A1259">
            <v>7859</v>
          </cell>
        </row>
        <row r="1260">
          <cell r="A1260">
            <v>7860</v>
          </cell>
        </row>
        <row r="1261">
          <cell r="A1261">
            <v>7861</v>
          </cell>
        </row>
        <row r="1262">
          <cell r="A1262">
            <v>7862</v>
          </cell>
          <cell r="B1262" t="str">
            <v>UNIT PRICE ANALYSIS</v>
          </cell>
        </row>
        <row r="1263">
          <cell r="A1263">
            <v>7863</v>
          </cell>
        </row>
        <row r="1264">
          <cell r="A1264">
            <v>7864</v>
          </cell>
          <cell r="B1264" t="str">
            <v>ITEM NUMBER</v>
          </cell>
          <cell r="D1264" t="str">
            <v>MT. 120.002</v>
          </cell>
        </row>
        <row r="1265">
          <cell r="A1265">
            <v>7865</v>
          </cell>
          <cell r="B1265" t="str">
            <v>MATERIAL</v>
          </cell>
          <cell r="D1265" t="str">
            <v>Bearing Pad  350 x 400 x 39 mm</v>
          </cell>
        </row>
        <row r="1266">
          <cell r="A1266">
            <v>7866</v>
          </cell>
          <cell r="B1266" t="str">
            <v>UNIT</v>
          </cell>
          <cell r="C1266" t="str">
            <v>Each</v>
          </cell>
          <cell r="D1266">
            <v>1</v>
          </cell>
        </row>
        <row r="1267">
          <cell r="A1267">
            <v>7867</v>
          </cell>
          <cell r="B1267" t="str">
            <v>UNIT PRICE  (Rp.)</v>
          </cell>
          <cell r="D1267">
            <v>764500</v>
          </cell>
          <cell r="E1267">
            <v>0</v>
          </cell>
          <cell r="J1267" t="str">
            <v>TOTAL UNIT PRICE (Rp)</v>
          </cell>
          <cell r="K1267">
            <v>764500</v>
          </cell>
        </row>
        <row r="1268">
          <cell r="A1268">
            <v>7868</v>
          </cell>
          <cell r="I1268" t="str">
            <v>UNIT PRICE              (Rp.)</v>
          </cell>
          <cell r="K1268" t="str">
            <v>TOTAL PRICE                (Rp.)</v>
          </cell>
        </row>
        <row r="1269">
          <cell r="A1269">
            <v>7869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</row>
        <row r="1270">
          <cell r="A1270">
            <v>7870</v>
          </cell>
        </row>
        <row r="1271">
          <cell r="A1271">
            <v>7871</v>
          </cell>
        </row>
        <row r="1272">
          <cell r="A1272">
            <v>7872</v>
          </cell>
          <cell r="C1272" t="str">
            <v>MT</v>
          </cell>
          <cell r="D1272" t="str">
            <v>MATERIAL</v>
          </cell>
        </row>
        <row r="1273">
          <cell r="A1273">
            <v>7873</v>
          </cell>
          <cell r="C1273">
            <v>227</v>
          </cell>
          <cell r="D1273" t="str">
            <v>Rubber  Bearing Pad  Material</v>
          </cell>
          <cell r="G1273" t="str">
            <v>Cu.dm</v>
          </cell>
          <cell r="H1273">
            <v>5460</v>
          </cell>
          <cell r="I1273">
            <v>140</v>
          </cell>
          <cell r="J1273">
            <v>0</v>
          </cell>
          <cell r="K1273">
            <v>764400</v>
          </cell>
          <cell r="L1273">
            <v>0</v>
          </cell>
        </row>
        <row r="1274">
          <cell r="A1274">
            <v>7874</v>
          </cell>
        </row>
        <row r="1275">
          <cell r="A1275">
            <v>7875</v>
          </cell>
        </row>
        <row r="1276">
          <cell r="A1276">
            <v>7876</v>
          </cell>
        </row>
        <row r="1277">
          <cell r="A1277">
            <v>7877</v>
          </cell>
        </row>
        <row r="1278">
          <cell r="A1278">
            <v>7878</v>
          </cell>
        </row>
        <row r="1279">
          <cell r="A1279">
            <v>7879</v>
          </cell>
        </row>
        <row r="1280">
          <cell r="A1280">
            <v>7880</v>
          </cell>
        </row>
        <row r="1281">
          <cell r="A1281">
            <v>7881</v>
          </cell>
        </row>
        <row r="1282">
          <cell r="A1282">
            <v>7882</v>
          </cell>
        </row>
        <row r="1283">
          <cell r="A1283">
            <v>7883</v>
          </cell>
        </row>
        <row r="1284">
          <cell r="A1284">
            <v>7884</v>
          </cell>
        </row>
        <row r="1285">
          <cell r="A1285">
            <v>7885</v>
          </cell>
        </row>
        <row r="1286">
          <cell r="A1286">
            <v>7886</v>
          </cell>
        </row>
        <row r="1287">
          <cell r="A1287">
            <v>7887</v>
          </cell>
        </row>
        <row r="1288">
          <cell r="A1288">
            <v>7888</v>
          </cell>
        </row>
        <row r="1289">
          <cell r="A1289">
            <v>7889</v>
          </cell>
        </row>
        <row r="1290">
          <cell r="A1290">
            <v>7890</v>
          </cell>
        </row>
        <row r="1291">
          <cell r="A1291">
            <v>7891</v>
          </cell>
          <cell r="C1291" t="str">
            <v>EQ</v>
          </cell>
          <cell r="D1291" t="str">
            <v>EQUIPMENT</v>
          </cell>
        </row>
        <row r="1292">
          <cell r="A1292">
            <v>7892</v>
          </cell>
          <cell r="C1292">
            <v>42</v>
          </cell>
          <cell r="D1292" t="str">
            <v>Truck 2 ton</v>
          </cell>
          <cell r="G1292" t="str">
            <v>Hour</v>
          </cell>
          <cell r="H1292">
            <v>1.8315018315018315E-4</v>
          </cell>
          <cell r="I1292">
            <v>69800</v>
          </cell>
          <cell r="J1292">
            <v>0</v>
          </cell>
          <cell r="K1292">
            <v>12.783882783882785</v>
          </cell>
          <cell r="L1292">
            <v>0</v>
          </cell>
        </row>
        <row r="1293">
          <cell r="A1293">
            <v>7893</v>
          </cell>
          <cell r="D1293">
            <v>0</v>
          </cell>
          <cell r="G1293">
            <v>0</v>
          </cell>
          <cell r="I1293">
            <v>0</v>
          </cell>
        </row>
        <row r="1294">
          <cell r="A1294">
            <v>7894</v>
          </cell>
        </row>
        <row r="1295">
          <cell r="A1295">
            <v>7895</v>
          </cell>
        </row>
        <row r="1296">
          <cell r="A1296">
            <v>7896</v>
          </cell>
        </row>
        <row r="1297">
          <cell r="A1297">
            <v>7897</v>
          </cell>
        </row>
        <row r="1298">
          <cell r="A1298">
            <v>7898</v>
          </cell>
        </row>
        <row r="1299">
          <cell r="A1299">
            <v>7899</v>
          </cell>
        </row>
        <row r="1300">
          <cell r="A1300">
            <v>7900</v>
          </cell>
        </row>
        <row r="1301">
          <cell r="A1301">
            <v>7901</v>
          </cell>
        </row>
        <row r="1302">
          <cell r="A1302">
            <v>7902</v>
          </cell>
        </row>
        <row r="1303">
          <cell r="A1303">
            <v>7903</v>
          </cell>
        </row>
        <row r="1304">
          <cell r="A1304">
            <v>7904</v>
          </cell>
        </row>
        <row r="1305">
          <cell r="A1305">
            <v>7905</v>
          </cell>
          <cell r="C1305" t="str">
            <v>LA</v>
          </cell>
          <cell r="D1305" t="str">
            <v>LABOUR</v>
          </cell>
        </row>
        <row r="1306">
          <cell r="A1306">
            <v>7906</v>
          </cell>
          <cell r="C1306">
            <v>2</v>
          </cell>
          <cell r="D1306" t="str">
            <v>Pengawas</v>
          </cell>
          <cell r="G1306" t="str">
            <v>Day</v>
          </cell>
          <cell r="H1306">
            <v>1.8315018315018315E-4</v>
          </cell>
          <cell r="I1306">
            <v>50000</v>
          </cell>
          <cell r="J1306">
            <v>0</v>
          </cell>
          <cell r="K1306">
            <v>9.1575091575091569</v>
          </cell>
          <cell r="L1306">
            <v>0</v>
          </cell>
        </row>
        <row r="1307">
          <cell r="A1307">
            <v>7907</v>
          </cell>
          <cell r="C1307">
            <v>17</v>
          </cell>
          <cell r="D1307" t="str">
            <v>Buruh</v>
          </cell>
          <cell r="G1307" t="str">
            <v>Day</v>
          </cell>
          <cell r="H1307">
            <v>1.8315018315018315E-3</v>
          </cell>
          <cell r="I1307">
            <v>18750</v>
          </cell>
          <cell r="J1307">
            <v>0</v>
          </cell>
          <cell r="K1307">
            <v>34.340659340659343</v>
          </cell>
          <cell r="L1307">
            <v>0</v>
          </cell>
        </row>
        <row r="1308">
          <cell r="A1308">
            <v>7908</v>
          </cell>
        </row>
        <row r="1309">
          <cell r="A1309">
            <v>7909</v>
          </cell>
        </row>
        <row r="1310">
          <cell r="A1310">
            <v>7910</v>
          </cell>
        </row>
        <row r="1311">
          <cell r="A1311">
            <v>7911</v>
          </cell>
        </row>
        <row r="1312">
          <cell r="A1312">
            <v>7912</v>
          </cell>
        </row>
        <row r="1313">
          <cell r="A1313">
            <v>7913</v>
          </cell>
        </row>
        <row r="1314">
          <cell r="A1314">
            <v>7914</v>
          </cell>
        </row>
        <row r="1315">
          <cell r="A1315">
            <v>7915</v>
          </cell>
        </row>
        <row r="1316">
          <cell r="A1316">
            <v>7916</v>
          </cell>
          <cell r="D1316" t="str">
            <v>SUB TOTAL</v>
          </cell>
          <cell r="K1316">
            <v>764456.282051282</v>
          </cell>
          <cell r="L1316">
            <v>0</v>
          </cell>
        </row>
        <row r="1317">
          <cell r="A1317">
            <v>7917</v>
          </cell>
          <cell r="D1317" t="str">
            <v>OVER HEAD</v>
          </cell>
          <cell r="E1317">
            <v>0</v>
          </cell>
          <cell r="F1317" t="str">
            <v>%</v>
          </cell>
          <cell r="K1317">
            <v>0</v>
          </cell>
          <cell r="L1317">
            <v>0</v>
          </cell>
        </row>
        <row r="1318">
          <cell r="A1318">
            <v>7918</v>
          </cell>
          <cell r="D1318" t="str">
            <v>TOTAL</v>
          </cell>
          <cell r="K1318">
            <v>764456.282051282</v>
          </cell>
          <cell r="L1318">
            <v>0</v>
          </cell>
        </row>
        <row r="1319">
          <cell r="A1319">
            <v>7919</v>
          </cell>
          <cell r="D1319" t="str">
            <v>UNIT PRICE</v>
          </cell>
          <cell r="K1319">
            <v>764456</v>
          </cell>
          <cell r="L1319">
            <v>0</v>
          </cell>
        </row>
        <row r="1320">
          <cell r="A1320">
            <v>7920</v>
          </cell>
        </row>
        <row r="1321">
          <cell r="A1321">
            <v>7921</v>
          </cell>
          <cell r="B1321">
            <v>122</v>
          </cell>
        </row>
        <row r="1322">
          <cell r="A1322">
            <v>7922</v>
          </cell>
          <cell r="B1322" t="str">
            <v>MATERIAL PRICE</v>
          </cell>
        </row>
        <row r="1323">
          <cell r="A1323">
            <v>7923</v>
          </cell>
          <cell r="B1323" t="str">
            <v>Proyek Rencana Teknik Akhir Jalan Tol Bogor Ring Road</v>
          </cell>
        </row>
        <row r="1324">
          <cell r="A1324">
            <v>7924</v>
          </cell>
        </row>
        <row r="1325">
          <cell r="A1325">
            <v>7925</v>
          </cell>
        </row>
        <row r="1326">
          <cell r="A1326">
            <v>7926</v>
          </cell>
        </row>
        <row r="1327">
          <cell r="A1327">
            <v>7927</v>
          </cell>
        </row>
        <row r="1328">
          <cell r="A1328">
            <v>7928</v>
          </cell>
          <cell r="B1328" t="str">
            <v>UNIT PRICE ANALYSIS</v>
          </cell>
        </row>
        <row r="1329">
          <cell r="A1329">
            <v>7929</v>
          </cell>
        </row>
        <row r="1330">
          <cell r="A1330">
            <v>7930</v>
          </cell>
          <cell r="B1330" t="str">
            <v>ITEM NUMBER</v>
          </cell>
          <cell r="D1330" t="str">
            <v>MT. 121.002</v>
          </cell>
        </row>
        <row r="1331">
          <cell r="A1331">
            <v>7931</v>
          </cell>
          <cell r="B1331" t="str">
            <v>MATERIAL</v>
          </cell>
          <cell r="D1331" t="str">
            <v>Bearing Pad  400 x 450 x 45 mm</v>
          </cell>
        </row>
        <row r="1332">
          <cell r="A1332">
            <v>7932</v>
          </cell>
          <cell r="B1332" t="str">
            <v>UNIT</v>
          </cell>
          <cell r="C1332" t="str">
            <v>Each</v>
          </cell>
          <cell r="D1332">
            <v>1</v>
          </cell>
        </row>
        <row r="1333">
          <cell r="A1333">
            <v>7933</v>
          </cell>
          <cell r="B1333" t="str">
            <v>UNIT PRICE  (Rp.)</v>
          </cell>
          <cell r="D1333">
            <v>1136700</v>
          </cell>
          <cell r="E1333">
            <v>0</v>
          </cell>
          <cell r="J1333" t="str">
            <v>TOTAL UNIT PRICE (Rp)</v>
          </cell>
          <cell r="K1333">
            <v>1136700</v>
          </cell>
        </row>
        <row r="1334">
          <cell r="A1334">
            <v>7934</v>
          </cell>
          <cell r="I1334" t="str">
            <v>UNIT PRICE              (Rp.)</v>
          </cell>
          <cell r="K1334" t="str">
            <v>TOTAL PRICE                (Rp.)</v>
          </cell>
        </row>
        <row r="1335">
          <cell r="A1335">
            <v>7935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</row>
        <row r="1336">
          <cell r="A1336">
            <v>7936</v>
          </cell>
        </row>
        <row r="1337">
          <cell r="A1337">
            <v>7937</v>
          </cell>
        </row>
        <row r="1338">
          <cell r="A1338">
            <v>7938</v>
          </cell>
          <cell r="C1338" t="str">
            <v>MT</v>
          </cell>
          <cell r="D1338" t="str">
            <v>MATERIAL</v>
          </cell>
        </row>
        <row r="1339">
          <cell r="A1339">
            <v>7939</v>
          </cell>
          <cell r="C1339">
            <v>227</v>
          </cell>
          <cell r="D1339" t="str">
            <v>Rubber  Bearing Pad  Material</v>
          </cell>
          <cell r="G1339" t="str">
            <v>Cu.dm</v>
          </cell>
          <cell r="H1339">
            <v>8100</v>
          </cell>
          <cell r="I1339">
            <v>140</v>
          </cell>
          <cell r="J1339">
            <v>0</v>
          </cell>
          <cell r="K1339">
            <v>1134000</v>
          </cell>
          <cell r="L1339">
            <v>0</v>
          </cell>
        </row>
        <row r="1340">
          <cell r="A1340">
            <v>7940</v>
          </cell>
        </row>
        <row r="1341">
          <cell r="A1341">
            <v>7941</v>
          </cell>
        </row>
        <row r="1342">
          <cell r="A1342">
            <v>7942</v>
          </cell>
        </row>
        <row r="1343">
          <cell r="A1343">
            <v>7943</v>
          </cell>
        </row>
        <row r="1344">
          <cell r="A1344">
            <v>7944</v>
          </cell>
        </row>
        <row r="1345">
          <cell r="A1345">
            <v>7945</v>
          </cell>
        </row>
        <row r="1346">
          <cell r="A1346">
            <v>7946</v>
          </cell>
        </row>
        <row r="1347">
          <cell r="A1347">
            <v>7947</v>
          </cell>
        </row>
        <row r="1348">
          <cell r="A1348">
            <v>7948</v>
          </cell>
        </row>
        <row r="1349">
          <cell r="A1349">
            <v>7949</v>
          </cell>
        </row>
        <row r="1350">
          <cell r="A1350">
            <v>7950</v>
          </cell>
        </row>
        <row r="1351">
          <cell r="A1351">
            <v>7951</v>
          </cell>
        </row>
        <row r="1352">
          <cell r="A1352">
            <v>7952</v>
          </cell>
        </row>
        <row r="1353">
          <cell r="A1353">
            <v>7953</v>
          </cell>
        </row>
        <row r="1354">
          <cell r="A1354">
            <v>7954</v>
          </cell>
        </row>
        <row r="1355">
          <cell r="A1355">
            <v>7955</v>
          </cell>
        </row>
        <row r="1356">
          <cell r="A1356">
            <v>7956</v>
          </cell>
        </row>
        <row r="1357">
          <cell r="A1357">
            <v>7957</v>
          </cell>
          <cell r="C1357" t="str">
            <v>EQ</v>
          </cell>
          <cell r="D1357" t="str">
            <v>EQUIPMENT</v>
          </cell>
        </row>
        <row r="1358">
          <cell r="A1358">
            <v>7958</v>
          </cell>
          <cell r="C1358">
            <v>42</v>
          </cell>
          <cell r="D1358" t="str">
            <v>Truck 2 ton</v>
          </cell>
          <cell r="G1358" t="str">
            <v>Hour</v>
          </cell>
          <cell r="H1358">
            <v>1.2345679012345679E-4</v>
          </cell>
          <cell r="I1358">
            <v>69800</v>
          </cell>
          <cell r="J1358">
            <v>0</v>
          </cell>
          <cell r="K1358">
            <v>8.6172839506172849</v>
          </cell>
          <cell r="L1358">
            <v>0</v>
          </cell>
        </row>
        <row r="1359">
          <cell r="A1359">
            <v>7959</v>
          </cell>
          <cell r="D1359">
            <v>0</v>
          </cell>
          <cell r="G1359">
            <v>0</v>
          </cell>
          <cell r="I1359">
            <v>0</v>
          </cell>
        </row>
        <row r="1360">
          <cell r="A1360">
            <v>7960</v>
          </cell>
        </row>
        <row r="1361">
          <cell r="A1361">
            <v>7961</v>
          </cell>
        </row>
        <row r="1362">
          <cell r="A1362">
            <v>7962</v>
          </cell>
        </row>
        <row r="1363">
          <cell r="A1363">
            <v>7963</v>
          </cell>
        </row>
        <row r="1364">
          <cell r="A1364">
            <v>7964</v>
          </cell>
        </row>
        <row r="1365">
          <cell r="A1365">
            <v>7965</v>
          </cell>
        </row>
        <row r="1366">
          <cell r="A1366">
            <v>7966</v>
          </cell>
        </row>
        <row r="1367">
          <cell r="A1367">
            <v>7967</v>
          </cell>
        </row>
        <row r="1368">
          <cell r="A1368">
            <v>7968</v>
          </cell>
        </row>
        <row r="1369">
          <cell r="A1369">
            <v>7969</v>
          </cell>
        </row>
        <row r="1370">
          <cell r="A1370">
            <v>7970</v>
          </cell>
        </row>
        <row r="1371">
          <cell r="A1371">
            <v>7971</v>
          </cell>
          <cell r="C1371" t="str">
            <v>LA</v>
          </cell>
          <cell r="D1371" t="str">
            <v>LABOUR</v>
          </cell>
        </row>
        <row r="1372">
          <cell r="A1372">
            <v>7972</v>
          </cell>
          <cell r="C1372">
            <v>2</v>
          </cell>
          <cell r="D1372" t="str">
            <v>Pengawas</v>
          </cell>
          <cell r="G1372" t="str">
            <v>Day</v>
          </cell>
          <cell r="H1372">
            <v>2.5000000000000001E-2</v>
          </cell>
          <cell r="I1372">
            <v>50000</v>
          </cell>
          <cell r="J1372">
            <v>0</v>
          </cell>
          <cell r="K1372">
            <v>1250</v>
          </cell>
          <cell r="L1372">
            <v>0</v>
          </cell>
        </row>
        <row r="1373">
          <cell r="A1373">
            <v>7973</v>
          </cell>
          <cell r="C1373">
            <v>16</v>
          </cell>
          <cell r="D1373" t="str">
            <v>Tukang</v>
          </cell>
          <cell r="G1373" t="str">
            <v>Day</v>
          </cell>
          <cell r="H1373">
            <v>0.05</v>
          </cell>
          <cell r="I1373">
            <v>28380</v>
          </cell>
          <cell r="J1373">
            <v>0</v>
          </cell>
          <cell r="K1373">
            <v>1419</v>
          </cell>
          <cell r="L1373">
            <v>0</v>
          </cell>
        </row>
        <row r="1374">
          <cell r="A1374">
            <v>7974</v>
          </cell>
        </row>
        <row r="1375">
          <cell r="A1375">
            <v>7975</v>
          </cell>
        </row>
        <row r="1376">
          <cell r="A1376">
            <v>7976</v>
          </cell>
        </row>
        <row r="1377">
          <cell r="A1377">
            <v>7977</v>
          </cell>
        </row>
        <row r="1378">
          <cell r="A1378">
            <v>7978</v>
          </cell>
        </row>
        <row r="1379">
          <cell r="A1379">
            <v>7979</v>
          </cell>
        </row>
        <row r="1380">
          <cell r="A1380">
            <v>7980</v>
          </cell>
        </row>
        <row r="1381">
          <cell r="A1381">
            <v>7981</v>
          </cell>
        </row>
        <row r="1382">
          <cell r="A1382">
            <v>7982</v>
          </cell>
          <cell r="D1382" t="str">
            <v>SUB TOTAL</v>
          </cell>
          <cell r="K1382">
            <v>1136677.6172839506</v>
          </cell>
          <cell r="L1382">
            <v>0</v>
          </cell>
        </row>
        <row r="1383">
          <cell r="A1383">
            <v>7983</v>
          </cell>
          <cell r="D1383" t="str">
            <v>OVER HEAD</v>
          </cell>
          <cell r="E1383">
            <v>0</v>
          </cell>
          <cell r="F1383" t="str">
            <v>%</v>
          </cell>
          <cell r="K1383">
            <v>0</v>
          </cell>
          <cell r="L1383">
            <v>0</v>
          </cell>
        </row>
        <row r="1384">
          <cell r="A1384">
            <v>7984</v>
          </cell>
          <cell r="D1384" t="str">
            <v>TOTAL</v>
          </cell>
          <cell r="K1384">
            <v>1136677.6172839506</v>
          </cell>
          <cell r="L1384">
            <v>0</v>
          </cell>
        </row>
        <row r="1385">
          <cell r="A1385">
            <v>7985</v>
          </cell>
          <cell r="D1385" t="str">
            <v>UNIT PRICE</v>
          </cell>
          <cell r="K1385">
            <v>1136678</v>
          </cell>
          <cell r="L1385">
            <v>0</v>
          </cell>
        </row>
        <row r="1386">
          <cell r="A1386">
            <v>7986</v>
          </cell>
        </row>
        <row r="1387">
          <cell r="A1387">
            <v>7987</v>
          </cell>
          <cell r="B1387">
            <v>123</v>
          </cell>
        </row>
        <row r="1388">
          <cell r="A1388">
            <v>7988</v>
          </cell>
          <cell r="B1388" t="str">
            <v>MATERIAL PRICE</v>
          </cell>
        </row>
        <row r="1389">
          <cell r="A1389">
            <v>7989</v>
          </cell>
          <cell r="B1389" t="str">
            <v>Proyek Rencana Teknik Akhir Jalan Tol Bogor Ring Road</v>
          </cell>
        </row>
        <row r="1390">
          <cell r="A1390">
            <v>7990</v>
          </cell>
        </row>
        <row r="1391">
          <cell r="A1391">
            <v>7991</v>
          </cell>
        </row>
        <row r="1392">
          <cell r="A1392">
            <v>7992</v>
          </cell>
        </row>
        <row r="1393">
          <cell r="A1393">
            <v>7993</v>
          </cell>
        </row>
        <row r="1394">
          <cell r="A1394">
            <v>7994</v>
          </cell>
          <cell r="B1394" t="str">
            <v>UNIT PRICE ANALYSIS</v>
          </cell>
        </row>
        <row r="1395">
          <cell r="A1395">
            <v>7995</v>
          </cell>
        </row>
        <row r="1396">
          <cell r="A1396">
            <v>7996</v>
          </cell>
          <cell r="B1396" t="str">
            <v>ITEM NUMBER</v>
          </cell>
          <cell r="D1396" t="str">
            <v>MT. 122.002</v>
          </cell>
        </row>
        <row r="1397">
          <cell r="A1397">
            <v>7997</v>
          </cell>
          <cell r="B1397" t="str">
            <v>MATERIAL</v>
          </cell>
          <cell r="D1397" t="str">
            <v>Bearing Pad  D 35 x 10.7</v>
          </cell>
        </row>
        <row r="1398">
          <cell r="A1398">
            <v>7998</v>
          </cell>
          <cell r="B1398" t="str">
            <v>UNIT</v>
          </cell>
          <cell r="C1398" t="str">
            <v>Each</v>
          </cell>
          <cell r="D1398">
            <v>1</v>
          </cell>
        </row>
        <row r="1399">
          <cell r="A1399">
            <v>7999</v>
          </cell>
          <cell r="B1399" t="str">
            <v>UNIT PRICE  (Rp.)</v>
          </cell>
          <cell r="D1399">
            <v>119900</v>
          </cell>
          <cell r="E1399">
            <v>0</v>
          </cell>
          <cell r="J1399" t="str">
            <v>TOTAL UNIT PRICE (Rp)</v>
          </cell>
          <cell r="K1399">
            <v>119900</v>
          </cell>
        </row>
        <row r="1400">
          <cell r="A1400">
            <v>8000</v>
          </cell>
          <cell r="I1400" t="str">
            <v>UNIT PRICE              (Rp.)</v>
          </cell>
          <cell r="K1400" t="str">
            <v>TOTAL PRICE                (Rp.)</v>
          </cell>
        </row>
        <row r="1401">
          <cell r="A1401">
            <v>8001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</row>
        <row r="1402">
          <cell r="A1402">
            <v>8002</v>
          </cell>
        </row>
        <row r="1403">
          <cell r="A1403">
            <v>8003</v>
          </cell>
        </row>
        <row r="1404">
          <cell r="A1404">
            <v>8004</v>
          </cell>
          <cell r="C1404" t="str">
            <v>MT</v>
          </cell>
          <cell r="D1404" t="str">
            <v>MATERIAL</v>
          </cell>
        </row>
        <row r="1405">
          <cell r="A1405">
            <v>8005</v>
          </cell>
          <cell r="C1405">
            <v>227</v>
          </cell>
          <cell r="D1405" t="str">
            <v>Rubber  Bearing Pad  Material</v>
          </cell>
          <cell r="G1405" t="str">
            <v>Cu.dm</v>
          </cell>
          <cell r="H1405">
            <v>117.7</v>
          </cell>
          <cell r="I1405">
            <v>140</v>
          </cell>
          <cell r="J1405">
            <v>0</v>
          </cell>
          <cell r="K1405">
            <v>16478</v>
          </cell>
          <cell r="L1405">
            <v>0</v>
          </cell>
        </row>
        <row r="1406">
          <cell r="A1406">
            <v>8006</v>
          </cell>
        </row>
        <row r="1407">
          <cell r="A1407">
            <v>8007</v>
          </cell>
        </row>
        <row r="1408">
          <cell r="A1408">
            <v>8008</v>
          </cell>
        </row>
        <row r="1409">
          <cell r="A1409">
            <v>8009</v>
          </cell>
        </row>
        <row r="1410">
          <cell r="A1410">
            <v>8010</v>
          </cell>
        </row>
        <row r="1411">
          <cell r="A1411">
            <v>8011</v>
          </cell>
        </row>
        <row r="1412">
          <cell r="A1412">
            <v>8012</v>
          </cell>
        </row>
        <row r="1413">
          <cell r="A1413">
            <v>8013</v>
          </cell>
        </row>
        <row r="1414">
          <cell r="A1414">
            <v>8014</v>
          </cell>
        </row>
        <row r="1415">
          <cell r="A1415">
            <v>8015</v>
          </cell>
        </row>
        <row r="1416">
          <cell r="A1416">
            <v>8016</v>
          </cell>
        </row>
        <row r="1417">
          <cell r="A1417">
            <v>8017</v>
          </cell>
        </row>
        <row r="1418">
          <cell r="A1418">
            <v>8018</v>
          </cell>
        </row>
        <row r="1419">
          <cell r="A1419">
            <v>8019</v>
          </cell>
        </row>
        <row r="1420">
          <cell r="A1420">
            <v>8020</v>
          </cell>
        </row>
        <row r="1421">
          <cell r="A1421">
            <v>8021</v>
          </cell>
        </row>
        <row r="1422">
          <cell r="A1422">
            <v>8022</v>
          </cell>
        </row>
        <row r="1423">
          <cell r="A1423">
            <v>8023</v>
          </cell>
          <cell r="C1423" t="str">
            <v>EQ</v>
          </cell>
          <cell r="D1423" t="str">
            <v>EQUIPMENT</v>
          </cell>
        </row>
        <row r="1424">
          <cell r="A1424">
            <v>8024</v>
          </cell>
          <cell r="C1424">
            <v>41</v>
          </cell>
          <cell r="D1424" t="str">
            <v>Flat Bed Truck 3 ton, Crane 4 ton</v>
          </cell>
          <cell r="G1424" t="str">
            <v>Hour</v>
          </cell>
          <cell r="H1424">
            <v>0.5</v>
          </cell>
          <cell r="I1424">
            <v>81800</v>
          </cell>
          <cell r="J1424">
            <v>0</v>
          </cell>
          <cell r="K1424">
            <v>40900</v>
          </cell>
          <cell r="L1424">
            <v>0</v>
          </cell>
        </row>
        <row r="1425">
          <cell r="A1425">
            <v>8025</v>
          </cell>
          <cell r="D1425">
            <v>0</v>
          </cell>
          <cell r="G1425">
            <v>0</v>
          </cell>
          <cell r="I1425">
            <v>0</v>
          </cell>
        </row>
        <row r="1426">
          <cell r="A1426">
            <v>8026</v>
          </cell>
        </row>
        <row r="1427">
          <cell r="A1427">
            <v>8027</v>
          </cell>
        </row>
        <row r="1428">
          <cell r="A1428">
            <v>8028</v>
          </cell>
        </row>
        <row r="1429">
          <cell r="A1429">
            <v>8029</v>
          </cell>
        </row>
        <row r="1430">
          <cell r="A1430">
            <v>8030</v>
          </cell>
        </row>
        <row r="1431">
          <cell r="A1431">
            <v>8031</v>
          </cell>
        </row>
        <row r="1432">
          <cell r="A1432">
            <v>8032</v>
          </cell>
        </row>
        <row r="1433">
          <cell r="A1433">
            <v>8033</v>
          </cell>
        </row>
        <row r="1434">
          <cell r="A1434">
            <v>8034</v>
          </cell>
        </row>
        <row r="1435">
          <cell r="A1435">
            <v>8035</v>
          </cell>
        </row>
        <row r="1436">
          <cell r="A1436">
            <v>8036</v>
          </cell>
        </row>
        <row r="1437">
          <cell r="A1437">
            <v>8037</v>
          </cell>
          <cell r="C1437" t="str">
            <v>LA</v>
          </cell>
          <cell r="D1437" t="str">
            <v>LABOUR</v>
          </cell>
        </row>
        <row r="1438">
          <cell r="A1438">
            <v>8038</v>
          </cell>
          <cell r="C1438">
            <v>2</v>
          </cell>
          <cell r="D1438" t="str">
            <v>Pengawas</v>
          </cell>
          <cell r="G1438" t="str">
            <v>Day</v>
          </cell>
          <cell r="H1438">
            <v>0.5</v>
          </cell>
          <cell r="I1438">
            <v>50000</v>
          </cell>
          <cell r="J1438">
            <v>0</v>
          </cell>
          <cell r="K1438">
            <v>25000</v>
          </cell>
          <cell r="L1438">
            <v>0</v>
          </cell>
        </row>
        <row r="1439">
          <cell r="A1439">
            <v>8039</v>
          </cell>
          <cell r="C1439">
            <v>17</v>
          </cell>
          <cell r="D1439" t="str">
            <v>Buruh</v>
          </cell>
          <cell r="G1439" t="str">
            <v>Day</v>
          </cell>
          <cell r="H1439">
            <v>2</v>
          </cell>
          <cell r="I1439">
            <v>18750</v>
          </cell>
          <cell r="J1439">
            <v>0</v>
          </cell>
          <cell r="K1439">
            <v>37500</v>
          </cell>
          <cell r="L1439">
            <v>0</v>
          </cell>
        </row>
        <row r="1440">
          <cell r="A1440">
            <v>8040</v>
          </cell>
        </row>
        <row r="1441">
          <cell r="A1441">
            <v>8041</v>
          </cell>
        </row>
        <row r="1442">
          <cell r="A1442">
            <v>8042</v>
          </cell>
        </row>
        <row r="1443">
          <cell r="A1443">
            <v>8043</v>
          </cell>
        </row>
        <row r="1444">
          <cell r="A1444">
            <v>8044</v>
          </cell>
        </row>
        <row r="1445">
          <cell r="A1445">
            <v>8045</v>
          </cell>
        </row>
        <row r="1446">
          <cell r="A1446">
            <v>8046</v>
          </cell>
        </row>
        <row r="1447">
          <cell r="A1447">
            <v>8047</v>
          </cell>
        </row>
        <row r="1448">
          <cell r="A1448">
            <v>8048</v>
          </cell>
          <cell r="D1448" t="str">
            <v>SUB TOTAL</v>
          </cell>
          <cell r="K1448">
            <v>119878</v>
          </cell>
          <cell r="L1448">
            <v>0</v>
          </cell>
        </row>
        <row r="1449">
          <cell r="A1449">
            <v>8049</v>
          </cell>
          <cell r="D1449" t="str">
            <v>OVER HEAD</v>
          </cell>
          <cell r="E1449">
            <v>0</v>
          </cell>
          <cell r="F1449" t="str">
            <v>%</v>
          </cell>
          <cell r="K1449">
            <v>0</v>
          </cell>
          <cell r="L1449">
            <v>0</v>
          </cell>
        </row>
        <row r="1450">
          <cell r="A1450">
            <v>8050</v>
          </cell>
          <cell r="D1450" t="str">
            <v>TOTAL</v>
          </cell>
          <cell r="K1450">
            <v>119878</v>
          </cell>
          <cell r="L1450">
            <v>0</v>
          </cell>
        </row>
        <row r="1451">
          <cell r="A1451">
            <v>8051</v>
          </cell>
          <cell r="D1451" t="str">
            <v>UNIT PRICE</v>
          </cell>
          <cell r="K1451">
            <v>119878</v>
          </cell>
          <cell r="L1451">
            <v>0</v>
          </cell>
        </row>
        <row r="1452">
          <cell r="A1452">
            <v>8052</v>
          </cell>
        </row>
        <row r="1453">
          <cell r="A1453">
            <v>8053</v>
          </cell>
          <cell r="B1453">
            <v>124</v>
          </cell>
        </row>
        <row r="1454">
          <cell r="A1454">
            <v>8054</v>
          </cell>
          <cell r="B1454" t="str">
            <v>MATERIAL PRICE</v>
          </cell>
        </row>
        <row r="1455">
          <cell r="A1455">
            <v>8055</v>
          </cell>
          <cell r="B1455" t="str">
            <v>Proyek Rencana Teknik Akhir Jalan Tol Bogor Ring Road</v>
          </cell>
        </row>
        <row r="1456">
          <cell r="A1456">
            <v>8056</v>
          </cell>
        </row>
        <row r="1457">
          <cell r="A1457">
            <v>8057</v>
          </cell>
        </row>
        <row r="1458">
          <cell r="A1458">
            <v>8058</v>
          </cell>
        </row>
        <row r="1459">
          <cell r="A1459">
            <v>8059</v>
          </cell>
        </row>
        <row r="1460">
          <cell r="A1460">
            <v>8060</v>
          </cell>
          <cell r="B1460" t="str">
            <v>UNIT PRICE ANALYSIS</v>
          </cell>
        </row>
        <row r="1461">
          <cell r="A1461">
            <v>8061</v>
          </cell>
        </row>
        <row r="1462">
          <cell r="A1462">
            <v>8062</v>
          </cell>
          <cell r="B1462" t="str">
            <v>ITEM NUMBER</v>
          </cell>
          <cell r="D1462" t="str">
            <v>MT. 123.002</v>
          </cell>
        </row>
        <row r="1463">
          <cell r="A1463">
            <v>8063</v>
          </cell>
          <cell r="B1463" t="str">
            <v>MATERIAL</v>
          </cell>
          <cell r="D1463" t="str">
            <v>Bearing Pad  D 35 x 8.5</v>
          </cell>
        </row>
        <row r="1464">
          <cell r="A1464">
            <v>8064</v>
          </cell>
          <cell r="B1464" t="str">
            <v>UNIT</v>
          </cell>
          <cell r="C1464" t="str">
            <v>Each</v>
          </cell>
          <cell r="D1464">
            <v>1</v>
          </cell>
        </row>
        <row r="1465">
          <cell r="A1465">
            <v>8065</v>
          </cell>
          <cell r="B1465" t="str">
            <v>UNIT PRICE  (Rp.)</v>
          </cell>
          <cell r="D1465">
            <v>116500</v>
          </cell>
          <cell r="E1465">
            <v>0</v>
          </cell>
          <cell r="J1465" t="str">
            <v>TOTAL UNIT PRICE (Rp)</v>
          </cell>
          <cell r="K1465">
            <v>116500</v>
          </cell>
        </row>
        <row r="1466">
          <cell r="A1466">
            <v>8066</v>
          </cell>
          <cell r="I1466" t="str">
            <v>UNIT PRICE              (Rp.)</v>
          </cell>
          <cell r="K1466" t="str">
            <v>TOTAL PRICE                (Rp.)</v>
          </cell>
        </row>
        <row r="1467">
          <cell r="A1467">
            <v>8067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</row>
        <row r="1468">
          <cell r="A1468">
            <v>8068</v>
          </cell>
        </row>
        <row r="1469">
          <cell r="A1469">
            <v>8069</v>
          </cell>
        </row>
        <row r="1470">
          <cell r="A1470">
            <v>8070</v>
          </cell>
          <cell r="C1470" t="str">
            <v>MT</v>
          </cell>
          <cell r="D1470" t="str">
            <v>MATERIAL</v>
          </cell>
        </row>
        <row r="1471">
          <cell r="A1471">
            <v>8071</v>
          </cell>
          <cell r="C1471">
            <v>227</v>
          </cell>
          <cell r="D1471" t="str">
            <v>Rubber  Bearing Pad  Material</v>
          </cell>
          <cell r="G1471" t="str">
            <v>Cu.dm</v>
          </cell>
          <cell r="H1471">
            <v>93.499999999999915</v>
          </cell>
          <cell r="I1471">
            <v>140</v>
          </cell>
          <cell r="J1471">
            <v>0</v>
          </cell>
          <cell r="K1471">
            <v>13089.999999999987</v>
          </cell>
          <cell r="L1471">
            <v>0</v>
          </cell>
        </row>
        <row r="1472">
          <cell r="A1472">
            <v>8072</v>
          </cell>
        </row>
        <row r="1473">
          <cell r="A1473">
            <v>8073</v>
          </cell>
        </row>
        <row r="1474">
          <cell r="A1474">
            <v>8074</v>
          </cell>
        </row>
        <row r="1475">
          <cell r="A1475">
            <v>8075</v>
          </cell>
        </row>
        <row r="1476">
          <cell r="A1476">
            <v>8076</v>
          </cell>
        </row>
        <row r="1477">
          <cell r="A1477">
            <v>8077</v>
          </cell>
        </row>
        <row r="1478">
          <cell r="A1478">
            <v>8078</v>
          </cell>
        </row>
        <row r="1479">
          <cell r="A1479">
            <v>8079</v>
          </cell>
        </row>
        <row r="1480">
          <cell r="A1480">
            <v>8080</v>
          </cell>
        </row>
        <row r="1481">
          <cell r="A1481">
            <v>8081</v>
          </cell>
        </row>
        <row r="1482">
          <cell r="A1482">
            <v>8082</v>
          </cell>
        </row>
        <row r="1483">
          <cell r="A1483">
            <v>8083</v>
          </cell>
        </row>
        <row r="1484">
          <cell r="A1484">
            <v>8084</v>
          </cell>
        </row>
        <row r="1485">
          <cell r="A1485">
            <v>8085</v>
          </cell>
        </row>
        <row r="1486">
          <cell r="A1486">
            <v>8086</v>
          </cell>
        </row>
        <row r="1487">
          <cell r="A1487">
            <v>8087</v>
          </cell>
        </row>
        <row r="1488">
          <cell r="A1488">
            <v>8088</v>
          </cell>
        </row>
        <row r="1489">
          <cell r="A1489">
            <v>8089</v>
          </cell>
          <cell r="C1489" t="str">
            <v>EQ</v>
          </cell>
          <cell r="D1489" t="str">
            <v>EQUIPMENT</v>
          </cell>
        </row>
        <row r="1490">
          <cell r="A1490">
            <v>8090</v>
          </cell>
          <cell r="C1490">
            <v>41</v>
          </cell>
          <cell r="D1490" t="str">
            <v>Flat Bed Truck 3 ton, Crane 4 ton</v>
          </cell>
          <cell r="G1490" t="str">
            <v>Hour</v>
          </cell>
          <cell r="H1490">
            <v>0.5</v>
          </cell>
          <cell r="I1490">
            <v>81800</v>
          </cell>
          <cell r="J1490">
            <v>0</v>
          </cell>
          <cell r="K1490">
            <v>40900</v>
          </cell>
          <cell r="L1490">
            <v>0</v>
          </cell>
        </row>
        <row r="1491">
          <cell r="A1491">
            <v>8091</v>
          </cell>
          <cell r="D1491">
            <v>0</v>
          </cell>
          <cell r="G1491">
            <v>0</v>
          </cell>
          <cell r="I1491">
            <v>0</v>
          </cell>
        </row>
        <row r="1492">
          <cell r="A1492">
            <v>8092</v>
          </cell>
        </row>
        <row r="1493">
          <cell r="A1493">
            <v>8093</v>
          </cell>
        </row>
        <row r="1494">
          <cell r="A1494">
            <v>8094</v>
          </cell>
        </row>
        <row r="1495">
          <cell r="A1495">
            <v>8095</v>
          </cell>
        </row>
        <row r="1496">
          <cell r="A1496">
            <v>8096</v>
          </cell>
        </row>
        <row r="1497">
          <cell r="A1497">
            <v>8097</v>
          </cell>
        </row>
        <row r="1498">
          <cell r="A1498">
            <v>8098</v>
          </cell>
        </row>
        <row r="1499">
          <cell r="A1499">
            <v>8099</v>
          </cell>
        </row>
        <row r="1500">
          <cell r="A1500">
            <v>8100</v>
          </cell>
        </row>
        <row r="1501">
          <cell r="A1501">
            <v>8101</v>
          </cell>
        </row>
        <row r="1502">
          <cell r="A1502">
            <v>8102</v>
          </cell>
        </row>
        <row r="1503">
          <cell r="A1503">
            <v>8103</v>
          </cell>
          <cell r="C1503" t="str">
            <v>LA</v>
          </cell>
          <cell r="D1503" t="str">
            <v>LABOUR</v>
          </cell>
        </row>
        <row r="1504">
          <cell r="A1504">
            <v>8104</v>
          </cell>
          <cell r="C1504">
            <v>2</v>
          </cell>
          <cell r="D1504" t="str">
            <v>Pengawas</v>
          </cell>
          <cell r="G1504" t="str">
            <v>Day</v>
          </cell>
          <cell r="H1504">
            <v>0.5</v>
          </cell>
          <cell r="I1504">
            <v>50000</v>
          </cell>
          <cell r="J1504">
            <v>0</v>
          </cell>
          <cell r="K1504">
            <v>25000</v>
          </cell>
          <cell r="L1504">
            <v>0</v>
          </cell>
        </row>
        <row r="1505">
          <cell r="A1505">
            <v>8105</v>
          </cell>
          <cell r="C1505">
            <v>17</v>
          </cell>
          <cell r="D1505" t="str">
            <v>Buruh</v>
          </cell>
          <cell r="G1505" t="str">
            <v>Day</v>
          </cell>
          <cell r="H1505">
            <v>2</v>
          </cell>
          <cell r="I1505">
            <v>18750</v>
          </cell>
          <cell r="J1505">
            <v>0</v>
          </cell>
          <cell r="K1505">
            <v>37500</v>
          </cell>
          <cell r="L1505">
            <v>0</v>
          </cell>
        </row>
        <row r="1506">
          <cell r="A1506">
            <v>8106</v>
          </cell>
        </row>
        <row r="1507">
          <cell r="A1507">
            <v>8107</v>
          </cell>
        </row>
        <row r="1508">
          <cell r="A1508">
            <v>8108</v>
          </cell>
        </row>
        <row r="1509">
          <cell r="A1509">
            <v>8109</v>
          </cell>
        </row>
        <row r="1510">
          <cell r="A1510">
            <v>8110</v>
          </cell>
        </row>
        <row r="1511">
          <cell r="A1511">
            <v>8111</v>
          </cell>
        </row>
        <row r="1512">
          <cell r="A1512">
            <v>8112</v>
          </cell>
        </row>
        <row r="1513">
          <cell r="A1513">
            <v>8113</v>
          </cell>
        </row>
        <row r="1514">
          <cell r="A1514">
            <v>8114</v>
          </cell>
          <cell r="D1514" t="str">
            <v>SUB TOTAL</v>
          </cell>
          <cell r="K1514">
            <v>116489.99999999999</v>
          </cell>
          <cell r="L1514">
            <v>0</v>
          </cell>
        </row>
        <row r="1515">
          <cell r="A1515">
            <v>8115</v>
          </cell>
          <cell r="D1515" t="str">
            <v>OVER HEAD</v>
          </cell>
          <cell r="E1515">
            <v>0</v>
          </cell>
          <cell r="F1515" t="str">
            <v>%</v>
          </cell>
          <cell r="K1515">
            <v>0</v>
          </cell>
          <cell r="L1515">
            <v>0</v>
          </cell>
        </row>
        <row r="1516">
          <cell r="A1516">
            <v>8116</v>
          </cell>
          <cell r="D1516" t="str">
            <v>TOTAL</v>
          </cell>
          <cell r="K1516">
            <v>116489.99999999999</v>
          </cell>
          <cell r="L1516">
            <v>0</v>
          </cell>
        </row>
        <row r="1517">
          <cell r="A1517">
            <v>8117</v>
          </cell>
          <cell r="D1517" t="str">
            <v>UNIT PRICE</v>
          </cell>
          <cell r="K1517">
            <v>116490</v>
          </cell>
          <cell r="L1517">
            <v>0</v>
          </cell>
        </row>
        <row r="1518">
          <cell r="A1518">
            <v>8118</v>
          </cell>
        </row>
        <row r="1519">
          <cell r="A1519">
            <v>8119</v>
          </cell>
          <cell r="B1519">
            <v>125</v>
          </cell>
        </row>
        <row r="1520">
          <cell r="A1520">
            <v>8120</v>
          </cell>
          <cell r="B1520" t="str">
            <v>MATERIAL PRICE</v>
          </cell>
        </row>
        <row r="1521">
          <cell r="A1521">
            <v>8121</v>
          </cell>
          <cell r="B1521" t="str">
            <v>Proyek Rencana Teknik Akhir Jalan Tol Bogor Ring Road</v>
          </cell>
        </row>
        <row r="1522">
          <cell r="A1522">
            <v>8122</v>
          </cell>
        </row>
        <row r="1523">
          <cell r="A1523">
            <v>8123</v>
          </cell>
        </row>
        <row r="1524">
          <cell r="A1524">
            <v>8124</v>
          </cell>
        </row>
        <row r="1525">
          <cell r="A1525">
            <v>8125</v>
          </cell>
        </row>
        <row r="1526">
          <cell r="A1526">
            <v>8126</v>
          </cell>
          <cell r="B1526" t="str">
            <v>UNIT PRICE ANALYSIS</v>
          </cell>
        </row>
        <row r="1527">
          <cell r="A1527">
            <v>8127</v>
          </cell>
        </row>
        <row r="1528">
          <cell r="A1528">
            <v>8128</v>
          </cell>
          <cell r="B1528" t="str">
            <v>ITEM NUMBER</v>
          </cell>
          <cell r="D1528" t="str">
            <v>MT. 124.002</v>
          </cell>
        </row>
        <row r="1529">
          <cell r="A1529">
            <v>8129</v>
          </cell>
          <cell r="B1529" t="str">
            <v>MATERIAL</v>
          </cell>
          <cell r="D1529" t="str">
            <v>Net Wire Galvanis</v>
          </cell>
        </row>
        <row r="1530">
          <cell r="A1530">
            <v>8130</v>
          </cell>
          <cell r="B1530" t="str">
            <v>UNIT</v>
          </cell>
          <cell r="C1530" t="str">
            <v>Sq.m</v>
          </cell>
          <cell r="D1530">
            <v>1</v>
          </cell>
        </row>
        <row r="1531">
          <cell r="A1531">
            <v>8131</v>
          </cell>
          <cell r="B1531" t="str">
            <v>UNIT PRICE  (Rp.)</v>
          </cell>
          <cell r="D1531">
            <v>12200</v>
          </cell>
          <cell r="E1531">
            <v>0</v>
          </cell>
          <cell r="J1531" t="str">
            <v>TOTAL UNIT PRICE (Rp)</v>
          </cell>
          <cell r="K1531">
            <v>12200</v>
          </cell>
        </row>
        <row r="1532">
          <cell r="A1532">
            <v>8132</v>
          </cell>
          <cell r="I1532" t="str">
            <v>UNIT PRICE              (Rp.)</v>
          </cell>
          <cell r="K1532" t="str">
            <v>TOTAL PRICE                (Rp.)</v>
          </cell>
        </row>
        <row r="1533">
          <cell r="A1533">
            <v>8133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</row>
        <row r="1534">
          <cell r="A1534">
            <v>8134</v>
          </cell>
        </row>
        <row r="1535">
          <cell r="A1535">
            <v>8135</v>
          </cell>
        </row>
        <row r="1536">
          <cell r="A1536">
            <v>8136</v>
          </cell>
          <cell r="C1536" t="str">
            <v>MT</v>
          </cell>
          <cell r="D1536" t="str">
            <v>MATERIAL</v>
          </cell>
        </row>
        <row r="1537">
          <cell r="A1537">
            <v>8137</v>
          </cell>
          <cell r="C1537">
            <v>162</v>
          </cell>
          <cell r="D1537" t="str">
            <v>Net Wire Materials</v>
          </cell>
          <cell r="G1537" t="str">
            <v>Sq.m</v>
          </cell>
          <cell r="H1537">
            <v>1.02</v>
          </cell>
          <cell r="I1537">
            <v>8100</v>
          </cell>
          <cell r="J1537">
            <v>0</v>
          </cell>
          <cell r="K1537">
            <v>8262</v>
          </cell>
          <cell r="L1537">
            <v>0</v>
          </cell>
        </row>
        <row r="1538">
          <cell r="A1538">
            <v>8138</v>
          </cell>
          <cell r="C1538">
            <v>102</v>
          </cell>
          <cell r="D1538" t="str">
            <v>Galvanized Steel Process</v>
          </cell>
          <cell r="G1538" t="str">
            <v>Kg.</v>
          </cell>
          <cell r="H1538">
            <v>0.30599999999999999</v>
          </cell>
          <cell r="I1538">
            <v>2250</v>
          </cell>
          <cell r="J1538">
            <v>0</v>
          </cell>
          <cell r="K1538">
            <v>688.5</v>
          </cell>
          <cell r="L1538">
            <v>0</v>
          </cell>
        </row>
        <row r="1539">
          <cell r="A1539">
            <v>8139</v>
          </cell>
        </row>
        <row r="1540">
          <cell r="A1540">
            <v>8140</v>
          </cell>
        </row>
        <row r="1541">
          <cell r="A1541">
            <v>8141</v>
          </cell>
        </row>
        <row r="1542">
          <cell r="A1542">
            <v>8142</v>
          </cell>
        </row>
        <row r="1543">
          <cell r="A1543">
            <v>8143</v>
          </cell>
        </row>
        <row r="1544">
          <cell r="A1544">
            <v>8144</v>
          </cell>
        </row>
        <row r="1545">
          <cell r="A1545">
            <v>8145</v>
          </cell>
        </row>
        <row r="1546">
          <cell r="A1546">
            <v>8146</v>
          </cell>
        </row>
        <row r="1547">
          <cell r="A1547">
            <v>8147</v>
          </cell>
        </row>
        <row r="1548">
          <cell r="A1548">
            <v>8148</v>
          </cell>
        </row>
        <row r="1549">
          <cell r="A1549">
            <v>8149</v>
          </cell>
        </row>
        <row r="1550">
          <cell r="A1550">
            <v>8150</v>
          </cell>
        </row>
        <row r="1551">
          <cell r="A1551">
            <v>8151</v>
          </cell>
        </row>
        <row r="1552">
          <cell r="A1552">
            <v>8152</v>
          </cell>
        </row>
        <row r="1553">
          <cell r="A1553">
            <v>8153</v>
          </cell>
        </row>
        <row r="1554">
          <cell r="A1554">
            <v>8154</v>
          </cell>
        </row>
        <row r="1555">
          <cell r="A1555">
            <v>8155</v>
          </cell>
          <cell r="C1555" t="str">
            <v>EQ</v>
          </cell>
          <cell r="D1555" t="str">
            <v>EQUIPMENT</v>
          </cell>
        </row>
        <row r="1556">
          <cell r="A1556">
            <v>8156</v>
          </cell>
          <cell r="C1556">
            <v>64</v>
          </cell>
          <cell r="D1556" t="str">
            <v>Miscellaneous Tools</v>
          </cell>
          <cell r="G1556" t="str">
            <v>Hour</v>
          </cell>
          <cell r="H1556">
            <v>0.04</v>
          </cell>
          <cell r="I1556">
            <v>5000</v>
          </cell>
          <cell r="J1556">
            <v>0</v>
          </cell>
          <cell r="K1556">
            <v>200</v>
          </cell>
          <cell r="L1556">
            <v>0</v>
          </cell>
        </row>
        <row r="1557">
          <cell r="A1557">
            <v>8157</v>
          </cell>
        </row>
        <row r="1558">
          <cell r="A1558">
            <v>8158</v>
          </cell>
        </row>
        <row r="1559">
          <cell r="A1559">
            <v>8159</v>
          </cell>
        </row>
        <row r="1560">
          <cell r="A1560">
            <v>8160</v>
          </cell>
        </row>
        <row r="1561">
          <cell r="A1561">
            <v>8161</v>
          </cell>
        </row>
        <row r="1562">
          <cell r="A1562">
            <v>8162</v>
          </cell>
        </row>
        <row r="1563">
          <cell r="A1563">
            <v>8163</v>
          </cell>
        </row>
        <row r="1564">
          <cell r="A1564">
            <v>8164</v>
          </cell>
        </row>
        <row r="1565">
          <cell r="A1565">
            <v>8165</v>
          </cell>
        </row>
        <row r="1566">
          <cell r="A1566">
            <v>8166</v>
          </cell>
        </row>
        <row r="1567">
          <cell r="A1567">
            <v>8167</v>
          </cell>
        </row>
        <row r="1568">
          <cell r="A1568">
            <v>8168</v>
          </cell>
        </row>
        <row r="1569">
          <cell r="A1569">
            <v>8169</v>
          </cell>
          <cell r="C1569" t="str">
            <v>LA</v>
          </cell>
          <cell r="D1569" t="str">
            <v>LABOUR</v>
          </cell>
        </row>
        <row r="1570">
          <cell r="A1570">
            <v>8170</v>
          </cell>
          <cell r="C1570">
            <v>2</v>
          </cell>
          <cell r="D1570" t="str">
            <v>Pengawas</v>
          </cell>
          <cell r="G1570" t="str">
            <v>Day</v>
          </cell>
          <cell r="H1570">
            <v>0.01</v>
          </cell>
          <cell r="I1570">
            <v>50000</v>
          </cell>
          <cell r="J1570">
            <v>0</v>
          </cell>
          <cell r="K1570">
            <v>500</v>
          </cell>
          <cell r="L1570">
            <v>0</v>
          </cell>
        </row>
        <row r="1571">
          <cell r="A1571">
            <v>8171</v>
          </cell>
          <cell r="C1571">
            <v>16</v>
          </cell>
          <cell r="D1571" t="str">
            <v>Tukang</v>
          </cell>
          <cell r="G1571" t="str">
            <v>Day</v>
          </cell>
          <cell r="H1571">
            <v>0.03</v>
          </cell>
          <cell r="I1571">
            <v>28380</v>
          </cell>
          <cell r="J1571">
            <v>0</v>
          </cell>
          <cell r="K1571">
            <v>851.4</v>
          </cell>
          <cell r="L1571">
            <v>0</v>
          </cell>
        </row>
        <row r="1572">
          <cell r="A1572">
            <v>8172</v>
          </cell>
          <cell r="C1572">
            <v>17</v>
          </cell>
          <cell r="D1572" t="str">
            <v>Buruh</v>
          </cell>
          <cell r="G1572" t="str">
            <v>Day</v>
          </cell>
          <cell r="H1572">
            <v>0.09</v>
          </cell>
          <cell r="I1572">
            <v>18750</v>
          </cell>
          <cell r="J1572">
            <v>0</v>
          </cell>
          <cell r="K1572">
            <v>1687.5</v>
          </cell>
          <cell r="L1572">
            <v>0</v>
          </cell>
        </row>
        <row r="1573">
          <cell r="A1573">
            <v>8173</v>
          </cell>
        </row>
        <row r="1574">
          <cell r="A1574">
            <v>8174</v>
          </cell>
        </row>
        <row r="1575">
          <cell r="A1575">
            <v>8175</v>
          </cell>
        </row>
        <row r="1576">
          <cell r="A1576">
            <v>8176</v>
          </cell>
        </row>
        <row r="1577">
          <cell r="A1577">
            <v>8177</v>
          </cell>
        </row>
        <row r="1578">
          <cell r="A1578">
            <v>8178</v>
          </cell>
        </row>
        <row r="1579">
          <cell r="A1579">
            <v>8179</v>
          </cell>
        </row>
        <row r="1580">
          <cell r="A1580">
            <v>8180</v>
          </cell>
          <cell r="D1580" t="str">
            <v>SUB TOTAL</v>
          </cell>
          <cell r="K1580">
            <v>12189.4</v>
          </cell>
          <cell r="L1580">
            <v>0</v>
          </cell>
        </row>
        <row r="1581">
          <cell r="A1581">
            <v>8181</v>
          </cell>
          <cell r="D1581" t="str">
            <v>OVER HEAD</v>
          </cell>
          <cell r="E1581">
            <v>0</v>
          </cell>
          <cell r="F1581" t="str">
            <v>%</v>
          </cell>
          <cell r="K1581">
            <v>0</v>
          </cell>
          <cell r="L1581">
            <v>0</v>
          </cell>
        </row>
        <row r="1582">
          <cell r="A1582">
            <v>8182</v>
          </cell>
          <cell r="D1582" t="str">
            <v>TOTAL</v>
          </cell>
          <cell r="K1582">
            <v>12189.4</v>
          </cell>
          <cell r="L1582">
            <v>0</v>
          </cell>
        </row>
        <row r="1583">
          <cell r="A1583">
            <v>8183</v>
          </cell>
          <cell r="D1583" t="str">
            <v>UNIT PRICE</v>
          </cell>
          <cell r="K1583">
            <v>12189</v>
          </cell>
          <cell r="L1583">
            <v>0</v>
          </cell>
        </row>
        <row r="1584">
          <cell r="A1584">
            <v>8184</v>
          </cell>
        </row>
        <row r="1585">
          <cell r="A1585">
            <v>8185</v>
          </cell>
          <cell r="B1585">
            <v>126</v>
          </cell>
        </row>
        <row r="1586">
          <cell r="A1586">
            <v>8186</v>
          </cell>
          <cell r="B1586" t="str">
            <v>MATERIAL PRICE</v>
          </cell>
        </row>
        <row r="1587">
          <cell r="A1587">
            <v>8187</v>
          </cell>
          <cell r="B1587" t="str">
            <v>Proyek Rencana Teknik Akhir Jalan Tol Bogor Ring Road</v>
          </cell>
        </row>
        <row r="1588">
          <cell r="A1588">
            <v>8188</v>
          </cell>
        </row>
        <row r="1589">
          <cell r="A1589">
            <v>8189</v>
          </cell>
        </row>
        <row r="1590">
          <cell r="A1590">
            <v>8190</v>
          </cell>
        </row>
        <row r="1591">
          <cell r="A1591">
            <v>8191</v>
          </cell>
        </row>
        <row r="1592">
          <cell r="A1592">
            <v>8192</v>
          </cell>
          <cell r="B1592" t="str">
            <v>UNIT PRICE ANALYSIS</v>
          </cell>
        </row>
        <row r="1593">
          <cell r="A1593">
            <v>8193</v>
          </cell>
        </row>
        <row r="1594">
          <cell r="A1594">
            <v>8194</v>
          </cell>
          <cell r="B1594" t="str">
            <v>ITEM NUMBER</v>
          </cell>
          <cell r="D1594" t="str">
            <v>MT. 125.002</v>
          </cell>
        </row>
        <row r="1595">
          <cell r="A1595">
            <v>8195</v>
          </cell>
          <cell r="B1595" t="str">
            <v>MATERIAL</v>
          </cell>
          <cell r="D1595" t="str">
            <v>Wire Concrete</v>
          </cell>
        </row>
        <row r="1596">
          <cell r="A1596">
            <v>8196</v>
          </cell>
          <cell r="B1596" t="str">
            <v>UNIT</v>
          </cell>
          <cell r="C1596" t="str">
            <v>Kg.</v>
          </cell>
          <cell r="D1596">
            <v>1</v>
          </cell>
        </row>
        <row r="1597">
          <cell r="A1597">
            <v>8197</v>
          </cell>
          <cell r="B1597" t="str">
            <v>UNIT PRICE  (Rp.)</v>
          </cell>
          <cell r="D1597">
            <v>17300</v>
          </cell>
          <cell r="E1597">
            <v>0</v>
          </cell>
          <cell r="J1597" t="str">
            <v>TOTAL UNIT PRICE (Rp)</v>
          </cell>
          <cell r="K1597">
            <v>17300</v>
          </cell>
        </row>
        <row r="1598">
          <cell r="A1598">
            <v>8198</v>
          </cell>
          <cell r="I1598" t="str">
            <v>UNIT PRICE              (Rp.)</v>
          </cell>
          <cell r="K1598" t="str">
            <v>TOTAL PRICE                (Rp.)</v>
          </cell>
        </row>
        <row r="1599">
          <cell r="A1599">
            <v>8199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</row>
        <row r="1600">
          <cell r="A1600">
            <v>8200</v>
          </cell>
        </row>
        <row r="1601">
          <cell r="A1601">
            <v>8201</v>
          </cell>
        </row>
        <row r="1602">
          <cell r="A1602">
            <v>8202</v>
          </cell>
          <cell r="C1602" t="str">
            <v>MT</v>
          </cell>
          <cell r="D1602" t="str">
            <v>MATERIAL</v>
          </cell>
        </row>
        <row r="1603">
          <cell r="A1603">
            <v>8203</v>
          </cell>
          <cell r="C1603">
            <v>126</v>
          </cell>
          <cell r="D1603" t="str">
            <v>Wire Concrete</v>
          </cell>
          <cell r="G1603" t="str">
            <v>Kg.</v>
          </cell>
          <cell r="H1603">
            <v>1</v>
          </cell>
          <cell r="I1603">
            <v>17250</v>
          </cell>
          <cell r="J1603">
            <v>0</v>
          </cell>
          <cell r="K1603">
            <v>17250</v>
          </cell>
          <cell r="L1603">
            <v>0</v>
          </cell>
        </row>
        <row r="1604">
          <cell r="A1604">
            <v>8204</v>
          </cell>
        </row>
        <row r="1605">
          <cell r="A1605">
            <v>8205</v>
          </cell>
        </row>
        <row r="1606">
          <cell r="A1606">
            <v>8206</v>
          </cell>
        </row>
        <row r="1607">
          <cell r="A1607">
            <v>8207</v>
          </cell>
        </row>
        <row r="1608">
          <cell r="A1608">
            <v>8208</v>
          </cell>
        </row>
        <row r="1609">
          <cell r="A1609">
            <v>8209</v>
          </cell>
        </row>
        <row r="1610">
          <cell r="A1610">
            <v>8210</v>
          </cell>
        </row>
        <row r="1611">
          <cell r="A1611">
            <v>8211</v>
          </cell>
        </row>
        <row r="1612">
          <cell r="A1612">
            <v>8212</v>
          </cell>
        </row>
        <row r="1613">
          <cell r="A1613">
            <v>8213</v>
          </cell>
        </row>
        <row r="1614">
          <cell r="A1614">
            <v>8214</v>
          </cell>
        </row>
        <row r="1615">
          <cell r="A1615">
            <v>8215</v>
          </cell>
        </row>
        <row r="1616">
          <cell r="A1616">
            <v>8216</v>
          </cell>
        </row>
        <row r="1617">
          <cell r="A1617">
            <v>8217</v>
          </cell>
        </row>
        <row r="1618">
          <cell r="A1618">
            <v>8218</v>
          </cell>
        </row>
        <row r="1619">
          <cell r="A1619">
            <v>8219</v>
          </cell>
        </row>
        <row r="1620">
          <cell r="A1620">
            <v>8220</v>
          </cell>
        </row>
        <row r="1621">
          <cell r="A1621">
            <v>8221</v>
          </cell>
        </row>
        <row r="1622">
          <cell r="A1622">
            <v>8222</v>
          </cell>
        </row>
        <row r="1623">
          <cell r="A1623">
            <v>8223</v>
          </cell>
        </row>
        <row r="1624">
          <cell r="A1624">
            <v>8224</v>
          </cell>
        </row>
        <row r="1625">
          <cell r="A1625">
            <v>8225</v>
          </cell>
        </row>
        <row r="1626">
          <cell r="A1626">
            <v>8226</v>
          </cell>
        </row>
        <row r="1627">
          <cell r="A1627">
            <v>8227</v>
          </cell>
        </row>
        <row r="1628">
          <cell r="A1628">
            <v>8228</v>
          </cell>
        </row>
        <row r="1629">
          <cell r="A1629">
            <v>8229</v>
          </cell>
        </row>
        <row r="1630">
          <cell r="A1630">
            <v>8230</v>
          </cell>
        </row>
        <row r="1631">
          <cell r="A1631">
            <v>8231</v>
          </cell>
        </row>
        <row r="1632">
          <cell r="A1632">
            <v>8232</v>
          </cell>
        </row>
        <row r="1633">
          <cell r="A1633">
            <v>8233</v>
          </cell>
        </row>
        <row r="1634">
          <cell r="A1634">
            <v>8234</v>
          </cell>
        </row>
        <row r="1635">
          <cell r="A1635">
            <v>8235</v>
          </cell>
        </row>
        <row r="1636">
          <cell r="A1636">
            <v>8236</v>
          </cell>
        </row>
        <row r="1637">
          <cell r="A1637">
            <v>8237</v>
          </cell>
        </row>
        <row r="1638">
          <cell r="A1638">
            <v>8238</v>
          </cell>
        </row>
        <row r="1639">
          <cell r="A1639">
            <v>8239</v>
          </cell>
        </row>
        <row r="1640">
          <cell r="A1640">
            <v>8240</v>
          </cell>
        </row>
        <row r="1641">
          <cell r="A1641">
            <v>8241</v>
          </cell>
        </row>
        <row r="1642">
          <cell r="A1642">
            <v>8242</v>
          </cell>
        </row>
        <row r="1643">
          <cell r="A1643">
            <v>8243</v>
          </cell>
        </row>
        <row r="1644">
          <cell r="A1644">
            <v>8244</v>
          </cell>
        </row>
        <row r="1645">
          <cell r="A1645">
            <v>8245</v>
          </cell>
        </row>
        <row r="1646">
          <cell r="A1646">
            <v>8246</v>
          </cell>
          <cell r="D1646" t="str">
            <v>Total Price</v>
          </cell>
          <cell r="K1646">
            <v>17250</v>
          </cell>
          <cell r="L1646">
            <v>0</v>
          </cell>
        </row>
        <row r="1647">
          <cell r="A1647">
            <v>8247</v>
          </cell>
          <cell r="D1647" t="str">
            <v>OVER HEAD</v>
          </cell>
          <cell r="E1647">
            <v>0</v>
          </cell>
          <cell r="F1647" t="str">
            <v>%</v>
          </cell>
          <cell r="K1647">
            <v>0</v>
          </cell>
          <cell r="L1647">
            <v>0</v>
          </cell>
        </row>
        <row r="1648">
          <cell r="A1648">
            <v>8248</v>
          </cell>
          <cell r="D1648" t="str">
            <v>TOTAL</v>
          </cell>
          <cell r="K1648">
            <v>17250</v>
          </cell>
          <cell r="L1648">
            <v>0</v>
          </cell>
        </row>
        <row r="1649">
          <cell r="A1649">
            <v>8249</v>
          </cell>
          <cell r="D1649" t="str">
            <v>UNIT PRICE</v>
          </cell>
          <cell r="K1649">
            <v>17250</v>
          </cell>
          <cell r="L1649">
            <v>0</v>
          </cell>
        </row>
        <row r="1650">
          <cell r="A1650">
            <v>8250</v>
          </cell>
        </row>
        <row r="1651">
          <cell r="A1651">
            <v>8251</v>
          </cell>
          <cell r="B1651">
            <v>127</v>
          </cell>
        </row>
        <row r="1652">
          <cell r="A1652">
            <v>8252</v>
          </cell>
          <cell r="B1652" t="str">
            <v>MATERIAL PRICE</v>
          </cell>
        </row>
        <row r="1653">
          <cell r="A1653">
            <v>8253</v>
          </cell>
          <cell r="B1653" t="str">
            <v>Proyek Rencana Teknik Akhir Jalan Tol Bogor Ring Road</v>
          </cell>
        </row>
        <row r="1654">
          <cell r="A1654">
            <v>8254</v>
          </cell>
        </row>
        <row r="1655">
          <cell r="A1655">
            <v>8255</v>
          </cell>
        </row>
        <row r="1656">
          <cell r="A1656">
            <v>8256</v>
          </cell>
        </row>
        <row r="1657">
          <cell r="A1657">
            <v>8257</v>
          </cell>
        </row>
        <row r="1658">
          <cell r="A1658">
            <v>8258</v>
          </cell>
          <cell r="B1658" t="str">
            <v>UNIT PRICE ANALYSIS</v>
          </cell>
        </row>
        <row r="1659">
          <cell r="A1659">
            <v>8259</v>
          </cell>
        </row>
        <row r="1660">
          <cell r="A1660">
            <v>8260</v>
          </cell>
          <cell r="B1660" t="str">
            <v>ITEM NUMBER</v>
          </cell>
          <cell r="D1660" t="str">
            <v>MT. 126.002</v>
          </cell>
        </row>
        <row r="1661">
          <cell r="A1661">
            <v>8261</v>
          </cell>
          <cell r="B1661" t="str">
            <v>MATERIAL</v>
          </cell>
          <cell r="D1661" t="str">
            <v>Timber Kamper</v>
          </cell>
        </row>
        <row r="1662">
          <cell r="A1662">
            <v>8262</v>
          </cell>
          <cell r="B1662" t="str">
            <v>UNIT</v>
          </cell>
          <cell r="C1662" t="str">
            <v>Cu.m.</v>
          </cell>
          <cell r="D1662">
            <v>1</v>
          </cell>
        </row>
        <row r="1663">
          <cell r="A1663">
            <v>8263</v>
          </cell>
          <cell r="B1663" t="str">
            <v>UNIT PRICE  (Rp.)</v>
          </cell>
          <cell r="D1663">
            <v>17300</v>
          </cell>
          <cell r="E1663">
            <v>0</v>
          </cell>
          <cell r="J1663" t="str">
            <v>TOTAL UNIT PRICE (Rp)</v>
          </cell>
          <cell r="K1663">
            <v>17300</v>
          </cell>
        </row>
        <row r="1664">
          <cell r="A1664">
            <v>8264</v>
          </cell>
          <cell r="I1664" t="str">
            <v>UNIT PRICE              (Rp.)</v>
          </cell>
          <cell r="K1664" t="str">
            <v>TOTAL PRICE                (Rp.)</v>
          </cell>
        </row>
        <row r="1665">
          <cell r="A1665">
            <v>8265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</row>
        <row r="1666">
          <cell r="A1666">
            <v>8266</v>
          </cell>
        </row>
        <row r="1667">
          <cell r="A1667">
            <v>8267</v>
          </cell>
        </row>
        <row r="1668">
          <cell r="A1668">
            <v>8268</v>
          </cell>
          <cell r="C1668" t="str">
            <v>MT</v>
          </cell>
          <cell r="D1668" t="str">
            <v>MATERIAL</v>
          </cell>
        </row>
        <row r="1669">
          <cell r="A1669">
            <v>8269</v>
          </cell>
          <cell r="C1669">
            <v>127</v>
          </cell>
          <cell r="D1669" t="str">
            <v>Timber Kamper</v>
          </cell>
          <cell r="G1669" t="str">
            <v>Cu.m.</v>
          </cell>
          <cell r="H1669">
            <v>1</v>
          </cell>
          <cell r="I1669">
            <v>17250</v>
          </cell>
          <cell r="J1669">
            <v>0</v>
          </cell>
          <cell r="K1669">
            <v>17250</v>
          </cell>
          <cell r="L1669">
            <v>0</v>
          </cell>
        </row>
        <row r="1670">
          <cell r="A1670">
            <v>8270</v>
          </cell>
        </row>
        <row r="1671">
          <cell r="A1671">
            <v>8271</v>
          </cell>
        </row>
        <row r="1672">
          <cell r="A1672">
            <v>8272</v>
          </cell>
        </row>
        <row r="1673">
          <cell r="A1673">
            <v>8273</v>
          </cell>
        </row>
        <row r="1674">
          <cell r="A1674">
            <v>8274</v>
          </cell>
        </row>
        <row r="1675">
          <cell r="A1675">
            <v>8275</v>
          </cell>
        </row>
        <row r="1676">
          <cell r="A1676">
            <v>8276</v>
          </cell>
        </row>
        <row r="1677">
          <cell r="A1677">
            <v>8277</v>
          </cell>
        </row>
        <row r="1678">
          <cell r="A1678">
            <v>8278</v>
          </cell>
        </row>
        <row r="1679">
          <cell r="A1679">
            <v>8279</v>
          </cell>
        </row>
        <row r="1680">
          <cell r="A1680">
            <v>8280</v>
          </cell>
        </row>
        <row r="1681">
          <cell r="A1681">
            <v>8281</v>
          </cell>
        </row>
        <row r="1682">
          <cell r="A1682">
            <v>8282</v>
          </cell>
        </row>
        <row r="1683">
          <cell r="A1683">
            <v>8283</v>
          </cell>
        </row>
        <row r="1684">
          <cell r="A1684">
            <v>8284</v>
          </cell>
        </row>
        <row r="1685">
          <cell r="A1685">
            <v>8285</v>
          </cell>
        </row>
        <row r="1686">
          <cell r="A1686">
            <v>8286</v>
          </cell>
        </row>
        <row r="1687">
          <cell r="A1687">
            <v>8287</v>
          </cell>
        </row>
        <row r="1688">
          <cell r="A1688">
            <v>8288</v>
          </cell>
        </row>
        <row r="1689">
          <cell r="A1689">
            <v>8289</v>
          </cell>
        </row>
        <row r="1690">
          <cell r="A1690">
            <v>8290</v>
          </cell>
        </row>
        <row r="1691">
          <cell r="A1691">
            <v>8291</v>
          </cell>
        </row>
        <row r="1692">
          <cell r="A1692">
            <v>8292</v>
          </cell>
        </row>
        <row r="1693">
          <cell r="A1693">
            <v>8293</v>
          </cell>
        </row>
        <row r="1694">
          <cell r="A1694">
            <v>8294</v>
          </cell>
        </row>
        <row r="1695">
          <cell r="A1695">
            <v>8295</v>
          </cell>
        </row>
        <row r="1696">
          <cell r="A1696">
            <v>8296</v>
          </cell>
        </row>
        <row r="1697">
          <cell r="A1697">
            <v>8297</v>
          </cell>
        </row>
        <row r="1698">
          <cell r="A1698">
            <v>8298</v>
          </cell>
        </row>
        <row r="1699">
          <cell r="A1699">
            <v>8299</v>
          </cell>
        </row>
        <row r="1700">
          <cell r="A1700">
            <v>8300</v>
          </cell>
        </row>
        <row r="1701">
          <cell r="A1701">
            <v>8301</v>
          </cell>
        </row>
        <row r="1702">
          <cell r="A1702">
            <v>8302</v>
          </cell>
        </row>
        <row r="1703">
          <cell r="A1703">
            <v>8303</v>
          </cell>
        </row>
        <row r="1704">
          <cell r="A1704">
            <v>8304</v>
          </cell>
        </row>
        <row r="1705">
          <cell r="A1705">
            <v>8305</v>
          </cell>
        </row>
        <row r="1706">
          <cell r="A1706">
            <v>8306</v>
          </cell>
        </row>
        <row r="1707">
          <cell r="A1707">
            <v>8307</v>
          </cell>
        </row>
        <row r="1708">
          <cell r="A1708">
            <v>8308</v>
          </cell>
        </row>
        <row r="1709">
          <cell r="A1709">
            <v>8309</v>
          </cell>
        </row>
        <row r="1710">
          <cell r="A1710">
            <v>8310</v>
          </cell>
        </row>
        <row r="1711">
          <cell r="A1711">
            <v>8311</v>
          </cell>
        </row>
        <row r="1712">
          <cell r="A1712">
            <v>8312</v>
          </cell>
          <cell r="D1712" t="str">
            <v>Total Price</v>
          </cell>
          <cell r="K1712">
            <v>17250</v>
          </cell>
          <cell r="L1712">
            <v>0</v>
          </cell>
        </row>
        <row r="1713">
          <cell r="A1713">
            <v>8313</v>
          </cell>
          <cell r="D1713" t="str">
            <v>OVER HEAD</v>
          </cell>
          <cell r="E1713">
            <v>0</v>
          </cell>
          <cell r="F1713" t="str">
            <v>%</v>
          </cell>
          <cell r="K1713">
            <v>0</v>
          </cell>
          <cell r="L1713">
            <v>0</v>
          </cell>
        </row>
        <row r="1714">
          <cell r="A1714">
            <v>8314</v>
          </cell>
          <cell r="D1714" t="str">
            <v>TOTAL</v>
          </cell>
          <cell r="K1714">
            <v>17250</v>
          </cell>
          <cell r="L1714">
            <v>0</v>
          </cell>
        </row>
        <row r="1715">
          <cell r="A1715">
            <v>8315</v>
          </cell>
          <cell r="D1715" t="str">
            <v>UNIT PRICE</v>
          </cell>
          <cell r="K1715">
            <v>17250</v>
          </cell>
          <cell r="L1715">
            <v>0</v>
          </cell>
        </row>
        <row r="1716">
          <cell r="A1716">
            <v>8316</v>
          </cell>
        </row>
        <row r="1717">
          <cell r="A1717">
            <v>8317</v>
          </cell>
          <cell r="B1717">
            <v>128</v>
          </cell>
        </row>
        <row r="1718">
          <cell r="A1718">
            <v>8318</v>
          </cell>
          <cell r="B1718" t="str">
            <v>MATERIAL PRICE</v>
          </cell>
        </row>
        <row r="1719">
          <cell r="A1719">
            <v>8319</v>
          </cell>
          <cell r="B1719" t="str">
            <v>Proyek Rencana Teknik Akhir Jalan Tol Bogor Ring Road</v>
          </cell>
        </row>
        <row r="1720">
          <cell r="A1720">
            <v>8320</v>
          </cell>
        </row>
        <row r="1721">
          <cell r="A1721">
            <v>8321</v>
          </cell>
        </row>
        <row r="1722">
          <cell r="A1722">
            <v>8322</v>
          </cell>
        </row>
        <row r="1723">
          <cell r="A1723">
            <v>8323</v>
          </cell>
        </row>
        <row r="1724">
          <cell r="A1724">
            <v>8324</v>
          </cell>
          <cell r="B1724" t="str">
            <v>UNIT PRICE ANALYSIS</v>
          </cell>
        </row>
        <row r="1725">
          <cell r="A1725">
            <v>8325</v>
          </cell>
        </row>
        <row r="1726">
          <cell r="A1726">
            <v>8326</v>
          </cell>
          <cell r="B1726" t="str">
            <v>ITEM NUMBER</v>
          </cell>
          <cell r="D1726" t="str">
            <v>MT. 127.002</v>
          </cell>
        </row>
        <row r="1727">
          <cell r="A1727">
            <v>8327</v>
          </cell>
          <cell r="B1727" t="str">
            <v>MATERIAL</v>
          </cell>
          <cell r="D1727" t="str">
            <v>Natural Coarse Aggregate on Site</v>
          </cell>
        </row>
        <row r="1728">
          <cell r="A1728">
            <v>8328</v>
          </cell>
          <cell r="B1728" t="str">
            <v>UNIT</v>
          </cell>
          <cell r="C1728" t="str">
            <v>Cu.m</v>
          </cell>
          <cell r="D1728">
            <v>1</v>
          </cell>
        </row>
        <row r="1729">
          <cell r="A1729">
            <v>8329</v>
          </cell>
          <cell r="B1729" t="str">
            <v>UNIT PRICE  (Rp.)</v>
          </cell>
          <cell r="D1729">
            <v>65300</v>
          </cell>
          <cell r="E1729">
            <v>0</v>
          </cell>
          <cell r="J1729" t="str">
            <v>TOTAL UNIT PRICE (Rp)</v>
          </cell>
          <cell r="K1729">
            <v>65300</v>
          </cell>
        </row>
        <row r="1730">
          <cell r="A1730">
            <v>8330</v>
          </cell>
          <cell r="I1730" t="str">
            <v>UNIT PRICE              (Rp.)</v>
          </cell>
          <cell r="K1730" t="str">
            <v>TOTAL PRICE                (Rp.)</v>
          </cell>
        </row>
        <row r="1731">
          <cell r="A1731">
            <v>8331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</row>
        <row r="1732">
          <cell r="A1732">
            <v>8332</v>
          </cell>
        </row>
        <row r="1733">
          <cell r="A1733">
            <v>8333</v>
          </cell>
        </row>
        <row r="1734">
          <cell r="A1734">
            <v>8334</v>
          </cell>
          <cell r="C1734" t="str">
            <v>MT</v>
          </cell>
          <cell r="D1734" t="str">
            <v>MATERIAL</v>
          </cell>
        </row>
        <row r="1735">
          <cell r="A1735">
            <v>8335</v>
          </cell>
          <cell r="C1735">
            <v>225</v>
          </cell>
          <cell r="D1735" t="str">
            <v>Royalty</v>
          </cell>
          <cell r="G1735" t="str">
            <v>Cu.m</v>
          </cell>
          <cell r="H1735">
            <v>1.1000000000000001</v>
          </cell>
          <cell r="I1735">
            <v>5800</v>
          </cell>
          <cell r="J1735">
            <v>0</v>
          </cell>
          <cell r="K1735">
            <v>6380.0000000000009</v>
          </cell>
          <cell r="L1735">
            <v>0</v>
          </cell>
        </row>
        <row r="1736">
          <cell r="A1736">
            <v>8336</v>
          </cell>
        </row>
        <row r="1737">
          <cell r="A1737">
            <v>8337</v>
          </cell>
        </row>
        <row r="1738">
          <cell r="A1738">
            <v>8338</v>
          </cell>
        </row>
        <row r="1739">
          <cell r="A1739">
            <v>8339</v>
          </cell>
        </row>
        <row r="1740">
          <cell r="A1740">
            <v>8340</v>
          </cell>
        </row>
        <row r="1741">
          <cell r="A1741">
            <v>8341</v>
          </cell>
        </row>
        <row r="1742">
          <cell r="A1742">
            <v>8342</v>
          </cell>
        </row>
        <row r="1743">
          <cell r="A1743">
            <v>8343</v>
          </cell>
        </row>
        <row r="1744">
          <cell r="A1744">
            <v>8344</v>
          </cell>
        </row>
        <row r="1745">
          <cell r="A1745">
            <v>8345</v>
          </cell>
        </row>
        <row r="1746">
          <cell r="A1746">
            <v>8346</v>
          </cell>
        </row>
        <row r="1747">
          <cell r="A1747">
            <v>8347</v>
          </cell>
        </row>
        <row r="1748">
          <cell r="A1748">
            <v>8348</v>
          </cell>
        </row>
        <row r="1749">
          <cell r="A1749">
            <v>8349</v>
          </cell>
        </row>
        <row r="1750">
          <cell r="A1750">
            <v>8350</v>
          </cell>
        </row>
        <row r="1751">
          <cell r="A1751">
            <v>8351</v>
          </cell>
        </row>
        <row r="1752">
          <cell r="A1752">
            <v>8352</v>
          </cell>
        </row>
        <row r="1753">
          <cell r="A1753">
            <v>8353</v>
          </cell>
          <cell r="C1753" t="str">
            <v>EQ</v>
          </cell>
          <cell r="D1753" t="str">
            <v>EQUIPMENT</v>
          </cell>
        </row>
        <row r="1754">
          <cell r="A1754">
            <v>8354</v>
          </cell>
          <cell r="C1754">
            <v>38</v>
          </cell>
          <cell r="D1754" t="str">
            <v>Excavator 0,35 m3</v>
          </cell>
          <cell r="G1754" t="str">
            <v>Hour</v>
          </cell>
          <cell r="H1754">
            <v>9.8608720596672431E-2</v>
          </cell>
          <cell r="I1754">
            <v>200100</v>
          </cell>
          <cell r="J1754">
            <v>0</v>
          </cell>
          <cell r="K1754">
            <v>19731.604991394153</v>
          </cell>
          <cell r="L1754">
            <v>0</v>
          </cell>
        </row>
        <row r="1755">
          <cell r="A1755">
            <v>8355</v>
          </cell>
          <cell r="C1755">
            <v>36</v>
          </cell>
          <cell r="D1755" t="str">
            <v>Dump Truck 8 ton</v>
          </cell>
          <cell r="G1755" t="str">
            <v>Hour</v>
          </cell>
          <cell r="H1755">
            <v>0.23366512521687444</v>
          </cell>
          <cell r="I1755">
            <v>163400</v>
          </cell>
          <cell r="J1755">
            <v>0</v>
          </cell>
          <cell r="K1755">
            <v>38180.881460437282</v>
          </cell>
          <cell r="L1755">
            <v>0</v>
          </cell>
        </row>
        <row r="1756">
          <cell r="A1756">
            <v>8356</v>
          </cell>
        </row>
        <row r="1757">
          <cell r="A1757">
            <v>8357</v>
          </cell>
        </row>
        <row r="1758">
          <cell r="A1758">
            <v>8358</v>
          </cell>
        </row>
        <row r="1759">
          <cell r="A1759">
            <v>8359</v>
          </cell>
        </row>
        <row r="1760">
          <cell r="A1760">
            <v>8360</v>
          </cell>
        </row>
        <row r="1761">
          <cell r="A1761">
            <v>8361</v>
          </cell>
        </row>
        <row r="1762">
          <cell r="A1762">
            <v>8362</v>
          </cell>
        </row>
        <row r="1763">
          <cell r="A1763">
            <v>8363</v>
          </cell>
        </row>
        <row r="1764">
          <cell r="A1764">
            <v>8364</v>
          </cell>
        </row>
        <row r="1765">
          <cell r="A1765">
            <v>8365</v>
          </cell>
        </row>
        <row r="1766">
          <cell r="A1766">
            <v>8366</v>
          </cell>
        </row>
        <row r="1767">
          <cell r="A1767">
            <v>8367</v>
          </cell>
          <cell r="C1767" t="str">
            <v>LA</v>
          </cell>
          <cell r="D1767" t="str">
            <v>LABOUR</v>
          </cell>
        </row>
        <row r="1768">
          <cell r="A1768">
            <v>8368</v>
          </cell>
          <cell r="C1768">
            <v>3</v>
          </cell>
          <cell r="D1768" t="str">
            <v>Mandor</v>
          </cell>
          <cell r="G1768" t="str">
            <v>Day</v>
          </cell>
          <cell r="H1768">
            <v>0</v>
          </cell>
          <cell r="I1768">
            <v>33750</v>
          </cell>
          <cell r="J1768">
            <v>0</v>
          </cell>
          <cell r="K1768">
            <v>0</v>
          </cell>
          <cell r="L1768">
            <v>0</v>
          </cell>
        </row>
        <row r="1769">
          <cell r="A1769">
            <v>8369</v>
          </cell>
          <cell r="C1769">
            <v>16</v>
          </cell>
          <cell r="D1769" t="str">
            <v>Tukang</v>
          </cell>
          <cell r="G1769" t="str">
            <v>Day</v>
          </cell>
          <cell r="H1769">
            <v>0</v>
          </cell>
          <cell r="I1769">
            <v>28380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8370</v>
          </cell>
          <cell r="C1770">
            <v>17</v>
          </cell>
          <cell r="D1770" t="str">
            <v>Buruh</v>
          </cell>
          <cell r="G1770" t="str">
            <v>Day</v>
          </cell>
          <cell r="H1770">
            <v>5.5958774858470034E-2</v>
          </cell>
          <cell r="I1770">
            <v>18750</v>
          </cell>
          <cell r="J1770">
            <v>0</v>
          </cell>
          <cell r="K1770">
            <v>1049.2270285963132</v>
          </cell>
          <cell r="L1770">
            <v>0</v>
          </cell>
        </row>
        <row r="1771">
          <cell r="A1771">
            <v>8371</v>
          </cell>
          <cell r="D1771">
            <v>0</v>
          </cell>
          <cell r="G1771">
            <v>0</v>
          </cell>
          <cell r="I1771">
            <v>0</v>
          </cell>
        </row>
        <row r="1772">
          <cell r="A1772">
            <v>8372</v>
          </cell>
        </row>
        <row r="1773">
          <cell r="A1773">
            <v>8373</v>
          </cell>
        </row>
        <row r="1774">
          <cell r="A1774">
            <v>8374</v>
          </cell>
        </row>
        <row r="1775">
          <cell r="A1775">
            <v>8375</v>
          </cell>
        </row>
        <row r="1776">
          <cell r="A1776">
            <v>8376</v>
          </cell>
        </row>
        <row r="1777">
          <cell r="A1777">
            <v>8377</v>
          </cell>
        </row>
        <row r="1778">
          <cell r="A1778">
            <v>8378</v>
          </cell>
          <cell r="D1778" t="str">
            <v>SUB TOTAL</v>
          </cell>
          <cell r="K1778">
            <v>65341.713480427745</v>
          </cell>
          <cell r="L1778">
            <v>0</v>
          </cell>
        </row>
        <row r="1779">
          <cell r="A1779">
            <v>8379</v>
          </cell>
          <cell r="D1779" t="str">
            <v>OVER HEAD</v>
          </cell>
          <cell r="E1779">
            <v>0</v>
          </cell>
          <cell r="F1779" t="str">
            <v>%</v>
          </cell>
          <cell r="K1779">
            <v>0</v>
          </cell>
          <cell r="L1779">
            <v>0</v>
          </cell>
        </row>
        <row r="1780">
          <cell r="A1780">
            <v>8380</v>
          </cell>
          <cell r="D1780" t="str">
            <v>TOTAL</v>
          </cell>
          <cell r="K1780">
            <v>65341.713480427745</v>
          </cell>
          <cell r="L1780">
            <v>0</v>
          </cell>
        </row>
        <row r="1781">
          <cell r="A1781">
            <v>8381</v>
          </cell>
          <cell r="D1781" t="str">
            <v>UNIT PRICE</v>
          </cell>
          <cell r="K1781">
            <v>65342</v>
          </cell>
          <cell r="L1781">
            <v>0</v>
          </cell>
        </row>
        <row r="1782">
          <cell r="A1782">
            <v>8382</v>
          </cell>
        </row>
        <row r="1783">
          <cell r="A1783">
            <v>8383</v>
          </cell>
          <cell r="B1783">
            <v>129</v>
          </cell>
        </row>
        <row r="1784">
          <cell r="A1784">
            <v>8384</v>
          </cell>
          <cell r="B1784" t="str">
            <v>MATERIAL PRICE</v>
          </cell>
        </row>
        <row r="1785">
          <cell r="A1785">
            <v>8385</v>
          </cell>
          <cell r="B1785" t="str">
            <v>Proyek Rencana Teknik Akhir Jalan Tol Bogor Ring Road</v>
          </cell>
        </row>
        <row r="1786">
          <cell r="A1786">
            <v>8386</v>
          </cell>
        </row>
        <row r="1787">
          <cell r="A1787">
            <v>8387</v>
          </cell>
        </row>
        <row r="1788">
          <cell r="A1788">
            <v>8388</v>
          </cell>
        </row>
        <row r="1789">
          <cell r="A1789">
            <v>8389</v>
          </cell>
        </row>
        <row r="1790">
          <cell r="A1790">
            <v>8390</v>
          </cell>
          <cell r="B1790" t="str">
            <v>UNIT PRICE ANALYSIS</v>
          </cell>
        </row>
        <row r="1791">
          <cell r="A1791">
            <v>8391</v>
          </cell>
        </row>
        <row r="1792">
          <cell r="A1792">
            <v>8392</v>
          </cell>
          <cell r="B1792" t="str">
            <v>ITEM NUMBER</v>
          </cell>
          <cell r="D1792" t="str">
            <v>MT. 128.002</v>
          </cell>
        </row>
        <row r="1793">
          <cell r="A1793">
            <v>8393</v>
          </cell>
          <cell r="B1793" t="str">
            <v>MATERIAL</v>
          </cell>
          <cell r="D1793" t="str">
            <v xml:space="preserve">Kerosen </v>
          </cell>
        </row>
        <row r="1794">
          <cell r="A1794">
            <v>8394</v>
          </cell>
          <cell r="B1794" t="str">
            <v>UNIT</v>
          </cell>
          <cell r="C1794" t="str">
            <v>Ltr.</v>
          </cell>
          <cell r="D1794">
            <v>1</v>
          </cell>
        </row>
        <row r="1795">
          <cell r="A1795">
            <v>8395</v>
          </cell>
          <cell r="B1795" t="str">
            <v>UNIT PRICE  (Rp.)</v>
          </cell>
          <cell r="D1795">
            <v>2248</v>
          </cell>
          <cell r="E1795">
            <v>0</v>
          </cell>
          <cell r="J1795" t="str">
            <v>TOTAL UNIT PRICE (Rp)</v>
          </cell>
          <cell r="K1795">
            <v>2248</v>
          </cell>
        </row>
        <row r="1796">
          <cell r="A1796">
            <v>8396</v>
          </cell>
          <cell r="I1796" t="str">
            <v>UNIT PRICE              (Rp.)</v>
          </cell>
          <cell r="K1796" t="str">
            <v>TOTAL PRICE                (Rp.)</v>
          </cell>
        </row>
        <row r="1797">
          <cell r="A1797">
            <v>8397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</row>
        <row r="1798">
          <cell r="A1798">
            <v>8398</v>
          </cell>
        </row>
        <row r="1799">
          <cell r="A1799">
            <v>8399</v>
          </cell>
        </row>
        <row r="1800">
          <cell r="A1800">
            <v>8400</v>
          </cell>
          <cell r="C1800" t="str">
            <v>MT</v>
          </cell>
          <cell r="D1800" t="str">
            <v>MATERIAL</v>
          </cell>
        </row>
        <row r="1801">
          <cell r="A1801">
            <v>8401</v>
          </cell>
          <cell r="C1801">
            <v>129</v>
          </cell>
          <cell r="D1801" t="str">
            <v xml:space="preserve">Kerosen </v>
          </cell>
          <cell r="G1801" t="str">
            <v>Ltr.</v>
          </cell>
          <cell r="H1801">
            <v>1</v>
          </cell>
          <cell r="I1801">
            <v>2248.25</v>
          </cell>
          <cell r="J1801">
            <v>0</v>
          </cell>
          <cell r="K1801">
            <v>2248.25</v>
          </cell>
          <cell r="L1801">
            <v>0</v>
          </cell>
        </row>
        <row r="1802">
          <cell r="A1802">
            <v>8402</v>
          </cell>
        </row>
        <row r="1803">
          <cell r="A1803">
            <v>8403</v>
          </cell>
        </row>
        <row r="1804">
          <cell r="A1804">
            <v>8404</v>
          </cell>
        </row>
        <row r="1805">
          <cell r="A1805">
            <v>8405</v>
          </cell>
        </row>
        <row r="1806">
          <cell r="A1806">
            <v>8406</v>
          </cell>
        </row>
        <row r="1807">
          <cell r="A1807">
            <v>8407</v>
          </cell>
        </row>
        <row r="1808">
          <cell r="A1808">
            <v>8408</v>
          </cell>
        </row>
        <row r="1809">
          <cell r="A1809">
            <v>8409</v>
          </cell>
        </row>
        <row r="1810">
          <cell r="A1810">
            <v>8410</v>
          </cell>
        </row>
        <row r="1811">
          <cell r="A1811">
            <v>8411</v>
          </cell>
        </row>
        <row r="1812">
          <cell r="A1812">
            <v>8412</v>
          </cell>
        </row>
        <row r="1813">
          <cell r="A1813">
            <v>8413</v>
          </cell>
        </row>
        <row r="1814">
          <cell r="A1814">
            <v>8414</v>
          </cell>
        </row>
        <row r="1815">
          <cell r="A1815">
            <v>8415</v>
          </cell>
        </row>
        <row r="1816">
          <cell r="A1816">
            <v>8416</v>
          </cell>
        </row>
        <row r="1817">
          <cell r="A1817">
            <v>8417</v>
          </cell>
        </row>
        <row r="1818">
          <cell r="A1818">
            <v>8418</v>
          </cell>
        </row>
        <row r="1819">
          <cell r="A1819">
            <v>8419</v>
          </cell>
        </row>
        <row r="1820">
          <cell r="A1820">
            <v>8420</v>
          </cell>
        </row>
        <row r="1821">
          <cell r="A1821">
            <v>8421</v>
          </cell>
        </row>
        <row r="1822">
          <cell r="A1822">
            <v>8422</v>
          </cell>
        </row>
        <row r="1823">
          <cell r="A1823">
            <v>8423</v>
          </cell>
        </row>
        <row r="1824">
          <cell r="A1824">
            <v>8424</v>
          </cell>
        </row>
        <row r="1825">
          <cell r="A1825">
            <v>8425</v>
          </cell>
        </row>
        <row r="1826">
          <cell r="A1826">
            <v>8426</v>
          </cell>
        </row>
        <row r="1827">
          <cell r="A1827">
            <v>8427</v>
          </cell>
        </row>
        <row r="1828">
          <cell r="A1828">
            <v>8428</v>
          </cell>
        </row>
        <row r="1829">
          <cell r="A1829">
            <v>8429</v>
          </cell>
        </row>
        <row r="1830">
          <cell r="A1830">
            <v>8430</v>
          </cell>
        </row>
        <row r="1831">
          <cell r="A1831">
            <v>8431</v>
          </cell>
        </row>
        <row r="1832">
          <cell r="A1832">
            <v>8432</v>
          </cell>
        </row>
        <row r="1833">
          <cell r="A1833">
            <v>8433</v>
          </cell>
        </row>
        <row r="1834">
          <cell r="A1834">
            <v>8434</v>
          </cell>
        </row>
        <row r="1835">
          <cell r="A1835">
            <v>8435</v>
          </cell>
        </row>
        <row r="1836">
          <cell r="A1836">
            <v>8436</v>
          </cell>
        </row>
        <row r="1837">
          <cell r="A1837">
            <v>8437</v>
          </cell>
        </row>
        <row r="1838">
          <cell r="A1838">
            <v>8438</v>
          </cell>
        </row>
        <row r="1839">
          <cell r="A1839">
            <v>8439</v>
          </cell>
        </row>
        <row r="1840">
          <cell r="A1840">
            <v>8440</v>
          </cell>
        </row>
        <row r="1841">
          <cell r="A1841">
            <v>8441</v>
          </cell>
        </row>
        <row r="1842">
          <cell r="A1842">
            <v>8442</v>
          </cell>
        </row>
        <row r="1843">
          <cell r="A1843">
            <v>8443</v>
          </cell>
        </row>
        <row r="1844">
          <cell r="A1844">
            <v>8444</v>
          </cell>
          <cell r="K1844">
            <v>2248.25</v>
          </cell>
          <cell r="L1844">
            <v>0</v>
          </cell>
        </row>
        <row r="1845">
          <cell r="A1845">
            <v>8445</v>
          </cell>
          <cell r="K1845">
            <v>0</v>
          </cell>
          <cell r="L1845">
            <v>0</v>
          </cell>
        </row>
        <row r="1846">
          <cell r="A1846">
            <v>8446</v>
          </cell>
          <cell r="K1846">
            <v>2248.25</v>
          </cell>
          <cell r="L1846">
            <v>0</v>
          </cell>
        </row>
        <row r="1847">
          <cell r="A1847">
            <v>8447</v>
          </cell>
          <cell r="K1847">
            <v>2248</v>
          </cell>
          <cell r="L1847">
            <v>0</v>
          </cell>
        </row>
        <row r="1848">
          <cell r="A1848">
            <v>8448</v>
          </cell>
        </row>
        <row r="1849">
          <cell r="A1849">
            <v>8449</v>
          </cell>
          <cell r="B1849">
            <v>130</v>
          </cell>
        </row>
        <row r="1850">
          <cell r="A1850">
            <v>8450</v>
          </cell>
          <cell r="B1850" t="str">
            <v>MATERIAL PRICE</v>
          </cell>
        </row>
        <row r="1851">
          <cell r="A1851">
            <v>8451</v>
          </cell>
          <cell r="B1851" t="str">
            <v>Proyek Rencana Teknik Akhir Jalan Tol Bogor Ring Road</v>
          </cell>
        </row>
        <row r="1852">
          <cell r="A1852">
            <v>8452</v>
          </cell>
        </row>
        <row r="1853">
          <cell r="A1853">
            <v>8453</v>
          </cell>
        </row>
        <row r="1854">
          <cell r="A1854">
            <v>8454</v>
          </cell>
        </row>
        <row r="1855">
          <cell r="A1855">
            <v>8455</v>
          </cell>
        </row>
        <row r="1856">
          <cell r="A1856">
            <v>8456</v>
          </cell>
          <cell r="B1856" t="str">
            <v>UNIT PRICE ANALYSIS</v>
          </cell>
        </row>
        <row r="1857">
          <cell r="A1857">
            <v>8457</v>
          </cell>
        </row>
        <row r="1858">
          <cell r="A1858">
            <v>8458</v>
          </cell>
          <cell r="B1858" t="str">
            <v>ITEM NUMBER</v>
          </cell>
          <cell r="D1858" t="str">
            <v>MT. 129.002</v>
          </cell>
        </row>
        <row r="1859">
          <cell r="A1859">
            <v>8459</v>
          </cell>
          <cell r="B1859" t="str">
            <v>MATERIAL</v>
          </cell>
          <cell r="D1859" t="str">
            <v xml:space="preserve">Ladder </v>
          </cell>
        </row>
        <row r="1860">
          <cell r="A1860">
            <v>8460</v>
          </cell>
          <cell r="B1860" t="str">
            <v>UNIT</v>
          </cell>
          <cell r="C1860" t="str">
            <v>Each.</v>
          </cell>
          <cell r="D1860">
            <v>1</v>
          </cell>
        </row>
        <row r="1861">
          <cell r="A1861">
            <v>8461</v>
          </cell>
          <cell r="B1861" t="str">
            <v>UNIT PRICE  (Rp.)</v>
          </cell>
          <cell r="D1861">
            <v>2200</v>
          </cell>
          <cell r="E1861">
            <v>0</v>
          </cell>
          <cell r="J1861" t="str">
            <v>TOTAL UNIT PRICE (Rp)</v>
          </cell>
          <cell r="K1861">
            <v>2200</v>
          </cell>
        </row>
        <row r="1862">
          <cell r="A1862">
            <v>8462</v>
          </cell>
          <cell r="I1862" t="str">
            <v>UNIT PRICE              (Rp.)</v>
          </cell>
          <cell r="K1862" t="str">
            <v>TOTAL PRICE                (Rp.)</v>
          </cell>
        </row>
        <row r="1863">
          <cell r="A1863">
            <v>8463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</row>
        <row r="1864">
          <cell r="A1864">
            <v>8464</v>
          </cell>
        </row>
        <row r="1865">
          <cell r="A1865">
            <v>8465</v>
          </cell>
        </row>
        <row r="1866">
          <cell r="A1866">
            <v>8466</v>
          </cell>
          <cell r="C1866" t="str">
            <v>MT</v>
          </cell>
          <cell r="D1866" t="str">
            <v>MATERIAL</v>
          </cell>
        </row>
        <row r="1867">
          <cell r="A1867">
            <v>8467</v>
          </cell>
          <cell r="C1867">
            <v>130</v>
          </cell>
          <cell r="D1867" t="str">
            <v xml:space="preserve">Ladder </v>
          </cell>
          <cell r="G1867" t="str">
            <v>Each.</v>
          </cell>
          <cell r="H1867">
            <v>1</v>
          </cell>
          <cell r="I1867">
            <v>2248.25</v>
          </cell>
          <cell r="J1867">
            <v>0</v>
          </cell>
          <cell r="K1867">
            <v>2248.25</v>
          </cell>
          <cell r="L1867">
            <v>0</v>
          </cell>
        </row>
        <row r="1868">
          <cell r="A1868">
            <v>8468</v>
          </cell>
        </row>
        <row r="1869">
          <cell r="A1869">
            <v>8469</v>
          </cell>
        </row>
        <row r="1870">
          <cell r="A1870">
            <v>8470</v>
          </cell>
        </row>
        <row r="1871">
          <cell r="A1871">
            <v>8471</v>
          </cell>
        </row>
        <row r="1872">
          <cell r="A1872">
            <v>8472</v>
          </cell>
        </row>
        <row r="1873">
          <cell r="A1873">
            <v>8473</v>
          </cell>
        </row>
        <row r="1874">
          <cell r="A1874">
            <v>8474</v>
          </cell>
        </row>
        <row r="1875">
          <cell r="A1875">
            <v>8475</v>
          </cell>
        </row>
        <row r="1876">
          <cell r="A1876">
            <v>8476</v>
          </cell>
        </row>
        <row r="1877">
          <cell r="A1877">
            <v>8477</v>
          </cell>
        </row>
        <row r="1878">
          <cell r="A1878">
            <v>8478</v>
          </cell>
        </row>
        <row r="1879">
          <cell r="A1879">
            <v>8479</v>
          </cell>
        </row>
        <row r="1880">
          <cell r="A1880">
            <v>8480</v>
          </cell>
        </row>
        <row r="1881">
          <cell r="A1881">
            <v>8481</v>
          </cell>
        </row>
        <row r="1882">
          <cell r="A1882">
            <v>8482</v>
          </cell>
        </row>
        <row r="1883">
          <cell r="A1883">
            <v>8483</v>
          </cell>
        </row>
        <row r="1884">
          <cell r="A1884">
            <v>8484</v>
          </cell>
        </row>
        <row r="1885">
          <cell r="A1885">
            <v>8485</v>
          </cell>
        </row>
        <row r="1886">
          <cell r="A1886">
            <v>8486</v>
          </cell>
        </row>
        <row r="1887">
          <cell r="A1887">
            <v>8487</v>
          </cell>
        </row>
        <row r="1888">
          <cell r="A1888">
            <v>8488</v>
          </cell>
        </row>
        <row r="1889">
          <cell r="A1889">
            <v>8489</v>
          </cell>
        </row>
        <row r="1890">
          <cell r="A1890">
            <v>8490</v>
          </cell>
        </row>
        <row r="1891">
          <cell r="A1891">
            <v>8491</v>
          </cell>
        </row>
        <row r="1892">
          <cell r="A1892">
            <v>8492</v>
          </cell>
        </row>
        <row r="1893">
          <cell r="A1893">
            <v>8493</v>
          </cell>
        </row>
        <row r="1894">
          <cell r="A1894">
            <v>8494</v>
          </cell>
        </row>
        <row r="1895">
          <cell r="A1895">
            <v>8495</v>
          </cell>
        </row>
        <row r="1896">
          <cell r="A1896">
            <v>8496</v>
          </cell>
        </row>
        <row r="1897">
          <cell r="A1897">
            <v>8497</v>
          </cell>
        </row>
        <row r="1898">
          <cell r="A1898">
            <v>8498</v>
          </cell>
        </row>
        <row r="1899">
          <cell r="A1899">
            <v>8499</v>
          </cell>
        </row>
        <row r="1900">
          <cell r="A1900">
            <v>8500</v>
          </cell>
        </row>
        <row r="1901">
          <cell r="A1901">
            <v>8501</v>
          </cell>
        </row>
        <row r="1902">
          <cell r="A1902">
            <v>8502</v>
          </cell>
        </row>
        <row r="1903">
          <cell r="A1903">
            <v>8503</v>
          </cell>
        </row>
        <row r="1904">
          <cell r="A1904">
            <v>8504</v>
          </cell>
        </row>
        <row r="1905">
          <cell r="A1905">
            <v>8505</v>
          </cell>
        </row>
        <row r="1906">
          <cell r="A1906">
            <v>8506</v>
          </cell>
        </row>
        <row r="1907">
          <cell r="A1907">
            <v>8507</v>
          </cell>
        </row>
        <row r="1908">
          <cell r="A1908">
            <v>8508</v>
          </cell>
        </row>
        <row r="1909">
          <cell r="A1909">
            <v>8509</v>
          </cell>
        </row>
        <row r="1910">
          <cell r="A1910">
            <v>8510</v>
          </cell>
          <cell r="D1910" t="str">
            <v>Total Price</v>
          </cell>
          <cell r="K1910">
            <v>2248.25</v>
          </cell>
          <cell r="L1910">
            <v>0</v>
          </cell>
        </row>
        <row r="1911">
          <cell r="A1911">
            <v>8511</v>
          </cell>
          <cell r="D1911" t="str">
            <v>OVER HEAD</v>
          </cell>
          <cell r="E1911">
            <v>0</v>
          </cell>
          <cell r="F1911" t="str">
            <v>%</v>
          </cell>
          <cell r="K1911">
            <v>0</v>
          </cell>
          <cell r="L1911">
            <v>0</v>
          </cell>
        </row>
        <row r="1912">
          <cell r="A1912">
            <v>8512</v>
          </cell>
          <cell r="D1912" t="str">
            <v>TOTAL</v>
          </cell>
          <cell r="K1912">
            <v>2248.25</v>
          </cell>
          <cell r="L1912">
            <v>0</v>
          </cell>
        </row>
        <row r="1913">
          <cell r="A1913">
            <v>8513</v>
          </cell>
          <cell r="D1913" t="str">
            <v>UNIT PRICE</v>
          </cell>
          <cell r="K1913">
            <v>2248</v>
          </cell>
          <cell r="L1913">
            <v>0</v>
          </cell>
        </row>
        <row r="1914">
          <cell r="A1914">
            <v>8514</v>
          </cell>
        </row>
        <row r="1915">
          <cell r="A1915">
            <v>8515</v>
          </cell>
          <cell r="B1915">
            <v>131</v>
          </cell>
        </row>
        <row r="1916">
          <cell r="A1916">
            <v>8516</v>
          </cell>
          <cell r="B1916" t="str">
            <v>MATERIAL PRICE</v>
          </cell>
        </row>
        <row r="1917">
          <cell r="A1917">
            <v>8517</v>
          </cell>
          <cell r="B1917" t="str">
            <v>Proyek Rencana Teknik Akhir Jalan Tol Bogor Ring Road</v>
          </cell>
        </row>
        <row r="1918">
          <cell r="A1918">
            <v>8518</v>
          </cell>
        </row>
        <row r="1919">
          <cell r="A1919">
            <v>8519</v>
          </cell>
        </row>
        <row r="1920">
          <cell r="A1920">
            <v>8520</v>
          </cell>
        </row>
        <row r="1921">
          <cell r="A1921">
            <v>8521</v>
          </cell>
        </row>
        <row r="1922">
          <cell r="A1922">
            <v>8522</v>
          </cell>
          <cell r="B1922" t="str">
            <v>UNIT PRICE ANALYSIS</v>
          </cell>
        </row>
        <row r="1923">
          <cell r="A1923">
            <v>8523</v>
          </cell>
        </row>
        <row r="1924">
          <cell r="A1924">
            <v>8524</v>
          </cell>
          <cell r="B1924" t="str">
            <v>ITEM NUMBER</v>
          </cell>
          <cell r="D1924" t="str">
            <v>MT. 130.002</v>
          </cell>
        </row>
        <row r="1925">
          <cell r="A1925">
            <v>8525</v>
          </cell>
          <cell r="B1925" t="str">
            <v>MATERIAL</v>
          </cell>
          <cell r="D1925" t="str">
            <v>Other 1</v>
          </cell>
        </row>
        <row r="1926">
          <cell r="A1926">
            <v>8526</v>
          </cell>
          <cell r="B1926" t="str">
            <v>UNIT</v>
          </cell>
          <cell r="C1926" t="str">
            <v>Ls.</v>
          </cell>
          <cell r="D1926">
            <v>1</v>
          </cell>
        </row>
        <row r="1927">
          <cell r="A1927">
            <v>8527</v>
          </cell>
          <cell r="B1927" t="str">
            <v>UNIT PRICE  (Rp.)</v>
          </cell>
          <cell r="D1927">
            <v>8100</v>
          </cell>
          <cell r="E1927">
            <v>0</v>
          </cell>
          <cell r="J1927" t="str">
            <v>TOTAL UNIT PRICE (Rp)</v>
          </cell>
          <cell r="K1927">
            <v>8100</v>
          </cell>
        </row>
        <row r="1928">
          <cell r="A1928">
            <v>8528</v>
          </cell>
          <cell r="I1928" t="str">
            <v>UNIT PRICE              (Rp.)</v>
          </cell>
          <cell r="K1928" t="str">
            <v>TOTAL PRICE                (Rp.)</v>
          </cell>
        </row>
        <row r="1929">
          <cell r="A1929">
            <v>8529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</row>
        <row r="1930">
          <cell r="A1930">
            <v>8530</v>
          </cell>
        </row>
        <row r="1931">
          <cell r="A1931">
            <v>8531</v>
          </cell>
        </row>
        <row r="1932">
          <cell r="A1932">
            <v>8532</v>
          </cell>
          <cell r="C1932" t="str">
            <v>MT</v>
          </cell>
          <cell r="D1932" t="str">
            <v>MATERIAL</v>
          </cell>
        </row>
        <row r="1933">
          <cell r="A1933">
            <v>8533</v>
          </cell>
          <cell r="C1933">
            <v>131</v>
          </cell>
          <cell r="D1933" t="str">
            <v>Other 1</v>
          </cell>
          <cell r="G1933" t="str">
            <v>Ls.</v>
          </cell>
          <cell r="H1933">
            <v>1</v>
          </cell>
          <cell r="I1933">
            <v>8049.9999999999991</v>
          </cell>
          <cell r="J1933">
            <v>0</v>
          </cell>
          <cell r="K1933">
            <v>8049.9999999999991</v>
          </cell>
          <cell r="L1933">
            <v>0</v>
          </cell>
        </row>
        <row r="1934">
          <cell r="A1934">
            <v>8534</v>
          </cell>
        </row>
        <row r="1935">
          <cell r="A1935">
            <v>8535</v>
          </cell>
        </row>
        <row r="1936">
          <cell r="A1936">
            <v>8536</v>
          </cell>
        </row>
        <row r="1937">
          <cell r="A1937">
            <v>8537</v>
          </cell>
        </row>
        <row r="1938">
          <cell r="A1938">
            <v>8538</v>
          </cell>
        </row>
        <row r="1939">
          <cell r="A1939">
            <v>8539</v>
          </cell>
        </row>
        <row r="1940">
          <cell r="A1940">
            <v>8540</v>
          </cell>
        </row>
        <row r="1941">
          <cell r="A1941">
            <v>8541</v>
          </cell>
        </row>
        <row r="1942">
          <cell r="A1942">
            <v>8542</v>
          </cell>
        </row>
        <row r="1943">
          <cell r="A1943">
            <v>8543</v>
          </cell>
        </row>
        <row r="1944">
          <cell r="A1944">
            <v>8544</v>
          </cell>
        </row>
        <row r="1945">
          <cell r="A1945">
            <v>8545</v>
          </cell>
        </row>
        <row r="1946">
          <cell r="A1946">
            <v>8546</v>
          </cell>
        </row>
        <row r="1947">
          <cell r="A1947">
            <v>8547</v>
          </cell>
        </row>
        <row r="1948">
          <cell r="A1948">
            <v>8548</v>
          </cell>
        </row>
        <row r="1949">
          <cell r="A1949">
            <v>8549</v>
          </cell>
        </row>
        <row r="1950">
          <cell r="A1950">
            <v>8550</v>
          </cell>
        </row>
        <row r="1951">
          <cell r="A1951">
            <v>8551</v>
          </cell>
        </row>
        <row r="1952">
          <cell r="A1952">
            <v>8552</v>
          </cell>
        </row>
        <row r="1953">
          <cell r="A1953">
            <v>8553</v>
          </cell>
        </row>
        <row r="1954">
          <cell r="A1954">
            <v>8554</v>
          </cell>
        </row>
        <row r="1955">
          <cell r="A1955">
            <v>8555</v>
          </cell>
        </row>
        <row r="1956">
          <cell r="A1956">
            <v>8556</v>
          </cell>
        </row>
        <row r="1957">
          <cell r="A1957">
            <v>8557</v>
          </cell>
        </row>
        <row r="1958">
          <cell r="A1958">
            <v>8558</v>
          </cell>
        </row>
        <row r="1959">
          <cell r="A1959">
            <v>8559</v>
          </cell>
        </row>
        <row r="1960">
          <cell r="A1960">
            <v>8560</v>
          </cell>
        </row>
        <row r="1961">
          <cell r="A1961">
            <v>8561</v>
          </cell>
        </row>
        <row r="1962">
          <cell r="A1962">
            <v>8562</v>
          </cell>
        </row>
        <row r="1963">
          <cell r="A1963">
            <v>8563</v>
          </cell>
        </row>
        <row r="1964">
          <cell r="A1964">
            <v>8564</v>
          </cell>
        </row>
        <row r="1965">
          <cell r="A1965">
            <v>8565</v>
          </cell>
        </row>
        <row r="1966">
          <cell r="A1966">
            <v>8566</v>
          </cell>
        </row>
        <row r="1967">
          <cell r="A1967">
            <v>8567</v>
          </cell>
        </row>
        <row r="1968">
          <cell r="A1968">
            <v>8568</v>
          </cell>
        </row>
        <row r="1969">
          <cell r="A1969">
            <v>8569</v>
          </cell>
        </row>
        <row r="1970">
          <cell r="A1970">
            <v>8570</v>
          </cell>
        </row>
        <row r="1971">
          <cell r="A1971">
            <v>8571</v>
          </cell>
        </row>
        <row r="1972">
          <cell r="A1972">
            <v>8572</v>
          </cell>
        </row>
        <row r="1973">
          <cell r="A1973">
            <v>8573</v>
          </cell>
        </row>
        <row r="1974">
          <cell r="A1974">
            <v>8574</v>
          </cell>
        </row>
        <row r="1975">
          <cell r="A1975">
            <v>8575</v>
          </cell>
        </row>
        <row r="1976">
          <cell r="A1976">
            <v>8576</v>
          </cell>
          <cell r="D1976" t="str">
            <v>Total Price</v>
          </cell>
          <cell r="K1976">
            <v>8049.9999999999991</v>
          </cell>
          <cell r="L1976">
            <v>0</v>
          </cell>
        </row>
        <row r="1977">
          <cell r="A1977">
            <v>8577</v>
          </cell>
          <cell r="D1977" t="str">
            <v>OVER HEAD</v>
          </cell>
          <cell r="E1977">
            <v>0</v>
          </cell>
          <cell r="F1977" t="str">
            <v>%</v>
          </cell>
          <cell r="K1977">
            <v>0</v>
          </cell>
          <cell r="L1977">
            <v>0</v>
          </cell>
        </row>
        <row r="1978">
          <cell r="A1978">
            <v>8578</v>
          </cell>
          <cell r="D1978" t="str">
            <v>TOTAL</v>
          </cell>
          <cell r="K1978">
            <v>8049.9999999999991</v>
          </cell>
          <cell r="L1978">
            <v>0</v>
          </cell>
        </row>
        <row r="1979">
          <cell r="A1979">
            <v>8579</v>
          </cell>
          <cell r="D1979" t="str">
            <v>UNIT PRICE</v>
          </cell>
          <cell r="K1979">
            <v>8050</v>
          </cell>
          <cell r="L1979">
            <v>0</v>
          </cell>
        </row>
        <row r="1980">
          <cell r="A1980">
            <v>8580</v>
          </cell>
        </row>
        <row r="1981">
          <cell r="A1981">
            <v>8581</v>
          </cell>
          <cell r="B1981">
            <v>132</v>
          </cell>
        </row>
        <row r="1982">
          <cell r="A1982">
            <v>8582</v>
          </cell>
          <cell r="B1982" t="str">
            <v>MATERIAL PRICE</v>
          </cell>
        </row>
        <row r="1983">
          <cell r="A1983">
            <v>8583</v>
          </cell>
          <cell r="B1983" t="str">
            <v>Proyek Rencana Teknik Akhir Jalan Tol Bogor Ring Road</v>
          </cell>
        </row>
        <row r="1984">
          <cell r="A1984">
            <v>8584</v>
          </cell>
        </row>
        <row r="1985">
          <cell r="A1985">
            <v>8585</v>
          </cell>
        </row>
        <row r="1986">
          <cell r="A1986">
            <v>8586</v>
          </cell>
        </row>
        <row r="1987">
          <cell r="A1987">
            <v>8587</v>
          </cell>
        </row>
        <row r="1988">
          <cell r="A1988">
            <v>8588</v>
          </cell>
          <cell r="B1988" t="str">
            <v>UNIT PRICE ANALYSIS</v>
          </cell>
        </row>
        <row r="1989">
          <cell r="A1989">
            <v>8589</v>
          </cell>
        </row>
        <row r="1990">
          <cell r="A1990">
            <v>8590</v>
          </cell>
          <cell r="B1990" t="str">
            <v>ITEM NUMBER</v>
          </cell>
          <cell r="D1990" t="str">
            <v>MT. 131.002</v>
          </cell>
        </row>
        <row r="1991">
          <cell r="A1991">
            <v>8591</v>
          </cell>
          <cell r="B1991" t="str">
            <v>MATERIAL</v>
          </cell>
          <cell r="D1991" t="str">
            <v>Other 2</v>
          </cell>
        </row>
        <row r="1992">
          <cell r="A1992">
            <v>8592</v>
          </cell>
          <cell r="B1992" t="str">
            <v>UNIT</v>
          </cell>
          <cell r="C1992" t="str">
            <v>Ls.</v>
          </cell>
          <cell r="D1992">
            <v>1</v>
          </cell>
        </row>
        <row r="1993">
          <cell r="A1993">
            <v>8593</v>
          </cell>
          <cell r="B1993" t="str">
            <v>UNIT PRICE  (Rp.)</v>
          </cell>
          <cell r="D1993">
            <v>16100</v>
          </cell>
          <cell r="E1993">
            <v>0</v>
          </cell>
          <cell r="J1993" t="str">
            <v>TOTAL UNIT PRICE (Rp)</v>
          </cell>
          <cell r="K1993">
            <v>16100</v>
          </cell>
        </row>
        <row r="1994">
          <cell r="A1994">
            <v>8594</v>
          </cell>
          <cell r="I1994" t="str">
            <v>UNIT PRICE              (Rp.)</v>
          </cell>
          <cell r="K1994" t="str">
            <v>TOTAL PRICE                (Rp.)</v>
          </cell>
        </row>
        <row r="1995">
          <cell r="A1995">
            <v>8595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</row>
        <row r="1996">
          <cell r="A1996">
            <v>8596</v>
          </cell>
        </row>
        <row r="1997">
          <cell r="A1997">
            <v>8597</v>
          </cell>
        </row>
        <row r="1998">
          <cell r="A1998">
            <v>8598</v>
          </cell>
          <cell r="C1998" t="str">
            <v>MT</v>
          </cell>
          <cell r="D1998" t="str">
            <v>MATERIAL</v>
          </cell>
        </row>
        <row r="1999">
          <cell r="A1999">
            <v>8599</v>
          </cell>
          <cell r="C1999">
            <v>132</v>
          </cell>
          <cell r="D1999" t="str">
            <v>Other 2</v>
          </cell>
          <cell r="G1999" t="str">
            <v>Ls.</v>
          </cell>
          <cell r="H1999">
            <v>1</v>
          </cell>
          <cell r="I1999">
            <v>16099.999999999998</v>
          </cell>
          <cell r="J1999">
            <v>0</v>
          </cell>
          <cell r="K1999">
            <v>16099.999999999998</v>
          </cell>
          <cell r="L1999">
            <v>0</v>
          </cell>
        </row>
        <row r="2000">
          <cell r="A2000">
            <v>8600</v>
          </cell>
        </row>
        <row r="2001">
          <cell r="A2001">
            <v>8601</v>
          </cell>
        </row>
        <row r="2002">
          <cell r="A2002">
            <v>8602</v>
          </cell>
        </row>
        <row r="2003">
          <cell r="A2003">
            <v>8603</v>
          </cell>
        </row>
        <row r="2004">
          <cell r="A2004">
            <v>8604</v>
          </cell>
        </row>
        <row r="2005">
          <cell r="A2005">
            <v>8605</v>
          </cell>
        </row>
        <row r="2006">
          <cell r="A2006">
            <v>8606</v>
          </cell>
        </row>
        <row r="2007">
          <cell r="A2007">
            <v>8607</v>
          </cell>
        </row>
        <row r="2008">
          <cell r="A2008">
            <v>8608</v>
          </cell>
        </row>
        <row r="2009">
          <cell r="A2009">
            <v>8609</v>
          </cell>
        </row>
        <row r="2010">
          <cell r="A2010">
            <v>8610</v>
          </cell>
        </row>
        <row r="2011">
          <cell r="A2011">
            <v>8611</v>
          </cell>
        </row>
        <row r="2012">
          <cell r="A2012">
            <v>8612</v>
          </cell>
        </row>
        <row r="2013">
          <cell r="A2013">
            <v>8613</v>
          </cell>
        </row>
        <row r="2014">
          <cell r="A2014">
            <v>8614</v>
          </cell>
        </row>
        <row r="2015">
          <cell r="A2015">
            <v>8615</v>
          </cell>
        </row>
        <row r="2016">
          <cell r="A2016">
            <v>8616</v>
          </cell>
        </row>
        <row r="2017">
          <cell r="A2017">
            <v>8617</v>
          </cell>
        </row>
        <row r="2018">
          <cell r="A2018">
            <v>8618</v>
          </cell>
        </row>
        <row r="2019">
          <cell r="A2019">
            <v>8619</v>
          </cell>
        </row>
        <row r="2020">
          <cell r="A2020">
            <v>8620</v>
          </cell>
        </row>
        <row r="2021">
          <cell r="A2021">
            <v>8621</v>
          </cell>
        </row>
        <row r="2022">
          <cell r="A2022">
            <v>8622</v>
          </cell>
        </row>
        <row r="2023">
          <cell r="A2023">
            <v>8623</v>
          </cell>
        </row>
        <row r="2024">
          <cell r="A2024">
            <v>8624</v>
          </cell>
        </row>
        <row r="2025">
          <cell r="A2025">
            <v>8625</v>
          </cell>
        </row>
        <row r="2026">
          <cell r="A2026">
            <v>8626</v>
          </cell>
        </row>
        <row r="2027">
          <cell r="A2027">
            <v>8627</v>
          </cell>
        </row>
        <row r="2028">
          <cell r="A2028">
            <v>8628</v>
          </cell>
        </row>
        <row r="2029">
          <cell r="A2029">
            <v>8629</v>
          </cell>
        </row>
        <row r="2030">
          <cell r="A2030">
            <v>8630</v>
          </cell>
        </row>
        <row r="2031">
          <cell r="A2031">
            <v>8631</v>
          </cell>
        </row>
        <row r="2032">
          <cell r="A2032">
            <v>8632</v>
          </cell>
        </row>
        <row r="2033">
          <cell r="A2033">
            <v>8633</v>
          </cell>
        </row>
        <row r="2034">
          <cell r="A2034">
            <v>8634</v>
          </cell>
        </row>
        <row r="2035">
          <cell r="A2035">
            <v>8635</v>
          </cell>
        </row>
        <row r="2036">
          <cell r="A2036">
            <v>8636</v>
          </cell>
        </row>
        <row r="2037">
          <cell r="A2037">
            <v>8637</v>
          </cell>
        </row>
        <row r="2038">
          <cell r="A2038">
            <v>8638</v>
          </cell>
        </row>
        <row r="2039">
          <cell r="A2039">
            <v>8639</v>
          </cell>
        </row>
        <row r="2040">
          <cell r="A2040">
            <v>8640</v>
          </cell>
        </row>
        <row r="2041">
          <cell r="A2041">
            <v>8641</v>
          </cell>
        </row>
        <row r="2042">
          <cell r="A2042">
            <v>8642</v>
          </cell>
          <cell r="D2042" t="str">
            <v>Total Price</v>
          </cell>
          <cell r="K2042">
            <v>16099.999999999998</v>
          </cell>
          <cell r="L2042">
            <v>0</v>
          </cell>
        </row>
        <row r="2043">
          <cell r="A2043">
            <v>8643</v>
          </cell>
          <cell r="D2043" t="str">
            <v>OVER HEAD</v>
          </cell>
          <cell r="E2043">
            <v>0</v>
          </cell>
          <cell r="F2043" t="str">
            <v>%</v>
          </cell>
          <cell r="K2043">
            <v>0</v>
          </cell>
          <cell r="L2043">
            <v>0</v>
          </cell>
        </row>
        <row r="2044">
          <cell r="A2044">
            <v>8644</v>
          </cell>
          <cell r="D2044" t="str">
            <v>TOTAL</v>
          </cell>
          <cell r="K2044">
            <v>16099.999999999998</v>
          </cell>
          <cell r="L2044">
            <v>0</v>
          </cell>
        </row>
        <row r="2045">
          <cell r="A2045">
            <v>8645</v>
          </cell>
          <cell r="D2045" t="str">
            <v>UNIT PRICE</v>
          </cell>
          <cell r="K2045">
            <v>16100</v>
          </cell>
          <cell r="L2045">
            <v>0</v>
          </cell>
        </row>
        <row r="2046">
          <cell r="A2046">
            <v>8646</v>
          </cell>
        </row>
        <row r="2047">
          <cell r="A2047">
            <v>8647</v>
          </cell>
          <cell r="B2047">
            <v>133</v>
          </cell>
        </row>
        <row r="2048">
          <cell r="A2048">
            <v>8648</v>
          </cell>
          <cell r="B2048" t="str">
            <v>MATERIAL PRICE</v>
          </cell>
        </row>
        <row r="2049">
          <cell r="A2049">
            <v>8649</v>
          </cell>
          <cell r="B2049" t="str">
            <v>Proyek Rencana Teknik Akhir Jalan Tol Bogor Ring Road</v>
          </cell>
        </row>
        <row r="2050">
          <cell r="A2050">
            <v>8650</v>
          </cell>
        </row>
        <row r="2051">
          <cell r="A2051">
            <v>8651</v>
          </cell>
        </row>
        <row r="2052">
          <cell r="A2052">
            <v>8652</v>
          </cell>
        </row>
        <row r="2053">
          <cell r="A2053">
            <v>8653</v>
          </cell>
        </row>
        <row r="2054">
          <cell r="A2054">
            <v>8654</v>
          </cell>
          <cell r="B2054" t="str">
            <v>UNIT PRICE ANALYSIS</v>
          </cell>
        </row>
        <row r="2055">
          <cell r="A2055">
            <v>8655</v>
          </cell>
        </row>
        <row r="2056">
          <cell r="A2056">
            <v>8656</v>
          </cell>
          <cell r="B2056" t="str">
            <v>ITEM NUMBER</v>
          </cell>
          <cell r="D2056" t="str">
            <v>MT. 132.002</v>
          </cell>
        </row>
        <row r="2057">
          <cell r="A2057">
            <v>8657</v>
          </cell>
          <cell r="B2057" t="str">
            <v>MATERIAL</v>
          </cell>
          <cell r="D2057" t="str">
            <v>Other 3</v>
          </cell>
        </row>
        <row r="2058">
          <cell r="A2058">
            <v>8658</v>
          </cell>
          <cell r="B2058" t="str">
            <v>UNIT</v>
          </cell>
          <cell r="C2058" t="str">
            <v>Ls.</v>
          </cell>
          <cell r="D2058">
            <v>1</v>
          </cell>
        </row>
        <row r="2059">
          <cell r="A2059">
            <v>8659</v>
          </cell>
          <cell r="B2059" t="str">
            <v>UNIT PRICE  (Rp.)</v>
          </cell>
          <cell r="D2059">
            <v>32200</v>
          </cell>
          <cell r="E2059">
            <v>0</v>
          </cell>
          <cell r="J2059" t="str">
            <v>TOTAL UNIT PRICE (Rp)</v>
          </cell>
          <cell r="K2059">
            <v>32200</v>
          </cell>
        </row>
        <row r="2060">
          <cell r="A2060">
            <v>8660</v>
          </cell>
          <cell r="I2060" t="str">
            <v>UNIT PRICE              (Rp.)</v>
          </cell>
          <cell r="K2060" t="str">
            <v>TOTAL PRICE                (Rp.)</v>
          </cell>
        </row>
        <row r="2061">
          <cell r="A2061">
            <v>8661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</row>
        <row r="2062">
          <cell r="A2062">
            <v>8662</v>
          </cell>
        </row>
        <row r="2063">
          <cell r="A2063">
            <v>8663</v>
          </cell>
        </row>
        <row r="2064">
          <cell r="A2064">
            <v>8664</v>
          </cell>
          <cell r="C2064" t="str">
            <v>MT</v>
          </cell>
          <cell r="D2064" t="str">
            <v>MATERIAL</v>
          </cell>
        </row>
        <row r="2065">
          <cell r="A2065">
            <v>8665</v>
          </cell>
          <cell r="C2065">
            <v>133</v>
          </cell>
          <cell r="D2065" t="str">
            <v>Other 3</v>
          </cell>
          <cell r="G2065" t="str">
            <v>Ls.</v>
          </cell>
          <cell r="H2065">
            <v>1</v>
          </cell>
          <cell r="I2065">
            <v>32199.999999999996</v>
          </cell>
          <cell r="J2065">
            <v>0</v>
          </cell>
          <cell r="K2065">
            <v>32199.999999999996</v>
          </cell>
          <cell r="L2065">
            <v>0</v>
          </cell>
        </row>
        <row r="2066">
          <cell r="A2066">
            <v>8666</v>
          </cell>
        </row>
        <row r="2067">
          <cell r="A2067">
            <v>8667</v>
          </cell>
        </row>
        <row r="2068">
          <cell r="A2068">
            <v>8668</v>
          </cell>
        </row>
        <row r="2069">
          <cell r="A2069">
            <v>8669</v>
          </cell>
        </row>
        <row r="2070">
          <cell r="A2070">
            <v>8670</v>
          </cell>
        </row>
        <row r="2071">
          <cell r="A2071">
            <v>8671</v>
          </cell>
        </row>
        <row r="2072">
          <cell r="A2072">
            <v>8672</v>
          </cell>
        </row>
        <row r="2073">
          <cell r="A2073">
            <v>8673</v>
          </cell>
        </row>
        <row r="2074">
          <cell r="A2074">
            <v>8674</v>
          </cell>
        </row>
        <row r="2075">
          <cell r="A2075">
            <v>8675</v>
          </cell>
        </row>
        <row r="2076">
          <cell r="A2076">
            <v>8676</v>
          </cell>
        </row>
        <row r="2077">
          <cell r="A2077">
            <v>8677</v>
          </cell>
        </row>
        <row r="2078">
          <cell r="A2078">
            <v>8678</v>
          </cell>
        </row>
        <row r="2079">
          <cell r="A2079">
            <v>8679</v>
          </cell>
        </row>
        <row r="2080">
          <cell r="A2080">
            <v>8680</v>
          </cell>
        </row>
        <row r="2081">
          <cell r="A2081">
            <v>8681</v>
          </cell>
        </row>
        <row r="2082">
          <cell r="A2082">
            <v>8682</v>
          </cell>
        </row>
        <row r="2083">
          <cell r="A2083">
            <v>8683</v>
          </cell>
        </row>
        <row r="2084">
          <cell r="A2084">
            <v>8684</v>
          </cell>
        </row>
        <row r="2085">
          <cell r="A2085">
            <v>8685</v>
          </cell>
        </row>
        <row r="2086">
          <cell r="A2086">
            <v>8686</v>
          </cell>
        </row>
        <row r="2087">
          <cell r="A2087">
            <v>8687</v>
          </cell>
        </row>
        <row r="2088">
          <cell r="A2088">
            <v>8688</v>
          </cell>
        </row>
        <row r="2089">
          <cell r="A2089">
            <v>8689</v>
          </cell>
        </row>
        <row r="2090">
          <cell r="A2090">
            <v>8690</v>
          </cell>
        </row>
        <row r="2091">
          <cell r="A2091">
            <v>8691</v>
          </cell>
        </row>
        <row r="2092">
          <cell r="A2092">
            <v>8692</v>
          </cell>
        </row>
        <row r="2093">
          <cell r="A2093">
            <v>8693</v>
          </cell>
        </row>
        <row r="2094">
          <cell r="A2094">
            <v>8694</v>
          </cell>
        </row>
        <row r="2095">
          <cell r="A2095">
            <v>8695</v>
          </cell>
        </row>
        <row r="2096">
          <cell r="A2096">
            <v>8696</v>
          </cell>
        </row>
        <row r="2097">
          <cell r="A2097">
            <v>8697</v>
          </cell>
        </row>
        <row r="2098">
          <cell r="A2098">
            <v>8698</v>
          </cell>
        </row>
        <row r="2099">
          <cell r="A2099">
            <v>8699</v>
          </cell>
        </row>
        <row r="2100">
          <cell r="A2100">
            <v>8700</v>
          </cell>
        </row>
        <row r="2101">
          <cell r="A2101">
            <v>8701</v>
          </cell>
        </row>
        <row r="2102">
          <cell r="A2102">
            <v>8702</v>
          </cell>
        </row>
        <row r="2103">
          <cell r="A2103">
            <v>8703</v>
          </cell>
        </row>
        <row r="2104">
          <cell r="A2104">
            <v>8704</v>
          </cell>
        </row>
        <row r="2105">
          <cell r="A2105">
            <v>8705</v>
          </cell>
        </row>
        <row r="2106">
          <cell r="A2106">
            <v>8706</v>
          </cell>
        </row>
        <row r="2107">
          <cell r="A2107">
            <v>8707</v>
          </cell>
        </row>
        <row r="2108">
          <cell r="A2108">
            <v>8708</v>
          </cell>
          <cell r="D2108" t="str">
            <v>Total Price</v>
          </cell>
          <cell r="K2108">
            <v>32199.999999999996</v>
          </cell>
          <cell r="L2108">
            <v>0</v>
          </cell>
        </row>
        <row r="2109">
          <cell r="A2109">
            <v>8709</v>
          </cell>
          <cell r="D2109" t="str">
            <v>OVER HEAD</v>
          </cell>
          <cell r="E2109">
            <v>0</v>
          </cell>
          <cell r="F2109" t="str">
            <v>%</v>
          </cell>
          <cell r="K2109">
            <v>0</v>
          </cell>
          <cell r="L2109">
            <v>0</v>
          </cell>
        </row>
        <row r="2110">
          <cell r="A2110">
            <v>8710</v>
          </cell>
          <cell r="D2110" t="str">
            <v>TOTAL</v>
          </cell>
          <cell r="K2110">
            <v>32199.999999999996</v>
          </cell>
          <cell r="L2110">
            <v>0</v>
          </cell>
        </row>
        <row r="2111">
          <cell r="A2111">
            <v>8711</v>
          </cell>
          <cell r="D2111" t="str">
            <v>UNIT PRICE</v>
          </cell>
          <cell r="K2111">
            <v>32200</v>
          </cell>
          <cell r="L2111">
            <v>0</v>
          </cell>
        </row>
        <row r="2112">
          <cell r="A2112">
            <v>8712</v>
          </cell>
        </row>
        <row r="2113">
          <cell r="A2113">
            <v>8713</v>
          </cell>
          <cell r="B2113">
            <v>134</v>
          </cell>
        </row>
        <row r="2114">
          <cell r="A2114">
            <v>8714</v>
          </cell>
          <cell r="B2114" t="str">
            <v>MATERIAL PRICE</v>
          </cell>
        </row>
        <row r="2115">
          <cell r="A2115">
            <v>8715</v>
          </cell>
          <cell r="B2115" t="str">
            <v>Proyek Rencana Teknik Akhir Jalan Tol Bogor Ring Road</v>
          </cell>
        </row>
        <row r="2116">
          <cell r="A2116">
            <v>8716</v>
          </cell>
        </row>
        <row r="2117">
          <cell r="A2117">
            <v>8717</v>
          </cell>
        </row>
        <row r="2118">
          <cell r="A2118">
            <v>8718</v>
          </cell>
        </row>
        <row r="2119">
          <cell r="A2119">
            <v>8719</v>
          </cell>
        </row>
        <row r="2120">
          <cell r="A2120">
            <v>8720</v>
          </cell>
          <cell r="B2120" t="str">
            <v>UNIT PRICE ANALYSIS</v>
          </cell>
        </row>
        <row r="2121">
          <cell r="A2121">
            <v>8721</v>
          </cell>
        </row>
        <row r="2122">
          <cell r="A2122">
            <v>8722</v>
          </cell>
          <cell r="B2122" t="str">
            <v>ITEM NUMBER</v>
          </cell>
          <cell r="D2122" t="str">
            <v>MT. 133.002</v>
          </cell>
        </row>
        <row r="2123">
          <cell r="A2123">
            <v>8723</v>
          </cell>
          <cell r="B2123" t="str">
            <v>MATERIAL</v>
          </cell>
          <cell r="D2123" t="str">
            <v>Other 4</v>
          </cell>
        </row>
        <row r="2124">
          <cell r="A2124">
            <v>8724</v>
          </cell>
          <cell r="B2124" t="str">
            <v>UNIT</v>
          </cell>
          <cell r="C2124" t="str">
            <v>Ls.</v>
          </cell>
          <cell r="D2124">
            <v>1</v>
          </cell>
        </row>
        <row r="2125">
          <cell r="A2125">
            <v>8725</v>
          </cell>
          <cell r="B2125" t="str">
            <v>UNIT PRICE  (Rp.)</v>
          </cell>
          <cell r="D2125">
            <v>48300</v>
          </cell>
          <cell r="E2125">
            <v>0</v>
          </cell>
          <cell r="J2125" t="str">
            <v>TOTAL UNIT PRICE (Rp)</v>
          </cell>
          <cell r="K2125">
            <v>48300</v>
          </cell>
        </row>
        <row r="2126">
          <cell r="A2126">
            <v>8726</v>
          </cell>
          <cell r="I2126" t="str">
            <v>UNIT PRICE              (Rp.)</v>
          </cell>
          <cell r="K2126" t="str">
            <v>TOTAL PRICE                (Rp.)</v>
          </cell>
        </row>
        <row r="2127">
          <cell r="A2127">
            <v>8727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</row>
        <row r="2128">
          <cell r="A2128">
            <v>8728</v>
          </cell>
        </row>
        <row r="2129">
          <cell r="A2129">
            <v>8729</v>
          </cell>
        </row>
        <row r="2130">
          <cell r="A2130">
            <v>8730</v>
          </cell>
          <cell r="C2130" t="str">
            <v>MT</v>
          </cell>
          <cell r="D2130" t="str">
            <v>MATERIAL</v>
          </cell>
        </row>
        <row r="2131">
          <cell r="A2131">
            <v>8731</v>
          </cell>
          <cell r="C2131">
            <v>134</v>
          </cell>
          <cell r="D2131" t="str">
            <v>Other 4</v>
          </cell>
          <cell r="G2131" t="str">
            <v>Ls.</v>
          </cell>
          <cell r="H2131">
            <v>1</v>
          </cell>
          <cell r="I2131">
            <v>48299.999999999993</v>
          </cell>
          <cell r="J2131">
            <v>0</v>
          </cell>
          <cell r="K2131">
            <v>48299.999999999993</v>
          </cell>
          <cell r="L2131">
            <v>0</v>
          </cell>
        </row>
        <row r="2132">
          <cell r="A2132">
            <v>8732</v>
          </cell>
        </row>
        <row r="2133">
          <cell r="A2133">
            <v>8733</v>
          </cell>
        </row>
        <row r="2134">
          <cell r="A2134">
            <v>8734</v>
          </cell>
        </row>
        <row r="2135">
          <cell r="A2135">
            <v>8735</v>
          </cell>
        </row>
        <row r="2136">
          <cell r="A2136">
            <v>8736</v>
          </cell>
        </row>
        <row r="2137">
          <cell r="A2137">
            <v>8737</v>
          </cell>
        </row>
        <row r="2138">
          <cell r="A2138">
            <v>8738</v>
          </cell>
        </row>
        <row r="2139">
          <cell r="A2139">
            <v>8739</v>
          </cell>
        </row>
        <row r="2140">
          <cell r="A2140">
            <v>8740</v>
          </cell>
        </row>
        <row r="2141">
          <cell r="A2141">
            <v>8741</v>
          </cell>
        </row>
        <row r="2142">
          <cell r="A2142">
            <v>8742</v>
          </cell>
        </row>
        <row r="2143">
          <cell r="A2143">
            <v>8743</v>
          </cell>
        </row>
        <row r="2144">
          <cell r="A2144">
            <v>8744</v>
          </cell>
        </row>
        <row r="2145">
          <cell r="A2145">
            <v>8745</v>
          </cell>
        </row>
        <row r="2146">
          <cell r="A2146">
            <v>8746</v>
          </cell>
        </row>
        <row r="2147">
          <cell r="A2147">
            <v>8747</v>
          </cell>
        </row>
        <row r="2148">
          <cell r="A2148">
            <v>8748</v>
          </cell>
        </row>
        <row r="2149">
          <cell r="A2149">
            <v>8749</v>
          </cell>
        </row>
        <row r="2150">
          <cell r="A2150">
            <v>8750</v>
          </cell>
        </row>
        <row r="2151">
          <cell r="A2151">
            <v>8751</v>
          </cell>
        </row>
        <row r="2152">
          <cell r="A2152">
            <v>8752</v>
          </cell>
        </row>
        <row r="2153">
          <cell r="A2153">
            <v>8753</v>
          </cell>
        </row>
        <row r="2154">
          <cell r="A2154">
            <v>8754</v>
          </cell>
        </row>
        <row r="2155">
          <cell r="A2155">
            <v>8755</v>
          </cell>
        </row>
        <row r="2156">
          <cell r="A2156">
            <v>8756</v>
          </cell>
        </row>
        <row r="2157">
          <cell r="A2157">
            <v>8757</v>
          </cell>
        </row>
        <row r="2158">
          <cell r="A2158">
            <v>8758</v>
          </cell>
        </row>
        <row r="2159">
          <cell r="A2159">
            <v>8759</v>
          </cell>
        </row>
        <row r="2160">
          <cell r="A2160">
            <v>8760</v>
          </cell>
        </row>
        <row r="2161">
          <cell r="A2161">
            <v>8761</v>
          </cell>
        </row>
        <row r="2162">
          <cell r="A2162">
            <v>8762</v>
          </cell>
        </row>
        <row r="2163">
          <cell r="A2163">
            <v>8763</v>
          </cell>
        </row>
        <row r="2164">
          <cell r="A2164">
            <v>8764</v>
          </cell>
        </row>
        <row r="2165">
          <cell r="A2165">
            <v>8765</v>
          </cell>
        </row>
        <row r="2166">
          <cell r="A2166">
            <v>8766</v>
          </cell>
        </row>
        <row r="2167">
          <cell r="A2167">
            <v>8767</v>
          </cell>
        </row>
        <row r="2168">
          <cell r="A2168">
            <v>8768</v>
          </cell>
        </row>
        <row r="2169">
          <cell r="A2169">
            <v>8769</v>
          </cell>
        </row>
        <row r="2170">
          <cell r="A2170">
            <v>8770</v>
          </cell>
        </row>
        <row r="2171">
          <cell r="A2171">
            <v>8771</v>
          </cell>
        </row>
        <row r="2172">
          <cell r="A2172">
            <v>8772</v>
          </cell>
        </row>
        <row r="2173">
          <cell r="A2173">
            <v>8773</v>
          </cell>
        </row>
        <row r="2174">
          <cell r="A2174">
            <v>8774</v>
          </cell>
          <cell r="D2174" t="str">
            <v>Total Price</v>
          </cell>
          <cell r="K2174">
            <v>48299.999999999993</v>
          </cell>
          <cell r="L2174">
            <v>0</v>
          </cell>
        </row>
        <row r="2175">
          <cell r="A2175">
            <v>8775</v>
          </cell>
          <cell r="D2175" t="str">
            <v>OVER HEAD</v>
          </cell>
          <cell r="E2175">
            <v>0</v>
          </cell>
          <cell r="F2175" t="str">
            <v>%</v>
          </cell>
          <cell r="K2175">
            <v>0</v>
          </cell>
          <cell r="L2175">
            <v>0</v>
          </cell>
        </row>
        <row r="2176">
          <cell r="A2176">
            <v>8776</v>
          </cell>
          <cell r="D2176" t="str">
            <v>TOTAL</v>
          </cell>
          <cell r="K2176">
            <v>48299.999999999993</v>
          </cell>
          <cell r="L2176">
            <v>0</v>
          </cell>
        </row>
        <row r="2177">
          <cell r="A2177">
            <v>8777</v>
          </cell>
          <cell r="D2177" t="str">
            <v>UNIT PRICE</v>
          </cell>
          <cell r="K2177">
            <v>48300</v>
          </cell>
          <cell r="L2177">
            <v>0</v>
          </cell>
        </row>
        <row r="2178">
          <cell r="A2178">
            <v>8778</v>
          </cell>
        </row>
        <row r="2179">
          <cell r="A2179">
            <v>8779</v>
          </cell>
          <cell r="B2179">
            <v>135</v>
          </cell>
        </row>
        <row r="2180">
          <cell r="A2180">
            <v>8780</v>
          </cell>
          <cell r="B2180" t="str">
            <v>MATERIAL PRICE</v>
          </cell>
        </row>
        <row r="2181">
          <cell r="A2181">
            <v>8781</v>
          </cell>
          <cell r="B2181" t="str">
            <v>Proyek Rencana Teknik Akhir Jalan Tol Bogor Ring Road</v>
          </cell>
        </row>
        <row r="2182">
          <cell r="A2182">
            <v>8782</v>
          </cell>
        </row>
        <row r="2183">
          <cell r="A2183">
            <v>8783</v>
          </cell>
        </row>
        <row r="2184">
          <cell r="A2184">
            <v>8784</v>
          </cell>
        </row>
        <row r="2185">
          <cell r="A2185">
            <v>8785</v>
          </cell>
        </row>
        <row r="2186">
          <cell r="A2186">
            <v>8786</v>
          </cell>
          <cell r="B2186" t="str">
            <v>UNIT PRICE ANALYSIS</v>
          </cell>
        </row>
        <row r="2187">
          <cell r="A2187">
            <v>8787</v>
          </cell>
        </row>
        <row r="2188">
          <cell r="A2188">
            <v>8788</v>
          </cell>
          <cell r="B2188" t="str">
            <v>ITEM NUMBER</v>
          </cell>
          <cell r="D2188" t="str">
            <v>MT. 134.002</v>
          </cell>
        </row>
        <row r="2189">
          <cell r="A2189">
            <v>8789</v>
          </cell>
          <cell r="B2189" t="str">
            <v>MATERIAL</v>
          </cell>
          <cell r="D2189" t="str">
            <v>Other 5</v>
          </cell>
        </row>
        <row r="2190">
          <cell r="A2190">
            <v>8790</v>
          </cell>
          <cell r="B2190" t="str">
            <v>UNIT</v>
          </cell>
          <cell r="C2190" t="str">
            <v>Ls.</v>
          </cell>
          <cell r="D2190">
            <v>1</v>
          </cell>
        </row>
        <row r="2191">
          <cell r="A2191">
            <v>8791</v>
          </cell>
          <cell r="B2191" t="str">
            <v>UNIT PRICE  (Rp.)</v>
          </cell>
          <cell r="D2191">
            <v>80500</v>
          </cell>
          <cell r="E2191">
            <v>0</v>
          </cell>
          <cell r="J2191" t="str">
            <v>TOTAL UNIT PRICE (Rp)</v>
          </cell>
          <cell r="K2191">
            <v>80500</v>
          </cell>
        </row>
        <row r="2192">
          <cell r="A2192">
            <v>8792</v>
          </cell>
          <cell r="I2192" t="str">
            <v>UNIT PRICE              (Rp.)</v>
          </cell>
          <cell r="K2192" t="str">
            <v>TOTAL PRICE                (Rp.)</v>
          </cell>
        </row>
        <row r="2193">
          <cell r="A2193">
            <v>8793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</row>
        <row r="2194">
          <cell r="A2194">
            <v>8794</v>
          </cell>
        </row>
        <row r="2195">
          <cell r="A2195">
            <v>8795</v>
          </cell>
        </row>
        <row r="2196">
          <cell r="A2196">
            <v>8796</v>
          </cell>
          <cell r="C2196" t="str">
            <v>MT</v>
          </cell>
          <cell r="D2196" t="str">
            <v>MATERIAL</v>
          </cell>
        </row>
        <row r="2197">
          <cell r="A2197">
            <v>8797</v>
          </cell>
          <cell r="C2197">
            <v>135</v>
          </cell>
          <cell r="D2197" t="str">
            <v>Other 5</v>
          </cell>
          <cell r="G2197" t="str">
            <v>Ls.</v>
          </cell>
          <cell r="H2197">
            <v>1</v>
          </cell>
          <cell r="I2197">
            <v>80500</v>
          </cell>
          <cell r="J2197">
            <v>0</v>
          </cell>
          <cell r="K2197">
            <v>80500</v>
          </cell>
          <cell r="L2197">
            <v>0</v>
          </cell>
        </row>
        <row r="2198">
          <cell r="A2198">
            <v>8798</v>
          </cell>
        </row>
        <row r="2199">
          <cell r="A2199">
            <v>8799</v>
          </cell>
        </row>
        <row r="2200">
          <cell r="A2200">
            <v>8800</v>
          </cell>
        </row>
        <row r="2201">
          <cell r="A2201">
            <v>8801</v>
          </cell>
        </row>
        <row r="2202">
          <cell r="A2202">
            <v>8802</v>
          </cell>
        </row>
        <row r="2203">
          <cell r="A2203">
            <v>8803</v>
          </cell>
        </row>
        <row r="2204">
          <cell r="A2204">
            <v>8804</v>
          </cell>
        </row>
        <row r="2205">
          <cell r="A2205">
            <v>8805</v>
          </cell>
        </row>
        <row r="2206">
          <cell r="A2206">
            <v>8806</v>
          </cell>
        </row>
        <row r="2207">
          <cell r="A2207">
            <v>8807</v>
          </cell>
        </row>
        <row r="2208">
          <cell r="A2208">
            <v>8808</v>
          </cell>
        </row>
        <row r="2209">
          <cell r="A2209">
            <v>8809</v>
          </cell>
        </row>
        <row r="2210">
          <cell r="A2210">
            <v>8810</v>
          </cell>
        </row>
        <row r="2211">
          <cell r="A2211">
            <v>8811</v>
          </cell>
        </row>
        <row r="2212">
          <cell r="A2212">
            <v>8812</v>
          </cell>
        </row>
        <row r="2213">
          <cell r="A2213">
            <v>8813</v>
          </cell>
        </row>
        <row r="2214">
          <cell r="A2214">
            <v>8814</v>
          </cell>
        </row>
        <row r="2215">
          <cell r="A2215">
            <v>8815</v>
          </cell>
        </row>
        <row r="2216">
          <cell r="A2216">
            <v>8816</v>
          </cell>
        </row>
        <row r="2217">
          <cell r="A2217">
            <v>8817</v>
          </cell>
        </row>
        <row r="2218">
          <cell r="A2218">
            <v>8818</v>
          </cell>
        </row>
        <row r="2219">
          <cell r="A2219">
            <v>8819</v>
          </cell>
        </row>
        <row r="2220">
          <cell r="A2220">
            <v>8820</v>
          </cell>
        </row>
        <row r="2221">
          <cell r="A2221">
            <v>8821</v>
          </cell>
        </row>
        <row r="2222">
          <cell r="A2222">
            <v>8822</v>
          </cell>
        </row>
        <row r="2223">
          <cell r="A2223">
            <v>8823</v>
          </cell>
        </row>
        <row r="2224">
          <cell r="A2224">
            <v>8824</v>
          </cell>
        </row>
        <row r="2225">
          <cell r="A2225">
            <v>8825</v>
          </cell>
        </row>
        <row r="2226">
          <cell r="A2226">
            <v>8826</v>
          </cell>
        </row>
        <row r="2227">
          <cell r="A2227">
            <v>8827</v>
          </cell>
        </row>
        <row r="2228">
          <cell r="A2228">
            <v>8828</v>
          </cell>
        </row>
        <row r="2229">
          <cell r="A2229">
            <v>8829</v>
          </cell>
        </row>
        <row r="2230">
          <cell r="A2230">
            <v>8830</v>
          </cell>
        </row>
        <row r="2231">
          <cell r="A2231">
            <v>8831</v>
          </cell>
        </row>
        <row r="2232">
          <cell r="A2232">
            <v>8832</v>
          </cell>
        </row>
        <row r="2233">
          <cell r="A2233">
            <v>8833</v>
          </cell>
        </row>
        <row r="2234">
          <cell r="A2234">
            <v>8834</v>
          </cell>
        </row>
        <row r="2235">
          <cell r="A2235">
            <v>8835</v>
          </cell>
        </row>
        <row r="2236">
          <cell r="A2236">
            <v>8836</v>
          </cell>
        </row>
        <row r="2237">
          <cell r="A2237">
            <v>8837</v>
          </cell>
        </row>
        <row r="2238">
          <cell r="A2238">
            <v>8838</v>
          </cell>
        </row>
        <row r="2239">
          <cell r="A2239">
            <v>8839</v>
          </cell>
        </row>
        <row r="2240">
          <cell r="A2240">
            <v>8840</v>
          </cell>
          <cell r="D2240" t="str">
            <v>Total Price</v>
          </cell>
          <cell r="K2240">
            <v>80500</v>
          </cell>
          <cell r="L2240">
            <v>0</v>
          </cell>
        </row>
        <row r="2241">
          <cell r="A2241">
            <v>8841</v>
          </cell>
          <cell r="D2241" t="str">
            <v>OVER HEAD</v>
          </cell>
          <cell r="E2241">
            <v>0</v>
          </cell>
          <cell r="F2241" t="str">
            <v>%</v>
          </cell>
          <cell r="K2241">
            <v>0</v>
          </cell>
          <cell r="L2241">
            <v>0</v>
          </cell>
        </row>
        <row r="2242">
          <cell r="A2242">
            <v>8842</v>
          </cell>
          <cell r="D2242" t="str">
            <v>TOTAL</v>
          </cell>
          <cell r="K2242">
            <v>80500</v>
          </cell>
          <cell r="L2242">
            <v>0</v>
          </cell>
        </row>
        <row r="2243">
          <cell r="A2243">
            <v>8843</v>
          </cell>
          <cell r="D2243" t="str">
            <v>UNIT PRICE</v>
          </cell>
          <cell r="K2243">
            <v>80500</v>
          </cell>
          <cell r="L2243">
            <v>0</v>
          </cell>
        </row>
        <row r="2244">
          <cell r="A2244">
            <v>8844</v>
          </cell>
        </row>
        <row r="2245">
          <cell r="A2245">
            <v>8845</v>
          </cell>
          <cell r="B2245">
            <v>136</v>
          </cell>
        </row>
        <row r="2246">
          <cell r="A2246">
            <v>8846</v>
          </cell>
          <cell r="B2246" t="str">
            <v>MATERIAL PRICE</v>
          </cell>
        </row>
        <row r="2247">
          <cell r="A2247">
            <v>8847</v>
          </cell>
          <cell r="B2247" t="str">
            <v>Proyek Rencana Teknik Akhir Jalan Tol Bogor Ring Road</v>
          </cell>
        </row>
        <row r="2248">
          <cell r="A2248">
            <v>8848</v>
          </cell>
        </row>
        <row r="2249">
          <cell r="A2249">
            <v>8849</v>
          </cell>
        </row>
        <row r="2250">
          <cell r="A2250">
            <v>8850</v>
          </cell>
        </row>
        <row r="2251">
          <cell r="A2251">
            <v>8851</v>
          </cell>
        </row>
        <row r="2252">
          <cell r="A2252">
            <v>8852</v>
          </cell>
          <cell r="B2252" t="str">
            <v>UNIT PRICE ANALYSIS</v>
          </cell>
        </row>
        <row r="2253">
          <cell r="A2253">
            <v>8853</v>
          </cell>
        </row>
        <row r="2254">
          <cell r="A2254">
            <v>8854</v>
          </cell>
          <cell r="B2254" t="str">
            <v>ITEM NUMBER</v>
          </cell>
          <cell r="D2254" t="str">
            <v>MT. 135.002</v>
          </cell>
        </row>
        <row r="2255">
          <cell r="A2255">
            <v>8855</v>
          </cell>
          <cell r="B2255" t="str">
            <v>MATERIAL</v>
          </cell>
          <cell r="D2255" t="str">
            <v>Other 6</v>
          </cell>
        </row>
        <row r="2256">
          <cell r="A2256">
            <v>8856</v>
          </cell>
          <cell r="B2256" t="str">
            <v>UNIT</v>
          </cell>
          <cell r="C2256" t="str">
            <v>Ls.</v>
          </cell>
          <cell r="D2256">
            <v>1</v>
          </cell>
        </row>
        <row r="2257">
          <cell r="A2257">
            <v>8857</v>
          </cell>
          <cell r="B2257" t="str">
            <v>UNIT PRICE  (Rp.)</v>
          </cell>
          <cell r="D2257">
            <v>161000</v>
          </cell>
          <cell r="E2257">
            <v>0</v>
          </cell>
          <cell r="J2257" t="str">
            <v>TOTAL UNIT PRICE (Rp)</v>
          </cell>
          <cell r="K2257">
            <v>161000</v>
          </cell>
        </row>
        <row r="2258">
          <cell r="A2258">
            <v>8858</v>
          </cell>
          <cell r="I2258" t="str">
            <v>UNIT PRICE              (Rp.)</v>
          </cell>
          <cell r="K2258" t="str">
            <v>TOTAL PRICE                (Rp.)</v>
          </cell>
        </row>
        <row r="2259">
          <cell r="A2259">
            <v>8859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</row>
        <row r="2260">
          <cell r="A2260">
            <v>8860</v>
          </cell>
        </row>
        <row r="2261">
          <cell r="A2261">
            <v>8861</v>
          </cell>
        </row>
        <row r="2262">
          <cell r="A2262">
            <v>8862</v>
          </cell>
          <cell r="C2262" t="str">
            <v>MT</v>
          </cell>
          <cell r="D2262" t="str">
            <v>MATERIAL</v>
          </cell>
        </row>
        <row r="2263">
          <cell r="A2263">
            <v>8863</v>
          </cell>
          <cell r="C2263">
            <v>136</v>
          </cell>
          <cell r="D2263" t="str">
            <v>Other 6</v>
          </cell>
          <cell r="G2263" t="str">
            <v>Ls.</v>
          </cell>
          <cell r="H2263">
            <v>1</v>
          </cell>
          <cell r="I2263">
            <v>161000</v>
          </cell>
          <cell r="J2263">
            <v>0</v>
          </cell>
          <cell r="K2263">
            <v>161000</v>
          </cell>
          <cell r="L2263">
            <v>0</v>
          </cell>
        </row>
        <row r="2264">
          <cell r="A2264">
            <v>8864</v>
          </cell>
        </row>
        <row r="2265">
          <cell r="A2265">
            <v>8865</v>
          </cell>
        </row>
        <row r="2266">
          <cell r="A2266">
            <v>8866</v>
          </cell>
        </row>
        <row r="2267">
          <cell r="A2267">
            <v>8867</v>
          </cell>
        </row>
        <row r="2268">
          <cell r="A2268">
            <v>8868</v>
          </cell>
        </row>
        <row r="2269">
          <cell r="A2269">
            <v>8869</v>
          </cell>
        </row>
        <row r="2270">
          <cell r="A2270">
            <v>8870</v>
          </cell>
        </row>
        <row r="2271">
          <cell r="A2271">
            <v>8871</v>
          </cell>
        </row>
        <row r="2272">
          <cell r="A2272">
            <v>8872</v>
          </cell>
        </row>
        <row r="2273">
          <cell r="A2273">
            <v>8873</v>
          </cell>
        </row>
        <row r="2274">
          <cell r="A2274">
            <v>8874</v>
          </cell>
        </row>
        <row r="2275">
          <cell r="A2275">
            <v>8875</v>
          </cell>
        </row>
        <row r="2276">
          <cell r="A2276">
            <v>8876</v>
          </cell>
        </row>
        <row r="2277">
          <cell r="A2277">
            <v>8877</v>
          </cell>
        </row>
        <row r="2278">
          <cell r="A2278">
            <v>8878</v>
          </cell>
        </row>
        <row r="2279">
          <cell r="A2279">
            <v>8879</v>
          </cell>
        </row>
        <row r="2280">
          <cell r="A2280">
            <v>8880</v>
          </cell>
        </row>
        <row r="2281">
          <cell r="A2281">
            <v>8881</v>
          </cell>
        </row>
        <row r="2282">
          <cell r="A2282">
            <v>8882</v>
          </cell>
        </row>
        <row r="2283">
          <cell r="A2283">
            <v>8883</v>
          </cell>
        </row>
        <row r="2284">
          <cell r="A2284">
            <v>8884</v>
          </cell>
        </row>
        <row r="2285">
          <cell r="A2285">
            <v>8885</v>
          </cell>
        </row>
        <row r="2286">
          <cell r="A2286">
            <v>8886</v>
          </cell>
        </row>
        <row r="2287">
          <cell r="A2287">
            <v>8887</v>
          </cell>
        </row>
        <row r="2288">
          <cell r="A2288">
            <v>8888</v>
          </cell>
        </row>
        <row r="2289">
          <cell r="A2289">
            <v>8889</v>
          </cell>
        </row>
        <row r="2290">
          <cell r="A2290">
            <v>8890</v>
          </cell>
        </row>
        <row r="2291">
          <cell r="A2291">
            <v>8891</v>
          </cell>
        </row>
        <row r="2292">
          <cell r="A2292">
            <v>8892</v>
          </cell>
        </row>
        <row r="2293">
          <cell r="A2293">
            <v>8893</v>
          </cell>
        </row>
        <row r="2294">
          <cell r="A2294">
            <v>8894</v>
          </cell>
        </row>
        <row r="2295">
          <cell r="A2295">
            <v>8895</v>
          </cell>
        </row>
        <row r="2296">
          <cell r="A2296">
            <v>8896</v>
          </cell>
        </row>
        <row r="2297">
          <cell r="A2297">
            <v>8897</v>
          </cell>
        </row>
        <row r="2298">
          <cell r="A2298">
            <v>8898</v>
          </cell>
        </row>
        <row r="2299">
          <cell r="A2299">
            <v>8899</v>
          </cell>
        </row>
        <row r="2300">
          <cell r="A2300">
            <v>8900</v>
          </cell>
        </row>
        <row r="2301">
          <cell r="A2301">
            <v>8901</v>
          </cell>
        </row>
        <row r="2302">
          <cell r="A2302">
            <v>8902</v>
          </cell>
        </row>
        <row r="2303">
          <cell r="A2303">
            <v>8903</v>
          </cell>
        </row>
        <row r="2304">
          <cell r="A2304">
            <v>8904</v>
          </cell>
        </row>
        <row r="2305">
          <cell r="A2305">
            <v>8905</v>
          </cell>
        </row>
        <row r="2306">
          <cell r="A2306">
            <v>8906</v>
          </cell>
          <cell r="D2306" t="str">
            <v>Total Price</v>
          </cell>
          <cell r="K2306">
            <v>161000</v>
          </cell>
          <cell r="L2306">
            <v>0</v>
          </cell>
        </row>
        <row r="2307">
          <cell r="A2307">
            <v>8907</v>
          </cell>
          <cell r="D2307" t="str">
            <v>OVER HEAD</v>
          </cell>
          <cell r="E2307">
            <v>0</v>
          </cell>
          <cell r="F2307" t="str">
            <v>%</v>
          </cell>
          <cell r="K2307">
            <v>0</v>
          </cell>
          <cell r="L2307">
            <v>0</v>
          </cell>
        </row>
        <row r="2308">
          <cell r="A2308">
            <v>8908</v>
          </cell>
          <cell r="D2308" t="str">
            <v>TOTAL</v>
          </cell>
          <cell r="K2308">
            <v>161000</v>
          </cell>
          <cell r="L2308">
            <v>0</v>
          </cell>
        </row>
        <row r="2309">
          <cell r="A2309">
            <v>8909</v>
          </cell>
          <cell r="D2309" t="str">
            <v>UNIT PRICE</v>
          </cell>
          <cell r="K2309">
            <v>161000</v>
          </cell>
          <cell r="L2309">
            <v>0</v>
          </cell>
        </row>
        <row r="2310">
          <cell r="A2310">
            <v>8910</v>
          </cell>
        </row>
        <row r="2311">
          <cell r="A2311">
            <v>8911</v>
          </cell>
          <cell r="B2311">
            <v>137</v>
          </cell>
        </row>
        <row r="2312">
          <cell r="A2312">
            <v>8912</v>
          </cell>
          <cell r="B2312" t="str">
            <v>MATERIAL PRICE</v>
          </cell>
        </row>
        <row r="2313">
          <cell r="A2313">
            <v>8913</v>
          </cell>
          <cell r="B2313" t="str">
            <v>Proyek Rencana Teknik Akhir Jalan Tol Bogor Ring Road</v>
          </cell>
        </row>
        <row r="2314">
          <cell r="A2314">
            <v>8914</v>
          </cell>
        </row>
        <row r="2315">
          <cell r="A2315">
            <v>8915</v>
          </cell>
        </row>
        <row r="2316">
          <cell r="A2316">
            <v>8916</v>
          </cell>
        </row>
        <row r="2317">
          <cell r="A2317">
            <v>8917</v>
          </cell>
        </row>
        <row r="2318">
          <cell r="A2318">
            <v>8918</v>
          </cell>
          <cell r="B2318" t="str">
            <v>UNIT PRICE ANALYSIS</v>
          </cell>
        </row>
        <row r="2319">
          <cell r="A2319">
            <v>8919</v>
          </cell>
        </row>
        <row r="2320">
          <cell r="A2320">
            <v>8920</v>
          </cell>
          <cell r="B2320" t="str">
            <v>ITEM NUMBER</v>
          </cell>
          <cell r="D2320" t="str">
            <v>MT. 136.002</v>
          </cell>
        </row>
        <row r="2321">
          <cell r="A2321">
            <v>8921</v>
          </cell>
          <cell r="B2321" t="str">
            <v>MATERIAL</v>
          </cell>
          <cell r="D2321" t="str">
            <v>Other 7</v>
          </cell>
        </row>
        <row r="2322">
          <cell r="A2322">
            <v>8922</v>
          </cell>
          <cell r="B2322" t="str">
            <v>UNIT</v>
          </cell>
          <cell r="C2322" t="str">
            <v>Ls.</v>
          </cell>
          <cell r="D2322">
            <v>1</v>
          </cell>
        </row>
        <row r="2323">
          <cell r="A2323">
            <v>8923</v>
          </cell>
          <cell r="B2323" t="str">
            <v>UNIT PRICE  (Rp.)</v>
          </cell>
          <cell r="D2323">
            <v>322000</v>
          </cell>
          <cell r="E2323">
            <v>0</v>
          </cell>
          <cell r="J2323" t="str">
            <v>TOTAL UNIT PRICE (Rp)</v>
          </cell>
          <cell r="K2323">
            <v>322000</v>
          </cell>
        </row>
        <row r="2324">
          <cell r="A2324">
            <v>8924</v>
          </cell>
          <cell r="I2324" t="str">
            <v>UNIT PRICE              (Rp.)</v>
          </cell>
          <cell r="K2324" t="str">
            <v>TOTAL PRICE                (Rp.)</v>
          </cell>
        </row>
        <row r="2325">
          <cell r="A2325">
            <v>8925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</row>
        <row r="2326">
          <cell r="A2326">
            <v>8926</v>
          </cell>
        </row>
        <row r="2327">
          <cell r="A2327">
            <v>8927</v>
          </cell>
        </row>
        <row r="2328">
          <cell r="A2328">
            <v>8928</v>
          </cell>
          <cell r="C2328" t="str">
            <v>MT</v>
          </cell>
          <cell r="D2328" t="str">
            <v>MATERIAL</v>
          </cell>
        </row>
        <row r="2329">
          <cell r="A2329">
            <v>8929</v>
          </cell>
          <cell r="C2329">
            <v>137</v>
          </cell>
          <cell r="D2329" t="str">
            <v>Other 7</v>
          </cell>
          <cell r="G2329" t="str">
            <v>Ls.</v>
          </cell>
          <cell r="H2329">
            <v>1</v>
          </cell>
          <cell r="I2329">
            <v>322000</v>
          </cell>
          <cell r="J2329">
            <v>0</v>
          </cell>
          <cell r="K2329">
            <v>322000</v>
          </cell>
          <cell r="L2329">
            <v>0</v>
          </cell>
        </row>
        <row r="2330">
          <cell r="A2330">
            <v>8930</v>
          </cell>
        </row>
        <row r="2331">
          <cell r="A2331">
            <v>8931</v>
          </cell>
        </row>
        <row r="2332">
          <cell r="A2332">
            <v>8932</v>
          </cell>
        </row>
        <row r="2333">
          <cell r="A2333">
            <v>8933</v>
          </cell>
        </row>
        <row r="2334">
          <cell r="A2334">
            <v>8934</v>
          </cell>
        </row>
        <row r="2335">
          <cell r="A2335">
            <v>8935</v>
          </cell>
        </row>
        <row r="2336">
          <cell r="A2336">
            <v>8936</v>
          </cell>
        </row>
        <row r="2337">
          <cell r="A2337">
            <v>8937</v>
          </cell>
        </row>
        <row r="2338">
          <cell r="A2338">
            <v>8938</v>
          </cell>
        </row>
        <row r="2339">
          <cell r="A2339">
            <v>8939</v>
          </cell>
        </row>
        <row r="2340">
          <cell r="A2340">
            <v>8940</v>
          </cell>
        </row>
        <row r="2341">
          <cell r="A2341">
            <v>8941</v>
          </cell>
        </row>
        <row r="2342">
          <cell r="A2342">
            <v>8942</v>
          </cell>
        </row>
        <row r="2343">
          <cell r="A2343">
            <v>8943</v>
          </cell>
        </row>
        <row r="2344">
          <cell r="A2344">
            <v>8944</v>
          </cell>
        </row>
        <row r="2345">
          <cell r="A2345">
            <v>8945</v>
          </cell>
        </row>
        <row r="2346">
          <cell r="A2346">
            <v>8946</v>
          </cell>
        </row>
        <row r="2347">
          <cell r="A2347">
            <v>8947</v>
          </cell>
        </row>
        <row r="2348">
          <cell r="A2348">
            <v>8948</v>
          </cell>
        </row>
        <row r="2349">
          <cell r="A2349">
            <v>8949</v>
          </cell>
        </row>
        <row r="2350">
          <cell r="A2350">
            <v>8950</v>
          </cell>
        </row>
        <row r="2351">
          <cell r="A2351">
            <v>8951</v>
          </cell>
        </row>
        <row r="2352">
          <cell r="A2352">
            <v>8952</v>
          </cell>
        </row>
        <row r="2353">
          <cell r="A2353">
            <v>8953</v>
          </cell>
        </row>
        <row r="2354">
          <cell r="A2354">
            <v>8954</v>
          </cell>
        </row>
        <row r="2355">
          <cell r="A2355">
            <v>8955</v>
          </cell>
        </row>
        <row r="2356">
          <cell r="A2356">
            <v>8956</v>
          </cell>
        </row>
        <row r="2357">
          <cell r="A2357">
            <v>8957</v>
          </cell>
        </row>
        <row r="2358">
          <cell r="A2358">
            <v>8958</v>
          </cell>
        </row>
        <row r="2359">
          <cell r="A2359">
            <v>8959</v>
          </cell>
        </row>
        <row r="2360">
          <cell r="A2360">
            <v>8960</v>
          </cell>
        </row>
        <row r="2361">
          <cell r="A2361">
            <v>8961</v>
          </cell>
        </row>
        <row r="2362">
          <cell r="A2362">
            <v>8962</v>
          </cell>
        </row>
        <row r="2363">
          <cell r="A2363">
            <v>8963</v>
          </cell>
        </row>
        <row r="2364">
          <cell r="A2364">
            <v>8964</v>
          </cell>
        </row>
        <row r="2365">
          <cell r="A2365">
            <v>8965</v>
          </cell>
        </row>
        <row r="2366">
          <cell r="A2366">
            <v>8966</v>
          </cell>
        </row>
        <row r="2367">
          <cell r="A2367">
            <v>8967</v>
          </cell>
        </row>
        <row r="2368">
          <cell r="A2368">
            <v>8968</v>
          </cell>
        </row>
        <row r="2369">
          <cell r="A2369">
            <v>8969</v>
          </cell>
        </row>
        <row r="2370">
          <cell r="A2370">
            <v>8970</v>
          </cell>
        </row>
        <row r="2371">
          <cell r="A2371">
            <v>8971</v>
          </cell>
        </row>
        <row r="2372">
          <cell r="A2372">
            <v>8972</v>
          </cell>
          <cell r="D2372" t="str">
            <v>Total Price</v>
          </cell>
          <cell r="K2372">
            <v>322000</v>
          </cell>
          <cell r="L2372">
            <v>0</v>
          </cell>
        </row>
        <row r="2373">
          <cell r="A2373">
            <v>8973</v>
          </cell>
          <cell r="D2373" t="str">
            <v>OVER HEAD</v>
          </cell>
          <cell r="E2373">
            <v>0</v>
          </cell>
          <cell r="F2373" t="str">
            <v>%</v>
          </cell>
          <cell r="K2373">
            <v>0</v>
          </cell>
          <cell r="L2373">
            <v>0</v>
          </cell>
        </row>
        <row r="2374">
          <cell r="A2374">
            <v>8974</v>
          </cell>
          <cell r="D2374" t="str">
            <v>TOTAL</v>
          </cell>
          <cell r="K2374">
            <v>322000</v>
          </cell>
          <cell r="L2374">
            <v>0</v>
          </cell>
        </row>
        <row r="2375">
          <cell r="A2375">
            <v>8975</v>
          </cell>
          <cell r="D2375" t="str">
            <v>UNIT PRICE</v>
          </cell>
          <cell r="K2375">
            <v>322000</v>
          </cell>
          <cell r="L2375">
            <v>0</v>
          </cell>
        </row>
        <row r="2376">
          <cell r="A2376">
            <v>8976</v>
          </cell>
        </row>
        <row r="2377">
          <cell r="A2377">
            <v>8977</v>
          </cell>
          <cell r="B2377">
            <v>138</v>
          </cell>
        </row>
        <row r="2378">
          <cell r="A2378">
            <v>8978</v>
          </cell>
          <cell r="B2378" t="str">
            <v>MATERIAL PRICE</v>
          </cell>
        </row>
        <row r="2379">
          <cell r="A2379">
            <v>8979</v>
          </cell>
          <cell r="B2379" t="str">
            <v>Proyek Rencana Teknik Akhir Jalan Tol Bogor Ring Road</v>
          </cell>
        </row>
        <row r="2380">
          <cell r="A2380">
            <v>8980</v>
          </cell>
        </row>
        <row r="2381">
          <cell r="A2381">
            <v>8981</v>
          </cell>
        </row>
        <row r="2382">
          <cell r="A2382">
            <v>8982</v>
          </cell>
        </row>
        <row r="2383">
          <cell r="A2383">
            <v>8983</v>
          </cell>
        </row>
        <row r="2384">
          <cell r="A2384">
            <v>8984</v>
          </cell>
          <cell r="B2384" t="str">
            <v>UNIT PRICE ANALYSIS</v>
          </cell>
        </row>
        <row r="2385">
          <cell r="A2385">
            <v>8985</v>
          </cell>
        </row>
        <row r="2386">
          <cell r="A2386">
            <v>8986</v>
          </cell>
          <cell r="B2386" t="str">
            <v>ITEM NUMBER</v>
          </cell>
          <cell r="D2386" t="str">
            <v>MT. 137.002</v>
          </cell>
        </row>
        <row r="2387">
          <cell r="A2387">
            <v>8987</v>
          </cell>
          <cell r="B2387" t="str">
            <v>MATERIAL</v>
          </cell>
          <cell r="D2387" t="str">
            <v>Other 8</v>
          </cell>
        </row>
        <row r="2388">
          <cell r="A2388">
            <v>8988</v>
          </cell>
          <cell r="B2388" t="str">
            <v>UNIT</v>
          </cell>
          <cell r="C2388" t="str">
            <v>Ls.</v>
          </cell>
          <cell r="D2388">
            <v>1</v>
          </cell>
        </row>
        <row r="2389">
          <cell r="A2389">
            <v>8989</v>
          </cell>
          <cell r="B2389" t="str">
            <v>UNIT PRICE  (Rp.)</v>
          </cell>
          <cell r="D2389">
            <v>805000</v>
          </cell>
          <cell r="E2389">
            <v>0</v>
          </cell>
          <cell r="J2389" t="str">
            <v>TOTAL UNIT PRICE (Rp)</v>
          </cell>
          <cell r="K2389">
            <v>805000</v>
          </cell>
        </row>
        <row r="2390">
          <cell r="A2390">
            <v>8990</v>
          </cell>
          <cell r="I2390" t="str">
            <v>UNIT PRICE              (Rp.)</v>
          </cell>
          <cell r="K2390" t="str">
            <v>TOTAL PRICE                (Rp.)</v>
          </cell>
        </row>
        <row r="2391">
          <cell r="A2391">
            <v>8991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</row>
        <row r="2392">
          <cell r="A2392">
            <v>8992</v>
          </cell>
        </row>
        <row r="2393">
          <cell r="A2393">
            <v>8993</v>
          </cell>
        </row>
        <row r="2394">
          <cell r="A2394">
            <v>8994</v>
          </cell>
          <cell r="C2394" t="str">
            <v>MT</v>
          </cell>
          <cell r="D2394" t="str">
            <v>MATERIAL</v>
          </cell>
        </row>
        <row r="2395">
          <cell r="A2395">
            <v>8995</v>
          </cell>
          <cell r="C2395">
            <v>138</v>
          </cell>
          <cell r="D2395" t="str">
            <v>Other 8</v>
          </cell>
          <cell r="G2395" t="str">
            <v>Ls.</v>
          </cell>
          <cell r="H2395">
            <v>1</v>
          </cell>
          <cell r="I2395">
            <v>804999.99999999988</v>
          </cell>
          <cell r="J2395">
            <v>0</v>
          </cell>
          <cell r="K2395">
            <v>804999.99999999988</v>
          </cell>
          <cell r="L2395">
            <v>0</v>
          </cell>
        </row>
        <row r="2396">
          <cell r="A2396">
            <v>8996</v>
          </cell>
        </row>
        <row r="2397">
          <cell r="A2397">
            <v>8997</v>
          </cell>
        </row>
        <row r="2398">
          <cell r="A2398">
            <v>8998</v>
          </cell>
        </row>
        <row r="2399">
          <cell r="A2399">
            <v>8999</v>
          </cell>
        </row>
        <row r="2400">
          <cell r="A2400">
            <v>9000</v>
          </cell>
        </row>
        <row r="2401">
          <cell r="A2401">
            <v>9001</v>
          </cell>
        </row>
        <row r="2402">
          <cell r="A2402">
            <v>9002</v>
          </cell>
        </row>
        <row r="2403">
          <cell r="A2403">
            <v>9003</v>
          </cell>
        </row>
        <row r="2404">
          <cell r="A2404">
            <v>9004</v>
          </cell>
        </row>
        <row r="2405">
          <cell r="A2405">
            <v>9005</v>
          </cell>
        </row>
        <row r="2406">
          <cell r="A2406">
            <v>9006</v>
          </cell>
        </row>
        <row r="2407">
          <cell r="A2407">
            <v>9007</v>
          </cell>
        </row>
        <row r="2408">
          <cell r="A2408">
            <v>9008</v>
          </cell>
        </row>
        <row r="2409">
          <cell r="A2409">
            <v>9009</v>
          </cell>
        </row>
        <row r="2410">
          <cell r="A2410">
            <v>9010</v>
          </cell>
        </row>
        <row r="2411">
          <cell r="A2411">
            <v>9011</v>
          </cell>
        </row>
        <row r="2412">
          <cell r="A2412">
            <v>9012</v>
          </cell>
        </row>
        <row r="2413">
          <cell r="A2413">
            <v>9013</v>
          </cell>
        </row>
        <row r="2414">
          <cell r="A2414">
            <v>9014</v>
          </cell>
        </row>
        <row r="2415">
          <cell r="A2415">
            <v>9015</v>
          </cell>
        </row>
        <row r="2416">
          <cell r="A2416">
            <v>9016</v>
          </cell>
        </row>
        <row r="2417">
          <cell r="A2417">
            <v>9017</v>
          </cell>
        </row>
        <row r="2418">
          <cell r="A2418">
            <v>9018</v>
          </cell>
        </row>
        <row r="2419">
          <cell r="A2419">
            <v>9019</v>
          </cell>
        </row>
        <row r="2420">
          <cell r="A2420">
            <v>9020</v>
          </cell>
        </row>
        <row r="2421">
          <cell r="A2421">
            <v>9021</v>
          </cell>
        </row>
        <row r="2422">
          <cell r="A2422">
            <v>9022</v>
          </cell>
        </row>
        <row r="2423">
          <cell r="A2423">
            <v>9023</v>
          </cell>
        </row>
        <row r="2424">
          <cell r="A2424">
            <v>9024</v>
          </cell>
        </row>
        <row r="2425">
          <cell r="A2425">
            <v>9025</v>
          </cell>
        </row>
        <row r="2426">
          <cell r="A2426">
            <v>9026</v>
          </cell>
        </row>
        <row r="2427">
          <cell r="A2427">
            <v>9027</v>
          </cell>
        </row>
        <row r="2428">
          <cell r="A2428">
            <v>9028</v>
          </cell>
        </row>
        <row r="2429">
          <cell r="A2429">
            <v>9029</v>
          </cell>
        </row>
        <row r="2430">
          <cell r="A2430">
            <v>9030</v>
          </cell>
        </row>
        <row r="2431">
          <cell r="A2431">
            <v>9031</v>
          </cell>
        </row>
        <row r="2432">
          <cell r="A2432">
            <v>9032</v>
          </cell>
        </row>
        <row r="2433">
          <cell r="A2433">
            <v>9033</v>
          </cell>
        </row>
        <row r="2434">
          <cell r="A2434">
            <v>9034</v>
          </cell>
        </row>
        <row r="2435">
          <cell r="A2435">
            <v>9035</v>
          </cell>
        </row>
        <row r="2436">
          <cell r="A2436">
            <v>9036</v>
          </cell>
        </row>
        <row r="2437">
          <cell r="A2437">
            <v>9037</v>
          </cell>
        </row>
        <row r="2438">
          <cell r="A2438">
            <v>9038</v>
          </cell>
          <cell r="D2438" t="str">
            <v>Total Price</v>
          </cell>
          <cell r="K2438">
            <v>804999.99999999988</v>
          </cell>
          <cell r="L2438">
            <v>0</v>
          </cell>
        </row>
        <row r="2439">
          <cell r="A2439">
            <v>9039</v>
          </cell>
          <cell r="D2439" t="str">
            <v>OVER HEAD</v>
          </cell>
          <cell r="E2439">
            <v>0</v>
          </cell>
          <cell r="F2439" t="str">
            <v>%</v>
          </cell>
          <cell r="K2439">
            <v>0</v>
          </cell>
          <cell r="L2439">
            <v>0</v>
          </cell>
        </row>
        <row r="2440">
          <cell r="A2440">
            <v>9040</v>
          </cell>
          <cell r="D2440" t="str">
            <v>TOTAL</v>
          </cell>
          <cell r="K2440">
            <v>804999.99999999988</v>
          </cell>
          <cell r="L2440">
            <v>0</v>
          </cell>
        </row>
        <row r="2441">
          <cell r="A2441">
            <v>9041</v>
          </cell>
          <cell r="D2441" t="str">
            <v>UNIT PRICE</v>
          </cell>
          <cell r="K2441">
            <v>805000</v>
          </cell>
          <cell r="L2441">
            <v>0</v>
          </cell>
        </row>
        <row r="2442">
          <cell r="A2442">
            <v>9042</v>
          </cell>
        </row>
        <row r="2443">
          <cell r="A2443">
            <v>9043</v>
          </cell>
          <cell r="B2443">
            <v>139</v>
          </cell>
        </row>
        <row r="2444">
          <cell r="A2444">
            <v>9044</v>
          </cell>
          <cell r="B2444" t="str">
            <v>MATERIAL PRICE</v>
          </cell>
        </row>
        <row r="2445">
          <cell r="A2445">
            <v>9045</v>
          </cell>
          <cell r="B2445" t="str">
            <v>Proyek Rencana Teknik Akhir Jalan Tol Bogor Ring Road</v>
          </cell>
        </row>
        <row r="2446">
          <cell r="A2446">
            <v>9046</v>
          </cell>
        </row>
        <row r="2447">
          <cell r="A2447">
            <v>9047</v>
          </cell>
        </row>
        <row r="2448">
          <cell r="A2448">
            <v>9048</v>
          </cell>
        </row>
        <row r="2449">
          <cell r="A2449">
            <v>9049</v>
          </cell>
        </row>
        <row r="2450">
          <cell r="A2450">
            <v>9050</v>
          </cell>
          <cell r="B2450" t="str">
            <v>UNIT PRICE ANALYSIS</v>
          </cell>
        </row>
        <row r="2451">
          <cell r="A2451">
            <v>9051</v>
          </cell>
        </row>
        <row r="2452">
          <cell r="A2452">
            <v>9052</v>
          </cell>
          <cell r="B2452" t="str">
            <v>ITEM NUMBER</v>
          </cell>
          <cell r="D2452" t="str">
            <v>MT. 138.002</v>
          </cell>
        </row>
        <row r="2453">
          <cell r="A2453">
            <v>9053</v>
          </cell>
          <cell r="B2453" t="str">
            <v>MATERIAL</v>
          </cell>
          <cell r="D2453" t="str">
            <v xml:space="preserve">Lamp Warning Panel </v>
          </cell>
        </row>
        <row r="2454">
          <cell r="A2454">
            <v>9054</v>
          </cell>
          <cell r="B2454" t="str">
            <v>UNIT</v>
          </cell>
          <cell r="C2454" t="str">
            <v>Unit</v>
          </cell>
          <cell r="D2454">
            <v>1</v>
          </cell>
        </row>
        <row r="2455">
          <cell r="A2455">
            <v>9055</v>
          </cell>
          <cell r="B2455" t="str">
            <v>UNIT PRICE  (Rp.)</v>
          </cell>
          <cell r="D2455">
            <v>2200</v>
          </cell>
          <cell r="E2455">
            <v>0</v>
          </cell>
          <cell r="J2455" t="str">
            <v>TOTAL UNIT PRICE (Rp)</v>
          </cell>
          <cell r="K2455">
            <v>2200</v>
          </cell>
        </row>
        <row r="2456">
          <cell r="A2456">
            <v>9056</v>
          </cell>
          <cell r="I2456" t="str">
            <v>UNIT PRICE              (Rp.)</v>
          </cell>
          <cell r="K2456" t="str">
            <v>TOTAL PRICE                (Rp.)</v>
          </cell>
        </row>
        <row r="2457">
          <cell r="A2457">
            <v>9057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</row>
        <row r="2458">
          <cell r="A2458">
            <v>9058</v>
          </cell>
        </row>
        <row r="2459">
          <cell r="A2459">
            <v>9059</v>
          </cell>
        </row>
        <row r="2460">
          <cell r="A2460">
            <v>9060</v>
          </cell>
          <cell r="C2460" t="str">
            <v>MT</v>
          </cell>
          <cell r="D2460" t="str">
            <v>MATERIAL</v>
          </cell>
        </row>
        <row r="2461">
          <cell r="A2461">
            <v>9061</v>
          </cell>
          <cell r="C2461">
            <v>139</v>
          </cell>
          <cell r="D2461" t="str">
            <v xml:space="preserve">Lamp Warning Panel </v>
          </cell>
          <cell r="G2461" t="str">
            <v>Unit</v>
          </cell>
          <cell r="H2461">
            <v>1</v>
          </cell>
          <cell r="I2461">
            <v>2248.25</v>
          </cell>
          <cell r="J2461">
            <v>0</v>
          </cell>
          <cell r="K2461">
            <v>2248.25</v>
          </cell>
          <cell r="L2461">
            <v>0</v>
          </cell>
        </row>
        <row r="2462">
          <cell r="A2462">
            <v>9062</v>
          </cell>
        </row>
        <row r="2463">
          <cell r="A2463">
            <v>9063</v>
          </cell>
        </row>
        <row r="2464">
          <cell r="A2464">
            <v>9064</v>
          </cell>
        </row>
        <row r="2465">
          <cell r="A2465">
            <v>9065</v>
          </cell>
        </row>
        <row r="2466">
          <cell r="A2466">
            <v>9066</v>
          </cell>
        </row>
        <row r="2467">
          <cell r="A2467">
            <v>9067</v>
          </cell>
        </row>
        <row r="2468">
          <cell r="A2468">
            <v>9068</v>
          </cell>
        </row>
        <row r="2469">
          <cell r="A2469">
            <v>9069</v>
          </cell>
        </row>
        <row r="2470">
          <cell r="A2470">
            <v>9070</v>
          </cell>
        </row>
        <row r="2471">
          <cell r="A2471">
            <v>9071</v>
          </cell>
        </row>
        <row r="2472">
          <cell r="A2472">
            <v>9072</v>
          </cell>
        </row>
        <row r="2473">
          <cell r="A2473">
            <v>9073</v>
          </cell>
        </row>
        <row r="2474">
          <cell r="A2474">
            <v>9074</v>
          </cell>
        </row>
        <row r="2475">
          <cell r="A2475">
            <v>9075</v>
          </cell>
        </row>
        <row r="2476">
          <cell r="A2476">
            <v>9076</v>
          </cell>
        </row>
        <row r="2477">
          <cell r="A2477">
            <v>9077</v>
          </cell>
        </row>
        <row r="2478">
          <cell r="A2478">
            <v>9078</v>
          </cell>
        </row>
        <row r="2479">
          <cell r="A2479">
            <v>9079</v>
          </cell>
        </row>
        <row r="2480">
          <cell r="A2480">
            <v>9080</v>
          </cell>
        </row>
        <row r="2481">
          <cell r="A2481">
            <v>9081</v>
          </cell>
        </row>
        <row r="2482">
          <cell r="A2482">
            <v>9082</v>
          </cell>
        </row>
        <row r="2483">
          <cell r="A2483">
            <v>9083</v>
          </cell>
        </row>
        <row r="2484">
          <cell r="A2484">
            <v>9084</v>
          </cell>
        </row>
        <row r="2485">
          <cell r="A2485">
            <v>9085</v>
          </cell>
        </row>
        <row r="2486">
          <cell r="A2486">
            <v>9086</v>
          </cell>
        </row>
        <row r="2487">
          <cell r="A2487">
            <v>9087</v>
          </cell>
        </row>
        <row r="2488">
          <cell r="A2488">
            <v>9088</v>
          </cell>
        </row>
        <row r="2489">
          <cell r="A2489">
            <v>9089</v>
          </cell>
        </row>
        <row r="2490">
          <cell r="A2490">
            <v>9090</v>
          </cell>
        </row>
        <row r="2491">
          <cell r="A2491">
            <v>9091</v>
          </cell>
        </row>
        <row r="2492">
          <cell r="A2492">
            <v>9092</v>
          </cell>
        </row>
        <row r="2493">
          <cell r="A2493">
            <v>9093</v>
          </cell>
        </row>
        <row r="2494">
          <cell r="A2494">
            <v>9094</v>
          </cell>
        </row>
        <row r="2495">
          <cell r="A2495">
            <v>9095</v>
          </cell>
        </row>
        <row r="2496">
          <cell r="A2496">
            <v>9096</v>
          </cell>
        </row>
        <row r="2497">
          <cell r="A2497">
            <v>9097</v>
          </cell>
        </row>
        <row r="2498">
          <cell r="A2498">
            <v>9098</v>
          </cell>
        </row>
        <row r="2499">
          <cell r="A2499">
            <v>9099</v>
          </cell>
        </row>
        <row r="2500">
          <cell r="A2500">
            <v>9100</v>
          </cell>
        </row>
        <row r="2501">
          <cell r="A2501">
            <v>9101</v>
          </cell>
        </row>
        <row r="2502">
          <cell r="A2502">
            <v>9102</v>
          </cell>
        </row>
        <row r="2503">
          <cell r="A2503">
            <v>9103</v>
          </cell>
        </row>
        <row r="2504">
          <cell r="A2504">
            <v>9104</v>
          </cell>
          <cell r="D2504" t="str">
            <v>Total Price</v>
          </cell>
          <cell r="K2504">
            <v>2248.25</v>
          </cell>
          <cell r="L2504">
            <v>0</v>
          </cell>
        </row>
        <row r="2505">
          <cell r="A2505">
            <v>9105</v>
          </cell>
          <cell r="D2505" t="str">
            <v>OVER HEAD</v>
          </cell>
          <cell r="E2505">
            <v>0</v>
          </cell>
          <cell r="F2505" t="str">
            <v>%</v>
          </cell>
          <cell r="K2505">
            <v>0</v>
          </cell>
          <cell r="L2505">
            <v>0</v>
          </cell>
        </row>
        <row r="2506">
          <cell r="A2506">
            <v>9106</v>
          </cell>
          <cell r="D2506" t="str">
            <v>TOTAL</v>
          </cell>
          <cell r="K2506">
            <v>2248.25</v>
          </cell>
          <cell r="L2506">
            <v>0</v>
          </cell>
        </row>
        <row r="2507">
          <cell r="A2507">
            <v>9107</v>
          </cell>
          <cell r="D2507" t="str">
            <v>UNIT PRICE</v>
          </cell>
          <cell r="K2507">
            <v>2248</v>
          </cell>
          <cell r="L2507">
            <v>0</v>
          </cell>
        </row>
        <row r="2508">
          <cell r="A2508">
            <v>9108</v>
          </cell>
        </row>
        <row r="2509">
          <cell r="A2509">
            <v>9109</v>
          </cell>
          <cell r="B2509">
            <v>140</v>
          </cell>
        </row>
        <row r="2510">
          <cell r="A2510">
            <v>9110</v>
          </cell>
          <cell r="B2510" t="str">
            <v>MATERIAL PRICE</v>
          </cell>
        </row>
        <row r="2511">
          <cell r="A2511">
            <v>9111</v>
          </cell>
          <cell r="B2511" t="str">
            <v>Proyek Rencana Teknik Akhir Jalan Tol Bogor Ring Road</v>
          </cell>
        </row>
        <row r="2512">
          <cell r="A2512">
            <v>9112</v>
          </cell>
        </row>
        <row r="2513">
          <cell r="A2513">
            <v>9113</v>
          </cell>
        </row>
        <row r="2514">
          <cell r="A2514">
            <v>9114</v>
          </cell>
        </row>
        <row r="2515">
          <cell r="A2515">
            <v>9115</v>
          </cell>
        </row>
        <row r="2516">
          <cell r="A2516">
            <v>9116</v>
          </cell>
          <cell r="B2516" t="str">
            <v>UNIT PRICE ANALYSIS</v>
          </cell>
        </row>
        <row r="2517">
          <cell r="A2517">
            <v>9117</v>
          </cell>
        </row>
        <row r="2518">
          <cell r="A2518">
            <v>9118</v>
          </cell>
          <cell r="B2518" t="str">
            <v>ITEM NUMBER</v>
          </cell>
          <cell r="D2518" t="str">
            <v>MT. 139.002</v>
          </cell>
        </row>
        <row r="2519">
          <cell r="A2519">
            <v>9119</v>
          </cell>
          <cell r="B2519" t="str">
            <v>MATERIAL</v>
          </cell>
          <cell r="D2519" t="str">
            <v>Paralon Glue</v>
          </cell>
        </row>
        <row r="2520">
          <cell r="A2520">
            <v>9120</v>
          </cell>
          <cell r="B2520" t="str">
            <v>UNIT</v>
          </cell>
          <cell r="C2520" t="str">
            <v>Tube</v>
          </cell>
          <cell r="D2520">
            <v>1</v>
          </cell>
        </row>
        <row r="2521">
          <cell r="A2521">
            <v>9121</v>
          </cell>
          <cell r="B2521" t="str">
            <v>UNIT PRICE  (Rp.)</v>
          </cell>
          <cell r="D2521">
            <v>81900</v>
          </cell>
          <cell r="E2521">
            <v>0</v>
          </cell>
          <cell r="J2521" t="str">
            <v>TOTAL UNIT PRICE (Rp)</v>
          </cell>
          <cell r="K2521">
            <v>81900</v>
          </cell>
        </row>
        <row r="2522">
          <cell r="A2522">
            <v>9122</v>
          </cell>
          <cell r="I2522" t="str">
            <v>UNIT PRICE              (Rp.)</v>
          </cell>
          <cell r="K2522" t="str">
            <v>TOTAL PRICE                (Rp.)</v>
          </cell>
        </row>
        <row r="2523">
          <cell r="A2523">
            <v>9123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</row>
        <row r="2524">
          <cell r="A2524">
            <v>9124</v>
          </cell>
        </row>
        <row r="2525">
          <cell r="A2525">
            <v>9125</v>
          </cell>
        </row>
        <row r="2526">
          <cell r="A2526">
            <v>9126</v>
          </cell>
          <cell r="C2526" t="str">
            <v>MT</v>
          </cell>
          <cell r="D2526" t="str">
            <v>MATERIAL</v>
          </cell>
        </row>
        <row r="2527">
          <cell r="A2527">
            <v>9127</v>
          </cell>
          <cell r="C2527">
            <v>140</v>
          </cell>
          <cell r="D2527" t="str">
            <v>Paralon Glue</v>
          </cell>
          <cell r="G2527" t="str">
            <v>Tube</v>
          </cell>
          <cell r="H2527">
            <v>1</v>
          </cell>
          <cell r="I2527">
            <v>81946.055146055136</v>
          </cell>
          <cell r="J2527">
            <v>0</v>
          </cell>
          <cell r="K2527">
            <v>81946.055146055136</v>
          </cell>
          <cell r="L2527">
            <v>0</v>
          </cell>
        </row>
        <row r="2528">
          <cell r="A2528">
            <v>9128</v>
          </cell>
        </row>
        <row r="2529">
          <cell r="A2529">
            <v>9129</v>
          </cell>
        </row>
        <row r="2530">
          <cell r="A2530">
            <v>9130</v>
          </cell>
        </row>
        <row r="2531">
          <cell r="A2531">
            <v>9131</v>
          </cell>
        </row>
        <row r="2532">
          <cell r="A2532">
            <v>9132</v>
          </cell>
        </row>
        <row r="2533">
          <cell r="A2533">
            <v>9133</v>
          </cell>
        </row>
        <row r="2534">
          <cell r="A2534">
            <v>9134</v>
          </cell>
        </row>
        <row r="2535">
          <cell r="A2535">
            <v>9135</v>
          </cell>
        </row>
        <row r="2536">
          <cell r="A2536">
            <v>9136</v>
          </cell>
        </row>
        <row r="2537">
          <cell r="A2537">
            <v>9137</v>
          </cell>
        </row>
        <row r="2538">
          <cell r="A2538">
            <v>9138</v>
          </cell>
        </row>
        <row r="2539">
          <cell r="A2539">
            <v>9139</v>
          </cell>
        </row>
        <row r="2540">
          <cell r="A2540">
            <v>9140</v>
          </cell>
        </row>
        <row r="2541">
          <cell r="A2541">
            <v>9141</v>
          </cell>
        </row>
        <row r="2542">
          <cell r="A2542">
            <v>9142</v>
          </cell>
        </row>
        <row r="2543">
          <cell r="A2543">
            <v>9143</v>
          </cell>
        </row>
        <row r="2544">
          <cell r="A2544">
            <v>9144</v>
          </cell>
        </row>
        <row r="2545">
          <cell r="A2545">
            <v>9145</v>
          </cell>
        </row>
        <row r="2546">
          <cell r="A2546">
            <v>9146</v>
          </cell>
        </row>
        <row r="2547">
          <cell r="A2547">
            <v>9147</v>
          </cell>
        </row>
        <row r="2548">
          <cell r="A2548">
            <v>9148</v>
          </cell>
        </row>
        <row r="2549">
          <cell r="A2549">
            <v>9149</v>
          </cell>
        </row>
        <row r="2550">
          <cell r="A2550">
            <v>9150</v>
          </cell>
        </row>
        <row r="2551">
          <cell r="A2551">
            <v>9151</v>
          </cell>
        </row>
        <row r="2552">
          <cell r="A2552">
            <v>9152</v>
          </cell>
        </row>
        <row r="2553">
          <cell r="A2553">
            <v>9153</v>
          </cell>
        </row>
        <row r="2554">
          <cell r="A2554">
            <v>9154</v>
          </cell>
        </row>
        <row r="2555">
          <cell r="A2555">
            <v>9155</v>
          </cell>
        </row>
        <row r="2556">
          <cell r="A2556">
            <v>9156</v>
          </cell>
        </row>
        <row r="2557">
          <cell r="A2557">
            <v>9157</v>
          </cell>
        </row>
        <row r="2558">
          <cell r="A2558">
            <v>9158</v>
          </cell>
        </row>
        <row r="2559">
          <cell r="A2559">
            <v>9159</v>
          </cell>
        </row>
        <row r="2560">
          <cell r="A2560">
            <v>9160</v>
          </cell>
        </row>
        <row r="2561">
          <cell r="A2561">
            <v>9161</v>
          </cell>
        </row>
        <row r="2562">
          <cell r="A2562">
            <v>9162</v>
          </cell>
        </row>
        <row r="2563">
          <cell r="A2563">
            <v>9163</v>
          </cell>
        </row>
        <row r="2564">
          <cell r="A2564">
            <v>9164</v>
          </cell>
        </row>
        <row r="2565">
          <cell r="A2565">
            <v>9165</v>
          </cell>
        </row>
        <row r="2566">
          <cell r="A2566">
            <v>9166</v>
          </cell>
        </row>
        <row r="2567">
          <cell r="A2567">
            <v>9167</v>
          </cell>
        </row>
        <row r="2568">
          <cell r="A2568">
            <v>9168</v>
          </cell>
        </row>
        <row r="2569">
          <cell r="A2569">
            <v>9169</v>
          </cell>
        </row>
        <row r="2570">
          <cell r="A2570">
            <v>9170</v>
          </cell>
          <cell r="D2570" t="str">
            <v>Total Price</v>
          </cell>
          <cell r="K2570">
            <v>81946.055146055136</v>
          </cell>
          <cell r="L2570">
            <v>0</v>
          </cell>
        </row>
        <row r="2571">
          <cell r="A2571">
            <v>9171</v>
          </cell>
          <cell r="D2571" t="str">
            <v>OVER HEAD</v>
          </cell>
          <cell r="E2571">
            <v>0</v>
          </cell>
          <cell r="F2571" t="str">
            <v>%</v>
          </cell>
          <cell r="K2571">
            <v>0</v>
          </cell>
          <cell r="L2571">
            <v>0</v>
          </cell>
        </row>
        <row r="2572">
          <cell r="A2572">
            <v>9172</v>
          </cell>
          <cell r="D2572" t="str">
            <v>TOTAL</v>
          </cell>
          <cell r="K2572">
            <v>81946.055146055136</v>
          </cell>
          <cell r="L2572">
            <v>0</v>
          </cell>
        </row>
        <row r="2573">
          <cell r="A2573">
            <v>9173</v>
          </cell>
          <cell r="D2573" t="str">
            <v>UNIT PRICE</v>
          </cell>
          <cell r="K2573">
            <v>81946</v>
          </cell>
          <cell r="L2573">
            <v>0</v>
          </cell>
        </row>
        <row r="2574">
          <cell r="A2574">
            <v>9174</v>
          </cell>
        </row>
        <row r="2575">
          <cell r="A2575">
            <v>9175</v>
          </cell>
          <cell r="B2575">
            <v>141</v>
          </cell>
        </row>
        <row r="2576">
          <cell r="A2576">
            <v>9176</v>
          </cell>
          <cell r="B2576" t="str">
            <v>MATERIAL PRICE</v>
          </cell>
        </row>
        <row r="2577">
          <cell r="A2577">
            <v>9177</v>
          </cell>
          <cell r="B2577" t="str">
            <v>Proyek Rencana Teknik Akhir Jalan Tol Bogor Ring Road</v>
          </cell>
        </row>
        <row r="2578">
          <cell r="A2578">
            <v>9178</v>
          </cell>
        </row>
        <row r="2579">
          <cell r="A2579">
            <v>9179</v>
          </cell>
        </row>
        <row r="2580">
          <cell r="A2580">
            <v>9180</v>
          </cell>
        </row>
        <row r="2581">
          <cell r="A2581">
            <v>9181</v>
          </cell>
        </row>
        <row r="2582">
          <cell r="A2582">
            <v>9182</v>
          </cell>
          <cell r="B2582" t="str">
            <v>UNIT PRICE ANALYSIS</v>
          </cell>
        </row>
        <row r="2583">
          <cell r="A2583">
            <v>9183</v>
          </cell>
        </row>
        <row r="2584">
          <cell r="A2584">
            <v>9184</v>
          </cell>
          <cell r="B2584" t="str">
            <v>ITEM NUMBER</v>
          </cell>
          <cell r="D2584" t="str">
            <v>MT. 140.002</v>
          </cell>
        </row>
        <row r="2585">
          <cell r="A2585">
            <v>9185</v>
          </cell>
          <cell r="B2585" t="str">
            <v>MATERIAL</v>
          </cell>
          <cell r="D2585" t="str">
            <v>Lighting Fixture Son 250</v>
          </cell>
        </row>
        <row r="2586">
          <cell r="A2586">
            <v>9186</v>
          </cell>
          <cell r="B2586" t="str">
            <v>UNIT</v>
          </cell>
          <cell r="C2586" t="str">
            <v>Each</v>
          </cell>
          <cell r="D2586">
            <v>1</v>
          </cell>
        </row>
        <row r="2587">
          <cell r="A2587">
            <v>9187</v>
          </cell>
          <cell r="B2587" t="str">
            <v>UNIT PRICE  (Rp.)</v>
          </cell>
          <cell r="D2587">
            <v>2200</v>
          </cell>
          <cell r="E2587">
            <v>0</v>
          </cell>
          <cell r="J2587" t="str">
            <v>TOTAL UNIT PRICE (Rp)</v>
          </cell>
          <cell r="K2587">
            <v>2200</v>
          </cell>
        </row>
        <row r="2588">
          <cell r="A2588">
            <v>9188</v>
          </cell>
          <cell r="I2588" t="str">
            <v>UNIT PRICE              (Rp.)</v>
          </cell>
          <cell r="K2588" t="str">
            <v>TOTAL PRICE                (Rp.)</v>
          </cell>
        </row>
        <row r="2589">
          <cell r="A2589">
            <v>9189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</row>
        <row r="2590">
          <cell r="A2590">
            <v>9190</v>
          </cell>
        </row>
        <row r="2591">
          <cell r="A2591">
            <v>9191</v>
          </cell>
        </row>
        <row r="2592">
          <cell r="A2592">
            <v>9192</v>
          </cell>
          <cell r="C2592" t="str">
            <v>MT</v>
          </cell>
          <cell r="D2592" t="str">
            <v>MATERIAL</v>
          </cell>
        </row>
        <row r="2593">
          <cell r="A2593">
            <v>9193</v>
          </cell>
          <cell r="C2593">
            <v>141</v>
          </cell>
          <cell r="D2593" t="str">
            <v>Lighting Fixture Son 250</v>
          </cell>
          <cell r="G2593" t="str">
            <v>Each</v>
          </cell>
          <cell r="H2593">
            <v>1</v>
          </cell>
          <cell r="I2593">
            <v>2248.25</v>
          </cell>
          <cell r="J2593">
            <v>0</v>
          </cell>
          <cell r="K2593">
            <v>2248.25</v>
          </cell>
          <cell r="L2593">
            <v>0</v>
          </cell>
        </row>
        <row r="2594">
          <cell r="A2594">
            <v>9194</v>
          </cell>
        </row>
        <row r="2595">
          <cell r="A2595">
            <v>9195</v>
          </cell>
        </row>
        <row r="2596">
          <cell r="A2596">
            <v>9196</v>
          </cell>
        </row>
        <row r="2597">
          <cell r="A2597">
            <v>9197</v>
          </cell>
        </row>
        <row r="2598">
          <cell r="A2598">
            <v>9198</v>
          </cell>
        </row>
        <row r="2599">
          <cell r="A2599">
            <v>9199</v>
          </cell>
        </row>
        <row r="2600">
          <cell r="A2600">
            <v>9200</v>
          </cell>
        </row>
        <row r="2601">
          <cell r="A2601">
            <v>9201</v>
          </cell>
        </row>
        <row r="2602">
          <cell r="A2602">
            <v>9202</v>
          </cell>
        </row>
        <row r="2603">
          <cell r="A2603">
            <v>9203</v>
          </cell>
        </row>
        <row r="2604">
          <cell r="A2604">
            <v>9204</v>
          </cell>
        </row>
        <row r="2605">
          <cell r="A2605">
            <v>9205</v>
          </cell>
        </row>
        <row r="2606">
          <cell r="A2606">
            <v>9206</v>
          </cell>
        </row>
        <row r="2607">
          <cell r="A2607">
            <v>9207</v>
          </cell>
        </row>
        <row r="2608">
          <cell r="A2608">
            <v>9208</v>
          </cell>
        </row>
        <row r="2609">
          <cell r="A2609">
            <v>9209</v>
          </cell>
        </row>
        <row r="2610">
          <cell r="A2610">
            <v>9210</v>
          </cell>
        </row>
        <row r="2611">
          <cell r="A2611">
            <v>9211</v>
          </cell>
        </row>
        <row r="2612">
          <cell r="A2612">
            <v>9212</v>
          </cell>
        </row>
        <row r="2613">
          <cell r="A2613">
            <v>9213</v>
          </cell>
        </row>
        <row r="2614">
          <cell r="A2614">
            <v>9214</v>
          </cell>
        </row>
        <row r="2615">
          <cell r="A2615">
            <v>9215</v>
          </cell>
        </row>
        <row r="2616">
          <cell r="A2616">
            <v>9216</v>
          </cell>
        </row>
        <row r="2617">
          <cell r="A2617">
            <v>9217</v>
          </cell>
        </row>
        <row r="2618">
          <cell r="A2618">
            <v>9218</v>
          </cell>
        </row>
        <row r="2619">
          <cell r="A2619">
            <v>9219</v>
          </cell>
        </row>
        <row r="2620">
          <cell r="A2620">
            <v>9220</v>
          </cell>
        </row>
        <row r="2621">
          <cell r="A2621">
            <v>9221</v>
          </cell>
        </row>
        <row r="2622">
          <cell r="A2622">
            <v>9222</v>
          </cell>
        </row>
        <row r="2623">
          <cell r="A2623">
            <v>9223</v>
          </cell>
        </row>
        <row r="2624">
          <cell r="A2624">
            <v>9224</v>
          </cell>
        </row>
        <row r="2625">
          <cell r="A2625">
            <v>9225</v>
          </cell>
        </row>
        <row r="2626">
          <cell r="A2626">
            <v>9226</v>
          </cell>
        </row>
        <row r="2627">
          <cell r="A2627">
            <v>9227</v>
          </cell>
        </row>
        <row r="2628">
          <cell r="A2628">
            <v>9228</v>
          </cell>
        </row>
        <row r="2629">
          <cell r="A2629">
            <v>9229</v>
          </cell>
        </row>
        <row r="2630">
          <cell r="A2630">
            <v>9230</v>
          </cell>
        </row>
        <row r="2631">
          <cell r="A2631">
            <v>9231</v>
          </cell>
        </row>
        <row r="2632">
          <cell r="A2632">
            <v>9232</v>
          </cell>
        </row>
        <row r="2633">
          <cell r="A2633">
            <v>9233</v>
          </cell>
        </row>
        <row r="2634">
          <cell r="A2634">
            <v>9234</v>
          </cell>
        </row>
        <row r="2635">
          <cell r="A2635">
            <v>9235</v>
          </cell>
        </row>
        <row r="2636">
          <cell r="A2636">
            <v>9236</v>
          </cell>
          <cell r="D2636" t="str">
            <v>Total Price</v>
          </cell>
          <cell r="K2636">
            <v>2248.25</v>
          </cell>
          <cell r="L2636">
            <v>0</v>
          </cell>
        </row>
        <row r="2637">
          <cell r="A2637">
            <v>9237</v>
          </cell>
          <cell r="D2637" t="str">
            <v>OVER HEAD</v>
          </cell>
          <cell r="E2637">
            <v>0</v>
          </cell>
          <cell r="F2637" t="str">
            <v>%</v>
          </cell>
          <cell r="K2637">
            <v>0</v>
          </cell>
          <cell r="L2637">
            <v>0</v>
          </cell>
        </row>
        <row r="2638">
          <cell r="A2638">
            <v>9238</v>
          </cell>
          <cell r="D2638" t="str">
            <v>TOTAL</v>
          </cell>
          <cell r="K2638">
            <v>2248.25</v>
          </cell>
          <cell r="L2638">
            <v>0</v>
          </cell>
        </row>
        <row r="2639">
          <cell r="A2639">
            <v>9239</v>
          </cell>
          <cell r="D2639" t="str">
            <v>UNIT PRICE</v>
          </cell>
          <cell r="K2639">
            <v>2248</v>
          </cell>
          <cell r="L2639">
            <v>0</v>
          </cell>
        </row>
        <row r="2640">
          <cell r="A2640">
            <v>9240</v>
          </cell>
        </row>
        <row r="2641">
          <cell r="A2641">
            <v>9241</v>
          </cell>
          <cell r="B2641">
            <v>142</v>
          </cell>
        </row>
        <row r="2642">
          <cell r="A2642">
            <v>9242</v>
          </cell>
          <cell r="B2642" t="str">
            <v>MATERIAL PRICE</v>
          </cell>
        </row>
        <row r="2643">
          <cell r="A2643">
            <v>9243</v>
          </cell>
          <cell r="B2643" t="str">
            <v>Proyek Rencana Teknik Akhir Jalan Tol Bogor Ring Road</v>
          </cell>
        </row>
        <row r="2644">
          <cell r="A2644">
            <v>9244</v>
          </cell>
        </row>
        <row r="2645">
          <cell r="A2645">
            <v>9245</v>
          </cell>
        </row>
        <row r="2646">
          <cell r="A2646">
            <v>9246</v>
          </cell>
        </row>
        <row r="2647">
          <cell r="A2647">
            <v>9247</v>
          </cell>
        </row>
        <row r="2648">
          <cell r="A2648">
            <v>9248</v>
          </cell>
          <cell r="B2648" t="str">
            <v>UNIT PRICE ANALYSIS</v>
          </cell>
        </row>
        <row r="2649">
          <cell r="A2649">
            <v>9249</v>
          </cell>
        </row>
        <row r="2650">
          <cell r="A2650">
            <v>9250</v>
          </cell>
          <cell r="B2650" t="str">
            <v>ITEM NUMBER</v>
          </cell>
          <cell r="D2650" t="str">
            <v>MT. 141.002</v>
          </cell>
        </row>
        <row r="2651">
          <cell r="A2651">
            <v>9251</v>
          </cell>
          <cell r="B2651" t="str">
            <v>MATERIAL</v>
          </cell>
          <cell r="D2651" t="str">
            <v>Lighting Fixture Son T150</v>
          </cell>
        </row>
        <row r="2652">
          <cell r="A2652">
            <v>9252</v>
          </cell>
          <cell r="B2652" t="str">
            <v>UNIT</v>
          </cell>
          <cell r="C2652" t="str">
            <v>Each</v>
          </cell>
          <cell r="D2652">
            <v>1</v>
          </cell>
        </row>
        <row r="2653">
          <cell r="A2653">
            <v>9253</v>
          </cell>
          <cell r="B2653" t="str">
            <v>UNIT PRICE  (Rp.)</v>
          </cell>
          <cell r="D2653">
            <v>2200</v>
          </cell>
          <cell r="E2653">
            <v>0</v>
          </cell>
          <cell r="J2653" t="str">
            <v>TOTAL UNIT PRICE (Rp)</v>
          </cell>
          <cell r="K2653">
            <v>2200</v>
          </cell>
        </row>
        <row r="2654">
          <cell r="A2654">
            <v>9254</v>
          </cell>
          <cell r="I2654" t="str">
            <v>UNIT PRICE              (Rp.)</v>
          </cell>
          <cell r="K2654" t="str">
            <v>TOTAL PRICE                (Rp.)</v>
          </cell>
        </row>
        <row r="2655">
          <cell r="A2655">
            <v>9255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</row>
        <row r="2656">
          <cell r="A2656">
            <v>9256</v>
          </cell>
        </row>
        <row r="2657">
          <cell r="A2657">
            <v>9257</v>
          </cell>
        </row>
        <row r="2658">
          <cell r="A2658">
            <v>9258</v>
          </cell>
          <cell r="C2658" t="str">
            <v>MT</v>
          </cell>
          <cell r="D2658" t="str">
            <v>MATERIAL</v>
          </cell>
        </row>
        <row r="2659">
          <cell r="A2659">
            <v>9259</v>
          </cell>
          <cell r="C2659">
            <v>142</v>
          </cell>
          <cell r="D2659" t="str">
            <v>Lighting Fixture Son T150</v>
          </cell>
          <cell r="G2659" t="str">
            <v>Each</v>
          </cell>
          <cell r="H2659">
            <v>1</v>
          </cell>
          <cell r="I2659">
            <v>2248.25</v>
          </cell>
          <cell r="J2659">
            <v>0</v>
          </cell>
          <cell r="K2659">
            <v>2248.25</v>
          </cell>
          <cell r="L2659">
            <v>0</v>
          </cell>
        </row>
        <row r="2660">
          <cell r="A2660">
            <v>9260</v>
          </cell>
        </row>
        <row r="2661">
          <cell r="A2661">
            <v>9261</v>
          </cell>
        </row>
        <row r="2662">
          <cell r="A2662">
            <v>9262</v>
          </cell>
        </row>
        <row r="2663">
          <cell r="A2663">
            <v>9263</v>
          </cell>
        </row>
        <row r="2664">
          <cell r="A2664">
            <v>9264</v>
          </cell>
        </row>
        <row r="2665">
          <cell r="A2665">
            <v>9265</v>
          </cell>
        </row>
        <row r="2666">
          <cell r="A2666">
            <v>9266</v>
          </cell>
        </row>
        <row r="2667">
          <cell r="A2667">
            <v>9267</v>
          </cell>
        </row>
        <row r="2668">
          <cell r="A2668">
            <v>9268</v>
          </cell>
        </row>
        <row r="2669">
          <cell r="A2669">
            <v>9269</v>
          </cell>
        </row>
        <row r="2670">
          <cell r="A2670">
            <v>9270</v>
          </cell>
        </row>
        <row r="2671">
          <cell r="A2671">
            <v>9271</v>
          </cell>
        </row>
        <row r="2672">
          <cell r="A2672">
            <v>9272</v>
          </cell>
        </row>
        <row r="2673">
          <cell r="A2673">
            <v>9273</v>
          </cell>
        </row>
        <row r="2674">
          <cell r="A2674">
            <v>9274</v>
          </cell>
        </row>
        <row r="2675">
          <cell r="A2675">
            <v>9275</v>
          </cell>
        </row>
        <row r="2676">
          <cell r="A2676">
            <v>9276</v>
          </cell>
        </row>
        <row r="2677">
          <cell r="A2677">
            <v>9277</v>
          </cell>
        </row>
        <row r="2678">
          <cell r="A2678">
            <v>9278</v>
          </cell>
        </row>
        <row r="2679">
          <cell r="A2679">
            <v>9279</v>
          </cell>
        </row>
        <row r="2680">
          <cell r="A2680">
            <v>9280</v>
          </cell>
        </row>
        <row r="2681">
          <cell r="A2681">
            <v>9281</v>
          </cell>
        </row>
        <row r="2682">
          <cell r="A2682">
            <v>9282</v>
          </cell>
        </row>
        <row r="2683">
          <cell r="A2683">
            <v>9283</v>
          </cell>
        </row>
        <row r="2684">
          <cell r="A2684">
            <v>9284</v>
          </cell>
        </row>
        <row r="2685">
          <cell r="A2685">
            <v>9285</v>
          </cell>
        </row>
        <row r="2686">
          <cell r="A2686">
            <v>9286</v>
          </cell>
        </row>
        <row r="2687">
          <cell r="A2687">
            <v>9287</v>
          </cell>
        </row>
        <row r="2688">
          <cell r="A2688">
            <v>9288</v>
          </cell>
        </row>
        <row r="2689">
          <cell r="A2689">
            <v>9289</v>
          </cell>
        </row>
        <row r="2690">
          <cell r="A2690">
            <v>9290</v>
          </cell>
        </row>
        <row r="2691">
          <cell r="A2691">
            <v>9291</v>
          </cell>
        </row>
        <row r="2692">
          <cell r="A2692">
            <v>9292</v>
          </cell>
        </row>
        <row r="2693">
          <cell r="A2693">
            <v>9293</v>
          </cell>
        </row>
        <row r="2694">
          <cell r="A2694">
            <v>9294</v>
          </cell>
        </row>
        <row r="2695">
          <cell r="A2695">
            <v>9295</v>
          </cell>
        </row>
        <row r="2696">
          <cell r="A2696">
            <v>9296</v>
          </cell>
        </row>
        <row r="2697">
          <cell r="A2697">
            <v>9297</v>
          </cell>
        </row>
        <row r="2698">
          <cell r="A2698">
            <v>9298</v>
          </cell>
        </row>
        <row r="2699">
          <cell r="A2699">
            <v>9299</v>
          </cell>
        </row>
        <row r="2700">
          <cell r="A2700">
            <v>9300</v>
          </cell>
        </row>
        <row r="2701">
          <cell r="A2701">
            <v>9301</v>
          </cell>
        </row>
        <row r="2702">
          <cell r="A2702">
            <v>9302</v>
          </cell>
          <cell r="D2702" t="str">
            <v>Total Price</v>
          </cell>
          <cell r="K2702">
            <v>2248.25</v>
          </cell>
          <cell r="L2702">
            <v>0</v>
          </cell>
        </row>
        <row r="2703">
          <cell r="A2703">
            <v>9303</v>
          </cell>
          <cell r="D2703" t="str">
            <v>OVER HEAD</v>
          </cell>
          <cell r="E2703">
            <v>0</v>
          </cell>
          <cell r="F2703" t="str">
            <v>%</v>
          </cell>
          <cell r="K2703">
            <v>0</v>
          </cell>
          <cell r="L2703">
            <v>0</v>
          </cell>
        </row>
        <row r="2704">
          <cell r="A2704">
            <v>9304</v>
          </cell>
          <cell r="D2704" t="str">
            <v>TOTAL</v>
          </cell>
          <cell r="K2704">
            <v>2248.25</v>
          </cell>
          <cell r="L2704">
            <v>0</v>
          </cell>
        </row>
        <row r="2705">
          <cell r="A2705">
            <v>9305</v>
          </cell>
          <cell r="D2705" t="str">
            <v>UNIT PRICE</v>
          </cell>
          <cell r="K2705">
            <v>2248</v>
          </cell>
          <cell r="L2705">
            <v>0</v>
          </cell>
        </row>
        <row r="2706">
          <cell r="A2706">
            <v>9306</v>
          </cell>
        </row>
        <row r="2707">
          <cell r="A2707">
            <v>9307</v>
          </cell>
          <cell r="B2707">
            <v>143</v>
          </cell>
        </row>
        <row r="2708">
          <cell r="A2708">
            <v>9308</v>
          </cell>
          <cell r="B2708" t="str">
            <v>MATERIAL PRICE</v>
          </cell>
        </row>
        <row r="2709">
          <cell r="A2709">
            <v>9309</v>
          </cell>
          <cell r="B2709" t="str">
            <v>Proyek Rencana Teknik Akhir Jalan Tol Bogor Ring Road</v>
          </cell>
        </row>
        <row r="2710">
          <cell r="A2710">
            <v>9310</v>
          </cell>
        </row>
        <row r="2711">
          <cell r="A2711">
            <v>9311</v>
          </cell>
        </row>
        <row r="2712">
          <cell r="A2712">
            <v>9312</v>
          </cell>
        </row>
        <row r="2713">
          <cell r="A2713">
            <v>9313</v>
          </cell>
        </row>
        <row r="2714">
          <cell r="A2714">
            <v>9314</v>
          </cell>
          <cell r="B2714" t="str">
            <v>UNIT PRICE ANALYSIS</v>
          </cell>
        </row>
        <row r="2715">
          <cell r="A2715">
            <v>9315</v>
          </cell>
        </row>
        <row r="2716">
          <cell r="A2716">
            <v>9316</v>
          </cell>
          <cell r="B2716" t="str">
            <v>ITEM NUMBER</v>
          </cell>
          <cell r="D2716" t="str">
            <v>MT. 142.002</v>
          </cell>
        </row>
        <row r="2717">
          <cell r="A2717">
            <v>9317</v>
          </cell>
          <cell r="B2717" t="str">
            <v>MATERIAL</v>
          </cell>
          <cell r="D2717" t="str">
            <v>Lighting Fixture Sox 180</v>
          </cell>
        </row>
        <row r="2718">
          <cell r="A2718">
            <v>9318</v>
          </cell>
          <cell r="B2718" t="str">
            <v>UNIT</v>
          </cell>
          <cell r="C2718" t="str">
            <v>Each</v>
          </cell>
          <cell r="D2718">
            <v>1</v>
          </cell>
        </row>
        <row r="2719">
          <cell r="A2719">
            <v>9319</v>
          </cell>
          <cell r="B2719" t="str">
            <v>UNIT PRICE  (Rp.)</v>
          </cell>
          <cell r="D2719">
            <v>2200</v>
          </cell>
          <cell r="E2719">
            <v>0</v>
          </cell>
          <cell r="J2719" t="str">
            <v>TOTAL UNIT PRICE (Rp)</v>
          </cell>
          <cell r="K2719">
            <v>2200</v>
          </cell>
        </row>
        <row r="2720">
          <cell r="A2720">
            <v>9320</v>
          </cell>
          <cell r="I2720" t="str">
            <v>UNIT PRICE              (Rp.)</v>
          </cell>
          <cell r="K2720" t="str">
            <v>TOTAL PRICE                (Rp.)</v>
          </cell>
        </row>
        <row r="2721">
          <cell r="A2721">
            <v>9321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</row>
        <row r="2722">
          <cell r="A2722">
            <v>9322</v>
          </cell>
        </row>
        <row r="2723">
          <cell r="A2723">
            <v>9323</v>
          </cell>
        </row>
        <row r="2724">
          <cell r="A2724">
            <v>9324</v>
          </cell>
          <cell r="C2724" t="str">
            <v>MT</v>
          </cell>
          <cell r="D2724" t="str">
            <v>MATERIAL</v>
          </cell>
        </row>
        <row r="2725">
          <cell r="A2725">
            <v>9325</v>
          </cell>
          <cell r="C2725">
            <v>143</v>
          </cell>
          <cell r="D2725" t="str">
            <v>Lighting Fixture Sox 180</v>
          </cell>
          <cell r="G2725" t="str">
            <v>Each</v>
          </cell>
          <cell r="H2725">
            <v>1</v>
          </cell>
          <cell r="I2725">
            <v>2248.25</v>
          </cell>
          <cell r="J2725">
            <v>0</v>
          </cell>
          <cell r="K2725">
            <v>2248.25</v>
          </cell>
          <cell r="L2725">
            <v>0</v>
          </cell>
        </row>
        <row r="2726">
          <cell r="A2726">
            <v>9326</v>
          </cell>
        </row>
        <row r="2727">
          <cell r="A2727">
            <v>9327</v>
          </cell>
        </row>
        <row r="2728">
          <cell r="A2728">
            <v>9328</v>
          </cell>
        </row>
        <row r="2729">
          <cell r="A2729">
            <v>9329</v>
          </cell>
        </row>
        <row r="2730">
          <cell r="A2730">
            <v>9330</v>
          </cell>
        </row>
        <row r="2731">
          <cell r="A2731">
            <v>9331</v>
          </cell>
        </row>
        <row r="2732">
          <cell r="A2732">
            <v>9332</v>
          </cell>
        </row>
        <row r="2733">
          <cell r="A2733">
            <v>9333</v>
          </cell>
        </row>
        <row r="2734">
          <cell r="A2734">
            <v>9334</v>
          </cell>
        </row>
        <row r="2735">
          <cell r="A2735">
            <v>9335</v>
          </cell>
        </row>
        <row r="2736">
          <cell r="A2736">
            <v>9336</v>
          </cell>
        </row>
        <row r="2737">
          <cell r="A2737">
            <v>9337</v>
          </cell>
        </row>
        <row r="2738">
          <cell r="A2738">
            <v>9338</v>
          </cell>
        </row>
        <row r="2739">
          <cell r="A2739">
            <v>9339</v>
          </cell>
        </row>
        <row r="2740">
          <cell r="A2740">
            <v>9340</v>
          </cell>
        </row>
        <row r="2741">
          <cell r="A2741">
            <v>9341</v>
          </cell>
        </row>
        <row r="2742">
          <cell r="A2742">
            <v>9342</v>
          </cell>
        </row>
        <row r="2743">
          <cell r="A2743">
            <v>9343</v>
          </cell>
        </row>
        <row r="2744">
          <cell r="A2744">
            <v>9344</v>
          </cell>
        </row>
        <row r="2745">
          <cell r="A2745">
            <v>9345</v>
          </cell>
        </row>
        <row r="2746">
          <cell r="A2746">
            <v>9346</v>
          </cell>
        </row>
        <row r="2747">
          <cell r="A2747">
            <v>9347</v>
          </cell>
        </row>
        <row r="2748">
          <cell r="A2748">
            <v>9348</v>
          </cell>
        </row>
        <row r="2749">
          <cell r="A2749">
            <v>9349</v>
          </cell>
        </row>
        <row r="2750">
          <cell r="A2750">
            <v>9350</v>
          </cell>
        </row>
        <row r="2751">
          <cell r="A2751">
            <v>9351</v>
          </cell>
        </row>
        <row r="2752">
          <cell r="A2752">
            <v>9352</v>
          </cell>
        </row>
        <row r="2753">
          <cell r="A2753">
            <v>9353</v>
          </cell>
        </row>
        <row r="2754">
          <cell r="A2754">
            <v>9354</v>
          </cell>
        </row>
        <row r="2755">
          <cell r="A2755">
            <v>9355</v>
          </cell>
        </row>
        <row r="2756">
          <cell r="A2756">
            <v>9356</v>
          </cell>
        </row>
        <row r="2757">
          <cell r="A2757">
            <v>9357</v>
          </cell>
        </row>
        <row r="2758">
          <cell r="A2758">
            <v>9358</v>
          </cell>
        </row>
        <row r="2759">
          <cell r="A2759">
            <v>9359</v>
          </cell>
        </row>
        <row r="2760">
          <cell r="A2760">
            <v>9360</v>
          </cell>
        </row>
        <row r="2761">
          <cell r="A2761">
            <v>9361</v>
          </cell>
        </row>
        <row r="2762">
          <cell r="A2762">
            <v>9362</v>
          </cell>
        </row>
        <row r="2763">
          <cell r="A2763">
            <v>9363</v>
          </cell>
        </row>
        <row r="2764">
          <cell r="A2764">
            <v>9364</v>
          </cell>
        </row>
        <row r="2765">
          <cell r="A2765">
            <v>9365</v>
          </cell>
        </row>
        <row r="2766">
          <cell r="A2766">
            <v>9366</v>
          </cell>
        </row>
        <row r="2767">
          <cell r="A2767">
            <v>9367</v>
          </cell>
        </row>
        <row r="2768">
          <cell r="A2768">
            <v>9368</v>
          </cell>
          <cell r="D2768" t="str">
            <v>Total Price</v>
          </cell>
          <cell r="K2768">
            <v>2248.25</v>
          </cell>
          <cell r="L2768">
            <v>0</v>
          </cell>
        </row>
        <row r="2769">
          <cell r="A2769">
            <v>9369</v>
          </cell>
          <cell r="D2769" t="str">
            <v>OVER HEAD</v>
          </cell>
          <cell r="E2769">
            <v>0</v>
          </cell>
          <cell r="F2769" t="str">
            <v>%</v>
          </cell>
          <cell r="K2769">
            <v>0</v>
          </cell>
          <cell r="L2769">
            <v>0</v>
          </cell>
        </row>
        <row r="2770">
          <cell r="A2770">
            <v>9370</v>
          </cell>
          <cell r="D2770" t="str">
            <v>TOTAL</v>
          </cell>
          <cell r="K2770">
            <v>2248.25</v>
          </cell>
          <cell r="L2770">
            <v>0</v>
          </cell>
        </row>
        <row r="2771">
          <cell r="A2771">
            <v>9371</v>
          </cell>
          <cell r="D2771" t="str">
            <v>UNIT PRICE</v>
          </cell>
          <cell r="K2771">
            <v>2248</v>
          </cell>
          <cell r="L2771">
            <v>0</v>
          </cell>
        </row>
        <row r="2772">
          <cell r="A2772">
            <v>9372</v>
          </cell>
        </row>
        <row r="2773">
          <cell r="A2773">
            <v>9373</v>
          </cell>
          <cell r="B2773">
            <v>144</v>
          </cell>
        </row>
        <row r="2774">
          <cell r="A2774">
            <v>9374</v>
          </cell>
          <cell r="B2774" t="str">
            <v>MATERIAL PRICE</v>
          </cell>
        </row>
        <row r="2775">
          <cell r="A2775">
            <v>9375</v>
          </cell>
          <cell r="B2775" t="str">
            <v>Proyek Rencana Teknik Akhir Jalan Tol Bogor Ring Road</v>
          </cell>
        </row>
        <row r="2776">
          <cell r="A2776">
            <v>9376</v>
          </cell>
        </row>
        <row r="2777">
          <cell r="A2777">
            <v>9377</v>
          </cell>
        </row>
        <row r="2778">
          <cell r="A2778">
            <v>9378</v>
          </cell>
        </row>
        <row r="2779">
          <cell r="A2779">
            <v>9379</v>
          </cell>
        </row>
        <row r="2780">
          <cell r="A2780">
            <v>9380</v>
          </cell>
          <cell r="B2780" t="str">
            <v>UNIT PRICE ANALYSIS</v>
          </cell>
        </row>
        <row r="2781">
          <cell r="A2781">
            <v>9381</v>
          </cell>
        </row>
        <row r="2782">
          <cell r="A2782">
            <v>9382</v>
          </cell>
          <cell r="B2782" t="str">
            <v>ITEM NUMBER</v>
          </cell>
          <cell r="D2782" t="str">
            <v>MT. 143.002</v>
          </cell>
        </row>
        <row r="2783">
          <cell r="A2783">
            <v>9383</v>
          </cell>
          <cell r="B2783" t="str">
            <v>MATERIAL</v>
          </cell>
          <cell r="D2783" t="str">
            <v>Lighting Pole H-11 Single Arm</v>
          </cell>
        </row>
        <row r="2784">
          <cell r="A2784">
            <v>9384</v>
          </cell>
          <cell r="B2784" t="str">
            <v>UNIT</v>
          </cell>
          <cell r="C2784" t="str">
            <v>Each</v>
          </cell>
          <cell r="D2784">
            <v>1</v>
          </cell>
        </row>
        <row r="2785">
          <cell r="A2785">
            <v>9385</v>
          </cell>
          <cell r="B2785" t="str">
            <v>UNIT PRICE  (Rp.)</v>
          </cell>
          <cell r="D2785">
            <v>2200</v>
          </cell>
          <cell r="E2785">
            <v>0</v>
          </cell>
          <cell r="J2785" t="str">
            <v>TOTAL UNIT PRICE (Rp)</v>
          </cell>
          <cell r="K2785">
            <v>2200</v>
          </cell>
        </row>
        <row r="2786">
          <cell r="A2786">
            <v>9386</v>
          </cell>
          <cell r="I2786" t="str">
            <v>UNIT PRICE              (Rp.)</v>
          </cell>
          <cell r="K2786" t="str">
            <v>TOTAL PRICE                (Rp.)</v>
          </cell>
        </row>
        <row r="2787">
          <cell r="A2787">
            <v>9387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</row>
        <row r="2788">
          <cell r="A2788">
            <v>9388</v>
          </cell>
        </row>
        <row r="2789">
          <cell r="A2789">
            <v>9389</v>
          </cell>
        </row>
        <row r="2790">
          <cell r="A2790">
            <v>9390</v>
          </cell>
          <cell r="C2790" t="str">
            <v>MT</v>
          </cell>
          <cell r="D2790" t="str">
            <v>MATERIAL</v>
          </cell>
        </row>
        <row r="2791">
          <cell r="A2791">
            <v>9391</v>
          </cell>
          <cell r="C2791">
            <v>144</v>
          </cell>
          <cell r="D2791" t="str">
            <v>Lighting Pole H-11 Single Arm</v>
          </cell>
          <cell r="G2791" t="str">
            <v>Each</v>
          </cell>
          <cell r="H2791">
            <v>1</v>
          </cell>
          <cell r="I2791">
            <v>2248.25</v>
          </cell>
          <cell r="J2791">
            <v>0</v>
          </cell>
          <cell r="K2791">
            <v>2248.25</v>
          </cell>
          <cell r="L2791">
            <v>0</v>
          </cell>
        </row>
        <row r="2792">
          <cell r="A2792">
            <v>9392</v>
          </cell>
        </row>
        <row r="2793">
          <cell r="A2793">
            <v>9393</v>
          </cell>
        </row>
        <row r="2794">
          <cell r="A2794">
            <v>9394</v>
          </cell>
        </row>
        <row r="2795">
          <cell r="A2795">
            <v>9395</v>
          </cell>
        </row>
        <row r="2796">
          <cell r="A2796">
            <v>9396</v>
          </cell>
        </row>
        <row r="2797">
          <cell r="A2797">
            <v>9397</v>
          </cell>
        </row>
        <row r="2798">
          <cell r="A2798">
            <v>9398</v>
          </cell>
        </row>
        <row r="2799">
          <cell r="A2799">
            <v>9399</v>
          </cell>
        </row>
        <row r="2800">
          <cell r="A2800">
            <v>9400</v>
          </cell>
        </row>
        <row r="2801">
          <cell r="A2801">
            <v>9401</v>
          </cell>
        </row>
        <row r="2802">
          <cell r="A2802">
            <v>9402</v>
          </cell>
        </row>
        <row r="2803">
          <cell r="A2803">
            <v>9403</v>
          </cell>
        </row>
        <row r="2804">
          <cell r="A2804">
            <v>9404</v>
          </cell>
        </row>
        <row r="2805">
          <cell r="A2805">
            <v>9405</v>
          </cell>
        </row>
        <row r="2806">
          <cell r="A2806">
            <v>9406</v>
          </cell>
        </row>
        <row r="2807">
          <cell r="A2807">
            <v>9407</v>
          </cell>
        </row>
        <row r="2808">
          <cell r="A2808">
            <v>9408</v>
          </cell>
        </row>
        <row r="2809">
          <cell r="A2809">
            <v>9409</v>
          </cell>
        </row>
        <row r="2810">
          <cell r="A2810">
            <v>9410</v>
          </cell>
        </row>
        <row r="2811">
          <cell r="A2811">
            <v>9411</v>
          </cell>
        </row>
        <row r="2812">
          <cell r="A2812">
            <v>9412</v>
          </cell>
        </row>
        <row r="2813">
          <cell r="A2813">
            <v>9413</v>
          </cell>
        </row>
        <row r="2814">
          <cell r="A2814">
            <v>9414</v>
          </cell>
        </row>
        <row r="2815">
          <cell r="A2815">
            <v>9415</v>
          </cell>
        </row>
        <row r="2816">
          <cell r="A2816">
            <v>9416</v>
          </cell>
        </row>
        <row r="2817">
          <cell r="A2817">
            <v>9417</v>
          </cell>
        </row>
        <row r="2818">
          <cell r="A2818">
            <v>9418</v>
          </cell>
        </row>
        <row r="2819">
          <cell r="A2819">
            <v>9419</v>
          </cell>
        </row>
        <row r="2820">
          <cell r="A2820">
            <v>9420</v>
          </cell>
        </row>
        <row r="2821">
          <cell r="A2821">
            <v>9421</v>
          </cell>
        </row>
        <row r="2822">
          <cell r="A2822">
            <v>9422</v>
          </cell>
        </row>
        <row r="2823">
          <cell r="A2823">
            <v>9423</v>
          </cell>
        </row>
        <row r="2824">
          <cell r="A2824">
            <v>9424</v>
          </cell>
        </row>
        <row r="2825">
          <cell r="A2825">
            <v>9425</v>
          </cell>
        </row>
        <row r="2826">
          <cell r="A2826">
            <v>9426</v>
          </cell>
        </row>
        <row r="2827">
          <cell r="A2827">
            <v>9427</v>
          </cell>
        </row>
        <row r="2828">
          <cell r="A2828">
            <v>9428</v>
          </cell>
        </row>
        <row r="2829">
          <cell r="A2829">
            <v>9429</v>
          </cell>
        </row>
        <row r="2830">
          <cell r="A2830">
            <v>9430</v>
          </cell>
        </row>
        <row r="2831">
          <cell r="A2831">
            <v>9431</v>
          </cell>
        </row>
        <row r="2832">
          <cell r="A2832">
            <v>9432</v>
          </cell>
        </row>
        <row r="2833">
          <cell r="A2833">
            <v>9433</v>
          </cell>
        </row>
        <row r="2834">
          <cell r="A2834">
            <v>9434</v>
          </cell>
          <cell r="D2834" t="str">
            <v>Total Price</v>
          </cell>
          <cell r="K2834">
            <v>2248.25</v>
          </cell>
          <cell r="L2834">
            <v>0</v>
          </cell>
        </row>
        <row r="2835">
          <cell r="A2835">
            <v>9435</v>
          </cell>
          <cell r="D2835" t="str">
            <v>OVER HEAD</v>
          </cell>
          <cell r="E2835">
            <v>0</v>
          </cell>
          <cell r="F2835" t="str">
            <v>%</v>
          </cell>
          <cell r="K2835">
            <v>0</v>
          </cell>
          <cell r="L2835">
            <v>0</v>
          </cell>
        </row>
        <row r="2836">
          <cell r="A2836">
            <v>9436</v>
          </cell>
          <cell r="D2836" t="str">
            <v>TOTAL</v>
          </cell>
          <cell r="K2836">
            <v>2248.25</v>
          </cell>
          <cell r="L2836">
            <v>0</v>
          </cell>
        </row>
        <row r="2837">
          <cell r="A2837">
            <v>9437</v>
          </cell>
          <cell r="D2837" t="str">
            <v>UNIT PRICE</v>
          </cell>
          <cell r="K2837">
            <v>2248</v>
          </cell>
          <cell r="L2837">
            <v>0</v>
          </cell>
        </row>
        <row r="2838">
          <cell r="A2838">
            <v>9438</v>
          </cell>
        </row>
        <row r="2839">
          <cell r="A2839">
            <v>9439</v>
          </cell>
          <cell r="B2839">
            <v>145</v>
          </cell>
        </row>
        <row r="2840">
          <cell r="A2840">
            <v>9440</v>
          </cell>
          <cell r="B2840" t="str">
            <v>MATERIAL PRICE</v>
          </cell>
        </row>
        <row r="2841">
          <cell r="A2841">
            <v>9441</v>
          </cell>
          <cell r="B2841" t="str">
            <v>Proyek Rencana Teknik Akhir Jalan Tol Bogor Ring Road</v>
          </cell>
        </row>
        <row r="2842">
          <cell r="A2842">
            <v>9442</v>
          </cell>
        </row>
        <row r="2843">
          <cell r="A2843">
            <v>9443</v>
          </cell>
        </row>
        <row r="2844">
          <cell r="A2844">
            <v>9444</v>
          </cell>
        </row>
        <row r="2845">
          <cell r="A2845">
            <v>9445</v>
          </cell>
        </row>
        <row r="2846">
          <cell r="A2846">
            <v>9446</v>
          </cell>
          <cell r="B2846" t="str">
            <v>UNIT PRICE ANALYSIS</v>
          </cell>
        </row>
        <row r="2847">
          <cell r="A2847">
            <v>9447</v>
          </cell>
        </row>
        <row r="2848">
          <cell r="A2848">
            <v>9448</v>
          </cell>
          <cell r="B2848" t="str">
            <v>ITEM NUMBER</v>
          </cell>
          <cell r="D2848" t="str">
            <v>MT. 144.002</v>
          </cell>
        </row>
        <row r="2849">
          <cell r="A2849">
            <v>9449</v>
          </cell>
          <cell r="B2849" t="str">
            <v>MATERIAL</v>
          </cell>
          <cell r="D2849" t="str">
            <v>List plank Wood 0.2 x 0.03 m</v>
          </cell>
        </row>
        <row r="2850">
          <cell r="A2850">
            <v>9450</v>
          </cell>
          <cell r="B2850" t="str">
            <v>UNIT</v>
          </cell>
          <cell r="C2850" t="str">
            <v>Cu.m</v>
          </cell>
          <cell r="D2850">
            <v>1</v>
          </cell>
        </row>
        <row r="2851">
          <cell r="A2851">
            <v>9451</v>
          </cell>
          <cell r="B2851" t="str">
            <v>UNIT PRICE  (Rp.)</v>
          </cell>
          <cell r="D2851">
            <v>2200</v>
          </cell>
          <cell r="E2851">
            <v>0</v>
          </cell>
          <cell r="J2851" t="str">
            <v>TOTAL UNIT PRICE (Rp)</v>
          </cell>
          <cell r="K2851">
            <v>2200</v>
          </cell>
        </row>
        <row r="2852">
          <cell r="A2852">
            <v>9452</v>
          </cell>
          <cell r="I2852" t="str">
            <v>UNIT PRICE              (Rp.)</v>
          </cell>
          <cell r="K2852" t="str">
            <v>TOTAL PRICE                (Rp.)</v>
          </cell>
        </row>
        <row r="2853">
          <cell r="A2853">
            <v>9453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</row>
        <row r="2854">
          <cell r="A2854">
            <v>9454</v>
          </cell>
        </row>
        <row r="2855">
          <cell r="A2855">
            <v>9455</v>
          </cell>
        </row>
        <row r="2856">
          <cell r="A2856">
            <v>9456</v>
          </cell>
          <cell r="C2856" t="str">
            <v>MT</v>
          </cell>
          <cell r="D2856" t="str">
            <v>MATERIAL</v>
          </cell>
        </row>
        <row r="2857">
          <cell r="A2857">
            <v>9457</v>
          </cell>
          <cell r="C2857">
            <v>145</v>
          </cell>
          <cell r="D2857" t="str">
            <v>List plank Wood 0.2 x 0.03 m</v>
          </cell>
          <cell r="G2857" t="str">
            <v>Cu.m</v>
          </cell>
          <cell r="H2857">
            <v>1</v>
          </cell>
          <cell r="I2857">
            <v>2248.25</v>
          </cell>
          <cell r="J2857">
            <v>0</v>
          </cell>
          <cell r="K2857">
            <v>2248.25</v>
          </cell>
          <cell r="L2857">
            <v>0</v>
          </cell>
        </row>
        <row r="2858">
          <cell r="A2858">
            <v>9458</v>
          </cell>
        </row>
        <row r="2859">
          <cell r="A2859">
            <v>9459</v>
          </cell>
        </row>
        <row r="2860">
          <cell r="A2860">
            <v>9460</v>
          </cell>
        </row>
        <row r="2861">
          <cell r="A2861">
            <v>9461</v>
          </cell>
        </row>
        <row r="2862">
          <cell r="A2862">
            <v>9462</v>
          </cell>
        </row>
        <row r="2863">
          <cell r="A2863">
            <v>9463</v>
          </cell>
        </row>
        <row r="2864">
          <cell r="A2864">
            <v>9464</v>
          </cell>
        </row>
        <row r="2865">
          <cell r="A2865">
            <v>9465</v>
          </cell>
        </row>
        <row r="2866">
          <cell r="A2866">
            <v>9466</v>
          </cell>
        </row>
        <row r="2867">
          <cell r="A2867">
            <v>9467</v>
          </cell>
        </row>
        <row r="2868">
          <cell r="A2868">
            <v>9468</v>
          </cell>
        </row>
        <row r="2869">
          <cell r="A2869">
            <v>9469</v>
          </cell>
        </row>
        <row r="2870">
          <cell r="A2870">
            <v>9470</v>
          </cell>
        </row>
        <row r="2871">
          <cell r="A2871">
            <v>9471</v>
          </cell>
        </row>
        <row r="2872">
          <cell r="A2872">
            <v>9472</v>
          </cell>
        </row>
        <row r="2873">
          <cell r="A2873">
            <v>9473</v>
          </cell>
        </row>
        <row r="2874">
          <cell r="A2874">
            <v>9474</v>
          </cell>
        </row>
        <row r="2875">
          <cell r="A2875">
            <v>9475</v>
          </cell>
        </row>
        <row r="2876">
          <cell r="A2876">
            <v>9476</v>
          </cell>
        </row>
        <row r="2877">
          <cell r="A2877">
            <v>9477</v>
          </cell>
        </row>
        <row r="2878">
          <cell r="A2878">
            <v>9478</v>
          </cell>
        </row>
        <row r="2879">
          <cell r="A2879">
            <v>9479</v>
          </cell>
        </row>
        <row r="2880">
          <cell r="A2880">
            <v>9480</v>
          </cell>
        </row>
        <row r="2881">
          <cell r="A2881">
            <v>9481</v>
          </cell>
        </row>
        <row r="2882">
          <cell r="A2882">
            <v>9482</v>
          </cell>
        </row>
        <row r="2883">
          <cell r="A2883">
            <v>9483</v>
          </cell>
        </row>
        <row r="2884">
          <cell r="A2884">
            <v>9484</v>
          </cell>
        </row>
        <row r="2885">
          <cell r="A2885">
            <v>9485</v>
          </cell>
        </row>
        <row r="2886">
          <cell r="A2886">
            <v>9486</v>
          </cell>
        </row>
        <row r="2887">
          <cell r="A2887">
            <v>9487</v>
          </cell>
        </row>
        <row r="2888">
          <cell r="A2888">
            <v>9488</v>
          </cell>
        </row>
        <row r="2889">
          <cell r="A2889">
            <v>9489</v>
          </cell>
        </row>
        <row r="2890">
          <cell r="A2890">
            <v>9490</v>
          </cell>
        </row>
        <row r="2891">
          <cell r="A2891">
            <v>9491</v>
          </cell>
        </row>
        <row r="2892">
          <cell r="A2892">
            <v>9492</v>
          </cell>
        </row>
        <row r="2893">
          <cell r="A2893">
            <v>9493</v>
          </cell>
        </row>
        <row r="2894">
          <cell r="A2894">
            <v>9494</v>
          </cell>
        </row>
        <row r="2895">
          <cell r="A2895">
            <v>9495</v>
          </cell>
        </row>
        <row r="2896">
          <cell r="A2896">
            <v>9496</v>
          </cell>
        </row>
        <row r="2897">
          <cell r="A2897">
            <v>9497</v>
          </cell>
        </row>
        <row r="2898">
          <cell r="A2898">
            <v>9498</v>
          </cell>
        </row>
        <row r="2899">
          <cell r="A2899">
            <v>9499</v>
          </cell>
        </row>
        <row r="2900">
          <cell r="A2900">
            <v>9500</v>
          </cell>
          <cell r="D2900" t="str">
            <v>Total Price</v>
          </cell>
          <cell r="K2900">
            <v>2248.25</v>
          </cell>
          <cell r="L2900">
            <v>0</v>
          </cell>
        </row>
        <row r="2901">
          <cell r="A2901">
            <v>9501</v>
          </cell>
          <cell r="D2901" t="str">
            <v>OVER HEAD</v>
          </cell>
          <cell r="E2901">
            <v>0</v>
          </cell>
          <cell r="F2901" t="str">
            <v>%</v>
          </cell>
          <cell r="K2901">
            <v>0</v>
          </cell>
          <cell r="L2901">
            <v>0</v>
          </cell>
        </row>
        <row r="2902">
          <cell r="A2902">
            <v>9502</v>
          </cell>
          <cell r="D2902" t="str">
            <v>TOTAL</v>
          </cell>
          <cell r="K2902">
            <v>2248.25</v>
          </cell>
          <cell r="L2902">
            <v>0</v>
          </cell>
        </row>
        <row r="2903">
          <cell r="A2903">
            <v>9503</v>
          </cell>
          <cell r="D2903" t="str">
            <v>UNIT PRICE</v>
          </cell>
          <cell r="K2903">
            <v>2248</v>
          </cell>
          <cell r="L2903">
            <v>0</v>
          </cell>
        </row>
        <row r="2904">
          <cell r="A2904">
            <v>9504</v>
          </cell>
        </row>
        <row r="2905">
          <cell r="A2905">
            <v>9505</v>
          </cell>
          <cell r="B2905">
            <v>146</v>
          </cell>
        </row>
        <row r="2906">
          <cell r="A2906">
            <v>9506</v>
          </cell>
          <cell r="B2906" t="str">
            <v>MATERIAL PRICE</v>
          </cell>
        </row>
        <row r="2907">
          <cell r="A2907">
            <v>9507</v>
          </cell>
          <cell r="B2907" t="str">
            <v>Proyek Rencana Teknik Akhir Jalan Tol Bogor Ring Road</v>
          </cell>
        </row>
        <row r="2908">
          <cell r="A2908">
            <v>9508</v>
          </cell>
        </row>
        <row r="2909">
          <cell r="A2909">
            <v>9509</v>
          </cell>
        </row>
        <row r="2910">
          <cell r="A2910">
            <v>9510</v>
          </cell>
        </row>
        <row r="2911">
          <cell r="A2911">
            <v>9511</v>
          </cell>
        </row>
        <row r="2912">
          <cell r="A2912">
            <v>9512</v>
          </cell>
          <cell r="B2912" t="str">
            <v>UNIT PRICE ANALYSIS</v>
          </cell>
        </row>
        <row r="2913">
          <cell r="A2913">
            <v>9513</v>
          </cell>
        </row>
        <row r="2914">
          <cell r="A2914">
            <v>9514</v>
          </cell>
          <cell r="B2914" t="str">
            <v>ITEM NUMBER</v>
          </cell>
          <cell r="D2914" t="str">
            <v>MT. 145.002</v>
          </cell>
        </row>
        <row r="2915">
          <cell r="A2915">
            <v>9515</v>
          </cell>
          <cell r="B2915" t="str">
            <v>MATERIAL</v>
          </cell>
          <cell r="D2915" t="str">
            <v xml:space="preserve">Manure </v>
          </cell>
        </row>
        <row r="2916">
          <cell r="A2916">
            <v>9516</v>
          </cell>
          <cell r="B2916" t="str">
            <v>UNIT</v>
          </cell>
          <cell r="C2916" t="str">
            <v>Kg</v>
          </cell>
          <cell r="D2916">
            <v>1</v>
          </cell>
        </row>
        <row r="2917">
          <cell r="A2917">
            <v>9517</v>
          </cell>
          <cell r="B2917" t="str">
            <v>UNIT PRICE  (Rp.)</v>
          </cell>
          <cell r="D2917">
            <v>200</v>
          </cell>
          <cell r="E2917">
            <v>0</v>
          </cell>
          <cell r="J2917" t="str">
            <v>TOTAL UNIT PRICE (Rp)</v>
          </cell>
          <cell r="K2917">
            <v>200</v>
          </cell>
        </row>
        <row r="2918">
          <cell r="A2918">
            <v>9518</v>
          </cell>
          <cell r="I2918" t="str">
            <v>UNIT PRICE              (Rp.)</v>
          </cell>
          <cell r="K2918" t="str">
            <v>TOTAL PRICE                (Rp.)</v>
          </cell>
        </row>
        <row r="2919">
          <cell r="A2919">
            <v>9519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</row>
        <row r="2920">
          <cell r="A2920">
            <v>9520</v>
          </cell>
        </row>
        <row r="2921">
          <cell r="A2921">
            <v>9521</v>
          </cell>
        </row>
        <row r="2922">
          <cell r="A2922">
            <v>9522</v>
          </cell>
          <cell r="C2922" t="str">
            <v>MT</v>
          </cell>
          <cell r="D2922" t="str">
            <v>MATERIAL</v>
          </cell>
        </row>
        <row r="2923">
          <cell r="A2923">
            <v>9523</v>
          </cell>
          <cell r="C2923">
            <v>146</v>
          </cell>
          <cell r="D2923" t="str">
            <v xml:space="preserve">Manure </v>
          </cell>
          <cell r="G2923" t="str">
            <v>Kg</v>
          </cell>
          <cell r="H2923">
            <v>1</v>
          </cell>
          <cell r="I2923">
            <v>224.82499999999999</v>
          </cell>
          <cell r="J2923">
            <v>0</v>
          </cell>
          <cell r="K2923">
            <v>224.82499999999999</v>
          </cell>
          <cell r="L2923">
            <v>0</v>
          </cell>
        </row>
        <row r="2924">
          <cell r="A2924">
            <v>9524</v>
          </cell>
        </row>
        <row r="2925">
          <cell r="A2925">
            <v>9525</v>
          </cell>
        </row>
        <row r="2926">
          <cell r="A2926">
            <v>9526</v>
          </cell>
        </row>
        <row r="2927">
          <cell r="A2927">
            <v>9527</v>
          </cell>
        </row>
        <row r="2928">
          <cell r="A2928">
            <v>9528</v>
          </cell>
        </row>
        <row r="2929">
          <cell r="A2929">
            <v>9529</v>
          </cell>
        </row>
        <row r="2930">
          <cell r="A2930">
            <v>9530</v>
          </cell>
        </row>
        <row r="2931">
          <cell r="A2931">
            <v>9531</v>
          </cell>
        </row>
        <row r="2932">
          <cell r="A2932">
            <v>9532</v>
          </cell>
        </row>
        <row r="2933">
          <cell r="A2933">
            <v>9533</v>
          </cell>
        </row>
        <row r="2934">
          <cell r="A2934">
            <v>9534</v>
          </cell>
        </row>
        <row r="2935">
          <cell r="A2935">
            <v>9535</v>
          </cell>
        </row>
        <row r="2936">
          <cell r="A2936">
            <v>9536</v>
          </cell>
        </row>
        <row r="2937">
          <cell r="A2937">
            <v>9537</v>
          </cell>
        </row>
        <row r="2938">
          <cell r="A2938">
            <v>9538</v>
          </cell>
        </row>
        <row r="2939">
          <cell r="A2939">
            <v>9539</v>
          </cell>
        </row>
        <row r="2940">
          <cell r="A2940">
            <v>9540</v>
          </cell>
        </row>
        <row r="2941">
          <cell r="A2941">
            <v>9541</v>
          </cell>
        </row>
        <row r="2942">
          <cell r="A2942">
            <v>9542</v>
          </cell>
        </row>
        <row r="2943">
          <cell r="A2943">
            <v>9543</v>
          </cell>
        </row>
        <row r="2944">
          <cell r="A2944">
            <v>9544</v>
          </cell>
        </row>
        <row r="2945">
          <cell r="A2945">
            <v>9545</v>
          </cell>
        </row>
        <row r="2946">
          <cell r="A2946">
            <v>9546</v>
          </cell>
        </row>
        <row r="2947">
          <cell r="A2947">
            <v>9547</v>
          </cell>
        </row>
        <row r="2948">
          <cell r="A2948">
            <v>9548</v>
          </cell>
        </row>
        <row r="2949">
          <cell r="A2949">
            <v>9549</v>
          </cell>
        </row>
        <row r="2950">
          <cell r="A2950">
            <v>9550</v>
          </cell>
        </row>
        <row r="2951">
          <cell r="A2951">
            <v>9551</v>
          </cell>
        </row>
        <row r="2952">
          <cell r="A2952">
            <v>9552</v>
          </cell>
        </row>
        <row r="2953">
          <cell r="A2953">
            <v>9553</v>
          </cell>
        </row>
        <row r="2954">
          <cell r="A2954">
            <v>9554</v>
          </cell>
        </row>
        <row r="2955">
          <cell r="A2955">
            <v>9555</v>
          </cell>
        </row>
        <row r="2956">
          <cell r="A2956">
            <v>9556</v>
          </cell>
        </row>
        <row r="2957">
          <cell r="A2957">
            <v>9557</v>
          </cell>
        </row>
        <row r="2958">
          <cell r="A2958">
            <v>9558</v>
          </cell>
        </row>
        <row r="2959">
          <cell r="A2959">
            <v>9559</v>
          </cell>
        </row>
        <row r="2960">
          <cell r="A2960">
            <v>9560</v>
          </cell>
        </row>
        <row r="2961">
          <cell r="A2961">
            <v>9561</v>
          </cell>
        </row>
        <row r="2962">
          <cell r="A2962">
            <v>9562</v>
          </cell>
        </row>
        <row r="2963">
          <cell r="A2963">
            <v>9563</v>
          </cell>
        </row>
        <row r="2964">
          <cell r="A2964">
            <v>9564</v>
          </cell>
        </row>
        <row r="2965">
          <cell r="A2965">
            <v>9565</v>
          </cell>
        </row>
        <row r="2966">
          <cell r="A2966">
            <v>9566</v>
          </cell>
          <cell r="D2966" t="str">
            <v>Total Price</v>
          </cell>
          <cell r="K2966">
            <v>224.82499999999999</v>
          </cell>
          <cell r="L2966">
            <v>0</v>
          </cell>
        </row>
        <row r="2967">
          <cell r="A2967">
            <v>9567</v>
          </cell>
          <cell r="D2967" t="str">
            <v>OVER HEAD</v>
          </cell>
          <cell r="E2967">
            <v>0</v>
          </cell>
          <cell r="F2967" t="str">
            <v>%</v>
          </cell>
          <cell r="K2967">
            <v>0</v>
          </cell>
          <cell r="L2967">
            <v>0</v>
          </cell>
        </row>
        <row r="2968">
          <cell r="A2968">
            <v>9568</v>
          </cell>
          <cell r="D2968" t="str">
            <v>TOTAL</v>
          </cell>
          <cell r="K2968">
            <v>224.82499999999999</v>
          </cell>
          <cell r="L2968">
            <v>0</v>
          </cell>
        </row>
        <row r="2969">
          <cell r="A2969">
            <v>9569</v>
          </cell>
          <cell r="D2969" t="str">
            <v>UNIT PRICE</v>
          </cell>
          <cell r="K2969">
            <v>225</v>
          </cell>
          <cell r="L2969">
            <v>0</v>
          </cell>
        </row>
        <row r="2970">
          <cell r="A2970">
            <v>9570</v>
          </cell>
        </row>
        <row r="2971">
          <cell r="A2971">
            <v>9571</v>
          </cell>
          <cell r="B2971">
            <v>147</v>
          </cell>
        </row>
        <row r="2972">
          <cell r="A2972">
            <v>9572</v>
          </cell>
          <cell r="B2972" t="str">
            <v>MATERIAL PRICE</v>
          </cell>
        </row>
        <row r="2973">
          <cell r="A2973">
            <v>9573</v>
          </cell>
          <cell r="B2973" t="str">
            <v>Proyek Rencana Teknik Akhir Jalan Tol Bogor Ring Road</v>
          </cell>
        </row>
        <row r="2974">
          <cell r="A2974">
            <v>9574</v>
          </cell>
        </row>
        <row r="2975">
          <cell r="A2975">
            <v>9575</v>
          </cell>
        </row>
        <row r="2976">
          <cell r="A2976">
            <v>9576</v>
          </cell>
        </row>
        <row r="2977">
          <cell r="A2977">
            <v>9577</v>
          </cell>
        </row>
        <row r="2978">
          <cell r="A2978">
            <v>9578</v>
          </cell>
          <cell r="B2978" t="str">
            <v>UNIT PRICE ANALYSIS</v>
          </cell>
        </row>
        <row r="2979">
          <cell r="A2979">
            <v>9579</v>
          </cell>
        </row>
        <row r="2980">
          <cell r="A2980">
            <v>9580</v>
          </cell>
          <cell r="B2980" t="str">
            <v>ITEM NUMBER</v>
          </cell>
          <cell r="D2980" t="str">
            <v>MT. 146.002</v>
          </cell>
        </row>
        <row r="2981">
          <cell r="A2981">
            <v>9581</v>
          </cell>
          <cell r="B2981" t="str">
            <v>MATERIAL</v>
          </cell>
          <cell r="D2981" t="str">
            <v>Disposal of Excavated Material (Waste)</v>
          </cell>
        </row>
        <row r="2982">
          <cell r="A2982">
            <v>9582</v>
          </cell>
          <cell r="B2982" t="str">
            <v>UNIT</v>
          </cell>
          <cell r="C2982" t="str">
            <v>Cu.m</v>
          </cell>
          <cell r="D2982">
            <v>1</v>
          </cell>
        </row>
        <row r="2983">
          <cell r="A2983">
            <v>9583</v>
          </cell>
          <cell r="B2983" t="str">
            <v>UNIT PRICE  (Rp.)</v>
          </cell>
          <cell r="D2983">
            <v>14200</v>
          </cell>
          <cell r="E2983">
            <v>0</v>
          </cell>
          <cell r="J2983" t="str">
            <v>TOTAL UNIT PRICE (Rp)</v>
          </cell>
          <cell r="K2983">
            <v>14200</v>
          </cell>
        </row>
        <row r="2984">
          <cell r="A2984">
            <v>9584</v>
          </cell>
          <cell r="I2984" t="str">
            <v>UNIT PRICE              (Rp.)</v>
          </cell>
          <cell r="K2984" t="str">
            <v>TOTAL PRICE                (Rp.)</v>
          </cell>
        </row>
        <row r="2985">
          <cell r="A2985">
            <v>9585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</row>
        <row r="2986">
          <cell r="A2986">
            <v>9586</v>
          </cell>
        </row>
        <row r="2987">
          <cell r="A2987">
            <v>9587</v>
          </cell>
        </row>
        <row r="2988">
          <cell r="A2988">
            <v>9588</v>
          </cell>
          <cell r="C2988" t="str">
            <v>MT</v>
          </cell>
          <cell r="D2988" t="str">
            <v>MATERIAL</v>
          </cell>
        </row>
        <row r="2989">
          <cell r="A2989">
            <v>9589</v>
          </cell>
          <cell r="D2989">
            <v>0</v>
          </cell>
          <cell r="G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9590</v>
          </cell>
          <cell r="D2990">
            <v>0</v>
          </cell>
          <cell r="G2990">
            <v>0</v>
          </cell>
          <cell r="I2990">
            <v>0</v>
          </cell>
        </row>
        <row r="2991">
          <cell r="A2991">
            <v>9591</v>
          </cell>
        </row>
        <row r="2992">
          <cell r="A2992">
            <v>9592</v>
          </cell>
        </row>
        <row r="2993">
          <cell r="A2993">
            <v>9593</v>
          </cell>
        </row>
        <row r="2994">
          <cell r="A2994">
            <v>9594</v>
          </cell>
        </row>
        <row r="2995">
          <cell r="A2995">
            <v>9595</v>
          </cell>
        </row>
        <row r="2996">
          <cell r="A2996">
            <v>9596</v>
          </cell>
        </row>
        <row r="2997">
          <cell r="A2997">
            <v>9597</v>
          </cell>
        </row>
        <row r="2998">
          <cell r="A2998">
            <v>9598</v>
          </cell>
        </row>
        <row r="2999">
          <cell r="A2999">
            <v>9599</v>
          </cell>
        </row>
        <row r="3000">
          <cell r="A3000">
            <v>9600</v>
          </cell>
        </row>
        <row r="3001">
          <cell r="A3001">
            <v>9601</v>
          </cell>
        </row>
        <row r="3002">
          <cell r="A3002">
            <v>9602</v>
          </cell>
        </row>
        <row r="3003">
          <cell r="A3003">
            <v>9603</v>
          </cell>
        </row>
        <row r="3004">
          <cell r="A3004">
            <v>9604</v>
          </cell>
        </row>
        <row r="3005">
          <cell r="A3005">
            <v>9605</v>
          </cell>
        </row>
        <row r="3006">
          <cell r="A3006">
            <v>9606</v>
          </cell>
        </row>
        <row r="3007">
          <cell r="A3007">
            <v>9607</v>
          </cell>
          <cell r="C3007" t="str">
            <v>EQ</v>
          </cell>
          <cell r="D3007" t="str">
            <v>EQUIPMENT</v>
          </cell>
        </row>
        <row r="3008">
          <cell r="A3008">
            <v>9608</v>
          </cell>
          <cell r="C3008">
            <v>35</v>
          </cell>
          <cell r="D3008" t="str">
            <v>Dump Truck 6Ton</v>
          </cell>
          <cell r="G3008" t="str">
            <v>Hour</v>
          </cell>
          <cell r="H3008">
            <v>7.2862368541380881E-2</v>
          </cell>
          <cell r="I3008">
            <v>159400</v>
          </cell>
          <cell r="J3008">
            <v>0</v>
          </cell>
          <cell r="K3008">
            <v>11614.261545496112</v>
          </cell>
          <cell r="L3008">
            <v>0</v>
          </cell>
        </row>
        <row r="3009">
          <cell r="A3009">
            <v>9609</v>
          </cell>
          <cell r="C3009">
            <v>83</v>
          </cell>
          <cell r="D3009" t="str">
            <v>Roller Vibrator 5 ton</v>
          </cell>
          <cell r="G3009" t="str">
            <v>Hour</v>
          </cell>
          <cell r="H3009">
            <v>2.0576131687242798E-2</v>
          </cell>
          <cell r="I3009">
            <v>104900</v>
          </cell>
          <cell r="J3009">
            <v>0</v>
          </cell>
          <cell r="K3009">
            <v>2158.4362139917694</v>
          </cell>
          <cell r="L3009">
            <v>0</v>
          </cell>
        </row>
        <row r="3010">
          <cell r="A3010">
            <v>9610</v>
          </cell>
          <cell r="D3010">
            <v>0</v>
          </cell>
          <cell r="G3010">
            <v>0</v>
          </cell>
          <cell r="I3010">
            <v>0</v>
          </cell>
        </row>
        <row r="3011">
          <cell r="A3011">
            <v>9611</v>
          </cell>
        </row>
        <row r="3012">
          <cell r="A3012">
            <v>9612</v>
          </cell>
        </row>
        <row r="3013">
          <cell r="A3013">
            <v>9613</v>
          </cell>
        </row>
        <row r="3014">
          <cell r="A3014">
            <v>9614</v>
          </cell>
        </row>
        <row r="3015">
          <cell r="A3015">
            <v>9615</v>
          </cell>
        </row>
        <row r="3016">
          <cell r="A3016">
            <v>9616</v>
          </cell>
        </row>
        <row r="3017">
          <cell r="A3017">
            <v>9617</v>
          </cell>
        </row>
        <row r="3018">
          <cell r="A3018">
            <v>9618</v>
          </cell>
        </row>
        <row r="3019">
          <cell r="A3019">
            <v>9619</v>
          </cell>
        </row>
        <row r="3020">
          <cell r="A3020">
            <v>9620</v>
          </cell>
        </row>
        <row r="3021">
          <cell r="A3021">
            <v>9621</v>
          </cell>
          <cell r="C3021" t="str">
            <v>LA</v>
          </cell>
          <cell r="D3021" t="str">
            <v>LABOUR</v>
          </cell>
        </row>
        <row r="3022">
          <cell r="A3022">
            <v>9622</v>
          </cell>
          <cell r="C3022">
            <v>2</v>
          </cell>
          <cell r="D3022" t="str">
            <v>Pengawas</v>
          </cell>
          <cell r="G3022" t="str">
            <v>Day</v>
          </cell>
          <cell r="H3022">
            <v>0</v>
          </cell>
          <cell r="I3022">
            <v>50000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9623</v>
          </cell>
          <cell r="C3023">
            <v>15</v>
          </cell>
          <cell r="D3023" t="str">
            <v>Kepala Tukang</v>
          </cell>
          <cell r="G3023" t="str">
            <v>Day</v>
          </cell>
          <cell r="H3023">
            <v>0</v>
          </cell>
          <cell r="I3023">
            <v>32880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9624</v>
          </cell>
          <cell r="C3024">
            <v>16</v>
          </cell>
          <cell r="D3024" t="str">
            <v>Tukang</v>
          </cell>
          <cell r="G3024" t="str">
            <v>Day</v>
          </cell>
          <cell r="H3024">
            <v>1.3348357175517672E-2</v>
          </cell>
          <cell r="I3024">
            <v>28380</v>
          </cell>
          <cell r="J3024">
            <v>0</v>
          </cell>
          <cell r="K3024">
            <v>378.82637664119153</v>
          </cell>
          <cell r="L3024">
            <v>0</v>
          </cell>
        </row>
        <row r="3025">
          <cell r="A3025">
            <v>9625</v>
          </cell>
        </row>
        <row r="3026">
          <cell r="A3026">
            <v>9626</v>
          </cell>
        </row>
        <row r="3027">
          <cell r="A3027">
            <v>9627</v>
          </cell>
        </row>
        <row r="3028">
          <cell r="A3028">
            <v>9628</v>
          </cell>
        </row>
        <row r="3029">
          <cell r="A3029">
            <v>9629</v>
          </cell>
        </row>
        <row r="3030">
          <cell r="A3030">
            <v>9630</v>
          </cell>
        </row>
        <row r="3031">
          <cell r="A3031">
            <v>9631</v>
          </cell>
        </row>
        <row r="3032">
          <cell r="A3032">
            <v>9632</v>
          </cell>
          <cell r="D3032" t="str">
            <v>SUB TOTAL</v>
          </cell>
          <cell r="K3032">
            <v>14151.524136129072</v>
          </cell>
          <cell r="L3032">
            <v>0</v>
          </cell>
        </row>
        <row r="3033">
          <cell r="A3033">
            <v>9633</v>
          </cell>
          <cell r="D3033" t="str">
            <v>OVER HEAD</v>
          </cell>
          <cell r="E3033">
            <v>0</v>
          </cell>
          <cell r="F3033" t="str">
            <v>%</v>
          </cell>
          <cell r="K3033">
            <v>0</v>
          </cell>
          <cell r="L3033">
            <v>0</v>
          </cell>
        </row>
        <row r="3034">
          <cell r="A3034">
            <v>9634</v>
          </cell>
          <cell r="D3034" t="str">
            <v>TOTAL</v>
          </cell>
          <cell r="K3034">
            <v>14151.524136129072</v>
          </cell>
          <cell r="L3034">
            <v>0</v>
          </cell>
        </row>
        <row r="3035">
          <cell r="A3035">
            <v>9635</v>
          </cell>
          <cell r="D3035" t="str">
            <v>UNIT PRICE</v>
          </cell>
          <cell r="K3035">
            <v>14152</v>
          </cell>
          <cell r="L3035">
            <v>0</v>
          </cell>
        </row>
        <row r="3036">
          <cell r="A3036">
            <v>9636</v>
          </cell>
        </row>
        <row r="3037">
          <cell r="A3037">
            <v>9637</v>
          </cell>
          <cell r="B3037">
            <v>148</v>
          </cell>
        </row>
        <row r="3038">
          <cell r="A3038">
            <v>9638</v>
          </cell>
          <cell r="B3038" t="str">
            <v>MATERIAL PRICE</v>
          </cell>
        </row>
        <row r="3039">
          <cell r="A3039">
            <v>9639</v>
          </cell>
          <cell r="B3039" t="str">
            <v>Proyek Rencana Teknik Akhir Jalan Tol Bogor Ring Road</v>
          </cell>
        </row>
        <row r="3040">
          <cell r="A3040">
            <v>9640</v>
          </cell>
        </row>
        <row r="3041">
          <cell r="A3041">
            <v>9641</v>
          </cell>
        </row>
        <row r="3042">
          <cell r="A3042">
            <v>9642</v>
          </cell>
        </row>
        <row r="3043">
          <cell r="A3043">
            <v>9643</v>
          </cell>
        </row>
        <row r="3044">
          <cell r="A3044">
            <v>9644</v>
          </cell>
          <cell r="B3044" t="str">
            <v>UNIT PRICE ANALYSIS</v>
          </cell>
        </row>
        <row r="3045">
          <cell r="A3045">
            <v>9645</v>
          </cell>
        </row>
        <row r="3046">
          <cell r="A3046">
            <v>9646</v>
          </cell>
          <cell r="B3046" t="str">
            <v>ITEM NUMBER</v>
          </cell>
          <cell r="D3046" t="str">
            <v>MT. 147.002</v>
          </cell>
        </row>
        <row r="3047">
          <cell r="A3047">
            <v>9647</v>
          </cell>
          <cell r="B3047" t="str">
            <v>MATERIAL</v>
          </cell>
          <cell r="D3047" t="str">
            <v>Lighting Pole H-11 Double Arm</v>
          </cell>
        </row>
        <row r="3048">
          <cell r="A3048">
            <v>9648</v>
          </cell>
          <cell r="B3048" t="str">
            <v>UNIT</v>
          </cell>
          <cell r="C3048" t="str">
            <v>Each</v>
          </cell>
          <cell r="D3048">
            <v>1</v>
          </cell>
        </row>
        <row r="3049">
          <cell r="A3049">
            <v>9649</v>
          </cell>
          <cell r="B3049" t="str">
            <v>UNIT PRICE  (Rp.)</v>
          </cell>
          <cell r="D3049">
            <v>2200</v>
          </cell>
          <cell r="E3049">
            <v>0</v>
          </cell>
          <cell r="J3049" t="str">
            <v>TOTAL UNIT PRICE (Rp)</v>
          </cell>
          <cell r="K3049">
            <v>2200</v>
          </cell>
        </row>
        <row r="3050">
          <cell r="A3050">
            <v>9650</v>
          </cell>
          <cell r="I3050" t="str">
            <v>UNIT PRICE              (Rp.)</v>
          </cell>
          <cell r="K3050" t="str">
            <v>TOTAL PRICE                (Rp.)</v>
          </cell>
        </row>
        <row r="3051">
          <cell r="A3051">
            <v>9651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</row>
        <row r="3052">
          <cell r="A3052">
            <v>9652</v>
          </cell>
        </row>
        <row r="3053">
          <cell r="A3053">
            <v>9653</v>
          </cell>
        </row>
        <row r="3054">
          <cell r="A3054">
            <v>9654</v>
          </cell>
          <cell r="C3054" t="str">
            <v>MT</v>
          </cell>
          <cell r="D3054" t="str">
            <v>MATERIAL</v>
          </cell>
        </row>
        <row r="3055">
          <cell r="A3055">
            <v>9655</v>
          </cell>
          <cell r="C3055">
            <v>148</v>
          </cell>
          <cell r="D3055" t="str">
            <v>Lighting Pole H-11 Double Arm</v>
          </cell>
          <cell r="G3055" t="str">
            <v>Each</v>
          </cell>
          <cell r="H3055">
            <v>1</v>
          </cell>
          <cell r="I3055">
            <v>2248.25</v>
          </cell>
          <cell r="J3055">
            <v>0</v>
          </cell>
          <cell r="K3055">
            <v>2248.25</v>
          </cell>
          <cell r="L3055">
            <v>0</v>
          </cell>
        </row>
        <row r="3056">
          <cell r="A3056">
            <v>9656</v>
          </cell>
        </row>
        <row r="3057">
          <cell r="A3057">
            <v>9657</v>
          </cell>
        </row>
        <row r="3058">
          <cell r="A3058">
            <v>9658</v>
          </cell>
        </row>
        <row r="3059">
          <cell r="A3059">
            <v>9659</v>
          </cell>
        </row>
        <row r="3060">
          <cell r="A3060">
            <v>9660</v>
          </cell>
        </row>
        <row r="3061">
          <cell r="A3061">
            <v>9661</v>
          </cell>
        </row>
        <row r="3062">
          <cell r="A3062">
            <v>9662</v>
          </cell>
        </row>
        <row r="3063">
          <cell r="A3063">
            <v>9663</v>
          </cell>
        </row>
        <row r="3064">
          <cell r="A3064">
            <v>9664</v>
          </cell>
        </row>
        <row r="3065">
          <cell r="A3065">
            <v>9665</v>
          </cell>
        </row>
        <row r="3066">
          <cell r="A3066">
            <v>9666</v>
          </cell>
        </row>
        <row r="3067">
          <cell r="A3067">
            <v>9667</v>
          </cell>
        </row>
        <row r="3068">
          <cell r="A3068">
            <v>9668</v>
          </cell>
        </row>
        <row r="3069">
          <cell r="A3069">
            <v>9669</v>
          </cell>
        </row>
        <row r="3070">
          <cell r="A3070">
            <v>9670</v>
          </cell>
        </row>
        <row r="3071">
          <cell r="A3071">
            <v>9671</v>
          </cell>
        </row>
        <row r="3072">
          <cell r="A3072">
            <v>9672</v>
          </cell>
        </row>
        <row r="3073">
          <cell r="A3073">
            <v>9673</v>
          </cell>
        </row>
        <row r="3074">
          <cell r="A3074">
            <v>9674</v>
          </cell>
        </row>
        <row r="3075">
          <cell r="A3075">
            <v>9675</v>
          </cell>
        </row>
        <row r="3076">
          <cell r="A3076">
            <v>9676</v>
          </cell>
        </row>
        <row r="3077">
          <cell r="A3077">
            <v>9677</v>
          </cell>
        </row>
        <row r="3078">
          <cell r="A3078">
            <v>9678</v>
          </cell>
        </row>
        <row r="3079">
          <cell r="A3079">
            <v>9679</v>
          </cell>
        </row>
        <row r="3080">
          <cell r="A3080">
            <v>9680</v>
          </cell>
        </row>
        <row r="3081">
          <cell r="A3081">
            <v>9681</v>
          </cell>
        </row>
        <row r="3082">
          <cell r="A3082">
            <v>9682</v>
          </cell>
        </row>
        <row r="3083">
          <cell r="A3083">
            <v>9683</v>
          </cell>
        </row>
        <row r="3084">
          <cell r="A3084">
            <v>9684</v>
          </cell>
        </row>
        <row r="3085">
          <cell r="A3085">
            <v>9685</v>
          </cell>
        </row>
        <row r="3086">
          <cell r="A3086">
            <v>9686</v>
          </cell>
        </row>
        <row r="3087">
          <cell r="A3087">
            <v>9687</v>
          </cell>
        </row>
        <row r="3088">
          <cell r="A3088">
            <v>9688</v>
          </cell>
        </row>
        <row r="3089">
          <cell r="A3089">
            <v>9689</v>
          </cell>
        </row>
        <row r="3090">
          <cell r="A3090">
            <v>9690</v>
          </cell>
        </row>
        <row r="3091">
          <cell r="A3091">
            <v>9691</v>
          </cell>
        </row>
        <row r="3092">
          <cell r="A3092">
            <v>9692</v>
          </cell>
        </row>
        <row r="3093">
          <cell r="A3093">
            <v>9693</v>
          </cell>
        </row>
        <row r="3094">
          <cell r="A3094">
            <v>9694</v>
          </cell>
        </row>
        <row r="3095">
          <cell r="A3095">
            <v>9695</v>
          </cell>
        </row>
        <row r="3096">
          <cell r="A3096">
            <v>9696</v>
          </cell>
        </row>
        <row r="3097">
          <cell r="A3097">
            <v>9697</v>
          </cell>
        </row>
        <row r="3098">
          <cell r="A3098">
            <v>9698</v>
          </cell>
          <cell r="D3098" t="str">
            <v>Total Price</v>
          </cell>
          <cell r="K3098">
            <v>2248.25</v>
          </cell>
          <cell r="L3098">
            <v>0</v>
          </cell>
        </row>
        <row r="3099">
          <cell r="A3099">
            <v>9699</v>
          </cell>
          <cell r="D3099" t="str">
            <v>OVER HEAD</v>
          </cell>
          <cell r="E3099">
            <v>0</v>
          </cell>
          <cell r="F3099" t="str">
            <v>%</v>
          </cell>
          <cell r="K3099">
            <v>0</v>
          </cell>
          <cell r="L3099">
            <v>0</v>
          </cell>
        </row>
        <row r="3100">
          <cell r="A3100">
            <v>9700</v>
          </cell>
          <cell r="D3100" t="str">
            <v>TOTAL</v>
          </cell>
          <cell r="K3100">
            <v>2248.25</v>
          </cell>
          <cell r="L3100">
            <v>0</v>
          </cell>
        </row>
        <row r="3101">
          <cell r="A3101">
            <v>9701</v>
          </cell>
          <cell r="D3101" t="str">
            <v>UNIT PRICE</v>
          </cell>
          <cell r="K3101">
            <v>2248</v>
          </cell>
          <cell r="L3101">
            <v>0</v>
          </cell>
        </row>
        <row r="3102">
          <cell r="A3102">
            <v>9702</v>
          </cell>
        </row>
        <row r="3103">
          <cell r="A3103">
            <v>9703</v>
          </cell>
          <cell r="B3103">
            <v>149</v>
          </cell>
        </row>
        <row r="3104">
          <cell r="A3104">
            <v>9704</v>
          </cell>
          <cell r="B3104" t="str">
            <v>MATERIAL PRICE</v>
          </cell>
        </row>
        <row r="3105">
          <cell r="A3105">
            <v>9705</v>
          </cell>
          <cell r="B3105" t="str">
            <v>Proyek Rencana Teknik Akhir Jalan Tol Bogor Ring Road</v>
          </cell>
        </row>
        <row r="3106">
          <cell r="A3106">
            <v>9706</v>
          </cell>
        </row>
        <row r="3107">
          <cell r="A3107">
            <v>9707</v>
          </cell>
        </row>
        <row r="3108">
          <cell r="A3108">
            <v>9708</v>
          </cell>
        </row>
        <row r="3109">
          <cell r="A3109">
            <v>9709</v>
          </cell>
        </row>
        <row r="3110">
          <cell r="A3110">
            <v>9710</v>
          </cell>
          <cell r="B3110" t="str">
            <v>UNIT PRICE ANALYSIS</v>
          </cell>
        </row>
        <row r="3111">
          <cell r="A3111">
            <v>9711</v>
          </cell>
        </row>
        <row r="3112">
          <cell r="A3112">
            <v>9712</v>
          </cell>
          <cell r="B3112" t="str">
            <v>ITEM NUMBER</v>
          </cell>
          <cell r="D3112" t="str">
            <v>MT. 148.002</v>
          </cell>
        </row>
        <row r="3113">
          <cell r="A3113">
            <v>9713</v>
          </cell>
          <cell r="B3113" t="str">
            <v>MATERIAL</v>
          </cell>
          <cell r="D3113" t="str">
            <v>Selected Material on Site</v>
          </cell>
        </row>
        <row r="3114">
          <cell r="A3114">
            <v>9714</v>
          </cell>
          <cell r="B3114" t="str">
            <v>UNIT</v>
          </cell>
          <cell r="C3114" t="str">
            <v>Cu.m</v>
          </cell>
          <cell r="D3114">
            <v>1</v>
          </cell>
        </row>
        <row r="3115">
          <cell r="A3115">
            <v>9715</v>
          </cell>
          <cell r="B3115" t="str">
            <v>UNIT PRICE  (Rp.)</v>
          </cell>
          <cell r="D3115">
            <v>60900</v>
          </cell>
          <cell r="E3115">
            <v>0</v>
          </cell>
          <cell r="J3115" t="str">
            <v>TOTAL UNIT PRICE (Rp)</v>
          </cell>
          <cell r="K3115">
            <v>60900</v>
          </cell>
        </row>
        <row r="3116">
          <cell r="A3116">
            <v>9716</v>
          </cell>
          <cell r="I3116" t="str">
            <v>UNIT PRICE              (Rp.)</v>
          </cell>
          <cell r="K3116" t="str">
            <v>TOTAL PRICE                (Rp.)</v>
          </cell>
        </row>
        <row r="3117">
          <cell r="A3117">
            <v>9717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</row>
        <row r="3118">
          <cell r="A3118">
            <v>9718</v>
          </cell>
        </row>
        <row r="3119">
          <cell r="A3119">
            <v>9719</v>
          </cell>
        </row>
        <row r="3120">
          <cell r="A3120">
            <v>9720</v>
          </cell>
          <cell r="C3120" t="str">
            <v>MT</v>
          </cell>
          <cell r="D3120" t="str">
            <v>MATERIAL</v>
          </cell>
        </row>
        <row r="3121">
          <cell r="A3121">
            <v>9721</v>
          </cell>
          <cell r="C3121">
            <v>225</v>
          </cell>
          <cell r="D3121" t="str">
            <v>Royalty</v>
          </cell>
          <cell r="G3121" t="str">
            <v>Cu.m</v>
          </cell>
          <cell r="H3121">
            <v>1.1000000000000001</v>
          </cell>
          <cell r="I3121">
            <v>5800</v>
          </cell>
          <cell r="J3121">
            <v>0</v>
          </cell>
          <cell r="K3121">
            <v>6380.0000000000009</v>
          </cell>
          <cell r="L3121">
            <v>0</v>
          </cell>
        </row>
        <row r="3122">
          <cell r="A3122">
            <v>9722</v>
          </cell>
        </row>
        <row r="3123">
          <cell r="A3123">
            <v>9723</v>
          </cell>
        </row>
        <row r="3124">
          <cell r="A3124">
            <v>9724</v>
          </cell>
        </row>
        <row r="3125">
          <cell r="A3125">
            <v>9725</v>
          </cell>
        </row>
        <row r="3126">
          <cell r="A3126">
            <v>9726</v>
          </cell>
        </row>
        <row r="3127">
          <cell r="A3127">
            <v>9727</v>
          </cell>
        </row>
        <row r="3128">
          <cell r="A3128">
            <v>9728</v>
          </cell>
        </row>
        <row r="3129">
          <cell r="A3129">
            <v>9729</v>
          </cell>
        </row>
        <row r="3130">
          <cell r="A3130">
            <v>9730</v>
          </cell>
        </row>
        <row r="3131">
          <cell r="A3131">
            <v>9731</v>
          </cell>
        </row>
        <row r="3132">
          <cell r="A3132">
            <v>9732</v>
          </cell>
        </row>
        <row r="3133">
          <cell r="A3133">
            <v>9733</v>
          </cell>
        </row>
        <row r="3134">
          <cell r="A3134">
            <v>9734</v>
          </cell>
        </row>
        <row r="3135">
          <cell r="A3135">
            <v>9735</v>
          </cell>
        </row>
        <row r="3136">
          <cell r="A3136">
            <v>9736</v>
          </cell>
        </row>
        <row r="3137">
          <cell r="A3137">
            <v>9737</v>
          </cell>
        </row>
        <row r="3138">
          <cell r="A3138">
            <v>9738</v>
          </cell>
        </row>
        <row r="3139">
          <cell r="A3139">
            <v>9739</v>
          </cell>
          <cell r="C3139" t="str">
            <v>EQ</v>
          </cell>
          <cell r="D3139" t="str">
            <v>EQUIPMENT</v>
          </cell>
        </row>
        <row r="3140">
          <cell r="A3140">
            <v>9740</v>
          </cell>
          <cell r="C3140">
            <v>38</v>
          </cell>
          <cell r="D3140" t="str">
            <v>Excavator 0,35 m3</v>
          </cell>
          <cell r="G3140" t="str">
            <v>Hour</v>
          </cell>
          <cell r="H3140">
            <v>8.7652196085931028E-2</v>
          </cell>
          <cell r="I3140">
            <v>200100</v>
          </cell>
          <cell r="J3140">
            <v>0</v>
          </cell>
          <cell r="K3140">
            <v>17539.2044367948</v>
          </cell>
          <cell r="L3140">
            <v>0</v>
          </cell>
        </row>
        <row r="3141">
          <cell r="A3141">
            <v>9741</v>
          </cell>
          <cell r="C3141">
            <v>36</v>
          </cell>
          <cell r="D3141" t="str">
            <v>Dump Truck 8 ton</v>
          </cell>
          <cell r="G3141" t="str">
            <v>Hour</v>
          </cell>
          <cell r="H3141">
            <v>0.22046449327622217</v>
          </cell>
          <cell r="I3141">
            <v>163400</v>
          </cell>
          <cell r="J3141">
            <v>0</v>
          </cell>
          <cell r="K3141">
            <v>36023.898201334705</v>
          </cell>
          <cell r="L3141">
            <v>0</v>
          </cell>
        </row>
        <row r="3142">
          <cell r="A3142">
            <v>9742</v>
          </cell>
        </row>
        <row r="3143">
          <cell r="A3143">
            <v>9743</v>
          </cell>
        </row>
        <row r="3144">
          <cell r="A3144">
            <v>9744</v>
          </cell>
        </row>
        <row r="3145">
          <cell r="A3145">
            <v>9745</v>
          </cell>
        </row>
        <row r="3146">
          <cell r="A3146">
            <v>9746</v>
          </cell>
        </row>
        <row r="3147">
          <cell r="A3147">
            <v>9747</v>
          </cell>
        </row>
        <row r="3148">
          <cell r="A3148">
            <v>9748</v>
          </cell>
        </row>
        <row r="3149">
          <cell r="A3149">
            <v>9749</v>
          </cell>
        </row>
        <row r="3150">
          <cell r="A3150">
            <v>9750</v>
          </cell>
        </row>
        <row r="3151">
          <cell r="A3151">
            <v>9751</v>
          </cell>
        </row>
        <row r="3152">
          <cell r="A3152">
            <v>9752</v>
          </cell>
        </row>
        <row r="3153">
          <cell r="A3153">
            <v>9753</v>
          </cell>
          <cell r="C3153" t="str">
            <v>LA</v>
          </cell>
          <cell r="D3153" t="str">
            <v>LABOUR</v>
          </cell>
        </row>
        <row r="3154">
          <cell r="A3154">
            <v>9754</v>
          </cell>
          <cell r="C3154">
            <v>3</v>
          </cell>
          <cell r="D3154" t="str">
            <v>Mandor</v>
          </cell>
          <cell r="G3154" t="str">
            <v>Day</v>
          </cell>
          <cell r="H3154">
            <v>0</v>
          </cell>
          <cell r="I3154">
            <v>33750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9755</v>
          </cell>
          <cell r="C3155">
            <v>16</v>
          </cell>
          <cell r="D3155" t="str">
            <v>Tukang</v>
          </cell>
          <cell r="G3155" t="str">
            <v>Day</v>
          </cell>
          <cell r="H3155">
            <v>0</v>
          </cell>
          <cell r="I3155">
            <v>28380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9756</v>
          </cell>
          <cell r="C3156">
            <v>17</v>
          </cell>
          <cell r="D3156" t="str">
            <v>Buruh</v>
          </cell>
          <cell r="G3156" t="str">
            <v>Day</v>
          </cell>
          <cell r="H3156">
            <v>5.139855655169924E-2</v>
          </cell>
          <cell r="I3156">
            <v>18750</v>
          </cell>
          <cell r="J3156">
            <v>0</v>
          </cell>
          <cell r="K3156">
            <v>963.72293534436074</v>
          </cell>
          <cell r="L3156">
            <v>0</v>
          </cell>
        </row>
        <row r="3157">
          <cell r="A3157">
            <v>9757</v>
          </cell>
          <cell r="D3157">
            <v>0</v>
          </cell>
          <cell r="G3157">
            <v>0</v>
          </cell>
          <cell r="I3157">
            <v>0</v>
          </cell>
        </row>
        <row r="3158">
          <cell r="A3158">
            <v>9758</v>
          </cell>
        </row>
        <row r="3159">
          <cell r="A3159">
            <v>9759</v>
          </cell>
        </row>
        <row r="3160">
          <cell r="A3160">
            <v>9760</v>
          </cell>
        </row>
        <row r="3161">
          <cell r="A3161">
            <v>9761</v>
          </cell>
        </row>
        <row r="3162">
          <cell r="A3162">
            <v>9762</v>
          </cell>
        </row>
        <row r="3163">
          <cell r="A3163">
            <v>9763</v>
          </cell>
        </row>
        <row r="3164">
          <cell r="A3164">
            <v>9764</v>
          </cell>
          <cell r="D3164" t="str">
            <v>SUB TOTAL</v>
          </cell>
          <cell r="K3164">
            <v>60906.82557347387</v>
          </cell>
          <cell r="L3164">
            <v>0</v>
          </cell>
        </row>
        <row r="3165">
          <cell r="A3165">
            <v>9765</v>
          </cell>
          <cell r="D3165" t="str">
            <v>OVER HEAD</v>
          </cell>
          <cell r="E3165">
            <v>0</v>
          </cell>
          <cell r="F3165" t="str">
            <v>%</v>
          </cell>
          <cell r="K3165">
            <v>0</v>
          </cell>
          <cell r="L3165">
            <v>0</v>
          </cell>
        </row>
        <row r="3166">
          <cell r="A3166">
            <v>9766</v>
          </cell>
          <cell r="D3166" t="str">
            <v>TOTAL</v>
          </cell>
          <cell r="K3166">
            <v>60906.82557347387</v>
          </cell>
          <cell r="L3166">
            <v>0</v>
          </cell>
        </row>
        <row r="3167">
          <cell r="A3167">
            <v>9767</v>
          </cell>
          <cell r="D3167" t="str">
            <v>UNIT PRICE</v>
          </cell>
          <cell r="K3167">
            <v>60907</v>
          </cell>
          <cell r="L3167">
            <v>0</v>
          </cell>
        </row>
        <row r="3168">
          <cell r="A3168">
            <v>9768</v>
          </cell>
        </row>
        <row r="3169">
          <cell r="A3169">
            <v>9769</v>
          </cell>
          <cell r="B3169">
            <v>150</v>
          </cell>
        </row>
        <row r="3170">
          <cell r="A3170">
            <v>9770</v>
          </cell>
          <cell r="B3170" t="str">
            <v>MATERIAL PRICE</v>
          </cell>
        </row>
        <row r="3171">
          <cell r="A3171">
            <v>9771</v>
          </cell>
          <cell r="B3171" t="str">
            <v>Proyek Rencana Teknik Akhir Jalan Tol Bogor Ring Road</v>
          </cell>
        </row>
        <row r="3172">
          <cell r="A3172">
            <v>9772</v>
          </cell>
        </row>
        <row r="3173">
          <cell r="A3173">
            <v>9773</v>
          </cell>
        </row>
        <row r="3174">
          <cell r="A3174">
            <v>9774</v>
          </cell>
        </row>
        <row r="3175">
          <cell r="A3175">
            <v>9775</v>
          </cell>
        </row>
        <row r="3176">
          <cell r="A3176">
            <v>9776</v>
          </cell>
          <cell r="B3176" t="str">
            <v>UNIT PRICE ANALYSIS</v>
          </cell>
        </row>
        <row r="3177">
          <cell r="A3177">
            <v>9777</v>
          </cell>
        </row>
        <row r="3178">
          <cell r="A3178">
            <v>9778</v>
          </cell>
          <cell r="B3178" t="str">
            <v>ITEM NUMBER</v>
          </cell>
          <cell r="D3178" t="str">
            <v>MT. 149.002</v>
          </cell>
        </row>
        <row r="3179">
          <cell r="A3179">
            <v>9779</v>
          </cell>
          <cell r="B3179" t="str">
            <v>MATERIAL</v>
          </cell>
          <cell r="D3179" t="str">
            <v>Embankmen Material</v>
          </cell>
        </row>
        <row r="3180">
          <cell r="A3180">
            <v>9780</v>
          </cell>
          <cell r="B3180" t="str">
            <v>UNIT</v>
          </cell>
          <cell r="C3180" t="str">
            <v>Cu.m</v>
          </cell>
          <cell r="D3180">
            <v>1</v>
          </cell>
        </row>
        <row r="3181">
          <cell r="A3181">
            <v>9781</v>
          </cell>
          <cell r="B3181" t="str">
            <v>UNIT PRICE  (Rp.)</v>
          </cell>
          <cell r="D3181">
            <v>37200</v>
          </cell>
          <cell r="E3181">
            <v>0</v>
          </cell>
          <cell r="J3181" t="str">
            <v>TOTAL UNIT PRICE (Rp)</v>
          </cell>
          <cell r="K3181">
            <v>37200</v>
          </cell>
        </row>
        <row r="3182">
          <cell r="A3182">
            <v>9782</v>
          </cell>
          <cell r="I3182" t="str">
            <v>UNIT PRICE              (Rp.)</v>
          </cell>
          <cell r="K3182" t="str">
            <v>TOTAL PRICE                (Rp.)</v>
          </cell>
        </row>
        <row r="3183">
          <cell r="A3183">
            <v>9783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</row>
        <row r="3184">
          <cell r="A3184">
            <v>9784</v>
          </cell>
        </row>
        <row r="3185">
          <cell r="A3185">
            <v>9785</v>
          </cell>
        </row>
        <row r="3186">
          <cell r="A3186">
            <v>9786</v>
          </cell>
          <cell r="C3186" t="str">
            <v>MT</v>
          </cell>
          <cell r="D3186" t="str">
            <v>MATERIAL</v>
          </cell>
        </row>
        <row r="3187">
          <cell r="A3187">
            <v>9787</v>
          </cell>
          <cell r="C3187">
            <v>225</v>
          </cell>
          <cell r="D3187" t="str">
            <v>Royalty</v>
          </cell>
          <cell r="G3187" t="str">
            <v>Cu.m</v>
          </cell>
          <cell r="H3187">
            <v>1.0800000000000003</v>
          </cell>
          <cell r="I3187">
            <v>5800</v>
          </cell>
          <cell r="J3187">
            <v>0</v>
          </cell>
          <cell r="K3187">
            <v>6264.0000000000018</v>
          </cell>
          <cell r="L3187">
            <v>0</v>
          </cell>
        </row>
        <row r="3188">
          <cell r="A3188">
            <v>9788</v>
          </cell>
          <cell r="D3188">
            <v>0</v>
          </cell>
          <cell r="G3188">
            <v>0</v>
          </cell>
          <cell r="I3188">
            <v>0</v>
          </cell>
        </row>
        <row r="3189">
          <cell r="A3189">
            <v>9789</v>
          </cell>
          <cell r="D3189">
            <v>0</v>
          </cell>
          <cell r="G3189">
            <v>0</v>
          </cell>
          <cell r="I3189">
            <v>0</v>
          </cell>
        </row>
        <row r="3190">
          <cell r="A3190">
            <v>9790</v>
          </cell>
          <cell r="D3190">
            <v>0</v>
          </cell>
          <cell r="G3190">
            <v>0</v>
          </cell>
          <cell r="I3190">
            <v>0</v>
          </cell>
        </row>
        <row r="3191">
          <cell r="A3191">
            <v>9791</v>
          </cell>
          <cell r="D3191">
            <v>0</v>
          </cell>
          <cell r="G3191">
            <v>0</v>
          </cell>
          <cell r="I3191">
            <v>0</v>
          </cell>
        </row>
        <row r="3192">
          <cell r="A3192">
            <v>9792</v>
          </cell>
        </row>
        <row r="3193">
          <cell r="A3193">
            <v>9793</v>
          </cell>
        </row>
        <row r="3194">
          <cell r="A3194">
            <v>9794</v>
          </cell>
        </row>
        <row r="3195">
          <cell r="A3195">
            <v>9795</v>
          </cell>
        </row>
        <row r="3196">
          <cell r="A3196">
            <v>9796</v>
          </cell>
        </row>
        <row r="3197">
          <cell r="A3197">
            <v>9797</v>
          </cell>
        </row>
        <row r="3198">
          <cell r="A3198">
            <v>9798</v>
          </cell>
        </row>
        <row r="3199">
          <cell r="A3199">
            <v>9799</v>
          </cell>
        </row>
        <row r="3200">
          <cell r="A3200">
            <v>9800</v>
          </cell>
        </row>
        <row r="3201">
          <cell r="A3201">
            <v>9801</v>
          </cell>
        </row>
        <row r="3202">
          <cell r="A3202">
            <v>9802</v>
          </cell>
        </row>
        <row r="3203">
          <cell r="A3203">
            <v>9803</v>
          </cell>
        </row>
        <row r="3204">
          <cell r="A3204">
            <v>9804</v>
          </cell>
        </row>
        <row r="3205">
          <cell r="A3205">
            <v>9805</v>
          </cell>
          <cell r="C3205" t="str">
            <v>EQ</v>
          </cell>
          <cell r="D3205" t="str">
            <v>EQUIPMENT</v>
          </cell>
        </row>
        <row r="3206">
          <cell r="A3206">
            <v>9806</v>
          </cell>
          <cell r="C3206">
            <v>39</v>
          </cell>
          <cell r="D3206" t="str">
            <v>Excavator 0,5 m3</v>
          </cell>
          <cell r="G3206" t="str">
            <v>Hour</v>
          </cell>
          <cell r="H3206">
            <v>6.5223299211885161E-2</v>
          </cell>
          <cell r="I3206">
            <v>214800</v>
          </cell>
          <cell r="J3206">
            <v>0</v>
          </cell>
          <cell r="K3206">
            <v>14009.964670712932</v>
          </cell>
          <cell r="L3206">
            <v>0</v>
          </cell>
        </row>
        <row r="3207">
          <cell r="A3207">
            <v>9807</v>
          </cell>
          <cell r="C3207">
            <v>35</v>
          </cell>
          <cell r="D3207" t="str">
            <v>Dump Truck 6Ton</v>
          </cell>
          <cell r="G3207" t="str">
            <v>Hour</v>
          </cell>
          <cell r="H3207">
            <v>0.10243770989383758</v>
          </cell>
          <cell r="I3207">
            <v>159400</v>
          </cell>
          <cell r="J3207">
            <v>0</v>
          </cell>
          <cell r="K3207">
            <v>16328.570957077709</v>
          </cell>
          <cell r="L3207">
            <v>0</v>
          </cell>
        </row>
        <row r="3208">
          <cell r="A3208">
            <v>9808</v>
          </cell>
          <cell r="D3208">
            <v>0</v>
          </cell>
          <cell r="G3208">
            <v>0</v>
          </cell>
          <cell r="I3208">
            <v>0</v>
          </cell>
        </row>
        <row r="3209">
          <cell r="A3209">
            <v>9809</v>
          </cell>
          <cell r="D3209">
            <v>0</v>
          </cell>
          <cell r="G3209">
            <v>0</v>
          </cell>
          <cell r="I3209">
            <v>0</v>
          </cell>
        </row>
        <row r="3210">
          <cell r="A3210">
            <v>9810</v>
          </cell>
          <cell r="D3210">
            <v>0</v>
          </cell>
          <cell r="G3210">
            <v>0</v>
          </cell>
          <cell r="I3210">
            <v>0</v>
          </cell>
        </row>
        <row r="3211">
          <cell r="A3211">
            <v>9811</v>
          </cell>
        </row>
        <row r="3212">
          <cell r="A3212">
            <v>9812</v>
          </cell>
        </row>
        <row r="3213">
          <cell r="A3213">
            <v>9813</v>
          </cell>
        </row>
        <row r="3214">
          <cell r="A3214">
            <v>9814</v>
          </cell>
        </row>
        <row r="3215">
          <cell r="A3215">
            <v>9815</v>
          </cell>
        </row>
        <row r="3216">
          <cell r="A3216">
            <v>9816</v>
          </cell>
        </row>
        <row r="3217">
          <cell r="A3217">
            <v>9817</v>
          </cell>
        </row>
        <row r="3218">
          <cell r="A3218">
            <v>9818</v>
          </cell>
        </row>
        <row r="3219">
          <cell r="A3219">
            <v>9819</v>
          </cell>
          <cell r="C3219" t="str">
            <v>LA</v>
          </cell>
          <cell r="D3219" t="str">
            <v>LABOUR</v>
          </cell>
        </row>
        <row r="3220">
          <cell r="A3220">
            <v>9820</v>
          </cell>
          <cell r="C3220">
            <v>3</v>
          </cell>
          <cell r="D3220" t="str">
            <v>Mandor</v>
          </cell>
          <cell r="G3220" t="str">
            <v>Day</v>
          </cell>
          <cell r="H3220">
            <v>0</v>
          </cell>
          <cell r="I3220">
            <v>33750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9821</v>
          </cell>
          <cell r="C3221">
            <v>16</v>
          </cell>
          <cell r="D3221" t="str">
            <v>Tukang</v>
          </cell>
          <cell r="G3221" t="str">
            <v>Day</v>
          </cell>
          <cell r="H3221">
            <v>0</v>
          </cell>
          <cell r="I3221">
            <v>28380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9822</v>
          </cell>
          <cell r="C3222">
            <v>17</v>
          </cell>
          <cell r="D3222" t="str">
            <v>Buruh</v>
          </cell>
          <cell r="G3222" t="str">
            <v>Day</v>
          </cell>
          <cell r="H3222">
            <v>3.080480268751426E-2</v>
          </cell>
          <cell r="I3222">
            <v>18750</v>
          </cell>
          <cell r="J3222">
            <v>0</v>
          </cell>
          <cell r="K3222">
            <v>577.59005039089243</v>
          </cell>
          <cell r="L3222">
            <v>0</v>
          </cell>
        </row>
        <row r="3223">
          <cell r="A3223">
            <v>9823</v>
          </cell>
          <cell r="D3223">
            <v>0</v>
          </cell>
          <cell r="G3223">
            <v>0</v>
          </cell>
          <cell r="I3223">
            <v>0</v>
          </cell>
        </row>
        <row r="3224">
          <cell r="A3224">
            <v>9824</v>
          </cell>
          <cell r="D3224">
            <v>0</v>
          </cell>
          <cell r="G3224">
            <v>0</v>
          </cell>
          <cell r="I3224">
            <v>0</v>
          </cell>
        </row>
        <row r="3225">
          <cell r="A3225">
            <v>9825</v>
          </cell>
          <cell r="D3225">
            <v>0</v>
          </cell>
          <cell r="G3225">
            <v>0</v>
          </cell>
          <cell r="I3225">
            <v>0</v>
          </cell>
        </row>
        <row r="3226">
          <cell r="A3226">
            <v>9826</v>
          </cell>
          <cell r="D3226">
            <v>0</v>
          </cell>
          <cell r="G3226">
            <v>0</v>
          </cell>
          <cell r="I3226">
            <v>0</v>
          </cell>
        </row>
        <row r="3227">
          <cell r="A3227">
            <v>9827</v>
          </cell>
          <cell r="D3227">
            <v>0</v>
          </cell>
          <cell r="G3227">
            <v>0</v>
          </cell>
          <cell r="I3227">
            <v>0</v>
          </cell>
        </row>
        <row r="3228">
          <cell r="A3228">
            <v>9828</v>
          </cell>
        </row>
        <row r="3229">
          <cell r="A3229">
            <v>9829</v>
          </cell>
        </row>
        <row r="3230">
          <cell r="A3230">
            <v>9830</v>
          </cell>
          <cell r="D3230" t="str">
            <v>SUB TOTAL</v>
          </cell>
          <cell r="K3230">
            <v>37180.125678181539</v>
          </cell>
          <cell r="L3230">
            <v>0</v>
          </cell>
        </row>
        <row r="3231">
          <cell r="A3231">
            <v>9831</v>
          </cell>
          <cell r="D3231" t="str">
            <v>OVER HEAD</v>
          </cell>
          <cell r="E3231">
            <v>0</v>
          </cell>
          <cell r="F3231" t="str">
            <v>%</v>
          </cell>
          <cell r="K3231">
            <v>0</v>
          </cell>
          <cell r="L3231">
            <v>0</v>
          </cell>
        </row>
        <row r="3232">
          <cell r="A3232">
            <v>9832</v>
          </cell>
          <cell r="D3232" t="str">
            <v>TOTAL</v>
          </cell>
          <cell r="K3232">
            <v>37180.125678181539</v>
          </cell>
          <cell r="L3232">
            <v>0</v>
          </cell>
        </row>
        <row r="3233">
          <cell r="A3233">
            <v>9833</v>
          </cell>
          <cell r="D3233" t="str">
            <v>UNIT PRICE</v>
          </cell>
          <cell r="K3233">
            <v>37180</v>
          </cell>
          <cell r="L3233">
            <v>0</v>
          </cell>
        </row>
        <row r="3234">
          <cell r="A3234">
            <v>9834</v>
          </cell>
        </row>
        <row r="3235">
          <cell r="A3235">
            <v>9835</v>
          </cell>
          <cell r="B3235">
            <v>151</v>
          </cell>
        </row>
        <row r="3236">
          <cell r="A3236">
            <v>9836</v>
          </cell>
          <cell r="B3236" t="str">
            <v>MATERIAL PRICE</v>
          </cell>
        </row>
        <row r="3237">
          <cell r="A3237">
            <v>9837</v>
          </cell>
          <cell r="B3237" t="str">
            <v>Proyek Rencana Teknik Akhir Jalan Tol Bogor Ring Road</v>
          </cell>
        </row>
        <row r="3238">
          <cell r="A3238">
            <v>9838</v>
          </cell>
        </row>
        <row r="3239">
          <cell r="A3239">
            <v>9839</v>
          </cell>
        </row>
        <row r="3240">
          <cell r="A3240">
            <v>9840</v>
          </cell>
        </row>
        <row r="3241">
          <cell r="A3241">
            <v>9841</v>
          </cell>
        </row>
        <row r="3242">
          <cell r="A3242">
            <v>9842</v>
          </cell>
          <cell r="B3242" t="str">
            <v>UNIT PRICE ANALYSIS</v>
          </cell>
        </row>
        <row r="3243">
          <cell r="A3243">
            <v>9843</v>
          </cell>
        </row>
        <row r="3244">
          <cell r="A3244">
            <v>9844</v>
          </cell>
          <cell r="B3244" t="str">
            <v>ITEM NUMBER</v>
          </cell>
          <cell r="D3244" t="str">
            <v>MT. 150.002</v>
          </cell>
        </row>
        <row r="3245">
          <cell r="A3245">
            <v>9845</v>
          </cell>
          <cell r="B3245" t="str">
            <v>MATERIAL</v>
          </cell>
          <cell r="D3245" t="str">
            <v>Steel Form Work for SP-B (200 times)</v>
          </cell>
        </row>
        <row r="3246">
          <cell r="A3246">
            <v>9846</v>
          </cell>
          <cell r="B3246" t="str">
            <v>UNIT</v>
          </cell>
          <cell r="C3246" t="str">
            <v>Each</v>
          </cell>
          <cell r="D3246">
            <v>1</v>
          </cell>
        </row>
        <row r="3247">
          <cell r="A3247">
            <v>9847</v>
          </cell>
          <cell r="B3247" t="str">
            <v>UNIT PRICE  (Rp.)</v>
          </cell>
          <cell r="D3247">
            <v>17400</v>
          </cell>
          <cell r="E3247">
            <v>0</v>
          </cell>
          <cell r="J3247" t="str">
            <v>TOTAL UNIT PRICE (Rp)</v>
          </cell>
          <cell r="K3247">
            <v>17400</v>
          </cell>
        </row>
        <row r="3248">
          <cell r="A3248">
            <v>9848</v>
          </cell>
          <cell r="I3248" t="str">
            <v>UNIT PRICE              (Rp.)</v>
          </cell>
          <cell r="K3248" t="str">
            <v>TOTAL PRICE                (Rp.)</v>
          </cell>
        </row>
        <row r="3249">
          <cell r="A3249">
            <v>9849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</row>
        <row r="3250">
          <cell r="A3250">
            <v>9850</v>
          </cell>
        </row>
        <row r="3251">
          <cell r="A3251">
            <v>9851</v>
          </cell>
        </row>
        <row r="3252">
          <cell r="A3252">
            <v>9852</v>
          </cell>
          <cell r="C3252" t="str">
            <v>MT</v>
          </cell>
          <cell r="D3252" t="str">
            <v>MATERIAL</v>
          </cell>
        </row>
        <row r="3253">
          <cell r="A3253">
            <v>9853</v>
          </cell>
          <cell r="C3253">
            <v>250</v>
          </cell>
          <cell r="D3253" t="str">
            <v xml:space="preserve">Steel Plate </v>
          </cell>
          <cell r="G3253" t="str">
            <v>Kg</v>
          </cell>
          <cell r="H3253">
            <v>0.376</v>
          </cell>
          <cell r="I3253">
            <v>5200</v>
          </cell>
          <cell r="J3253">
            <v>0</v>
          </cell>
          <cell r="K3253">
            <v>1955.2</v>
          </cell>
          <cell r="L3253">
            <v>0</v>
          </cell>
        </row>
        <row r="3254">
          <cell r="A3254">
            <v>9854</v>
          </cell>
          <cell r="C3254">
            <v>316</v>
          </cell>
          <cell r="D3254" t="str">
            <v>Steel Profil L 70x70 ( price jkt )</v>
          </cell>
          <cell r="G3254" t="str">
            <v>Kg</v>
          </cell>
          <cell r="H3254">
            <v>0.128</v>
          </cell>
          <cell r="I3254">
            <v>45430</v>
          </cell>
          <cell r="J3254">
            <v>0</v>
          </cell>
          <cell r="K3254">
            <v>5815.04</v>
          </cell>
          <cell r="L3254">
            <v>0</v>
          </cell>
        </row>
        <row r="3255">
          <cell r="A3255">
            <v>9855</v>
          </cell>
          <cell r="C3255">
            <v>284</v>
          </cell>
          <cell r="D3255" t="str">
            <v>Welding Material 1 ( 300 A )</v>
          </cell>
          <cell r="G3255" t="str">
            <v>Each</v>
          </cell>
          <cell r="H3255">
            <v>0.31</v>
          </cell>
          <cell r="I3255">
            <v>17300</v>
          </cell>
          <cell r="J3255">
            <v>0</v>
          </cell>
          <cell r="K3255">
            <v>5363</v>
          </cell>
          <cell r="L3255">
            <v>0</v>
          </cell>
        </row>
        <row r="3256">
          <cell r="A3256">
            <v>9856</v>
          </cell>
        </row>
        <row r="3257">
          <cell r="A3257">
            <v>9857</v>
          </cell>
          <cell r="D3257">
            <v>0</v>
          </cell>
          <cell r="G3257">
            <v>0</v>
          </cell>
          <cell r="I3257">
            <v>0</v>
          </cell>
        </row>
        <row r="3258">
          <cell r="A3258">
            <v>9858</v>
          </cell>
          <cell r="D3258">
            <v>0</v>
          </cell>
          <cell r="G3258">
            <v>0</v>
          </cell>
          <cell r="I3258">
            <v>0</v>
          </cell>
        </row>
        <row r="3259">
          <cell r="A3259">
            <v>9859</v>
          </cell>
        </row>
        <row r="3260">
          <cell r="A3260">
            <v>9860</v>
          </cell>
        </row>
        <row r="3261">
          <cell r="A3261">
            <v>9861</v>
          </cell>
        </row>
        <row r="3262">
          <cell r="A3262">
            <v>9862</v>
          </cell>
        </row>
        <row r="3263">
          <cell r="A3263">
            <v>9863</v>
          </cell>
        </row>
        <row r="3264">
          <cell r="A3264">
            <v>9864</v>
          </cell>
        </row>
        <row r="3265">
          <cell r="A3265">
            <v>9865</v>
          </cell>
        </row>
        <row r="3266">
          <cell r="A3266">
            <v>9866</v>
          </cell>
        </row>
        <row r="3267">
          <cell r="A3267">
            <v>9867</v>
          </cell>
        </row>
        <row r="3268">
          <cell r="A3268">
            <v>9868</v>
          </cell>
        </row>
        <row r="3269">
          <cell r="A3269">
            <v>9869</v>
          </cell>
        </row>
        <row r="3270">
          <cell r="A3270">
            <v>9870</v>
          </cell>
        </row>
        <row r="3271">
          <cell r="A3271">
            <v>9871</v>
          </cell>
          <cell r="C3271" t="str">
            <v>EQ</v>
          </cell>
          <cell r="D3271" t="str">
            <v>EQUIPMENT</v>
          </cell>
        </row>
        <row r="3272">
          <cell r="A3272">
            <v>9872</v>
          </cell>
          <cell r="C3272">
            <v>44</v>
          </cell>
          <cell r="D3272" t="str">
            <v>Truck 6 ton</v>
          </cell>
          <cell r="G3272" t="str">
            <v>Hour</v>
          </cell>
          <cell r="H3272">
            <v>1.8430364815906982E-4</v>
          </cell>
          <cell r="I3272">
            <v>109300</v>
          </cell>
          <cell r="J3272">
            <v>0</v>
          </cell>
          <cell r="K3272">
            <v>20.14438874378633</v>
          </cell>
          <cell r="L3272">
            <v>0</v>
          </cell>
        </row>
        <row r="3273">
          <cell r="A3273">
            <v>9873</v>
          </cell>
          <cell r="C3273">
            <v>96</v>
          </cell>
          <cell r="D3273" t="str">
            <v>Welding Machine 300A</v>
          </cell>
          <cell r="G3273" t="str">
            <v>Hour</v>
          </cell>
          <cell r="H3273">
            <v>7.7232004942848304E-6</v>
          </cell>
          <cell r="I3273">
            <v>19400</v>
          </cell>
          <cell r="J3273">
            <v>0</v>
          </cell>
          <cell r="K3273">
            <v>0.14983008958912572</v>
          </cell>
          <cell r="L3273">
            <v>0</v>
          </cell>
        </row>
        <row r="3274">
          <cell r="A3274">
            <v>9874</v>
          </cell>
          <cell r="C3274">
            <v>165</v>
          </cell>
          <cell r="D3274" t="str">
            <v>Grinder Machine</v>
          </cell>
          <cell r="G3274" t="str">
            <v>Hour</v>
          </cell>
          <cell r="H3274">
            <v>3.8616002471424152E-6</v>
          </cell>
          <cell r="I3274">
            <v>5900</v>
          </cell>
          <cell r="J3274">
            <v>0</v>
          </cell>
          <cell r="K3274">
            <v>2.2783441458140249E-2</v>
          </cell>
          <cell r="L3274">
            <v>0</v>
          </cell>
        </row>
        <row r="3275">
          <cell r="A3275">
            <v>9875</v>
          </cell>
          <cell r="C3275">
            <v>125</v>
          </cell>
          <cell r="D3275" t="str">
            <v>Gas Cutting Machine</v>
          </cell>
          <cell r="G3275" t="str">
            <v>Hour</v>
          </cell>
          <cell r="H3275">
            <v>3.8616002471424152E-6</v>
          </cell>
          <cell r="I3275">
            <v>9900</v>
          </cell>
          <cell r="J3275">
            <v>0</v>
          </cell>
          <cell r="K3275">
            <v>3.8229842446709912E-2</v>
          </cell>
          <cell r="L3275">
            <v>0</v>
          </cell>
        </row>
        <row r="3276">
          <cell r="A3276">
            <v>9876</v>
          </cell>
          <cell r="C3276">
            <v>64</v>
          </cell>
          <cell r="D3276" t="str">
            <v>Miscellaneous Tools</v>
          </cell>
          <cell r="G3276" t="str">
            <v>Hour</v>
          </cell>
          <cell r="H3276">
            <v>5.7924003707136228E-6</v>
          </cell>
          <cell r="I3276">
            <v>5000</v>
          </cell>
          <cell r="J3276">
            <v>0</v>
          </cell>
          <cell r="K3276">
            <v>2.8962001853568113E-2</v>
          </cell>
          <cell r="L3276">
            <v>0</v>
          </cell>
        </row>
        <row r="3277">
          <cell r="A3277">
            <v>9877</v>
          </cell>
        </row>
        <row r="3278">
          <cell r="A3278">
            <v>9878</v>
          </cell>
        </row>
        <row r="3279">
          <cell r="A3279">
            <v>9879</v>
          </cell>
          <cell r="D3279">
            <v>0</v>
          </cell>
          <cell r="G3279">
            <v>0</v>
          </cell>
          <cell r="I3279">
            <v>0</v>
          </cell>
        </row>
        <row r="3280">
          <cell r="A3280">
            <v>9880</v>
          </cell>
          <cell r="D3280">
            <v>0</v>
          </cell>
          <cell r="G3280">
            <v>0</v>
          </cell>
          <cell r="I3280">
            <v>0</v>
          </cell>
        </row>
        <row r="3281">
          <cell r="A3281">
            <v>9881</v>
          </cell>
          <cell r="D3281">
            <v>0</v>
          </cell>
          <cell r="G3281">
            <v>0</v>
          </cell>
          <cell r="I3281">
            <v>0</v>
          </cell>
        </row>
        <row r="3282">
          <cell r="A3282">
            <v>9882</v>
          </cell>
          <cell r="D3282">
            <v>0</v>
          </cell>
          <cell r="G3282">
            <v>0</v>
          </cell>
          <cell r="I3282">
            <v>0</v>
          </cell>
        </row>
        <row r="3283">
          <cell r="A3283">
            <v>9883</v>
          </cell>
        </row>
        <row r="3284">
          <cell r="A3284">
            <v>9884</v>
          </cell>
        </row>
        <row r="3285">
          <cell r="A3285">
            <v>9885</v>
          </cell>
          <cell r="C3285" t="str">
            <v>LA</v>
          </cell>
          <cell r="D3285" t="str">
            <v>LABOUR</v>
          </cell>
        </row>
        <row r="3286">
          <cell r="A3286">
            <v>9886</v>
          </cell>
          <cell r="C3286">
            <v>2</v>
          </cell>
          <cell r="D3286" t="str">
            <v>Pengawas</v>
          </cell>
          <cell r="G3286" t="str">
            <v>Day</v>
          </cell>
          <cell r="H3286">
            <v>1.9230769230769232E-2</v>
          </cell>
          <cell r="I3286">
            <v>50000</v>
          </cell>
          <cell r="J3286">
            <v>0</v>
          </cell>
          <cell r="K3286">
            <v>961.53846153846155</v>
          </cell>
          <cell r="L3286">
            <v>0</v>
          </cell>
        </row>
        <row r="3287">
          <cell r="A3287">
            <v>9887</v>
          </cell>
          <cell r="C3287">
            <v>3</v>
          </cell>
          <cell r="D3287" t="str">
            <v>Mandor</v>
          </cell>
          <cell r="G3287" t="str">
            <v>Day</v>
          </cell>
          <cell r="H3287">
            <v>1.9230769230769232E-2</v>
          </cell>
          <cell r="I3287">
            <v>33750</v>
          </cell>
          <cell r="J3287">
            <v>0</v>
          </cell>
          <cell r="K3287">
            <v>649.03846153846155</v>
          </cell>
          <cell r="L3287">
            <v>0</v>
          </cell>
        </row>
        <row r="3288">
          <cell r="A3288">
            <v>9888</v>
          </cell>
          <cell r="C3288">
            <v>16</v>
          </cell>
          <cell r="D3288" t="str">
            <v>Tukang</v>
          </cell>
          <cell r="G3288" t="str">
            <v>Day</v>
          </cell>
          <cell r="H3288">
            <v>3.8461538461538464E-2</v>
          </cell>
          <cell r="I3288">
            <v>28380</v>
          </cell>
          <cell r="J3288">
            <v>0</v>
          </cell>
          <cell r="K3288">
            <v>1091.5384615384617</v>
          </cell>
          <cell r="L3288">
            <v>0</v>
          </cell>
        </row>
        <row r="3289">
          <cell r="A3289">
            <v>9889</v>
          </cell>
          <cell r="C3289">
            <v>17</v>
          </cell>
          <cell r="D3289" t="str">
            <v>Buruh</v>
          </cell>
          <cell r="G3289" t="str">
            <v>Day</v>
          </cell>
          <cell r="H3289">
            <v>8.3156803036321114E-2</v>
          </cell>
          <cell r="I3289">
            <v>18750</v>
          </cell>
          <cell r="J3289">
            <v>0</v>
          </cell>
          <cell r="K3289">
            <v>1559.190056931021</v>
          </cell>
          <cell r="L3289">
            <v>0</v>
          </cell>
        </row>
        <row r="3290">
          <cell r="A3290">
            <v>9890</v>
          </cell>
        </row>
        <row r="3291">
          <cell r="A3291">
            <v>9891</v>
          </cell>
        </row>
        <row r="3292">
          <cell r="A3292">
            <v>9892</v>
          </cell>
        </row>
        <row r="3293">
          <cell r="A3293">
            <v>9893</v>
          </cell>
        </row>
        <row r="3294">
          <cell r="A3294">
            <v>9894</v>
          </cell>
        </row>
        <row r="3295">
          <cell r="A3295">
            <v>9895</v>
          </cell>
        </row>
        <row r="3296">
          <cell r="A3296">
            <v>9896</v>
          </cell>
          <cell r="D3296" t="str">
            <v>SUB TOTAL</v>
          </cell>
          <cell r="K3296">
            <v>17414.92963566554</v>
          </cell>
          <cell r="L3296">
            <v>0</v>
          </cell>
        </row>
        <row r="3297">
          <cell r="A3297">
            <v>9897</v>
          </cell>
          <cell r="D3297" t="str">
            <v>OVER HEAD</v>
          </cell>
          <cell r="E3297">
            <v>0</v>
          </cell>
          <cell r="F3297" t="str">
            <v>%</v>
          </cell>
          <cell r="K3297">
            <v>0</v>
          </cell>
          <cell r="L3297">
            <v>0</v>
          </cell>
        </row>
        <row r="3298">
          <cell r="A3298">
            <v>9898</v>
          </cell>
          <cell r="D3298" t="str">
            <v>TOTAL</v>
          </cell>
          <cell r="K3298">
            <v>17414.92963566554</v>
          </cell>
          <cell r="L3298">
            <v>0</v>
          </cell>
        </row>
        <row r="3299">
          <cell r="A3299">
            <v>9899</v>
          </cell>
          <cell r="D3299" t="str">
            <v>UNIT PRICE</v>
          </cell>
          <cell r="K3299">
            <v>17415</v>
          </cell>
          <cell r="L3299">
            <v>0</v>
          </cell>
        </row>
        <row r="3300">
          <cell r="A3300">
            <v>9900</v>
          </cell>
        </row>
        <row r="3301">
          <cell r="A3301">
            <v>9901</v>
          </cell>
          <cell r="B3301">
            <v>152</v>
          </cell>
        </row>
        <row r="3302">
          <cell r="A3302">
            <v>9902</v>
          </cell>
          <cell r="B3302" t="str">
            <v>MATERIAL PRICE</v>
          </cell>
        </row>
        <row r="3303">
          <cell r="A3303">
            <v>9903</v>
          </cell>
          <cell r="B3303" t="str">
            <v>Proyek Rencana Teknik Akhir Jalan Tol Bogor Ring Road</v>
          </cell>
        </row>
        <row r="3304">
          <cell r="A3304">
            <v>9904</v>
          </cell>
        </row>
        <row r="3305">
          <cell r="A3305">
            <v>9905</v>
          </cell>
        </row>
        <row r="3306">
          <cell r="A3306">
            <v>9906</v>
          </cell>
        </row>
        <row r="3307">
          <cell r="A3307">
            <v>9907</v>
          </cell>
        </row>
        <row r="3308">
          <cell r="A3308">
            <v>9908</v>
          </cell>
          <cell r="B3308" t="str">
            <v>UNIT PRICE ANALYSIS</v>
          </cell>
        </row>
        <row r="3309">
          <cell r="A3309">
            <v>9909</v>
          </cell>
        </row>
        <row r="3310">
          <cell r="A3310">
            <v>9910</v>
          </cell>
          <cell r="B3310" t="str">
            <v>ITEM NUMBER</v>
          </cell>
          <cell r="D3310" t="str">
            <v>MT. 151.002</v>
          </cell>
        </row>
        <row r="3311">
          <cell r="A3311">
            <v>9911</v>
          </cell>
          <cell r="B3311" t="str">
            <v>MATERIAL</v>
          </cell>
          <cell r="D3311" t="str">
            <v>Moor and Bolt</v>
          </cell>
        </row>
        <row r="3312">
          <cell r="A3312">
            <v>9912</v>
          </cell>
          <cell r="B3312" t="str">
            <v>UNIT</v>
          </cell>
          <cell r="C3312" t="str">
            <v>Set</v>
          </cell>
          <cell r="D3312">
            <v>1</v>
          </cell>
        </row>
        <row r="3313">
          <cell r="A3313">
            <v>9913</v>
          </cell>
          <cell r="B3313" t="str">
            <v>UNIT PRICE  (Rp.)</v>
          </cell>
          <cell r="D3313">
            <v>8100</v>
          </cell>
          <cell r="E3313">
            <v>0</v>
          </cell>
          <cell r="J3313" t="str">
            <v>TOTAL UNIT PRICE (Rp)</v>
          </cell>
          <cell r="K3313">
            <v>8100</v>
          </cell>
        </row>
        <row r="3314">
          <cell r="A3314">
            <v>9914</v>
          </cell>
          <cell r="I3314" t="str">
            <v>UNIT PRICE              (Rp.)</v>
          </cell>
          <cell r="K3314" t="str">
            <v>TOTAL PRICE                (Rp.)</v>
          </cell>
        </row>
        <row r="3315">
          <cell r="A3315">
            <v>9915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</row>
        <row r="3316">
          <cell r="A3316">
            <v>9916</v>
          </cell>
        </row>
        <row r="3317">
          <cell r="A3317">
            <v>9917</v>
          </cell>
        </row>
        <row r="3318">
          <cell r="A3318">
            <v>9918</v>
          </cell>
          <cell r="C3318" t="str">
            <v>MT</v>
          </cell>
          <cell r="D3318" t="str">
            <v>MATERIAL</v>
          </cell>
        </row>
        <row r="3319">
          <cell r="A3319">
            <v>9919</v>
          </cell>
          <cell r="C3319">
            <v>152</v>
          </cell>
          <cell r="D3319" t="str">
            <v>Moor and Bolt</v>
          </cell>
          <cell r="G3319" t="str">
            <v>Set</v>
          </cell>
          <cell r="H3319">
            <v>1</v>
          </cell>
          <cell r="I3319">
            <v>8049.9999999999991</v>
          </cell>
          <cell r="J3319">
            <v>0</v>
          </cell>
          <cell r="K3319">
            <v>8049.9999999999991</v>
          </cell>
          <cell r="L3319">
            <v>0</v>
          </cell>
        </row>
        <row r="3320">
          <cell r="A3320">
            <v>9920</v>
          </cell>
        </row>
        <row r="3321">
          <cell r="A3321">
            <v>9921</v>
          </cell>
        </row>
        <row r="3322">
          <cell r="A3322">
            <v>9922</v>
          </cell>
        </row>
        <row r="3323">
          <cell r="A3323">
            <v>9923</v>
          </cell>
        </row>
        <row r="3324">
          <cell r="A3324">
            <v>9924</v>
          </cell>
        </row>
        <row r="3325">
          <cell r="A3325">
            <v>9925</v>
          </cell>
        </row>
        <row r="3326">
          <cell r="A3326">
            <v>9926</v>
          </cell>
        </row>
        <row r="3327">
          <cell r="A3327">
            <v>9927</v>
          </cell>
        </row>
        <row r="3328">
          <cell r="A3328">
            <v>9928</v>
          </cell>
        </row>
        <row r="3329">
          <cell r="A3329">
            <v>9929</v>
          </cell>
        </row>
        <row r="3330">
          <cell r="A3330">
            <v>9930</v>
          </cell>
        </row>
        <row r="3331">
          <cell r="A3331">
            <v>9931</v>
          </cell>
        </row>
        <row r="3332">
          <cell r="A3332">
            <v>9932</v>
          </cell>
        </row>
        <row r="3333">
          <cell r="A3333">
            <v>9933</v>
          </cell>
        </row>
        <row r="3334">
          <cell r="A3334">
            <v>9934</v>
          </cell>
        </row>
        <row r="3335">
          <cell r="A3335">
            <v>9935</v>
          </cell>
        </row>
        <row r="3336">
          <cell r="A3336">
            <v>9936</v>
          </cell>
        </row>
        <row r="3337">
          <cell r="A3337">
            <v>9937</v>
          </cell>
        </row>
        <row r="3338">
          <cell r="A3338">
            <v>9938</v>
          </cell>
        </row>
        <row r="3339">
          <cell r="A3339">
            <v>9939</v>
          </cell>
        </row>
        <row r="3340">
          <cell r="A3340">
            <v>9940</v>
          </cell>
        </row>
        <row r="3341">
          <cell r="A3341">
            <v>9941</v>
          </cell>
        </row>
        <row r="3342">
          <cell r="A3342">
            <v>9942</v>
          </cell>
        </row>
        <row r="3343">
          <cell r="A3343">
            <v>9943</v>
          </cell>
        </row>
        <row r="3344">
          <cell r="A3344">
            <v>9944</v>
          </cell>
        </row>
        <row r="3345">
          <cell r="A3345">
            <v>9945</v>
          </cell>
        </row>
        <row r="3346">
          <cell r="A3346">
            <v>9946</v>
          </cell>
        </row>
        <row r="3347">
          <cell r="A3347">
            <v>9947</v>
          </cell>
        </row>
        <row r="3348">
          <cell r="A3348">
            <v>9948</v>
          </cell>
        </row>
        <row r="3349">
          <cell r="A3349">
            <v>9949</v>
          </cell>
        </row>
        <row r="3350">
          <cell r="A3350">
            <v>9950</v>
          </cell>
        </row>
        <row r="3351">
          <cell r="A3351">
            <v>9951</v>
          </cell>
        </row>
        <row r="3352">
          <cell r="A3352">
            <v>9952</v>
          </cell>
        </row>
        <row r="3353">
          <cell r="A3353">
            <v>9953</v>
          </cell>
        </row>
        <row r="3354">
          <cell r="A3354">
            <v>9954</v>
          </cell>
        </row>
        <row r="3355">
          <cell r="A3355">
            <v>9955</v>
          </cell>
        </row>
        <row r="3356">
          <cell r="A3356">
            <v>9956</v>
          </cell>
        </row>
        <row r="3357">
          <cell r="A3357">
            <v>9957</v>
          </cell>
        </row>
        <row r="3358">
          <cell r="A3358">
            <v>9958</v>
          </cell>
        </row>
        <row r="3359">
          <cell r="A3359">
            <v>9959</v>
          </cell>
        </row>
        <row r="3360">
          <cell r="A3360">
            <v>9960</v>
          </cell>
        </row>
        <row r="3361">
          <cell r="A3361">
            <v>9961</v>
          </cell>
        </row>
        <row r="3362">
          <cell r="A3362">
            <v>9962</v>
          </cell>
          <cell r="D3362" t="str">
            <v>Total Price</v>
          </cell>
          <cell r="K3362">
            <v>8049.9999999999991</v>
          </cell>
          <cell r="L3362">
            <v>0</v>
          </cell>
        </row>
        <row r="3363">
          <cell r="A3363">
            <v>9963</v>
          </cell>
          <cell r="D3363" t="str">
            <v>OVER HEAD</v>
          </cell>
          <cell r="E3363">
            <v>0</v>
          </cell>
          <cell r="F3363" t="str">
            <v>%</v>
          </cell>
          <cell r="K3363">
            <v>0</v>
          </cell>
          <cell r="L3363">
            <v>0</v>
          </cell>
        </row>
        <row r="3364">
          <cell r="A3364">
            <v>9964</v>
          </cell>
          <cell r="D3364" t="str">
            <v>TOTAL</v>
          </cell>
          <cell r="K3364">
            <v>8049.9999999999991</v>
          </cell>
          <cell r="L3364">
            <v>0</v>
          </cell>
        </row>
        <row r="3365">
          <cell r="A3365">
            <v>9965</v>
          </cell>
          <cell r="D3365" t="str">
            <v>UNIT PRICE</v>
          </cell>
          <cell r="K3365">
            <v>8050</v>
          </cell>
          <cell r="L3365">
            <v>0</v>
          </cell>
        </row>
        <row r="3366">
          <cell r="A3366">
            <v>9966</v>
          </cell>
        </row>
        <row r="3367">
          <cell r="A3367">
            <v>9967</v>
          </cell>
          <cell r="B3367">
            <v>153</v>
          </cell>
        </row>
        <row r="3368">
          <cell r="A3368">
            <v>9968</v>
          </cell>
          <cell r="B3368" t="str">
            <v>MATERIAL PRICE</v>
          </cell>
        </row>
        <row r="3369">
          <cell r="A3369">
            <v>9969</v>
          </cell>
          <cell r="B3369" t="str">
            <v>Proyek Rencana Teknik Akhir Jalan Tol Bogor Ring Road</v>
          </cell>
        </row>
        <row r="3370">
          <cell r="A3370">
            <v>9970</v>
          </cell>
        </row>
        <row r="3371">
          <cell r="A3371">
            <v>9971</v>
          </cell>
        </row>
        <row r="3372">
          <cell r="A3372">
            <v>9972</v>
          </cell>
        </row>
        <row r="3373">
          <cell r="A3373">
            <v>9973</v>
          </cell>
        </row>
        <row r="3374">
          <cell r="A3374">
            <v>9974</v>
          </cell>
          <cell r="B3374" t="str">
            <v>UNIT PRICE ANALYSIS</v>
          </cell>
        </row>
        <row r="3375">
          <cell r="A3375">
            <v>9975</v>
          </cell>
        </row>
        <row r="3376">
          <cell r="A3376">
            <v>9976</v>
          </cell>
          <cell r="B3376" t="str">
            <v>ITEM NUMBER</v>
          </cell>
          <cell r="D3376" t="str">
            <v>MT. 152.002</v>
          </cell>
        </row>
        <row r="3377">
          <cell r="A3377">
            <v>9977</v>
          </cell>
          <cell r="B3377" t="str">
            <v>MATERIAL</v>
          </cell>
          <cell r="D3377" t="str">
            <v>Mortared Sand on Site</v>
          </cell>
        </row>
        <row r="3378">
          <cell r="A3378">
            <v>9978</v>
          </cell>
          <cell r="B3378" t="str">
            <v>UNIT</v>
          </cell>
          <cell r="C3378" t="str">
            <v>Cu.m</v>
          </cell>
          <cell r="D3378">
            <v>1</v>
          </cell>
        </row>
        <row r="3379">
          <cell r="A3379">
            <v>9979</v>
          </cell>
          <cell r="B3379" t="str">
            <v>UNIT PRICE  (Rp.)</v>
          </cell>
          <cell r="D3379">
            <v>61900</v>
          </cell>
          <cell r="E3379">
            <v>0</v>
          </cell>
          <cell r="J3379" t="str">
            <v>TOTAL UNIT PRICE (Rp)</v>
          </cell>
          <cell r="K3379">
            <v>61900</v>
          </cell>
        </row>
        <row r="3380">
          <cell r="A3380">
            <v>9980</v>
          </cell>
          <cell r="I3380" t="str">
            <v>UNIT PRICE              (Rp.)</v>
          </cell>
          <cell r="K3380" t="str">
            <v>TOTAL PRICE                (Rp.)</v>
          </cell>
        </row>
        <row r="3381">
          <cell r="A3381">
            <v>9981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</row>
        <row r="3382">
          <cell r="A3382">
            <v>9982</v>
          </cell>
        </row>
        <row r="3383">
          <cell r="A3383">
            <v>9983</v>
          </cell>
        </row>
        <row r="3384">
          <cell r="A3384">
            <v>9984</v>
          </cell>
          <cell r="C3384" t="str">
            <v>MT</v>
          </cell>
          <cell r="D3384" t="str">
            <v>MATERIAL</v>
          </cell>
        </row>
        <row r="3385">
          <cell r="A3385">
            <v>9985</v>
          </cell>
          <cell r="C3385">
            <v>224</v>
          </cell>
          <cell r="D3385" t="str">
            <v>Royalty</v>
          </cell>
          <cell r="G3385" t="str">
            <v>Cu.m</v>
          </cell>
          <cell r="H3385">
            <v>1.2</v>
          </cell>
          <cell r="I3385">
            <v>11500</v>
          </cell>
          <cell r="J3385">
            <v>0</v>
          </cell>
          <cell r="K3385">
            <v>13800</v>
          </cell>
          <cell r="L3385">
            <v>0</v>
          </cell>
        </row>
        <row r="3386">
          <cell r="A3386">
            <v>9986</v>
          </cell>
        </row>
        <row r="3387">
          <cell r="A3387">
            <v>9987</v>
          </cell>
        </row>
        <row r="3388">
          <cell r="A3388">
            <v>9988</v>
          </cell>
        </row>
        <row r="3389">
          <cell r="A3389">
            <v>9989</v>
          </cell>
        </row>
        <row r="3390">
          <cell r="A3390">
            <v>9990</v>
          </cell>
        </row>
        <row r="3391">
          <cell r="A3391">
            <v>9991</v>
          </cell>
        </row>
        <row r="3392">
          <cell r="A3392">
            <v>9992</v>
          </cell>
        </row>
        <row r="3393">
          <cell r="A3393">
            <v>9993</v>
          </cell>
        </row>
        <row r="3394">
          <cell r="A3394">
            <v>9994</v>
          </cell>
        </row>
        <row r="3395">
          <cell r="A3395">
            <v>9995</v>
          </cell>
        </row>
        <row r="3396">
          <cell r="A3396">
            <v>9996</v>
          </cell>
        </row>
        <row r="3397">
          <cell r="A3397">
            <v>9997</v>
          </cell>
        </row>
        <row r="3398">
          <cell r="A3398">
            <v>9998</v>
          </cell>
        </row>
        <row r="3399">
          <cell r="A3399">
            <v>9999</v>
          </cell>
        </row>
        <row r="3400">
          <cell r="A3400">
            <v>10000</v>
          </cell>
        </row>
        <row r="3401">
          <cell r="A3401">
            <v>10001</v>
          </cell>
        </row>
        <row r="3402">
          <cell r="A3402">
            <v>10002</v>
          </cell>
        </row>
        <row r="3403">
          <cell r="A3403">
            <v>10003</v>
          </cell>
          <cell r="C3403" t="str">
            <v>EQ</v>
          </cell>
          <cell r="D3403" t="str">
            <v>EQUIPMENT</v>
          </cell>
        </row>
        <row r="3404">
          <cell r="A3404">
            <v>10004</v>
          </cell>
          <cell r="C3404">
            <v>35</v>
          </cell>
          <cell r="D3404" t="str">
            <v>Dump Truck 6Ton</v>
          </cell>
          <cell r="G3404" t="str">
            <v>Hour</v>
          </cell>
          <cell r="H3404">
            <v>0.22818783058677319</v>
          </cell>
          <cell r="I3404">
            <v>159400</v>
          </cell>
          <cell r="J3404">
            <v>0</v>
          </cell>
          <cell r="K3404">
            <v>36373.140195531647</v>
          </cell>
          <cell r="L3404">
            <v>0</v>
          </cell>
        </row>
        <row r="3405">
          <cell r="A3405">
            <v>10005</v>
          </cell>
          <cell r="C3405">
            <v>39</v>
          </cell>
          <cell r="D3405" t="str">
            <v>Excavator 0,5 m3</v>
          </cell>
          <cell r="G3405" t="str">
            <v>Hour</v>
          </cell>
          <cell r="H3405">
            <v>5.0729232720355101E-2</v>
          </cell>
          <cell r="I3405">
            <v>214800</v>
          </cell>
          <cell r="J3405">
            <v>0</v>
          </cell>
          <cell r="K3405">
            <v>10896.639188332276</v>
          </cell>
          <cell r="L3405">
            <v>0</v>
          </cell>
        </row>
        <row r="3406">
          <cell r="A3406">
            <v>10006</v>
          </cell>
        </row>
        <row r="3407">
          <cell r="A3407">
            <v>10007</v>
          </cell>
        </row>
        <row r="3408">
          <cell r="A3408">
            <v>10008</v>
          </cell>
        </row>
        <row r="3409">
          <cell r="A3409">
            <v>10009</v>
          </cell>
        </row>
        <row r="3410">
          <cell r="A3410">
            <v>10010</v>
          </cell>
        </row>
        <row r="3411">
          <cell r="A3411">
            <v>10011</v>
          </cell>
        </row>
        <row r="3412">
          <cell r="A3412">
            <v>10012</v>
          </cell>
        </row>
        <row r="3413">
          <cell r="A3413">
            <v>10013</v>
          </cell>
        </row>
        <row r="3414">
          <cell r="A3414">
            <v>10014</v>
          </cell>
        </row>
        <row r="3415">
          <cell r="A3415">
            <v>10015</v>
          </cell>
        </row>
        <row r="3416">
          <cell r="A3416">
            <v>10016</v>
          </cell>
        </row>
        <row r="3417">
          <cell r="A3417">
            <v>10017</v>
          </cell>
          <cell r="C3417" t="str">
            <v>LA</v>
          </cell>
          <cell r="D3417" t="str">
            <v>LABOUR</v>
          </cell>
        </row>
        <row r="3418">
          <cell r="A3418">
            <v>10018</v>
          </cell>
          <cell r="C3418">
            <v>3</v>
          </cell>
          <cell r="D3418" t="str">
            <v>Mandor</v>
          </cell>
          <cell r="G3418" t="str">
            <v>Day</v>
          </cell>
          <cell r="H3418">
            <v>0</v>
          </cell>
          <cell r="I3418">
            <v>33750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10019</v>
          </cell>
          <cell r="C3419">
            <v>16</v>
          </cell>
          <cell r="D3419" t="str">
            <v>Tukang</v>
          </cell>
          <cell r="G3419" t="str">
            <v>Day</v>
          </cell>
          <cell r="H3419">
            <v>0</v>
          </cell>
          <cell r="I3419">
            <v>28380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10020</v>
          </cell>
          <cell r="C3420">
            <v>17</v>
          </cell>
          <cell r="D3420" t="str">
            <v>Buruh</v>
          </cell>
          <cell r="G3420" t="str">
            <v>Day</v>
          </cell>
          <cell r="H3420">
            <v>4.5282801041409353E-2</v>
          </cell>
          <cell r="I3420">
            <v>18750</v>
          </cell>
          <cell r="J3420">
            <v>0</v>
          </cell>
          <cell r="K3420">
            <v>849.05251952642539</v>
          </cell>
          <cell r="L3420">
            <v>0</v>
          </cell>
        </row>
        <row r="3421">
          <cell r="A3421">
            <v>10021</v>
          </cell>
          <cell r="D3421">
            <v>0</v>
          </cell>
          <cell r="G3421">
            <v>0</v>
          </cell>
          <cell r="I3421">
            <v>0</v>
          </cell>
        </row>
        <row r="3422">
          <cell r="A3422">
            <v>10022</v>
          </cell>
        </row>
        <row r="3423">
          <cell r="A3423">
            <v>10023</v>
          </cell>
        </row>
        <row r="3424">
          <cell r="A3424">
            <v>10024</v>
          </cell>
        </row>
        <row r="3425">
          <cell r="A3425">
            <v>10025</v>
          </cell>
        </row>
        <row r="3426">
          <cell r="A3426">
            <v>10026</v>
          </cell>
        </row>
        <row r="3427">
          <cell r="A3427">
            <v>10027</v>
          </cell>
        </row>
        <row r="3428">
          <cell r="A3428">
            <v>10028</v>
          </cell>
          <cell r="D3428" t="str">
            <v>SUB TOTAL</v>
          </cell>
          <cell r="K3428">
            <v>61918.831903390346</v>
          </cell>
          <cell r="L3428">
            <v>0</v>
          </cell>
        </row>
        <row r="3429">
          <cell r="A3429">
            <v>10029</v>
          </cell>
          <cell r="D3429" t="str">
            <v>OVER HEAD</v>
          </cell>
          <cell r="E3429">
            <v>0</v>
          </cell>
          <cell r="F3429" t="str">
            <v>%</v>
          </cell>
          <cell r="K3429">
            <v>0</v>
          </cell>
          <cell r="L3429">
            <v>0</v>
          </cell>
        </row>
        <row r="3430">
          <cell r="A3430">
            <v>10030</v>
          </cell>
          <cell r="D3430" t="str">
            <v>TOTAL</v>
          </cell>
          <cell r="K3430">
            <v>61918.831903390346</v>
          </cell>
          <cell r="L3430">
            <v>0</v>
          </cell>
        </row>
        <row r="3431">
          <cell r="A3431">
            <v>10031</v>
          </cell>
          <cell r="D3431" t="str">
            <v>UNIT PRICE</v>
          </cell>
          <cell r="K3431">
            <v>61919</v>
          </cell>
          <cell r="L3431">
            <v>0</v>
          </cell>
        </row>
        <row r="3432">
          <cell r="A3432">
            <v>10032</v>
          </cell>
        </row>
        <row r="3433">
          <cell r="A3433">
            <v>10033</v>
          </cell>
          <cell r="B3433">
            <v>154</v>
          </cell>
        </row>
        <row r="3434">
          <cell r="A3434">
            <v>10034</v>
          </cell>
          <cell r="B3434" t="str">
            <v>MATERIAL PRICE</v>
          </cell>
        </row>
        <row r="3435">
          <cell r="A3435">
            <v>10035</v>
          </cell>
          <cell r="B3435" t="str">
            <v>Proyek Rencana Teknik Akhir Jalan Tol Bogor Ring Road</v>
          </cell>
        </row>
        <row r="3436">
          <cell r="A3436">
            <v>10036</v>
          </cell>
        </row>
        <row r="3437">
          <cell r="A3437">
            <v>10037</v>
          </cell>
        </row>
        <row r="3438">
          <cell r="A3438">
            <v>10038</v>
          </cell>
        </row>
        <row r="3439">
          <cell r="A3439">
            <v>10039</v>
          </cell>
        </row>
        <row r="3440">
          <cell r="A3440">
            <v>10040</v>
          </cell>
          <cell r="B3440" t="str">
            <v>UNIT PRICE ANALYSIS</v>
          </cell>
        </row>
        <row r="3441">
          <cell r="A3441">
            <v>10041</v>
          </cell>
        </row>
        <row r="3442">
          <cell r="A3442">
            <v>10042</v>
          </cell>
          <cell r="B3442" t="str">
            <v>ITEM NUMBER</v>
          </cell>
          <cell r="D3442" t="str">
            <v>MT. 153.002</v>
          </cell>
        </row>
        <row r="3443">
          <cell r="A3443">
            <v>10043</v>
          </cell>
          <cell r="B3443" t="str">
            <v>MATERIAL</v>
          </cell>
          <cell r="D3443" t="str">
            <v>Rubble Stone on Site</v>
          </cell>
        </row>
        <row r="3444">
          <cell r="A3444">
            <v>10044</v>
          </cell>
          <cell r="B3444" t="str">
            <v>UNIT</v>
          </cell>
          <cell r="C3444" t="str">
            <v>Cu.m</v>
          </cell>
          <cell r="D3444">
            <v>1</v>
          </cell>
        </row>
        <row r="3445">
          <cell r="A3445">
            <v>10045</v>
          </cell>
          <cell r="B3445" t="str">
            <v>UNIT PRICE  (Rp.)</v>
          </cell>
          <cell r="D3445">
            <v>49300</v>
          </cell>
          <cell r="E3445">
            <v>0</v>
          </cell>
          <cell r="J3445" t="str">
            <v>TOTAL UNIT PRICE (Rp)</v>
          </cell>
          <cell r="K3445">
            <v>49300</v>
          </cell>
        </row>
        <row r="3446">
          <cell r="A3446">
            <v>10046</v>
          </cell>
          <cell r="I3446" t="str">
            <v>UNIT PRICE              (Rp.)</v>
          </cell>
          <cell r="K3446" t="str">
            <v>TOTAL PRICE                (Rp.)</v>
          </cell>
        </row>
        <row r="3447">
          <cell r="A3447">
            <v>10047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</row>
        <row r="3448">
          <cell r="A3448">
            <v>10048</v>
          </cell>
        </row>
        <row r="3449">
          <cell r="A3449">
            <v>10049</v>
          </cell>
        </row>
        <row r="3450">
          <cell r="A3450">
            <v>10050</v>
          </cell>
          <cell r="C3450" t="str">
            <v>MT</v>
          </cell>
          <cell r="D3450" t="str">
            <v>MATERIAL</v>
          </cell>
        </row>
        <row r="3451">
          <cell r="A3451">
            <v>10051</v>
          </cell>
          <cell r="C3451">
            <v>225</v>
          </cell>
          <cell r="D3451" t="str">
            <v>Royalty</v>
          </cell>
          <cell r="G3451" t="str">
            <v>Cu.m</v>
          </cell>
          <cell r="H3451">
            <v>1.05</v>
          </cell>
          <cell r="I3451">
            <v>5800</v>
          </cell>
          <cell r="J3451">
            <v>0</v>
          </cell>
          <cell r="K3451">
            <v>6090</v>
          </cell>
          <cell r="L3451">
            <v>0</v>
          </cell>
        </row>
        <row r="3452">
          <cell r="A3452">
            <v>10052</v>
          </cell>
        </row>
        <row r="3453">
          <cell r="A3453">
            <v>10053</v>
          </cell>
        </row>
        <row r="3454">
          <cell r="A3454">
            <v>10054</v>
          </cell>
        </row>
        <row r="3455">
          <cell r="A3455">
            <v>10055</v>
          </cell>
        </row>
        <row r="3456">
          <cell r="A3456">
            <v>10056</v>
          </cell>
        </row>
        <row r="3457">
          <cell r="A3457">
            <v>10057</v>
          </cell>
        </row>
        <row r="3458">
          <cell r="A3458">
            <v>10058</v>
          </cell>
        </row>
        <row r="3459">
          <cell r="A3459">
            <v>10059</v>
          </cell>
        </row>
        <row r="3460">
          <cell r="A3460">
            <v>10060</v>
          </cell>
        </row>
        <row r="3461">
          <cell r="A3461">
            <v>10061</v>
          </cell>
        </row>
        <row r="3462">
          <cell r="A3462">
            <v>10062</v>
          </cell>
        </row>
        <row r="3463">
          <cell r="A3463">
            <v>10063</v>
          </cell>
        </row>
        <row r="3464">
          <cell r="A3464">
            <v>10064</v>
          </cell>
        </row>
        <row r="3465">
          <cell r="A3465">
            <v>10065</v>
          </cell>
        </row>
        <row r="3466">
          <cell r="A3466">
            <v>10066</v>
          </cell>
        </row>
        <row r="3467">
          <cell r="A3467">
            <v>10067</v>
          </cell>
        </row>
        <row r="3468">
          <cell r="A3468">
            <v>10068</v>
          </cell>
        </row>
        <row r="3469">
          <cell r="A3469">
            <v>10069</v>
          </cell>
          <cell r="C3469" t="str">
            <v>EQ</v>
          </cell>
          <cell r="D3469" t="str">
            <v>EQUIPMENT</v>
          </cell>
        </row>
        <row r="3470">
          <cell r="A3470">
            <v>10070</v>
          </cell>
          <cell r="C3470">
            <v>39</v>
          </cell>
          <cell r="D3470" t="str">
            <v>Excavator 0,5 m3</v>
          </cell>
          <cell r="G3470" t="str">
            <v>Hour</v>
          </cell>
          <cell r="H3470">
            <v>4.6854082998661312E-2</v>
          </cell>
          <cell r="I3470">
            <v>214800</v>
          </cell>
          <cell r="J3470">
            <v>0</v>
          </cell>
          <cell r="K3470">
            <v>10064.25702811245</v>
          </cell>
          <cell r="L3470">
            <v>0</v>
          </cell>
        </row>
        <row r="3471">
          <cell r="A3471">
            <v>10071</v>
          </cell>
          <cell r="C3471">
            <v>35</v>
          </cell>
          <cell r="D3471" t="str">
            <v>Dump Truck 6Ton</v>
          </cell>
          <cell r="G3471" t="str">
            <v>Hour</v>
          </cell>
          <cell r="H3471">
            <v>0.20263544136384901</v>
          </cell>
          <cell r="I3471">
            <v>159400</v>
          </cell>
          <cell r="J3471">
            <v>0</v>
          </cell>
          <cell r="K3471">
            <v>32300.089353397532</v>
          </cell>
          <cell r="L3471">
            <v>0</v>
          </cell>
        </row>
        <row r="3472">
          <cell r="A3472">
            <v>10072</v>
          </cell>
        </row>
        <row r="3473">
          <cell r="A3473">
            <v>10073</v>
          </cell>
        </row>
        <row r="3474">
          <cell r="A3474">
            <v>10074</v>
          </cell>
        </row>
        <row r="3475">
          <cell r="A3475">
            <v>10075</v>
          </cell>
        </row>
        <row r="3476">
          <cell r="A3476">
            <v>10076</v>
          </cell>
        </row>
        <row r="3477">
          <cell r="A3477">
            <v>10077</v>
          </cell>
        </row>
        <row r="3478">
          <cell r="A3478">
            <v>10078</v>
          </cell>
        </row>
        <row r="3479">
          <cell r="A3479">
            <v>10079</v>
          </cell>
        </row>
        <row r="3480">
          <cell r="A3480">
            <v>10080</v>
          </cell>
        </row>
        <row r="3481">
          <cell r="A3481">
            <v>10081</v>
          </cell>
        </row>
        <row r="3482">
          <cell r="A3482">
            <v>10082</v>
          </cell>
        </row>
        <row r="3483">
          <cell r="A3483">
            <v>10083</v>
          </cell>
          <cell r="C3483" t="str">
            <v>LA</v>
          </cell>
          <cell r="D3483" t="str">
            <v>LABOUR</v>
          </cell>
        </row>
        <row r="3484">
          <cell r="A3484">
            <v>10084</v>
          </cell>
          <cell r="C3484">
            <v>3</v>
          </cell>
          <cell r="D3484" t="str">
            <v>Mandor</v>
          </cell>
          <cell r="G3484" t="str">
            <v>Day</v>
          </cell>
          <cell r="H3484">
            <v>0</v>
          </cell>
          <cell r="I3484">
            <v>33750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10085</v>
          </cell>
          <cell r="C3485">
            <v>16</v>
          </cell>
          <cell r="D3485" t="str">
            <v>Tukang</v>
          </cell>
          <cell r="G3485" t="str">
            <v>Day</v>
          </cell>
          <cell r="H3485">
            <v>0</v>
          </cell>
          <cell r="I3485">
            <v>28380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10086</v>
          </cell>
          <cell r="C3486">
            <v>17</v>
          </cell>
          <cell r="D3486" t="str">
            <v>Buruh</v>
          </cell>
          <cell r="G3486" t="str">
            <v>Day</v>
          </cell>
          <cell r="H3486">
            <v>4.6693563314262984E-2</v>
          </cell>
          <cell r="I3486">
            <v>18750</v>
          </cell>
          <cell r="J3486">
            <v>0</v>
          </cell>
          <cell r="K3486">
            <v>875.50431214243099</v>
          </cell>
          <cell r="L3486">
            <v>0</v>
          </cell>
        </row>
        <row r="3487">
          <cell r="A3487">
            <v>10087</v>
          </cell>
          <cell r="D3487">
            <v>0</v>
          </cell>
          <cell r="G3487">
            <v>0</v>
          </cell>
          <cell r="I3487">
            <v>0</v>
          </cell>
        </row>
        <row r="3488">
          <cell r="A3488">
            <v>10088</v>
          </cell>
        </row>
        <row r="3489">
          <cell r="A3489">
            <v>10089</v>
          </cell>
        </row>
        <row r="3490">
          <cell r="A3490">
            <v>10090</v>
          </cell>
        </row>
        <row r="3491">
          <cell r="A3491">
            <v>10091</v>
          </cell>
        </row>
        <row r="3492">
          <cell r="A3492">
            <v>10092</v>
          </cell>
        </row>
        <row r="3493">
          <cell r="A3493">
            <v>10093</v>
          </cell>
        </row>
        <row r="3494">
          <cell r="A3494">
            <v>10094</v>
          </cell>
          <cell r="D3494" t="str">
            <v>SUB TOTAL</v>
          </cell>
          <cell r="K3494">
            <v>49329.850693652414</v>
          </cell>
          <cell r="L3494">
            <v>0</v>
          </cell>
        </row>
        <row r="3495">
          <cell r="A3495">
            <v>10095</v>
          </cell>
          <cell r="D3495" t="str">
            <v>OVER HEAD</v>
          </cell>
          <cell r="E3495">
            <v>0</v>
          </cell>
          <cell r="F3495" t="str">
            <v>%</v>
          </cell>
          <cell r="K3495">
            <v>0</v>
          </cell>
          <cell r="L3495">
            <v>0</v>
          </cell>
        </row>
        <row r="3496">
          <cell r="A3496">
            <v>10096</v>
          </cell>
          <cell r="D3496" t="str">
            <v>TOTAL</v>
          </cell>
          <cell r="K3496">
            <v>49329.850693652414</v>
          </cell>
          <cell r="L3496">
            <v>0</v>
          </cell>
        </row>
        <row r="3497">
          <cell r="A3497">
            <v>10097</v>
          </cell>
          <cell r="D3497" t="str">
            <v>UNIT PRICE</v>
          </cell>
          <cell r="K3497">
            <v>49330</v>
          </cell>
          <cell r="L3497">
            <v>0</v>
          </cell>
        </row>
        <row r="3498">
          <cell r="A3498">
            <v>10098</v>
          </cell>
        </row>
        <row r="3499">
          <cell r="A3499">
            <v>10099</v>
          </cell>
          <cell r="B3499">
            <v>155</v>
          </cell>
        </row>
        <row r="3500">
          <cell r="A3500">
            <v>10100</v>
          </cell>
          <cell r="B3500" t="str">
            <v>MATERIAL PRICE</v>
          </cell>
        </row>
        <row r="3501">
          <cell r="A3501">
            <v>10101</v>
          </cell>
          <cell r="B3501" t="str">
            <v>Proyek Rencana Teknik Akhir Jalan Tol Bogor Ring Road</v>
          </cell>
        </row>
        <row r="3502">
          <cell r="A3502">
            <v>10102</v>
          </cell>
        </row>
        <row r="3503">
          <cell r="A3503">
            <v>10103</v>
          </cell>
        </row>
        <row r="3504">
          <cell r="A3504">
            <v>10104</v>
          </cell>
        </row>
        <row r="3505">
          <cell r="A3505">
            <v>10105</v>
          </cell>
        </row>
        <row r="3506">
          <cell r="A3506">
            <v>10106</v>
          </cell>
          <cell r="B3506" t="str">
            <v>UNIT PRICE ANALYSIS</v>
          </cell>
        </row>
        <row r="3507">
          <cell r="A3507">
            <v>10107</v>
          </cell>
        </row>
        <row r="3508">
          <cell r="A3508">
            <v>10108</v>
          </cell>
          <cell r="B3508" t="str">
            <v>ITEM NUMBER</v>
          </cell>
          <cell r="D3508" t="str">
            <v>MT. 154.002</v>
          </cell>
        </row>
        <row r="3509">
          <cell r="A3509">
            <v>10109</v>
          </cell>
          <cell r="B3509" t="str">
            <v>MATERIAL</v>
          </cell>
          <cell r="D3509" t="str">
            <v>MVF 024 HPIT 1000w With Assc.</v>
          </cell>
        </row>
        <row r="3510">
          <cell r="A3510">
            <v>10110</v>
          </cell>
          <cell r="B3510" t="str">
            <v>UNIT</v>
          </cell>
          <cell r="C3510" t="str">
            <v>Unit</v>
          </cell>
          <cell r="D3510">
            <v>1</v>
          </cell>
        </row>
        <row r="3511">
          <cell r="A3511">
            <v>10111</v>
          </cell>
          <cell r="B3511" t="str">
            <v>UNIT PRICE  (Rp.)</v>
          </cell>
          <cell r="D3511">
            <v>8100</v>
          </cell>
          <cell r="E3511">
            <v>0</v>
          </cell>
          <cell r="J3511" t="str">
            <v>TOTAL UNIT PRICE (Rp)</v>
          </cell>
          <cell r="K3511">
            <v>8100</v>
          </cell>
        </row>
        <row r="3512">
          <cell r="A3512">
            <v>10112</v>
          </cell>
          <cell r="I3512" t="str">
            <v>UNIT PRICE              (Rp.)</v>
          </cell>
          <cell r="K3512" t="str">
            <v>TOTAL PRICE                (Rp.)</v>
          </cell>
        </row>
        <row r="3513">
          <cell r="A3513">
            <v>10113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</row>
        <row r="3514">
          <cell r="A3514">
            <v>10114</v>
          </cell>
        </row>
        <row r="3515">
          <cell r="A3515">
            <v>10115</v>
          </cell>
        </row>
        <row r="3516">
          <cell r="A3516">
            <v>10116</v>
          </cell>
          <cell r="C3516" t="str">
            <v>MT</v>
          </cell>
          <cell r="D3516" t="str">
            <v>MATERIAL</v>
          </cell>
        </row>
        <row r="3517">
          <cell r="A3517">
            <v>10117</v>
          </cell>
          <cell r="C3517">
            <v>155</v>
          </cell>
          <cell r="D3517" t="str">
            <v>MVF 024 HPIT 1000w With Assc.</v>
          </cell>
          <cell r="G3517" t="str">
            <v>Unit</v>
          </cell>
          <cell r="H3517">
            <v>1</v>
          </cell>
          <cell r="I3517">
            <v>8049.9999999999991</v>
          </cell>
          <cell r="J3517">
            <v>0</v>
          </cell>
          <cell r="K3517">
            <v>8049.9999999999991</v>
          </cell>
          <cell r="L3517">
            <v>0</v>
          </cell>
        </row>
        <row r="3518">
          <cell r="A3518">
            <v>10118</v>
          </cell>
        </row>
        <row r="3519">
          <cell r="A3519">
            <v>10119</v>
          </cell>
        </row>
        <row r="3520">
          <cell r="A3520">
            <v>10120</v>
          </cell>
        </row>
        <row r="3521">
          <cell r="A3521">
            <v>10121</v>
          </cell>
        </row>
        <row r="3522">
          <cell r="A3522">
            <v>10122</v>
          </cell>
        </row>
        <row r="3523">
          <cell r="A3523">
            <v>10123</v>
          </cell>
        </row>
        <row r="3524">
          <cell r="A3524">
            <v>10124</v>
          </cell>
        </row>
        <row r="3525">
          <cell r="A3525">
            <v>10125</v>
          </cell>
        </row>
        <row r="3526">
          <cell r="A3526">
            <v>10126</v>
          </cell>
        </row>
        <row r="3527">
          <cell r="A3527">
            <v>10127</v>
          </cell>
        </row>
        <row r="3528">
          <cell r="A3528">
            <v>10128</v>
          </cell>
        </row>
        <row r="3529">
          <cell r="A3529">
            <v>10129</v>
          </cell>
        </row>
        <row r="3530">
          <cell r="A3530">
            <v>10130</v>
          </cell>
        </row>
        <row r="3531">
          <cell r="A3531">
            <v>10131</v>
          </cell>
        </row>
        <row r="3532">
          <cell r="A3532">
            <v>10132</v>
          </cell>
        </row>
        <row r="3533">
          <cell r="A3533">
            <v>10133</v>
          </cell>
        </row>
        <row r="3534">
          <cell r="A3534">
            <v>10134</v>
          </cell>
        </row>
        <row r="3535">
          <cell r="A3535">
            <v>10135</v>
          </cell>
        </row>
        <row r="3536">
          <cell r="A3536">
            <v>10136</v>
          </cell>
        </row>
        <row r="3537">
          <cell r="A3537">
            <v>10137</v>
          </cell>
        </row>
        <row r="3538">
          <cell r="A3538">
            <v>10138</v>
          </cell>
        </row>
        <row r="3539">
          <cell r="A3539">
            <v>10139</v>
          </cell>
        </row>
        <row r="3540">
          <cell r="A3540">
            <v>10140</v>
          </cell>
        </row>
        <row r="3541">
          <cell r="A3541">
            <v>10141</v>
          </cell>
        </row>
        <row r="3542">
          <cell r="A3542">
            <v>10142</v>
          </cell>
        </row>
        <row r="3543">
          <cell r="A3543">
            <v>10143</v>
          </cell>
        </row>
        <row r="3544">
          <cell r="A3544">
            <v>10144</v>
          </cell>
        </row>
        <row r="3545">
          <cell r="A3545">
            <v>10145</v>
          </cell>
        </row>
        <row r="3546">
          <cell r="A3546">
            <v>10146</v>
          </cell>
        </row>
        <row r="3547">
          <cell r="A3547">
            <v>10147</v>
          </cell>
        </row>
        <row r="3548">
          <cell r="A3548">
            <v>10148</v>
          </cell>
        </row>
        <row r="3549">
          <cell r="A3549">
            <v>10149</v>
          </cell>
        </row>
        <row r="3550">
          <cell r="A3550">
            <v>10150</v>
          </cell>
        </row>
        <row r="3551">
          <cell r="A3551">
            <v>10151</v>
          </cell>
        </row>
        <row r="3552">
          <cell r="A3552">
            <v>10152</v>
          </cell>
        </row>
        <row r="3553">
          <cell r="A3553">
            <v>10153</v>
          </cell>
        </row>
        <row r="3554">
          <cell r="A3554">
            <v>10154</v>
          </cell>
        </row>
        <row r="3555">
          <cell r="A3555">
            <v>10155</v>
          </cell>
        </row>
        <row r="3556">
          <cell r="A3556">
            <v>10156</v>
          </cell>
        </row>
        <row r="3557">
          <cell r="A3557">
            <v>10157</v>
          </cell>
        </row>
        <row r="3558">
          <cell r="A3558">
            <v>10158</v>
          </cell>
        </row>
        <row r="3559">
          <cell r="A3559">
            <v>10159</v>
          </cell>
        </row>
        <row r="3560">
          <cell r="A3560">
            <v>10160</v>
          </cell>
          <cell r="D3560" t="str">
            <v>Total Price</v>
          </cell>
          <cell r="K3560">
            <v>8049.9999999999991</v>
          </cell>
          <cell r="L3560">
            <v>0</v>
          </cell>
        </row>
        <row r="3561">
          <cell r="A3561">
            <v>10161</v>
          </cell>
          <cell r="D3561" t="str">
            <v>OVER HEAD</v>
          </cell>
          <cell r="E3561">
            <v>0</v>
          </cell>
          <cell r="F3561" t="str">
            <v>%</v>
          </cell>
          <cell r="K3561">
            <v>0</v>
          </cell>
          <cell r="L3561">
            <v>0</v>
          </cell>
        </row>
        <row r="3562">
          <cell r="A3562">
            <v>10162</v>
          </cell>
          <cell r="D3562" t="str">
            <v>TOTAL</v>
          </cell>
          <cell r="K3562">
            <v>8049.9999999999991</v>
          </cell>
          <cell r="L3562">
            <v>0</v>
          </cell>
        </row>
        <row r="3563">
          <cell r="A3563">
            <v>10163</v>
          </cell>
          <cell r="D3563" t="str">
            <v>UNIT PRICE</v>
          </cell>
          <cell r="K3563">
            <v>8050</v>
          </cell>
          <cell r="L3563">
            <v>0</v>
          </cell>
        </row>
        <row r="3564">
          <cell r="A3564">
            <v>10164</v>
          </cell>
        </row>
        <row r="3565">
          <cell r="A3565">
            <v>10165</v>
          </cell>
          <cell r="B3565">
            <v>156</v>
          </cell>
        </row>
        <row r="3566">
          <cell r="A3566">
            <v>10166</v>
          </cell>
          <cell r="B3566" t="str">
            <v>MATERIAL PRICE</v>
          </cell>
        </row>
        <row r="3567">
          <cell r="A3567">
            <v>10167</v>
          </cell>
          <cell r="B3567" t="str">
            <v>Proyek Rencana Teknik Akhir Jalan Tol Bogor Ring Road</v>
          </cell>
        </row>
        <row r="3568">
          <cell r="A3568">
            <v>10168</v>
          </cell>
        </row>
        <row r="3569">
          <cell r="A3569">
            <v>10169</v>
          </cell>
        </row>
        <row r="3570">
          <cell r="A3570">
            <v>10170</v>
          </cell>
        </row>
        <row r="3571">
          <cell r="A3571">
            <v>10171</v>
          </cell>
        </row>
        <row r="3572">
          <cell r="A3572">
            <v>10172</v>
          </cell>
          <cell r="B3572" t="str">
            <v>UNIT PRICE ANALYSIS</v>
          </cell>
        </row>
        <row r="3573">
          <cell r="A3573">
            <v>10173</v>
          </cell>
        </row>
        <row r="3574">
          <cell r="A3574">
            <v>10174</v>
          </cell>
          <cell r="B3574" t="str">
            <v>ITEM NUMBER</v>
          </cell>
          <cell r="D3574" t="str">
            <v>MT. 155.002</v>
          </cell>
        </row>
        <row r="3575">
          <cell r="A3575">
            <v>10175</v>
          </cell>
          <cell r="B3575" t="str">
            <v>MATERIAL</v>
          </cell>
          <cell r="D3575" t="str">
            <v>Nail</v>
          </cell>
        </row>
        <row r="3576">
          <cell r="A3576">
            <v>10176</v>
          </cell>
          <cell r="B3576" t="str">
            <v>UNIT</v>
          </cell>
          <cell r="C3576" t="str">
            <v>Kg</v>
          </cell>
          <cell r="D3576">
            <v>1</v>
          </cell>
        </row>
        <row r="3577">
          <cell r="A3577">
            <v>10177</v>
          </cell>
          <cell r="B3577" t="str">
            <v>UNIT PRICE  (Rp.)</v>
          </cell>
          <cell r="D3577">
            <v>8100</v>
          </cell>
          <cell r="E3577">
            <v>0</v>
          </cell>
          <cell r="J3577" t="str">
            <v>TOTAL UNIT PRICE (Rp)</v>
          </cell>
          <cell r="K3577">
            <v>8100</v>
          </cell>
        </row>
        <row r="3578">
          <cell r="A3578">
            <v>10178</v>
          </cell>
          <cell r="I3578" t="str">
            <v>UNIT PRICE              (Rp.)</v>
          </cell>
          <cell r="K3578" t="str">
            <v>TOTAL PRICE                (Rp.)</v>
          </cell>
        </row>
        <row r="3579">
          <cell r="A3579">
            <v>10179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</row>
        <row r="3580">
          <cell r="A3580">
            <v>10180</v>
          </cell>
        </row>
        <row r="3581">
          <cell r="A3581">
            <v>10181</v>
          </cell>
        </row>
        <row r="3582">
          <cell r="A3582">
            <v>10182</v>
          </cell>
          <cell r="C3582" t="str">
            <v>MT</v>
          </cell>
          <cell r="D3582" t="str">
            <v>MATERIAL</v>
          </cell>
        </row>
        <row r="3583">
          <cell r="A3583">
            <v>10183</v>
          </cell>
          <cell r="C3583">
            <v>156</v>
          </cell>
          <cell r="D3583" t="str">
            <v>Nail</v>
          </cell>
          <cell r="G3583" t="str">
            <v>Kg</v>
          </cell>
          <cell r="H3583">
            <v>1</v>
          </cell>
          <cell r="I3583">
            <v>8049.9999999999991</v>
          </cell>
          <cell r="J3583">
            <v>0</v>
          </cell>
          <cell r="K3583">
            <v>8049.9999999999991</v>
          </cell>
          <cell r="L3583">
            <v>0</v>
          </cell>
        </row>
        <row r="3584">
          <cell r="A3584">
            <v>10184</v>
          </cell>
        </row>
        <row r="3585">
          <cell r="A3585">
            <v>10185</v>
          </cell>
        </row>
        <row r="3586">
          <cell r="A3586">
            <v>10186</v>
          </cell>
        </row>
        <row r="3587">
          <cell r="A3587">
            <v>10187</v>
          </cell>
        </row>
        <row r="3588">
          <cell r="A3588">
            <v>10188</v>
          </cell>
        </row>
        <row r="3589">
          <cell r="A3589">
            <v>10189</v>
          </cell>
        </row>
        <row r="3590">
          <cell r="A3590">
            <v>10190</v>
          </cell>
        </row>
        <row r="3591">
          <cell r="A3591">
            <v>10191</v>
          </cell>
        </row>
        <row r="3592">
          <cell r="A3592">
            <v>10192</v>
          </cell>
        </row>
        <row r="3593">
          <cell r="A3593">
            <v>10193</v>
          </cell>
        </row>
        <row r="3594">
          <cell r="A3594">
            <v>10194</v>
          </cell>
        </row>
        <row r="3595">
          <cell r="A3595">
            <v>10195</v>
          </cell>
        </row>
        <row r="3596">
          <cell r="A3596">
            <v>10196</v>
          </cell>
        </row>
        <row r="3597">
          <cell r="A3597">
            <v>10197</v>
          </cell>
        </row>
        <row r="3598">
          <cell r="A3598">
            <v>10198</v>
          </cell>
        </row>
        <row r="3599">
          <cell r="A3599">
            <v>10199</v>
          </cell>
        </row>
        <row r="3600">
          <cell r="A3600">
            <v>10200</v>
          </cell>
        </row>
        <row r="3601">
          <cell r="A3601">
            <v>10201</v>
          </cell>
        </row>
        <row r="3602">
          <cell r="A3602">
            <v>10202</v>
          </cell>
        </row>
        <row r="3603">
          <cell r="A3603">
            <v>10203</v>
          </cell>
        </row>
        <row r="3604">
          <cell r="A3604">
            <v>10204</v>
          </cell>
        </row>
        <row r="3605">
          <cell r="A3605">
            <v>10205</v>
          </cell>
        </row>
        <row r="3606">
          <cell r="A3606">
            <v>10206</v>
          </cell>
        </row>
        <row r="3607">
          <cell r="A3607">
            <v>10207</v>
          </cell>
        </row>
        <row r="3608">
          <cell r="A3608">
            <v>10208</v>
          </cell>
        </row>
        <row r="3609">
          <cell r="A3609">
            <v>10209</v>
          </cell>
        </row>
        <row r="3610">
          <cell r="A3610">
            <v>10210</v>
          </cell>
        </row>
        <row r="3611">
          <cell r="A3611">
            <v>10211</v>
          </cell>
        </row>
        <row r="3612">
          <cell r="A3612">
            <v>10212</v>
          </cell>
        </row>
        <row r="3613">
          <cell r="A3613">
            <v>10213</v>
          </cell>
        </row>
        <row r="3614">
          <cell r="A3614">
            <v>10214</v>
          </cell>
        </row>
        <row r="3615">
          <cell r="A3615">
            <v>10215</v>
          </cell>
        </row>
        <row r="3616">
          <cell r="A3616">
            <v>10216</v>
          </cell>
        </row>
        <row r="3617">
          <cell r="A3617">
            <v>10217</v>
          </cell>
        </row>
        <row r="3618">
          <cell r="A3618">
            <v>10218</v>
          </cell>
        </row>
        <row r="3619">
          <cell r="A3619">
            <v>10219</v>
          </cell>
        </row>
        <row r="3620">
          <cell r="A3620">
            <v>10220</v>
          </cell>
        </row>
        <row r="3621">
          <cell r="A3621">
            <v>10221</v>
          </cell>
        </row>
        <row r="3622">
          <cell r="A3622">
            <v>10222</v>
          </cell>
        </row>
        <row r="3623">
          <cell r="A3623">
            <v>10223</v>
          </cell>
        </row>
        <row r="3624">
          <cell r="A3624">
            <v>10224</v>
          </cell>
        </row>
        <row r="3625">
          <cell r="A3625">
            <v>10225</v>
          </cell>
        </row>
        <row r="3626">
          <cell r="A3626">
            <v>10226</v>
          </cell>
          <cell r="D3626" t="str">
            <v>Total Price</v>
          </cell>
          <cell r="K3626">
            <v>8049.9999999999991</v>
          </cell>
          <cell r="L3626">
            <v>0</v>
          </cell>
        </row>
        <row r="3627">
          <cell r="A3627">
            <v>10227</v>
          </cell>
          <cell r="D3627" t="str">
            <v>OVER HEAD</v>
          </cell>
          <cell r="E3627">
            <v>0</v>
          </cell>
          <cell r="F3627" t="str">
            <v>%</v>
          </cell>
          <cell r="K3627">
            <v>0</v>
          </cell>
          <cell r="L3627">
            <v>0</v>
          </cell>
        </row>
        <row r="3628">
          <cell r="A3628">
            <v>10228</v>
          </cell>
          <cell r="D3628" t="str">
            <v>TOTAL</v>
          </cell>
          <cell r="K3628">
            <v>8049.9999999999991</v>
          </cell>
          <cell r="L3628">
            <v>0</v>
          </cell>
        </row>
        <row r="3629">
          <cell r="A3629">
            <v>10229</v>
          </cell>
          <cell r="D3629" t="str">
            <v>UNIT PRICE</v>
          </cell>
          <cell r="K3629">
            <v>8050</v>
          </cell>
          <cell r="L3629">
            <v>0</v>
          </cell>
        </row>
        <row r="3630">
          <cell r="A3630">
            <v>10230</v>
          </cell>
        </row>
        <row r="3631">
          <cell r="A3631">
            <v>10231</v>
          </cell>
          <cell r="B3631">
            <v>157</v>
          </cell>
        </row>
        <row r="3632">
          <cell r="A3632">
            <v>10232</v>
          </cell>
          <cell r="B3632" t="str">
            <v>MATERIAL PRICE</v>
          </cell>
        </row>
        <row r="3633">
          <cell r="A3633">
            <v>10233</v>
          </cell>
          <cell r="B3633" t="str">
            <v>Proyek Rencana Teknik Akhir Jalan Tol Bogor Ring Road</v>
          </cell>
        </row>
        <row r="3634">
          <cell r="A3634">
            <v>10234</v>
          </cell>
        </row>
        <row r="3635">
          <cell r="A3635">
            <v>10235</v>
          </cell>
        </row>
        <row r="3636">
          <cell r="A3636">
            <v>10236</v>
          </cell>
        </row>
        <row r="3637">
          <cell r="A3637">
            <v>10237</v>
          </cell>
        </row>
        <row r="3638">
          <cell r="A3638">
            <v>10238</v>
          </cell>
          <cell r="B3638" t="str">
            <v>UNIT PRICE ANALYSIS</v>
          </cell>
        </row>
        <row r="3639">
          <cell r="A3639">
            <v>10239</v>
          </cell>
        </row>
        <row r="3640">
          <cell r="A3640">
            <v>10240</v>
          </cell>
          <cell r="B3640" t="str">
            <v>ITEM NUMBER</v>
          </cell>
          <cell r="D3640" t="str">
            <v>MT. 156.002</v>
          </cell>
        </row>
        <row r="3641">
          <cell r="A3641">
            <v>10241</v>
          </cell>
          <cell r="B3641" t="str">
            <v>MATERIAL</v>
          </cell>
          <cell r="D3641" t="str">
            <v>Oil</v>
          </cell>
        </row>
        <row r="3642">
          <cell r="A3642">
            <v>10242</v>
          </cell>
          <cell r="B3642" t="str">
            <v>UNIT</v>
          </cell>
          <cell r="C3642" t="str">
            <v>Ltr</v>
          </cell>
          <cell r="D3642">
            <v>1</v>
          </cell>
        </row>
        <row r="3643">
          <cell r="A3643">
            <v>10243</v>
          </cell>
          <cell r="B3643" t="str">
            <v>UNIT PRICE  (Rp.)</v>
          </cell>
          <cell r="D3643">
            <v>8100</v>
          </cell>
          <cell r="E3643">
            <v>0</v>
          </cell>
          <cell r="J3643" t="str">
            <v>TOTAL UNIT PRICE (Rp)</v>
          </cell>
          <cell r="K3643">
            <v>8100</v>
          </cell>
        </row>
        <row r="3644">
          <cell r="A3644">
            <v>10244</v>
          </cell>
          <cell r="I3644" t="str">
            <v>UNIT PRICE              (Rp.)</v>
          </cell>
          <cell r="K3644" t="str">
            <v>TOTAL PRICE                (Rp.)</v>
          </cell>
        </row>
        <row r="3645">
          <cell r="A3645">
            <v>10245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</row>
        <row r="3646">
          <cell r="A3646">
            <v>10246</v>
          </cell>
        </row>
        <row r="3647">
          <cell r="A3647">
            <v>10247</v>
          </cell>
        </row>
        <row r="3648">
          <cell r="A3648">
            <v>10248</v>
          </cell>
          <cell r="C3648" t="str">
            <v>MT</v>
          </cell>
          <cell r="D3648" t="str">
            <v>MATERIAL</v>
          </cell>
        </row>
        <row r="3649">
          <cell r="A3649">
            <v>10249</v>
          </cell>
          <cell r="C3649">
            <v>157</v>
          </cell>
          <cell r="D3649" t="str">
            <v>Oil</v>
          </cell>
          <cell r="G3649" t="str">
            <v>Ltr</v>
          </cell>
          <cell r="H3649">
            <v>1</v>
          </cell>
          <cell r="I3649">
            <v>8049.9999999999991</v>
          </cell>
          <cell r="J3649">
            <v>0</v>
          </cell>
          <cell r="K3649">
            <v>8049.9999999999991</v>
          </cell>
          <cell r="L3649">
            <v>0</v>
          </cell>
        </row>
        <row r="3650">
          <cell r="A3650">
            <v>10250</v>
          </cell>
        </row>
        <row r="3651">
          <cell r="A3651">
            <v>10251</v>
          </cell>
        </row>
        <row r="3652">
          <cell r="A3652">
            <v>10252</v>
          </cell>
        </row>
        <row r="3653">
          <cell r="A3653">
            <v>10253</v>
          </cell>
        </row>
        <row r="3654">
          <cell r="A3654">
            <v>10254</v>
          </cell>
        </row>
        <row r="3655">
          <cell r="A3655">
            <v>10255</v>
          </cell>
        </row>
        <row r="3656">
          <cell r="A3656">
            <v>10256</v>
          </cell>
        </row>
        <row r="3657">
          <cell r="A3657">
            <v>10257</v>
          </cell>
        </row>
        <row r="3658">
          <cell r="A3658">
            <v>10258</v>
          </cell>
        </row>
        <row r="3659">
          <cell r="A3659">
            <v>10259</v>
          </cell>
        </row>
        <row r="3660">
          <cell r="A3660">
            <v>10260</v>
          </cell>
        </row>
        <row r="3661">
          <cell r="A3661">
            <v>10261</v>
          </cell>
        </row>
        <row r="3662">
          <cell r="A3662">
            <v>10262</v>
          </cell>
        </row>
        <row r="3663">
          <cell r="A3663">
            <v>10263</v>
          </cell>
        </row>
        <row r="3664">
          <cell r="A3664">
            <v>10264</v>
          </cell>
        </row>
        <row r="3665">
          <cell r="A3665">
            <v>10265</v>
          </cell>
        </row>
        <row r="3666">
          <cell r="A3666">
            <v>10266</v>
          </cell>
        </row>
        <row r="3667">
          <cell r="A3667">
            <v>10267</v>
          </cell>
        </row>
        <row r="3668">
          <cell r="A3668">
            <v>10268</v>
          </cell>
        </row>
        <row r="3669">
          <cell r="A3669">
            <v>10269</v>
          </cell>
        </row>
        <row r="3670">
          <cell r="A3670">
            <v>10270</v>
          </cell>
        </row>
        <row r="3671">
          <cell r="A3671">
            <v>10271</v>
          </cell>
        </row>
        <row r="3672">
          <cell r="A3672">
            <v>10272</v>
          </cell>
        </row>
        <row r="3673">
          <cell r="A3673">
            <v>10273</v>
          </cell>
        </row>
        <row r="3674">
          <cell r="A3674">
            <v>10274</v>
          </cell>
        </row>
        <row r="3675">
          <cell r="A3675">
            <v>10275</v>
          </cell>
        </row>
        <row r="3676">
          <cell r="A3676">
            <v>10276</v>
          </cell>
        </row>
        <row r="3677">
          <cell r="A3677">
            <v>10277</v>
          </cell>
        </row>
        <row r="3678">
          <cell r="A3678">
            <v>10278</v>
          </cell>
        </row>
        <row r="3679">
          <cell r="A3679">
            <v>10279</v>
          </cell>
        </row>
        <row r="3680">
          <cell r="A3680">
            <v>10280</v>
          </cell>
        </row>
        <row r="3681">
          <cell r="A3681">
            <v>10281</v>
          </cell>
        </row>
        <row r="3682">
          <cell r="A3682">
            <v>10282</v>
          </cell>
        </row>
        <row r="3683">
          <cell r="A3683">
            <v>10283</v>
          </cell>
        </row>
        <row r="3684">
          <cell r="A3684">
            <v>10284</v>
          </cell>
        </row>
        <row r="3685">
          <cell r="A3685">
            <v>10285</v>
          </cell>
        </row>
        <row r="3686">
          <cell r="A3686">
            <v>10286</v>
          </cell>
        </row>
        <row r="3687">
          <cell r="A3687">
            <v>10287</v>
          </cell>
        </row>
        <row r="3688">
          <cell r="A3688">
            <v>10288</v>
          </cell>
        </row>
        <row r="3689">
          <cell r="A3689">
            <v>10289</v>
          </cell>
        </row>
        <row r="3690">
          <cell r="A3690">
            <v>10290</v>
          </cell>
        </row>
        <row r="3691">
          <cell r="A3691">
            <v>10291</v>
          </cell>
        </row>
        <row r="3692">
          <cell r="A3692">
            <v>10292</v>
          </cell>
          <cell r="D3692" t="str">
            <v>Total Price</v>
          </cell>
          <cell r="K3692">
            <v>8049.9999999999991</v>
          </cell>
          <cell r="L3692">
            <v>0</v>
          </cell>
        </row>
        <row r="3693">
          <cell r="A3693">
            <v>10293</v>
          </cell>
          <cell r="D3693" t="str">
            <v>OVER HEAD</v>
          </cell>
          <cell r="E3693">
            <v>0</v>
          </cell>
          <cell r="F3693" t="str">
            <v>%</v>
          </cell>
          <cell r="K3693">
            <v>0</v>
          </cell>
          <cell r="L3693">
            <v>0</v>
          </cell>
        </row>
        <row r="3694">
          <cell r="A3694">
            <v>10294</v>
          </cell>
          <cell r="D3694" t="str">
            <v>TOTAL</v>
          </cell>
          <cell r="K3694">
            <v>8049.9999999999991</v>
          </cell>
          <cell r="L3694">
            <v>0</v>
          </cell>
        </row>
        <row r="3695">
          <cell r="A3695">
            <v>10295</v>
          </cell>
          <cell r="D3695" t="str">
            <v>UNIT PRICE</v>
          </cell>
          <cell r="K3695">
            <v>8050</v>
          </cell>
          <cell r="L3695">
            <v>0</v>
          </cell>
        </row>
        <row r="3696">
          <cell r="A3696">
            <v>10296</v>
          </cell>
        </row>
        <row r="3697">
          <cell r="A3697">
            <v>10297</v>
          </cell>
          <cell r="B3697">
            <v>158</v>
          </cell>
        </row>
        <row r="3698">
          <cell r="A3698">
            <v>10298</v>
          </cell>
          <cell r="B3698" t="str">
            <v>MATERIAL PRICE</v>
          </cell>
        </row>
        <row r="3699">
          <cell r="A3699">
            <v>10299</v>
          </cell>
          <cell r="B3699" t="str">
            <v>Proyek Rencana Teknik Akhir Jalan Tol Bogor Ring Road</v>
          </cell>
        </row>
        <row r="3700">
          <cell r="A3700">
            <v>10300</v>
          </cell>
        </row>
        <row r="3701">
          <cell r="A3701">
            <v>10301</v>
          </cell>
        </row>
        <row r="3702">
          <cell r="A3702">
            <v>10302</v>
          </cell>
        </row>
        <row r="3703">
          <cell r="A3703">
            <v>10303</v>
          </cell>
        </row>
        <row r="3704">
          <cell r="A3704">
            <v>10304</v>
          </cell>
          <cell r="B3704" t="str">
            <v>UNIT PRICE ANALYSIS</v>
          </cell>
        </row>
        <row r="3705">
          <cell r="A3705">
            <v>10305</v>
          </cell>
        </row>
        <row r="3706">
          <cell r="A3706">
            <v>10306</v>
          </cell>
          <cell r="B3706" t="str">
            <v>ITEM NUMBER</v>
          </cell>
          <cell r="D3706" t="str">
            <v>MT. 157.002</v>
          </cell>
        </row>
        <row r="3707">
          <cell r="A3707">
            <v>10307</v>
          </cell>
          <cell r="B3707" t="str">
            <v>MATERIAL</v>
          </cell>
          <cell r="D3707" t="str">
            <v>Panel Type- DB</v>
          </cell>
        </row>
        <row r="3708">
          <cell r="A3708">
            <v>10308</v>
          </cell>
          <cell r="B3708" t="str">
            <v>UNIT</v>
          </cell>
          <cell r="C3708" t="str">
            <v>Each</v>
          </cell>
          <cell r="D3708">
            <v>1</v>
          </cell>
        </row>
        <row r="3709">
          <cell r="A3709">
            <v>10309</v>
          </cell>
          <cell r="B3709" t="str">
            <v>UNIT PRICE  (Rp.)</v>
          </cell>
          <cell r="D3709">
            <v>8100</v>
          </cell>
          <cell r="E3709">
            <v>0</v>
          </cell>
          <cell r="J3709" t="str">
            <v>TOTAL UNIT PRICE (Rp)</v>
          </cell>
          <cell r="K3709">
            <v>8100</v>
          </cell>
        </row>
        <row r="3710">
          <cell r="A3710">
            <v>10310</v>
          </cell>
          <cell r="I3710" t="str">
            <v>UNIT PRICE              (Rp.)</v>
          </cell>
          <cell r="K3710" t="str">
            <v>TOTAL PRICE                (Rp.)</v>
          </cell>
        </row>
        <row r="3711">
          <cell r="A3711">
            <v>10311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</row>
        <row r="3712">
          <cell r="A3712">
            <v>10312</v>
          </cell>
        </row>
        <row r="3713">
          <cell r="A3713">
            <v>10313</v>
          </cell>
        </row>
        <row r="3714">
          <cell r="A3714">
            <v>10314</v>
          </cell>
          <cell r="C3714" t="str">
            <v>MT</v>
          </cell>
          <cell r="D3714" t="str">
            <v>MATERIAL</v>
          </cell>
        </row>
        <row r="3715">
          <cell r="A3715">
            <v>10315</v>
          </cell>
          <cell r="C3715">
            <v>158</v>
          </cell>
          <cell r="D3715" t="str">
            <v>Panel Type- DB</v>
          </cell>
          <cell r="G3715" t="str">
            <v>Each</v>
          </cell>
          <cell r="H3715">
            <v>1</v>
          </cell>
          <cell r="I3715">
            <v>8049.9999999999991</v>
          </cell>
          <cell r="J3715">
            <v>0</v>
          </cell>
          <cell r="K3715">
            <v>8049.9999999999991</v>
          </cell>
          <cell r="L3715">
            <v>0</v>
          </cell>
        </row>
        <row r="3716">
          <cell r="A3716">
            <v>10316</v>
          </cell>
        </row>
        <row r="3717">
          <cell r="A3717">
            <v>10317</v>
          </cell>
        </row>
        <row r="3718">
          <cell r="A3718">
            <v>10318</v>
          </cell>
        </row>
        <row r="3719">
          <cell r="A3719">
            <v>10319</v>
          </cell>
        </row>
        <row r="3720">
          <cell r="A3720">
            <v>10320</v>
          </cell>
        </row>
        <row r="3721">
          <cell r="A3721">
            <v>10321</v>
          </cell>
        </row>
        <row r="3722">
          <cell r="A3722">
            <v>10322</v>
          </cell>
        </row>
        <row r="3723">
          <cell r="A3723">
            <v>10323</v>
          </cell>
        </row>
        <row r="3724">
          <cell r="A3724">
            <v>10324</v>
          </cell>
        </row>
        <row r="3725">
          <cell r="A3725">
            <v>10325</v>
          </cell>
        </row>
        <row r="3726">
          <cell r="A3726">
            <v>10326</v>
          </cell>
        </row>
        <row r="3727">
          <cell r="A3727">
            <v>10327</v>
          </cell>
        </row>
        <row r="3728">
          <cell r="A3728">
            <v>10328</v>
          </cell>
        </row>
        <row r="3729">
          <cell r="A3729">
            <v>10329</v>
          </cell>
        </row>
        <row r="3730">
          <cell r="A3730">
            <v>10330</v>
          </cell>
        </row>
        <row r="3731">
          <cell r="A3731">
            <v>10331</v>
          </cell>
        </row>
        <row r="3732">
          <cell r="A3732">
            <v>10332</v>
          </cell>
        </row>
        <row r="3733">
          <cell r="A3733">
            <v>10333</v>
          </cell>
        </row>
        <row r="3734">
          <cell r="A3734">
            <v>10334</v>
          </cell>
        </row>
        <row r="3735">
          <cell r="A3735">
            <v>10335</v>
          </cell>
        </row>
        <row r="3736">
          <cell r="A3736">
            <v>10336</v>
          </cell>
        </row>
        <row r="3737">
          <cell r="A3737">
            <v>10337</v>
          </cell>
        </row>
        <row r="3738">
          <cell r="A3738">
            <v>10338</v>
          </cell>
        </row>
        <row r="3739">
          <cell r="A3739">
            <v>10339</v>
          </cell>
        </row>
        <row r="3740">
          <cell r="A3740">
            <v>10340</v>
          </cell>
        </row>
        <row r="3741">
          <cell r="A3741">
            <v>10341</v>
          </cell>
        </row>
        <row r="3742">
          <cell r="A3742">
            <v>10342</v>
          </cell>
        </row>
        <row r="3743">
          <cell r="A3743">
            <v>10343</v>
          </cell>
        </row>
        <row r="3744">
          <cell r="A3744">
            <v>10344</v>
          </cell>
        </row>
        <row r="3745">
          <cell r="A3745">
            <v>10345</v>
          </cell>
        </row>
        <row r="3746">
          <cell r="A3746">
            <v>10346</v>
          </cell>
        </row>
        <row r="3747">
          <cell r="A3747">
            <v>10347</v>
          </cell>
        </row>
        <row r="3748">
          <cell r="A3748">
            <v>10348</v>
          </cell>
        </row>
        <row r="3749">
          <cell r="A3749">
            <v>10349</v>
          </cell>
        </row>
        <row r="3750">
          <cell r="A3750">
            <v>10350</v>
          </cell>
        </row>
        <row r="3751">
          <cell r="A3751">
            <v>10351</v>
          </cell>
        </row>
        <row r="3752">
          <cell r="A3752">
            <v>10352</v>
          </cell>
        </row>
        <row r="3753">
          <cell r="A3753">
            <v>10353</v>
          </cell>
        </row>
        <row r="3754">
          <cell r="A3754">
            <v>10354</v>
          </cell>
        </row>
        <row r="3755">
          <cell r="A3755">
            <v>10355</v>
          </cell>
        </row>
        <row r="3756">
          <cell r="A3756">
            <v>10356</v>
          </cell>
        </row>
        <row r="3757">
          <cell r="A3757">
            <v>10357</v>
          </cell>
        </row>
        <row r="3758">
          <cell r="A3758">
            <v>10358</v>
          </cell>
          <cell r="D3758" t="str">
            <v>Total Price</v>
          </cell>
          <cell r="K3758">
            <v>8049.9999999999991</v>
          </cell>
          <cell r="L3758">
            <v>0</v>
          </cell>
        </row>
        <row r="3759">
          <cell r="A3759">
            <v>10359</v>
          </cell>
          <cell r="D3759" t="str">
            <v>OVER HEAD</v>
          </cell>
          <cell r="E3759">
            <v>0</v>
          </cell>
          <cell r="F3759" t="str">
            <v>%</v>
          </cell>
          <cell r="K3759">
            <v>0</v>
          </cell>
          <cell r="L3759">
            <v>0</v>
          </cell>
        </row>
        <row r="3760">
          <cell r="A3760">
            <v>10360</v>
          </cell>
          <cell r="D3760" t="str">
            <v>TOTAL</v>
          </cell>
          <cell r="K3760">
            <v>8049.9999999999991</v>
          </cell>
          <cell r="L3760">
            <v>0</v>
          </cell>
        </row>
        <row r="3761">
          <cell r="A3761">
            <v>10361</v>
          </cell>
          <cell r="D3761" t="str">
            <v>UNIT PRICE</v>
          </cell>
          <cell r="K3761">
            <v>8050</v>
          </cell>
          <cell r="L3761">
            <v>0</v>
          </cell>
        </row>
        <row r="3762">
          <cell r="A3762">
            <v>10362</v>
          </cell>
        </row>
        <row r="3763">
          <cell r="A3763">
            <v>10363</v>
          </cell>
          <cell r="B3763">
            <v>159</v>
          </cell>
        </row>
        <row r="3764">
          <cell r="A3764">
            <v>10364</v>
          </cell>
          <cell r="B3764" t="str">
            <v>MATERIAL PRICE</v>
          </cell>
        </row>
        <row r="3765">
          <cell r="A3765">
            <v>10365</v>
          </cell>
          <cell r="B3765" t="str">
            <v>Proyek Rencana Teknik Akhir Jalan Tol Bogor Ring Road</v>
          </cell>
        </row>
        <row r="3766">
          <cell r="A3766">
            <v>10366</v>
          </cell>
        </row>
        <row r="3767">
          <cell r="A3767">
            <v>10367</v>
          </cell>
        </row>
        <row r="3768">
          <cell r="A3768">
            <v>10368</v>
          </cell>
        </row>
        <row r="3769">
          <cell r="A3769">
            <v>10369</v>
          </cell>
        </row>
        <row r="3770">
          <cell r="A3770">
            <v>10370</v>
          </cell>
          <cell r="B3770" t="str">
            <v>UNIT PRICE ANALYSIS</v>
          </cell>
        </row>
        <row r="3771">
          <cell r="A3771">
            <v>10371</v>
          </cell>
        </row>
        <row r="3772">
          <cell r="A3772">
            <v>10372</v>
          </cell>
          <cell r="B3772" t="str">
            <v>ITEM NUMBER</v>
          </cell>
          <cell r="D3772" t="str">
            <v>MT. 158.002</v>
          </cell>
        </row>
        <row r="3773">
          <cell r="A3773">
            <v>10373</v>
          </cell>
          <cell r="B3773" t="str">
            <v>MATERIAL</v>
          </cell>
          <cell r="D3773" t="str">
            <v>Panel Type -MB</v>
          </cell>
        </row>
        <row r="3774">
          <cell r="A3774">
            <v>10374</v>
          </cell>
          <cell r="B3774" t="str">
            <v>UNIT</v>
          </cell>
          <cell r="C3774" t="str">
            <v>Each</v>
          </cell>
          <cell r="D3774">
            <v>1</v>
          </cell>
        </row>
        <row r="3775">
          <cell r="A3775">
            <v>10375</v>
          </cell>
          <cell r="B3775" t="str">
            <v>UNIT PRICE  (Rp.)</v>
          </cell>
          <cell r="D3775">
            <v>8100</v>
          </cell>
          <cell r="E3775">
            <v>0</v>
          </cell>
          <cell r="J3775" t="str">
            <v>TOTAL UNIT PRICE (Rp)</v>
          </cell>
          <cell r="K3775">
            <v>8100</v>
          </cell>
        </row>
        <row r="3776">
          <cell r="A3776">
            <v>10376</v>
          </cell>
          <cell r="I3776" t="str">
            <v>UNIT PRICE              (Rp.)</v>
          </cell>
          <cell r="K3776" t="str">
            <v>TOTAL PRICE                (Rp.)</v>
          </cell>
        </row>
        <row r="3777">
          <cell r="A3777">
            <v>10377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</row>
        <row r="3778">
          <cell r="A3778">
            <v>10378</v>
          </cell>
        </row>
        <row r="3779">
          <cell r="A3779">
            <v>10379</v>
          </cell>
        </row>
        <row r="3780">
          <cell r="A3780">
            <v>10380</v>
          </cell>
          <cell r="C3780" t="str">
            <v>MT</v>
          </cell>
          <cell r="D3780" t="str">
            <v>MATERIAL</v>
          </cell>
        </row>
        <row r="3781">
          <cell r="A3781">
            <v>10381</v>
          </cell>
          <cell r="C3781">
            <v>159</v>
          </cell>
          <cell r="D3781" t="str">
            <v>Panel Type -MB</v>
          </cell>
          <cell r="G3781" t="str">
            <v>Each</v>
          </cell>
          <cell r="H3781">
            <v>1</v>
          </cell>
          <cell r="I3781">
            <v>8049.9999999999991</v>
          </cell>
          <cell r="J3781">
            <v>0</v>
          </cell>
          <cell r="K3781">
            <v>8049.9999999999991</v>
          </cell>
          <cell r="L3781">
            <v>0</v>
          </cell>
        </row>
        <row r="3782">
          <cell r="A3782">
            <v>10382</v>
          </cell>
        </row>
        <row r="3783">
          <cell r="A3783">
            <v>10383</v>
          </cell>
        </row>
        <row r="3784">
          <cell r="A3784">
            <v>10384</v>
          </cell>
        </row>
        <row r="3785">
          <cell r="A3785">
            <v>10385</v>
          </cell>
        </row>
        <row r="3786">
          <cell r="A3786">
            <v>10386</v>
          </cell>
        </row>
        <row r="3787">
          <cell r="A3787">
            <v>10387</v>
          </cell>
        </row>
        <row r="3788">
          <cell r="A3788">
            <v>10388</v>
          </cell>
        </row>
        <row r="3789">
          <cell r="A3789">
            <v>10389</v>
          </cell>
        </row>
        <row r="3790">
          <cell r="A3790">
            <v>10390</v>
          </cell>
        </row>
        <row r="3791">
          <cell r="A3791">
            <v>10391</v>
          </cell>
        </row>
        <row r="3792">
          <cell r="A3792">
            <v>10392</v>
          </cell>
        </row>
        <row r="3793">
          <cell r="A3793">
            <v>10393</v>
          </cell>
        </row>
        <row r="3794">
          <cell r="A3794">
            <v>10394</v>
          </cell>
        </row>
        <row r="3795">
          <cell r="A3795">
            <v>10395</v>
          </cell>
        </row>
        <row r="3796">
          <cell r="A3796">
            <v>10396</v>
          </cell>
        </row>
        <row r="3797">
          <cell r="A3797">
            <v>10397</v>
          </cell>
        </row>
        <row r="3798">
          <cell r="A3798">
            <v>10398</v>
          </cell>
        </row>
        <row r="3799">
          <cell r="A3799">
            <v>10399</v>
          </cell>
        </row>
        <row r="3800">
          <cell r="A3800">
            <v>10400</v>
          </cell>
        </row>
        <row r="3801">
          <cell r="A3801">
            <v>10401</v>
          </cell>
        </row>
        <row r="3802">
          <cell r="A3802">
            <v>10402</v>
          </cell>
        </row>
        <row r="3803">
          <cell r="A3803">
            <v>10403</v>
          </cell>
        </row>
        <row r="3804">
          <cell r="A3804">
            <v>10404</v>
          </cell>
        </row>
        <row r="3805">
          <cell r="A3805">
            <v>10405</v>
          </cell>
        </row>
        <row r="3806">
          <cell r="A3806">
            <v>10406</v>
          </cell>
        </row>
        <row r="3807">
          <cell r="A3807">
            <v>10407</v>
          </cell>
        </row>
        <row r="3808">
          <cell r="A3808">
            <v>10408</v>
          </cell>
        </row>
        <row r="3809">
          <cell r="A3809">
            <v>10409</v>
          </cell>
        </row>
        <row r="3810">
          <cell r="A3810">
            <v>10410</v>
          </cell>
        </row>
        <row r="3811">
          <cell r="A3811">
            <v>10411</v>
          </cell>
        </row>
        <row r="3812">
          <cell r="A3812">
            <v>10412</v>
          </cell>
        </row>
        <row r="3813">
          <cell r="A3813">
            <v>10413</v>
          </cell>
        </row>
        <row r="3814">
          <cell r="A3814">
            <v>10414</v>
          </cell>
        </row>
        <row r="3815">
          <cell r="A3815">
            <v>10415</v>
          </cell>
        </row>
        <row r="3816">
          <cell r="A3816">
            <v>10416</v>
          </cell>
        </row>
        <row r="3817">
          <cell r="A3817">
            <v>10417</v>
          </cell>
        </row>
        <row r="3818">
          <cell r="A3818">
            <v>10418</v>
          </cell>
        </row>
        <row r="3819">
          <cell r="A3819">
            <v>10419</v>
          </cell>
        </row>
        <row r="3820">
          <cell r="A3820">
            <v>10420</v>
          </cell>
        </row>
        <row r="3821">
          <cell r="A3821">
            <v>10421</v>
          </cell>
        </row>
        <row r="3822">
          <cell r="A3822">
            <v>10422</v>
          </cell>
        </row>
        <row r="3823">
          <cell r="A3823">
            <v>10423</v>
          </cell>
        </row>
        <row r="3824">
          <cell r="A3824">
            <v>10424</v>
          </cell>
          <cell r="D3824" t="str">
            <v>Total Price</v>
          </cell>
          <cell r="K3824">
            <v>8049.9999999999991</v>
          </cell>
          <cell r="L3824">
            <v>0</v>
          </cell>
        </row>
        <row r="3825">
          <cell r="A3825">
            <v>10425</v>
          </cell>
          <cell r="D3825" t="str">
            <v>OVER HEAD</v>
          </cell>
          <cell r="E3825">
            <v>0</v>
          </cell>
          <cell r="F3825" t="str">
            <v>%</v>
          </cell>
          <cell r="K3825">
            <v>0</v>
          </cell>
          <cell r="L3825">
            <v>0</v>
          </cell>
        </row>
        <row r="3826">
          <cell r="A3826">
            <v>10426</v>
          </cell>
          <cell r="D3826" t="str">
            <v>TOTAL</v>
          </cell>
          <cell r="K3826">
            <v>8049.9999999999991</v>
          </cell>
          <cell r="L3826">
            <v>0</v>
          </cell>
        </row>
        <row r="3827">
          <cell r="A3827">
            <v>10427</v>
          </cell>
          <cell r="D3827" t="str">
            <v>UNIT PRICE</v>
          </cell>
          <cell r="K3827">
            <v>8050</v>
          </cell>
          <cell r="L3827">
            <v>0</v>
          </cell>
        </row>
        <row r="3828">
          <cell r="A3828">
            <v>10428</v>
          </cell>
        </row>
        <row r="3829">
          <cell r="A3829">
            <v>10429</v>
          </cell>
          <cell r="B3829">
            <v>160</v>
          </cell>
        </row>
        <row r="3830">
          <cell r="A3830">
            <v>10430</v>
          </cell>
          <cell r="B3830" t="str">
            <v>MATERIAL PRICE</v>
          </cell>
        </row>
        <row r="3831">
          <cell r="A3831">
            <v>10431</v>
          </cell>
          <cell r="B3831" t="str">
            <v>Proyek Rencana Teknik Akhir Jalan Tol Bogor Ring Road</v>
          </cell>
        </row>
        <row r="3832">
          <cell r="A3832">
            <v>10432</v>
          </cell>
        </row>
        <row r="3833">
          <cell r="A3833">
            <v>10433</v>
          </cell>
        </row>
        <row r="3834">
          <cell r="A3834">
            <v>10434</v>
          </cell>
        </row>
        <row r="3835">
          <cell r="A3835">
            <v>10435</v>
          </cell>
        </row>
        <row r="3836">
          <cell r="A3836">
            <v>10436</v>
          </cell>
          <cell r="B3836" t="str">
            <v>UNIT PRICE ANALYSIS</v>
          </cell>
        </row>
        <row r="3837">
          <cell r="A3837">
            <v>10437</v>
          </cell>
        </row>
        <row r="3838">
          <cell r="A3838">
            <v>10438</v>
          </cell>
          <cell r="B3838" t="str">
            <v>ITEM NUMBER</v>
          </cell>
          <cell r="D3838" t="str">
            <v>MT. 159.002</v>
          </cell>
        </row>
        <row r="3839">
          <cell r="A3839">
            <v>10439</v>
          </cell>
          <cell r="B3839" t="str">
            <v>MATERIAL</v>
          </cell>
          <cell r="D3839" t="str">
            <v>Panel Type -SS</v>
          </cell>
        </row>
        <row r="3840">
          <cell r="A3840">
            <v>10440</v>
          </cell>
          <cell r="B3840" t="str">
            <v>UNIT</v>
          </cell>
          <cell r="C3840" t="str">
            <v>Each</v>
          </cell>
          <cell r="D3840">
            <v>1</v>
          </cell>
        </row>
        <row r="3841">
          <cell r="A3841">
            <v>10441</v>
          </cell>
          <cell r="B3841" t="str">
            <v>UNIT PRICE  (Rp.)</v>
          </cell>
          <cell r="D3841">
            <v>81900</v>
          </cell>
          <cell r="E3841">
            <v>0</v>
          </cell>
          <cell r="J3841" t="str">
            <v>TOTAL UNIT PRICE (Rp)</v>
          </cell>
          <cell r="K3841">
            <v>81900</v>
          </cell>
        </row>
        <row r="3842">
          <cell r="A3842">
            <v>10442</v>
          </cell>
          <cell r="I3842" t="str">
            <v>UNIT PRICE              (Rp.)</v>
          </cell>
          <cell r="K3842" t="str">
            <v>TOTAL PRICE                (Rp.)</v>
          </cell>
        </row>
        <row r="3843">
          <cell r="A3843">
            <v>10443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</row>
        <row r="3844">
          <cell r="A3844">
            <v>10444</v>
          </cell>
        </row>
        <row r="3845">
          <cell r="A3845">
            <v>10445</v>
          </cell>
        </row>
        <row r="3846">
          <cell r="A3846">
            <v>10446</v>
          </cell>
          <cell r="C3846" t="str">
            <v>MT</v>
          </cell>
          <cell r="D3846" t="str">
            <v>MATERIAL</v>
          </cell>
        </row>
        <row r="3847">
          <cell r="A3847">
            <v>10447</v>
          </cell>
          <cell r="C3847">
            <v>160</v>
          </cell>
          <cell r="D3847" t="str">
            <v>Panel Type -SS</v>
          </cell>
          <cell r="G3847" t="str">
            <v>Each</v>
          </cell>
          <cell r="H3847">
            <v>1</v>
          </cell>
          <cell r="I3847">
            <v>81946.055146055136</v>
          </cell>
          <cell r="J3847">
            <v>0</v>
          </cell>
          <cell r="K3847">
            <v>81946.055146055136</v>
          </cell>
          <cell r="L3847">
            <v>0</v>
          </cell>
        </row>
        <row r="3848">
          <cell r="A3848">
            <v>10448</v>
          </cell>
        </row>
        <row r="3849">
          <cell r="A3849">
            <v>10449</v>
          </cell>
        </row>
        <row r="3850">
          <cell r="A3850">
            <v>10450</v>
          </cell>
        </row>
        <row r="3851">
          <cell r="A3851">
            <v>10451</v>
          </cell>
        </row>
        <row r="3852">
          <cell r="A3852">
            <v>10452</v>
          </cell>
        </row>
        <row r="3853">
          <cell r="A3853">
            <v>10453</v>
          </cell>
        </row>
        <row r="3854">
          <cell r="A3854">
            <v>10454</v>
          </cell>
        </row>
        <row r="3855">
          <cell r="A3855">
            <v>10455</v>
          </cell>
        </row>
        <row r="3856">
          <cell r="A3856">
            <v>10456</v>
          </cell>
        </row>
        <row r="3857">
          <cell r="A3857">
            <v>10457</v>
          </cell>
        </row>
        <row r="3858">
          <cell r="A3858">
            <v>10458</v>
          </cell>
        </row>
        <row r="3859">
          <cell r="A3859">
            <v>10459</v>
          </cell>
        </row>
        <row r="3860">
          <cell r="A3860">
            <v>10460</v>
          </cell>
        </row>
        <row r="3861">
          <cell r="A3861">
            <v>10461</v>
          </cell>
        </row>
        <row r="3862">
          <cell r="A3862">
            <v>10462</v>
          </cell>
        </row>
        <row r="3863">
          <cell r="A3863">
            <v>10463</v>
          </cell>
        </row>
        <row r="3864">
          <cell r="A3864">
            <v>10464</v>
          </cell>
        </row>
        <row r="3865">
          <cell r="A3865">
            <v>10465</v>
          </cell>
        </row>
        <row r="3866">
          <cell r="A3866">
            <v>10466</v>
          </cell>
        </row>
        <row r="3867">
          <cell r="A3867">
            <v>10467</v>
          </cell>
        </row>
        <row r="3868">
          <cell r="A3868">
            <v>10468</v>
          </cell>
        </row>
        <row r="3869">
          <cell r="A3869">
            <v>10469</v>
          </cell>
        </row>
        <row r="3870">
          <cell r="A3870">
            <v>10470</v>
          </cell>
        </row>
        <row r="3871">
          <cell r="A3871">
            <v>10471</v>
          </cell>
        </row>
        <row r="3872">
          <cell r="A3872">
            <v>10472</v>
          </cell>
        </row>
        <row r="3873">
          <cell r="A3873">
            <v>10473</v>
          </cell>
        </row>
        <row r="3874">
          <cell r="A3874">
            <v>10474</v>
          </cell>
        </row>
        <row r="3875">
          <cell r="A3875">
            <v>10475</v>
          </cell>
        </row>
        <row r="3876">
          <cell r="A3876">
            <v>10476</v>
          </cell>
        </row>
        <row r="3877">
          <cell r="A3877">
            <v>10477</v>
          </cell>
        </row>
        <row r="3878">
          <cell r="A3878">
            <v>10478</v>
          </cell>
        </row>
        <row r="3879">
          <cell r="A3879">
            <v>10479</v>
          </cell>
        </row>
        <row r="3880">
          <cell r="A3880">
            <v>10480</v>
          </cell>
        </row>
        <row r="3881">
          <cell r="A3881">
            <v>10481</v>
          </cell>
        </row>
        <row r="3882">
          <cell r="A3882">
            <v>10482</v>
          </cell>
        </row>
        <row r="3883">
          <cell r="A3883">
            <v>10483</v>
          </cell>
        </row>
        <row r="3884">
          <cell r="A3884">
            <v>10484</v>
          </cell>
        </row>
        <row r="3885">
          <cell r="A3885">
            <v>10485</v>
          </cell>
        </row>
        <row r="3886">
          <cell r="A3886">
            <v>10486</v>
          </cell>
        </row>
        <row r="3887">
          <cell r="A3887">
            <v>10487</v>
          </cell>
        </row>
        <row r="3888">
          <cell r="A3888">
            <v>10488</v>
          </cell>
        </row>
        <row r="3889">
          <cell r="A3889">
            <v>10489</v>
          </cell>
        </row>
        <row r="3890">
          <cell r="A3890">
            <v>10490</v>
          </cell>
          <cell r="D3890" t="str">
            <v>Total Price</v>
          </cell>
          <cell r="K3890">
            <v>81946.055146055136</v>
          </cell>
          <cell r="L3890">
            <v>0</v>
          </cell>
        </row>
        <row r="3891">
          <cell r="A3891">
            <v>10491</v>
          </cell>
          <cell r="D3891" t="str">
            <v>OVER HEAD</v>
          </cell>
          <cell r="E3891">
            <v>0</v>
          </cell>
          <cell r="F3891" t="str">
            <v>%</v>
          </cell>
          <cell r="K3891">
            <v>0</v>
          </cell>
          <cell r="L3891">
            <v>0</v>
          </cell>
        </row>
        <row r="3892">
          <cell r="A3892">
            <v>10492</v>
          </cell>
          <cell r="D3892" t="str">
            <v>TOTAL</v>
          </cell>
          <cell r="K3892">
            <v>81946.055146055136</v>
          </cell>
          <cell r="L3892">
            <v>0</v>
          </cell>
        </row>
        <row r="3893">
          <cell r="A3893">
            <v>10493</v>
          </cell>
          <cell r="D3893" t="str">
            <v>UNIT PRICE</v>
          </cell>
          <cell r="K3893">
            <v>81946</v>
          </cell>
          <cell r="L3893">
            <v>0</v>
          </cell>
        </row>
        <row r="3894">
          <cell r="A3894">
            <v>10494</v>
          </cell>
        </row>
        <row r="3895">
          <cell r="A3895">
            <v>10495</v>
          </cell>
          <cell r="B3895">
            <v>161</v>
          </cell>
        </row>
        <row r="3896">
          <cell r="A3896">
            <v>10496</v>
          </cell>
          <cell r="B3896" t="str">
            <v>MATERIAL PRICE</v>
          </cell>
        </row>
        <row r="3897">
          <cell r="A3897">
            <v>10497</v>
          </cell>
          <cell r="B3897" t="str">
            <v>Proyek Rencana Teknik Akhir Jalan Tol Bogor Ring Road</v>
          </cell>
        </row>
        <row r="3898">
          <cell r="A3898">
            <v>10498</v>
          </cell>
        </row>
        <row r="3899">
          <cell r="A3899">
            <v>10499</v>
          </cell>
        </row>
        <row r="3900">
          <cell r="A3900">
            <v>10500</v>
          </cell>
        </row>
        <row r="3901">
          <cell r="A3901">
            <v>10501</v>
          </cell>
        </row>
        <row r="3902">
          <cell r="A3902">
            <v>10502</v>
          </cell>
          <cell r="B3902" t="str">
            <v>UNIT PRICE ANALYSIS</v>
          </cell>
        </row>
        <row r="3903">
          <cell r="A3903">
            <v>10503</v>
          </cell>
        </row>
        <row r="3904">
          <cell r="A3904">
            <v>10504</v>
          </cell>
          <cell r="B3904" t="str">
            <v>ITEM NUMBER</v>
          </cell>
          <cell r="D3904" t="str">
            <v>MT. 160.002</v>
          </cell>
        </row>
        <row r="3905">
          <cell r="A3905">
            <v>10505</v>
          </cell>
          <cell r="B3905" t="str">
            <v>MATERIAL</v>
          </cell>
          <cell r="D3905" t="str">
            <v>Grounding Electrode 10 mm</v>
          </cell>
        </row>
        <row r="3906">
          <cell r="A3906">
            <v>10506</v>
          </cell>
          <cell r="B3906" t="str">
            <v>UNIT</v>
          </cell>
          <cell r="C3906" t="str">
            <v>Each</v>
          </cell>
          <cell r="D3906">
            <v>1</v>
          </cell>
        </row>
        <row r="3907">
          <cell r="A3907">
            <v>10507</v>
          </cell>
          <cell r="B3907" t="str">
            <v>UNIT PRICE  (Rp.)</v>
          </cell>
          <cell r="D3907">
            <v>2200</v>
          </cell>
          <cell r="E3907">
            <v>0</v>
          </cell>
          <cell r="J3907" t="str">
            <v>TOTAL UNIT PRICE (Rp)</v>
          </cell>
          <cell r="K3907">
            <v>2200</v>
          </cell>
        </row>
        <row r="3908">
          <cell r="A3908">
            <v>10508</v>
          </cell>
          <cell r="I3908" t="str">
            <v>UNIT PRICE              (Rp.)</v>
          </cell>
          <cell r="K3908" t="str">
            <v>TOTAL PRICE                (Rp.)</v>
          </cell>
        </row>
        <row r="3909">
          <cell r="A3909">
            <v>10509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</row>
        <row r="3910">
          <cell r="A3910">
            <v>10510</v>
          </cell>
        </row>
        <row r="3911">
          <cell r="A3911">
            <v>10511</v>
          </cell>
        </row>
        <row r="3912">
          <cell r="A3912">
            <v>10512</v>
          </cell>
          <cell r="C3912" t="str">
            <v>MT</v>
          </cell>
          <cell r="D3912" t="str">
            <v>MATERIAL</v>
          </cell>
        </row>
        <row r="3913">
          <cell r="A3913">
            <v>10513</v>
          </cell>
          <cell r="C3913">
            <v>161</v>
          </cell>
          <cell r="D3913" t="str">
            <v>Grounding Electrode 10 mm</v>
          </cell>
          <cell r="G3913" t="str">
            <v>Each</v>
          </cell>
          <cell r="H3913">
            <v>1</v>
          </cell>
          <cell r="I3913">
            <v>2248.25</v>
          </cell>
          <cell r="J3913">
            <v>0</v>
          </cell>
          <cell r="K3913">
            <v>2248.25</v>
          </cell>
          <cell r="L3913">
            <v>0</v>
          </cell>
        </row>
        <row r="3914">
          <cell r="A3914">
            <v>10514</v>
          </cell>
        </row>
        <row r="3915">
          <cell r="A3915">
            <v>10515</v>
          </cell>
        </row>
        <row r="3916">
          <cell r="A3916">
            <v>10516</v>
          </cell>
        </row>
        <row r="3917">
          <cell r="A3917">
            <v>10517</v>
          </cell>
        </row>
        <row r="3918">
          <cell r="A3918">
            <v>10518</v>
          </cell>
        </row>
        <row r="3919">
          <cell r="A3919">
            <v>10519</v>
          </cell>
        </row>
        <row r="3920">
          <cell r="A3920">
            <v>10520</v>
          </cell>
        </row>
        <row r="3921">
          <cell r="A3921">
            <v>10521</v>
          </cell>
        </row>
        <row r="3922">
          <cell r="A3922">
            <v>10522</v>
          </cell>
        </row>
        <row r="3923">
          <cell r="A3923">
            <v>10523</v>
          </cell>
        </row>
        <row r="3924">
          <cell r="A3924">
            <v>10524</v>
          </cell>
        </row>
        <row r="3925">
          <cell r="A3925">
            <v>10525</v>
          </cell>
        </row>
        <row r="3926">
          <cell r="A3926">
            <v>10526</v>
          </cell>
        </row>
        <row r="3927">
          <cell r="A3927">
            <v>10527</v>
          </cell>
        </row>
        <row r="3928">
          <cell r="A3928">
            <v>10528</v>
          </cell>
        </row>
        <row r="3929">
          <cell r="A3929">
            <v>10529</v>
          </cell>
        </row>
        <row r="3930">
          <cell r="A3930">
            <v>10530</v>
          </cell>
        </row>
        <row r="3931">
          <cell r="A3931">
            <v>10531</v>
          </cell>
        </row>
        <row r="3932">
          <cell r="A3932">
            <v>10532</v>
          </cell>
        </row>
        <row r="3933">
          <cell r="A3933">
            <v>10533</v>
          </cell>
        </row>
        <row r="3934">
          <cell r="A3934">
            <v>10534</v>
          </cell>
        </row>
        <row r="3935">
          <cell r="A3935">
            <v>10535</v>
          </cell>
        </row>
        <row r="3936">
          <cell r="A3936">
            <v>10536</v>
          </cell>
        </row>
        <row r="3937">
          <cell r="A3937">
            <v>10537</v>
          </cell>
        </row>
        <row r="3938">
          <cell r="A3938">
            <v>10538</v>
          </cell>
        </row>
        <row r="3939">
          <cell r="A3939">
            <v>10539</v>
          </cell>
        </row>
        <row r="3940">
          <cell r="A3940">
            <v>10540</v>
          </cell>
        </row>
        <row r="3941">
          <cell r="A3941">
            <v>10541</v>
          </cell>
        </row>
        <row r="3942">
          <cell r="A3942">
            <v>10542</v>
          </cell>
        </row>
        <row r="3943">
          <cell r="A3943">
            <v>10543</v>
          </cell>
        </row>
        <row r="3944">
          <cell r="A3944">
            <v>10544</v>
          </cell>
        </row>
        <row r="3945">
          <cell r="A3945">
            <v>10545</v>
          </cell>
        </row>
        <row r="3946">
          <cell r="A3946">
            <v>10546</v>
          </cell>
        </row>
        <row r="3947">
          <cell r="A3947">
            <v>10547</v>
          </cell>
        </row>
        <row r="3948">
          <cell r="A3948">
            <v>10548</v>
          </cell>
        </row>
        <row r="3949">
          <cell r="A3949">
            <v>10549</v>
          </cell>
        </row>
        <row r="3950">
          <cell r="A3950">
            <v>10550</v>
          </cell>
        </row>
        <row r="3951">
          <cell r="A3951">
            <v>10551</v>
          </cell>
        </row>
        <row r="3952">
          <cell r="A3952">
            <v>10552</v>
          </cell>
        </row>
        <row r="3953">
          <cell r="A3953">
            <v>10553</v>
          </cell>
        </row>
        <row r="3954">
          <cell r="A3954">
            <v>10554</v>
          </cell>
        </row>
        <row r="3955">
          <cell r="A3955">
            <v>10555</v>
          </cell>
        </row>
        <row r="3956">
          <cell r="A3956">
            <v>10556</v>
          </cell>
          <cell r="D3956" t="str">
            <v>Total Price</v>
          </cell>
          <cell r="K3956">
            <v>2248.25</v>
          </cell>
          <cell r="L3956">
            <v>0</v>
          </cell>
        </row>
        <row r="3957">
          <cell r="A3957">
            <v>10557</v>
          </cell>
          <cell r="D3957" t="str">
            <v>OVER HEAD</v>
          </cell>
          <cell r="E3957">
            <v>0</v>
          </cell>
          <cell r="F3957" t="str">
            <v>%</v>
          </cell>
          <cell r="K3957">
            <v>0</v>
          </cell>
          <cell r="L3957">
            <v>0</v>
          </cell>
        </row>
        <row r="3958">
          <cell r="A3958">
            <v>10558</v>
          </cell>
          <cell r="D3958" t="str">
            <v>TOTAL</v>
          </cell>
          <cell r="K3958">
            <v>2248.25</v>
          </cell>
          <cell r="L3958">
            <v>0</v>
          </cell>
        </row>
        <row r="3959">
          <cell r="A3959">
            <v>10559</v>
          </cell>
          <cell r="D3959" t="str">
            <v>UNIT PRICE</v>
          </cell>
          <cell r="K3959">
            <v>2248</v>
          </cell>
          <cell r="L3959">
            <v>0</v>
          </cell>
        </row>
        <row r="3960">
          <cell r="A3960">
            <v>10560</v>
          </cell>
        </row>
        <row r="3961">
          <cell r="A3961">
            <v>10561</v>
          </cell>
          <cell r="B3961">
            <v>162</v>
          </cell>
        </row>
        <row r="3962">
          <cell r="A3962">
            <v>10562</v>
          </cell>
          <cell r="B3962" t="str">
            <v>MATERIAL PRICE</v>
          </cell>
        </row>
        <row r="3963">
          <cell r="A3963">
            <v>10563</v>
          </cell>
          <cell r="B3963" t="str">
            <v>Proyek Rencana Teknik Akhir Jalan Tol Bogor Ring Road</v>
          </cell>
        </row>
        <row r="3964">
          <cell r="A3964">
            <v>10564</v>
          </cell>
        </row>
        <row r="3965">
          <cell r="A3965">
            <v>10565</v>
          </cell>
        </row>
        <row r="3966">
          <cell r="A3966">
            <v>10566</v>
          </cell>
        </row>
        <row r="3967">
          <cell r="A3967">
            <v>10567</v>
          </cell>
        </row>
        <row r="3968">
          <cell r="A3968">
            <v>10568</v>
          </cell>
          <cell r="B3968" t="str">
            <v>UNIT PRICE ANALYSIS</v>
          </cell>
        </row>
        <row r="3969">
          <cell r="A3969">
            <v>10569</v>
          </cell>
        </row>
        <row r="3970">
          <cell r="A3970">
            <v>10570</v>
          </cell>
          <cell r="B3970" t="str">
            <v>ITEM NUMBER</v>
          </cell>
          <cell r="D3970" t="str">
            <v>MT. 161.002</v>
          </cell>
        </row>
        <row r="3971">
          <cell r="A3971">
            <v>10571</v>
          </cell>
          <cell r="B3971" t="str">
            <v>MATERIAL</v>
          </cell>
          <cell r="D3971" t="str">
            <v>Net Wire Materials</v>
          </cell>
        </row>
        <row r="3972">
          <cell r="A3972">
            <v>10572</v>
          </cell>
          <cell r="B3972" t="str">
            <v>UNIT</v>
          </cell>
          <cell r="C3972" t="str">
            <v>Sq.m</v>
          </cell>
          <cell r="D3972">
            <v>1</v>
          </cell>
        </row>
        <row r="3973">
          <cell r="A3973">
            <v>10573</v>
          </cell>
          <cell r="B3973" t="str">
            <v>UNIT PRICE  (Rp.)</v>
          </cell>
          <cell r="D3973">
            <v>8100</v>
          </cell>
          <cell r="E3973">
            <v>0</v>
          </cell>
          <cell r="J3973" t="str">
            <v>TOTAL UNIT PRICE (Rp)</v>
          </cell>
          <cell r="K3973">
            <v>8100</v>
          </cell>
        </row>
        <row r="3974">
          <cell r="A3974">
            <v>10574</v>
          </cell>
          <cell r="I3974" t="str">
            <v>UNIT PRICE              (Rp.)</v>
          </cell>
          <cell r="K3974" t="str">
            <v>TOTAL PRICE                (Rp.)</v>
          </cell>
        </row>
        <row r="3975">
          <cell r="A3975">
            <v>10575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</row>
        <row r="3976">
          <cell r="A3976">
            <v>10576</v>
          </cell>
        </row>
        <row r="3977">
          <cell r="A3977">
            <v>10577</v>
          </cell>
        </row>
        <row r="3978">
          <cell r="A3978">
            <v>10578</v>
          </cell>
          <cell r="C3978" t="str">
            <v>MT</v>
          </cell>
          <cell r="D3978" t="str">
            <v>MATERIAL</v>
          </cell>
        </row>
        <row r="3979">
          <cell r="A3979">
            <v>10579</v>
          </cell>
          <cell r="C3979">
            <v>162</v>
          </cell>
          <cell r="D3979" t="str">
            <v>Net Wire Materials</v>
          </cell>
          <cell r="G3979" t="str">
            <v>Sq.m</v>
          </cell>
          <cell r="H3979">
            <v>1</v>
          </cell>
          <cell r="I3979">
            <v>8049.9999999999991</v>
          </cell>
          <cell r="J3979">
            <v>0</v>
          </cell>
          <cell r="K3979">
            <v>8049.9999999999991</v>
          </cell>
          <cell r="L3979">
            <v>0</v>
          </cell>
        </row>
        <row r="3980">
          <cell r="A3980">
            <v>10580</v>
          </cell>
        </row>
        <row r="3981">
          <cell r="A3981">
            <v>10581</v>
          </cell>
        </row>
        <row r="3982">
          <cell r="A3982">
            <v>10582</v>
          </cell>
        </row>
        <row r="3983">
          <cell r="A3983">
            <v>10583</v>
          </cell>
        </row>
        <row r="3984">
          <cell r="A3984">
            <v>10584</v>
          </cell>
        </row>
        <row r="3985">
          <cell r="A3985">
            <v>10585</v>
          </cell>
        </row>
        <row r="3986">
          <cell r="A3986">
            <v>10586</v>
          </cell>
        </row>
        <row r="3987">
          <cell r="A3987">
            <v>10587</v>
          </cell>
        </row>
        <row r="3988">
          <cell r="A3988">
            <v>10588</v>
          </cell>
        </row>
        <row r="3989">
          <cell r="A3989">
            <v>10589</v>
          </cell>
        </row>
        <row r="3990">
          <cell r="A3990">
            <v>10590</v>
          </cell>
        </row>
        <row r="3991">
          <cell r="A3991">
            <v>10591</v>
          </cell>
        </row>
        <row r="3992">
          <cell r="A3992">
            <v>10592</v>
          </cell>
        </row>
        <row r="3993">
          <cell r="A3993">
            <v>10593</v>
          </cell>
        </row>
        <row r="3994">
          <cell r="A3994">
            <v>10594</v>
          </cell>
        </row>
        <row r="3995">
          <cell r="A3995">
            <v>10595</v>
          </cell>
        </row>
        <row r="3996">
          <cell r="A3996">
            <v>10596</v>
          </cell>
        </row>
        <row r="3997">
          <cell r="A3997">
            <v>10597</v>
          </cell>
        </row>
        <row r="3998">
          <cell r="A3998">
            <v>10598</v>
          </cell>
        </row>
        <row r="3999">
          <cell r="A3999">
            <v>10599</v>
          </cell>
        </row>
        <row r="4000">
          <cell r="A4000">
            <v>10600</v>
          </cell>
        </row>
        <row r="4001">
          <cell r="A4001">
            <v>10601</v>
          </cell>
        </row>
        <row r="4002">
          <cell r="A4002">
            <v>10602</v>
          </cell>
        </row>
        <row r="4003">
          <cell r="A4003">
            <v>10603</v>
          </cell>
        </row>
        <row r="4004">
          <cell r="A4004">
            <v>10604</v>
          </cell>
        </row>
        <row r="4005">
          <cell r="A4005">
            <v>10605</v>
          </cell>
        </row>
        <row r="4006">
          <cell r="A4006">
            <v>10606</v>
          </cell>
        </row>
        <row r="4007">
          <cell r="A4007">
            <v>10607</v>
          </cell>
        </row>
        <row r="4008">
          <cell r="A4008">
            <v>10608</v>
          </cell>
        </row>
        <row r="4009">
          <cell r="A4009">
            <v>10609</v>
          </cell>
        </row>
        <row r="4010">
          <cell r="A4010">
            <v>10610</v>
          </cell>
        </row>
        <row r="4011">
          <cell r="A4011">
            <v>10611</v>
          </cell>
        </row>
        <row r="4012">
          <cell r="A4012">
            <v>10612</v>
          </cell>
        </row>
        <row r="4013">
          <cell r="A4013">
            <v>10613</v>
          </cell>
        </row>
        <row r="4014">
          <cell r="A4014">
            <v>10614</v>
          </cell>
        </row>
        <row r="4015">
          <cell r="A4015">
            <v>10615</v>
          </cell>
        </row>
        <row r="4016">
          <cell r="A4016">
            <v>10616</v>
          </cell>
        </row>
        <row r="4017">
          <cell r="A4017">
            <v>10617</v>
          </cell>
        </row>
        <row r="4018">
          <cell r="A4018">
            <v>10618</v>
          </cell>
        </row>
        <row r="4019">
          <cell r="A4019">
            <v>10619</v>
          </cell>
        </row>
        <row r="4020">
          <cell r="A4020">
            <v>10620</v>
          </cell>
        </row>
        <row r="4021">
          <cell r="A4021">
            <v>10621</v>
          </cell>
        </row>
        <row r="4022">
          <cell r="A4022">
            <v>10622</v>
          </cell>
          <cell r="D4022" t="str">
            <v>Total Price</v>
          </cell>
          <cell r="K4022">
            <v>8049.9999999999991</v>
          </cell>
          <cell r="L4022">
            <v>0</v>
          </cell>
        </row>
        <row r="4023">
          <cell r="A4023">
            <v>10623</v>
          </cell>
          <cell r="D4023" t="str">
            <v>OVER HEAD</v>
          </cell>
          <cell r="E4023">
            <v>0</v>
          </cell>
          <cell r="F4023" t="str">
            <v>%</v>
          </cell>
          <cell r="K4023">
            <v>0</v>
          </cell>
          <cell r="L4023">
            <v>0</v>
          </cell>
        </row>
        <row r="4024">
          <cell r="A4024">
            <v>10624</v>
          </cell>
          <cell r="D4024" t="str">
            <v>TOTAL</v>
          </cell>
          <cell r="K4024">
            <v>8049.9999999999991</v>
          </cell>
          <cell r="L4024">
            <v>0</v>
          </cell>
        </row>
        <row r="4025">
          <cell r="A4025">
            <v>10625</v>
          </cell>
          <cell r="D4025" t="str">
            <v>UNIT PRICE</v>
          </cell>
          <cell r="K4025">
            <v>8050</v>
          </cell>
          <cell r="L4025">
            <v>0</v>
          </cell>
        </row>
        <row r="4026">
          <cell r="A4026">
            <v>10626</v>
          </cell>
        </row>
        <row r="4027">
          <cell r="A4027">
            <v>10627</v>
          </cell>
          <cell r="B4027">
            <v>163</v>
          </cell>
        </row>
        <row r="4028">
          <cell r="A4028">
            <v>10628</v>
          </cell>
          <cell r="B4028" t="str">
            <v>MATERIAL PRICE</v>
          </cell>
        </row>
        <row r="4029">
          <cell r="A4029">
            <v>10629</v>
          </cell>
          <cell r="B4029" t="str">
            <v>Proyek Rencana Teknik Akhir Jalan Tol Bogor Ring Road</v>
          </cell>
        </row>
        <row r="4030">
          <cell r="A4030">
            <v>10630</v>
          </cell>
        </row>
        <row r="4031">
          <cell r="A4031">
            <v>10631</v>
          </cell>
        </row>
        <row r="4032">
          <cell r="A4032">
            <v>10632</v>
          </cell>
        </row>
        <row r="4033">
          <cell r="A4033">
            <v>10633</v>
          </cell>
        </row>
        <row r="4034">
          <cell r="A4034">
            <v>10634</v>
          </cell>
          <cell r="B4034" t="str">
            <v>UNIT PRICE ANALYSIS</v>
          </cell>
        </row>
        <row r="4035">
          <cell r="A4035">
            <v>10635</v>
          </cell>
        </row>
        <row r="4036">
          <cell r="A4036">
            <v>10636</v>
          </cell>
          <cell r="B4036" t="str">
            <v>ITEM NUMBER</v>
          </cell>
          <cell r="D4036" t="str">
            <v>MT. 162.002</v>
          </cell>
        </row>
        <row r="4037">
          <cell r="A4037">
            <v>10637</v>
          </cell>
          <cell r="B4037" t="str">
            <v>MATERIAL</v>
          </cell>
          <cell r="D4037" t="str">
            <v>Blinding Stone</v>
          </cell>
        </row>
        <row r="4038">
          <cell r="A4038">
            <v>10638</v>
          </cell>
          <cell r="B4038" t="str">
            <v>UNIT</v>
          </cell>
          <cell r="C4038" t="str">
            <v>Cu.m</v>
          </cell>
          <cell r="D4038">
            <v>1</v>
          </cell>
        </row>
        <row r="4039">
          <cell r="A4039">
            <v>10639</v>
          </cell>
          <cell r="B4039" t="str">
            <v>UNIT PRICE  (Rp.)</v>
          </cell>
          <cell r="D4039">
            <v>155900</v>
          </cell>
          <cell r="E4039">
            <v>0</v>
          </cell>
          <cell r="J4039" t="str">
            <v>TOTAL UNIT PRICE (Rp)</v>
          </cell>
          <cell r="K4039">
            <v>155900</v>
          </cell>
        </row>
        <row r="4040">
          <cell r="A4040">
            <v>10640</v>
          </cell>
          <cell r="I4040" t="str">
            <v>UNIT PRICE              (Rp.)</v>
          </cell>
          <cell r="K4040" t="str">
            <v>TOTAL PRICE                (Rp.)</v>
          </cell>
        </row>
        <row r="4041">
          <cell r="A4041">
            <v>10641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</row>
        <row r="4042">
          <cell r="A4042">
            <v>10642</v>
          </cell>
        </row>
        <row r="4043">
          <cell r="A4043">
            <v>10643</v>
          </cell>
        </row>
        <row r="4044">
          <cell r="A4044">
            <v>10644</v>
          </cell>
          <cell r="B4044" t="str">
            <v>A</v>
          </cell>
          <cell r="C4044" t="str">
            <v>MT</v>
          </cell>
          <cell r="D4044" t="str">
            <v>MATERIAL</v>
          </cell>
        </row>
        <row r="4045">
          <cell r="A4045">
            <v>10645</v>
          </cell>
          <cell r="C4045">
            <v>31</v>
          </cell>
          <cell r="D4045" t="str">
            <v>Break Stone on Site</v>
          </cell>
          <cell r="G4045">
            <v>0</v>
          </cell>
          <cell r="H4045">
            <v>1.2</v>
          </cell>
          <cell r="I4045">
            <v>83000</v>
          </cell>
          <cell r="J4045">
            <v>0</v>
          </cell>
          <cell r="K4045">
            <v>99600</v>
          </cell>
          <cell r="L4045">
            <v>0</v>
          </cell>
        </row>
        <row r="4046">
          <cell r="A4046">
            <v>10646</v>
          </cell>
        </row>
        <row r="4047">
          <cell r="A4047">
            <v>10647</v>
          </cell>
        </row>
        <row r="4048">
          <cell r="A4048">
            <v>10648</v>
          </cell>
        </row>
        <row r="4049">
          <cell r="A4049">
            <v>10649</v>
          </cell>
        </row>
        <row r="4050">
          <cell r="A4050">
            <v>10650</v>
          </cell>
        </row>
        <row r="4051">
          <cell r="A4051">
            <v>10651</v>
          </cell>
        </row>
        <row r="4052">
          <cell r="A4052">
            <v>10652</v>
          </cell>
        </row>
        <row r="4053">
          <cell r="A4053">
            <v>10653</v>
          </cell>
        </row>
        <row r="4054">
          <cell r="A4054">
            <v>10654</v>
          </cell>
        </row>
        <row r="4055">
          <cell r="A4055">
            <v>10655</v>
          </cell>
        </row>
        <row r="4056">
          <cell r="A4056">
            <v>10656</v>
          </cell>
        </row>
        <row r="4057">
          <cell r="A4057">
            <v>10657</v>
          </cell>
        </row>
        <row r="4058">
          <cell r="A4058">
            <v>10658</v>
          </cell>
        </row>
        <row r="4059">
          <cell r="A4059">
            <v>10659</v>
          </cell>
        </row>
        <row r="4060">
          <cell r="A4060">
            <v>10660</v>
          </cell>
        </row>
        <row r="4061">
          <cell r="A4061">
            <v>10661</v>
          </cell>
        </row>
        <row r="4062">
          <cell r="A4062">
            <v>10662</v>
          </cell>
        </row>
        <row r="4063">
          <cell r="A4063">
            <v>10663</v>
          </cell>
          <cell r="B4063" t="str">
            <v>B</v>
          </cell>
          <cell r="C4063" t="str">
            <v>EQ</v>
          </cell>
          <cell r="D4063" t="str">
            <v>EQUIPMENT</v>
          </cell>
        </row>
        <row r="4064">
          <cell r="A4064">
            <v>10664</v>
          </cell>
          <cell r="C4064">
            <v>39</v>
          </cell>
          <cell r="D4064" t="str">
            <v>Excavator 0,5 m3</v>
          </cell>
          <cell r="G4064" t="str">
            <v>Hour</v>
          </cell>
          <cell r="H4064">
            <v>6.9444444444444434E-2</v>
          </cell>
          <cell r="I4064">
            <v>214800</v>
          </cell>
          <cell r="J4064">
            <v>0</v>
          </cell>
          <cell r="K4064">
            <v>14916.666666666664</v>
          </cell>
          <cell r="L4064">
            <v>0</v>
          </cell>
        </row>
        <row r="4065">
          <cell r="A4065">
            <v>10665</v>
          </cell>
          <cell r="C4065">
            <v>35</v>
          </cell>
          <cell r="D4065" t="str">
            <v>Dump Truck 6Ton</v>
          </cell>
          <cell r="G4065" t="str">
            <v>Hour</v>
          </cell>
          <cell r="H4065">
            <v>0.23123456790123451</v>
          </cell>
          <cell r="I4065">
            <v>159400</v>
          </cell>
          <cell r="J4065">
            <v>0</v>
          </cell>
          <cell r="K4065">
            <v>36858.790123456783</v>
          </cell>
          <cell r="L4065">
            <v>0</v>
          </cell>
        </row>
        <row r="4066">
          <cell r="A4066">
            <v>10666</v>
          </cell>
          <cell r="C4066">
            <v>77</v>
          </cell>
          <cell r="D4066" t="str">
            <v>Stamper</v>
          </cell>
          <cell r="G4066" t="str">
            <v>Hour</v>
          </cell>
          <cell r="H4066">
            <v>0.18072289156626503</v>
          </cell>
          <cell r="I4066">
            <v>14800</v>
          </cell>
          <cell r="J4066">
            <v>0</v>
          </cell>
          <cell r="K4066">
            <v>2674.6987951807223</v>
          </cell>
          <cell r="L4066">
            <v>0</v>
          </cell>
        </row>
        <row r="4067">
          <cell r="A4067">
            <v>10667</v>
          </cell>
          <cell r="C4067">
            <v>64</v>
          </cell>
          <cell r="D4067" t="str">
            <v>Miscellaneous Tools</v>
          </cell>
          <cell r="G4067" t="str">
            <v>Hour</v>
          </cell>
          <cell r="H4067">
            <v>0.12</v>
          </cell>
          <cell r="I4067">
            <v>5000</v>
          </cell>
          <cell r="J4067">
            <v>0</v>
          </cell>
          <cell r="K4067">
            <v>600</v>
          </cell>
          <cell r="L4067">
            <v>0</v>
          </cell>
        </row>
        <row r="4068">
          <cell r="A4068">
            <v>10668</v>
          </cell>
        </row>
        <row r="4069">
          <cell r="A4069">
            <v>10669</v>
          </cell>
        </row>
        <row r="4070">
          <cell r="A4070">
            <v>10670</v>
          </cell>
          <cell r="D4070">
            <v>0</v>
          </cell>
          <cell r="G4070">
            <v>0</v>
          </cell>
          <cell r="H4070">
            <v>0</v>
          </cell>
          <cell r="I4070">
            <v>0</v>
          </cell>
        </row>
        <row r="4071">
          <cell r="A4071">
            <v>10671</v>
          </cell>
          <cell r="D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A4072">
            <v>10672</v>
          </cell>
          <cell r="D4072">
            <v>0</v>
          </cell>
          <cell r="G4072">
            <v>0</v>
          </cell>
          <cell r="H4072">
            <v>0</v>
          </cell>
          <cell r="I4072">
            <v>0</v>
          </cell>
        </row>
        <row r="4073">
          <cell r="A4073">
            <v>10673</v>
          </cell>
          <cell r="D4073">
            <v>0</v>
          </cell>
          <cell r="G4073">
            <v>0</v>
          </cell>
          <cell r="H4073">
            <v>0</v>
          </cell>
          <cell r="I4073">
            <v>0</v>
          </cell>
        </row>
        <row r="4074">
          <cell r="A4074">
            <v>10674</v>
          </cell>
          <cell r="D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A4075">
            <v>10675</v>
          </cell>
          <cell r="D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>
            <v>10676</v>
          </cell>
          <cell r="D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A4077">
            <v>10677</v>
          </cell>
          <cell r="B4077" t="str">
            <v>C</v>
          </cell>
          <cell r="C4077" t="str">
            <v>LA</v>
          </cell>
          <cell r="D4077" t="str">
            <v>LABOUR</v>
          </cell>
        </row>
        <row r="4078">
          <cell r="A4078">
            <v>10678</v>
          </cell>
          <cell r="C4078">
            <v>3</v>
          </cell>
          <cell r="D4078" t="str">
            <v>Mandor</v>
          </cell>
          <cell r="G4078" t="str">
            <v>Day</v>
          </cell>
          <cell r="H4078">
            <v>0</v>
          </cell>
          <cell r="I4078">
            <v>33750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10679</v>
          </cell>
          <cell r="C4079">
            <v>16</v>
          </cell>
          <cell r="D4079" t="str">
            <v>Tukang</v>
          </cell>
          <cell r="G4079" t="str">
            <v>Day</v>
          </cell>
          <cell r="H4079">
            <v>0</v>
          </cell>
          <cell r="I4079">
            <v>28380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10680</v>
          </cell>
          <cell r="C4080">
            <v>17</v>
          </cell>
          <cell r="D4080" t="str">
            <v>Buruh</v>
          </cell>
          <cell r="G4080" t="str">
            <v>Day</v>
          </cell>
          <cell r="H4080">
            <v>6.5576946232903388E-2</v>
          </cell>
          <cell r="I4080">
            <v>18750</v>
          </cell>
          <cell r="J4080">
            <v>0</v>
          </cell>
          <cell r="K4080">
            <v>1229.5677418669386</v>
          </cell>
          <cell r="L4080">
            <v>0</v>
          </cell>
        </row>
        <row r="4081">
          <cell r="A4081">
            <v>10681</v>
          </cell>
        </row>
        <row r="4082">
          <cell r="A4082">
            <v>10682</v>
          </cell>
        </row>
        <row r="4083">
          <cell r="A4083">
            <v>10683</v>
          </cell>
        </row>
        <row r="4084">
          <cell r="A4084">
            <v>10684</v>
          </cell>
          <cell r="D4084">
            <v>0</v>
          </cell>
          <cell r="G4084">
            <v>0</v>
          </cell>
          <cell r="I4084">
            <v>0</v>
          </cell>
        </row>
        <row r="4085">
          <cell r="A4085">
            <v>10685</v>
          </cell>
          <cell r="D4085">
            <v>0</v>
          </cell>
          <cell r="G4085">
            <v>0</v>
          </cell>
          <cell r="I4085">
            <v>0</v>
          </cell>
        </row>
        <row r="4086">
          <cell r="A4086">
            <v>10686</v>
          </cell>
        </row>
        <row r="4087">
          <cell r="A4087">
            <v>10687</v>
          </cell>
        </row>
        <row r="4088">
          <cell r="A4088">
            <v>10688</v>
          </cell>
          <cell r="D4088" t="str">
            <v>SUB TOTAL</v>
          </cell>
          <cell r="K4088">
            <v>155879.72332717109</v>
          </cell>
          <cell r="L4088">
            <v>0</v>
          </cell>
        </row>
        <row r="4089">
          <cell r="A4089">
            <v>10689</v>
          </cell>
          <cell r="D4089" t="str">
            <v>OVER HEAD</v>
          </cell>
          <cell r="E4089">
            <v>0</v>
          </cell>
          <cell r="F4089" t="str">
            <v>%</v>
          </cell>
          <cell r="K4089">
            <v>0</v>
          </cell>
          <cell r="L4089">
            <v>0</v>
          </cell>
        </row>
        <row r="4090">
          <cell r="A4090">
            <v>10690</v>
          </cell>
          <cell r="D4090" t="str">
            <v>TOTAL</v>
          </cell>
          <cell r="K4090">
            <v>155879.72332717109</v>
          </cell>
          <cell r="L4090">
            <v>0</v>
          </cell>
        </row>
        <row r="4091">
          <cell r="A4091">
            <v>10691</v>
          </cell>
          <cell r="D4091" t="str">
            <v>UNIT PRICE</v>
          </cell>
          <cell r="K4091">
            <v>155880</v>
          </cell>
          <cell r="L4091">
            <v>0</v>
          </cell>
        </row>
        <row r="4092">
          <cell r="A4092">
            <v>10692</v>
          </cell>
        </row>
        <row r="4093">
          <cell r="A4093">
            <v>10693</v>
          </cell>
          <cell r="B4093">
            <v>164</v>
          </cell>
        </row>
        <row r="4094">
          <cell r="A4094">
            <v>10694</v>
          </cell>
          <cell r="B4094" t="str">
            <v>MATERIAL PRICE</v>
          </cell>
        </row>
        <row r="4095">
          <cell r="A4095">
            <v>10695</v>
          </cell>
          <cell r="B4095" t="str">
            <v>Proyek Rencana Teknik Akhir Jalan Tol Bogor Ring Road</v>
          </cell>
        </row>
        <row r="4096">
          <cell r="A4096">
            <v>10696</v>
          </cell>
        </row>
        <row r="4097">
          <cell r="A4097">
            <v>10697</v>
          </cell>
        </row>
        <row r="4098">
          <cell r="A4098">
            <v>10698</v>
          </cell>
        </row>
        <row r="4099">
          <cell r="A4099">
            <v>10699</v>
          </cell>
        </row>
        <row r="4100">
          <cell r="A4100">
            <v>10700</v>
          </cell>
          <cell r="B4100" t="str">
            <v>UNIT PRICE ANALYSIS</v>
          </cell>
        </row>
        <row r="4101">
          <cell r="A4101">
            <v>10701</v>
          </cell>
        </row>
        <row r="4102">
          <cell r="A4102">
            <v>10702</v>
          </cell>
          <cell r="B4102" t="str">
            <v>ITEM NUMBER</v>
          </cell>
          <cell r="D4102" t="str">
            <v>MT. 163.002</v>
          </cell>
        </row>
        <row r="4103">
          <cell r="A4103">
            <v>10703</v>
          </cell>
          <cell r="B4103" t="str">
            <v>MATERIAL</v>
          </cell>
          <cell r="D4103" t="str">
            <v>Sand for Concrete on Plant</v>
          </cell>
        </row>
        <row r="4104">
          <cell r="A4104">
            <v>10704</v>
          </cell>
          <cell r="B4104" t="str">
            <v>UNIT</v>
          </cell>
          <cell r="C4104" t="str">
            <v>Cu.m</v>
          </cell>
          <cell r="D4104">
            <v>1</v>
          </cell>
        </row>
        <row r="4105">
          <cell r="A4105">
            <v>10705</v>
          </cell>
          <cell r="B4105" t="str">
            <v>UNIT PRICE  (Rp.)</v>
          </cell>
          <cell r="D4105">
            <v>89800</v>
          </cell>
          <cell r="E4105">
            <v>0</v>
          </cell>
          <cell r="J4105" t="str">
            <v>TOTAL UNIT PRICE (Rp)</v>
          </cell>
          <cell r="K4105">
            <v>89800</v>
          </cell>
        </row>
        <row r="4106">
          <cell r="A4106">
            <v>10706</v>
          </cell>
          <cell r="I4106" t="str">
            <v>UNIT PRICE              (Rp.)</v>
          </cell>
          <cell r="K4106" t="str">
            <v>TOTAL PRICE                (Rp.)</v>
          </cell>
        </row>
        <row r="4107">
          <cell r="A4107">
            <v>10707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</row>
        <row r="4108">
          <cell r="A4108">
            <v>10708</v>
          </cell>
        </row>
        <row r="4109">
          <cell r="A4109">
            <v>10709</v>
          </cell>
        </row>
        <row r="4110">
          <cell r="A4110">
            <v>10710</v>
          </cell>
          <cell r="B4110" t="str">
            <v>A</v>
          </cell>
          <cell r="C4110" t="str">
            <v>MT</v>
          </cell>
          <cell r="D4110" t="str">
            <v>MATERIAL</v>
          </cell>
        </row>
        <row r="4111">
          <cell r="A4111">
            <v>10711</v>
          </cell>
          <cell r="C4111">
            <v>69</v>
          </cell>
          <cell r="D4111" t="str">
            <v>Concrete Sand at Quarry</v>
          </cell>
          <cell r="G4111">
            <v>0</v>
          </cell>
          <cell r="H4111">
            <v>1.05</v>
          </cell>
          <cell r="I4111">
            <v>64800</v>
          </cell>
          <cell r="J4111">
            <v>0</v>
          </cell>
          <cell r="K4111">
            <v>68040</v>
          </cell>
          <cell r="L4111">
            <v>0</v>
          </cell>
        </row>
        <row r="4112">
          <cell r="A4112">
            <v>10712</v>
          </cell>
        </row>
        <row r="4113">
          <cell r="A4113">
            <v>10713</v>
          </cell>
        </row>
        <row r="4114">
          <cell r="A4114">
            <v>10714</v>
          </cell>
        </row>
        <row r="4115">
          <cell r="A4115">
            <v>10715</v>
          </cell>
        </row>
        <row r="4116">
          <cell r="A4116">
            <v>10716</v>
          </cell>
        </row>
        <row r="4117">
          <cell r="A4117">
            <v>10717</v>
          </cell>
        </row>
        <row r="4118">
          <cell r="A4118">
            <v>10718</v>
          </cell>
        </row>
        <row r="4119">
          <cell r="A4119">
            <v>10719</v>
          </cell>
        </row>
        <row r="4120">
          <cell r="A4120">
            <v>10720</v>
          </cell>
        </row>
        <row r="4121">
          <cell r="A4121">
            <v>10721</v>
          </cell>
        </row>
        <row r="4122">
          <cell r="A4122">
            <v>10722</v>
          </cell>
        </row>
        <row r="4123">
          <cell r="A4123">
            <v>10723</v>
          </cell>
        </row>
        <row r="4124">
          <cell r="A4124">
            <v>10724</v>
          </cell>
        </row>
        <row r="4125">
          <cell r="A4125">
            <v>10725</v>
          </cell>
        </row>
        <row r="4126">
          <cell r="A4126">
            <v>10726</v>
          </cell>
        </row>
        <row r="4127">
          <cell r="A4127">
            <v>10727</v>
          </cell>
        </row>
        <row r="4128">
          <cell r="A4128">
            <v>10728</v>
          </cell>
        </row>
        <row r="4129">
          <cell r="A4129">
            <v>10729</v>
          </cell>
          <cell r="C4129" t="str">
            <v>EQ</v>
          </cell>
          <cell r="D4129" t="str">
            <v>EQUIPMENT</v>
          </cell>
        </row>
        <row r="4130">
          <cell r="A4130">
            <v>10730</v>
          </cell>
          <cell r="C4130">
            <v>37</v>
          </cell>
          <cell r="D4130" t="str">
            <v>Dump Truck 12 ton</v>
          </cell>
          <cell r="G4130" t="str">
            <v>Hour</v>
          </cell>
          <cell r="H4130">
            <v>0.10223598544109504</v>
          </cell>
          <cell r="I4130">
            <v>174500</v>
          </cell>
          <cell r="J4130">
            <v>0</v>
          </cell>
          <cell r="K4130">
            <v>17840.179459471085</v>
          </cell>
          <cell r="L4130">
            <v>0</v>
          </cell>
        </row>
        <row r="4131">
          <cell r="A4131">
            <v>10731</v>
          </cell>
          <cell r="C4131">
            <v>99</v>
          </cell>
          <cell r="D4131" t="str">
            <v>Wheel Loader 1,5 m3</v>
          </cell>
          <cell r="G4131" t="str">
            <v>Hour</v>
          </cell>
          <cell r="H4131">
            <v>1.9522534582775544E-2</v>
          </cell>
          <cell r="I4131">
            <v>161900</v>
          </cell>
          <cell r="J4131">
            <v>0</v>
          </cell>
          <cell r="K4131">
            <v>3160.6983489513605</v>
          </cell>
          <cell r="L4131">
            <v>0</v>
          </cell>
        </row>
        <row r="4132">
          <cell r="A4132">
            <v>10732</v>
          </cell>
        </row>
        <row r="4133">
          <cell r="A4133">
            <v>10733</v>
          </cell>
        </row>
        <row r="4134">
          <cell r="A4134">
            <v>10734</v>
          </cell>
        </row>
        <row r="4135">
          <cell r="A4135">
            <v>10735</v>
          </cell>
        </row>
        <row r="4136">
          <cell r="A4136">
            <v>10736</v>
          </cell>
        </row>
        <row r="4137">
          <cell r="A4137">
            <v>10737</v>
          </cell>
        </row>
        <row r="4138">
          <cell r="A4138">
            <v>10738</v>
          </cell>
        </row>
        <row r="4139">
          <cell r="A4139">
            <v>10739</v>
          </cell>
        </row>
        <row r="4140">
          <cell r="A4140">
            <v>10740</v>
          </cell>
        </row>
        <row r="4141">
          <cell r="A4141">
            <v>10741</v>
          </cell>
        </row>
        <row r="4142">
          <cell r="A4142">
            <v>10742</v>
          </cell>
        </row>
        <row r="4143">
          <cell r="A4143">
            <v>10743</v>
          </cell>
          <cell r="C4143" t="str">
            <v>LA</v>
          </cell>
          <cell r="D4143" t="str">
            <v>LABOUR</v>
          </cell>
        </row>
        <row r="4144">
          <cell r="A4144">
            <v>10744</v>
          </cell>
          <cell r="C4144">
            <v>2</v>
          </cell>
          <cell r="D4144" t="str">
            <v>Pengawas</v>
          </cell>
          <cell r="G4144" t="str">
            <v>Day</v>
          </cell>
          <cell r="H4144">
            <v>0</v>
          </cell>
          <cell r="I4144">
            <v>50000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10745</v>
          </cell>
          <cell r="C4145">
            <v>16</v>
          </cell>
          <cell r="D4145" t="str">
            <v>Tukang</v>
          </cell>
          <cell r="G4145" t="str">
            <v>Day</v>
          </cell>
          <cell r="H4145">
            <v>0</v>
          </cell>
          <cell r="I4145">
            <v>28380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10746</v>
          </cell>
          <cell r="C4146">
            <v>17</v>
          </cell>
          <cell r="D4146" t="str">
            <v>Buruh</v>
          </cell>
          <cell r="G4146" t="str">
            <v>Day</v>
          </cell>
          <cell r="H4146">
            <v>3.8443824382760845E-2</v>
          </cell>
          <cell r="I4146">
            <v>18750</v>
          </cell>
          <cell r="J4146">
            <v>0</v>
          </cell>
          <cell r="K4146">
            <v>720.82170717676581</v>
          </cell>
          <cell r="L4146">
            <v>0</v>
          </cell>
        </row>
        <row r="4147">
          <cell r="A4147">
            <v>10747</v>
          </cell>
        </row>
        <row r="4148">
          <cell r="A4148">
            <v>10748</v>
          </cell>
        </row>
        <row r="4149">
          <cell r="A4149">
            <v>10749</v>
          </cell>
        </row>
        <row r="4150">
          <cell r="A4150">
            <v>10750</v>
          </cell>
        </row>
        <row r="4151">
          <cell r="A4151">
            <v>10751</v>
          </cell>
        </row>
        <row r="4152">
          <cell r="A4152">
            <v>10752</v>
          </cell>
        </row>
        <row r="4153">
          <cell r="A4153">
            <v>10753</v>
          </cell>
        </row>
        <row r="4154">
          <cell r="A4154">
            <v>10754</v>
          </cell>
          <cell r="D4154" t="str">
            <v>SUB TOTAL</v>
          </cell>
          <cell r="K4154">
            <v>89761.699515599219</v>
          </cell>
          <cell r="L4154">
            <v>0</v>
          </cell>
        </row>
        <row r="4155">
          <cell r="A4155">
            <v>10755</v>
          </cell>
          <cell r="D4155" t="str">
            <v>OVER HEAD</v>
          </cell>
          <cell r="E4155">
            <v>0</v>
          </cell>
          <cell r="F4155" t="str">
            <v>%</v>
          </cell>
          <cell r="K4155">
            <v>0</v>
          </cell>
          <cell r="L4155">
            <v>0</v>
          </cell>
        </row>
        <row r="4156">
          <cell r="A4156">
            <v>10756</v>
          </cell>
          <cell r="D4156" t="str">
            <v>TOTAL</v>
          </cell>
          <cell r="K4156">
            <v>89761.699515599219</v>
          </cell>
          <cell r="L4156">
            <v>0</v>
          </cell>
        </row>
        <row r="4157">
          <cell r="A4157">
            <v>10757</v>
          </cell>
          <cell r="D4157" t="str">
            <v>UNIT PRICE</v>
          </cell>
          <cell r="K4157">
            <v>89762</v>
          </cell>
          <cell r="L4157">
            <v>0</v>
          </cell>
        </row>
        <row r="4158">
          <cell r="A4158">
            <v>10758</v>
          </cell>
        </row>
        <row r="4159">
          <cell r="A4159">
            <v>10759</v>
          </cell>
          <cell r="B4159">
            <v>165</v>
          </cell>
        </row>
        <row r="4160">
          <cell r="A4160">
            <v>10760</v>
          </cell>
          <cell r="B4160" t="str">
            <v>MATERIAL PRICE</v>
          </cell>
        </row>
        <row r="4161">
          <cell r="A4161">
            <v>10761</v>
          </cell>
          <cell r="B4161" t="str">
            <v>Proyek Rencana Teknik Akhir Jalan Tol Bogor Ring Road</v>
          </cell>
        </row>
        <row r="4162">
          <cell r="A4162">
            <v>10762</v>
          </cell>
        </row>
        <row r="4163">
          <cell r="A4163">
            <v>10763</v>
          </cell>
        </row>
        <row r="4164">
          <cell r="A4164">
            <v>10764</v>
          </cell>
        </row>
        <row r="4165">
          <cell r="A4165">
            <v>10765</v>
          </cell>
        </row>
        <row r="4166">
          <cell r="A4166">
            <v>10766</v>
          </cell>
          <cell r="B4166" t="str">
            <v>UNIT PRICE ANALYSIS</v>
          </cell>
        </row>
        <row r="4167">
          <cell r="A4167">
            <v>10767</v>
          </cell>
        </row>
        <row r="4168">
          <cell r="A4168">
            <v>10768</v>
          </cell>
          <cell r="B4168" t="str">
            <v>ITEM NUMBER</v>
          </cell>
          <cell r="D4168" t="str">
            <v>MT. 164.002</v>
          </cell>
        </row>
        <row r="4169">
          <cell r="A4169">
            <v>10769</v>
          </cell>
          <cell r="B4169" t="str">
            <v>MATERIAL</v>
          </cell>
          <cell r="D4169" t="str">
            <v>Sand for Back Fill on Site</v>
          </cell>
        </row>
        <row r="4170">
          <cell r="A4170">
            <v>10770</v>
          </cell>
          <cell r="B4170" t="str">
            <v>UNIT</v>
          </cell>
          <cell r="C4170" t="str">
            <v>Cu.m</v>
          </cell>
          <cell r="D4170">
            <v>1</v>
          </cell>
        </row>
        <row r="4171">
          <cell r="A4171">
            <v>10771</v>
          </cell>
          <cell r="B4171" t="str">
            <v>UNIT PRICE  (Rp.)</v>
          </cell>
          <cell r="D4171">
            <v>54900</v>
          </cell>
          <cell r="E4171">
            <v>0</v>
          </cell>
          <cell r="J4171" t="str">
            <v>TOTAL UNIT PRICE (Rp)</v>
          </cell>
          <cell r="K4171">
            <v>54900</v>
          </cell>
        </row>
        <row r="4172">
          <cell r="A4172">
            <v>10772</v>
          </cell>
          <cell r="I4172" t="str">
            <v>UNIT PRICE              (Rp.)</v>
          </cell>
          <cell r="K4172" t="str">
            <v>TOTAL PRICE                (Rp.)</v>
          </cell>
        </row>
        <row r="4173">
          <cell r="A4173">
            <v>10773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</row>
        <row r="4174">
          <cell r="A4174">
            <v>10774</v>
          </cell>
        </row>
        <row r="4175">
          <cell r="A4175">
            <v>10775</v>
          </cell>
        </row>
        <row r="4176">
          <cell r="A4176">
            <v>10776</v>
          </cell>
          <cell r="C4176" t="str">
            <v>MT</v>
          </cell>
          <cell r="D4176" t="str">
            <v>MATERIAL</v>
          </cell>
        </row>
        <row r="4177">
          <cell r="A4177">
            <v>10777</v>
          </cell>
          <cell r="C4177">
            <v>225</v>
          </cell>
          <cell r="D4177" t="str">
            <v>Royalty</v>
          </cell>
          <cell r="G4177" t="str">
            <v>Cu.m</v>
          </cell>
          <cell r="H4177">
            <v>1.05</v>
          </cell>
          <cell r="I4177">
            <v>5800</v>
          </cell>
          <cell r="J4177">
            <v>0</v>
          </cell>
          <cell r="K4177">
            <v>6090</v>
          </cell>
          <cell r="L4177">
            <v>0</v>
          </cell>
        </row>
        <row r="4178">
          <cell r="A4178">
            <v>10778</v>
          </cell>
          <cell r="D4178">
            <v>0</v>
          </cell>
          <cell r="G4178">
            <v>0</v>
          </cell>
          <cell r="I4178">
            <v>0</v>
          </cell>
        </row>
        <row r="4179">
          <cell r="A4179">
            <v>10779</v>
          </cell>
          <cell r="D4179">
            <v>0</v>
          </cell>
          <cell r="G4179">
            <v>0</v>
          </cell>
          <cell r="I4179">
            <v>0</v>
          </cell>
        </row>
        <row r="4180">
          <cell r="A4180">
            <v>10780</v>
          </cell>
          <cell r="D4180">
            <v>0</v>
          </cell>
          <cell r="G4180">
            <v>0</v>
          </cell>
          <cell r="I4180">
            <v>0</v>
          </cell>
        </row>
        <row r="4181">
          <cell r="A4181">
            <v>10781</v>
          </cell>
          <cell r="D4181">
            <v>0</v>
          </cell>
          <cell r="G4181">
            <v>0</v>
          </cell>
          <cell r="I4181">
            <v>0</v>
          </cell>
        </row>
        <row r="4182">
          <cell r="A4182">
            <v>10782</v>
          </cell>
        </row>
        <row r="4183">
          <cell r="A4183">
            <v>10783</v>
          </cell>
        </row>
        <row r="4184">
          <cell r="A4184">
            <v>10784</v>
          </cell>
        </row>
        <row r="4185">
          <cell r="A4185">
            <v>10785</v>
          </cell>
        </row>
        <row r="4186">
          <cell r="A4186">
            <v>10786</v>
          </cell>
        </row>
        <row r="4187">
          <cell r="A4187">
            <v>10787</v>
          </cell>
        </row>
        <row r="4188">
          <cell r="A4188">
            <v>10788</v>
          </cell>
        </row>
        <row r="4189">
          <cell r="A4189">
            <v>10789</v>
          </cell>
        </row>
        <row r="4190">
          <cell r="A4190">
            <v>10790</v>
          </cell>
        </row>
        <row r="4191">
          <cell r="A4191">
            <v>10791</v>
          </cell>
        </row>
        <row r="4192">
          <cell r="A4192">
            <v>10792</v>
          </cell>
        </row>
        <row r="4193">
          <cell r="A4193">
            <v>10793</v>
          </cell>
        </row>
        <row r="4194">
          <cell r="A4194">
            <v>10794</v>
          </cell>
        </row>
        <row r="4195">
          <cell r="A4195">
            <v>10795</v>
          </cell>
          <cell r="C4195" t="str">
            <v>EQ</v>
          </cell>
          <cell r="D4195" t="str">
            <v>EQUIPMENT</v>
          </cell>
        </row>
        <row r="4196">
          <cell r="A4196">
            <v>10796</v>
          </cell>
          <cell r="C4196">
            <v>39</v>
          </cell>
          <cell r="D4196" t="str">
            <v>Excavator 0,5 m3</v>
          </cell>
          <cell r="G4196" t="str">
            <v>Hour</v>
          </cell>
          <cell r="H4196">
            <v>5.856760374832664E-2</v>
          </cell>
          <cell r="I4196">
            <v>214800</v>
          </cell>
          <cell r="J4196">
            <v>0</v>
          </cell>
          <cell r="K4196">
            <v>12580.321285140562</v>
          </cell>
          <cell r="L4196">
            <v>0</v>
          </cell>
        </row>
        <row r="4197">
          <cell r="A4197">
            <v>10797</v>
          </cell>
          <cell r="C4197">
            <v>35</v>
          </cell>
          <cell r="D4197" t="str">
            <v>Dump Truck 6Ton</v>
          </cell>
          <cell r="G4197" t="str">
            <v>Hour</v>
          </cell>
          <cell r="H4197">
            <v>0.21674811696585541</v>
          </cell>
          <cell r="I4197">
            <v>159400</v>
          </cell>
          <cell r="J4197">
            <v>0</v>
          </cell>
          <cell r="K4197">
            <v>34549.649844357351</v>
          </cell>
          <cell r="L4197">
            <v>0</v>
          </cell>
        </row>
        <row r="4198">
          <cell r="A4198">
            <v>10798</v>
          </cell>
          <cell r="D4198">
            <v>0</v>
          </cell>
          <cell r="G4198">
            <v>0</v>
          </cell>
          <cell r="I4198">
            <v>0</v>
          </cell>
        </row>
        <row r="4199">
          <cell r="A4199">
            <v>10799</v>
          </cell>
          <cell r="D4199">
            <v>0</v>
          </cell>
          <cell r="G4199">
            <v>0</v>
          </cell>
          <cell r="I4199">
            <v>0</v>
          </cell>
        </row>
        <row r="4200">
          <cell r="A4200">
            <v>10800</v>
          </cell>
          <cell r="D4200">
            <v>0</v>
          </cell>
          <cell r="G4200">
            <v>0</v>
          </cell>
          <cell r="I4200">
            <v>0</v>
          </cell>
        </row>
        <row r="4201">
          <cell r="A4201">
            <v>10801</v>
          </cell>
        </row>
        <row r="4202">
          <cell r="A4202">
            <v>10802</v>
          </cell>
        </row>
        <row r="4203">
          <cell r="A4203">
            <v>10803</v>
          </cell>
        </row>
        <row r="4204">
          <cell r="A4204">
            <v>10804</v>
          </cell>
        </row>
        <row r="4205">
          <cell r="A4205">
            <v>10805</v>
          </cell>
        </row>
        <row r="4206">
          <cell r="A4206">
            <v>10806</v>
          </cell>
        </row>
        <row r="4207">
          <cell r="A4207">
            <v>10807</v>
          </cell>
        </row>
        <row r="4208">
          <cell r="A4208">
            <v>10808</v>
          </cell>
        </row>
        <row r="4209">
          <cell r="A4209">
            <v>10809</v>
          </cell>
          <cell r="C4209" t="str">
            <v>LA</v>
          </cell>
          <cell r="D4209" t="str">
            <v>LABOUR</v>
          </cell>
        </row>
        <row r="4210">
          <cell r="A4210">
            <v>10810</v>
          </cell>
          <cell r="C4210">
            <v>3</v>
          </cell>
          <cell r="D4210" t="str">
            <v>Mandor</v>
          </cell>
          <cell r="G4210" t="str">
            <v>Day</v>
          </cell>
          <cell r="H4210">
            <v>0</v>
          </cell>
          <cell r="I4210">
            <v>33750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10811</v>
          </cell>
          <cell r="C4211">
            <v>16</v>
          </cell>
          <cell r="D4211" t="str">
            <v>Tukang</v>
          </cell>
          <cell r="G4211" t="str">
            <v>Day</v>
          </cell>
          <cell r="H4211">
            <v>0</v>
          </cell>
          <cell r="I4211">
            <v>28380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10812</v>
          </cell>
          <cell r="C4212">
            <v>17</v>
          </cell>
          <cell r="D4212" t="str">
            <v>Buruh</v>
          </cell>
          <cell r="G4212" t="str">
            <v>Day</v>
          </cell>
          <cell r="H4212">
            <v>9.0852605295920735E-2</v>
          </cell>
          <cell r="I4212">
            <v>18750</v>
          </cell>
          <cell r="J4212">
            <v>0</v>
          </cell>
          <cell r="K4212">
            <v>1703.4863492985137</v>
          </cell>
          <cell r="L4212">
            <v>0</v>
          </cell>
        </row>
        <row r="4213">
          <cell r="A4213">
            <v>10813</v>
          </cell>
        </row>
        <row r="4214">
          <cell r="A4214">
            <v>10814</v>
          </cell>
          <cell r="D4214">
            <v>0</v>
          </cell>
          <cell r="G4214">
            <v>0</v>
          </cell>
          <cell r="I4214">
            <v>0</v>
          </cell>
        </row>
        <row r="4215">
          <cell r="A4215">
            <v>10815</v>
          </cell>
          <cell r="D4215">
            <v>0</v>
          </cell>
          <cell r="G4215">
            <v>0</v>
          </cell>
          <cell r="I4215">
            <v>0</v>
          </cell>
        </row>
        <row r="4216">
          <cell r="A4216">
            <v>10816</v>
          </cell>
          <cell r="D4216">
            <v>0</v>
          </cell>
          <cell r="G4216">
            <v>0</v>
          </cell>
          <cell r="I4216">
            <v>0</v>
          </cell>
        </row>
        <row r="4217">
          <cell r="A4217">
            <v>10817</v>
          </cell>
          <cell r="D4217">
            <v>0</v>
          </cell>
          <cell r="G4217">
            <v>0</v>
          </cell>
          <cell r="I4217">
            <v>0</v>
          </cell>
        </row>
        <row r="4218">
          <cell r="A4218">
            <v>10818</v>
          </cell>
        </row>
        <row r="4219">
          <cell r="A4219">
            <v>10819</v>
          </cell>
        </row>
        <row r="4220">
          <cell r="A4220">
            <v>10820</v>
          </cell>
          <cell r="D4220" t="str">
            <v>SUB TOTAL</v>
          </cell>
          <cell r="K4220">
            <v>54923.45747879643</v>
          </cell>
          <cell r="L4220">
            <v>0</v>
          </cell>
        </row>
        <row r="4221">
          <cell r="A4221">
            <v>10821</v>
          </cell>
          <cell r="D4221" t="str">
            <v>OVER HEAD</v>
          </cell>
          <cell r="E4221">
            <v>0</v>
          </cell>
          <cell r="F4221" t="str">
            <v>%</v>
          </cell>
          <cell r="K4221">
            <v>0</v>
          </cell>
          <cell r="L4221">
            <v>0</v>
          </cell>
        </row>
        <row r="4222">
          <cell r="A4222">
            <v>10822</v>
          </cell>
          <cell r="D4222" t="str">
            <v>TOTAL</v>
          </cell>
          <cell r="K4222">
            <v>54923.45747879643</v>
          </cell>
          <cell r="L4222">
            <v>0</v>
          </cell>
        </row>
        <row r="4223">
          <cell r="A4223">
            <v>10823</v>
          </cell>
          <cell r="D4223" t="str">
            <v>UNIT PRICE</v>
          </cell>
          <cell r="K4223">
            <v>54923</v>
          </cell>
          <cell r="L4223">
            <v>0</v>
          </cell>
        </row>
        <row r="4224">
          <cell r="A4224">
            <v>10824</v>
          </cell>
        </row>
        <row r="4225">
          <cell r="A4225">
            <v>10825</v>
          </cell>
          <cell r="B4225">
            <v>166</v>
          </cell>
        </row>
        <row r="4226">
          <cell r="A4226">
            <v>10826</v>
          </cell>
          <cell r="B4226" t="str">
            <v>MATERIAL PRICE</v>
          </cell>
        </row>
        <row r="4227">
          <cell r="A4227">
            <v>10827</v>
          </cell>
          <cell r="B4227" t="str">
            <v>Proyek Rencana Teknik Akhir Jalan Tol Bogor Ring Road</v>
          </cell>
        </row>
        <row r="4228">
          <cell r="A4228">
            <v>10828</v>
          </cell>
        </row>
        <row r="4229">
          <cell r="A4229">
            <v>10829</v>
          </cell>
        </row>
        <row r="4230">
          <cell r="A4230">
            <v>10830</v>
          </cell>
        </row>
        <row r="4231">
          <cell r="A4231">
            <v>10831</v>
          </cell>
        </row>
        <row r="4232">
          <cell r="A4232">
            <v>10832</v>
          </cell>
          <cell r="B4232" t="str">
            <v>UNIT PRICE ANALYSIS</v>
          </cell>
        </row>
        <row r="4233">
          <cell r="A4233">
            <v>10833</v>
          </cell>
        </row>
        <row r="4234">
          <cell r="A4234">
            <v>10834</v>
          </cell>
          <cell r="B4234" t="str">
            <v>ITEM NUMBER</v>
          </cell>
          <cell r="D4234" t="str">
            <v>MT. 165.002</v>
          </cell>
        </row>
        <row r="4235">
          <cell r="A4235">
            <v>10835</v>
          </cell>
          <cell r="B4235" t="str">
            <v>MATERIAL</v>
          </cell>
          <cell r="D4235" t="str">
            <v>Lighting Protection Terminal</v>
          </cell>
        </row>
        <row r="4236">
          <cell r="A4236">
            <v>10836</v>
          </cell>
          <cell r="B4236" t="str">
            <v>UNIT</v>
          </cell>
          <cell r="C4236" t="str">
            <v>Each</v>
          </cell>
          <cell r="D4236">
            <v>1</v>
          </cell>
        </row>
        <row r="4237">
          <cell r="A4237">
            <v>10837</v>
          </cell>
          <cell r="B4237" t="str">
            <v>UNIT PRICE  (Rp.)</v>
          </cell>
          <cell r="D4237">
            <v>2200</v>
          </cell>
          <cell r="E4237">
            <v>0</v>
          </cell>
          <cell r="J4237" t="str">
            <v>TOTAL UNIT PRICE (Rp)</v>
          </cell>
          <cell r="K4237">
            <v>2200</v>
          </cell>
        </row>
        <row r="4238">
          <cell r="A4238">
            <v>10838</v>
          </cell>
          <cell r="I4238" t="str">
            <v>UNIT PRICE              (Rp.)</v>
          </cell>
          <cell r="K4238" t="str">
            <v>TOTAL PRICE                (Rp.)</v>
          </cell>
        </row>
        <row r="4239">
          <cell r="A4239">
            <v>10839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</row>
        <row r="4240">
          <cell r="A4240">
            <v>10840</v>
          </cell>
        </row>
        <row r="4241">
          <cell r="A4241">
            <v>10841</v>
          </cell>
        </row>
        <row r="4242">
          <cell r="A4242">
            <v>10842</v>
          </cell>
          <cell r="C4242" t="str">
            <v>MT</v>
          </cell>
          <cell r="D4242" t="str">
            <v>MATERIAL</v>
          </cell>
        </row>
        <row r="4243">
          <cell r="A4243">
            <v>10843</v>
          </cell>
          <cell r="C4243">
            <v>166</v>
          </cell>
          <cell r="D4243" t="str">
            <v>Lighting Protection Terminal</v>
          </cell>
          <cell r="G4243" t="str">
            <v>Each</v>
          </cell>
          <cell r="H4243">
            <v>1</v>
          </cell>
          <cell r="I4243">
            <v>2248.25</v>
          </cell>
          <cell r="J4243">
            <v>0</v>
          </cell>
          <cell r="K4243">
            <v>2248.25</v>
          </cell>
          <cell r="L4243">
            <v>0</v>
          </cell>
        </row>
        <row r="4244">
          <cell r="A4244">
            <v>10844</v>
          </cell>
        </row>
        <row r="4245">
          <cell r="A4245">
            <v>10845</v>
          </cell>
        </row>
        <row r="4246">
          <cell r="A4246">
            <v>10846</v>
          </cell>
        </row>
        <row r="4247">
          <cell r="A4247">
            <v>10847</v>
          </cell>
        </row>
        <row r="4248">
          <cell r="A4248">
            <v>10848</v>
          </cell>
        </row>
        <row r="4249">
          <cell r="A4249">
            <v>10849</v>
          </cell>
        </row>
        <row r="4250">
          <cell r="A4250">
            <v>10850</v>
          </cell>
        </row>
        <row r="4251">
          <cell r="A4251">
            <v>10851</v>
          </cell>
        </row>
        <row r="4252">
          <cell r="A4252">
            <v>10852</v>
          </cell>
        </row>
        <row r="4253">
          <cell r="A4253">
            <v>10853</v>
          </cell>
        </row>
        <row r="4254">
          <cell r="A4254">
            <v>10854</v>
          </cell>
        </row>
        <row r="4255">
          <cell r="A4255">
            <v>10855</v>
          </cell>
        </row>
        <row r="4256">
          <cell r="A4256">
            <v>10856</v>
          </cell>
        </row>
        <row r="4257">
          <cell r="A4257">
            <v>10857</v>
          </cell>
        </row>
        <row r="4258">
          <cell r="A4258">
            <v>10858</v>
          </cell>
        </row>
        <row r="4259">
          <cell r="A4259">
            <v>10859</v>
          </cell>
        </row>
        <row r="4260">
          <cell r="A4260">
            <v>10860</v>
          </cell>
        </row>
        <row r="4261">
          <cell r="A4261">
            <v>10861</v>
          </cell>
        </row>
        <row r="4262">
          <cell r="A4262">
            <v>10862</v>
          </cell>
        </row>
        <row r="4263">
          <cell r="A4263">
            <v>10863</v>
          </cell>
        </row>
        <row r="4264">
          <cell r="A4264">
            <v>10864</v>
          </cell>
        </row>
        <row r="4265">
          <cell r="A4265">
            <v>10865</v>
          </cell>
        </row>
        <row r="4266">
          <cell r="A4266">
            <v>10866</v>
          </cell>
        </row>
        <row r="4267">
          <cell r="A4267">
            <v>10867</v>
          </cell>
        </row>
        <row r="4268">
          <cell r="A4268">
            <v>10868</v>
          </cell>
        </row>
        <row r="4269">
          <cell r="A4269">
            <v>10869</v>
          </cell>
        </row>
        <row r="4270">
          <cell r="A4270">
            <v>10870</v>
          </cell>
        </row>
        <row r="4271">
          <cell r="A4271">
            <v>10871</v>
          </cell>
        </row>
        <row r="4272">
          <cell r="A4272">
            <v>10872</v>
          </cell>
        </row>
        <row r="4273">
          <cell r="A4273">
            <v>10873</v>
          </cell>
        </row>
        <row r="4274">
          <cell r="A4274">
            <v>10874</v>
          </cell>
        </row>
        <row r="4275">
          <cell r="A4275">
            <v>10875</v>
          </cell>
        </row>
        <row r="4276">
          <cell r="A4276">
            <v>10876</v>
          </cell>
        </row>
        <row r="4277">
          <cell r="A4277">
            <v>10877</v>
          </cell>
        </row>
        <row r="4278">
          <cell r="A4278">
            <v>10878</v>
          </cell>
        </row>
        <row r="4279">
          <cell r="A4279">
            <v>10879</v>
          </cell>
        </row>
        <row r="4280">
          <cell r="A4280">
            <v>10880</v>
          </cell>
        </row>
        <row r="4281">
          <cell r="A4281">
            <v>10881</v>
          </cell>
        </row>
        <row r="4282">
          <cell r="A4282">
            <v>10882</v>
          </cell>
        </row>
        <row r="4283">
          <cell r="A4283">
            <v>10883</v>
          </cell>
        </row>
        <row r="4284">
          <cell r="A4284">
            <v>10884</v>
          </cell>
        </row>
        <row r="4285">
          <cell r="A4285">
            <v>10885</v>
          </cell>
        </row>
        <row r="4286">
          <cell r="A4286">
            <v>10886</v>
          </cell>
          <cell r="D4286" t="str">
            <v>SUB TOTAL</v>
          </cell>
          <cell r="K4286">
            <v>2248.25</v>
          </cell>
          <cell r="L4286">
            <v>0</v>
          </cell>
        </row>
        <row r="4287">
          <cell r="A4287">
            <v>10887</v>
          </cell>
          <cell r="D4287" t="str">
            <v>OVER HEAD</v>
          </cell>
          <cell r="E4287">
            <v>0</v>
          </cell>
          <cell r="F4287" t="str">
            <v>%</v>
          </cell>
          <cell r="K4287">
            <v>0</v>
          </cell>
          <cell r="L4287">
            <v>0</v>
          </cell>
        </row>
        <row r="4288">
          <cell r="A4288">
            <v>10888</v>
          </cell>
          <cell r="D4288" t="str">
            <v>TOTAL</v>
          </cell>
          <cell r="K4288">
            <v>2248.25</v>
          </cell>
          <cell r="L4288">
            <v>0</v>
          </cell>
        </row>
        <row r="4289">
          <cell r="A4289">
            <v>10889</v>
          </cell>
          <cell r="D4289" t="str">
            <v>UNIT PRICE</v>
          </cell>
          <cell r="K4289">
            <v>2248</v>
          </cell>
          <cell r="L4289">
            <v>0</v>
          </cell>
        </row>
        <row r="4290">
          <cell r="A4290">
            <v>10890</v>
          </cell>
        </row>
        <row r="4291">
          <cell r="A4291">
            <v>10891</v>
          </cell>
          <cell r="B4291">
            <v>167</v>
          </cell>
        </row>
        <row r="4292">
          <cell r="A4292">
            <v>10892</v>
          </cell>
          <cell r="B4292" t="str">
            <v>MATERIAL PRICE</v>
          </cell>
        </row>
        <row r="4293">
          <cell r="A4293">
            <v>10893</v>
          </cell>
          <cell r="B4293" t="str">
            <v>Proyek Rencana Teknik Akhir Jalan Tol Bogor Ring Road</v>
          </cell>
        </row>
        <row r="4294">
          <cell r="A4294">
            <v>10894</v>
          </cell>
        </row>
        <row r="4295">
          <cell r="A4295">
            <v>10895</v>
          </cell>
        </row>
        <row r="4296">
          <cell r="A4296">
            <v>10896</v>
          </cell>
        </row>
        <row r="4297">
          <cell r="A4297">
            <v>10897</v>
          </cell>
        </row>
        <row r="4298">
          <cell r="A4298">
            <v>10898</v>
          </cell>
          <cell r="B4298" t="str">
            <v>UNIT PRICE ANALYSIS</v>
          </cell>
        </row>
        <row r="4299">
          <cell r="A4299">
            <v>10899</v>
          </cell>
        </row>
        <row r="4300">
          <cell r="A4300">
            <v>10900</v>
          </cell>
          <cell r="B4300" t="str">
            <v>ITEM NUMBER</v>
          </cell>
          <cell r="D4300" t="str">
            <v>MT. 166.002</v>
          </cell>
        </row>
        <row r="4301">
          <cell r="A4301">
            <v>10901</v>
          </cell>
          <cell r="B4301" t="str">
            <v>MATERIAL</v>
          </cell>
          <cell r="D4301" t="str">
            <v>Blinding Stone + Mortar 1 : 2</v>
          </cell>
        </row>
        <row r="4302">
          <cell r="A4302">
            <v>10902</v>
          </cell>
          <cell r="B4302" t="str">
            <v>UNIT</v>
          </cell>
          <cell r="C4302" t="str">
            <v>Cu.m</v>
          </cell>
          <cell r="D4302">
            <v>1</v>
          </cell>
        </row>
        <row r="4303">
          <cell r="A4303">
            <v>10903</v>
          </cell>
          <cell r="B4303" t="str">
            <v>UNIT PRICE  (Rp.)</v>
          </cell>
          <cell r="D4303">
            <v>219298</v>
          </cell>
          <cell r="E4303">
            <v>0</v>
          </cell>
          <cell r="J4303" t="str">
            <v>TOTAL UNIT PRICE (Rp)</v>
          </cell>
          <cell r="K4303">
            <v>219298</v>
          </cell>
        </row>
        <row r="4304">
          <cell r="A4304">
            <v>10904</v>
          </cell>
          <cell r="I4304" t="str">
            <v>UNIT PRICE              (Rp.)</v>
          </cell>
          <cell r="K4304" t="str">
            <v>TOTAL PRICE                (Rp.)</v>
          </cell>
        </row>
        <row r="4305">
          <cell r="A4305">
            <v>10905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</row>
        <row r="4306">
          <cell r="A4306">
            <v>10906</v>
          </cell>
        </row>
        <row r="4307">
          <cell r="A4307">
            <v>10907</v>
          </cell>
        </row>
        <row r="4308">
          <cell r="A4308">
            <v>10908</v>
          </cell>
          <cell r="D4308" t="str">
            <v>Asumsi</v>
          </cell>
        </row>
        <row r="4309">
          <cell r="A4309">
            <v>10909</v>
          </cell>
          <cell r="C4309" t="str">
            <v>Fh</v>
          </cell>
          <cell r="D4309" t="str">
            <v>Material Factor</v>
          </cell>
          <cell r="G4309" t="str">
            <v>-</v>
          </cell>
          <cell r="H4309">
            <v>1.1000000000000001</v>
          </cell>
        </row>
        <row r="4310">
          <cell r="A4310">
            <v>10910</v>
          </cell>
        </row>
        <row r="4311">
          <cell r="A4311">
            <v>10911</v>
          </cell>
        </row>
        <row r="4312">
          <cell r="A4312">
            <v>10912</v>
          </cell>
        </row>
        <row r="4313">
          <cell r="A4313">
            <v>10913</v>
          </cell>
        </row>
        <row r="4314">
          <cell r="A4314">
            <v>10914</v>
          </cell>
        </row>
        <row r="4315">
          <cell r="A4315">
            <v>10915</v>
          </cell>
        </row>
        <row r="4316">
          <cell r="A4316">
            <v>10916</v>
          </cell>
          <cell r="C4316" t="str">
            <v>MT</v>
          </cell>
          <cell r="D4316" t="str">
            <v>MATERIAL</v>
          </cell>
        </row>
        <row r="4317">
          <cell r="A4317">
            <v>10917</v>
          </cell>
          <cell r="C4317">
            <v>30.001999999999999</v>
          </cell>
          <cell r="D4317" t="str">
            <v>Break Stone on Site</v>
          </cell>
          <cell r="G4317" t="str">
            <v>Kg.</v>
          </cell>
          <cell r="H4317">
            <v>1.1000000000000001</v>
          </cell>
          <cell r="I4317">
            <v>83000</v>
          </cell>
          <cell r="J4317">
            <v>0</v>
          </cell>
          <cell r="K4317">
            <v>91300.000000000015</v>
          </cell>
          <cell r="L4317">
            <v>0</v>
          </cell>
        </row>
        <row r="4318">
          <cell r="A4318">
            <v>10918</v>
          </cell>
          <cell r="C4318">
            <v>287</v>
          </cell>
          <cell r="D4318" t="str">
            <v>Mortared ( 1 : 2 ) on Site (manual)</v>
          </cell>
          <cell r="G4318" t="str">
            <v>Cu.m</v>
          </cell>
          <cell r="H4318">
            <v>0.28000000000000003</v>
          </cell>
          <cell r="I4318">
            <v>388800</v>
          </cell>
          <cell r="J4318">
            <v>0</v>
          </cell>
          <cell r="K4318">
            <v>108864.00000000001</v>
          </cell>
          <cell r="L4318">
            <v>0</v>
          </cell>
        </row>
        <row r="4319">
          <cell r="A4319">
            <v>10919</v>
          </cell>
        </row>
        <row r="4320">
          <cell r="A4320">
            <v>10920</v>
          </cell>
        </row>
        <row r="4321">
          <cell r="A4321">
            <v>10921</v>
          </cell>
        </row>
        <row r="4322">
          <cell r="A4322">
            <v>10922</v>
          </cell>
        </row>
        <row r="4323">
          <cell r="A4323">
            <v>10923</v>
          </cell>
        </row>
        <row r="4324">
          <cell r="A4324">
            <v>10924</v>
          </cell>
        </row>
        <row r="4325">
          <cell r="A4325">
            <v>10925</v>
          </cell>
        </row>
        <row r="4326">
          <cell r="A4326">
            <v>10926</v>
          </cell>
        </row>
        <row r="4327">
          <cell r="A4327">
            <v>10927</v>
          </cell>
        </row>
        <row r="4328">
          <cell r="A4328">
            <v>10928</v>
          </cell>
        </row>
        <row r="4329">
          <cell r="A4329">
            <v>10929</v>
          </cell>
        </row>
        <row r="4330">
          <cell r="A4330">
            <v>10930</v>
          </cell>
        </row>
        <row r="4331">
          <cell r="A4331">
            <v>10931</v>
          </cell>
        </row>
        <row r="4332">
          <cell r="A4332">
            <v>10932</v>
          </cell>
        </row>
        <row r="4333">
          <cell r="A4333">
            <v>10933</v>
          </cell>
        </row>
        <row r="4334">
          <cell r="A4334">
            <v>10934</v>
          </cell>
        </row>
        <row r="4335">
          <cell r="A4335">
            <v>10935</v>
          </cell>
        </row>
        <row r="4336">
          <cell r="A4336">
            <v>10936</v>
          </cell>
        </row>
        <row r="4337">
          <cell r="A4337">
            <v>10937</v>
          </cell>
        </row>
        <row r="4338">
          <cell r="A4338">
            <v>10938</v>
          </cell>
          <cell r="B4338" t="str">
            <v>IV</v>
          </cell>
          <cell r="C4338" t="str">
            <v>EQ</v>
          </cell>
          <cell r="D4338" t="str">
            <v>HAND TOOLS</v>
          </cell>
        </row>
        <row r="4339">
          <cell r="A4339">
            <v>10939</v>
          </cell>
          <cell r="C4339">
            <v>63.001999999999995</v>
          </cell>
          <cell r="D4339" t="str">
            <v>Miscellaneous Tools</v>
          </cell>
          <cell r="G4339" t="str">
            <v>Hour</v>
          </cell>
          <cell r="H4339">
            <v>0.5</v>
          </cell>
          <cell r="I4339">
            <v>5000</v>
          </cell>
          <cell r="J4339">
            <v>0</v>
          </cell>
          <cell r="K4339">
            <v>2500</v>
          </cell>
          <cell r="L4339">
            <v>0</v>
          </cell>
        </row>
        <row r="4340">
          <cell r="A4340">
            <v>10940</v>
          </cell>
        </row>
        <row r="4341">
          <cell r="A4341">
            <v>10941</v>
          </cell>
        </row>
        <row r="4342">
          <cell r="A4342">
            <v>10942</v>
          </cell>
        </row>
        <row r="4343">
          <cell r="A4343">
            <v>10943</v>
          </cell>
        </row>
        <row r="4344">
          <cell r="A4344">
            <v>10944</v>
          </cell>
        </row>
        <row r="4345">
          <cell r="A4345">
            <v>10945</v>
          </cell>
          <cell r="B4345" t="str">
            <v>V</v>
          </cell>
          <cell r="C4345" t="str">
            <v>LA</v>
          </cell>
          <cell r="D4345" t="str">
            <v>LABOUR</v>
          </cell>
        </row>
        <row r="4346">
          <cell r="A4346">
            <v>10946</v>
          </cell>
          <cell r="D4346" t="str">
            <v>Production Capacity 1 Day</v>
          </cell>
          <cell r="G4346" t="str">
            <v>Cu.m</v>
          </cell>
          <cell r="H4346">
            <v>15</v>
          </cell>
        </row>
        <row r="4347">
          <cell r="A4347">
            <v>10947</v>
          </cell>
          <cell r="C4347">
            <v>2.0019999999999998</v>
          </cell>
          <cell r="D4347" t="str">
            <v>Mandor</v>
          </cell>
          <cell r="E4347">
            <v>1</v>
          </cell>
          <cell r="G4347" t="str">
            <v>Day</v>
          </cell>
          <cell r="H4347">
            <v>6.6666666666666666E-2</v>
          </cell>
          <cell r="I4347">
            <v>33750</v>
          </cell>
          <cell r="J4347">
            <v>0</v>
          </cell>
          <cell r="K4347">
            <v>2250</v>
          </cell>
          <cell r="L4347">
            <v>0</v>
          </cell>
        </row>
        <row r="4348">
          <cell r="A4348">
            <v>10948</v>
          </cell>
          <cell r="C4348">
            <v>14.001999999999999</v>
          </cell>
          <cell r="D4348" t="str">
            <v>Kepala Tukang</v>
          </cell>
          <cell r="E4348">
            <v>2</v>
          </cell>
          <cell r="G4348" t="str">
            <v>Day</v>
          </cell>
          <cell r="H4348">
            <v>0.13333333333333333</v>
          </cell>
          <cell r="I4348">
            <v>32880</v>
          </cell>
          <cell r="J4348">
            <v>0</v>
          </cell>
          <cell r="K4348">
            <v>4384</v>
          </cell>
          <cell r="L4348">
            <v>0</v>
          </cell>
        </row>
        <row r="4349">
          <cell r="A4349">
            <v>10949</v>
          </cell>
          <cell r="C4349">
            <v>16.001999999999999</v>
          </cell>
          <cell r="D4349" t="str">
            <v>Buruh</v>
          </cell>
          <cell r="E4349">
            <v>8</v>
          </cell>
          <cell r="G4349" t="str">
            <v>Day</v>
          </cell>
          <cell r="H4349">
            <v>0.53333333333333333</v>
          </cell>
          <cell r="I4349">
            <v>18750</v>
          </cell>
          <cell r="J4349">
            <v>0</v>
          </cell>
          <cell r="K4349">
            <v>10000</v>
          </cell>
          <cell r="L4349">
            <v>0</v>
          </cell>
        </row>
        <row r="4350">
          <cell r="A4350">
            <v>10950</v>
          </cell>
        </row>
        <row r="4351">
          <cell r="A4351">
            <v>10951</v>
          </cell>
        </row>
        <row r="4352">
          <cell r="A4352">
            <v>10952</v>
          </cell>
          <cell r="D4352" t="str">
            <v>Total Price</v>
          </cell>
          <cell r="K4352">
            <v>219298.00000000003</v>
          </cell>
          <cell r="L4352">
            <v>0</v>
          </cell>
        </row>
        <row r="4353">
          <cell r="A4353">
            <v>10953</v>
          </cell>
          <cell r="D4353" t="str">
            <v>OVER HEAD</v>
          </cell>
          <cell r="E4353">
            <v>0</v>
          </cell>
          <cell r="F4353" t="str">
            <v>%</v>
          </cell>
          <cell r="K4353">
            <v>0</v>
          </cell>
          <cell r="L4353">
            <v>0</v>
          </cell>
        </row>
        <row r="4354">
          <cell r="A4354">
            <v>10954</v>
          </cell>
          <cell r="D4354" t="str">
            <v>TOTAL</v>
          </cell>
          <cell r="K4354">
            <v>219298.00000000003</v>
          </cell>
          <cell r="L4354">
            <v>0</v>
          </cell>
        </row>
        <row r="4355">
          <cell r="A4355">
            <v>10955</v>
          </cell>
          <cell r="D4355" t="str">
            <v>UNIT PRICE</v>
          </cell>
          <cell r="K4355">
            <v>219298</v>
          </cell>
          <cell r="L4355">
            <v>0</v>
          </cell>
        </row>
        <row r="4356">
          <cell r="A4356">
            <v>10956</v>
          </cell>
        </row>
        <row r="4357">
          <cell r="A4357">
            <v>10957</v>
          </cell>
          <cell r="B4357">
            <v>168</v>
          </cell>
        </row>
        <row r="4358">
          <cell r="A4358">
            <v>10958</v>
          </cell>
          <cell r="B4358" t="str">
            <v>MATERIAL PRICE</v>
          </cell>
        </row>
        <row r="4359">
          <cell r="A4359">
            <v>10959</v>
          </cell>
          <cell r="B4359" t="str">
            <v>Proyek Rencana Teknik Akhir Jalan Tol Bogor Ring Road</v>
          </cell>
        </row>
        <row r="4360">
          <cell r="A4360">
            <v>10960</v>
          </cell>
        </row>
        <row r="4361">
          <cell r="A4361">
            <v>10961</v>
          </cell>
        </row>
        <row r="4362">
          <cell r="A4362">
            <v>10962</v>
          </cell>
        </row>
        <row r="4363">
          <cell r="A4363">
            <v>10963</v>
          </cell>
        </row>
        <row r="4364">
          <cell r="A4364">
            <v>10964</v>
          </cell>
          <cell r="B4364" t="str">
            <v>UNIT PRICE ANALYSIS</v>
          </cell>
        </row>
        <row r="4365">
          <cell r="A4365">
            <v>10965</v>
          </cell>
        </row>
        <row r="4366">
          <cell r="A4366">
            <v>10966</v>
          </cell>
          <cell r="B4366" t="str">
            <v>ITEM NUMBER</v>
          </cell>
          <cell r="D4366" t="str">
            <v>MT. 167.002</v>
          </cell>
        </row>
        <row r="4367">
          <cell r="A4367">
            <v>10967</v>
          </cell>
          <cell r="B4367" t="str">
            <v>MATERIAL</v>
          </cell>
          <cell r="D4367" t="str">
            <v>Blinding Stone + Mortar 1 : 3</v>
          </cell>
        </row>
        <row r="4368">
          <cell r="A4368">
            <v>10968</v>
          </cell>
          <cell r="B4368" t="str">
            <v>UNIT</v>
          </cell>
          <cell r="C4368" t="str">
            <v>Cu.m</v>
          </cell>
          <cell r="D4368">
            <v>1</v>
          </cell>
        </row>
        <row r="4369">
          <cell r="A4369">
            <v>10969</v>
          </cell>
          <cell r="B4369" t="str">
            <v>UNIT PRICE  (Rp.)</v>
          </cell>
          <cell r="D4369">
            <v>199474</v>
          </cell>
          <cell r="E4369">
            <v>0</v>
          </cell>
          <cell r="J4369" t="str">
            <v>TOTAL UNIT PRICE (Rp)</v>
          </cell>
          <cell r="K4369">
            <v>199474</v>
          </cell>
        </row>
        <row r="4370">
          <cell r="A4370">
            <v>10970</v>
          </cell>
          <cell r="I4370" t="str">
            <v>UNIT PRICE              (Rp.)</v>
          </cell>
          <cell r="K4370" t="str">
            <v>TOTAL PRICE                (Rp.)</v>
          </cell>
        </row>
        <row r="4371">
          <cell r="A4371">
            <v>10971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</row>
        <row r="4372">
          <cell r="A4372">
            <v>10972</v>
          </cell>
        </row>
        <row r="4373">
          <cell r="A4373">
            <v>10973</v>
          </cell>
        </row>
        <row r="4374">
          <cell r="A4374">
            <v>10974</v>
          </cell>
          <cell r="D4374" t="str">
            <v>Asumsi</v>
          </cell>
        </row>
        <row r="4375">
          <cell r="A4375">
            <v>10975</v>
          </cell>
          <cell r="C4375" t="str">
            <v>Fh</v>
          </cell>
          <cell r="D4375" t="str">
            <v>Material Factor</v>
          </cell>
          <cell r="G4375" t="str">
            <v>-</v>
          </cell>
          <cell r="H4375">
            <v>1.1000000000000001</v>
          </cell>
        </row>
        <row r="4376">
          <cell r="A4376">
            <v>10976</v>
          </cell>
        </row>
        <row r="4377">
          <cell r="A4377">
            <v>10977</v>
          </cell>
        </row>
        <row r="4378">
          <cell r="A4378">
            <v>10978</v>
          </cell>
        </row>
        <row r="4379">
          <cell r="A4379">
            <v>10979</v>
          </cell>
        </row>
        <row r="4380">
          <cell r="A4380">
            <v>10980</v>
          </cell>
        </row>
        <row r="4381">
          <cell r="A4381">
            <v>10981</v>
          </cell>
        </row>
        <row r="4382">
          <cell r="A4382">
            <v>10982</v>
          </cell>
          <cell r="C4382" t="str">
            <v>MT</v>
          </cell>
          <cell r="D4382" t="str">
            <v>MATERIAL</v>
          </cell>
        </row>
        <row r="4383">
          <cell r="A4383">
            <v>10983</v>
          </cell>
          <cell r="C4383">
            <v>30.001999999999999</v>
          </cell>
          <cell r="D4383" t="str">
            <v>Break Stone on Site</v>
          </cell>
          <cell r="G4383" t="str">
            <v>Kg.</v>
          </cell>
          <cell r="H4383">
            <v>1.1000000000000001</v>
          </cell>
          <cell r="I4383">
            <v>83000</v>
          </cell>
          <cell r="J4383">
            <v>0</v>
          </cell>
          <cell r="K4383">
            <v>91300.000000000015</v>
          </cell>
          <cell r="L4383">
            <v>0</v>
          </cell>
        </row>
        <row r="4384">
          <cell r="A4384">
            <v>10984</v>
          </cell>
          <cell r="C4384">
            <v>288</v>
          </cell>
          <cell r="D4384" t="str">
            <v>Mortared ( 1 : 3 ) on Site (manual)</v>
          </cell>
          <cell r="G4384" t="str">
            <v>Cu.m</v>
          </cell>
          <cell r="H4384">
            <v>0.28000000000000003</v>
          </cell>
          <cell r="I4384">
            <v>318000</v>
          </cell>
          <cell r="J4384">
            <v>0</v>
          </cell>
          <cell r="K4384">
            <v>89040.000000000015</v>
          </cell>
          <cell r="L4384">
            <v>0</v>
          </cell>
        </row>
        <row r="4385">
          <cell r="A4385">
            <v>10985</v>
          </cell>
        </row>
        <row r="4386">
          <cell r="A4386">
            <v>10986</v>
          </cell>
        </row>
        <row r="4387">
          <cell r="A4387">
            <v>10987</v>
          </cell>
        </row>
        <row r="4388">
          <cell r="A4388">
            <v>10988</v>
          </cell>
        </row>
        <row r="4389">
          <cell r="A4389">
            <v>10989</v>
          </cell>
        </row>
        <row r="4390">
          <cell r="A4390">
            <v>10990</v>
          </cell>
        </row>
        <row r="4391">
          <cell r="A4391">
            <v>10991</v>
          </cell>
        </row>
        <row r="4392">
          <cell r="A4392">
            <v>10992</v>
          </cell>
        </row>
        <row r="4393">
          <cell r="A4393">
            <v>10993</v>
          </cell>
        </row>
        <row r="4394">
          <cell r="A4394">
            <v>10994</v>
          </cell>
        </row>
        <row r="4395">
          <cell r="A4395">
            <v>10995</v>
          </cell>
        </row>
        <row r="4396">
          <cell r="A4396">
            <v>10996</v>
          </cell>
        </row>
        <row r="4397">
          <cell r="A4397">
            <v>10997</v>
          </cell>
        </row>
        <row r="4398">
          <cell r="A4398">
            <v>10998</v>
          </cell>
        </row>
        <row r="4399">
          <cell r="A4399">
            <v>10999</v>
          </cell>
        </row>
        <row r="4400">
          <cell r="A4400">
            <v>11000</v>
          </cell>
        </row>
        <row r="4401">
          <cell r="A4401">
            <v>11001</v>
          </cell>
        </row>
        <row r="4402">
          <cell r="A4402">
            <v>11002</v>
          </cell>
        </row>
        <row r="4403">
          <cell r="A4403">
            <v>11003</v>
          </cell>
        </row>
        <row r="4404">
          <cell r="A4404">
            <v>11004</v>
          </cell>
          <cell r="B4404" t="str">
            <v>IV</v>
          </cell>
          <cell r="C4404" t="str">
            <v>EQ</v>
          </cell>
          <cell r="D4404" t="str">
            <v>HAND TOOLS</v>
          </cell>
        </row>
        <row r="4405">
          <cell r="A4405">
            <v>11005</v>
          </cell>
          <cell r="C4405">
            <v>63.001999999999995</v>
          </cell>
          <cell r="D4405" t="str">
            <v>Miscellaneous Tools</v>
          </cell>
          <cell r="G4405" t="str">
            <v>Hour</v>
          </cell>
          <cell r="H4405">
            <v>0.5</v>
          </cell>
          <cell r="I4405">
            <v>5000</v>
          </cell>
          <cell r="J4405">
            <v>0</v>
          </cell>
          <cell r="K4405">
            <v>2500</v>
          </cell>
          <cell r="L4405">
            <v>0</v>
          </cell>
        </row>
        <row r="4406">
          <cell r="A4406">
            <v>11006</v>
          </cell>
        </row>
        <row r="4407">
          <cell r="A4407">
            <v>11007</v>
          </cell>
        </row>
        <row r="4408">
          <cell r="A4408">
            <v>11008</v>
          </cell>
        </row>
        <row r="4409">
          <cell r="A4409">
            <v>11009</v>
          </cell>
        </row>
        <row r="4410">
          <cell r="A4410">
            <v>11010</v>
          </cell>
        </row>
        <row r="4411">
          <cell r="A4411">
            <v>11011</v>
          </cell>
          <cell r="B4411" t="str">
            <v>V</v>
          </cell>
          <cell r="C4411" t="str">
            <v>LA</v>
          </cell>
          <cell r="D4411" t="str">
            <v>LABOUR</v>
          </cell>
        </row>
        <row r="4412">
          <cell r="A4412">
            <v>11012</v>
          </cell>
          <cell r="D4412" t="str">
            <v>Production Capacity 1 Day</v>
          </cell>
          <cell r="G4412" t="str">
            <v>Cu.m</v>
          </cell>
          <cell r="H4412">
            <v>15</v>
          </cell>
        </row>
        <row r="4413">
          <cell r="A4413">
            <v>11013</v>
          </cell>
          <cell r="C4413">
            <v>2.0019999999999998</v>
          </cell>
          <cell r="D4413" t="str">
            <v>Mandor</v>
          </cell>
          <cell r="E4413">
            <v>1</v>
          </cell>
          <cell r="G4413" t="str">
            <v>Day</v>
          </cell>
          <cell r="H4413">
            <v>6.6666666666666666E-2</v>
          </cell>
          <cell r="I4413">
            <v>33750</v>
          </cell>
          <cell r="J4413">
            <v>0</v>
          </cell>
          <cell r="K4413">
            <v>2250</v>
          </cell>
          <cell r="L4413">
            <v>0</v>
          </cell>
        </row>
        <row r="4414">
          <cell r="A4414">
            <v>11014</v>
          </cell>
          <cell r="C4414">
            <v>14.001999999999999</v>
          </cell>
          <cell r="D4414" t="str">
            <v>Kepala Tukang</v>
          </cell>
          <cell r="E4414">
            <v>2</v>
          </cell>
          <cell r="G4414" t="str">
            <v>Day</v>
          </cell>
          <cell r="H4414">
            <v>0.13333333333333333</v>
          </cell>
          <cell r="I4414">
            <v>32880</v>
          </cell>
          <cell r="J4414">
            <v>0</v>
          </cell>
          <cell r="K4414">
            <v>4384</v>
          </cell>
          <cell r="L4414">
            <v>0</v>
          </cell>
        </row>
        <row r="4415">
          <cell r="A4415">
            <v>11015</v>
          </cell>
          <cell r="C4415">
            <v>16.001999999999999</v>
          </cell>
          <cell r="D4415" t="str">
            <v>Buruh</v>
          </cell>
          <cell r="E4415">
            <v>8</v>
          </cell>
          <cell r="G4415" t="str">
            <v>Day</v>
          </cell>
          <cell r="H4415">
            <v>0.53333333333333333</v>
          </cell>
          <cell r="I4415">
            <v>18750</v>
          </cell>
          <cell r="J4415">
            <v>0</v>
          </cell>
          <cell r="K4415">
            <v>10000</v>
          </cell>
          <cell r="L4415">
            <v>0</v>
          </cell>
        </row>
        <row r="4416">
          <cell r="A4416">
            <v>11016</v>
          </cell>
        </row>
        <row r="4417">
          <cell r="A4417">
            <v>11017</v>
          </cell>
        </row>
        <row r="4418">
          <cell r="A4418">
            <v>11018</v>
          </cell>
          <cell r="D4418" t="str">
            <v>Total Price</v>
          </cell>
          <cell r="K4418">
            <v>199474.00000000003</v>
          </cell>
          <cell r="L4418">
            <v>0</v>
          </cell>
        </row>
        <row r="4419">
          <cell r="A4419">
            <v>11019</v>
          </cell>
          <cell r="D4419" t="str">
            <v>OVER HEAD</v>
          </cell>
          <cell r="E4419">
            <v>0</v>
          </cell>
          <cell r="F4419" t="str">
            <v>%</v>
          </cell>
          <cell r="K4419">
            <v>0</v>
          </cell>
          <cell r="L4419">
            <v>0</v>
          </cell>
        </row>
        <row r="4420">
          <cell r="A4420">
            <v>11020</v>
          </cell>
          <cell r="D4420" t="str">
            <v>TOTAL</v>
          </cell>
          <cell r="K4420">
            <v>199474.00000000003</v>
          </cell>
          <cell r="L4420">
            <v>0</v>
          </cell>
        </row>
        <row r="4421">
          <cell r="A4421">
            <v>11021</v>
          </cell>
          <cell r="D4421" t="str">
            <v>UNIT PRICE</v>
          </cell>
          <cell r="K4421">
            <v>199474</v>
          </cell>
          <cell r="L4421">
            <v>0</v>
          </cell>
        </row>
        <row r="4422">
          <cell r="A4422">
            <v>11022</v>
          </cell>
        </row>
        <row r="4423">
          <cell r="A4423">
            <v>11023</v>
          </cell>
          <cell r="B4423">
            <v>169</v>
          </cell>
        </row>
        <row r="4424">
          <cell r="A4424">
            <v>11024</v>
          </cell>
          <cell r="B4424" t="str">
            <v>MATERIAL PRICE</v>
          </cell>
        </row>
        <row r="4425">
          <cell r="A4425">
            <v>11025</v>
          </cell>
          <cell r="B4425" t="str">
            <v>Proyek Rencana Teknik Akhir Jalan Tol Bogor Ring Road</v>
          </cell>
        </row>
        <row r="4426">
          <cell r="A4426">
            <v>11026</v>
          </cell>
        </row>
        <row r="4427">
          <cell r="A4427">
            <v>11027</v>
          </cell>
        </row>
        <row r="4428">
          <cell r="A4428">
            <v>11028</v>
          </cell>
        </row>
        <row r="4429">
          <cell r="A4429">
            <v>11029</v>
          </cell>
        </row>
        <row r="4430">
          <cell r="A4430">
            <v>11030</v>
          </cell>
          <cell r="B4430" t="str">
            <v>UNIT PRICE ANALYSIS</v>
          </cell>
        </row>
        <row r="4431">
          <cell r="A4431">
            <v>11031</v>
          </cell>
        </row>
        <row r="4432">
          <cell r="A4432">
            <v>11032</v>
          </cell>
          <cell r="B4432" t="str">
            <v>ITEM NUMBER</v>
          </cell>
          <cell r="D4432" t="str">
            <v>MT. 168.002</v>
          </cell>
        </row>
        <row r="4433">
          <cell r="A4433">
            <v>11033</v>
          </cell>
          <cell r="B4433" t="str">
            <v>MATERIAL</v>
          </cell>
          <cell r="D4433" t="str">
            <v>Sand for Anstamping Materials</v>
          </cell>
        </row>
        <row r="4434">
          <cell r="A4434">
            <v>11034</v>
          </cell>
          <cell r="B4434" t="str">
            <v>UNIT</v>
          </cell>
          <cell r="C4434" t="str">
            <v>Cu.m</v>
          </cell>
          <cell r="D4434">
            <v>1</v>
          </cell>
        </row>
        <row r="4435">
          <cell r="A4435">
            <v>11035</v>
          </cell>
          <cell r="B4435" t="str">
            <v>UNIT PRICE  (Rp.)</v>
          </cell>
          <cell r="D4435">
            <v>900</v>
          </cell>
          <cell r="E4435">
            <v>0</v>
          </cell>
          <cell r="J4435" t="str">
            <v>TOTAL UNIT PRICE (Rp)</v>
          </cell>
          <cell r="K4435">
            <v>900</v>
          </cell>
        </row>
        <row r="4436">
          <cell r="A4436">
            <v>11036</v>
          </cell>
          <cell r="I4436" t="str">
            <v>UNIT PRICE              (Rp.)</v>
          </cell>
          <cell r="K4436" t="str">
            <v>TOTAL PRICE                (Rp.)</v>
          </cell>
        </row>
        <row r="4437">
          <cell r="A4437">
            <v>11037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</row>
        <row r="4438">
          <cell r="A4438">
            <v>11038</v>
          </cell>
        </row>
        <row r="4439">
          <cell r="A4439">
            <v>11039</v>
          </cell>
        </row>
        <row r="4440">
          <cell r="A4440">
            <v>11040</v>
          </cell>
          <cell r="C4440" t="str">
            <v>MT</v>
          </cell>
          <cell r="D4440" t="str">
            <v>MATERIAL</v>
          </cell>
        </row>
        <row r="4441">
          <cell r="A4441">
            <v>11041</v>
          </cell>
          <cell r="C4441">
            <v>169</v>
          </cell>
          <cell r="D4441" t="str">
            <v>Sand for Anstamping Materials</v>
          </cell>
          <cell r="G4441" t="str">
            <v>Cu.m</v>
          </cell>
          <cell r="H4441">
            <v>1</v>
          </cell>
          <cell r="I4441">
            <v>890</v>
          </cell>
          <cell r="J4441">
            <v>0</v>
          </cell>
          <cell r="K4441">
            <v>890</v>
          </cell>
          <cell r="L4441">
            <v>0</v>
          </cell>
        </row>
        <row r="4442">
          <cell r="A4442">
            <v>11042</v>
          </cell>
        </row>
        <row r="4443">
          <cell r="A4443">
            <v>11043</v>
          </cell>
        </row>
        <row r="4444">
          <cell r="A4444">
            <v>11044</v>
          </cell>
        </row>
        <row r="4445">
          <cell r="A4445">
            <v>11045</v>
          </cell>
        </row>
        <row r="4446">
          <cell r="A4446">
            <v>11046</v>
          </cell>
        </row>
        <row r="4447">
          <cell r="A4447">
            <v>11047</v>
          </cell>
        </row>
        <row r="4448">
          <cell r="A4448">
            <v>11048</v>
          </cell>
        </row>
        <row r="4449">
          <cell r="A4449">
            <v>11049</v>
          </cell>
        </row>
        <row r="4450">
          <cell r="A4450">
            <v>11050</v>
          </cell>
        </row>
        <row r="4451">
          <cell r="A4451">
            <v>11051</v>
          </cell>
        </row>
        <row r="4452">
          <cell r="A4452">
            <v>11052</v>
          </cell>
        </row>
        <row r="4453">
          <cell r="A4453">
            <v>11053</v>
          </cell>
        </row>
        <row r="4454">
          <cell r="A4454">
            <v>11054</v>
          </cell>
        </row>
        <row r="4455">
          <cell r="A4455">
            <v>11055</v>
          </cell>
        </row>
        <row r="4456">
          <cell r="A4456">
            <v>11056</v>
          </cell>
        </row>
        <row r="4457">
          <cell r="A4457">
            <v>11057</v>
          </cell>
        </row>
        <row r="4458">
          <cell r="A4458">
            <v>11058</v>
          </cell>
        </row>
        <row r="4459">
          <cell r="A4459">
            <v>11059</v>
          </cell>
        </row>
        <row r="4460">
          <cell r="A4460">
            <v>11060</v>
          </cell>
        </row>
        <row r="4461">
          <cell r="A4461">
            <v>11061</v>
          </cell>
        </row>
        <row r="4462">
          <cell r="A4462">
            <v>11062</v>
          </cell>
        </row>
        <row r="4463">
          <cell r="A4463">
            <v>11063</v>
          </cell>
        </row>
        <row r="4464">
          <cell r="A4464">
            <v>11064</v>
          </cell>
        </row>
        <row r="4465">
          <cell r="A4465">
            <v>11065</v>
          </cell>
        </row>
        <row r="4466">
          <cell r="A4466">
            <v>11066</v>
          </cell>
        </row>
        <row r="4467">
          <cell r="A4467">
            <v>11067</v>
          </cell>
        </row>
        <row r="4468">
          <cell r="A4468">
            <v>11068</v>
          </cell>
        </row>
        <row r="4469">
          <cell r="A4469">
            <v>11069</v>
          </cell>
        </row>
        <row r="4470">
          <cell r="A4470">
            <v>11070</v>
          </cell>
        </row>
        <row r="4471">
          <cell r="A4471">
            <v>11071</v>
          </cell>
        </row>
        <row r="4472">
          <cell r="A4472">
            <v>11072</v>
          </cell>
        </row>
        <row r="4473">
          <cell r="A4473">
            <v>11073</v>
          </cell>
        </row>
        <row r="4474">
          <cell r="A4474">
            <v>11074</v>
          </cell>
        </row>
        <row r="4475">
          <cell r="A4475">
            <v>11075</v>
          </cell>
        </row>
        <row r="4476">
          <cell r="A4476">
            <v>11076</v>
          </cell>
        </row>
        <row r="4477">
          <cell r="A4477">
            <v>11077</v>
          </cell>
        </row>
        <row r="4478">
          <cell r="A4478">
            <v>11078</v>
          </cell>
        </row>
        <row r="4479">
          <cell r="A4479">
            <v>11079</v>
          </cell>
        </row>
        <row r="4480">
          <cell r="A4480">
            <v>11080</v>
          </cell>
        </row>
        <row r="4481">
          <cell r="A4481">
            <v>11081</v>
          </cell>
        </row>
        <row r="4482">
          <cell r="A4482">
            <v>11082</v>
          </cell>
        </row>
        <row r="4483">
          <cell r="A4483">
            <v>11083</v>
          </cell>
        </row>
        <row r="4484">
          <cell r="A4484">
            <v>11084</v>
          </cell>
          <cell r="D4484" t="str">
            <v>Total Price</v>
          </cell>
          <cell r="K4484">
            <v>890</v>
          </cell>
          <cell r="L4484">
            <v>0</v>
          </cell>
        </row>
        <row r="4485">
          <cell r="A4485">
            <v>11085</v>
          </cell>
          <cell r="D4485" t="str">
            <v>OVER HEAD</v>
          </cell>
          <cell r="E4485">
            <v>0</v>
          </cell>
          <cell r="F4485" t="str">
            <v>%</v>
          </cell>
          <cell r="K4485">
            <v>0</v>
          </cell>
          <cell r="L4485">
            <v>0</v>
          </cell>
        </row>
        <row r="4486">
          <cell r="A4486">
            <v>11086</v>
          </cell>
          <cell r="D4486" t="str">
            <v>TOTAL</v>
          </cell>
          <cell r="K4486">
            <v>890</v>
          </cell>
          <cell r="L4486">
            <v>0</v>
          </cell>
        </row>
        <row r="4487">
          <cell r="A4487">
            <v>11087</v>
          </cell>
          <cell r="D4487" t="str">
            <v>UNIT PRICE</v>
          </cell>
          <cell r="K4487">
            <v>890</v>
          </cell>
          <cell r="L4487">
            <v>0</v>
          </cell>
        </row>
        <row r="4488">
          <cell r="A4488">
            <v>11088</v>
          </cell>
        </row>
        <row r="4489">
          <cell r="A4489">
            <v>11089</v>
          </cell>
          <cell r="B4489">
            <v>170</v>
          </cell>
        </row>
        <row r="4490">
          <cell r="A4490">
            <v>11090</v>
          </cell>
          <cell r="B4490" t="str">
            <v>MATERIAL PRICE</v>
          </cell>
        </row>
        <row r="4491">
          <cell r="A4491">
            <v>11091</v>
          </cell>
          <cell r="B4491" t="str">
            <v>Proyek Rencana Teknik Akhir Jalan Tol Bogor Ring Road</v>
          </cell>
        </row>
        <row r="4492">
          <cell r="A4492">
            <v>11092</v>
          </cell>
        </row>
        <row r="4493">
          <cell r="A4493">
            <v>11093</v>
          </cell>
        </row>
        <row r="4494">
          <cell r="A4494">
            <v>11094</v>
          </cell>
        </row>
        <row r="4495">
          <cell r="A4495">
            <v>11095</v>
          </cell>
        </row>
        <row r="4496">
          <cell r="A4496">
            <v>11096</v>
          </cell>
          <cell r="B4496" t="str">
            <v>UNIT PRICE ANALYSIS</v>
          </cell>
        </row>
        <row r="4497">
          <cell r="A4497">
            <v>11097</v>
          </cell>
        </row>
        <row r="4498">
          <cell r="A4498">
            <v>11098</v>
          </cell>
          <cell r="B4498" t="str">
            <v>ITEM NUMBER</v>
          </cell>
          <cell r="D4498" t="str">
            <v>MT. 169.002</v>
          </cell>
        </row>
        <row r="4499">
          <cell r="A4499">
            <v>11099</v>
          </cell>
          <cell r="B4499" t="str">
            <v>MATERIAL</v>
          </cell>
          <cell r="D4499" t="str">
            <v>Sand for Mortared Materials</v>
          </cell>
        </row>
        <row r="4500">
          <cell r="A4500">
            <v>11100</v>
          </cell>
          <cell r="B4500" t="str">
            <v>UNIT</v>
          </cell>
          <cell r="C4500" t="str">
            <v>Cu.m</v>
          </cell>
          <cell r="D4500">
            <v>1</v>
          </cell>
        </row>
        <row r="4501">
          <cell r="A4501">
            <v>11101</v>
          </cell>
          <cell r="B4501" t="str">
            <v>UNIT PRICE  (Rp.)</v>
          </cell>
          <cell r="D4501">
            <v>900</v>
          </cell>
          <cell r="E4501">
            <v>0</v>
          </cell>
          <cell r="J4501" t="str">
            <v>TOTAL UNIT PRICE (Rp)</v>
          </cell>
          <cell r="K4501">
            <v>900</v>
          </cell>
        </row>
        <row r="4502">
          <cell r="A4502">
            <v>11102</v>
          </cell>
          <cell r="I4502" t="str">
            <v>UNIT PRICE              (Rp.)</v>
          </cell>
          <cell r="K4502" t="str">
            <v>TOTAL PRICE                (Rp.)</v>
          </cell>
        </row>
        <row r="4503">
          <cell r="A4503">
            <v>11103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</row>
        <row r="4504">
          <cell r="A4504">
            <v>11104</v>
          </cell>
        </row>
        <row r="4505">
          <cell r="A4505">
            <v>11105</v>
          </cell>
        </row>
        <row r="4506">
          <cell r="A4506">
            <v>11106</v>
          </cell>
          <cell r="C4506" t="str">
            <v>MT</v>
          </cell>
          <cell r="D4506" t="str">
            <v>MATERIAL</v>
          </cell>
        </row>
        <row r="4507">
          <cell r="A4507">
            <v>11107</v>
          </cell>
          <cell r="C4507">
            <v>170</v>
          </cell>
          <cell r="D4507" t="str">
            <v>Sand for Mortared Materials</v>
          </cell>
          <cell r="G4507" t="str">
            <v>Cu.m</v>
          </cell>
          <cell r="H4507">
            <v>1</v>
          </cell>
          <cell r="I4507">
            <v>890</v>
          </cell>
          <cell r="J4507">
            <v>0</v>
          </cell>
          <cell r="K4507">
            <v>890</v>
          </cell>
          <cell r="L4507">
            <v>0</v>
          </cell>
        </row>
        <row r="4508">
          <cell r="A4508">
            <v>11108</v>
          </cell>
        </row>
        <row r="4509">
          <cell r="A4509">
            <v>11109</v>
          </cell>
        </row>
        <row r="4510">
          <cell r="A4510">
            <v>11110</v>
          </cell>
        </row>
        <row r="4511">
          <cell r="A4511">
            <v>11111</v>
          </cell>
        </row>
        <row r="4512">
          <cell r="A4512">
            <v>11112</v>
          </cell>
        </row>
        <row r="4513">
          <cell r="A4513">
            <v>11113</v>
          </cell>
        </row>
        <row r="4514">
          <cell r="A4514">
            <v>11114</v>
          </cell>
        </row>
        <row r="4515">
          <cell r="A4515">
            <v>11115</v>
          </cell>
        </row>
        <row r="4516">
          <cell r="A4516">
            <v>11116</v>
          </cell>
        </row>
        <row r="4517">
          <cell r="A4517">
            <v>11117</v>
          </cell>
        </row>
        <row r="4518">
          <cell r="A4518">
            <v>11118</v>
          </cell>
        </row>
        <row r="4519">
          <cell r="A4519">
            <v>11119</v>
          </cell>
        </row>
        <row r="4520">
          <cell r="A4520">
            <v>11120</v>
          </cell>
        </row>
        <row r="4521">
          <cell r="A4521">
            <v>11121</v>
          </cell>
        </row>
        <row r="4522">
          <cell r="A4522">
            <v>11122</v>
          </cell>
        </row>
        <row r="4523">
          <cell r="A4523">
            <v>11123</v>
          </cell>
        </row>
        <row r="4524">
          <cell r="A4524">
            <v>11124</v>
          </cell>
        </row>
        <row r="4525">
          <cell r="A4525">
            <v>11125</v>
          </cell>
        </row>
        <row r="4526">
          <cell r="A4526">
            <v>11126</v>
          </cell>
        </row>
        <row r="4527">
          <cell r="A4527">
            <v>11127</v>
          </cell>
        </row>
        <row r="4528">
          <cell r="A4528">
            <v>11128</v>
          </cell>
        </row>
        <row r="4529">
          <cell r="A4529">
            <v>11129</v>
          </cell>
        </row>
        <row r="4530">
          <cell r="A4530">
            <v>11130</v>
          </cell>
        </row>
        <row r="4531">
          <cell r="A4531">
            <v>11131</v>
          </cell>
        </row>
        <row r="4532">
          <cell r="A4532">
            <v>11132</v>
          </cell>
        </row>
        <row r="4533">
          <cell r="A4533">
            <v>11133</v>
          </cell>
        </row>
        <row r="4534">
          <cell r="A4534">
            <v>11134</v>
          </cell>
        </row>
        <row r="4535">
          <cell r="A4535">
            <v>11135</v>
          </cell>
        </row>
        <row r="4536">
          <cell r="A4536">
            <v>11136</v>
          </cell>
        </row>
        <row r="4537">
          <cell r="A4537">
            <v>11137</v>
          </cell>
        </row>
        <row r="4538">
          <cell r="A4538">
            <v>11138</v>
          </cell>
        </row>
        <row r="4539">
          <cell r="A4539">
            <v>11139</v>
          </cell>
        </row>
        <row r="4540">
          <cell r="A4540">
            <v>11140</v>
          </cell>
        </row>
        <row r="4541">
          <cell r="A4541">
            <v>11141</v>
          </cell>
        </row>
        <row r="4542">
          <cell r="A4542">
            <v>11142</v>
          </cell>
        </row>
        <row r="4543">
          <cell r="A4543">
            <v>11143</v>
          </cell>
        </row>
        <row r="4544">
          <cell r="A4544">
            <v>11144</v>
          </cell>
        </row>
        <row r="4545">
          <cell r="A4545">
            <v>11145</v>
          </cell>
        </row>
        <row r="4546">
          <cell r="A4546">
            <v>11146</v>
          </cell>
        </row>
        <row r="4547">
          <cell r="A4547">
            <v>11147</v>
          </cell>
        </row>
        <row r="4548">
          <cell r="A4548">
            <v>11148</v>
          </cell>
        </row>
        <row r="4549">
          <cell r="A4549">
            <v>11149</v>
          </cell>
        </row>
        <row r="4550">
          <cell r="A4550">
            <v>11150</v>
          </cell>
          <cell r="D4550" t="str">
            <v>Total Price</v>
          </cell>
          <cell r="K4550">
            <v>890</v>
          </cell>
          <cell r="L4550">
            <v>0</v>
          </cell>
        </row>
        <row r="4551">
          <cell r="A4551">
            <v>11151</v>
          </cell>
          <cell r="D4551" t="str">
            <v>OVER HEAD</v>
          </cell>
          <cell r="E4551">
            <v>0</v>
          </cell>
          <cell r="F4551" t="str">
            <v>%</v>
          </cell>
          <cell r="K4551">
            <v>0</v>
          </cell>
          <cell r="L4551">
            <v>0</v>
          </cell>
        </row>
        <row r="4552">
          <cell r="A4552">
            <v>11152</v>
          </cell>
          <cell r="D4552" t="str">
            <v>TOTAL</v>
          </cell>
          <cell r="K4552">
            <v>890</v>
          </cell>
          <cell r="L4552">
            <v>0</v>
          </cell>
        </row>
        <row r="4553">
          <cell r="A4553">
            <v>11153</v>
          </cell>
          <cell r="D4553" t="str">
            <v>UNIT PRICE</v>
          </cell>
          <cell r="K4553">
            <v>890</v>
          </cell>
          <cell r="L4553">
            <v>0</v>
          </cell>
        </row>
        <row r="4554">
          <cell r="A4554">
            <v>11154</v>
          </cell>
        </row>
        <row r="4555">
          <cell r="A4555">
            <v>11155</v>
          </cell>
          <cell r="B4555">
            <v>171</v>
          </cell>
        </row>
        <row r="4556">
          <cell r="A4556">
            <v>11156</v>
          </cell>
          <cell r="B4556" t="str">
            <v>MATERIAL PRICE</v>
          </cell>
        </row>
        <row r="4557">
          <cell r="A4557">
            <v>11157</v>
          </cell>
          <cell r="B4557" t="str">
            <v>Proyek Rencana Teknik Akhir Jalan Tol Bogor Ring Road</v>
          </cell>
        </row>
        <row r="4558">
          <cell r="A4558">
            <v>11158</v>
          </cell>
        </row>
        <row r="4559">
          <cell r="A4559">
            <v>11159</v>
          </cell>
        </row>
        <row r="4560">
          <cell r="A4560">
            <v>11160</v>
          </cell>
        </row>
        <row r="4561">
          <cell r="A4561">
            <v>11161</v>
          </cell>
        </row>
        <row r="4562">
          <cell r="A4562">
            <v>11162</v>
          </cell>
          <cell r="B4562" t="str">
            <v>UNIT PRICE ANALYSIS</v>
          </cell>
        </row>
        <row r="4563">
          <cell r="A4563">
            <v>11163</v>
          </cell>
        </row>
        <row r="4564">
          <cell r="A4564">
            <v>11164</v>
          </cell>
          <cell r="B4564" t="str">
            <v>ITEM NUMBER</v>
          </cell>
          <cell r="D4564" t="str">
            <v>MT. 170.002</v>
          </cell>
        </row>
        <row r="4565">
          <cell r="A4565">
            <v>11165</v>
          </cell>
          <cell r="B4565" t="str">
            <v>MATERIAL</v>
          </cell>
          <cell r="D4565" t="str">
            <v>Transportation (30-60 Ton) to Site</v>
          </cell>
        </row>
        <row r="4566">
          <cell r="A4566">
            <v>11166</v>
          </cell>
          <cell r="B4566" t="str">
            <v>UNIT</v>
          </cell>
          <cell r="C4566" t="str">
            <v>Each</v>
          </cell>
          <cell r="D4566">
            <v>1</v>
          </cell>
        </row>
        <row r="4567">
          <cell r="A4567">
            <v>11167</v>
          </cell>
          <cell r="B4567" t="str">
            <v>UNIT PRICE  (Rp.)</v>
          </cell>
          <cell r="D4567">
            <v>1770100</v>
          </cell>
          <cell r="E4567">
            <v>0</v>
          </cell>
          <cell r="J4567" t="str">
            <v>TOTAL UNIT PRICE (Rp)</v>
          </cell>
          <cell r="K4567">
            <v>1770100</v>
          </cell>
        </row>
        <row r="4568">
          <cell r="A4568">
            <v>11168</v>
          </cell>
          <cell r="I4568" t="str">
            <v>UNIT PRICE              (Rp.)</v>
          </cell>
          <cell r="K4568" t="str">
            <v>TOTAL PRICE                (Rp.)</v>
          </cell>
        </row>
        <row r="4569">
          <cell r="A4569">
            <v>11169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</row>
        <row r="4570">
          <cell r="A4570">
            <v>11170</v>
          </cell>
        </row>
        <row r="4571">
          <cell r="A4571">
            <v>11171</v>
          </cell>
        </row>
        <row r="4572">
          <cell r="A4572">
            <v>11172</v>
          </cell>
          <cell r="C4572" t="str">
            <v>MT</v>
          </cell>
          <cell r="D4572" t="str">
            <v>MATERIAL</v>
          </cell>
        </row>
        <row r="4573">
          <cell r="A4573">
            <v>11173</v>
          </cell>
          <cell r="C4573">
            <v>130</v>
          </cell>
          <cell r="D4573" t="str">
            <v xml:space="preserve">Ladder </v>
          </cell>
          <cell r="G4573" t="str">
            <v>Each.</v>
          </cell>
          <cell r="H4573">
            <v>1.5</v>
          </cell>
          <cell r="I4573">
            <v>2200</v>
          </cell>
          <cell r="J4573">
            <v>0</v>
          </cell>
          <cell r="K4573">
            <v>3300</v>
          </cell>
          <cell r="L4573">
            <v>0</v>
          </cell>
        </row>
        <row r="4574">
          <cell r="A4574">
            <v>11174</v>
          </cell>
        </row>
        <row r="4575">
          <cell r="A4575">
            <v>11175</v>
          </cell>
        </row>
        <row r="4576">
          <cell r="A4576">
            <v>11176</v>
          </cell>
        </row>
        <row r="4577">
          <cell r="A4577">
            <v>11177</v>
          </cell>
        </row>
        <row r="4578">
          <cell r="A4578">
            <v>11178</v>
          </cell>
        </row>
        <row r="4579">
          <cell r="A4579">
            <v>11179</v>
          </cell>
        </row>
        <row r="4580">
          <cell r="A4580">
            <v>11180</v>
          </cell>
        </row>
        <row r="4581">
          <cell r="A4581">
            <v>11181</v>
          </cell>
        </row>
        <row r="4582">
          <cell r="A4582">
            <v>11182</v>
          </cell>
        </row>
        <row r="4583">
          <cell r="A4583">
            <v>11183</v>
          </cell>
        </row>
        <row r="4584">
          <cell r="A4584">
            <v>11184</v>
          </cell>
        </row>
        <row r="4585">
          <cell r="A4585">
            <v>11185</v>
          </cell>
        </row>
        <row r="4586">
          <cell r="A4586">
            <v>11186</v>
          </cell>
        </row>
        <row r="4587">
          <cell r="A4587">
            <v>11187</v>
          </cell>
        </row>
        <row r="4588">
          <cell r="A4588">
            <v>11188</v>
          </cell>
        </row>
        <row r="4589">
          <cell r="A4589">
            <v>11189</v>
          </cell>
        </row>
        <row r="4590">
          <cell r="A4590">
            <v>11190</v>
          </cell>
        </row>
        <row r="4591">
          <cell r="A4591">
            <v>11191</v>
          </cell>
          <cell r="C4591" t="str">
            <v>EQ</v>
          </cell>
          <cell r="D4591" t="str">
            <v>EQUIPMENT</v>
          </cell>
        </row>
        <row r="4592">
          <cell r="A4592">
            <v>11192</v>
          </cell>
          <cell r="C4592">
            <v>105</v>
          </cell>
          <cell r="D4592" t="str">
            <v>Concrete Cutter 30 Cm</v>
          </cell>
          <cell r="G4592" t="str">
            <v>Hour</v>
          </cell>
          <cell r="H4592">
            <v>3.5</v>
          </cell>
          <cell r="I4592">
            <v>12500</v>
          </cell>
          <cell r="J4592">
            <v>0</v>
          </cell>
          <cell r="K4592">
            <v>43750</v>
          </cell>
          <cell r="L4592">
            <v>0</v>
          </cell>
        </row>
        <row r="4593">
          <cell r="A4593">
            <v>11193</v>
          </cell>
          <cell r="C4593">
            <v>91</v>
          </cell>
          <cell r="D4593" t="str">
            <v>Truck Crane 45 ton</v>
          </cell>
          <cell r="G4593" t="str">
            <v>Hour</v>
          </cell>
          <cell r="H4593">
            <v>3.5</v>
          </cell>
          <cell r="I4593">
            <v>271300</v>
          </cell>
          <cell r="J4593">
            <v>0</v>
          </cell>
          <cell r="K4593">
            <v>949550</v>
          </cell>
          <cell r="L4593">
            <v>0</v>
          </cell>
        </row>
        <row r="4594">
          <cell r="A4594">
            <v>11194</v>
          </cell>
          <cell r="C4594">
            <v>63</v>
          </cell>
          <cell r="D4594" t="str">
            <v>Mac Power Broom and Blower</v>
          </cell>
          <cell r="G4594" t="str">
            <v>Hour</v>
          </cell>
          <cell r="H4594">
            <v>10</v>
          </cell>
          <cell r="I4594">
            <v>63500</v>
          </cell>
          <cell r="J4594">
            <v>0</v>
          </cell>
          <cell r="K4594">
            <v>635000</v>
          </cell>
          <cell r="L4594">
            <v>0</v>
          </cell>
        </row>
        <row r="4595">
          <cell r="A4595">
            <v>11195</v>
          </cell>
        </row>
        <row r="4596">
          <cell r="A4596">
            <v>11196</v>
          </cell>
        </row>
        <row r="4597">
          <cell r="A4597">
            <v>11197</v>
          </cell>
        </row>
        <row r="4598">
          <cell r="A4598">
            <v>11198</v>
          </cell>
        </row>
        <row r="4599">
          <cell r="A4599">
            <v>11199</v>
          </cell>
        </row>
        <row r="4600">
          <cell r="A4600">
            <v>11200</v>
          </cell>
        </row>
        <row r="4601">
          <cell r="A4601">
            <v>11201</v>
          </cell>
        </row>
        <row r="4602">
          <cell r="A4602">
            <v>11202</v>
          </cell>
        </row>
        <row r="4603">
          <cell r="A4603">
            <v>11203</v>
          </cell>
        </row>
        <row r="4604">
          <cell r="A4604">
            <v>11204</v>
          </cell>
        </row>
        <row r="4605">
          <cell r="A4605">
            <v>11205</v>
          </cell>
          <cell r="C4605" t="str">
            <v>LA</v>
          </cell>
          <cell r="D4605" t="str">
            <v>LABOUR</v>
          </cell>
        </row>
        <row r="4606">
          <cell r="A4606">
            <v>11206</v>
          </cell>
          <cell r="C4606">
            <v>2</v>
          </cell>
          <cell r="D4606" t="str">
            <v>Pengawas</v>
          </cell>
          <cell r="G4606" t="str">
            <v>Day</v>
          </cell>
          <cell r="H4606">
            <v>0.5</v>
          </cell>
          <cell r="I4606">
            <v>50000</v>
          </cell>
          <cell r="J4606">
            <v>0</v>
          </cell>
          <cell r="K4606">
            <v>25000</v>
          </cell>
          <cell r="L4606">
            <v>0</v>
          </cell>
        </row>
        <row r="4607">
          <cell r="A4607">
            <v>11207</v>
          </cell>
          <cell r="C4607">
            <v>16</v>
          </cell>
          <cell r="D4607" t="str">
            <v>Tukang</v>
          </cell>
          <cell r="G4607" t="str">
            <v>Day</v>
          </cell>
          <cell r="H4607">
            <v>4</v>
          </cell>
          <cell r="I4607">
            <v>28380</v>
          </cell>
          <cell r="J4607">
            <v>0</v>
          </cell>
          <cell r="K4607">
            <v>113520</v>
          </cell>
          <cell r="L4607">
            <v>0</v>
          </cell>
        </row>
        <row r="4608">
          <cell r="A4608">
            <v>11208</v>
          </cell>
        </row>
        <row r="4609">
          <cell r="A4609">
            <v>11209</v>
          </cell>
        </row>
        <row r="4610">
          <cell r="A4610">
            <v>11210</v>
          </cell>
        </row>
        <row r="4611">
          <cell r="A4611">
            <v>11211</v>
          </cell>
        </row>
        <row r="4612">
          <cell r="A4612">
            <v>11212</v>
          </cell>
        </row>
        <row r="4613">
          <cell r="A4613">
            <v>11213</v>
          </cell>
        </row>
        <row r="4614">
          <cell r="A4614">
            <v>11214</v>
          </cell>
        </row>
        <row r="4615">
          <cell r="A4615">
            <v>11215</v>
          </cell>
        </row>
        <row r="4616">
          <cell r="A4616">
            <v>11216</v>
          </cell>
          <cell r="D4616" t="str">
            <v>SUB TOTAL</v>
          </cell>
          <cell r="K4616">
            <v>1770120</v>
          </cell>
          <cell r="L4616">
            <v>0</v>
          </cell>
        </row>
        <row r="4617">
          <cell r="A4617">
            <v>11217</v>
          </cell>
          <cell r="D4617" t="str">
            <v>OVER HEAD</v>
          </cell>
          <cell r="E4617">
            <v>0</v>
          </cell>
          <cell r="F4617" t="str">
            <v>%</v>
          </cell>
          <cell r="K4617">
            <v>0</v>
          </cell>
          <cell r="L4617">
            <v>0</v>
          </cell>
        </row>
        <row r="4618">
          <cell r="A4618">
            <v>11218</v>
          </cell>
          <cell r="D4618" t="str">
            <v>TOTAL</v>
          </cell>
          <cell r="K4618">
            <v>1770120</v>
          </cell>
          <cell r="L4618">
            <v>0</v>
          </cell>
        </row>
        <row r="4619">
          <cell r="A4619">
            <v>11219</v>
          </cell>
          <cell r="D4619" t="str">
            <v>UNIT PRICE</v>
          </cell>
          <cell r="K4619">
            <v>1770120</v>
          </cell>
          <cell r="L4619">
            <v>0</v>
          </cell>
        </row>
        <row r="4620">
          <cell r="A4620">
            <v>11220</v>
          </cell>
        </row>
        <row r="4621">
          <cell r="A4621">
            <v>11221</v>
          </cell>
          <cell r="B4621">
            <v>172</v>
          </cell>
        </row>
        <row r="4622">
          <cell r="A4622">
            <v>11222</v>
          </cell>
          <cell r="B4622" t="str">
            <v>MATERIAL PRICE</v>
          </cell>
        </row>
        <row r="4623">
          <cell r="A4623">
            <v>11223</v>
          </cell>
          <cell r="B4623" t="str">
            <v>Proyek Rencana Teknik Akhir Jalan Tol Bogor Ring Road</v>
          </cell>
        </row>
        <row r="4624">
          <cell r="A4624">
            <v>11224</v>
          </cell>
        </row>
        <row r="4625">
          <cell r="A4625">
            <v>11225</v>
          </cell>
        </row>
        <row r="4626">
          <cell r="A4626">
            <v>11226</v>
          </cell>
        </row>
        <row r="4627">
          <cell r="A4627">
            <v>11227</v>
          </cell>
        </row>
        <row r="4628">
          <cell r="A4628">
            <v>11228</v>
          </cell>
          <cell r="B4628" t="str">
            <v>UNIT PRICE ANALYSIS</v>
          </cell>
        </row>
        <row r="4629">
          <cell r="A4629">
            <v>11229</v>
          </cell>
        </row>
        <row r="4630">
          <cell r="A4630">
            <v>11230</v>
          </cell>
          <cell r="B4630" t="str">
            <v>ITEM NUMBER</v>
          </cell>
          <cell r="D4630" t="str">
            <v>MT. 171.002</v>
          </cell>
        </row>
        <row r="4631">
          <cell r="A4631">
            <v>11231</v>
          </cell>
          <cell r="B4631" t="str">
            <v>MATERIAL</v>
          </cell>
          <cell r="D4631" t="str">
            <v>Transportation (&lt;30 Ton) to Site</v>
          </cell>
        </row>
        <row r="4632">
          <cell r="A4632">
            <v>11232</v>
          </cell>
          <cell r="B4632" t="str">
            <v>UNIT</v>
          </cell>
          <cell r="C4632" t="str">
            <v>Each</v>
          </cell>
          <cell r="D4632">
            <v>2</v>
          </cell>
        </row>
        <row r="4633">
          <cell r="A4633">
            <v>11233</v>
          </cell>
          <cell r="B4633" t="str">
            <v>UNIT PRICE  (Rp.)</v>
          </cell>
          <cell r="D4633">
            <v>1178600</v>
          </cell>
          <cell r="E4633">
            <v>0</v>
          </cell>
          <cell r="J4633" t="str">
            <v>TOTAL UNIT PRICE (Rp)</v>
          </cell>
          <cell r="K4633">
            <v>1178600</v>
          </cell>
        </row>
        <row r="4634">
          <cell r="A4634">
            <v>11234</v>
          </cell>
          <cell r="I4634" t="str">
            <v>UNIT PRICE              (Rp.)</v>
          </cell>
          <cell r="K4634" t="str">
            <v>TOTAL PRICE                (Rp.)</v>
          </cell>
        </row>
        <row r="4635">
          <cell r="A4635">
            <v>11235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</row>
        <row r="4636">
          <cell r="A4636">
            <v>11236</v>
          </cell>
        </row>
        <row r="4637">
          <cell r="A4637">
            <v>11237</v>
          </cell>
        </row>
        <row r="4638">
          <cell r="A4638">
            <v>11238</v>
          </cell>
          <cell r="C4638" t="str">
            <v>MT</v>
          </cell>
          <cell r="D4638" t="str">
            <v>MATERIAL</v>
          </cell>
        </row>
        <row r="4639">
          <cell r="A4639">
            <v>11239</v>
          </cell>
          <cell r="C4639">
            <v>130</v>
          </cell>
          <cell r="D4639" t="str">
            <v xml:space="preserve">Ladder </v>
          </cell>
          <cell r="G4639" t="str">
            <v>Each.</v>
          </cell>
          <cell r="H4639">
            <v>3.5</v>
          </cell>
          <cell r="I4639">
            <v>2200</v>
          </cell>
          <cell r="J4639">
            <v>0</v>
          </cell>
          <cell r="K4639">
            <v>7700</v>
          </cell>
          <cell r="L4639">
            <v>0</v>
          </cell>
        </row>
        <row r="4640">
          <cell r="A4640">
            <v>11240</v>
          </cell>
        </row>
        <row r="4641">
          <cell r="A4641">
            <v>11241</v>
          </cell>
        </row>
        <row r="4642">
          <cell r="A4642">
            <v>11242</v>
          </cell>
        </row>
        <row r="4643">
          <cell r="A4643">
            <v>11243</v>
          </cell>
        </row>
        <row r="4644">
          <cell r="A4644">
            <v>11244</v>
          </cell>
        </row>
        <row r="4645">
          <cell r="A4645">
            <v>11245</v>
          </cell>
        </row>
        <row r="4646">
          <cell r="A4646">
            <v>11246</v>
          </cell>
        </row>
        <row r="4647">
          <cell r="A4647">
            <v>11247</v>
          </cell>
        </row>
        <row r="4648">
          <cell r="A4648">
            <v>11248</v>
          </cell>
        </row>
        <row r="4649">
          <cell r="A4649">
            <v>11249</v>
          </cell>
        </row>
        <row r="4650">
          <cell r="A4650">
            <v>11250</v>
          </cell>
        </row>
        <row r="4651">
          <cell r="A4651">
            <v>11251</v>
          </cell>
        </row>
        <row r="4652">
          <cell r="A4652">
            <v>11252</v>
          </cell>
        </row>
        <row r="4653">
          <cell r="A4653">
            <v>11253</v>
          </cell>
        </row>
        <row r="4654">
          <cell r="A4654">
            <v>11254</v>
          </cell>
        </row>
        <row r="4655">
          <cell r="A4655">
            <v>11255</v>
          </cell>
        </row>
        <row r="4656">
          <cell r="A4656">
            <v>11256</v>
          </cell>
        </row>
        <row r="4657">
          <cell r="A4657">
            <v>11257</v>
          </cell>
          <cell r="C4657" t="str">
            <v>EQ</v>
          </cell>
          <cell r="D4657" t="str">
            <v>EQUIPMENT</v>
          </cell>
        </row>
        <row r="4658">
          <cell r="A4658">
            <v>11258</v>
          </cell>
          <cell r="C4658">
            <v>105</v>
          </cell>
          <cell r="D4658" t="str">
            <v>Concrete Cutter 30 Cm</v>
          </cell>
          <cell r="G4658" t="str">
            <v>Hour</v>
          </cell>
          <cell r="H4658">
            <v>5.5</v>
          </cell>
          <cell r="I4658">
            <v>12500</v>
          </cell>
          <cell r="J4658">
            <v>0</v>
          </cell>
          <cell r="K4658">
            <v>68750</v>
          </cell>
          <cell r="L4658">
            <v>0</v>
          </cell>
        </row>
        <row r="4659">
          <cell r="A4659">
            <v>11259</v>
          </cell>
          <cell r="C4659">
            <v>90</v>
          </cell>
          <cell r="D4659" t="str">
            <v>Truck Crane 30 ton</v>
          </cell>
          <cell r="G4659" t="str">
            <v>Hour</v>
          </cell>
          <cell r="H4659">
            <v>5.5</v>
          </cell>
          <cell r="I4659">
            <v>216300</v>
          </cell>
          <cell r="J4659">
            <v>0</v>
          </cell>
          <cell r="K4659">
            <v>1189650</v>
          </cell>
          <cell r="L4659">
            <v>0</v>
          </cell>
        </row>
        <row r="4660">
          <cell r="A4660">
            <v>11260</v>
          </cell>
          <cell r="C4660">
            <v>63</v>
          </cell>
          <cell r="D4660" t="str">
            <v>Mac Power Broom and Blower</v>
          </cell>
          <cell r="G4660" t="str">
            <v>Hour</v>
          </cell>
          <cell r="H4660">
            <v>15</v>
          </cell>
          <cell r="I4660">
            <v>63500</v>
          </cell>
          <cell r="J4660">
            <v>0</v>
          </cell>
          <cell r="K4660">
            <v>952500</v>
          </cell>
          <cell r="L4660">
            <v>0</v>
          </cell>
        </row>
        <row r="4661">
          <cell r="A4661">
            <v>11261</v>
          </cell>
        </row>
        <row r="4662">
          <cell r="A4662">
            <v>11262</v>
          </cell>
        </row>
        <row r="4663">
          <cell r="A4663">
            <v>11263</v>
          </cell>
        </row>
        <row r="4664">
          <cell r="A4664">
            <v>11264</v>
          </cell>
        </row>
        <row r="4665">
          <cell r="A4665">
            <v>11265</v>
          </cell>
        </row>
        <row r="4666">
          <cell r="A4666">
            <v>11266</v>
          </cell>
        </row>
        <row r="4667">
          <cell r="A4667">
            <v>11267</v>
          </cell>
        </row>
        <row r="4668">
          <cell r="A4668">
            <v>11268</v>
          </cell>
        </row>
        <row r="4669">
          <cell r="A4669">
            <v>11269</v>
          </cell>
        </row>
        <row r="4670">
          <cell r="A4670">
            <v>11270</v>
          </cell>
        </row>
        <row r="4671">
          <cell r="A4671">
            <v>11271</v>
          </cell>
          <cell r="C4671" t="str">
            <v>LA</v>
          </cell>
          <cell r="D4671" t="str">
            <v>LABOUR</v>
          </cell>
        </row>
        <row r="4672">
          <cell r="A4672">
            <v>11272</v>
          </cell>
          <cell r="C4672">
            <v>2</v>
          </cell>
          <cell r="D4672" t="str">
            <v>Pengawas</v>
          </cell>
          <cell r="G4672" t="str">
            <v>Day</v>
          </cell>
          <cell r="H4672">
            <v>0.5</v>
          </cell>
          <cell r="I4672">
            <v>50000</v>
          </cell>
          <cell r="J4672">
            <v>0</v>
          </cell>
          <cell r="K4672">
            <v>25000</v>
          </cell>
          <cell r="L4672">
            <v>0</v>
          </cell>
        </row>
        <row r="4673">
          <cell r="A4673">
            <v>11273</v>
          </cell>
          <cell r="C4673">
            <v>16</v>
          </cell>
          <cell r="D4673" t="str">
            <v>Tukang</v>
          </cell>
          <cell r="G4673" t="str">
            <v>Day</v>
          </cell>
          <cell r="H4673">
            <v>4</v>
          </cell>
          <cell r="I4673">
            <v>28380</v>
          </cell>
          <cell r="J4673">
            <v>0</v>
          </cell>
          <cell r="K4673">
            <v>113520</v>
          </cell>
          <cell r="L4673">
            <v>0</v>
          </cell>
        </row>
        <row r="4674">
          <cell r="A4674">
            <v>11274</v>
          </cell>
        </row>
        <row r="4675">
          <cell r="A4675">
            <v>11275</v>
          </cell>
        </row>
        <row r="4676">
          <cell r="A4676">
            <v>11276</v>
          </cell>
        </row>
        <row r="4677">
          <cell r="A4677">
            <v>11277</v>
          </cell>
        </row>
        <row r="4678">
          <cell r="A4678">
            <v>11278</v>
          </cell>
        </row>
        <row r="4679">
          <cell r="A4679">
            <v>11279</v>
          </cell>
        </row>
        <row r="4680">
          <cell r="A4680">
            <v>11280</v>
          </cell>
        </row>
        <row r="4681">
          <cell r="A4681">
            <v>11281</v>
          </cell>
        </row>
        <row r="4682">
          <cell r="A4682">
            <v>11282</v>
          </cell>
          <cell r="D4682" t="str">
            <v>SUB TOTAL</v>
          </cell>
          <cell r="K4682">
            <v>2357120</v>
          </cell>
          <cell r="L4682">
            <v>0</v>
          </cell>
        </row>
        <row r="4683">
          <cell r="A4683">
            <v>11283</v>
          </cell>
          <cell r="D4683" t="str">
            <v>OVER HEAD</v>
          </cell>
          <cell r="E4683">
            <v>0</v>
          </cell>
          <cell r="F4683" t="str">
            <v>%</v>
          </cell>
          <cell r="K4683">
            <v>0</v>
          </cell>
          <cell r="L4683">
            <v>0</v>
          </cell>
        </row>
        <row r="4684">
          <cell r="A4684">
            <v>11284</v>
          </cell>
          <cell r="D4684" t="str">
            <v>TOTAL</v>
          </cell>
          <cell r="K4684">
            <v>2357120</v>
          </cell>
          <cell r="L4684">
            <v>0</v>
          </cell>
        </row>
        <row r="4685">
          <cell r="A4685">
            <v>11285</v>
          </cell>
          <cell r="D4685" t="str">
            <v>UNIT PRICE</v>
          </cell>
          <cell r="K4685">
            <v>1178560</v>
          </cell>
          <cell r="L4685">
            <v>0</v>
          </cell>
        </row>
        <row r="4686">
          <cell r="A4686">
            <v>11286</v>
          </cell>
        </row>
        <row r="4687">
          <cell r="A4687">
            <v>11287</v>
          </cell>
          <cell r="B4687">
            <v>173</v>
          </cell>
        </row>
        <row r="4688">
          <cell r="A4688">
            <v>11288</v>
          </cell>
          <cell r="B4688" t="str">
            <v>MATERIAL PRICE</v>
          </cell>
        </row>
        <row r="4689">
          <cell r="A4689">
            <v>11289</v>
          </cell>
          <cell r="B4689" t="str">
            <v>Proyek Rencana Teknik Akhir Jalan Tol Bogor Ring Road</v>
          </cell>
        </row>
        <row r="4690">
          <cell r="A4690">
            <v>11290</v>
          </cell>
        </row>
        <row r="4691">
          <cell r="A4691">
            <v>11291</v>
          </cell>
        </row>
        <row r="4692">
          <cell r="A4692">
            <v>11292</v>
          </cell>
        </row>
        <row r="4693">
          <cell r="A4693">
            <v>11293</v>
          </cell>
        </row>
        <row r="4694">
          <cell r="A4694">
            <v>11294</v>
          </cell>
          <cell r="B4694" t="str">
            <v>UNIT PRICE ANALYSIS</v>
          </cell>
        </row>
        <row r="4695">
          <cell r="A4695">
            <v>11295</v>
          </cell>
        </row>
        <row r="4696">
          <cell r="A4696">
            <v>11296</v>
          </cell>
          <cell r="B4696" t="str">
            <v>ITEM NUMBER</v>
          </cell>
          <cell r="D4696" t="str">
            <v>MT. 172.002</v>
          </cell>
        </row>
        <row r="4697">
          <cell r="A4697">
            <v>11297</v>
          </cell>
          <cell r="B4697" t="str">
            <v>MATERIAL</v>
          </cell>
          <cell r="D4697" t="str">
            <v>Pouring Concrete ( Manually )</v>
          </cell>
        </row>
        <row r="4698">
          <cell r="A4698">
            <v>11298</v>
          </cell>
          <cell r="B4698" t="str">
            <v>UNIT</v>
          </cell>
          <cell r="C4698" t="str">
            <v>Cu.m</v>
          </cell>
          <cell r="D4698">
            <v>1</v>
          </cell>
        </row>
        <row r="4699">
          <cell r="A4699">
            <v>11299</v>
          </cell>
          <cell r="B4699" t="str">
            <v>UNIT PRICE  (Rp.)</v>
          </cell>
          <cell r="D4699">
            <v>11400</v>
          </cell>
          <cell r="E4699">
            <v>0</v>
          </cell>
          <cell r="J4699" t="str">
            <v>TOTAL UNIT PRICE (Rp)</v>
          </cell>
          <cell r="K4699">
            <v>11400</v>
          </cell>
        </row>
        <row r="4700">
          <cell r="A4700">
            <v>11300</v>
          </cell>
          <cell r="I4700" t="str">
            <v>UNIT PRICE              (Rp.)</v>
          </cell>
          <cell r="K4700" t="str">
            <v>TOTAL PRICE                (Rp.)</v>
          </cell>
        </row>
        <row r="4701">
          <cell r="A4701">
            <v>11301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</row>
        <row r="4702">
          <cell r="A4702">
            <v>11302</v>
          </cell>
        </row>
        <row r="4703">
          <cell r="A4703">
            <v>11303</v>
          </cell>
        </row>
        <row r="4704">
          <cell r="A4704">
            <v>11304</v>
          </cell>
          <cell r="C4704" t="str">
            <v>MT</v>
          </cell>
          <cell r="D4704" t="str">
            <v>MATERIAL</v>
          </cell>
        </row>
        <row r="4705">
          <cell r="A4705">
            <v>11305</v>
          </cell>
          <cell r="D4705">
            <v>0</v>
          </cell>
          <cell r="G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11306</v>
          </cell>
        </row>
        <row r="4707">
          <cell r="A4707">
            <v>11307</v>
          </cell>
        </row>
        <row r="4708">
          <cell r="A4708">
            <v>11308</v>
          </cell>
        </row>
        <row r="4709">
          <cell r="A4709">
            <v>11309</v>
          </cell>
        </row>
        <row r="4710">
          <cell r="A4710">
            <v>11310</v>
          </cell>
        </row>
        <row r="4711">
          <cell r="A4711">
            <v>11311</v>
          </cell>
        </row>
        <row r="4712">
          <cell r="A4712">
            <v>11312</v>
          </cell>
        </row>
        <row r="4713">
          <cell r="A4713">
            <v>11313</v>
          </cell>
        </row>
        <row r="4714">
          <cell r="A4714">
            <v>11314</v>
          </cell>
        </row>
        <row r="4715">
          <cell r="A4715">
            <v>11315</v>
          </cell>
        </row>
        <row r="4716">
          <cell r="A4716">
            <v>11316</v>
          </cell>
        </row>
        <row r="4717">
          <cell r="A4717">
            <v>11317</v>
          </cell>
        </row>
        <row r="4718">
          <cell r="A4718">
            <v>11318</v>
          </cell>
        </row>
        <row r="4719">
          <cell r="A4719">
            <v>11319</v>
          </cell>
        </row>
        <row r="4720">
          <cell r="A4720">
            <v>11320</v>
          </cell>
        </row>
        <row r="4721">
          <cell r="A4721">
            <v>11321</v>
          </cell>
        </row>
        <row r="4722">
          <cell r="A4722">
            <v>11322</v>
          </cell>
        </row>
        <row r="4723">
          <cell r="A4723">
            <v>11323</v>
          </cell>
          <cell r="C4723" t="str">
            <v>EQ</v>
          </cell>
          <cell r="D4723" t="str">
            <v>EQUIPMENT</v>
          </cell>
        </row>
        <row r="4724">
          <cell r="A4724">
            <v>11324</v>
          </cell>
          <cell r="C4724">
            <v>0</v>
          </cell>
          <cell r="D4724">
            <v>0</v>
          </cell>
          <cell r="G4724">
            <v>0</v>
          </cell>
          <cell r="H4724">
            <v>0.25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11325</v>
          </cell>
          <cell r="C4725">
            <v>64</v>
          </cell>
          <cell r="D4725" t="str">
            <v>Miscellaneous Tools</v>
          </cell>
          <cell r="G4725" t="str">
            <v>Hour</v>
          </cell>
          <cell r="H4725">
            <v>0.5</v>
          </cell>
          <cell r="I4725">
            <v>5000</v>
          </cell>
          <cell r="J4725">
            <v>0</v>
          </cell>
          <cell r="K4725">
            <v>2500</v>
          </cell>
          <cell r="L4725">
            <v>0</v>
          </cell>
        </row>
        <row r="4726">
          <cell r="A4726">
            <v>11326</v>
          </cell>
        </row>
        <row r="4727">
          <cell r="A4727">
            <v>11327</v>
          </cell>
        </row>
        <row r="4728">
          <cell r="A4728">
            <v>11328</v>
          </cell>
        </row>
        <row r="4729">
          <cell r="A4729">
            <v>11329</v>
          </cell>
        </row>
        <row r="4730">
          <cell r="A4730">
            <v>11330</v>
          </cell>
        </row>
        <row r="4731">
          <cell r="A4731">
            <v>11331</v>
          </cell>
        </row>
        <row r="4732">
          <cell r="A4732">
            <v>11332</v>
          </cell>
        </row>
        <row r="4733">
          <cell r="A4733">
            <v>11333</v>
          </cell>
        </row>
        <row r="4734">
          <cell r="A4734">
            <v>11334</v>
          </cell>
        </row>
        <row r="4735">
          <cell r="A4735">
            <v>11335</v>
          </cell>
        </row>
        <row r="4736">
          <cell r="A4736">
            <v>11336</v>
          </cell>
        </row>
        <row r="4737">
          <cell r="A4737">
            <v>11337</v>
          </cell>
          <cell r="C4737" t="str">
            <v>LA</v>
          </cell>
          <cell r="D4737" t="str">
            <v>LABOUR</v>
          </cell>
        </row>
        <row r="4738">
          <cell r="A4738">
            <v>11338</v>
          </cell>
          <cell r="C4738">
            <v>3</v>
          </cell>
          <cell r="D4738" t="str">
            <v>Mandor</v>
          </cell>
          <cell r="G4738" t="str">
            <v>Day</v>
          </cell>
          <cell r="H4738">
            <v>0</v>
          </cell>
          <cell r="I4738">
            <v>33750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11339</v>
          </cell>
          <cell r="C4739">
            <v>16</v>
          </cell>
          <cell r="D4739" t="str">
            <v>Tukang</v>
          </cell>
          <cell r="G4739" t="str">
            <v>Day</v>
          </cell>
          <cell r="H4739">
            <v>0.05</v>
          </cell>
          <cell r="I4739">
            <v>28380</v>
          </cell>
          <cell r="J4739">
            <v>0</v>
          </cell>
          <cell r="K4739">
            <v>1419</v>
          </cell>
          <cell r="L4739">
            <v>0</v>
          </cell>
        </row>
        <row r="4740">
          <cell r="A4740">
            <v>11340</v>
          </cell>
          <cell r="C4740">
            <v>17</v>
          </cell>
          <cell r="D4740" t="str">
            <v>Buruh</v>
          </cell>
          <cell r="G4740" t="str">
            <v>Day</v>
          </cell>
          <cell r="H4740">
            <v>0.4</v>
          </cell>
          <cell r="I4740">
            <v>18750</v>
          </cell>
          <cell r="J4740">
            <v>0</v>
          </cell>
          <cell r="K4740">
            <v>7500</v>
          </cell>
          <cell r="L4740">
            <v>0</v>
          </cell>
        </row>
        <row r="4741">
          <cell r="A4741">
            <v>11341</v>
          </cell>
        </row>
        <row r="4742">
          <cell r="A4742">
            <v>11342</v>
          </cell>
        </row>
        <row r="4743">
          <cell r="A4743">
            <v>11343</v>
          </cell>
        </row>
        <row r="4744">
          <cell r="A4744">
            <v>11344</v>
          </cell>
        </row>
        <row r="4745">
          <cell r="A4745">
            <v>11345</v>
          </cell>
        </row>
        <row r="4746">
          <cell r="A4746">
            <v>11346</v>
          </cell>
        </row>
        <row r="4747">
          <cell r="A4747">
            <v>11347</v>
          </cell>
        </row>
        <row r="4748">
          <cell r="A4748">
            <v>11348</v>
          </cell>
          <cell r="D4748" t="str">
            <v>Total Price</v>
          </cell>
          <cell r="K4748">
            <v>11419</v>
          </cell>
          <cell r="L4748">
            <v>0</v>
          </cell>
        </row>
        <row r="4749">
          <cell r="A4749">
            <v>11349</v>
          </cell>
          <cell r="D4749" t="str">
            <v>OVER HEAD</v>
          </cell>
          <cell r="E4749">
            <v>0</v>
          </cell>
          <cell r="F4749" t="str">
            <v>%</v>
          </cell>
          <cell r="K4749">
            <v>0</v>
          </cell>
          <cell r="L4749">
            <v>0</v>
          </cell>
        </row>
        <row r="4750">
          <cell r="A4750">
            <v>11350</v>
          </cell>
          <cell r="D4750" t="str">
            <v>TOTAL</v>
          </cell>
          <cell r="K4750">
            <v>11419</v>
          </cell>
          <cell r="L4750">
            <v>0</v>
          </cell>
        </row>
        <row r="4751">
          <cell r="A4751">
            <v>11351</v>
          </cell>
          <cell r="D4751" t="str">
            <v>UNIT PRICE</v>
          </cell>
          <cell r="K4751">
            <v>11419</v>
          </cell>
          <cell r="L4751">
            <v>0</v>
          </cell>
        </row>
        <row r="4752">
          <cell r="A4752">
            <v>11352</v>
          </cell>
        </row>
        <row r="4753">
          <cell r="A4753">
            <v>11353</v>
          </cell>
          <cell r="B4753">
            <v>174</v>
          </cell>
        </row>
        <row r="4754">
          <cell r="A4754">
            <v>11354</v>
          </cell>
          <cell r="B4754" t="str">
            <v>MATERIAL PRICE</v>
          </cell>
        </row>
        <row r="4755">
          <cell r="A4755">
            <v>11355</v>
          </cell>
          <cell r="B4755" t="str">
            <v>Proyek Rencana Teknik Akhir Jalan Tol Bogor Ring Road</v>
          </cell>
        </row>
        <row r="4756">
          <cell r="A4756">
            <v>11356</v>
          </cell>
        </row>
        <row r="4757">
          <cell r="A4757">
            <v>11357</v>
          </cell>
        </row>
        <row r="4758">
          <cell r="A4758">
            <v>11358</v>
          </cell>
        </row>
        <row r="4759">
          <cell r="A4759">
            <v>11359</v>
          </cell>
        </row>
        <row r="4760">
          <cell r="A4760">
            <v>11360</v>
          </cell>
          <cell r="B4760" t="str">
            <v>UNIT PRICE ANALYSIS</v>
          </cell>
        </row>
        <row r="4761">
          <cell r="A4761">
            <v>11361</v>
          </cell>
        </row>
        <row r="4762">
          <cell r="A4762">
            <v>11362</v>
          </cell>
          <cell r="B4762" t="str">
            <v>ITEM NUMBER</v>
          </cell>
          <cell r="D4762" t="str">
            <v>MT. 173.002</v>
          </cell>
        </row>
        <row r="4763">
          <cell r="A4763">
            <v>11363</v>
          </cell>
          <cell r="B4763" t="str">
            <v>MATERIAL</v>
          </cell>
          <cell r="D4763" t="str">
            <v>Pouring Concrete ( Mechanical )</v>
          </cell>
        </row>
        <row r="4764">
          <cell r="A4764">
            <v>11364</v>
          </cell>
          <cell r="B4764" t="str">
            <v>UNIT</v>
          </cell>
          <cell r="C4764" t="str">
            <v>Cu.m</v>
          </cell>
          <cell r="D4764">
            <v>1</v>
          </cell>
        </row>
        <row r="4765">
          <cell r="A4765">
            <v>11365</v>
          </cell>
          <cell r="B4765" t="str">
            <v>UNIT PRICE  (Rp.)</v>
          </cell>
          <cell r="D4765">
            <v>18500</v>
          </cell>
          <cell r="E4765">
            <v>0</v>
          </cell>
          <cell r="J4765" t="str">
            <v>TOTAL UNIT PRICE (Rp)</v>
          </cell>
          <cell r="K4765">
            <v>18500</v>
          </cell>
        </row>
        <row r="4766">
          <cell r="A4766">
            <v>11366</v>
          </cell>
          <cell r="I4766" t="str">
            <v>UNIT PRICE              (Rp.)</v>
          </cell>
          <cell r="K4766" t="str">
            <v>TOTAL PRICE                (Rp.)</v>
          </cell>
        </row>
        <row r="4767">
          <cell r="A4767">
            <v>11367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</row>
        <row r="4768">
          <cell r="A4768">
            <v>11368</v>
          </cell>
        </row>
        <row r="4769">
          <cell r="A4769">
            <v>11369</v>
          </cell>
        </row>
        <row r="4770">
          <cell r="A4770">
            <v>11370</v>
          </cell>
          <cell r="C4770" t="str">
            <v>MT</v>
          </cell>
          <cell r="D4770" t="str">
            <v>MATERIAL</v>
          </cell>
        </row>
        <row r="4771">
          <cell r="A4771">
            <v>11371</v>
          </cell>
          <cell r="D4771">
            <v>0</v>
          </cell>
          <cell r="G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11372</v>
          </cell>
          <cell r="D4772">
            <v>0</v>
          </cell>
          <cell r="G4772">
            <v>0</v>
          </cell>
          <cell r="I4772">
            <v>0</v>
          </cell>
        </row>
        <row r="4773">
          <cell r="A4773">
            <v>11373</v>
          </cell>
          <cell r="D4773">
            <v>0</v>
          </cell>
          <cell r="G4773">
            <v>0</v>
          </cell>
          <cell r="I4773">
            <v>0</v>
          </cell>
        </row>
        <row r="4774">
          <cell r="A4774">
            <v>11374</v>
          </cell>
          <cell r="D4774">
            <v>0</v>
          </cell>
          <cell r="G4774">
            <v>0</v>
          </cell>
          <cell r="I4774">
            <v>0</v>
          </cell>
        </row>
        <row r="4775">
          <cell r="A4775">
            <v>11375</v>
          </cell>
          <cell r="D4775">
            <v>0</v>
          </cell>
          <cell r="G4775">
            <v>0</v>
          </cell>
          <cell r="I4775">
            <v>0</v>
          </cell>
        </row>
        <row r="4776">
          <cell r="A4776">
            <v>11376</v>
          </cell>
        </row>
        <row r="4777">
          <cell r="A4777">
            <v>11377</v>
          </cell>
        </row>
        <row r="4778">
          <cell r="A4778">
            <v>11378</v>
          </cell>
        </row>
        <row r="4779">
          <cell r="A4779">
            <v>11379</v>
          </cell>
        </row>
        <row r="4780">
          <cell r="A4780">
            <v>11380</v>
          </cell>
        </row>
        <row r="4781">
          <cell r="A4781">
            <v>11381</v>
          </cell>
        </row>
        <row r="4782">
          <cell r="A4782">
            <v>11382</v>
          </cell>
        </row>
        <row r="4783">
          <cell r="A4783">
            <v>11383</v>
          </cell>
        </row>
        <row r="4784">
          <cell r="A4784">
            <v>11384</v>
          </cell>
        </row>
        <row r="4785">
          <cell r="A4785">
            <v>11385</v>
          </cell>
        </row>
        <row r="4786">
          <cell r="A4786">
            <v>11386</v>
          </cell>
        </row>
        <row r="4787">
          <cell r="A4787">
            <v>11387</v>
          </cell>
        </row>
        <row r="4788">
          <cell r="A4788">
            <v>11388</v>
          </cell>
        </row>
        <row r="4789">
          <cell r="A4789">
            <v>11389</v>
          </cell>
          <cell r="C4789" t="str">
            <v>EQ</v>
          </cell>
          <cell r="D4789" t="str">
            <v>EQUIPMENT</v>
          </cell>
        </row>
        <row r="4790">
          <cell r="A4790">
            <v>11390</v>
          </cell>
          <cell r="C4790">
            <v>64</v>
          </cell>
          <cell r="D4790" t="str">
            <v>Miscellaneous Tools</v>
          </cell>
          <cell r="G4790" t="str">
            <v>Hour</v>
          </cell>
          <cell r="H4790">
            <v>0.2</v>
          </cell>
          <cell r="I4790">
            <v>5000</v>
          </cell>
          <cell r="J4790">
            <v>0</v>
          </cell>
          <cell r="K4790">
            <v>1000</v>
          </cell>
          <cell r="L4790">
            <v>0</v>
          </cell>
        </row>
        <row r="4791">
          <cell r="A4791">
            <v>11391</v>
          </cell>
          <cell r="C4791">
            <v>26</v>
          </cell>
          <cell r="D4791" t="str">
            <v>Concrete Pump 15 m3</v>
          </cell>
          <cell r="G4791" t="str">
            <v>Hour</v>
          </cell>
          <cell r="H4791">
            <v>7.407407407407407E-2</v>
          </cell>
          <cell r="I4791">
            <v>203000</v>
          </cell>
          <cell r="J4791">
            <v>0</v>
          </cell>
          <cell r="K4791">
            <v>15037.037037037036</v>
          </cell>
          <cell r="L4791">
            <v>0</v>
          </cell>
        </row>
        <row r="4792">
          <cell r="A4792">
            <v>11392</v>
          </cell>
          <cell r="D4792">
            <v>0</v>
          </cell>
          <cell r="G4792">
            <v>0</v>
          </cell>
          <cell r="I4792">
            <v>0</v>
          </cell>
        </row>
        <row r="4793">
          <cell r="A4793">
            <v>11393</v>
          </cell>
          <cell r="D4793">
            <v>0</v>
          </cell>
          <cell r="G4793">
            <v>0</v>
          </cell>
          <cell r="I4793">
            <v>0</v>
          </cell>
        </row>
        <row r="4794">
          <cell r="A4794">
            <v>11394</v>
          </cell>
          <cell r="D4794">
            <v>0</v>
          </cell>
          <cell r="G4794">
            <v>0</v>
          </cell>
          <cell r="I4794">
            <v>0</v>
          </cell>
        </row>
        <row r="4795">
          <cell r="A4795">
            <v>11395</v>
          </cell>
        </row>
        <row r="4796">
          <cell r="A4796">
            <v>11396</v>
          </cell>
        </row>
        <row r="4797">
          <cell r="A4797">
            <v>11397</v>
          </cell>
        </row>
        <row r="4798">
          <cell r="A4798">
            <v>11398</v>
          </cell>
        </row>
        <row r="4799">
          <cell r="A4799">
            <v>11399</v>
          </cell>
        </row>
        <row r="4800">
          <cell r="A4800">
            <v>11400</v>
          </cell>
        </row>
        <row r="4801">
          <cell r="A4801">
            <v>11401</v>
          </cell>
        </row>
        <row r="4802">
          <cell r="A4802">
            <v>11402</v>
          </cell>
        </row>
        <row r="4803">
          <cell r="A4803">
            <v>11403</v>
          </cell>
          <cell r="C4803" t="str">
            <v>LA</v>
          </cell>
          <cell r="D4803" t="str">
            <v>LABOUR</v>
          </cell>
        </row>
        <row r="4804">
          <cell r="A4804">
            <v>11404</v>
          </cell>
          <cell r="C4804">
            <v>2</v>
          </cell>
          <cell r="D4804" t="str">
            <v>Pengawas</v>
          </cell>
          <cell r="G4804" t="str">
            <v>Day</v>
          </cell>
          <cell r="H4804">
            <v>1.0582010582010581E-2</v>
          </cell>
          <cell r="I4804">
            <v>50000</v>
          </cell>
          <cell r="J4804">
            <v>0</v>
          </cell>
          <cell r="K4804">
            <v>529.10052910052912</v>
          </cell>
          <cell r="L4804">
            <v>0</v>
          </cell>
        </row>
        <row r="4805">
          <cell r="A4805">
            <v>11405</v>
          </cell>
          <cell r="C4805">
            <v>15</v>
          </cell>
          <cell r="D4805" t="str">
            <v>Kepala Tukang</v>
          </cell>
          <cell r="G4805" t="str">
            <v>Day</v>
          </cell>
          <cell r="H4805">
            <v>2.1164021164021163E-2</v>
          </cell>
          <cell r="I4805">
            <v>32880</v>
          </cell>
          <cell r="J4805">
            <v>0</v>
          </cell>
          <cell r="K4805">
            <v>695.87301587301579</v>
          </cell>
          <cell r="L4805">
            <v>0</v>
          </cell>
        </row>
        <row r="4806">
          <cell r="A4806">
            <v>11406</v>
          </cell>
          <cell r="C4806">
            <v>16</v>
          </cell>
          <cell r="D4806" t="str">
            <v>Tukang</v>
          </cell>
          <cell r="G4806" t="str">
            <v>Day</v>
          </cell>
          <cell r="H4806">
            <v>4.2328042328042326E-2</v>
          </cell>
          <cell r="I4806">
            <v>28380</v>
          </cell>
          <cell r="J4806">
            <v>0</v>
          </cell>
          <cell r="K4806">
            <v>1201.2698412698412</v>
          </cell>
          <cell r="L4806">
            <v>0</v>
          </cell>
        </row>
        <row r="4807">
          <cell r="A4807">
            <v>11407</v>
          </cell>
          <cell r="D4807">
            <v>0</v>
          </cell>
          <cell r="G4807">
            <v>0</v>
          </cell>
          <cell r="I4807">
            <v>0</v>
          </cell>
        </row>
        <row r="4808">
          <cell r="A4808">
            <v>11408</v>
          </cell>
          <cell r="D4808">
            <v>0</v>
          </cell>
          <cell r="G4808">
            <v>0</v>
          </cell>
          <cell r="I4808">
            <v>0</v>
          </cell>
        </row>
        <row r="4809">
          <cell r="A4809">
            <v>11409</v>
          </cell>
          <cell r="D4809">
            <v>0</v>
          </cell>
          <cell r="G4809">
            <v>0</v>
          </cell>
          <cell r="I4809">
            <v>0</v>
          </cell>
        </row>
        <row r="4810">
          <cell r="A4810">
            <v>11410</v>
          </cell>
          <cell r="D4810">
            <v>0</v>
          </cell>
          <cell r="G4810">
            <v>0</v>
          </cell>
          <cell r="I4810">
            <v>0</v>
          </cell>
        </row>
        <row r="4811">
          <cell r="A4811">
            <v>11411</v>
          </cell>
          <cell r="D4811">
            <v>0</v>
          </cell>
          <cell r="G4811">
            <v>0</v>
          </cell>
          <cell r="I4811">
            <v>0</v>
          </cell>
        </row>
        <row r="4812">
          <cell r="A4812">
            <v>11412</v>
          </cell>
        </row>
        <row r="4813">
          <cell r="A4813">
            <v>11413</v>
          </cell>
        </row>
        <row r="4814">
          <cell r="A4814">
            <v>11414</v>
          </cell>
          <cell r="D4814" t="str">
            <v>SUB TOTAL</v>
          </cell>
          <cell r="K4814">
            <v>18463.280423280419</v>
          </cell>
          <cell r="L4814">
            <v>0</v>
          </cell>
        </row>
        <row r="4815">
          <cell r="A4815">
            <v>11415</v>
          </cell>
          <cell r="D4815" t="str">
            <v>OVER HEAD</v>
          </cell>
          <cell r="E4815">
            <v>0</v>
          </cell>
          <cell r="F4815" t="str">
            <v>%</v>
          </cell>
          <cell r="K4815">
            <v>0</v>
          </cell>
          <cell r="L4815">
            <v>0</v>
          </cell>
        </row>
        <row r="4816">
          <cell r="A4816">
            <v>11416</v>
          </cell>
          <cell r="D4816" t="str">
            <v>TOTAL</v>
          </cell>
          <cell r="K4816">
            <v>18463.280423280419</v>
          </cell>
          <cell r="L4816">
            <v>0</v>
          </cell>
        </row>
        <row r="4817">
          <cell r="A4817">
            <v>11417</v>
          </cell>
          <cell r="D4817" t="str">
            <v>UNIT PRICE</v>
          </cell>
          <cell r="K4817">
            <v>18463</v>
          </cell>
          <cell r="L4817">
            <v>0</v>
          </cell>
        </row>
        <row r="4818">
          <cell r="A4818">
            <v>11418</v>
          </cell>
        </row>
        <row r="4819">
          <cell r="A4819">
            <v>11419</v>
          </cell>
          <cell r="B4819">
            <v>175</v>
          </cell>
        </row>
        <row r="4820">
          <cell r="A4820">
            <v>11420</v>
          </cell>
          <cell r="B4820" t="str">
            <v>MATERIAL PRICE</v>
          </cell>
        </row>
        <row r="4821">
          <cell r="A4821">
            <v>11421</v>
          </cell>
          <cell r="B4821" t="str">
            <v>Proyek Rencana Teknik Akhir Jalan Tol Bogor Ring Road</v>
          </cell>
        </row>
        <row r="4822">
          <cell r="A4822">
            <v>11422</v>
          </cell>
        </row>
        <row r="4823">
          <cell r="A4823">
            <v>11423</v>
          </cell>
        </row>
        <row r="4824">
          <cell r="A4824">
            <v>11424</v>
          </cell>
        </row>
        <row r="4825">
          <cell r="A4825">
            <v>11425</v>
          </cell>
        </row>
        <row r="4826">
          <cell r="A4826">
            <v>11426</v>
          </cell>
          <cell r="B4826" t="str">
            <v>UNIT PRICE ANALYSIS</v>
          </cell>
        </row>
        <row r="4827">
          <cell r="A4827">
            <v>11427</v>
          </cell>
        </row>
        <row r="4828">
          <cell r="A4828">
            <v>11428</v>
          </cell>
          <cell r="B4828" t="str">
            <v>ITEM NUMBER</v>
          </cell>
          <cell r="D4828" t="str">
            <v>MT. 174.002</v>
          </cell>
        </row>
        <row r="4829">
          <cell r="A4829">
            <v>11429</v>
          </cell>
          <cell r="B4829" t="str">
            <v>MATERIAL</v>
          </cell>
          <cell r="D4829" t="str">
            <v>Manual Excavation</v>
          </cell>
        </row>
        <row r="4830">
          <cell r="A4830">
            <v>11430</v>
          </cell>
          <cell r="B4830" t="str">
            <v>UNIT</v>
          </cell>
          <cell r="C4830" t="str">
            <v>Cu.m</v>
          </cell>
          <cell r="D4830">
            <v>1</v>
          </cell>
        </row>
        <row r="4831">
          <cell r="A4831">
            <v>11431</v>
          </cell>
          <cell r="B4831" t="str">
            <v>UNIT PRICE  (Rp.)</v>
          </cell>
          <cell r="D4831">
            <v>68300</v>
          </cell>
          <cell r="E4831">
            <v>0</v>
          </cell>
          <cell r="J4831" t="str">
            <v>TOTAL UNIT PRICE (Rp)</v>
          </cell>
          <cell r="K4831">
            <v>68300</v>
          </cell>
        </row>
        <row r="4832">
          <cell r="A4832">
            <v>11432</v>
          </cell>
          <cell r="I4832" t="str">
            <v>UNIT PRICE              (Rp.)</v>
          </cell>
          <cell r="K4832" t="str">
            <v>TOTAL PRICE                (Rp.)</v>
          </cell>
        </row>
        <row r="4833">
          <cell r="A4833">
            <v>11433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</row>
        <row r="4834">
          <cell r="A4834">
            <v>11434</v>
          </cell>
        </row>
        <row r="4835">
          <cell r="A4835">
            <v>11435</v>
          </cell>
        </row>
        <row r="4836">
          <cell r="A4836">
            <v>11436</v>
          </cell>
          <cell r="C4836" t="str">
            <v>MT</v>
          </cell>
          <cell r="D4836" t="str">
            <v>MATERIAL</v>
          </cell>
        </row>
        <row r="4837">
          <cell r="A4837">
            <v>11437</v>
          </cell>
          <cell r="D4837">
            <v>0</v>
          </cell>
          <cell r="G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11438</v>
          </cell>
        </row>
        <row r="4839">
          <cell r="A4839">
            <v>11439</v>
          </cell>
        </row>
        <row r="4840">
          <cell r="A4840">
            <v>11440</v>
          </cell>
        </row>
        <row r="4841">
          <cell r="A4841">
            <v>11441</v>
          </cell>
        </row>
        <row r="4842">
          <cell r="A4842">
            <v>11442</v>
          </cell>
        </row>
        <row r="4843">
          <cell r="A4843">
            <v>11443</v>
          </cell>
        </row>
        <row r="4844">
          <cell r="A4844">
            <v>11444</v>
          </cell>
        </row>
        <row r="4845">
          <cell r="A4845">
            <v>11445</v>
          </cell>
        </row>
        <row r="4846">
          <cell r="A4846">
            <v>11446</v>
          </cell>
        </row>
        <row r="4847">
          <cell r="A4847">
            <v>11447</v>
          </cell>
        </row>
        <row r="4848">
          <cell r="A4848">
            <v>11448</v>
          </cell>
        </row>
        <row r="4849">
          <cell r="A4849">
            <v>11449</v>
          </cell>
        </row>
        <row r="4850">
          <cell r="A4850">
            <v>11450</v>
          </cell>
        </row>
        <row r="4851">
          <cell r="A4851">
            <v>11451</v>
          </cell>
        </row>
        <row r="4852">
          <cell r="A4852">
            <v>11452</v>
          </cell>
        </row>
        <row r="4853">
          <cell r="A4853">
            <v>11453</v>
          </cell>
        </row>
        <row r="4854">
          <cell r="A4854">
            <v>11454</v>
          </cell>
        </row>
        <row r="4855">
          <cell r="A4855">
            <v>11455</v>
          </cell>
          <cell r="C4855" t="str">
            <v>EQ</v>
          </cell>
          <cell r="D4855" t="str">
            <v>EQUIPMENT</v>
          </cell>
        </row>
        <row r="4856">
          <cell r="A4856">
            <v>11456</v>
          </cell>
          <cell r="C4856">
            <v>64</v>
          </cell>
          <cell r="D4856" t="str">
            <v>Miscellaneous Tools</v>
          </cell>
          <cell r="G4856" t="str">
            <v>Hour</v>
          </cell>
          <cell r="H4856">
            <v>0.68181818181818177</v>
          </cell>
          <cell r="I4856">
            <v>5000</v>
          </cell>
          <cell r="J4856">
            <v>0</v>
          </cell>
          <cell r="K4856">
            <v>3409.090909090909</v>
          </cell>
          <cell r="L4856">
            <v>0</v>
          </cell>
        </row>
        <row r="4857">
          <cell r="A4857">
            <v>11457</v>
          </cell>
          <cell r="C4857">
            <v>36</v>
          </cell>
          <cell r="D4857" t="str">
            <v>Dump Truck 8 ton</v>
          </cell>
          <cell r="G4857" t="str">
            <v>Hour</v>
          </cell>
          <cell r="H4857">
            <v>0.34111445783132532</v>
          </cell>
          <cell r="I4857">
            <v>163400</v>
          </cell>
          <cell r="J4857">
            <v>0</v>
          </cell>
          <cell r="K4857">
            <v>55738.102409638559</v>
          </cell>
          <cell r="L4857">
            <v>0</v>
          </cell>
        </row>
        <row r="4858">
          <cell r="A4858">
            <v>11458</v>
          </cell>
        </row>
        <row r="4859">
          <cell r="A4859">
            <v>11459</v>
          </cell>
        </row>
        <row r="4860">
          <cell r="A4860">
            <v>11460</v>
          </cell>
        </row>
        <row r="4861">
          <cell r="A4861">
            <v>11461</v>
          </cell>
        </row>
        <row r="4862">
          <cell r="A4862">
            <v>11462</v>
          </cell>
        </row>
        <row r="4863">
          <cell r="A4863">
            <v>11463</v>
          </cell>
        </row>
        <row r="4864">
          <cell r="A4864">
            <v>11464</v>
          </cell>
        </row>
        <row r="4865">
          <cell r="A4865">
            <v>11465</v>
          </cell>
        </row>
        <row r="4866">
          <cell r="A4866">
            <v>11466</v>
          </cell>
        </row>
        <row r="4867">
          <cell r="A4867">
            <v>11467</v>
          </cell>
        </row>
        <row r="4868">
          <cell r="A4868">
            <v>11468</v>
          </cell>
        </row>
        <row r="4869">
          <cell r="A4869">
            <v>11469</v>
          </cell>
          <cell r="C4869" t="str">
            <v>LA</v>
          </cell>
          <cell r="D4869" t="str">
            <v>LABOUR</v>
          </cell>
        </row>
        <row r="4870">
          <cell r="A4870">
            <v>11470</v>
          </cell>
          <cell r="C4870">
            <v>3</v>
          </cell>
          <cell r="D4870" t="str">
            <v>Mandor</v>
          </cell>
          <cell r="G4870" t="str">
            <v>Day</v>
          </cell>
          <cell r="H4870">
            <v>7.5757575757575746E-2</v>
          </cell>
          <cell r="I4870">
            <v>33750</v>
          </cell>
          <cell r="J4870">
            <v>0</v>
          </cell>
          <cell r="K4870">
            <v>2556.8181818181815</v>
          </cell>
          <cell r="L4870">
            <v>0</v>
          </cell>
        </row>
        <row r="4871">
          <cell r="A4871">
            <v>11471</v>
          </cell>
          <cell r="C4871">
            <v>16</v>
          </cell>
          <cell r="D4871" t="str">
            <v>Tukang</v>
          </cell>
          <cell r="G4871" t="str">
            <v>Day</v>
          </cell>
          <cell r="H4871">
            <v>0</v>
          </cell>
          <cell r="I4871">
            <v>28380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11472</v>
          </cell>
          <cell r="C4872">
            <v>17</v>
          </cell>
          <cell r="D4872" t="str">
            <v>Buruh</v>
          </cell>
          <cell r="G4872" t="str">
            <v>Day</v>
          </cell>
          <cell r="H4872">
            <v>0.35176093986334944</v>
          </cell>
          <cell r="I4872">
            <v>18750</v>
          </cell>
          <cell r="J4872">
            <v>0</v>
          </cell>
          <cell r="K4872">
            <v>6595.5176224378019</v>
          </cell>
          <cell r="L4872">
            <v>0</v>
          </cell>
        </row>
        <row r="4873">
          <cell r="A4873">
            <v>11473</v>
          </cell>
        </row>
        <row r="4874">
          <cell r="A4874">
            <v>11474</v>
          </cell>
        </row>
        <row r="4875">
          <cell r="A4875">
            <v>11475</v>
          </cell>
        </row>
        <row r="4876">
          <cell r="A4876">
            <v>11476</v>
          </cell>
        </row>
        <row r="4877">
          <cell r="A4877">
            <v>11477</v>
          </cell>
        </row>
        <row r="4878">
          <cell r="A4878">
            <v>11478</v>
          </cell>
        </row>
        <row r="4879">
          <cell r="A4879">
            <v>11479</v>
          </cell>
        </row>
        <row r="4880">
          <cell r="A4880">
            <v>11480</v>
          </cell>
          <cell r="D4880" t="str">
            <v>SUB TOTAL</v>
          </cell>
          <cell r="K4880">
            <v>68299.529122985463</v>
          </cell>
          <cell r="L4880">
            <v>0</v>
          </cell>
        </row>
        <row r="4881">
          <cell r="A4881">
            <v>11481</v>
          </cell>
          <cell r="D4881" t="str">
            <v>OVER HEAD</v>
          </cell>
          <cell r="E4881">
            <v>0</v>
          </cell>
          <cell r="F4881" t="str">
            <v>%</v>
          </cell>
          <cell r="K4881">
            <v>0</v>
          </cell>
          <cell r="L4881">
            <v>0</v>
          </cell>
        </row>
        <row r="4882">
          <cell r="A4882">
            <v>11482</v>
          </cell>
          <cell r="D4882" t="str">
            <v>TOTAL</v>
          </cell>
          <cell r="K4882">
            <v>68299.529122985463</v>
          </cell>
          <cell r="L4882">
            <v>0</v>
          </cell>
        </row>
        <row r="4883">
          <cell r="A4883">
            <v>11483</v>
          </cell>
          <cell r="D4883" t="str">
            <v>UNIT PRICE</v>
          </cell>
          <cell r="K4883">
            <v>68300</v>
          </cell>
          <cell r="L4883">
            <v>0</v>
          </cell>
        </row>
        <row r="4884">
          <cell r="A4884">
            <v>11484</v>
          </cell>
        </row>
        <row r="4885">
          <cell r="A4885">
            <v>11485</v>
          </cell>
          <cell r="B4885">
            <v>176</v>
          </cell>
        </row>
        <row r="4886">
          <cell r="A4886">
            <v>11486</v>
          </cell>
          <cell r="B4886" t="str">
            <v>MATERIAL PRICE</v>
          </cell>
        </row>
        <row r="4887">
          <cell r="A4887">
            <v>11487</v>
          </cell>
          <cell r="B4887" t="str">
            <v>Proyek Rencana Teknik Akhir Jalan Tol Bogor Ring Road</v>
          </cell>
        </row>
        <row r="4888">
          <cell r="A4888">
            <v>11488</v>
          </cell>
        </row>
        <row r="4889">
          <cell r="A4889">
            <v>11489</v>
          </cell>
        </row>
        <row r="4890">
          <cell r="A4890">
            <v>11490</v>
          </cell>
        </row>
        <row r="4891">
          <cell r="A4891">
            <v>11491</v>
          </cell>
        </row>
        <row r="4892">
          <cell r="A4892">
            <v>11492</v>
          </cell>
          <cell r="B4892" t="str">
            <v>UNIT PRICE ANALYSIS</v>
          </cell>
        </row>
        <row r="4893">
          <cell r="A4893">
            <v>11493</v>
          </cell>
        </row>
        <row r="4894">
          <cell r="A4894">
            <v>11494</v>
          </cell>
          <cell r="B4894" t="str">
            <v>ITEM NUMBER</v>
          </cell>
          <cell r="D4894" t="str">
            <v>MT. 175.002</v>
          </cell>
        </row>
        <row r="4895">
          <cell r="A4895">
            <v>11495</v>
          </cell>
          <cell r="B4895" t="str">
            <v>MATERIAL</v>
          </cell>
          <cell r="D4895" t="str">
            <v>Mechanical Excavation</v>
          </cell>
        </row>
        <row r="4896">
          <cell r="A4896">
            <v>11496</v>
          </cell>
          <cell r="B4896" t="str">
            <v>UNIT</v>
          </cell>
          <cell r="C4896" t="str">
            <v>Cu.m</v>
          </cell>
          <cell r="D4896">
            <v>1</v>
          </cell>
        </row>
        <row r="4897">
          <cell r="A4897">
            <v>11497</v>
          </cell>
          <cell r="B4897" t="str">
            <v>UNIT PRICE  (Rp.)</v>
          </cell>
          <cell r="D4897">
            <v>48100</v>
          </cell>
          <cell r="E4897">
            <v>0</v>
          </cell>
          <cell r="J4897" t="str">
            <v>TOTAL UNIT PRICE (Rp)</v>
          </cell>
          <cell r="K4897">
            <v>48100</v>
          </cell>
        </row>
        <row r="4898">
          <cell r="A4898">
            <v>11498</v>
          </cell>
          <cell r="I4898" t="str">
            <v>UNIT PRICE              (Rp.)</v>
          </cell>
          <cell r="K4898" t="str">
            <v>TOTAL PRICE                (Rp.)</v>
          </cell>
        </row>
        <row r="4899">
          <cell r="A4899">
            <v>11499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</row>
        <row r="4900">
          <cell r="A4900">
            <v>11500</v>
          </cell>
        </row>
        <row r="4901">
          <cell r="A4901">
            <v>11501</v>
          </cell>
        </row>
        <row r="4902">
          <cell r="A4902">
            <v>11502</v>
          </cell>
          <cell r="C4902" t="str">
            <v>MT</v>
          </cell>
          <cell r="D4902" t="str">
            <v>MATERIAL</v>
          </cell>
        </row>
        <row r="4903">
          <cell r="A4903">
            <v>11503</v>
          </cell>
          <cell r="D4903">
            <v>0</v>
          </cell>
          <cell r="G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11504</v>
          </cell>
        </row>
        <row r="4905">
          <cell r="A4905">
            <v>11505</v>
          </cell>
        </row>
        <row r="4906">
          <cell r="A4906">
            <v>11506</v>
          </cell>
        </row>
        <row r="4907">
          <cell r="A4907">
            <v>11507</v>
          </cell>
        </row>
        <row r="4908">
          <cell r="A4908">
            <v>11508</v>
          </cell>
        </row>
        <row r="4909">
          <cell r="A4909">
            <v>11509</v>
          </cell>
        </row>
        <row r="4910">
          <cell r="A4910">
            <v>11510</v>
          </cell>
        </row>
        <row r="4911">
          <cell r="A4911">
            <v>11511</v>
          </cell>
        </row>
        <row r="4912">
          <cell r="A4912">
            <v>11512</v>
          </cell>
        </row>
        <row r="4913">
          <cell r="A4913">
            <v>11513</v>
          </cell>
        </row>
        <row r="4914">
          <cell r="A4914">
            <v>11514</v>
          </cell>
        </row>
        <row r="4915">
          <cell r="A4915">
            <v>11515</v>
          </cell>
        </row>
        <row r="4916">
          <cell r="A4916">
            <v>11516</v>
          </cell>
        </row>
        <row r="4917">
          <cell r="A4917">
            <v>11517</v>
          </cell>
        </row>
        <row r="4918">
          <cell r="A4918">
            <v>11518</v>
          </cell>
        </row>
        <row r="4919">
          <cell r="A4919">
            <v>11519</v>
          </cell>
        </row>
        <row r="4920">
          <cell r="A4920">
            <v>11520</v>
          </cell>
        </row>
        <row r="4921">
          <cell r="A4921">
            <v>11521</v>
          </cell>
          <cell r="C4921" t="str">
            <v>EQ</v>
          </cell>
          <cell r="D4921" t="str">
            <v>EQUIPMENT</v>
          </cell>
        </row>
        <row r="4922">
          <cell r="A4922">
            <v>11522</v>
          </cell>
          <cell r="C4922">
            <v>38</v>
          </cell>
          <cell r="D4922" t="str">
            <v>Excavator 0,35 m3</v>
          </cell>
          <cell r="G4922" t="str">
            <v>Hour</v>
          </cell>
          <cell r="H4922">
            <v>8.8183421516754859E-2</v>
          </cell>
          <cell r="I4922">
            <v>200100</v>
          </cell>
          <cell r="J4922">
            <v>0</v>
          </cell>
          <cell r="K4922">
            <v>17645.502645502649</v>
          </cell>
          <cell r="L4922">
            <v>0</v>
          </cell>
        </row>
        <row r="4923">
          <cell r="A4923">
            <v>11523</v>
          </cell>
          <cell r="C4923">
            <v>36</v>
          </cell>
          <cell r="D4923" t="str">
            <v>Dump Truck 8 ton</v>
          </cell>
          <cell r="G4923" t="str">
            <v>Hour</v>
          </cell>
          <cell r="H4923">
            <v>0.17627520664669263</v>
          </cell>
          <cell r="I4923">
            <v>163400</v>
          </cell>
          <cell r="J4923">
            <v>0</v>
          </cell>
          <cell r="K4923">
            <v>28803.368766069576</v>
          </cell>
          <cell r="L4923">
            <v>0</v>
          </cell>
        </row>
        <row r="4924">
          <cell r="A4924">
            <v>11524</v>
          </cell>
        </row>
        <row r="4925">
          <cell r="A4925">
            <v>11525</v>
          </cell>
        </row>
        <row r="4926">
          <cell r="A4926">
            <v>11526</v>
          </cell>
        </row>
        <row r="4927">
          <cell r="A4927">
            <v>11527</v>
          </cell>
        </row>
        <row r="4928">
          <cell r="A4928">
            <v>11528</v>
          </cell>
        </row>
        <row r="4929">
          <cell r="A4929">
            <v>11529</v>
          </cell>
        </row>
        <row r="4930">
          <cell r="A4930">
            <v>11530</v>
          </cell>
        </row>
        <row r="4931">
          <cell r="A4931">
            <v>11531</v>
          </cell>
        </row>
        <row r="4932">
          <cell r="A4932">
            <v>11532</v>
          </cell>
        </row>
        <row r="4933">
          <cell r="A4933">
            <v>11533</v>
          </cell>
        </row>
        <row r="4934">
          <cell r="A4934">
            <v>11534</v>
          </cell>
        </row>
        <row r="4935">
          <cell r="A4935">
            <v>11535</v>
          </cell>
          <cell r="C4935" t="str">
            <v>LA</v>
          </cell>
          <cell r="D4935" t="str">
            <v>LABOUR</v>
          </cell>
        </row>
        <row r="4936">
          <cell r="A4936">
            <v>11536</v>
          </cell>
          <cell r="C4936">
            <v>3</v>
          </cell>
          <cell r="D4936" t="str">
            <v>Mandor</v>
          </cell>
          <cell r="G4936" t="str">
            <v>Day</v>
          </cell>
          <cell r="H4936">
            <v>1.2597631645250696E-2</v>
          </cell>
          <cell r="I4936">
            <v>33750</v>
          </cell>
          <cell r="J4936">
            <v>0</v>
          </cell>
          <cell r="K4936">
            <v>425.17006802721102</v>
          </cell>
          <cell r="L4936">
            <v>0</v>
          </cell>
        </row>
        <row r="4937">
          <cell r="A4937">
            <v>11537</v>
          </cell>
          <cell r="C4937">
            <v>16</v>
          </cell>
          <cell r="D4937" t="str">
            <v>Tukang</v>
          </cell>
          <cell r="G4937" t="str">
            <v>Day</v>
          </cell>
          <cell r="H4937">
            <v>0</v>
          </cell>
          <cell r="I4937">
            <v>28380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11538</v>
          </cell>
          <cell r="C4938">
            <v>17</v>
          </cell>
          <cell r="D4938" t="str">
            <v>Buruh</v>
          </cell>
          <cell r="G4938" t="str">
            <v>Day</v>
          </cell>
          <cell r="H4938">
            <v>6.2975067313851038E-2</v>
          </cell>
          <cell r="I4938">
            <v>18750</v>
          </cell>
          <cell r="J4938">
            <v>0</v>
          </cell>
          <cell r="K4938">
            <v>1180.7825121347071</v>
          </cell>
          <cell r="L4938">
            <v>0</v>
          </cell>
        </row>
        <row r="4939">
          <cell r="A4939">
            <v>11539</v>
          </cell>
        </row>
        <row r="4940">
          <cell r="A4940">
            <v>11540</v>
          </cell>
        </row>
        <row r="4941">
          <cell r="A4941">
            <v>11541</v>
          </cell>
        </row>
        <row r="4942">
          <cell r="A4942">
            <v>11542</v>
          </cell>
        </row>
        <row r="4943">
          <cell r="A4943">
            <v>11543</v>
          </cell>
        </row>
        <row r="4944">
          <cell r="A4944">
            <v>11544</v>
          </cell>
        </row>
        <row r="4945">
          <cell r="A4945">
            <v>11545</v>
          </cell>
        </row>
        <row r="4946">
          <cell r="A4946">
            <v>11546</v>
          </cell>
          <cell r="D4946" t="str">
            <v>SUB TOTAL</v>
          </cell>
          <cell r="K4946">
            <v>48054.823991734142</v>
          </cell>
          <cell r="L4946">
            <v>0</v>
          </cell>
        </row>
        <row r="4947">
          <cell r="A4947">
            <v>11547</v>
          </cell>
          <cell r="D4947" t="str">
            <v>OVER HEAD</v>
          </cell>
          <cell r="E4947">
            <v>0</v>
          </cell>
          <cell r="F4947" t="str">
            <v>%</v>
          </cell>
          <cell r="K4947">
            <v>0</v>
          </cell>
          <cell r="L4947">
            <v>0</v>
          </cell>
        </row>
        <row r="4948">
          <cell r="A4948">
            <v>11548</v>
          </cell>
          <cell r="D4948" t="str">
            <v>TOTAL</v>
          </cell>
          <cell r="K4948">
            <v>48054.823991734142</v>
          </cell>
          <cell r="L4948">
            <v>0</v>
          </cell>
        </row>
        <row r="4949">
          <cell r="A4949">
            <v>11549</v>
          </cell>
          <cell r="D4949" t="str">
            <v>UNIT PRICE</v>
          </cell>
          <cell r="K4949">
            <v>48055</v>
          </cell>
          <cell r="L4949">
            <v>0</v>
          </cell>
        </row>
        <row r="4950">
          <cell r="A4950">
            <v>11550</v>
          </cell>
        </row>
        <row r="4951">
          <cell r="A4951">
            <v>11551</v>
          </cell>
          <cell r="B4951">
            <v>177</v>
          </cell>
        </row>
        <row r="4952">
          <cell r="A4952">
            <v>11552</v>
          </cell>
          <cell r="B4952" t="str">
            <v>MATERIAL PRICE</v>
          </cell>
        </row>
        <row r="4953">
          <cell r="A4953">
            <v>11553</v>
          </cell>
          <cell r="B4953" t="str">
            <v>Proyek Rencana Teknik Akhir Jalan Tol Bogor Ring Road</v>
          </cell>
        </row>
        <row r="4954">
          <cell r="A4954">
            <v>11554</v>
          </cell>
        </row>
        <row r="4955">
          <cell r="A4955">
            <v>11555</v>
          </cell>
        </row>
        <row r="4956">
          <cell r="A4956">
            <v>11556</v>
          </cell>
        </row>
        <row r="4957">
          <cell r="A4957">
            <v>11557</v>
          </cell>
        </row>
        <row r="4958">
          <cell r="A4958">
            <v>11558</v>
          </cell>
          <cell r="B4958" t="str">
            <v>UNIT PRICE ANALYSIS</v>
          </cell>
        </row>
        <row r="4959">
          <cell r="A4959">
            <v>11559</v>
          </cell>
        </row>
        <row r="4960">
          <cell r="A4960">
            <v>11560</v>
          </cell>
          <cell r="B4960" t="str">
            <v>ITEM NUMBER</v>
          </cell>
          <cell r="D4960" t="str">
            <v>MT. 176.002</v>
          </cell>
        </row>
        <row r="4961">
          <cell r="A4961">
            <v>11561</v>
          </cell>
          <cell r="B4961" t="str">
            <v>MATERIAL</v>
          </cell>
          <cell r="D4961" t="str">
            <v>Form Work &amp; Scafolding H &lt; 3 m</v>
          </cell>
        </row>
        <row r="4962">
          <cell r="A4962">
            <v>11562</v>
          </cell>
          <cell r="B4962" t="str">
            <v>UNIT</v>
          </cell>
          <cell r="C4962" t="str">
            <v>Sq.m</v>
          </cell>
          <cell r="D4962">
            <v>1</v>
          </cell>
        </row>
        <row r="4963">
          <cell r="A4963">
            <v>11563</v>
          </cell>
          <cell r="B4963" t="str">
            <v>UNIT PRICE  (Rp.)</v>
          </cell>
          <cell r="D4963">
            <v>2200</v>
          </cell>
          <cell r="E4963">
            <v>0</v>
          </cell>
          <cell r="J4963" t="str">
            <v>TOTAL UNIT PRICE (Rp)</v>
          </cell>
          <cell r="K4963">
            <v>2200</v>
          </cell>
        </row>
        <row r="4964">
          <cell r="A4964">
            <v>11564</v>
          </cell>
          <cell r="I4964" t="str">
            <v>UNIT PRICE              (Rp.)</v>
          </cell>
          <cell r="K4964" t="str">
            <v>TOTAL PRICE                (Rp.)</v>
          </cell>
        </row>
        <row r="4965">
          <cell r="A4965">
            <v>11565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</row>
        <row r="4966">
          <cell r="A4966">
            <v>11566</v>
          </cell>
        </row>
        <row r="4967">
          <cell r="A4967">
            <v>11567</v>
          </cell>
        </row>
        <row r="4968">
          <cell r="A4968">
            <v>11568</v>
          </cell>
          <cell r="C4968" t="str">
            <v>MT</v>
          </cell>
          <cell r="D4968" t="str">
            <v>MATERIAL</v>
          </cell>
        </row>
        <row r="4969">
          <cell r="A4969">
            <v>11569</v>
          </cell>
          <cell r="C4969">
            <v>177</v>
          </cell>
          <cell r="D4969" t="str">
            <v>Form Work &amp; Scafolding H &lt; 3 m</v>
          </cell>
          <cell r="G4969" t="str">
            <v>Sq.m</v>
          </cell>
          <cell r="H4969">
            <v>1</v>
          </cell>
          <cell r="I4969">
            <v>2248.25</v>
          </cell>
          <cell r="J4969">
            <v>0</v>
          </cell>
          <cell r="K4969">
            <v>2248.25</v>
          </cell>
          <cell r="L4969">
            <v>0</v>
          </cell>
        </row>
        <row r="4970">
          <cell r="A4970">
            <v>11570</v>
          </cell>
        </row>
        <row r="4971">
          <cell r="A4971">
            <v>11571</v>
          </cell>
        </row>
        <row r="4972">
          <cell r="A4972">
            <v>11572</v>
          </cell>
        </row>
        <row r="4973">
          <cell r="A4973">
            <v>11573</v>
          </cell>
        </row>
        <row r="4974">
          <cell r="A4974">
            <v>11574</v>
          </cell>
        </row>
        <row r="4975">
          <cell r="A4975">
            <v>11575</v>
          </cell>
        </row>
        <row r="4976">
          <cell r="A4976">
            <v>11576</v>
          </cell>
        </row>
        <row r="4977">
          <cell r="A4977">
            <v>11577</v>
          </cell>
        </row>
        <row r="4978">
          <cell r="A4978">
            <v>11578</v>
          </cell>
        </row>
        <row r="4979">
          <cell r="A4979">
            <v>11579</v>
          </cell>
        </row>
        <row r="4980">
          <cell r="A4980">
            <v>11580</v>
          </cell>
        </row>
        <row r="4981">
          <cell r="A4981">
            <v>11581</v>
          </cell>
        </row>
        <row r="4982">
          <cell r="A4982">
            <v>11582</v>
          </cell>
        </row>
        <row r="4983">
          <cell r="A4983">
            <v>11583</v>
          </cell>
        </row>
        <row r="4984">
          <cell r="A4984">
            <v>11584</v>
          </cell>
        </row>
        <row r="4985">
          <cell r="A4985">
            <v>11585</v>
          </cell>
        </row>
        <row r="4986">
          <cell r="A4986">
            <v>11586</v>
          </cell>
        </row>
        <row r="4987">
          <cell r="A4987">
            <v>11587</v>
          </cell>
        </row>
        <row r="4988">
          <cell r="A4988">
            <v>11588</v>
          </cell>
        </row>
        <row r="4989">
          <cell r="A4989">
            <v>11589</v>
          </cell>
        </row>
        <row r="4990">
          <cell r="A4990">
            <v>11590</v>
          </cell>
        </row>
        <row r="4991">
          <cell r="A4991">
            <v>11591</v>
          </cell>
        </row>
        <row r="4992">
          <cell r="A4992">
            <v>11592</v>
          </cell>
        </row>
        <row r="4993">
          <cell r="A4993">
            <v>11593</v>
          </cell>
        </row>
        <row r="4994">
          <cell r="A4994">
            <v>11594</v>
          </cell>
        </row>
        <row r="4995">
          <cell r="A4995">
            <v>11595</v>
          </cell>
        </row>
        <row r="4996">
          <cell r="A4996">
            <v>11596</v>
          </cell>
        </row>
        <row r="4997">
          <cell r="A4997">
            <v>11597</v>
          </cell>
        </row>
        <row r="4998">
          <cell r="A4998">
            <v>11598</v>
          </cell>
        </row>
        <row r="4999">
          <cell r="A4999">
            <v>11599</v>
          </cell>
        </row>
        <row r="5000">
          <cell r="A5000">
            <v>11600</v>
          </cell>
        </row>
        <row r="5001">
          <cell r="A5001">
            <v>11601</v>
          </cell>
        </row>
        <row r="5002">
          <cell r="A5002">
            <v>11602</v>
          </cell>
        </row>
        <row r="5003">
          <cell r="A5003">
            <v>11603</v>
          </cell>
        </row>
        <row r="5004">
          <cell r="A5004">
            <v>11604</v>
          </cell>
        </row>
        <row r="5005">
          <cell r="A5005">
            <v>11605</v>
          </cell>
        </row>
        <row r="5006">
          <cell r="A5006">
            <v>11606</v>
          </cell>
        </row>
        <row r="5007">
          <cell r="A5007">
            <v>11607</v>
          </cell>
        </row>
        <row r="5008">
          <cell r="A5008">
            <v>11608</v>
          </cell>
        </row>
        <row r="5009">
          <cell r="A5009">
            <v>11609</v>
          </cell>
        </row>
        <row r="5010">
          <cell r="A5010">
            <v>11610</v>
          </cell>
        </row>
        <row r="5011">
          <cell r="A5011">
            <v>11611</v>
          </cell>
        </row>
        <row r="5012">
          <cell r="A5012">
            <v>11612</v>
          </cell>
          <cell r="D5012" t="str">
            <v>Total Price</v>
          </cell>
          <cell r="K5012">
            <v>2248.25</v>
          </cell>
          <cell r="L5012">
            <v>0</v>
          </cell>
        </row>
        <row r="5013">
          <cell r="A5013">
            <v>11613</v>
          </cell>
          <cell r="D5013" t="str">
            <v>OVER HEAD</v>
          </cell>
          <cell r="E5013">
            <v>0</v>
          </cell>
          <cell r="F5013" t="str">
            <v>%</v>
          </cell>
          <cell r="K5013">
            <v>0</v>
          </cell>
          <cell r="L5013">
            <v>0</v>
          </cell>
        </row>
        <row r="5014">
          <cell r="A5014">
            <v>11614</v>
          </cell>
          <cell r="D5014" t="str">
            <v>TOTAL</v>
          </cell>
          <cell r="K5014">
            <v>2248.25</v>
          </cell>
          <cell r="L5014">
            <v>0</v>
          </cell>
        </row>
        <row r="5015">
          <cell r="A5015">
            <v>11615</v>
          </cell>
          <cell r="D5015" t="str">
            <v>UNIT PRICE</v>
          </cell>
          <cell r="K5015">
            <v>2248</v>
          </cell>
          <cell r="L5015">
            <v>0</v>
          </cell>
        </row>
        <row r="5016">
          <cell r="A5016">
            <v>11616</v>
          </cell>
        </row>
        <row r="5017">
          <cell r="A5017">
            <v>11617</v>
          </cell>
          <cell r="B5017">
            <v>178</v>
          </cell>
        </row>
        <row r="5018">
          <cell r="A5018">
            <v>11618</v>
          </cell>
          <cell r="B5018" t="str">
            <v>MATERIAL PRICE</v>
          </cell>
        </row>
        <row r="5019">
          <cell r="A5019">
            <v>11619</v>
          </cell>
          <cell r="B5019" t="str">
            <v>Proyek Rencana Teknik Akhir Jalan Tol Bogor Ring Road</v>
          </cell>
        </row>
        <row r="5020">
          <cell r="A5020">
            <v>11620</v>
          </cell>
        </row>
        <row r="5021">
          <cell r="A5021">
            <v>11621</v>
          </cell>
        </row>
        <row r="5022">
          <cell r="A5022">
            <v>11622</v>
          </cell>
        </row>
        <row r="5023">
          <cell r="A5023">
            <v>11623</v>
          </cell>
        </row>
        <row r="5024">
          <cell r="A5024">
            <v>11624</v>
          </cell>
          <cell r="B5024" t="str">
            <v>UNIT PRICE ANALYSIS</v>
          </cell>
        </row>
        <row r="5025">
          <cell r="A5025">
            <v>11625</v>
          </cell>
        </row>
        <row r="5026">
          <cell r="A5026">
            <v>11626</v>
          </cell>
          <cell r="B5026" t="str">
            <v>ITEM NUMBER</v>
          </cell>
          <cell r="D5026" t="str">
            <v>MT. 177.002</v>
          </cell>
        </row>
        <row r="5027">
          <cell r="A5027">
            <v>11627</v>
          </cell>
          <cell r="B5027" t="str">
            <v>MATERIAL</v>
          </cell>
          <cell r="D5027" t="str">
            <v>Maintenance Concrete  (Type-1)</v>
          </cell>
        </row>
        <row r="5028">
          <cell r="A5028">
            <v>11628</v>
          </cell>
          <cell r="B5028" t="str">
            <v>UNIT</v>
          </cell>
          <cell r="C5028" t="str">
            <v>Sq.m</v>
          </cell>
          <cell r="D5028">
            <v>1</v>
          </cell>
        </row>
        <row r="5029">
          <cell r="A5029">
            <v>11629</v>
          </cell>
          <cell r="B5029" t="str">
            <v>UNIT PRICE  (Rp.)</v>
          </cell>
          <cell r="D5029">
            <v>4700</v>
          </cell>
          <cell r="E5029">
            <v>0</v>
          </cell>
          <cell r="J5029" t="str">
            <v>TOTAL UNIT PRICE (Rp)</v>
          </cell>
          <cell r="K5029">
            <v>4700</v>
          </cell>
        </row>
        <row r="5030">
          <cell r="A5030">
            <v>11630</v>
          </cell>
          <cell r="I5030" t="str">
            <v>UNIT PRICE              (Rp.)</v>
          </cell>
          <cell r="K5030" t="str">
            <v>TOTAL PRICE                (Rp.)</v>
          </cell>
        </row>
        <row r="5031">
          <cell r="A5031">
            <v>11631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</row>
        <row r="5032">
          <cell r="A5032">
            <v>11632</v>
          </cell>
        </row>
        <row r="5033">
          <cell r="A5033">
            <v>11633</v>
          </cell>
        </row>
        <row r="5034">
          <cell r="A5034">
            <v>11634</v>
          </cell>
          <cell r="D5034" t="str">
            <v>Asumsi</v>
          </cell>
        </row>
        <row r="5035">
          <cell r="A5035">
            <v>11635</v>
          </cell>
          <cell r="C5035" t="str">
            <v>Fh</v>
          </cell>
          <cell r="D5035" t="str">
            <v>Material Factor</v>
          </cell>
          <cell r="G5035" t="str">
            <v>-</v>
          </cell>
          <cell r="H5035">
            <v>1.05</v>
          </cell>
        </row>
        <row r="5036">
          <cell r="A5036">
            <v>11636</v>
          </cell>
        </row>
        <row r="5037">
          <cell r="A5037">
            <v>11637</v>
          </cell>
        </row>
        <row r="5038">
          <cell r="A5038">
            <v>11638</v>
          </cell>
        </row>
        <row r="5039">
          <cell r="A5039">
            <v>11639</v>
          </cell>
          <cell r="C5039" t="str">
            <v>MT</v>
          </cell>
          <cell r="D5039" t="str">
            <v>Material</v>
          </cell>
        </row>
        <row r="5040">
          <cell r="A5040">
            <v>11640</v>
          </cell>
          <cell r="C5040">
            <v>279</v>
          </cell>
          <cell r="D5040" t="str">
            <v>Vertical Support (3.5 Times)</v>
          </cell>
          <cell r="G5040" t="str">
            <v>Each</v>
          </cell>
          <cell r="H5040">
            <v>0.11</v>
          </cell>
          <cell r="I5040">
            <v>17300</v>
          </cell>
          <cell r="J5040">
            <v>0</v>
          </cell>
          <cell r="K5040">
            <v>1903</v>
          </cell>
          <cell r="L5040">
            <v>0</v>
          </cell>
        </row>
        <row r="5041">
          <cell r="A5041">
            <v>11641</v>
          </cell>
          <cell r="C5041">
            <v>118</v>
          </cell>
          <cell r="D5041" t="str">
            <v>Jute Cover (5 times)</v>
          </cell>
          <cell r="G5041" t="str">
            <v>Sq.m.</v>
          </cell>
          <cell r="H5041">
            <v>0.11</v>
          </cell>
          <cell r="I5041">
            <v>2200</v>
          </cell>
          <cell r="J5041">
            <v>0</v>
          </cell>
          <cell r="K5041">
            <v>242</v>
          </cell>
        </row>
        <row r="5042">
          <cell r="A5042">
            <v>11642</v>
          </cell>
        </row>
        <row r="5043">
          <cell r="A5043">
            <v>11643</v>
          </cell>
        </row>
        <row r="5044">
          <cell r="A5044">
            <v>11644</v>
          </cell>
        </row>
        <row r="5045">
          <cell r="A5045">
            <v>11645</v>
          </cell>
        </row>
        <row r="5046">
          <cell r="A5046">
            <v>11646</v>
          </cell>
        </row>
        <row r="5047">
          <cell r="A5047">
            <v>11647</v>
          </cell>
          <cell r="C5047" t="str">
            <v>EQ</v>
          </cell>
          <cell r="D5047" t="str">
            <v>Water Truck 4000 ltr</v>
          </cell>
        </row>
        <row r="5048">
          <cell r="A5048">
            <v>11648</v>
          </cell>
          <cell r="C5048" t="str">
            <v>V</v>
          </cell>
          <cell r="D5048" t="str">
            <v>Tank Volume</v>
          </cell>
          <cell r="G5048" t="str">
            <v>Cu.m</v>
          </cell>
          <cell r="H5048">
            <v>4</v>
          </cell>
        </row>
        <row r="5049">
          <cell r="A5049">
            <v>11649</v>
          </cell>
          <cell r="C5049" t="str">
            <v>Wc</v>
          </cell>
          <cell r="D5049" t="str">
            <v>Water / Sq.m Concrete</v>
          </cell>
          <cell r="F5049">
            <v>0.01</v>
          </cell>
          <cell r="G5049" t="str">
            <v>Sq.m</v>
          </cell>
          <cell r="H5049">
            <v>400</v>
          </cell>
        </row>
        <row r="5050">
          <cell r="A5050">
            <v>11650</v>
          </cell>
          <cell r="C5050" t="str">
            <v>Fa</v>
          </cell>
          <cell r="D5050" t="str">
            <v>Efficiensi Factor Equipment</v>
          </cell>
          <cell r="G5050" t="str">
            <v>-</v>
          </cell>
          <cell r="H5050">
            <v>0.83</v>
          </cell>
        </row>
        <row r="5051">
          <cell r="A5051">
            <v>11651</v>
          </cell>
          <cell r="C5051" t="str">
            <v>n</v>
          </cell>
          <cell r="D5051" t="str">
            <v>Tank Contents / hauling</v>
          </cell>
          <cell r="G5051" t="str">
            <v>Min</v>
          </cell>
          <cell r="H5051">
            <v>120</v>
          </cell>
        </row>
        <row r="5052">
          <cell r="A5052">
            <v>11652</v>
          </cell>
          <cell r="C5052" t="str">
            <v>Q2</v>
          </cell>
          <cell r="D5052" t="str">
            <v>Product Capasity / hour</v>
          </cell>
          <cell r="G5052" t="str">
            <v>Sq.m</v>
          </cell>
          <cell r="H5052">
            <v>166</v>
          </cell>
        </row>
        <row r="5053">
          <cell r="A5053">
            <v>11653</v>
          </cell>
          <cell r="C5053">
            <v>94.001999999999995</v>
          </cell>
          <cell r="D5053" t="str">
            <v>Coeff. Equipment / Sq.m</v>
          </cell>
          <cell r="G5053" t="str">
            <v>Hour</v>
          </cell>
          <cell r="H5053">
            <v>6.024096385542169E-3</v>
          </cell>
          <cell r="I5053">
            <v>203600</v>
          </cell>
          <cell r="J5053">
            <v>0</v>
          </cell>
          <cell r="K5053">
            <v>1226.5060240963855</v>
          </cell>
          <cell r="L5053">
            <v>0</v>
          </cell>
        </row>
        <row r="5054">
          <cell r="A5054">
            <v>11654</v>
          </cell>
        </row>
        <row r="5055">
          <cell r="A5055">
            <v>11655</v>
          </cell>
        </row>
        <row r="5056">
          <cell r="A5056">
            <v>11656</v>
          </cell>
        </row>
        <row r="5057">
          <cell r="A5057">
            <v>11657</v>
          </cell>
        </row>
        <row r="5058">
          <cell r="A5058">
            <v>11658</v>
          </cell>
        </row>
        <row r="5059">
          <cell r="A5059">
            <v>11659</v>
          </cell>
        </row>
        <row r="5060">
          <cell r="A5060">
            <v>11660</v>
          </cell>
        </row>
        <row r="5061">
          <cell r="A5061">
            <v>11661</v>
          </cell>
          <cell r="C5061" t="str">
            <v>EQ</v>
          </cell>
          <cell r="D5061" t="str">
            <v>HAND TOOLS</v>
          </cell>
        </row>
        <row r="5062">
          <cell r="A5062">
            <v>11662</v>
          </cell>
          <cell r="C5062">
            <v>63.001999999999995</v>
          </cell>
          <cell r="D5062" t="str">
            <v>Miscellaneous Tools</v>
          </cell>
          <cell r="G5062" t="str">
            <v>Hour</v>
          </cell>
          <cell r="H5062">
            <v>0.25</v>
          </cell>
          <cell r="I5062">
            <v>5000</v>
          </cell>
          <cell r="J5062">
            <v>0</v>
          </cell>
          <cell r="K5062">
            <v>1250</v>
          </cell>
          <cell r="L5062">
            <v>0</v>
          </cell>
        </row>
        <row r="5063">
          <cell r="A5063">
            <v>11663</v>
          </cell>
        </row>
        <row r="5064">
          <cell r="A5064">
            <v>11664</v>
          </cell>
        </row>
        <row r="5065">
          <cell r="A5065">
            <v>11665</v>
          </cell>
        </row>
        <row r="5066">
          <cell r="A5066">
            <v>11666</v>
          </cell>
        </row>
        <row r="5067">
          <cell r="A5067">
            <v>11667</v>
          </cell>
        </row>
        <row r="5068">
          <cell r="A5068">
            <v>11668</v>
          </cell>
        </row>
        <row r="5069">
          <cell r="A5069">
            <v>11669</v>
          </cell>
        </row>
        <row r="5070">
          <cell r="A5070">
            <v>11670</v>
          </cell>
        </row>
        <row r="5071">
          <cell r="A5071">
            <v>11671</v>
          </cell>
        </row>
        <row r="5072">
          <cell r="A5072">
            <v>11672</v>
          </cell>
          <cell r="B5072" t="str">
            <v>V</v>
          </cell>
          <cell r="C5072" t="str">
            <v>LA</v>
          </cell>
          <cell r="D5072" t="str">
            <v>LABOUR</v>
          </cell>
        </row>
        <row r="5073">
          <cell r="A5073">
            <v>11673</v>
          </cell>
          <cell r="D5073" t="str">
            <v>Production Capacity 1 hour</v>
          </cell>
          <cell r="G5073" t="str">
            <v>Sq.m</v>
          </cell>
          <cell r="H5073">
            <v>166</v>
          </cell>
        </row>
        <row r="5074">
          <cell r="A5074">
            <v>11674</v>
          </cell>
          <cell r="C5074">
            <v>2.0019999999999998</v>
          </cell>
          <cell r="D5074" t="str">
            <v>Mandor</v>
          </cell>
          <cell r="E5074">
            <v>0.2</v>
          </cell>
          <cell r="G5074" t="str">
            <v>Day</v>
          </cell>
          <cell r="H5074">
            <v>1.7211703958691912E-4</v>
          </cell>
          <cell r="I5074">
            <v>33750</v>
          </cell>
          <cell r="J5074">
            <v>0</v>
          </cell>
          <cell r="K5074">
            <v>5.8089500860585206</v>
          </cell>
          <cell r="L5074">
            <v>0</v>
          </cell>
        </row>
        <row r="5075">
          <cell r="A5075">
            <v>11675</v>
          </cell>
          <cell r="C5075">
            <v>14.001999999999999</v>
          </cell>
          <cell r="D5075" t="str">
            <v>Kepala Tukang</v>
          </cell>
          <cell r="E5075">
            <v>1</v>
          </cell>
          <cell r="G5075" t="str">
            <v>Day</v>
          </cell>
          <cell r="H5075">
            <v>8.6058519793459555E-4</v>
          </cell>
          <cell r="I5075">
            <v>32880</v>
          </cell>
          <cell r="J5075">
            <v>0</v>
          </cell>
          <cell r="K5075">
            <v>28.296041308089503</v>
          </cell>
          <cell r="L5075">
            <v>0</v>
          </cell>
        </row>
        <row r="5076">
          <cell r="A5076">
            <v>11676</v>
          </cell>
          <cell r="C5076">
            <v>16.001999999999999</v>
          </cell>
          <cell r="D5076" t="str">
            <v>Buruh</v>
          </cell>
          <cell r="E5076">
            <v>3</v>
          </cell>
          <cell r="G5076" t="str">
            <v>Day</v>
          </cell>
          <cell r="H5076">
            <v>2.5817555938037863E-3</v>
          </cell>
          <cell r="I5076">
            <v>18750</v>
          </cell>
          <cell r="J5076">
            <v>0</v>
          </cell>
          <cell r="K5076">
            <v>48.407917383820994</v>
          </cell>
          <cell r="L5076">
            <v>0</v>
          </cell>
        </row>
        <row r="5077">
          <cell r="A5077">
            <v>11677</v>
          </cell>
        </row>
        <row r="5078">
          <cell r="A5078">
            <v>11678</v>
          </cell>
          <cell r="D5078" t="str">
            <v>Total Price</v>
          </cell>
          <cell r="K5078">
            <v>4704.0189328743545</v>
          </cell>
          <cell r="L5078">
            <v>0</v>
          </cell>
        </row>
        <row r="5079">
          <cell r="A5079">
            <v>11679</v>
          </cell>
          <cell r="D5079" t="str">
            <v>OVER HEAD</v>
          </cell>
          <cell r="E5079">
            <v>0</v>
          </cell>
          <cell r="F5079" t="str">
            <v>%</v>
          </cell>
          <cell r="K5079">
            <v>0</v>
          </cell>
          <cell r="L5079">
            <v>0</v>
          </cell>
        </row>
        <row r="5080">
          <cell r="A5080">
            <v>11680</v>
          </cell>
          <cell r="D5080" t="str">
            <v>TOTAL</v>
          </cell>
          <cell r="K5080">
            <v>4704.0189328743545</v>
          </cell>
          <cell r="L5080">
            <v>0</v>
          </cell>
        </row>
        <row r="5081">
          <cell r="A5081">
            <v>11681</v>
          </cell>
          <cell r="D5081" t="str">
            <v>UNIT PRICE</v>
          </cell>
          <cell r="K5081">
            <v>4704</v>
          </cell>
          <cell r="L5081">
            <v>0</v>
          </cell>
        </row>
        <row r="5082">
          <cell r="A5082">
            <v>11682</v>
          </cell>
        </row>
        <row r="5083">
          <cell r="A5083">
            <v>11683</v>
          </cell>
          <cell r="B5083">
            <v>179</v>
          </cell>
        </row>
        <row r="5084">
          <cell r="A5084">
            <v>11684</v>
          </cell>
          <cell r="B5084" t="str">
            <v>MATERIAL PRICE</v>
          </cell>
        </row>
        <row r="5085">
          <cell r="A5085">
            <v>11685</v>
          </cell>
          <cell r="B5085" t="str">
            <v>Proyek Rencana Teknik Akhir Jalan Tol Bogor Ring Road</v>
          </cell>
        </row>
        <row r="5086">
          <cell r="A5086">
            <v>11686</v>
          </cell>
        </row>
        <row r="5087">
          <cell r="A5087">
            <v>11687</v>
          </cell>
        </row>
        <row r="5088">
          <cell r="A5088">
            <v>11688</v>
          </cell>
        </row>
        <row r="5089">
          <cell r="A5089">
            <v>11689</v>
          </cell>
        </row>
        <row r="5090">
          <cell r="A5090">
            <v>11690</v>
          </cell>
          <cell r="B5090" t="str">
            <v>UNIT PRICE ANALYSIS</v>
          </cell>
        </row>
        <row r="5091">
          <cell r="A5091">
            <v>11691</v>
          </cell>
        </row>
        <row r="5092">
          <cell r="A5092">
            <v>11692</v>
          </cell>
          <cell r="B5092" t="str">
            <v>ITEM NUMBER</v>
          </cell>
          <cell r="D5092" t="str">
            <v>MT. 178.002</v>
          </cell>
        </row>
        <row r="5093">
          <cell r="A5093">
            <v>11693</v>
          </cell>
          <cell r="B5093" t="str">
            <v>MATERIAL</v>
          </cell>
          <cell r="D5093" t="str">
            <v>Maintenance Concrete  (Type-2)</v>
          </cell>
        </row>
        <row r="5094">
          <cell r="A5094">
            <v>11694</v>
          </cell>
          <cell r="B5094" t="str">
            <v>UNIT</v>
          </cell>
          <cell r="C5094" t="str">
            <v>Sq.m</v>
          </cell>
          <cell r="D5094">
            <v>1</v>
          </cell>
        </row>
        <row r="5095">
          <cell r="A5095">
            <v>11695</v>
          </cell>
          <cell r="B5095" t="str">
            <v>UNIT PRICE  (Rp.)</v>
          </cell>
          <cell r="D5095">
            <v>5000</v>
          </cell>
          <cell r="E5095">
            <v>0</v>
          </cell>
          <cell r="J5095" t="str">
            <v>TOTAL UNIT PRICE (Rp)</v>
          </cell>
          <cell r="K5095">
            <v>5000</v>
          </cell>
        </row>
        <row r="5096">
          <cell r="A5096">
            <v>11696</v>
          </cell>
          <cell r="I5096" t="str">
            <v>UNIT PRICE              (Rp.)</v>
          </cell>
          <cell r="K5096" t="str">
            <v>TOTAL PRICE                (Rp.)</v>
          </cell>
        </row>
        <row r="5097">
          <cell r="A5097">
            <v>11697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</row>
        <row r="5098">
          <cell r="A5098">
            <v>11698</v>
          </cell>
        </row>
        <row r="5099">
          <cell r="A5099">
            <v>11699</v>
          </cell>
        </row>
        <row r="5100">
          <cell r="A5100">
            <v>11700</v>
          </cell>
          <cell r="D5100" t="str">
            <v>Asumsi</v>
          </cell>
        </row>
        <row r="5101">
          <cell r="A5101">
            <v>11701</v>
          </cell>
          <cell r="C5101" t="str">
            <v>Fh</v>
          </cell>
          <cell r="D5101" t="str">
            <v>Material Factor</v>
          </cell>
          <cell r="G5101" t="str">
            <v>-</v>
          </cell>
          <cell r="H5101">
            <v>1.05</v>
          </cell>
        </row>
        <row r="5102">
          <cell r="A5102">
            <v>11702</v>
          </cell>
        </row>
        <row r="5103">
          <cell r="A5103">
            <v>11703</v>
          </cell>
        </row>
        <row r="5104">
          <cell r="A5104">
            <v>11704</v>
          </cell>
        </row>
        <row r="5105">
          <cell r="A5105">
            <v>11705</v>
          </cell>
          <cell r="C5105" t="str">
            <v>MT</v>
          </cell>
          <cell r="D5105" t="str">
            <v>Material</v>
          </cell>
        </row>
        <row r="5106">
          <cell r="A5106">
            <v>11706</v>
          </cell>
          <cell r="C5106">
            <v>279</v>
          </cell>
          <cell r="D5106" t="str">
            <v>Vertical Support (3.5 Times)</v>
          </cell>
          <cell r="G5106" t="str">
            <v>Each</v>
          </cell>
          <cell r="H5106">
            <v>0.11</v>
          </cell>
          <cell r="I5106">
            <v>17300</v>
          </cell>
          <cell r="J5106">
            <v>0</v>
          </cell>
          <cell r="K5106">
            <v>1903</v>
          </cell>
          <cell r="L5106">
            <v>0</v>
          </cell>
        </row>
        <row r="5107">
          <cell r="A5107">
            <v>11707</v>
          </cell>
          <cell r="C5107">
            <v>118</v>
          </cell>
          <cell r="D5107" t="str">
            <v>Jute Cover (5 times)</v>
          </cell>
          <cell r="G5107" t="str">
            <v>Sq.m.</v>
          </cell>
          <cell r="H5107">
            <v>0.22</v>
          </cell>
          <cell r="I5107">
            <v>2200</v>
          </cell>
          <cell r="J5107">
            <v>0</v>
          </cell>
          <cell r="K5107">
            <v>484</v>
          </cell>
        </row>
        <row r="5108">
          <cell r="A5108">
            <v>11708</v>
          </cell>
        </row>
        <row r="5109">
          <cell r="A5109">
            <v>11709</v>
          </cell>
        </row>
        <row r="5110">
          <cell r="A5110">
            <v>11710</v>
          </cell>
        </row>
        <row r="5111">
          <cell r="A5111">
            <v>11711</v>
          </cell>
        </row>
        <row r="5112">
          <cell r="A5112">
            <v>11712</v>
          </cell>
        </row>
        <row r="5113">
          <cell r="A5113">
            <v>11713</v>
          </cell>
          <cell r="C5113" t="str">
            <v>EQ</v>
          </cell>
          <cell r="D5113" t="str">
            <v>Water Truck 4000 ltr</v>
          </cell>
        </row>
        <row r="5114">
          <cell r="A5114">
            <v>11714</v>
          </cell>
          <cell r="C5114" t="str">
            <v>V</v>
          </cell>
          <cell r="D5114" t="str">
            <v>Tank Volume</v>
          </cell>
          <cell r="G5114" t="str">
            <v>Cu.m</v>
          </cell>
          <cell r="H5114">
            <v>4</v>
          </cell>
        </row>
        <row r="5115">
          <cell r="A5115">
            <v>11715</v>
          </cell>
          <cell r="C5115" t="str">
            <v>Wc</v>
          </cell>
          <cell r="D5115" t="str">
            <v>Water / Sq.m Concrete</v>
          </cell>
          <cell r="F5115">
            <v>0.01</v>
          </cell>
          <cell r="G5115" t="str">
            <v>Sq.m</v>
          </cell>
          <cell r="H5115">
            <v>400</v>
          </cell>
        </row>
        <row r="5116">
          <cell r="A5116">
            <v>11716</v>
          </cell>
          <cell r="C5116" t="str">
            <v>Fa</v>
          </cell>
          <cell r="D5116" t="str">
            <v>Efficiensi Factor Equipment</v>
          </cell>
          <cell r="G5116" t="str">
            <v>-</v>
          </cell>
          <cell r="H5116">
            <v>0.83</v>
          </cell>
        </row>
        <row r="5117">
          <cell r="A5117">
            <v>11717</v>
          </cell>
          <cell r="C5117" t="str">
            <v>n</v>
          </cell>
          <cell r="D5117" t="str">
            <v>Tank Contents / hauling</v>
          </cell>
          <cell r="G5117" t="str">
            <v>Min</v>
          </cell>
          <cell r="H5117">
            <v>120</v>
          </cell>
        </row>
        <row r="5118">
          <cell r="A5118">
            <v>11718</v>
          </cell>
          <cell r="C5118" t="str">
            <v>Q2</v>
          </cell>
          <cell r="D5118" t="str">
            <v>Product Capasity / hour</v>
          </cell>
          <cell r="G5118" t="str">
            <v>Sq.m</v>
          </cell>
          <cell r="H5118">
            <v>166</v>
          </cell>
        </row>
        <row r="5119">
          <cell r="A5119">
            <v>11719</v>
          </cell>
          <cell r="C5119">
            <v>94.001999999999995</v>
          </cell>
          <cell r="D5119" t="str">
            <v>Coeff. Equipment / Sq.m</v>
          </cell>
          <cell r="G5119" t="str">
            <v>Hour</v>
          </cell>
          <cell r="H5119">
            <v>6.024096385542169E-3</v>
          </cell>
          <cell r="I5119">
            <v>203600</v>
          </cell>
          <cell r="J5119">
            <v>0</v>
          </cell>
          <cell r="K5119">
            <v>1226.5060240963855</v>
          </cell>
          <cell r="L5119">
            <v>0</v>
          </cell>
        </row>
        <row r="5120">
          <cell r="A5120">
            <v>11720</v>
          </cell>
        </row>
        <row r="5121">
          <cell r="A5121">
            <v>11721</v>
          </cell>
        </row>
        <row r="5122">
          <cell r="A5122">
            <v>11722</v>
          </cell>
        </row>
        <row r="5123">
          <cell r="A5123">
            <v>11723</v>
          </cell>
        </row>
        <row r="5124">
          <cell r="A5124">
            <v>11724</v>
          </cell>
        </row>
        <row r="5125">
          <cell r="A5125">
            <v>11725</v>
          </cell>
        </row>
        <row r="5126">
          <cell r="A5126">
            <v>11726</v>
          </cell>
        </row>
        <row r="5127">
          <cell r="A5127">
            <v>11727</v>
          </cell>
          <cell r="C5127" t="str">
            <v>EQ</v>
          </cell>
          <cell r="D5127" t="str">
            <v>HAND TOOLS</v>
          </cell>
        </row>
        <row r="5128">
          <cell r="A5128">
            <v>11728</v>
          </cell>
          <cell r="C5128">
            <v>63.001999999999995</v>
          </cell>
          <cell r="D5128" t="str">
            <v>Miscellaneous Tools</v>
          </cell>
          <cell r="G5128" t="str">
            <v>Hour</v>
          </cell>
          <cell r="H5128">
            <v>0.25</v>
          </cell>
          <cell r="I5128">
            <v>5000</v>
          </cell>
          <cell r="J5128">
            <v>0</v>
          </cell>
          <cell r="K5128">
            <v>1250</v>
          </cell>
          <cell r="L5128">
            <v>0</v>
          </cell>
        </row>
        <row r="5129">
          <cell r="A5129">
            <v>11729</v>
          </cell>
        </row>
        <row r="5130">
          <cell r="A5130">
            <v>11730</v>
          </cell>
        </row>
        <row r="5131">
          <cell r="A5131">
            <v>11731</v>
          </cell>
        </row>
        <row r="5132">
          <cell r="A5132">
            <v>11732</v>
          </cell>
        </row>
        <row r="5133">
          <cell r="A5133">
            <v>11733</v>
          </cell>
        </row>
        <row r="5134">
          <cell r="A5134">
            <v>11734</v>
          </cell>
        </row>
        <row r="5135">
          <cell r="A5135">
            <v>11735</v>
          </cell>
        </row>
        <row r="5136">
          <cell r="A5136">
            <v>11736</v>
          </cell>
        </row>
        <row r="5137">
          <cell r="A5137">
            <v>11737</v>
          </cell>
        </row>
        <row r="5138">
          <cell r="A5138">
            <v>11738</v>
          </cell>
          <cell r="B5138" t="str">
            <v>V</v>
          </cell>
          <cell r="C5138" t="str">
            <v>LA</v>
          </cell>
          <cell r="D5138" t="str">
            <v>LABOUR</v>
          </cell>
        </row>
        <row r="5139">
          <cell r="A5139">
            <v>11739</v>
          </cell>
          <cell r="D5139" t="str">
            <v>Production Capacity 1 hour</v>
          </cell>
          <cell r="G5139" t="str">
            <v>Sq.m</v>
          </cell>
          <cell r="H5139">
            <v>166</v>
          </cell>
        </row>
        <row r="5140">
          <cell r="A5140">
            <v>11740</v>
          </cell>
          <cell r="C5140">
            <v>2.0019999999999998</v>
          </cell>
          <cell r="D5140" t="str">
            <v>Mandor</v>
          </cell>
          <cell r="E5140">
            <v>0.4</v>
          </cell>
          <cell r="G5140" t="str">
            <v>Day</v>
          </cell>
          <cell r="H5140">
            <v>3.4423407917383823E-4</v>
          </cell>
          <cell r="I5140">
            <v>33750</v>
          </cell>
          <cell r="J5140">
            <v>0</v>
          </cell>
          <cell r="K5140">
            <v>11.617900172117041</v>
          </cell>
          <cell r="L5140">
            <v>0</v>
          </cell>
        </row>
        <row r="5141">
          <cell r="A5141">
            <v>11741</v>
          </cell>
          <cell r="C5141">
            <v>14.001999999999999</v>
          </cell>
          <cell r="D5141" t="str">
            <v>Kepala Tukang</v>
          </cell>
          <cell r="E5141">
            <v>1</v>
          </cell>
          <cell r="G5141" t="str">
            <v>Day</v>
          </cell>
          <cell r="H5141">
            <v>8.6058519793459555E-4</v>
          </cell>
          <cell r="I5141">
            <v>32880</v>
          </cell>
          <cell r="J5141">
            <v>0</v>
          </cell>
          <cell r="K5141">
            <v>28.296041308089503</v>
          </cell>
          <cell r="L5141">
            <v>0</v>
          </cell>
        </row>
        <row r="5142">
          <cell r="A5142">
            <v>11742</v>
          </cell>
          <cell r="C5142">
            <v>16.001999999999999</v>
          </cell>
          <cell r="D5142" t="str">
            <v>Buruh</v>
          </cell>
          <cell r="E5142">
            <v>5</v>
          </cell>
          <cell r="G5142" t="str">
            <v>Day</v>
          </cell>
          <cell r="H5142">
            <v>4.3029259896729772E-3</v>
          </cell>
          <cell r="I5142">
            <v>18750</v>
          </cell>
          <cell r="J5142">
            <v>0</v>
          </cell>
          <cell r="K5142">
            <v>80.679862306368321</v>
          </cell>
          <cell r="L5142">
            <v>0</v>
          </cell>
        </row>
        <row r="5143">
          <cell r="A5143">
            <v>11743</v>
          </cell>
        </row>
        <row r="5144">
          <cell r="A5144">
            <v>11744</v>
          </cell>
          <cell r="D5144" t="str">
            <v>Total Price</v>
          </cell>
          <cell r="K5144">
            <v>4984.0998278829602</v>
          </cell>
          <cell r="L5144">
            <v>0</v>
          </cell>
        </row>
        <row r="5145">
          <cell r="A5145">
            <v>11745</v>
          </cell>
          <cell r="D5145" t="str">
            <v>OVER HEAD</v>
          </cell>
          <cell r="E5145">
            <v>0</v>
          </cell>
          <cell r="F5145" t="str">
            <v>%</v>
          </cell>
          <cell r="K5145">
            <v>0</v>
          </cell>
          <cell r="L5145">
            <v>0</v>
          </cell>
        </row>
        <row r="5146">
          <cell r="A5146">
            <v>11746</v>
          </cell>
          <cell r="D5146" t="str">
            <v>TOTAL</v>
          </cell>
          <cell r="K5146">
            <v>4984.0998278829602</v>
          </cell>
          <cell r="L5146">
            <v>0</v>
          </cell>
        </row>
        <row r="5147">
          <cell r="A5147">
            <v>11747</v>
          </cell>
          <cell r="D5147" t="str">
            <v>UNIT PRICE</v>
          </cell>
          <cell r="K5147">
            <v>4984</v>
          </cell>
          <cell r="L5147">
            <v>0</v>
          </cell>
        </row>
        <row r="5148">
          <cell r="A5148">
            <v>11748</v>
          </cell>
        </row>
        <row r="5149">
          <cell r="A5149">
            <v>11749</v>
          </cell>
          <cell r="B5149">
            <v>180</v>
          </cell>
        </row>
        <row r="5150">
          <cell r="A5150">
            <v>11750</v>
          </cell>
          <cell r="B5150" t="str">
            <v>MATERIAL PRICE</v>
          </cell>
        </row>
        <row r="5151">
          <cell r="A5151">
            <v>11751</v>
          </cell>
          <cell r="B5151" t="str">
            <v>Proyek Rencana Teknik Akhir Jalan Tol Bogor Ring Road</v>
          </cell>
        </row>
        <row r="5152">
          <cell r="A5152">
            <v>11752</v>
          </cell>
        </row>
        <row r="5153">
          <cell r="A5153">
            <v>11753</v>
          </cell>
        </row>
        <row r="5154">
          <cell r="A5154">
            <v>11754</v>
          </cell>
        </row>
        <row r="5155">
          <cell r="A5155">
            <v>11755</v>
          </cell>
        </row>
        <row r="5156">
          <cell r="A5156">
            <v>11756</v>
          </cell>
          <cell r="B5156" t="str">
            <v>UNIT PRICE ANALYSIS</v>
          </cell>
        </row>
        <row r="5157">
          <cell r="A5157">
            <v>11757</v>
          </cell>
        </row>
        <row r="5158">
          <cell r="A5158">
            <v>11758</v>
          </cell>
          <cell r="B5158" t="str">
            <v>ITEM NUMBER</v>
          </cell>
          <cell r="D5158" t="str">
            <v>MT. 179.002</v>
          </cell>
        </row>
        <row r="5159">
          <cell r="A5159">
            <v>11759</v>
          </cell>
          <cell r="B5159" t="str">
            <v>MATERIAL</v>
          </cell>
          <cell r="D5159" t="str">
            <v>Permeable Backfill</v>
          </cell>
        </row>
        <row r="5160">
          <cell r="A5160">
            <v>11760</v>
          </cell>
          <cell r="B5160" t="str">
            <v>UNIT</v>
          </cell>
          <cell r="C5160" t="str">
            <v>Cu.m</v>
          </cell>
          <cell r="D5160">
            <v>1</v>
          </cell>
        </row>
        <row r="5161">
          <cell r="A5161">
            <v>11761</v>
          </cell>
          <cell r="B5161" t="str">
            <v>UNIT PRICE  (Rp.)</v>
          </cell>
          <cell r="D5161">
            <v>146974</v>
          </cell>
          <cell r="E5161">
            <v>0</v>
          </cell>
          <cell r="J5161" t="str">
            <v>TOTAL UNIT PRICE (Rp)</v>
          </cell>
          <cell r="K5161">
            <v>146974</v>
          </cell>
        </row>
        <row r="5162">
          <cell r="A5162">
            <v>11762</v>
          </cell>
          <cell r="I5162" t="str">
            <v>UNIT PRICE              (Rp.)</v>
          </cell>
          <cell r="K5162" t="str">
            <v>TOTAL PRICE                (Rp.)</v>
          </cell>
        </row>
        <row r="5163">
          <cell r="A5163">
            <v>11763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</row>
        <row r="5164">
          <cell r="A5164">
            <v>11764</v>
          </cell>
        </row>
        <row r="5165">
          <cell r="A5165">
            <v>11765</v>
          </cell>
        </row>
        <row r="5166">
          <cell r="A5166">
            <v>11766</v>
          </cell>
          <cell r="C5166" t="str">
            <v>MT</v>
          </cell>
          <cell r="D5166" t="str">
            <v>MATERIAL</v>
          </cell>
        </row>
        <row r="5167">
          <cell r="A5167">
            <v>11767</v>
          </cell>
          <cell r="C5167">
            <v>128</v>
          </cell>
          <cell r="D5167" t="str">
            <v>Natural Coarse Aggregate on Site</v>
          </cell>
          <cell r="G5167" t="str">
            <v>Cu.m</v>
          </cell>
          <cell r="H5167">
            <v>1.2</v>
          </cell>
          <cell r="I5167">
            <v>65300</v>
          </cell>
          <cell r="J5167">
            <v>0</v>
          </cell>
          <cell r="K5167">
            <v>78360</v>
          </cell>
          <cell r="L5167">
            <v>0</v>
          </cell>
        </row>
        <row r="5168">
          <cell r="A5168">
            <v>11768</v>
          </cell>
        </row>
        <row r="5169">
          <cell r="A5169">
            <v>11769</v>
          </cell>
        </row>
        <row r="5170">
          <cell r="A5170">
            <v>11770</v>
          </cell>
        </row>
        <row r="5171">
          <cell r="A5171">
            <v>11771</v>
          </cell>
        </row>
        <row r="5172">
          <cell r="A5172">
            <v>11772</v>
          </cell>
        </row>
        <row r="5173">
          <cell r="A5173">
            <v>11773</v>
          </cell>
        </row>
        <row r="5174">
          <cell r="A5174">
            <v>11774</v>
          </cell>
        </row>
        <row r="5175">
          <cell r="A5175">
            <v>11775</v>
          </cell>
        </row>
        <row r="5176">
          <cell r="A5176">
            <v>11776</v>
          </cell>
        </row>
        <row r="5177">
          <cell r="A5177">
            <v>11777</v>
          </cell>
        </row>
        <row r="5178">
          <cell r="A5178">
            <v>11778</v>
          </cell>
        </row>
        <row r="5179">
          <cell r="A5179">
            <v>11779</v>
          </cell>
        </row>
        <row r="5180">
          <cell r="A5180">
            <v>11780</v>
          </cell>
        </row>
        <row r="5181">
          <cell r="A5181">
            <v>11781</v>
          </cell>
        </row>
        <row r="5182">
          <cell r="A5182">
            <v>11782</v>
          </cell>
        </row>
        <row r="5183">
          <cell r="A5183">
            <v>11783</v>
          </cell>
        </row>
        <row r="5184">
          <cell r="A5184">
            <v>11784</v>
          </cell>
        </row>
        <row r="5185">
          <cell r="A5185">
            <v>11785</v>
          </cell>
          <cell r="C5185" t="str">
            <v>EQ</v>
          </cell>
          <cell r="D5185" t="str">
            <v>EQUIPMENT</v>
          </cell>
        </row>
        <row r="5186">
          <cell r="A5186">
            <v>11786</v>
          </cell>
          <cell r="C5186">
            <v>64</v>
          </cell>
          <cell r="D5186" t="str">
            <v>Miscellaneous Tools</v>
          </cell>
          <cell r="G5186" t="str">
            <v>Hour</v>
          </cell>
          <cell r="H5186">
            <v>8.4</v>
          </cell>
          <cell r="I5186">
            <v>5000</v>
          </cell>
          <cell r="J5186">
            <v>0</v>
          </cell>
          <cell r="K5186">
            <v>42000</v>
          </cell>
          <cell r="L5186">
            <v>0</v>
          </cell>
        </row>
        <row r="5187">
          <cell r="A5187">
            <v>11787</v>
          </cell>
          <cell r="C5187">
            <v>77</v>
          </cell>
          <cell r="D5187" t="str">
            <v>Stamper</v>
          </cell>
          <cell r="G5187" t="str">
            <v>Hour</v>
          </cell>
          <cell r="H5187">
            <v>0.72690763052208829</v>
          </cell>
          <cell r="I5187">
            <v>14800</v>
          </cell>
          <cell r="J5187">
            <v>0</v>
          </cell>
          <cell r="K5187">
            <v>10758.232931726907</v>
          </cell>
          <cell r="L5187">
            <v>0</v>
          </cell>
        </row>
        <row r="5188">
          <cell r="A5188">
            <v>11788</v>
          </cell>
        </row>
        <row r="5189">
          <cell r="A5189">
            <v>11789</v>
          </cell>
        </row>
        <row r="5190">
          <cell r="A5190">
            <v>11790</v>
          </cell>
        </row>
        <row r="5191">
          <cell r="A5191">
            <v>11791</v>
          </cell>
        </row>
        <row r="5192">
          <cell r="A5192">
            <v>11792</v>
          </cell>
        </row>
        <row r="5193">
          <cell r="A5193">
            <v>11793</v>
          </cell>
        </row>
        <row r="5194">
          <cell r="A5194">
            <v>11794</v>
          </cell>
        </row>
        <row r="5195">
          <cell r="A5195">
            <v>11795</v>
          </cell>
        </row>
        <row r="5196">
          <cell r="A5196">
            <v>11796</v>
          </cell>
        </row>
        <row r="5197">
          <cell r="A5197">
            <v>11797</v>
          </cell>
        </row>
        <row r="5198">
          <cell r="A5198">
            <v>11798</v>
          </cell>
        </row>
        <row r="5199">
          <cell r="A5199">
            <v>11799</v>
          </cell>
          <cell r="C5199" t="str">
            <v>LA</v>
          </cell>
          <cell r="D5199" t="str">
            <v>LABOUR</v>
          </cell>
        </row>
        <row r="5200">
          <cell r="A5200">
            <v>11800</v>
          </cell>
          <cell r="C5200">
            <v>2</v>
          </cell>
          <cell r="D5200" t="str">
            <v>Pengawas</v>
          </cell>
          <cell r="G5200" t="str">
            <v>Day</v>
          </cell>
          <cell r="H5200">
            <v>0</v>
          </cell>
          <cell r="I5200">
            <v>50000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11801</v>
          </cell>
          <cell r="C5201">
            <v>3</v>
          </cell>
          <cell r="D5201" t="str">
            <v>Mandor</v>
          </cell>
          <cell r="G5201" t="str">
            <v>Day</v>
          </cell>
          <cell r="H5201">
            <v>0.14285714285714285</v>
          </cell>
          <cell r="I5201">
            <v>33750</v>
          </cell>
          <cell r="J5201">
            <v>0</v>
          </cell>
          <cell r="K5201">
            <v>4821.4285714285716</v>
          </cell>
          <cell r="L5201">
            <v>0</v>
          </cell>
        </row>
        <row r="5202">
          <cell r="A5202">
            <v>11802</v>
          </cell>
          <cell r="C5202">
            <v>16</v>
          </cell>
          <cell r="D5202" t="str">
            <v>Tukang</v>
          </cell>
          <cell r="G5202" t="str">
            <v>Day</v>
          </cell>
          <cell r="H5202">
            <v>0.14285714285714285</v>
          </cell>
          <cell r="I5202">
            <v>28380</v>
          </cell>
          <cell r="J5202">
            <v>0</v>
          </cell>
          <cell r="K5202">
            <v>4054.2857142857142</v>
          </cell>
          <cell r="L5202">
            <v>0</v>
          </cell>
        </row>
        <row r="5203">
          <cell r="A5203">
            <v>11803</v>
          </cell>
          <cell r="C5203">
            <v>17</v>
          </cell>
          <cell r="D5203" t="str">
            <v>Buruh</v>
          </cell>
          <cell r="G5203" t="str">
            <v>Day</v>
          </cell>
          <cell r="H5203">
            <v>0.37225090839548669</v>
          </cell>
          <cell r="I5203">
            <v>18750</v>
          </cell>
          <cell r="J5203">
            <v>0</v>
          </cell>
          <cell r="K5203">
            <v>6979.7045324153751</v>
          </cell>
          <cell r="L5203">
            <v>0</v>
          </cell>
        </row>
        <row r="5204">
          <cell r="A5204">
            <v>11804</v>
          </cell>
        </row>
        <row r="5205">
          <cell r="A5205">
            <v>11805</v>
          </cell>
        </row>
        <row r="5206">
          <cell r="A5206">
            <v>11806</v>
          </cell>
        </row>
        <row r="5207">
          <cell r="A5207">
            <v>11807</v>
          </cell>
        </row>
        <row r="5208">
          <cell r="A5208">
            <v>11808</v>
          </cell>
        </row>
        <row r="5209">
          <cell r="A5209">
            <v>11809</v>
          </cell>
        </row>
        <row r="5210">
          <cell r="A5210">
            <v>11810</v>
          </cell>
          <cell r="D5210" t="str">
            <v>SUB TOTAL</v>
          </cell>
          <cell r="K5210">
            <v>146973.65174985657</v>
          </cell>
          <cell r="L5210">
            <v>0</v>
          </cell>
        </row>
        <row r="5211">
          <cell r="A5211">
            <v>11811</v>
          </cell>
          <cell r="D5211" t="str">
            <v>OVER HEAD</v>
          </cell>
          <cell r="E5211">
            <v>0</v>
          </cell>
          <cell r="F5211" t="str">
            <v>%</v>
          </cell>
          <cell r="K5211">
            <v>0</v>
          </cell>
          <cell r="L5211">
            <v>0</v>
          </cell>
        </row>
        <row r="5212">
          <cell r="A5212">
            <v>11812</v>
          </cell>
          <cell r="D5212" t="str">
            <v>TOTAL</v>
          </cell>
          <cell r="K5212">
            <v>146973.65174985657</v>
          </cell>
          <cell r="L5212">
            <v>0</v>
          </cell>
        </row>
        <row r="5213">
          <cell r="A5213">
            <v>11813</v>
          </cell>
          <cell r="D5213" t="str">
            <v>UNIT PRICE</v>
          </cell>
          <cell r="K5213">
            <v>146974</v>
          </cell>
          <cell r="L5213">
            <v>0</v>
          </cell>
        </row>
        <row r="5214">
          <cell r="A5214">
            <v>11814</v>
          </cell>
        </row>
        <row r="5215">
          <cell r="A5215">
            <v>11815</v>
          </cell>
          <cell r="B5215">
            <v>181</v>
          </cell>
        </row>
        <row r="5216">
          <cell r="A5216">
            <v>11816</v>
          </cell>
          <cell r="B5216" t="str">
            <v>MATERIAL PRICE</v>
          </cell>
        </row>
        <row r="5217">
          <cell r="A5217">
            <v>11817</v>
          </cell>
          <cell r="B5217" t="str">
            <v>Proyek Rencana Teknik Akhir Jalan Tol Bogor Ring Road</v>
          </cell>
        </row>
        <row r="5218">
          <cell r="A5218">
            <v>11818</v>
          </cell>
        </row>
        <row r="5219">
          <cell r="A5219">
            <v>11819</v>
          </cell>
        </row>
        <row r="5220">
          <cell r="A5220">
            <v>11820</v>
          </cell>
        </row>
        <row r="5221">
          <cell r="A5221">
            <v>11821</v>
          </cell>
        </row>
        <row r="5222">
          <cell r="A5222">
            <v>11822</v>
          </cell>
          <cell r="B5222" t="str">
            <v>UNIT PRICE ANALYSIS</v>
          </cell>
        </row>
        <row r="5223">
          <cell r="A5223">
            <v>11823</v>
          </cell>
        </row>
        <row r="5224">
          <cell r="A5224">
            <v>11824</v>
          </cell>
          <cell r="B5224" t="str">
            <v>ITEM NUMBER</v>
          </cell>
          <cell r="D5224" t="str">
            <v>MT. 180.002</v>
          </cell>
        </row>
        <row r="5225">
          <cell r="A5225">
            <v>11825</v>
          </cell>
          <cell r="B5225" t="str">
            <v>MATERIAL</v>
          </cell>
          <cell r="D5225" t="str">
            <v>Maintenance Concrete  (Type-3)</v>
          </cell>
        </row>
        <row r="5226">
          <cell r="A5226">
            <v>11826</v>
          </cell>
          <cell r="B5226" t="str">
            <v>UNIT</v>
          </cell>
          <cell r="C5226" t="str">
            <v>Sq.m</v>
          </cell>
          <cell r="D5226">
            <v>1</v>
          </cell>
        </row>
        <row r="5227">
          <cell r="A5227">
            <v>11827</v>
          </cell>
          <cell r="B5227" t="str">
            <v>UNIT PRICE  (Rp.)</v>
          </cell>
          <cell r="D5227">
            <v>10600</v>
          </cell>
          <cell r="E5227">
            <v>0</v>
          </cell>
          <cell r="J5227" t="str">
            <v>TOTAL UNIT PRICE (Rp)</v>
          </cell>
          <cell r="K5227">
            <v>10600</v>
          </cell>
        </row>
        <row r="5228">
          <cell r="A5228">
            <v>11828</v>
          </cell>
          <cell r="I5228" t="str">
            <v>UNIT PRICE              (Rp.)</v>
          </cell>
          <cell r="K5228" t="str">
            <v>TOTAL PRICE                (Rp.)</v>
          </cell>
        </row>
        <row r="5229">
          <cell r="A5229">
            <v>11829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</row>
        <row r="5230">
          <cell r="A5230">
            <v>11830</v>
          </cell>
        </row>
        <row r="5231">
          <cell r="A5231">
            <v>11831</v>
          </cell>
        </row>
        <row r="5232">
          <cell r="A5232">
            <v>11832</v>
          </cell>
          <cell r="D5232" t="str">
            <v>Asumsi</v>
          </cell>
        </row>
        <row r="5233">
          <cell r="A5233">
            <v>11833</v>
          </cell>
          <cell r="C5233" t="str">
            <v>Fh</v>
          </cell>
          <cell r="D5233" t="str">
            <v>Material Factor</v>
          </cell>
          <cell r="G5233" t="str">
            <v>-</v>
          </cell>
          <cell r="H5233">
            <v>1.05</v>
          </cell>
        </row>
        <row r="5234">
          <cell r="A5234">
            <v>11834</v>
          </cell>
        </row>
        <row r="5235">
          <cell r="A5235">
            <v>11835</v>
          </cell>
        </row>
        <row r="5236">
          <cell r="A5236">
            <v>11836</v>
          </cell>
        </row>
        <row r="5237">
          <cell r="A5237">
            <v>11837</v>
          </cell>
          <cell r="C5237" t="str">
            <v>MT</v>
          </cell>
          <cell r="D5237" t="str">
            <v>Material</v>
          </cell>
        </row>
        <row r="5238">
          <cell r="A5238">
            <v>11838</v>
          </cell>
          <cell r="C5238">
            <v>279</v>
          </cell>
          <cell r="D5238" t="str">
            <v>Vertical Support (3.5 Times)</v>
          </cell>
          <cell r="G5238" t="str">
            <v>Each</v>
          </cell>
          <cell r="H5238">
            <v>0.11</v>
          </cell>
          <cell r="I5238">
            <v>17300</v>
          </cell>
          <cell r="J5238">
            <v>0</v>
          </cell>
          <cell r="K5238">
            <v>1903</v>
          </cell>
          <cell r="L5238">
            <v>0</v>
          </cell>
        </row>
        <row r="5239">
          <cell r="A5239">
            <v>11839</v>
          </cell>
          <cell r="C5239">
            <v>119</v>
          </cell>
          <cell r="D5239" t="str">
            <v>Geotextile Materials</v>
          </cell>
          <cell r="G5239" t="str">
            <v>Sq.m.</v>
          </cell>
          <cell r="H5239">
            <v>1</v>
          </cell>
          <cell r="I5239">
            <v>6100</v>
          </cell>
          <cell r="J5239">
            <v>0</v>
          </cell>
          <cell r="K5239">
            <v>6100</v>
          </cell>
        </row>
        <row r="5240">
          <cell r="A5240">
            <v>11840</v>
          </cell>
        </row>
        <row r="5241">
          <cell r="A5241">
            <v>11841</v>
          </cell>
        </row>
        <row r="5242">
          <cell r="A5242">
            <v>11842</v>
          </cell>
        </row>
        <row r="5243">
          <cell r="A5243">
            <v>11843</v>
          </cell>
        </row>
        <row r="5244">
          <cell r="A5244">
            <v>11844</v>
          </cell>
        </row>
        <row r="5245">
          <cell r="A5245">
            <v>11845</v>
          </cell>
          <cell r="C5245" t="str">
            <v>EQ</v>
          </cell>
          <cell r="D5245" t="str">
            <v>Water Truck 4000 ltr</v>
          </cell>
        </row>
        <row r="5246">
          <cell r="A5246">
            <v>11846</v>
          </cell>
          <cell r="C5246" t="str">
            <v>V</v>
          </cell>
          <cell r="D5246" t="str">
            <v>Tank Volume</v>
          </cell>
          <cell r="G5246" t="str">
            <v>Cu.m</v>
          </cell>
          <cell r="H5246">
            <v>4</v>
          </cell>
        </row>
        <row r="5247">
          <cell r="A5247">
            <v>11847</v>
          </cell>
          <cell r="C5247" t="str">
            <v>Wc</v>
          </cell>
          <cell r="D5247" t="str">
            <v>Water / Sq.m Concrete</v>
          </cell>
          <cell r="F5247">
            <v>0.01</v>
          </cell>
          <cell r="G5247" t="str">
            <v>Sq.m</v>
          </cell>
          <cell r="H5247">
            <v>400</v>
          </cell>
        </row>
        <row r="5248">
          <cell r="A5248">
            <v>11848</v>
          </cell>
          <cell r="C5248" t="str">
            <v>Fa</v>
          </cell>
          <cell r="D5248" t="str">
            <v>Efficiensi Factor Equipment</v>
          </cell>
          <cell r="G5248" t="str">
            <v>-</v>
          </cell>
          <cell r="H5248">
            <v>0.83</v>
          </cell>
        </row>
        <row r="5249">
          <cell r="A5249">
            <v>11849</v>
          </cell>
          <cell r="C5249" t="str">
            <v>n</v>
          </cell>
          <cell r="D5249" t="str">
            <v>Tank Contents / hauling</v>
          </cell>
          <cell r="G5249" t="str">
            <v>Min</v>
          </cell>
          <cell r="H5249">
            <v>120</v>
          </cell>
        </row>
        <row r="5250">
          <cell r="A5250">
            <v>11850</v>
          </cell>
          <cell r="C5250" t="str">
            <v>Q2</v>
          </cell>
          <cell r="D5250" t="str">
            <v>Product Capasity / hour</v>
          </cell>
          <cell r="G5250" t="str">
            <v>Sq.m</v>
          </cell>
          <cell r="H5250">
            <v>166</v>
          </cell>
        </row>
        <row r="5251">
          <cell r="A5251">
            <v>11851</v>
          </cell>
          <cell r="C5251">
            <v>94.001999999999995</v>
          </cell>
          <cell r="D5251" t="str">
            <v>Coeff. Equipment / Sq.m</v>
          </cell>
          <cell r="G5251" t="str">
            <v>Hour</v>
          </cell>
          <cell r="H5251">
            <v>6.024096385542169E-3</v>
          </cell>
          <cell r="I5251">
            <v>203600</v>
          </cell>
          <cell r="J5251">
            <v>0</v>
          </cell>
          <cell r="K5251">
            <v>1226.5060240963855</v>
          </cell>
          <cell r="L5251">
            <v>0</v>
          </cell>
        </row>
        <row r="5252">
          <cell r="A5252">
            <v>11852</v>
          </cell>
        </row>
        <row r="5253">
          <cell r="A5253">
            <v>11853</v>
          </cell>
        </row>
        <row r="5254">
          <cell r="A5254">
            <v>11854</v>
          </cell>
        </row>
        <row r="5255">
          <cell r="A5255">
            <v>11855</v>
          </cell>
        </row>
        <row r="5256">
          <cell r="A5256">
            <v>11856</v>
          </cell>
        </row>
        <row r="5257">
          <cell r="A5257">
            <v>11857</v>
          </cell>
        </row>
        <row r="5258">
          <cell r="A5258">
            <v>11858</v>
          </cell>
        </row>
        <row r="5259">
          <cell r="A5259">
            <v>11859</v>
          </cell>
          <cell r="C5259" t="str">
            <v>EQ</v>
          </cell>
          <cell r="D5259" t="str">
            <v>HAND TOOLS</v>
          </cell>
        </row>
        <row r="5260">
          <cell r="A5260">
            <v>11860</v>
          </cell>
          <cell r="C5260">
            <v>63.001999999999995</v>
          </cell>
          <cell r="D5260" t="str">
            <v>Miscellaneous Tools</v>
          </cell>
          <cell r="G5260" t="str">
            <v>Hour</v>
          </cell>
          <cell r="H5260">
            <v>0.25</v>
          </cell>
          <cell r="I5260">
            <v>5000</v>
          </cell>
          <cell r="J5260">
            <v>0</v>
          </cell>
          <cell r="K5260">
            <v>1250</v>
          </cell>
          <cell r="L5260">
            <v>0</v>
          </cell>
        </row>
        <row r="5261">
          <cell r="A5261">
            <v>11861</v>
          </cell>
        </row>
        <row r="5262">
          <cell r="A5262">
            <v>11862</v>
          </cell>
        </row>
        <row r="5263">
          <cell r="A5263">
            <v>11863</v>
          </cell>
        </row>
        <row r="5264">
          <cell r="A5264">
            <v>11864</v>
          </cell>
        </row>
        <row r="5265">
          <cell r="A5265">
            <v>11865</v>
          </cell>
        </row>
        <row r="5266">
          <cell r="A5266">
            <v>11866</v>
          </cell>
        </row>
        <row r="5267">
          <cell r="A5267">
            <v>11867</v>
          </cell>
        </row>
        <row r="5268">
          <cell r="A5268">
            <v>11868</v>
          </cell>
        </row>
        <row r="5269">
          <cell r="A5269">
            <v>11869</v>
          </cell>
        </row>
        <row r="5270">
          <cell r="A5270">
            <v>11870</v>
          </cell>
          <cell r="B5270" t="str">
            <v>V</v>
          </cell>
          <cell r="C5270" t="str">
            <v>LA</v>
          </cell>
          <cell r="D5270" t="str">
            <v>LABOUR</v>
          </cell>
        </row>
        <row r="5271">
          <cell r="A5271">
            <v>11871</v>
          </cell>
          <cell r="D5271" t="str">
            <v>Production Capacity 1 hour</v>
          </cell>
          <cell r="G5271" t="str">
            <v>Sq.m</v>
          </cell>
          <cell r="H5271">
            <v>166</v>
          </cell>
        </row>
        <row r="5272">
          <cell r="A5272">
            <v>11872</v>
          </cell>
          <cell r="C5272">
            <v>2.0019999999999998</v>
          </cell>
          <cell r="D5272" t="str">
            <v>Mandor</v>
          </cell>
          <cell r="E5272">
            <v>0.4</v>
          </cell>
          <cell r="G5272" t="str">
            <v>Day</v>
          </cell>
          <cell r="H5272">
            <v>3.4423407917383823E-4</v>
          </cell>
          <cell r="I5272">
            <v>33750</v>
          </cell>
          <cell r="J5272">
            <v>0</v>
          </cell>
          <cell r="K5272">
            <v>11.617900172117041</v>
          </cell>
          <cell r="L5272">
            <v>0</v>
          </cell>
        </row>
        <row r="5273">
          <cell r="A5273">
            <v>11873</v>
          </cell>
          <cell r="C5273">
            <v>14.001999999999999</v>
          </cell>
          <cell r="D5273" t="str">
            <v>Kepala Tukang</v>
          </cell>
          <cell r="E5273">
            <v>1</v>
          </cell>
          <cell r="G5273" t="str">
            <v>Day</v>
          </cell>
          <cell r="H5273">
            <v>8.6058519793459555E-4</v>
          </cell>
          <cell r="I5273">
            <v>32880</v>
          </cell>
          <cell r="J5273">
            <v>0</v>
          </cell>
          <cell r="K5273">
            <v>28.296041308089503</v>
          </cell>
          <cell r="L5273">
            <v>0</v>
          </cell>
        </row>
        <row r="5274">
          <cell r="A5274">
            <v>11874</v>
          </cell>
          <cell r="C5274">
            <v>16.001999999999999</v>
          </cell>
          <cell r="D5274" t="str">
            <v>Buruh</v>
          </cell>
          <cell r="E5274">
            <v>5</v>
          </cell>
          <cell r="G5274" t="str">
            <v>Day</v>
          </cell>
          <cell r="H5274">
            <v>4.3029259896729772E-3</v>
          </cell>
          <cell r="I5274">
            <v>18750</v>
          </cell>
          <cell r="J5274">
            <v>0</v>
          </cell>
          <cell r="K5274">
            <v>80.679862306368321</v>
          </cell>
          <cell r="L5274">
            <v>0</v>
          </cell>
        </row>
        <row r="5275">
          <cell r="A5275">
            <v>11875</v>
          </cell>
        </row>
        <row r="5276">
          <cell r="A5276">
            <v>11876</v>
          </cell>
          <cell r="D5276" t="str">
            <v>Total Price</v>
          </cell>
          <cell r="K5276">
            <v>10600.099827882959</v>
          </cell>
          <cell r="L5276">
            <v>0</v>
          </cell>
        </row>
        <row r="5277">
          <cell r="A5277">
            <v>11877</v>
          </cell>
          <cell r="D5277" t="str">
            <v>OVER HEAD</v>
          </cell>
          <cell r="E5277">
            <v>0</v>
          </cell>
          <cell r="F5277" t="str">
            <v>%</v>
          </cell>
          <cell r="K5277">
            <v>0</v>
          </cell>
          <cell r="L5277">
            <v>0</v>
          </cell>
        </row>
        <row r="5278">
          <cell r="A5278">
            <v>11878</v>
          </cell>
          <cell r="D5278" t="str">
            <v>TOTAL</v>
          </cell>
          <cell r="K5278">
            <v>10600.099827882959</v>
          </cell>
          <cell r="L5278">
            <v>0</v>
          </cell>
        </row>
        <row r="5279">
          <cell r="A5279">
            <v>11879</v>
          </cell>
          <cell r="D5279" t="str">
            <v>UNIT PRICE</v>
          </cell>
          <cell r="K5279">
            <v>10600</v>
          </cell>
          <cell r="L5279">
            <v>0</v>
          </cell>
        </row>
        <row r="5280">
          <cell r="A5280">
            <v>11880</v>
          </cell>
        </row>
        <row r="5281">
          <cell r="A5281">
            <v>11881</v>
          </cell>
          <cell r="B5281">
            <v>182</v>
          </cell>
        </row>
        <row r="5282">
          <cell r="A5282">
            <v>11882</v>
          </cell>
          <cell r="B5282" t="str">
            <v>MATERIAL PRICE</v>
          </cell>
        </row>
        <row r="5283">
          <cell r="A5283">
            <v>11883</v>
          </cell>
          <cell r="B5283" t="str">
            <v>Proyek Rencana Teknik Akhir Jalan Tol Bogor Ring Road</v>
          </cell>
        </row>
        <row r="5284">
          <cell r="A5284">
            <v>11884</v>
          </cell>
        </row>
        <row r="5285">
          <cell r="A5285">
            <v>11885</v>
          </cell>
        </row>
        <row r="5286">
          <cell r="A5286">
            <v>11886</v>
          </cell>
        </row>
        <row r="5287">
          <cell r="A5287">
            <v>11887</v>
          </cell>
        </row>
        <row r="5288">
          <cell r="A5288">
            <v>11888</v>
          </cell>
          <cell r="B5288" t="str">
            <v>UNIT PRICE ANALYSIS</v>
          </cell>
        </row>
        <row r="5289">
          <cell r="A5289">
            <v>11889</v>
          </cell>
        </row>
        <row r="5290">
          <cell r="A5290">
            <v>11890</v>
          </cell>
          <cell r="B5290" t="str">
            <v>ITEM NUMBER</v>
          </cell>
          <cell r="D5290" t="str">
            <v>MT. 181.002</v>
          </cell>
        </row>
        <row r="5291">
          <cell r="A5291">
            <v>11891</v>
          </cell>
          <cell r="B5291" t="str">
            <v>MATERIAL</v>
          </cell>
          <cell r="D5291" t="str">
            <v>Pipe STK-31850x70</v>
          </cell>
        </row>
        <row r="5292">
          <cell r="A5292">
            <v>11892</v>
          </cell>
          <cell r="B5292" t="str">
            <v>UNIT</v>
          </cell>
          <cell r="C5292" t="str">
            <v>Kg</v>
          </cell>
          <cell r="D5292">
            <v>1</v>
          </cell>
        </row>
        <row r="5293">
          <cell r="A5293">
            <v>11893</v>
          </cell>
          <cell r="B5293" t="str">
            <v>UNIT PRICE  (Rp.)</v>
          </cell>
          <cell r="D5293">
            <v>81900</v>
          </cell>
          <cell r="E5293">
            <v>0</v>
          </cell>
          <cell r="J5293" t="str">
            <v>TOTAL UNIT PRICE (Rp)</v>
          </cell>
          <cell r="K5293">
            <v>81900</v>
          </cell>
        </row>
        <row r="5294">
          <cell r="A5294">
            <v>11894</v>
          </cell>
          <cell r="I5294" t="str">
            <v>UNIT PRICE              (Rp.)</v>
          </cell>
          <cell r="K5294" t="str">
            <v>TOTAL PRICE                (Rp.)</v>
          </cell>
        </row>
        <row r="5295">
          <cell r="A5295">
            <v>11895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</row>
        <row r="5296">
          <cell r="A5296">
            <v>11896</v>
          </cell>
        </row>
        <row r="5297">
          <cell r="A5297">
            <v>11897</v>
          </cell>
        </row>
        <row r="5298">
          <cell r="A5298">
            <v>11898</v>
          </cell>
          <cell r="C5298" t="str">
            <v>MT</v>
          </cell>
          <cell r="D5298" t="str">
            <v>MATERIAL</v>
          </cell>
        </row>
        <row r="5299">
          <cell r="A5299">
            <v>11899</v>
          </cell>
          <cell r="C5299">
            <v>182</v>
          </cell>
          <cell r="D5299" t="str">
            <v>Pipe STK-31850x70</v>
          </cell>
          <cell r="G5299" t="str">
            <v>Kg</v>
          </cell>
          <cell r="H5299">
            <v>1</v>
          </cell>
          <cell r="I5299">
            <v>81946.055146055136</v>
          </cell>
          <cell r="J5299">
            <v>0</v>
          </cell>
          <cell r="K5299">
            <v>81946.055146055136</v>
          </cell>
          <cell r="L5299">
            <v>0</v>
          </cell>
        </row>
        <row r="5300">
          <cell r="A5300">
            <v>11900</v>
          </cell>
        </row>
        <row r="5301">
          <cell r="A5301">
            <v>11901</v>
          </cell>
        </row>
        <row r="5302">
          <cell r="A5302">
            <v>11902</v>
          </cell>
        </row>
        <row r="5303">
          <cell r="A5303">
            <v>11903</v>
          </cell>
        </row>
        <row r="5304">
          <cell r="A5304">
            <v>11904</v>
          </cell>
        </row>
        <row r="5305">
          <cell r="A5305">
            <v>11905</v>
          </cell>
        </row>
        <row r="5306">
          <cell r="A5306">
            <v>11906</v>
          </cell>
        </row>
        <row r="5307">
          <cell r="A5307">
            <v>11907</v>
          </cell>
        </row>
        <row r="5308">
          <cell r="A5308">
            <v>11908</v>
          </cell>
        </row>
        <row r="5309">
          <cell r="A5309">
            <v>11909</v>
          </cell>
        </row>
        <row r="5310">
          <cell r="A5310">
            <v>11910</v>
          </cell>
        </row>
        <row r="5311">
          <cell r="A5311">
            <v>11911</v>
          </cell>
        </row>
        <row r="5312">
          <cell r="A5312">
            <v>11912</v>
          </cell>
        </row>
        <row r="5313">
          <cell r="A5313">
            <v>11913</v>
          </cell>
        </row>
        <row r="5314">
          <cell r="A5314">
            <v>11914</v>
          </cell>
        </row>
        <row r="5315">
          <cell r="A5315">
            <v>11915</v>
          </cell>
        </row>
        <row r="5316">
          <cell r="A5316">
            <v>11916</v>
          </cell>
        </row>
        <row r="5317">
          <cell r="A5317">
            <v>11917</v>
          </cell>
        </row>
        <row r="5318">
          <cell r="A5318">
            <v>11918</v>
          </cell>
        </row>
        <row r="5319">
          <cell r="A5319">
            <v>11919</v>
          </cell>
        </row>
        <row r="5320">
          <cell r="A5320">
            <v>11920</v>
          </cell>
        </row>
        <row r="5321">
          <cell r="A5321">
            <v>11921</v>
          </cell>
        </row>
        <row r="5322">
          <cell r="A5322">
            <v>11922</v>
          </cell>
        </row>
        <row r="5323">
          <cell r="A5323">
            <v>11923</v>
          </cell>
        </row>
        <row r="5324">
          <cell r="A5324">
            <v>11924</v>
          </cell>
        </row>
        <row r="5325">
          <cell r="A5325">
            <v>11925</v>
          </cell>
        </row>
        <row r="5326">
          <cell r="A5326">
            <v>11926</v>
          </cell>
        </row>
        <row r="5327">
          <cell r="A5327">
            <v>11927</v>
          </cell>
        </row>
        <row r="5328">
          <cell r="A5328">
            <v>11928</v>
          </cell>
        </row>
        <row r="5329">
          <cell r="A5329">
            <v>11929</v>
          </cell>
        </row>
        <row r="5330">
          <cell r="A5330">
            <v>11930</v>
          </cell>
        </row>
        <row r="5331">
          <cell r="A5331">
            <v>11931</v>
          </cell>
        </row>
        <row r="5332">
          <cell r="A5332">
            <v>11932</v>
          </cell>
        </row>
        <row r="5333">
          <cell r="A5333">
            <v>11933</v>
          </cell>
        </row>
        <row r="5334">
          <cell r="A5334">
            <v>11934</v>
          </cell>
        </row>
        <row r="5335">
          <cell r="A5335">
            <v>11935</v>
          </cell>
        </row>
        <row r="5336">
          <cell r="A5336">
            <v>11936</v>
          </cell>
        </row>
        <row r="5337">
          <cell r="A5337">
            <v>11937</v>
          </cell>
        </row>
        <row r="5338">
          <cell r="A5338">
            <v>11938</v>
          </cell>
        </row>
        <row r="5339">
          <cell r="A5339">
            <v>11939</v>
          </cell>
        </row>
        <row r="5340">
          <cell r="A5340">
            <v>11940</v>
          </cell>
        </row>
        <row r="5341">
          <cell r="A5341">
            <v>11941</v>
          </cell>
        </row>
        <row r="5342">
          <cell r="A5342">
            <v>11942</v>
          </cell>
          <cell r="D5342" t="str">
            <v>Total Price</v>
          </cell>
          <cell r="K5342">
            <v>81946.055146055136</v>
          </cell>
          <cell r="L5342">
            <v>0</v>
          </cell>
        </row>
        <row r="5343">
          <cell r="A5343">
            <v>11943</v>
          </cell>
          <cell r="D5343" t="str">
            <v>OVER HEAD</v>
          </cell>
          <cell r="E5343">
            <v>0</v>
          </cell>
          <cell r="F5343" t="str">
            <v>%</v>
          </cell>
          <cell r="K5343">
            <v>0</v>
          </cell>
          <cell r="L5343">
            <v>0</v>
          </cell>
        </row>
        <row r="5344">
          <cell r="A5344">
            <v>11944</v>
          </cell>
          <cell r="D5344" t="str">
            <v>TOTAL</v>
          </cell>
          <cell r="K5344">
            <v>81946.055146055136</v>
          </cell>
          <cell r="L5344">
            <v>0</v>
          </cell>
        </row>
        <row r="5345">
          <cell r="A5345">
            <v>11945</v>
          </cell>
          <cell r="D5345" t="str">
            <v>UNIT PRICE</v>
          </cell>
          <cell r="K5345">
            <v>81946</v>
          </cell>
          <cell r="L5345">
            <v>0</v>
          </cell>
        </row>
        <row r="5346">
          <cell r="A5346">
            <v>11946</v>
          </cell>
        </row>
        <row r="5347">
          <cell r="A5347">
            <v>11947</v>
          </cell>
          <cell r="B5347">
            <v>183</v>
          </cell>
        </row>
        <row r="5348">
          <cell r="A5348">
            <v>11948</v>
          </cell>
          <cell r="B5348" t="str">
            <v>MATERIAL PRICE</v>
          </cell>
        </row>
        <row r="5349">
          <cell r="A5349">
            <v>11949</v>
          </cell>
          <cell r="B5349" t="str">
            <v>Proyek Rencana Teknik Akhir Jalan Tol Bogor Ring Road</v>
          </cell>
        </row>
        <row r="5350">
          <cell r="A5350">
            <v>11950</v>
          </cell>
        </row>
        <row r="5351">
          <cell r="A5351">
            <v>11951</v>
          </cell>
        </row>
        <row r="5352">
          <cell r="A5352">
            <v>11952</v>
          </cell>
        </row>
        <row r="5353">
          <cell r="A5353">
            <v>11953</v>
          </cell>
        </row>
        <row r="5354">
          <cell r="A5354">
            <v>11954</v>
          </cell>
          <cell r="B5354" t="str">
            <v>UNIT PRICE ANALYSIS</v>
          </cell>
        </row>
        <row r="5355">
          <cell r="A5355">
            <v>11955</v>
          </cell>
        </row>
        <row r="5356">
          <cell r="A5356">
            <v>11956</v>
          </cell>
          <cell r="B5356" t="str">
            <v>ITEM NUMBER</v>
          </cell>
          <cell r="D5356" t="str">
            <v>MT. 182.002</v>
          </cell>
        </row>
        <row r="5357">
          <cell r="A5357">
            <v>11957</v>
          </cell>
          <cell r="B5357" t="str">
            <v>MATERIAL</v>
          </cell>
          <cell r="D5357" t="str">
            <v>Profile Steel H125x125x6.5x9</v>
          </cell>
        </row>
        <row r="5358">
          <cell r="A5358">
            <v>11958</v>
          </cell>
          <cell r="B5358" t="str">
            <v>UNIT</v>
          </cell>
          <cell r="C5358" t="str">
            <v>Kg</v>
          </cell>
          <cell r="D5358">
            <v>1</v>
          </cell>
        </row>
        <row r="5359">
          <cell r="A5359">
            <v>11959</v>
          </cell>
          <cell r="B5359" t="str">
            <v>UNIT PRICE  (Rp.)</v>
          </cell>
          <cell r="D5359">
            <v>17300</v>
          </cell>
          <cell r="E5359">
            <v>0</v>
          </cell>
          <cell r="J5359" t="str">
            <v>TOTAL UNIT PRICE (Rp)</v>
          </cell>
          <cell r="K5359">
            <v>17300</v>
          </cell>
        </row>
        <row r="5360">
          <cell r="A5360">
            <v>11960</v>
          </cell>
          <cell r="I5360" t="str">
            <v>UNIT PRICE              (Rp.)</v>
          </cell>
          <cell r="K5360" t="str">
            <v>TOTAL PRICE                (Rp.)</v>
          </cell>
        </row>
        <row r="5361">
          <cell r="A5361">
            <v>11961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</row>
        <row r="5362">
          <cell r="A5362">
            <v>11962</v>
          </cell>
        </row>
        <row r="5363">
          <cell r="A5363">
            <v>11963</v>
          </cell>
        </row>
        <row r="5364">
          <cell r="A5364">
            <v>11964</v>
          </cell>
          <cell r="C5364" t="str">
            <v>MT</v>
          </cell>
          <cell r="D5364" t="str">
            <v>MATERIAL</v>
          </cell>
        </row>
        <row r="5365">
          <cell r="A5365">
            <v>11965</v>
          </cell>
          <cell r="C5365">
            <v>183</v>
          </cell>
          <cell r="D5365" t="str">
            <v>Profile Steel H125x125x6.5x9</v>
          </cell>
          <cell r="G5365" t="str">
            <v>Kg</v>
          </cell>
          <cell r="H5365">
            <v>1</v>
          </cell>
          <cell r="I5365">
            <v>17250</v>
          </cell>
          <cell r="J5365">
            <v>0</v>
          </cell>
          <cell r="K5365">
            <v>17250</v>
          </cell>
          <cell r="L5365">
            <v>0</v>
          </cell>
        </row>
        <row r="5366">
          <cell r="A5366">
            <v>11966</v>
          </cell>
        </row>
        <row r="5367">
          <cell r="A5367">
            <v>11967</v>
          </cell>
        </row>
        <row r="5368">
          <cell r="A5368">
            <v>11968</v>
          </cell>
        </row>
        <row r="5369">
          <cell r="A5369">
            <v>11969</v>
          </cell>
        </row>
        <row r="5370">
          <cell r="A5370">
            <v>11970</v>
          </cell>
        </row>
        <row r="5371">
          <cell r="A5371">
            <v>11971</v>
          </cell>
        </row>
        <row r="5372">
          <cell r="A5372">
            <v>11972</v>
          </cell>
        </row>
        <row r="5373">
          <cell r="A5373">
            <v>11973</v>
          </cell>
        </row>
        <row r="5374">
          <cell r="A5374">
            <v>11974</v>
          </cell>
        </row>
        <row r="5375">
          <cell r="A5375">
            <v>11975</v>
          </cell>
        </row>
        <row r="5376">
          <cell r="A5376">
            <v>11976</v>
          </cell>
        </row>
        <row r="5377">
          <cell r="A5377">
            <v>11977</v>
          </cell>
        </row>
        <row r="5378">
          <cell r="A5378">
            <v>11978</v>
          </cell>
        </row>
        <row r="5379">
          <cell r="A5379">
            <v>11979</v>
          </cell>
        </row>
        <row r="5380">
          <cell r="A5380">
            <v>11980</v>
          </cell>
        </row>
        <row r="5381">
          <cell r="A5381">
            <v>11981</v>
          </cell>
        </row>
        <row r="5382">
          <cell r="A5382">
            <v>11982</v>
          </cell>
        </row>
        <row r="5383">
          <cell r="A5383">
            <v>11983</v>
          </cell>
        </row>
        <row r="5384">
          <cell r="A5384">
            <v>11984</v>
          </cell>
        </row>
        <row r="5385">
          <cell r="A5385">
            <v>11985</v>
          </cell>
        </row>
        <row r="5386">
          <cell r="A5386">
            <v>11986</v>
          </cell>
        </row>
        <row r="5387">
          <cell r="A5387">
            <v>11987</v>
          </cell>
        </row>
        <row r="5388">
          <cell r="A5388">
            <v>11988</v>
          </cell>
        </row>
        <row r="5389">
          <cell r="A5389">
            <v>11989</v>
          </cell>
        </row>
        <row r="5390">
          <cell r="A5390">
            <v>11990</v>
          </cell>
        </row>
        <row r="5391">
          <cell r="A5391">
            <v>11991</v>
          </cell>
        </row>
        <row r="5392">
          <cell r="A5392">
            <v>11992</v>
          </cell>
        </row>
        <row r="5393">
          <cell r="A5393">
            <v>11993</v>
          </cell>
        </row>
        <row r="5394">
          <cell r="A5394">
            <v>11994</v>
          </cell>
        </row>
        <row r="5395">
          <cell r="A5395">
            <v>11995</v>
          </cell>
        </row>
        <row r="5396">
          <cell r="A5396">
            <v>11996</v>
          </cell>
        </row>
        <row r="5397">
          <cell r="A5397">
            <v>11997</v>
          </cell>
        </row>
        <row r="5398">
          <cell r="A5398">
            <v>11998</v>
          </cell>
        </row>
        <row r="5399">
          <cell r="A5399">
            <v>11999</v>
          </cell>
        </row>
        <row r="5400">
          <cell r="A5400">
            <v>12000</v>
          </cell>
        </row>
        <row r="5401">
          <cell r="A5401">
            <v>12001</v>
          </cell>
        </row>
        <row r="5402">
          <cell r="A5402">
            <v>12002</v>
          </cell>
        </row>
        <row r="5403">
          <cell r="A5403">
            <v>12003</v>
          </cell>
        </row>
        <row r="5404">
          <cell r="A5404">
            <v>12004</v>
          </cell>
        </row>
        <row r="5405">
          <cell r="A5405">
            <v>12005</v>
          </cell>
        </row>
        <row r="5406">
          <cell r="A5406">
            <v>12006</v>
          </cell>
        </row>
        <row r="5407">
          <cell r="A5407">
            <v>12007</v>
          </cell>
        </row>
        <row r="5408">
          <cell r="A5408">
            <v>12008</v>
          </cell>
          <cell r="D5408" t="str">
            <v>Total Price</v>
          </cell>
          <cell r="K5408">
            <v>17250</v>
          </cell>
          <cell r="L5408">
            <v>0</v>
          </cell>
        </row>
        <row r="5409">
          <cell r="A5409">
            <v>12009</v>
          </cell>
          <cell r="D5409" t="str">
            <v>OVER HEAD</v>
          </cell>
          <cell r="E5409">
            <v>0</v>
          </cell>
          <cell r="F5409" t="str">
            <v>%</v>
          </cell>
          <cell r="K5409">
            <v>0</v>
          </cell>
          <cell r="L5409">
            <v>0</v>
          </cell>
        </row>
        <row r="5410">
          <cell r="A5410">
            <v>12010</v>
          </cell>
          <cell r="D5410" t="str">
            <v>TOTAL</v>
          </cell>
          <cell r="K5410">
            <v>17250</v>
          </cell>
          <cell r="L5410">
            <v>0</v>
          </cell>
        </row>
        <row r="5411">
          <cell r="A5411">
            <v>12011</v>
          </cell>
          <cell r="D5411" t="str">
            <v>UNIT PRICE</v>
          </cell>
          <cell r="K5411">
            <v>17250</v>
          </cell>
          <cell r="L5411">
            <v>0</v>
          </cell>
        </row>
        <row r="5412">
          <cell r="A5412">
            <v>12012</v>
          </cell>
        </row>
        <row r="5413">
          <cell r="A5413">
            <v>12013</v>
          </cell>
          <cell r="B5413">
            <v>184</v>
          </cell>
        </row>
        <row r="5414">
          <cell r="A5414">
            <v>12014</v>
          </cell>
          <cell r="B5414" t="str">
            <v>MATERIAL PRICE</v>
          </cell>
        </row>
        <row r="5415">
          <cell r="A5415">
            <v>12015</v>
          </cell>
          <cell r="B5415" t="str">
            <v>Proyek Rencana Teknik Akhir Jalan Tol Bogor Ring Road</v>
          </cell>
        </row>
        <row r="5416">
          <cell r="A5416">
            <v>12016</v>
          </cell>
        </row>
        <row r="5417">
          <cell r="A5417">
            <v>12017</v>
          </cell>
        </row>
        <row r="5418">
          <cell r="A5418">
            <v>12018</v>
          </cell>
        </row>
        <row r="5419">
          <cell r="A5419">
            <v>12019</v>
          </cell>
        </row>
        <row r="5420">
          <cell r="A5420">
            <v>12020</v>
          </cell>
          <cell r="B5420" t="str">
            <v>UNIT PRICE ANALYSIS</v>
          </cell>
        </row>
        <row r="5421">
          <cell r="A5421">
            <v>12021</v>
          </cell>
        </row>
        <row r="5422">
          <cell r="A5422">
            <v>12022</v>
          </cell>
          <cell r="B5422" t="str">
            <v>ITEM NUMBER</v>
          </cell>
          <cell r="D5422" t="str">
            <v>MT. 183.002</v>
          </cell>
        </row>
        <row r="5423">
          <cell r="A5423">
            <v>12023</v>
          </cell>
          <cell r="B5423" t="str">
            <v>MATERIAL</v>
          </cell>
          <cell r="D5423" t="str">
            <v>Steel Pipe</v>
          </cell>
        </row>
        <row r="5424">
          <cell r="A5424">
            <v>12024</v>
          </cell>
          <cell r="B5424" t="str">
            <v>UNIT</v>
          </cell>
          <cell r="C5424" t="str">
            <v>Kg</v>
          </cell>
          <cell r="D5424">
            <v>1</v>
          </cell>
        </row>
        <row r="5425">
          <cell r="A5425">
            <v>12025</v>
          </cell>
          <cell r="B5425" t="str">
            <v>UNIT PRICE  (Rp.)</v>
          </cell>
          <cell r="D5425">
            <v>1000</v>
          </cell>
          <cell r="E5425">
            <v>0</v>
          </cell>
          <cell r="J5425" t="str">
            <v>TOTAL UNIT PRICE (Rp)</v>
          </cell>
          <cell r="K5425">
            <v>1000</v>
          </cell>
        </row>
        <row r="5426">
          <cell r="A5426">
            <v>12026</v>
          </cell>
          <cell r="I5426" t="str">
            <v>UNIT PRICE              (Rp.)</v>
          </cell>
          <cell r="K5426" t="str">
            <v>TOTAL PRICE                (Rp.)</v>
          </cell>
        </row>
        <row r="5427">
          <cell r="A5427">
            <v>12027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</row>
        <row r="5428">
          <cell r="A5428">
            <v>12028</v>
          </cell>
        </row>
        <row r="5429">
          <cell r="A5429">
            <v>12029</v>
          </cell>
        </row>
        <row r="5430">
          <cell r="A5430">
            <v>12030</v>
          </cell>
          <cell r="C5430" t="str">
            <v>MT</v>
          </cell>
          <cell r="D5430" t="str">
            <v>MATERIAL</v>
          </cell>
        </row>
        <row r="5431">
          <cell r="A5431">
            <v>12031</v>
          </cell>
          <cell r="C5431">
            <v>184</v>
          </cell>
          <cell r="D5431" t="str">
            <v>Steel Pipe</v>
          </cell>
          <cell r="G5431" t="str">
            <v>Kg</v>
          </cell>
          <cell r="H5431">
            <v>1</v>
          </cell>
          <cell r="I5431">
            <v>1023.4999999999999</v>
          </cell>
          <cell r="J5431">
            <v>0</v>
          </cell>
          <cell r="K5431">
            <v>1023.4999999999999</v>
          </cell>
          <cell r="L5431">
            <v>0</v>
          </cell>
        </row>
        <row r="5432">
          <cell r="A5432">
            <v>12032</v>
          </cell>
        </row>
        <row r="5433">
          <cell r="A5433">
            <v>12033</v>
          </cell>
        </row>
        <row r="5434">
          <cell r="A5434">
            <v>12034</v>
          </cell>
        </row>
        <row r="5435">
          <cell r="A5435">
            <v>12035</v>
          </cell>
        </row>
        <row r="5436">
          <cell r="A5436">
            <v>12036</v>
          </cell>
        </row>
        <row r="5437">
          <cell r="A5437">
            <v>12037</v>
          </cell>
        </row>
        <row r="5438">
          <cell r="A5438">
            <v>12038</v>
          </cell>
        </row>
        <row r="5439">
          <cell r="A5439">
            <v>12039</v>
          </cell>
        </row>
        <row r="5440">
          <cell r="A5440">
            <v>12040</v>
          </cell>
        </row>
        <row r="5441">
          <cell r="A5441">
            <v>12041</v>
          </cell>
        </row>
        <row r="5442">
          <cell r="A5442">
            <v>12042</v>
          </cell>
        </row>
        <row r="5443">
          <cell r="A5443">
            <v>12043</v>
          </cell>
        </row>
        <row r="5444">
          <cell r="A5444">
            <v>12044</v>
          </cell>
        </row>
        <row r="5445">
          <cell r="A5445">
            <v>12045</v>
          </cell>
        </row>
        <row r="5446">
          <cell r="A5446">
            <v>12046</v>
          </cell>
        </row>
        <row r="5447">
          <cell r="A5447">
            <v>12047</v>
          </cell>
        </row>
        <row r="5448">
          <cell r="A5448">
            <v>12048</v>
          </cell>
        </row>
        <row r="5449">
          <cell r="A5449">
            <v>12049</v>
          </cell>
        </row>
        <row r="5450">
          <cell r="A5450">
            <v>12050</v>
          </cell>
        </row>
        <row r="5451">
          <cell r="A5451">
            <v>12051</v>
          </cell>
        </row>
        <row r="5452">
          <cell r="A5452">
            <v>12052</v>
          </cell>
        </row>
        <row r="5453">
          <cell r="A5453">
            <v>12053</v>
          </cell>
        </row>
        <row r="5454">
          <cell r="A5454">
            <v>12054</v>
          </cell>
        </row>
        <row r="5455">
          <cell r="A5455">
            <v>12055</v>
          </cell>
        </row>
        <row r="5456">
          <cell r="A5456">
            <v>12056</v>
          </cell>
        </row>
        <row r="5457">
          <cell r="A5457">
            <v>12057</v>
          </cell>
        </row>
        <row r="5458">
          <cell r="A5458">
            <v>12058</v>
          </cell>
        </row>
        <row r="5459">
          <cell r="A5459">
            <v>12059</v>
          </cell>
        </row>
        <row r="5460">
          <cell r="A5460">
            <v>12060</v>
          </cell>
        </row>
        <row r="5461">
          <cell r="A5461">
            <v>12061</v>
          </cell>
        </row>
        <row r="5462">
          <cell r="A5462">
            <v>12062</v>
          </cell>
        </row>
        <row r="5463">
          <cell r="A5463">
            <v>12063</v>
          </cell>
        </row>
        <row r="5464">
          <cell r="A5464">
            <v>12064</v>
          </cell>
        </row>
        <row r="5465">
          <cell r="A5465">
            <v>12065</v>
          </cell>
        </row>
        <row r="5466">
          <cell r="A5466">
            <v>12066</v>
          </cell>
        </row>
        <row r="5467">
          <cell r="A5467">
            <v>12067</v>
          </cell>
        </row>
        <row r="5468">
          <cell r="A5468">
            <v>12068</v>
          </cell>
        </row>
        <row r="5469">
          <cell r="A5469">
            <v>12069</v>
          </cell>
        </row>
        <row r="5470">
          <cell r="A5470">
            <v>12070</v>
          </cell>
        </row>
        <row r="5471">
          <cell r="A5471">
            <v>12071</v>
          </cell>
        </row>
        <row r="5472">
          <cell r="A5472">
            <v>12072</v>
          </cell>
        </row>
        <row r="5473">
          <cell r="A5473">
            <v>12073</v>
          </cell>
        </row>
        <row r="5474">
          <cell r="A5474">
            <v>12074</v>
          </cell>
          <cell r="D5474" t="str">
            <v>Total Price</v>
          </cell>
          <cell r="K5474">
            <v>1023.4999999999999</v>
          </cell>
          <cell r="L5474">
            <v>0</v>
          </cell>
        </row>
        <row r="5475">
          <cell r="A5475">
            <v>12075</v>
          </cell>
          <cell r="D5475" t="str">
            <v>OVER HEAD</v>
          </cell>
          <cell r="E5475">
            <v>0</v>
          </cell>
          <cell r="F5475" t="str">
            <v>%</v>
          </cell>
          <cell r="K5475">
            <v>0</v>
          </cell>
          <cell r="L5475">
            <v>0</v>
          </cell>
        </row>
        <row r="5476">
          <cell r="A5476">
            <v>12076</v>
          </cell>
          <cell r="D5476" t="str">
            <v>TOTAL</v>
          </cell>
          <cell r="K5476">
            <v>1023.4999999999999</v>
          </cell>
          <cell r="L5476">
            <v>0</v>
          </cell>
        </row>
        <row r="5477">
          <cell r="A5477">
            <v>12077</v>
          </cell>
          <cell r="D5477" t="str">
            <v>UNIT PRICE</v>
          </cell>
          <cell r="K5477">
            <v>1024</v>
          </cell>
          <cell r="L5477">
            <v>0</v>
          </cell>
        </row>
        <row r="5478">
          <cell r="A5478">
            <v>12078</v>
          </cell>
        </row>
        <row r="5479">
          <cell r="A5479">
            <v>12079</v>
          </cell>
          <cell r="B5479">
            <v>185</v>
          </cell>
        </row>
        <row r="5480">
          <cell r="A5480">
            <v>12080</v>
          </cell>
          <cell r="B5480" t="str">
            <v>MATERIAL PRICE</v>
          </cell>
        </row>
        <row r="5481">
          <cell r="A5481">
            <v>12081</v>
          </cell>
          <cell r="B5481" t="str">
            <v>Proyek Rencana Teknik Akhir Jalan Tol Bogor Ring Road</v>
          </cell>
        </row>
        <row r="5482">
          <cell r="A5482">
            <v>12082</v>
          </cell>
        </row>
        <row r="5483">
          <cell r="A5483">
            <v>12083</v>
          </cell>
        </row>
        <row r="5484">
          <cell r="A5484">
            <v>12084</v>
          </cell>
        </row>
        <row r="5485">
          <cell r="A5485">
            <v>12085</v>
          </cell>
        </row>
        <row r="5486">
          <cell r="A5486">
            <v>12086</v>
          </cell>
          <cell r="B5486" t="str">
            <v>UNIT PRICE ANALYSIS</v>
          </cell>
        </row>
        <row r="5487">
          <cell r="A5487">
            <v>12087</v>
          </cell>
        </row>
        <row r="5488">
          <cell r="A5488">
            <v>12088</v>
          </cell>
          <cell r="B5488" t="str">
            <v>ITEM NUMBER</v>
          </cell>
          <cell r="D5488" t="str">
            <v>MT. 184.002</v>
          </cell>
        </row>
        <row r="5489">
          <cell r="A5489">
            <v>12089</v>
          </cell>
          <cell r="B5489" t="str">
            <v>MATERIAL</v>
          </cell>
          <cell r="D5489" t="str">
            <v>Porous Pipe</v>
          </cell>
        </row>
        <row r="5490">
          <cell r="A5490">
            <v>12090</v>
          </cell>
          <cell r="B5490" t="str">
            <v>UNIT</v>
          </cell>
          <cell r="C5490" t="str">
            <v>L.m</v>
          </cell>
          <cell r="D5490">
            <v>1</v>
          </cell>
        </row>
        <row r="5491">
          <cell r="A5491">
            <v>12091</v>
          </cell>
          <cell r="B5491" t="str">
            <v>UNIT PRICE  (Rp.)</v>
          </cell>
          <cell r="D5491">
            <v>34500</v>
          </cell>
          <cell r="E5491">
            <v>0</v>
          </cell>
          <cell r="J5491" t="str">
            <v>TOTAL UNIT PRICE (Rp)</v>
          </cell>
          <cell r="K5491">
            <v>34500</v>
          </cell>
        </row>
        <row r="5492">
          <cell r="A5492">
            <v>12092</v>
          </cell>
          <cell r="I5492" t="str">
            <v>UNIT PRICE              (Rp.)</v>
          </cell>
          <cell r="K5492" t="str">
            <v>TOTAL PRICE                (Rp.)</v>
          </cell>
        </row>
        <row r="5493">
          <cell r="A5493">
            <v>12093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</row>
        <row r="5494">
          <cell r="A5494">
            <v>12094</v>
          </cell>
        </row>
        <row r="5495">
          <cell r="A5495">
            <v>12095</v>
          </cell>
        </row>
        <row r="5496">
          <cell r="A5496">
            <v>12096</v>
          </cell>
          <cell r="C5496" t="str">
            <v>MT</v>
          </cell>
          <cell r="D5496" t="str">
            <v>MATERIAL</v>
          </cell>
        </row>
        <row r="5497">
          <cell r="A5497">
            <v>12097</v>
          </cell>
          <cell r="C5497">
            <v>185</v>
          </cell>
          <cell r="D5497" t="str">
            <v>Porous Pipe</v>
          </cell>
          <cell r="G5497" t="str">
            <v>L.m</v>
          </cell>
          <cell r="H5497">
            <v>1</v>
          </cell>
          <cell r="I5497">
            <v>34500</v>
          </cell>
          <cell r="J5497">
            <v>0</v>
          </cell>
          <cell r="K5497">
            <v>34500</v>
          </cell>
          <cell r="L5497">
            <v>0</v>
          </cell>
        </row>
        <row r="5498">
          <cell r="A5498">
            <v>12098</v>
          </cell>
        </row>
        <row r="5499">
          <cell r="A5499">
            <v>12099</v>
          </cell>
        </row>
        <row r="5500">
          <cell r="A5500">
            <v>12100</v>
          </cell>
        </row>
        <row r="5501">
          <cell r="A5501">
            <v>12101</v>
          </cell>
        </row>
        <row r="5502">
          <cell r="A5502">
            <v>12102</v>
          </cell>
        </row>
        <row r="5503">
          <cell r="A5503">
            <v>12103</v>
          </cell>
        </row>
        <row r="5504">
          <cell r="A5504">
            <v>12104</v>
          </cell>
        </row>
        <row r="5505">
          <cell r="A5505">
            <v>12105</v>
          </cell>
        </row>
        <row r="5506">
          <cell r="A5506">
            <v>12106</v>
          </cell>
        </row>
        <row r="5507">
          <cell r="A5507">
            <v>12107</v>
          </cell>
        </row>
        <row r="5508">
          <cell r="A5508">
            <v>12108</v>
          </cell>
        </row>
        <row r="5509">
          <cell r="A5509">
            <v>12109</v>
          </cell>
        </row>
        <row r="5510">
          <cell r="A5510">
            <v>12110</v>
          </cell>
        </row>
        <row r="5511">
          <cell r="A5511">
            <v>12111</v>
          </cell>
        </row>
        <row r="5512">
          <cell r="A5512">
            <v>12112</v>
          </cell>
        </row>
        <row r="5513">
          <cell r="A5513">
            <v>12113</v>
          </cell>
        </row>
        <row r="5514">
          <cell r="A5514">
            <v>12114</v>
          </cell>
        </row>
        <row r="5515">
          <cell r="A5515">
            <v>12115</v>
          </cell>
        </row>
        <row r="5516">
          <cell r="A5516">
            <v>12116</v>
          </cell>
        </row>
        <row r="5517">
          <cell r="A5517">
            <v>12117</v>
          </cell>
        </row>
        <row r="5518">
          <cell r="A5518">
            <v>12118</v>
          </cell>
        </row>
        <row r="5519">
          <cell r="A5519">
            <v>12119</v>
          </cell>
        </row>
        <row r="5520">
          <cell r="A5520">
            <v>12120</v>
          </cell>
        </row>
        <row r="5521">
          <cell r="A5521">
            <v>12121</v>
          </cell>
        </row>
        <row r="5522">
          <cell r="A5522">
            <v>12122</v>
          </cell>
        </row>
        <row r="5523">
          <cell r="A5523">
            <v>12123</v>
          </cell>
        </row>
        <row r="5524">
          <cell r="A5524">
            <v>12124</v>
          </cell>
        </row>
        <row r="5525">
          <cell r="A5525">
            <v>12125</v>
          </cell>
        </row>
        <row r="5526">
          <cell r="A5526">
            <v>12126</v>
          </cell>
        </row>
        <row r="5527">
          <cell r="A5527">
            <v>12127</v>
          </cell>
        </row>
        <row r="5528">
          <cell r="A5528">
            <v>12128</v>
          </cell>
        </row>
        <row r="5529">
          <cell r="A5529">
            <v>12129</v>
          </cell>
        </row>
        <row r="5530">
          <cell r="A5530">
            <v>12130</v>
          </cell>
        </row>
        <row r="5531">
          <cell r="A5531">
            <v>12131</v>
          </cell>
        </row>
        <row r="5532">
          <cell r="A5532">
            <v>12132</v>
          </cell>
        </row>
        <row r="5533">
          <cell r="A5533">
            <v>12133</v>
          </cell>
        </row>
        <row r="5534">
          <cell r="A5534">
            <v>12134</v>
          </cell>
        </row>
        <row r="5535">
          <cell r="A5535">
            <v>12135</v>
          </cell>
        </row>
        <row r="5536">
          <cell r="A5536">
            <v>12136</v>
          </cell>
        </row>
        <row r="5537">
          <cell r="A5537">
            <v>12137</v>
          </cell>
        </row>
        <row r="5538">
          <cell r="A5538">
            <v>12138</v>
          </cell>
        </row>
        <row r="5539">
          <cell r="A5539">
            <v>12139</v>
          </cell>
        </row>
        <row r="5540">
          <cell r="A5540">
            <v>12140</v>
          </cell>
          <cell r="D5540" t="str">
            <v>Total Price</v>
          </cell>
          <cell r="K5540">
            <v>34500</v>
          </cell>
          <cell r="L5540">
            <v>0</v>
          </cell>
        </row>
        <row r="5541">
          <cell r="A5541">
            <v>12141</v>
          </cell>
          <cell r="D5541" t="str">
            <v>OVER HEAD</v>
          </cell>
          <cell r="E5541">
            <v>0</v>
          </cell>
          <cell r="F5541" t="str">
            <v>%</v>
          </cell>
          <cell r="K5541">
            <v>0</v>
          </cell>
          <cell r="L5541">
            <v>0</v>
          </cell>
        </row>
        <row r="5542">
          <cell r="A5542">
            <v>12142</v>
          </cell>
          <cell r="D5542" t="str">
            <v>TOTAL</v>
          </cell>
          <cell r="K5542">
            <v>34500</v>
          </cell>
          <cell r="L5542">
            <v>0</v>
          </cell>
        </row>
        <row r="5543">
          <cell r="A5543">
            <v>12143</v>
          </cell>
          <cell r="D5543" t="str">
            <v>UNIT PRICE</v>
          </cell>
          <cell r="K5543">
            <v>34500</v>
          </cell>
          <cell r="L5543">
            <v>0</v>
          </cell>
        </row>
        <row r="5544">
          <cell r="A5544">
            <v>12144</v>
          </cell>
        </row>
        <row r="5545">
          <cell r="A5545">
            <v>12145</v>
          </cell>
          <cell r="B5545">
            <v>186</v>
          </cell>
        </row>
        <row r="5546">
          <cell r="A5546">
            <v>12146</v>
          </cell>
          <cell r="B5546" t="str">
            <v>MATERIAL PRICE</v>
          </cell>
        </row>
        <row r="5547">
          <cell r="A5547">
            <v>12147</v>
          </cell>
          <cell r="B5547" t="str">
            <v>Proyek Rencana Teknik Akhir Jalan Tol Bogor Ring Road</v>
          </cell>
        </row>
        <row r="5548">
          <cell r="A5548">
            <v>12148</v>
          </cell>
        </row>
        <row r="5549">
          <cell r="A5549">
            <v>12149</v>
          </cell>
        </row>
        <row r="5550">
          <cell r="A5550">
            <v>12150</v>
          </cell>
        </row>
        <row r="5551">
          <cell r="A5551">
            <v>12151</v>
          </cell>
        </row>
        <row r="5552">
          <cell r="A5552">
            <v>12152</v>
          </cell>
          <cell r="B5552" t="str">
            <v>UNIT PRICE ANALYSIS</v>
          </cell>
        </row>
        <row r="5553">
          <cell r="A5553">
            <v>12153</v>
          </cell>
        </row>
        <row r="5554">
          <cell r="A5554">
            <v>12154</v>
          </cell>
          <cell r="B5554" t="str">
            <v>ITEM NUMBER</v>
          </cell>
          <cell r="D5554" t="str">
            <v>MT. 185.002</v>
          </cell>
        </row>
        <row r="5555">
          <cell r="A5555">
            <v>12155</v>
          </cell>
          <cell r="B5555" t="str">
            <v>MATERIAL</v>
          </cell>
          <cell r="D5555" t="str">
            <v>PVC Pipe D =  50 mm</v>
          </cell>
        </row>
        <row r="5556">
          <cell r="A5556">
            <v>12156</v>
          </cell>
          <cell r="B5556" t="str">
            <v>UNIT</v>
          </cell>
          <cell r="C5556" t="str">
            <v>Lm</v>
          </cell>
          <cell r="D5556">
            <v>1</v>
          </cell>
        </row>
        <row r="5557">
          <cell r="A5557">
            <v>12157</v>
          </cell>
          <cell r="B5557" t="str">
            <v>UNIT PRICE  (Rp.)</v>
          </cell>
          <cell r="D5557">
            <v>6300</v>
          </cell>
          <cell r="E5557">
            <v>0</v>
          </cell>
          <cell r="J5557" t="str">
            <v>TOTAL UNIT PRICE (Rp)</v>
          </cell>
          <cell r="K5557">
            <v>6300</v>
          </cell>
        </row>
        <row r="5558">
          <cell r="A5558">
            <v>12158</v>
          </cell>
          <cell r="I5558" t="str">
            <v>UNIT PRICE              (Rp.)</v>
          </cell>
          <cell r="K5558" t="str">
            <v>TOTAL PRICE                (Rp.)</v>
          </cell>
        </row>
        <row r="5559">
          <cell r="A5559">
            <v>12159</v>
          </cell>
          <cell r="B5559" t="str">
            <v>NO</v>
          </cell>
          <cell r="C5559" t="str">
            <v>ITEM</v>
          </cell>
          <cell r="D5559" t="str">
            <v>DESCRIPTION</v>
          </cell>
          <cell r="G5559" t="str">
            <v>UNIT</v>
          </cell>
          <cell r="H5559" t="str">
            <v>QUA'TY</v>
          </cell>
        </row>
        <row r="5560">
          <cell r="A5560">
            <v>12160</v>
          </cell>
        </row>
        <row r="5561">
          <cell r="A5561">
            <v>12161</v>
          </cell>
        </row>
        <row r="5562">
          <cell r="A5562">
            <v>12162</v>
          </cell>
          <cell r="C5562" t="str">
            <v>MT</v>
          </cell>
          <cell r="D5562" t="str">
            <v>MATERIAL</v>
          </cell>
        </row>
        <row r="5563">
          <cell r="A5563">
            <v>12163</v>
          </cell>
          <cell r="C5563">
            <v>186</v>
          </cell>
          <cell r="D5563" t="str">
            <v>PVC Pipe D =  50 mm</v>
          </cell>
          <cell r="G5563" t="str">
            <v>Lm</v>
          </cell>
          <cell r="H5563">
            <v>1</v>
          </cell>
          <cell r="I5563">
            <v>6324.9999999999991</v>
          </cell>
          <cell r="J5563">
            <v>0</v>
          </cell>
          <cell r="K5563">
            <v>6324.9999999999991</v>
          </cell>
          <cell r="L5563">
            <v>0</v>
          </cell>
        </row>
        <row r="5564">
          <cell r="A5564">
            <v>12164</v>
          </cell>
        </row>
        <row r="5565">
          <cell r="A5565">
            <v>12165</v>
          </cell>
        </row>
        <row r="5566">
          <cell r="A5566">
            <v>12166</v>
          </cell>
        </row>
        <row r="5567">
          <cell r="A5567">
            <v>12167</v>
          </cell>
        </row>
        <row r="5568">
          <cell r="A5568">
            <v>12168</v>
          </cell>
        </row>
        <row r="5569">
          <cell r="A5569">
            <v>12169</v>
          </cell>
        </row>
        <row r="5570">
          <cell r="A5570">
            <v>12170</v>
          </cell>
        </row>
        <row r="5571">
          <cell r="A5571">
            <v>12171</v>
          </cell>
        </row>
        <row r="5572">
          <cell r="A5572">
            <v>12172</v>
          </cell>
        </row>
        <row r="5573">
          <cell r="A5573">
            <v>12173</v>
          </cell>
        </row>
        <row r="5574">
          <cell r="A5574">
            <v>12174</v>
          </cell>
        </row>
        <row r="5575">
          <cell r="A5575">
            <v>12175</v>
          </cell>
        </row>
        <row r="5576">
          <cell r="A5576">
            <v>12176</v>
          </cell>
        </row>
        <row r="5577">
          <cell r="A5577">
            <v>12177</v>
          </cell>
        </row>
        <row r="5578">
          <cell r="A5578">
            <v>12178</v>
          </cell>
        </row>
        <row r="5579">
          <cell r="A5579">
            <v>12179</v>
          </cell>
        </row>
        <row r="5580">
          <cell r="A5580">
            <v>12180</v>
          </cell>
        </row>
        <row r="5581">
          <cell r="A5581">
            <v>12181</v>
          </cell>
        </row>
        <row r="5582">
          <cell r="A5582">
            <v>12182</v>
          </cell>
        </row>
        <row r="5583">
          <cell r="A5583">
            <v>12183</v>
          </cell>
        </row>
        <row r="5584">
          <cell r="A5584">
            <v>12184</v>
          </cell>
        </row>
        <row r="5585">
          <cell r="A5585">
            <v>12185</v>
          </cell>
        </row>
        <row r="5586">
          <cell r="A5586">
            <v>12186</v>
          </cell>
        </row>
        <row r="5587">
          <cell r="A5587">
            <v>12187</v>
          </cell>
        </row>
        <row r="5588">
          <cell r="A5588">
            <v>12188</v>
          </cell>
        </row>
        <row r="5589">
          <cell r="A5589">
            <v>12189</v>
          </cell>
        </row>
        <row r="5590">
          <cell r="A5590">
            <v>12190</v>
          </cell>
        </row>
        <row r="5591">
          <cell r="A5591">
            <v>12191</v>
          </cell>
        </row>
        <row r="5592">
          <cell r="A5592">
            <v>12192</v>
          </cell>
        </row>
        <row r="5593">
          <cell r="A5593">
            <v>12193</v>
          </cell>
        </row>
        <row r="5594">
          <cell r="A5594">
            <v>12194</v>
          </cell>
        </row>
        <row r="5595">
          <cell r="A5595">
            <v>12195</v>
          </cell>
        </row>
        <row r="5596">
          <cell r="A5596">
            <v>12196</v>
          </cell>
        </row>
        <row r="5597">
          <cell r="A5597">
            <v>12197</v>
          </cell>
        </row>
        <row r="5598">
          <cell r="A5598">
            <v>12198</v>
          </cell>
        </row>
        <row r="5599">
          <cell r="A5599">
            <v>12199</v>
          </cell>
        </row>
        <row r="5600">
          <cell r="A5600">
            <v>12200</v>
          </cell>
        </row>
        <row r="5601">
          <cell r="A5601">
            <v>12201</v>
          </cell>
        </row>
        <row r="5602">
          <cell r="A5602">
            <v>12202</v>
          </cell>
        </row>
        <row r="5603">
          <cell r="A5603">
            <v>12203</v>
          </cell>
        </row>
        <row r="5604">
          <cell r="A5604">
            <v>12204</v>
          </cell>
        </row>
        <row r="5605">
          <cell r="A5605">
            <v>12205</v>
          </cell>
        </row>
        <row r="5606">
          <cell r="A5606">
            <v>12206</v>
          </cell>
          <cell r="D5606" t="str">
            <v>Total Price</v>
          </cell>
          <cell r="K5606">
            <v>6324.9999999999991</v>
          </cell>
          <cell r="L5606">
            <v>0</v>
          </cell>
        </row>
        <row r="5607">
          <cell r="A5607">
            <v>12207</v>
          </cell>
          <cell r="D5607" t="str">
            <v>OVER HEAD</v>
          </cell>
          <cell r="E5607">
            <v>0</v>
          </cell>
          <cell r="F5607" t="str">
            <v>%</v>
          </cell>
          <cell r="K5607">
            <v>0</v>
          </cell>
          <cell r="L5607">
            <v>0</v>
          </cell>
        </row>
        <row r="5608">
          <cell r="A5608">
            <v>12208</v>
          </cell>
          <cell r="D5608" t="str">
            <v>TOTAL</v>
          </cell>
          <cell r="K5608">
            <v>6324.9999999999991</v>
          </cell>
          <cell r="L5608">
            <v>0</v>
          </cell>
        </row>
        <row r="5609">
          <cell r="A5609">
            <v>12209</v>
          </cell>
          <cell r="D5609" t="str">
            <v>UNIT PRICE</v>
          </cell>
          <cell r="K5609">
            <v>6325</v>
          </cell>
          <cell r="L5609">
            <v>0</v>
          </cell>
        </row>
        <row r="5610">
          <cell r="A5610">
            <v>12210</v>
          </cell>
        </row>
        <row r="5611">
          <cell r="A5611">
            <v>12211</v>
          </cell>
          <cell r="B5611">
            <v>187</v>
          </cell>
        </row>
        <row r="5612">
          <cell r="A5612">
            <v>12212</v>
          </cell>
          <cell r="B5612" t="str">
            <v>MATERIAL PRICE</v>
          </cell>
        </row>
        <row r="5613">
          <cell r="A5613">
            <v>12213</v>
          </cell>
          <cell r="B5613" t="str">
            <v>Proyek Rencana Teknik Akhir Jalan Tol Bogor Ring Road</v>
          </cell>
        </row>
        <row r="5614">
          <cell r="A5614">
            <v>12214</v>
          </cell>
        </row>
        <row r="5615">
          <cell r="A5615">
            <v>12215</v>
          </cell>
        </row>
        <row r="5616">
          <cell r="A5616">
            <v>12216</v>
          </cell>
        </row>
        <row r="5617">
          <cell r="A5617">
            <v>12217</v>
          </cell>
        </row>
        <row r="5618">
          <cell r="A5618">
            <v>12218</v>
          </cell>
          <cell r="B5618" t="str">
            <v>UNIT PRICE ANALYSIS</v>
          </cell>
        </row>
        <row r="5619">
          <cell r="A5619">
            <v>12219</v>
          </cell>
        </row>
        <row r="5620">
          <cell r="A5620">
            <v>12220</v>
          </cell>
          <cell r="B5620" t="str">
            <v>ITEM NUMBER</v>
          </cell>
          <cell r="D5620" t="str">
            <v>MT. 186.002</v>
          </cell>
        </row>
        <row r="5621">
          <cell r="A5621">
            <v>12221</v>
          </cell>
          <cell r="B5621" t="str">
            <v>MATERIAL</v>
          </cell>
          <cell r="D5621" t="str">
            <v>PVC Pipe D =  75 mm</v>
          </cell>
        </row>
        <row r="5622">
          <cell r="A5622">
            <v>12222</v>
          </cell>
          <cell r="B5622" t="str">
            <v>UNIT</v>
          </cell>
          <cell r="C5622" t="str">
            <v>L.m</v>
          </cell>
          <cell r="D5622">
            <v>1</v>
          </cell>
        </row>
        <row r="5623">
          <cell r="A5623">
            <v>12223</v>
          </cell>
          <cell r="B5623" t="str">
            <v>UNIT PRICE  (Rp.)</v>
          </cell>
          <cell r="D5623">
            <v>98900</v>
          </cell>
          <cell r="E5623">
            <v>0</v>
          </cell>
          <cell r="J5623" t="str">
            <v>TOTAL UNIT PRICE (Rp)</v>
          </cell>
          <cell r="K5623">
            <v>98900</v>
          </cell>
        </row>
        <row r="5624">
          <cell r="A5624">
            <v>12224</v>
          </cell>
          <cell r="I5624" t="str">
            <v>UNIT PRICE              (Rp.)</v>
          </cell>
          <cell r="K5624" t="str">
            <v>TOTAL PRICE                (Rp.)</v>
          </cell>
        </row>
        <row r="5625">
          <cell r="A5625">
            <v>12225</v>
          </cell>
          <cell r="B5625" t="str">
            <v>NO</v>
          </cell>
          <cell r="C5625" t="str">
            <v>ITEM</v>
          </cell>
          <cell r="D5625" t="str">
            <v>DESCRIPTION</v>
          </cell>
          <cell r="G5625" t="str">
            <v>UNIT</v>
          </cell>
          <cell r="H5625" t="str">
            <v>QUA'TY</v>
          </cell>
        </row>
        <row r="5626">
          <cell r="A5626">
            <v>12226</v>
          </cell>
        </row>
        <row r="5627">
          <cell r="A5627">
            <v>12227</v>
          </cell>
        </row>
        <row r="5628">
          <cell r="A5628">
            <v>12228</v>
          </cell>
          <cell r="C5628" t="str">
            <v>MT</v>
          </cell>
          <cell r="D5628" t="str">
            <v>MATERIAL</v>
          </cell>
        </row>
        <row r="5629">
          <cell r="A5629">
            <v>12229</v>
          </cell>
          <cell r="C5629">
            <v>187</v>
          </cell>
          <cell r="D5629" t="str">
            <v>PVC Pipe D =  75 mm</v>
          </cell>
          <cell r="G5629" t="str">
            <v>L.m</v>
          </cell>
          <cell r="H5629">
            <v>1</v>
          </cell>
          <cell r="I5629">
            <v>98899.999999999985</v>
          </cell>
          <cell r="J5629">
            <v>0</v>
          </cell>
          <cell r="K5629">
            <v>98899.999999999985</v>
          </cell>
          <cell r="L5629">
            <v>0</v>
          </cell>
        </row>
        <row r="5630">
          <cell r="A5630">
            <v>12230</v>
          </cell>
        </row>
        <row r="5631">
          <cell r="A5631">
            <v>12231</v>
          </cell>
        </row>
        <row r="5632">
          <cell r="A5632">
            <v>12232</v>
          </cell>
        </row>
        <row r="5633">
          <cell r="A5633">
            <v>12233</v>
          </cell>
        </row>
        <row r="5634">
          <cell r="A5634">
            <v>12234</v>
          </cell>
        </row>
        <row r="5635">
          <cell r="A5635">
            <v>12235</v>
          </cell>
        </row>
        <row r="5636">
          <cell r="A5636">
            <v>12236</v>
          </cell>
        </row>
        <row r="5637">
          <cell r="A5637">
            <v>12237</v>
          </cell>
        </row>
        <row r="5638">
          <cell r="A5638">
            <v>12238</v>
          </cell>
        </row>
        <row r="5639">
          <cell r="A5639">
            <v>12239</v>
          </cell>
        </row>
        <row r="5640">
          <cell r="A5640">
            <v>12240</v>
          </cell>
        </row>
        <row r="5641">
          <cell r="A5641">
            <v>12241</v>
          </cell>
        </row>
        <row r="5642">
          <cell r="A5642">
            <v>12242</v>
          </cell>
        </row>
        <row r="5643">
          <cell r="A5643">
            <v>12243</v>
          </cell>
        </row>
        <row r="5644">
          <cell r="A5644">
            <v>12244</v>
          </cell>
        </row>
        <row r="5645">
          <cell r="A5645">
            <v>12245</v>
          </cell>
        </row>
        <row r="5646">
          <cell r="A5646">
            <v>12246</v>
          </cell>
        </row>
        <row r="5647">
          <cell r="A5647">
            <v>12247</v>
          </cell>
        </row>
        <row r="5648">
          <cell r="A5648">
            <v>12248</v>
          </cell>
        </row>
        <row r="5649">
          <cell r="A5649">
            <v>12249</v>
          </cell>
        </row>
        <row r="5650">
          <cell r="A5650">
            <v>12250</v>
          </cell>
        </row>
        <row r="5651">
          <cell r="A5651">
            <v>12251</v>
          </cell>
        </row>
        <row r="5652">
          <cell r="A5652">
            <v>12252</v>
          </cell>
        </row>
        <row r="5653">
          <cell r="A5653">
            <v>12253</v>
          </cell>
        </row>
        <row r="5654">
          <cell r="A5654">
            <v>12254</v>
          </cell>
        </row>
        <row r="5655">
          <cell r="A5655">
            <v>12255</v>
          </cell>
        </row>
        <row r="5656">
          <cell r="A5656">
            <v>12256</v>
          </cell>
        </row>
        <row r="5657">
          <cell r="A5657">
            <v>12257</v>
          </cell>
        </row>
        <row r="5658">
          <cell r="A5658">
            <v>12258</v>
          </cell>
        </row>
        <row r="5659">
          <cell r="A5659">
            <v>12259</v>
          </cell>
        </row>
        <row r="5660">
          <cell r="A5660">
            <v>12260</v>
          </cell>
        </row>
        <row r="5661">
          <cell r="A5661">
            <v>12261</v>
          </cell>
        </row>
        <row r="5662">
          <cell r="A5662">
            <v>12262</v>
          </cell>
        </row>
        <row r="5663">
          <cell r="A5663">
            <v>12263</v>
          </cell>
        </row>
        <row r="5664">
          <cell r="A5664">
            <v>12264</v>
          </cell>
        </row>
        <row r="5665">
          <cell r="A5665">
            <v>12265</v>
          </cell>
        </row>
        <row r="5666">
          <cell r="A5666">
            <v>12266</v>
          </cell>
        </row>
        <row r="5667">
          <cell r="A5667">
            <v>12267</v>
          </cell>
        </row>
        <row r="5668">
          <cell r="A5668">
            <v>12268</v>
          </cell>
        </row>
        <row r="5669">
          <cell r="A5669">
            <v>12269</v>
          </cell>
        </row>
        <row r="5670">
          <cell r="A5670">
            <v>12270</v>
          </cell>
        </row>
        <row r="5671">
          <cell r="A5671">
            <v>12271</v>
          </cell>
        </row>
        <row r="5672">
          <cell r="A5672">
            <v>12272</v>
          </cell>
          <cell r="D5672" t="str">
            <v>Total Price</v>
          </cell>
          <cell r="K5672">
            <v>98899.999999999985</v>
          </cell>
          <cell r="L5672">
            <v>0</v>
          </cell>
        </row>
        <row r="5673">
          <cell r="A5673">
            <v>12273</v>
          </cell>
          <cell r="D5673" t="str">
            <v>OVER HEAD</v>
          </cell>
          <cell r="E5673">
            <v>0</v>
          </cell>
          <cell r="F5673" t="str">
            <v>%</v>
          </cell>
          <cell r="K5673">
            <v>0</v>
          </cell>
          <cell r="L5673">
            <v>0</v>
          </cell>
        </row>
        <row r="5674">
          <cell r="A5674">
            <v>12274</v>
          </cell>
          <cell r="D5674" t="str">
            <v>TOTAL</v>
          </cell>
          <cell r="K5674">
            <v>98899.999999999985</v>
          </cell>
          <cell r="L5674">
            <v>0</v>
          </cell>
        </row>
        <row r="5675">
          <cell r="A5675">
            <v>12275</v>
          </cell>
          <cell r="D5675" t="str">
            <v>UNIT PRICE</v>
          </cell>
          <cell r="K5675">
            <v>98900</v>
          </cell>
          <cell r="L5675">
            <v>0</v>
          </cell>
        </row>
        <row r="5676">
          <cell r="A5676">
            <v>12276</v>
          </cell>
        </row>
        <row r="5677">
          <cell r="A5677">
            <v>12277</v>
          </cell>
          <cell r="B5677">
            <v>188</v>
          </cell>
        </row>
        <row r="5678">
          <cell r="A5678">
            <v>12278</v>
          </cell>
          <cell r="B5678" t="str">
            <v>MATERIAL PRICE</v>
          </cell>
        </row>
        <row r="5679">
          <cell r="A5679">
            <v>12279</v>
          </cell>
          <cell r="B5679" t="str">
            <v>Proyek Rencana Teknik Akhir Jalan Tol Bogor Ring Road</v>
          </cell>
        </row>
        <row r="5680">
          <cell r="A5680">
            <v>12280</v>
          </cell>
        </row>
        <row r="5681">
          <cell r="A5681">
            <v>12281</v>
          </cell>
        </row>
        <row r="5682">
          <cell r="A5682">
            <v>12282</v>
          </cell>
        </row>
        <row r="5683">
          <cell r="A5683">
            <v>12283</v>
          </cell>
        </row>
        <row r="5684">
          <cell r="A5684">
            <v>12284</v>
          </cell>
          <cell r="B5684" t="str">
            <v>UNIT PRICE ANALYSIS</v>
          </cell>
        </row>
        <row r="5685">
          <cell r="A5685">
            <v>12285</v>
          </cell>
        </row>
        <row r="5686">
          <cell r="A5686">
            <v>12286</v>
          </cell>
          <cell r="B5686" t="str">
            <v>ITEM NUMBER</v>
          </cell>
          <cell r="D5686" t="str">
            <v>MT. 187.002</v>
          </cell>
        </row>
        <row r="5687">
          <cell r="A5687">
            <v>12287</v>
          </cell>
          <cell r="B5687" t="str">
            <v>MATERIAL</v>
          </cell>
          <cell r="D5687" t="str">
            <v>PVC Pipe Conection</v>
          </cell>
        </row>
        <row r="5688">
          <cell r="A5688">
            <v>12288</v>
          </cell>
          <cell r="B5688" t="str">
            <v>UNIT</v>
          </cell>
          <cell r="C5688" t="str">
            <v>Each</v>
          </cell>
          <cell r="D5688">
            <v>1</v>
          </cell>
        </row>
        <row r="5689">
          <cell r="A5689">
            <v>12289</v>
          </cell>
          <cell r="B5689" t="str">
            <v>UNIT PRICE  (Rp.)</v>
          </cell>
          <cell r="D5689">
            <v>16100</v>
          </cell>
          <cell r="E5689">
            <v>0</v>
          </cell>
          <cell r="J5689" t="str">
            <v>TOTAL UNIT PRICE (Rp)</v>
          </cell>
          <cell r="K5689">
            <v>16100</v>
          </cell>
        </row>
        <row r="5690">
          <cell r="A5690">
            <v>12290</v>
          </cell>
          <cell r="I5690" t="str">
            <v>UNIT PRICE              (Rp.)</v>
          </cell>
          <cell r="K5690" t="str">
            <v>TOTAL PRICE                (Rp.)</v>
          </cell>
        </row>
        <row r="5691">
          <cell r="A5691">
            <v>12291</v>
          </cell>
          <cell r="B5691" t="str">
            <v>NO</v>
          </cell>
          <cell r="C5691" t="str">
            <v>ITEM</v>
          </cell>
          <cell r="D5691" t="str">
            <v>DESCRIPTION</v>
          </cell>
          <cell r="G5691" t="str">
            <v>UNIT</v>
          </cell>
          <cell r="H5691" t="str">
            <v>QUA'TY</v>
          </cell>
        </row>
        <row r="5692">
          <cell r="A5692">
            <v>12292</v>
          </cell>
        </row>
        <row r="5693">
          <cell r="A5693">
            <v>12293</v>
          </cell>
        </row>
        <row r="5694">
          <cell r="A5694">
            <v>12294</v>
          </cell>
          <cell r="C5694" t="str">
            <v>MT</v>
          </cell>
          <cell r="D5694" t="str">
            <v>MATERIAL</v>
          </cell>
        </row>
        <row r="5695">
          <cell r="A5695">
            <v>12295</v>
          </cell>
          <cell r="C5695">
            <v>188</v>
          </cell>
          <cell r="D5695" t="str">
            <v>PVC Pipe Conection</v>
          </cell>
          <cell r="G5695" t="str">
            <v>Each</v>
          </cell>
          <cell r="H5695">
            <v>1</v>
          </cell>
          <cell r="I5695">
            <v>16099.999999999998</v>
          </cell>
          <cell r="J5695">
            <v>0</v>
          </cell>
          <cell r="K5695">
            <v>16099.999999999998</v>
          </cell>
          <cell r="L5695">
            <v>0</v>
          </cell>
        </row>
        <row r="5696">
          <cell r="A5696">
            <v>12296</v>
          </cell>
        </row>
        <row r="5697">
          <cell r="A5697">
            <v>12297</v>
          </cell>
        </row>
        <row r="5698">
          <cell r="A5698">
            <v>12298</v>
          </cell>
        </row>
        <row r="5699">
          <cell r="A5699">
            <v>12299</v>
          </cell>
        </row>
        <row r="5700">
          <cell r="A5700">
            <v>12300</v>
          </cell>
        </row>
        <row r="5701">
          <cell r="A5701">
            <v>12301</v>
          </cell>
        </row>
        <row r="5702">
          <cell r="A5702">
            <v>12302</v>
          </cell>
        </row>
        <row r="5703">
          <cell r="A5703">
            <v>12303</v>
          </cell>
        </row>
        <row r="5704">
          <cell r="A5704">
            <v>12304</v>
          </cell>
        </row>
        <row r="5705">
          <cell r="A5705">
            <v>12305</v>
          </cell>
        </row>
        <row r="5706">
          <cell r="A5706">
            <v>12306</v>
          </cell>
        </row>
        <row r="5707">
          <cell r="A5707">
            <v>12307</v>
          </cell>
        </row>
        <row r="5708">
          <cell r="A5708">
            <v>12308</v>
          </cell>
        </row>
        <row r="5709">
          <cell r="A5709">
            <v>12309</v>
          </cell>
        </row>
        <row r="5710">
          <cell r="A5710">
            <v>12310</v>
          </cell>
        </row>
        <row r="5711">
          <cell r="A5711">
            <v>12311</v>
          </cell>
        </row>
        <row r="5712">
          <cell r="A5712">
            <v>12312</v>
          </cell>
        </row>
        <row r="5713">
          <cell r="A5713">
            <v>12313</v>
          </cell>
        </row>
        <row r="5714">
          <cell r="A5714">
            <v>12314</v>
          </cell>
        </row>
        <row r="5715">
          <cell r="A5715">
            <v>12315</v>
          </cell>
        </row>
        <row r="5716">
          <cell r="A5716">
            <v>12316</v>
          </cell>
        </row>
        <row r="5717">
          <cell r="A5717">
            <v>12317</v>
          </cell>
        </row>
        <row r="5718">
          <cell r="A5718">
            <v>12318</v>
          </cell>
        </row>
        <row r="5719">
          <cell r="A5719">
            <v>12319</v>
          </cell>
        </row>
        <row r="5720">
          <cell r="A5720">
            <v>12320</v>
          </cell>
        </row>
        <row r="5721">
          <cell r="A5721">
            <v>12321</v>
          </cell>
        </row>
        <row r="5722">
          <cell r="A5722">
            <v>12322</v>
          </cell>
        </row>
        <row r="5723">
          <cell r="A5723">
            <v>12323</v>
          </cell>
        </row>
        <row r="5724">
          <cell r="A5724">
            <v>12324</v>
          </cell>
        </row>
        <row r="5725">
          <cell r="A5725">
            <v>12325</v>
          </cell>
        </row>
        <row r="5726">
          <cell r="A5726">
            <v>12326</v>
          </cell>
        </row>
        <row r="5727">
          <cell r="A5727">
            <v>12327</v>
          </cell>
        </row>
        <row r="5728">
          <cell r="A5728">
            <v>12328</v>
          </cell>
        </row>
        <row r="5729">
          <cell r="A5729">
            <v>12329</v>
          </cell>
        </row>
        <row r="5730">
          <cell r="A5730">
            <v>12330</v>
          </cell>
        </row>
        <row r="5731">
          <cell r="A5731">
            <v>12331</v>
          </cell>
        </row>
        <row r="5732">
          <cell r="A5732">
            <v>12332</v>
          </cell>
        </row>
        <row r="5733">
          <cell r="A5733">
            <v>12333</v>
          </cell>
        </row>
        <row r="5734">
          <cell r="A5734">
            <v>12334</v>
          </cell>
        </row>
        <row r="5735">
          <cell r="A5735">
            <v>12335</v>
          </cell>
        </row>
        <row r="5736">
          <cell r="A5736">
            <v>12336</v>
          </cell>
        </row>
        <row r="5737">
          <cell r="A5737">
            <v>12337</v>
          </cell>
        </row>
        <row r="5738">
          <cell r="A5738">
            <v>12338</v>
          </cell>
          <cell r="D5738" t="str">
            <v>Total Price</v>
          </cell>
          <cell r="K5738">
            <v>16099.999999999998</v>
          </cell>
          <cell r="L5738">
            <v>0</v>
          </cell>
        </row>
        <row r="5739">
          <cell r="A5739">
            <v>12339</v>
          </cell>
          <cell r="D5739" t="str">
            <v>OVER HEAD</v>
          </cell>
          <cell r="E5739">
            <v>0</v>
          </cell>
          <cell r="F5739" t="str">
            <v>%</v>
          </cell>
          <cell r="K5739">
            <v>0</v>
          </cell>
          <cell r="L5739">
            <v>0</v>
          </cell>
        </row>
        <row r="5740">
          <cell r="A5740">
            <v>12340</v>
          </cell>
          <cell r="D5740" t="str">
            <v>TOTAL</v>
          </cell>
          <cell r="K5740">
            <v>16099.999999999998</v>
          </cell>
          <cell r="L5740">
            <v>0</v>
          </cell>
        </row>
        <row r="5741">
          <cell r="A5741">
            <v>12341</v>
          </cell>
          <cell r="D5741" t="str">
            <v>UNIT PRICE</v>
          </cell>
          <cell r="K5741">
            <v>16100</v>
          </cell>
          <cell r="L5741">
            <v>0</v>
          </cell>
        </row>
        <row r="5742">
          <cell r="A5742">
            <v>12342</v>
          </cell>
        </row>
        <row r="5743">
          <cell r="A5743">
            <v>12343</v>
          </cell>
          <cell r="B5743">
            <v>189</v>
          </cell>
        </row>
        <row r="5744">
          <cell r="A5744">
            <v>12344</v>
          </cell>
          <cell r="B5744" t="str">
            <v>MATERIAL PRICE</v>
          </cell>
        </row>
        <row r="5745">
          <cell r="A5745">
            <v>12345</v>
          </cell>
          <cell r="B5745" t="str">
            <v>Proyek Rencana Teknik Akhir Jalan Tol Bogor Ring Road</v>
          </cell>
        </row>
        <row r="5746">
          <cell r="A5746">
            <v>12346</v>
          </cell>
        </row>
        <row r="5747">
          <cell r="A5747">
            <v>12347</v>
          </cell>
        </row>
        <row r="5748">
          <cell r="A5748">
            <v>12348</v>
          </cell>
        </row>
        <row r="5749">
          <cell r="A5749">
            <v>12349</v>
          </cell>
        </row>
        <row r="5750">
          <cell r="A5750">
            <v>12350</v>
          </cell>
          <cell r="B5750" t="str">
            <v>UNIT PRICE ANALYSIS</v>
          </cell>
        </row>
        <row r="5751">
          <cell r="A5751">
            <v>12351</v>
          </cell>
        </row>
        <row r="5752">
          <cell r="A5752">
            <v>12352</v>
          </cell>
          <cell r="B5752" t="str">
            <v>ITEM NUMBER</v>
          </cell>
          <cell r="D5752" t="str">
            <v>MT. 188.002</v>
          </cell>
        </row>
        <row r="5753">
          <cell r="A5753">
            <v>12353</v>
          </cell>
          <cell r="B5753" t="str">
            <v>MATERIAL</v>
          </cell>
          <cell r="D5753" t="str">
            <v>Prestresing Bar</v>
          </cell>
        </row>
        <row r="5754">
          <cell r="A5754">
            <v>12354</v>
          </cell>
          <cell r="B5754" t="str">
            <v>UNIT</v>
          </cell>
          <cell r="C5754" t="str">
            <v>Kg</v>
          </cell>
          <cell r="D5754">
            <v>1</v>
          </cell>
        </row>
        <row r="5755">
          <cell r="A5755">
            <v>12355</v>
          </cell>
          <cell r="B5755" t="str">
            <v>UNIT PRICE  (Rp.)</v>
          </cell>
          <cell r="D5755">
            <v>57500</v>
          </cell>
          <cell r="E5755">
            <v>0</v>
          </cell>
          <cell r="J5755" t="str">
            <v>TOTAL UNIT PRICE (Rp)</v>
          </cell>
          <cell r="K5755">
            <v>57500</v>
          </cell>
        </row>
        <row r="5756">
          <cell r="A5756">
            <v>12356</v>
          </cell>
          <cell r="I5756" t="str">
            <v>UNIT PRICE              (Rp.)</v>
          </cell>
          <cell r="K5756" t="str">
            <v>TOTAL PRICE                (Rp.)</v>
          </cell>
        </row>
        <row r="5757">
          <cell r="A5757">
            <v>12357</v>
          </cell>
          <cell r="B5757" t="str">
            <v>NO</v>
          </cell>
          <cell r="C5757" t="str">
            <v>ITEM</v>
          </cell>
          <cell r="D5757" t="str">
            <v>DESCRIPTION</v>
          </cell>
          <cell r="G5757" t="str">
            <v>UNIT</v>
          </cell>
          <cell r="H5757" t="str">
            <v>QUA'TY</v>
          </cell>
        </row>
        <row r="5758">
          <cell r="A5758">
            <v>12358</v>
          </cell>
        </row>
        <row r="5759">
          <cell r="A5759">
            <v>12359</v>
          </cell>
        </row>
        <row r="5760">
          <cell r="A5760">
            <v>12360</v>
          </cell>
          <cell r="C5760" t="str">
            <v>MT</v>
          </cell>
          <cell r="D5760" t="str">
            <v>MATERIAL</v>
          </cell>
        </row>
        <row r="5761">
          <cell r="A5761">
            <v>12361</v>
          </cell>
          <cell r="C5761">
            <v>189</v>
          </cell>
          <cell r="D5761" t="str">
            <v>Prestresing Bar</v>
          </cell>
          <cell r="G5761" t="str">
            <v>Kg</v>
          </cell>
          <cell r="H5761">
            <v>1</v>
          </cell>
          <cell r="I5761">
            <v>57499.999999999993</v>
          </cell>
          <cell r="J5761">
            <v>0</v>
          </cell>
          <cell r="K5761">
            <v>57499.999999999993</v>
          </cell>
          <cell r="L5761">
            <v>0</v>
          </cell>
        </row>
        <row r="5762">
          <cell r="A5762">
            <v>12362</v>
          </cell>
        </row>
        <row r="5763">
          <cell r="A5763">
            <v>12363</v>
          </cell>
        </row>
        <row r="5764">
          <cell r="A5764">
            <v>12364</v>
          </cell>
        </row>
        <row r="5765">
          <cell r="A5765">
            <v>12365</v>
          </cell>
        </row>
        <row r="5766">
          <cell r="A5766">
            <v>12366</v>
          </cell>
        </row>
        <row r="5767">
          <cell r="A5767">
            <v>12367</v>
          </cell>
        </row>
        <row r="5768">
          <cell r="A5768">
            <v>12368</v>
          </cell>
        </row>
        <row r="5769">
          <cell r="A5769">
            <v>12369</v>
          </cell>
        </row>
        <row r="5770">
          <cell r="A5770">
            <v>12370</v>
          </cell>
        </row>
        <row r="5771">
          <cell r="A5771">
            <v>12371</v>
          </cell>
        </row>
        <row r="5772">
          <cell r="A5772">
            <v>12372</v>
          </cell>
        </row>
        <row r="5773">
          <cell r="A5773">
            <v>12373</v>
          </cell>
        </row>
        <row r="5774">
          <cell r="A5774">
            <v>12374</v>
          </cell>
        </row>
        <row r="5775">
          <cell r="A5775">
            <v>12375</v>
          </cell>
        </row>
        <row r="5776">
          <cell r="A5776">
            <v>12376</v>
          </cell>
        </row>
        <row r="5777">
          <cell r="A5777">
            <v>12377</v>
          </cell>
        </row>
        <row r="5778">
          <cell r="A5778">
            <v>12378</v>
          </cell>
        </row>
        <row r="5779">
          <cell r="A5779">
            <v>12379</v>
          </cell>
        </row>
        <row r="5780">
          <cell r="A5780">
            <v>12380</v>
          </cell>
        </row>
        <row r="5781">
          <cell r="A5781">
            <v>12381</v>
          </cell>
        </row>
        <row r="5782">
          <cell r="A5782">
            <v>12382</v>
          </cell>
        </row>
        <row r="5783">
          <cell r="A5783">
            <v>12383</v>
          </cell>
        </row>
        <row r="5784">
          <cell r="A5784">
            <v>12384</v>
          </cell>
        </row>
        <row r="5785">
          <cell r="A5785">
            <v>12385</v>
          </cell>
        </row>
        <row r="5786">
          <cell r="A5786">
            <v>12386</v>
          </cell>
        </row>
        <row r="5787">
          <cell r="A5787">
            <v>12387</v>
          </cell>
        </row>
        <row r="5788">
          <cell r="A5788">
            <v>12388</v>
          </cell>
        </row>
        <row r="5789">
          <cell r="A5789">
            <v>12389</v>
          </cell>
        </row>
        <row r="5790">
          <cell r="A5790">
            <v>12390</v>
          </cell>
        </row>
        <row r="5791">
          <cell r="A5791">
            <v>12391</v>
          </cell>
        </row>
        <row r="5792">
          <cell r="A5792">
            <v>12392</v>
          </cell>
        </row>
        <row r="5793">
          <cell r="A5793">
            <v>12393</v>
          </cell>
        </row>
        <row r="5794">
          <cell r="A5794">
            <v>12394</v>
          </cell>
        </row>
        <row r="5795">
          <cell r="A5795">
            <v>12395</v>
          </cell>
        </row>
        <row r="5796">
          <cell r="A5796">
            <v>12396</v>
          </cell>
        </row>
        <row r="5797">
          <cell r="A5797">
            <v>12397</v>
          </cell>
        </row>
        <row r="5798">
          <cell r="A5798">
            <v>12398</v>
          </cell>
        </row>
        <row r="5799">
          <cell r="A5799">
            <v>12399</v>
          </cell>
        </row>
        <row r="5800">
          <cell r="A5800">
            <v>12400</v>
          </cell>
        </row>
        <row r="5801">
          <cell r="A5801">
            <v>12401</v>
          </cell>
        </row>
        <row r="5802">
          <cell r="A5802">
            <v>12402</v>
          </cell>
        </row>
        <row r="5803">
          <cell r="A5803">
            <v>12403</v>
          </cell>
        </row>
        <row r="5804">
          <cell r="A5804">
            <v>12404</v>
          </cell>
          <cell r="D5804" t="str">
            <v>Total Price</v>
          </cell>
          <cell r="K5804">
            <v>57499.999999999993</v>
          </cell>
          <cell r="L5804">
            <v>0</v>
          </cell>
        </row>
        <row r="5805">
          <cell r="A5805">
            <v>12405</v>
          </cell>
          <cell r="D5805" t="str">
            <v>OVER HEAD</v>
          </cell>
          <cell r="E5805">
            <v>0</v>
          </cell>
          <cell r="F5805" t="str">
            <v>%</v>
          </cell>
          <cell r="K5805">
            <v>0</v>
          </cell>
          <cell r="L5805">
            <v>0</v>
          </cell>
        </row>
        <row r="5806">
          <cell r="A5806">
            <v>12406</v>
          </cell>
          <cell r="D5806" t="str">
            <v>TOTAL</v>
          </cell>
          <cell r="K5806">
            <v>57499.999999999993</v>
          </cell>
          <cell r="L5806">
            <v>0</v>
          </cell>
        </row>
        <row r="5807">
          <cell r="A5807">
            <v>12407</v>
          </cell>
          <cell r="D5807" t="str">
            <v>UNIT PRICE</v>
          </cell>
          <cell r="K5807">
            <v>57500</v>
          </cell>
          <cell r="L5807">
            <v>0</v>
          </cell>
        </row>
        <row r="5808">
          <cell r="A5808">
            <v>12408</v>
          </cell>
        </row>
        <row r="5809">
          <cell r="A5809">
            <v>12409</v>
          </cell>
          <cell r="B5809">
            <v>190</v>
          </cell>
        </row>
        <row r="5810">
          <cell r="A5810">
            <v>12410</v>
          </cell>
          <cell r="B5810" t="str">
            <v>MATERIAL PRICE</v>
          </cell>
        </row>
        <row r="5811">
          <cell r="A5811">
            <v>12411</v>
          </cell>
          <cell r="B5811" t="str">
            <v>Proyek Rencana Teknik Akhir Jalan Tol Bogor Ring Road</v>
          </cell>
        </row>
        <row r="5812">
          <cell r="A5812">
            <v>12412</v>
          </cell>
        </row>
        <row r="5813">
          <cell r="A5813">
            <v>12413</v>
          </cell>
        </row>
        <row r="5814">
          <cell r="A5814">
            <v>12414</v>
          </cell>
        </row>
        <row r="5815">
          <cell r="A5815">
            <v>12415</v>
          </cell>
        </row>
        <row r="5816">
          <cell r="A5816">
            <v>12416</v>
          </cell>
          <cell r="B5816" t="str">
            <v>UNIT PRICE ANALYSIS</v>
          </cell>
        </row>
        <row r="5817">
          <cell r="A5817">
            <v>12417</v>
          </cell>
        </row>
        <row r="5818">
          <cell r="A5818">
            <v>12418</v>
          </cell>
          <cell r="B5818" t="str">
            <v>ITEM NUMBER</v>
          </cell>
          <cell r="D5818" t="str">
            <v>MT. 189.002</v>
          </cell>
        </row>
        <row r="5819">
          <cell r="A5819">
            <v>12419</v>
          </cell>
          <cell r="B5819" t="str">
            <v>MATERIAL</v>
          </cell>
          <cell r="D5819" t="str">
            <v>Plain Round Bars</v>
          </cell>
        </row>
        <row r="5820">
          <cell r="A5820">
            <v>12420</v>
          </cell>
          <cell r="B5820" t="str">
            <v>UNIT</v>
          </cell>
          <cell r="C5820" t="str">
            <v>Kg</v>
          </cell>
          <cell r="D5820">
            <v>1</v>
          </cell>
        </row>
        <row r="5821">
          <cell r="A5821">
            <v>12421</v>
          </cell>
          <cell r="B5821" t="str">
            <v>UNIT PRICE  (Rp.)</v>
          </cell>
          <cell r="D5821">
            <v>4000</v>
          </cell>
          <cell r="E5821">
            <v>0</v>
          </cell>
          <cell r="J5821" t="str">
            <v>TOTAL UNIT PRICE (Rp)</v>
          </cell>
          <cell r="K5821">
            <v>4000</v>
          </cell>
        </row>
        <row r="5822">
          <cell r="A5822">
            <v>12422</v>
          </cell>
          <cell r="I5822" t="str">
            <v>UNIT PRICE              (Rp.)</v>
          </cell>
          <cell r="K5822" t="str">
            <v>TOTAL PRICE                (Rp.)</v>
          </cell>
        </row>
        <row r="5823">
          <cell r="A5823">
            <v>12423</v>
          </cell>
          <cell r="B5823" t="str">
            <v>NO</v>
          </cell>
          <cell r="C5823" t="str">
            <v>ITEM</v>
          </cell>
          <cell r="D5823" t="str">
            <v>DESCRIPTION</v>
          </cell>
          <cell r="G5823" t="str">
            <v>UNIT</v>
          </cell>
          <cell r="H5823" t="str">
            <v>QUA'TY</v>
          </cell>
        </row>
        <row r="5824">
          <cell r="A5824">
            <v>12424</v>
          </cell>
        </row>
        <row r="5825">
          <cell r="A5825">
            <v>12425</v>
          </cell>
        </row>
        <row r="5826">
          <cell r="A5826">
            <v>12426</v>
          </cell>
          <cell r="C5826" t="str">
            <v>MT</v>
          </cell>
          <cell r="D5826" t="str">
            <v>MATERIAL</v>
          </cell>
        </row>
        <row r="5827">
          <cell r="A5827">
            <v>12427</v>
          </cell>
          <cell r="C5827">
            <v>190</v>
          </cell>
          <cell r="D5827" t="str">
            <v>Plain Round Bars</v>
          </cell>
          <cell r="G5827" t="str">
            <v>Kg</v>
          </cell>
          <cell r="H5827">
            <v>1</v>
          </cell>
          <cell r="I5827">
            <v>4024.9999999999995</v>
          </cell>
          <cell r="J5827">
            <v>0</v>
          </cell>
          <cell r="K5827">
            <v>4024.9999999999995</v>
          </cell>
          <cell r="L5827">
            <v>0</v>
          </cell>
        </row>
        <row r="5828">
          <cell r="A5828">
            <v>12428</v>
          </cell>
        </row>
        <row r="5829">
          <cell r="A5829">
            <v>12429</v>
          </cell>
        </row>
        <row r="5830">
          <cell r="A5830">
            <v>12430</v>
          </cell>
        </row>
        <row r="5831">
          <cell r="A5831">
            <v>12431</v>
          </cell>
        </row>
        <row r="5832">
          <cell r="A5832">
            <v>12432</v>
          </cell>
        </row>
        <row r="5833">
          <cell r="A5833">
            <v>12433</v>
          </cell>
        </row>
        <row r="5834">
          <cell r="A5834">
            <v>12434</v>
          </cell>
        </row>
        <row r="5835">
          <cell r="A5835">
            <v>12435</v>
          </cell>
        </row>
        <row r="5836">
          <cell r="A5836">
            <v>12436</v>
          </cell>
        </row>
        <row r="5837">
          <cell r="A5837">
            <v>12437</v>
          </cell>
        </row>
        <row r="5838">
          <cell r="A5838">
            <v>12438</v>
          </cell>
        </row>
        <row r="5839">
          <cell r="A5839">
            <v>12439</v>
          </cell>
        </row>
        <row r="5840">
          <cell r="A5840">
            <v>12440</v>
          </cell>
        </row>
        <row r="5841">
          <cell r="A5841">
            <v>12441</v>
          </cell>
        </row>
        <row r="5842">
          <cell r="A5842">
            <v>12442</v>
          </cell>
        </row>
        <row r="5843">
          <cell r="A5843">
            <v>12443</v>
          </cell>
        </row>
        <row r="5844">
          <cell r="A5844">
            <v>12444</v>
          </cell>
        </row>
        <row r="5845">
          <cell r="A5845">
            <v>12445</v>
          </cell>
        </row>
        <row r="5846">
          <cell r="A5846">
            <v>12446</v>
          </cell>
        </row>
        <row r="5847">
          <cell r="A5847">
            <v>12447</v>
          </cell>
        </row>
        <row r="5848">
          <cell r="A5848">
            <v>12448</v>
          </cell>
        </row>
        <row r="5849">
          <cell r="A5849">
            <v>12449</v>
          </cell>
        </row>
        <row r="5850">
          <cell r="A5850">
            <v>12450</v>
          </cell>
        </row>
        <row r="5851">
          <cell r="A5851">
            <v>12451</v>
          </cell>
        </row>
        <row r="5852">
          <cell r="A5852">
            <v>12452</v>
          </cell>
        </row>
        <row r="5853">
          <cell r="A5853">
            <v>12453</v>
          </cell>
        </row>
        <row r="5854">
          <cell r="A5854">
            <v>12454</v>
          </cell>
        </row>
        <row r="5855">
          <cell r="A5855">
            <v>12455</v>
          </cell>
        </row>
        <row r="5856">
          <cell r="A5856">
            <v>12456</v>
          </cell>
        </row>
        <row r="5857">
          <cell r="A5857">
            <v>12457</v>
          </cell>
        </row>
        <row r="5858">
          <cell r="A5858">
            <v>12458</v>
          </cell>
        </row>
        <row r="5859">
          <cell r="A5859">
            <v>12459</v>
          </cell>
        </row>
        <row r="5860">
          <cell r="A5860">
            <v>12460</v>
          </cell>
        </row>
        <row r="5861">
          <cell r="A5861">
            <v>12461</v>
          </cell>
        </row>
        <row r="5862">
          <cell r="A5862">
            <v>12462</v>
          </cell>
        </row>
        <row r="5863">
          <cell r="A5863">
            <v>12463</v>
          </cell>
        </row>
        <row r="5864">
          <cell r="A5864">
            <v>12464</v>
          </cell>
        </row>
        <row r="5865">
          <cell r="A5865">
            <v>12465</v>
          </cell>
        </row>
        <row r="5866">
          <cell r="A5866">
            <v>12466</v>
          </cell>
        </row>
        <row r="5867">
          <cell r="A5867">
            <v>12467</v>
          </cell>
        </row>
        <row r="5868">
          <cell r="A5868">
            <v>12468</v>
          </cell>
        </row>
        <row r="5869">
          <cell r="A5869">
            <v>12469</v>
          </cell>
        </row>
        <row r="5870">
          <cell r="A5870">
            <v>12470</v>
          </cell>
          <cell r="D5870" t="str">
            <v>Total Price</v>
          </cell>
          <cell r="K5870">
            <v>4024.9999999999995</v>
          </cell>
          <cell r="L5870">
            <v>0</v>
          </cell>
        </row>
        <row r="5871">
          <cell r="A5871">
            <v>12471</v>
          </cell>
          <cell r="D5871" t="str">
            <v>OVER HEAD</v>
          </cell>
          <cell r="E5871">
            <v>0</v>
          </cell>
          <cell r="F5871" t="str">
            <v>%</v>
          </cell>
          <cell r="K5871">
            <v>0</v>
          </cell>
          <cell r="L5871">
            <v>0</v>
          </cell>
        </row>
        <row r="5872">
          <cell r="A5872">
            <v>12472</v>
          </cell>
          <cell r="D5872" t="str">
            <v>TOTAL</v>
          </cell>
          <cell r="K5872">
            <v>4024.9999999999995</v>
          </cell>
          <cell r="L5872">
            <v>0</v>
          </cell>
        </row>
        <row r="5873">
          <cell r="A5873">
            <v>12473</v>
          </cell>
          <cell r="D5873" t="str">
            <v>UNIT PRICE</v>
          </cell>
          <cell r="K5873">
            <v>4025</v>
          </cell>
          <cell r="L5873">
            <v>0</v>
          </cell>
        </row>
        <row r="5874">
          <cell r="A5874">
            <v>12474</v>
          </cell>
        </row>
        <row r="5875">
          <cell r="A5875">
            <v>12475</v>
          </cell>
          <cell r="B5875">
            <v>191</v>
          </cell>
        </row>
        <row r="5876">
          <cell r="A5876">
            <v>12476</v>
          </cell>
          <cell r="B5876" t="str">
            <v>MATERIAL PRICE</v>
          </cell>
        </row>
        <row r="5877">
          <cell r="A5877">
            <v>12477</v>
          </cell>
          <cell r="B5877" t="str">
            <v>Proyek Rencana Teknik Akhir Jalan Tol Bogor Ring Road</v>
          </cell>
        </row>
        <row r="5878">
          <cell r="A5878">
            <v>12478</v>
          </cell>
        </row>
        <row r="5879">
          <cell r="A5879">
            <v>12479</v>
          </cell>
        </row>
        <row r="5880">
          <cell r="A5880">
            <v>12480</v>
          </cell>
        </row>
        <row r="5881">
          <cell r="A5881">
            <v>12481</v>
          </cell>
        </row>
        <row r="5882">
          <cell r="A5882">
            <v>12482</v>
          </cell>
          <cell r="B5882" t="str">
            <v>UNIT PRICE ANALYSIS</v>
          </cell>
        </row>
        <row r="5883">
          <cell r="A5883">
            <v>12483</v>
          </cell>
        </row>
        <row r="5884">
          <cell r="A5884">
            <v>12484</v>
          </cell>
          <cell r="B5884" t="str">
            <v>ITEM NUMBER</v>
          </cell>
          <cell r="D5884" t="str">
            <v>MT. 190.002</v>
          </cell>
        </row>
        <row r="5885">
          <cell r="A5885">
            <v>12485</v>
          </cell>
          <cell r="B5885" t="str">
            <v>MATERIAL</v>
          </cell>
          <cell r="D5885" t="str">
            <v xml:space="preserve">Plastic </v>
          </cell>
        </row>
        <row r="5886">
          <cell r="A5886">
            <v>12486</v>
          </cell>
          <cell r="B5886" t="str">
            <v>UNIT</v>
          </cell>
          <cell r="C5886" t="str">
            <v>Sq.m</v>
          </cell>
          <cell r="D5886">
            <v>1</v>
          </cell>
        </row>
        <row r="5887">
          <cell r="A5887">
            <v>12487</v>
          </cell>
          <cell r="B5887" t="str">
            <v>UNIT PRICE  (Rp.)</v>
          </cell>
          <cell r="D5887">
            <v>3500</v>
          </cell>
          <cell r="E5887">
            <v>0</v>
          </cell>
          <cell r="J5887" t="str">
            <v>TOTAL UNIT PRICE (Rp)</v>
          </cell>
          <cell r="K5887">
            <v>3500</v>
          </cell>
        </row>
        <row r="5888">
          <cell r="A5888">
            <v>12488</v>
          </cell>
          <cell r="I5888" t="str">
            <v>UNIT PRICE              (Rp.)</v>
          </cell>
          <cell r="K5888" t="str">
            <v>TOTAL PRICE                (Rp.)</v>
          </cell>
        </row>
        <row r="5889">
          <cell r="A5889">
            <v>12489</v>
          </cell>
          <cell r="B5889" t="str">
            <v>NO</v>
          </cell>
          <cell r="C5889" t="str">
            <v>ITEM</v>
          </cell>
          <cell r="D5889" t="str">
            <v>DESCRIPTION</v>
          </cell>
          <cell r="G5889" t="str">
            <v>UNIT</v>
          </cell>
          <cell r="H5889" t="str">
            <v>QUA'TY</v>
          </cell>
        </row>
        <row r="5890">
          <cell r="A5890">
            <v>12490</v>
          </cell>
        </row>
        <row r="5891">
          <cell r="A5891">
            <v>12491</v>
          </cell>
        </row>
        <row r="5892">
          <cell r="A5892">
            <v>12492</v>
          </cell>
          <cell r="C5892" t="str">
            <v>MT</v>
          </cell>
          <cell r="D5892" t="str">
            <v>MATERIAL</v>
          </cell>
        </row>
        <row r="5893">
          <cell r="A5893">
            <v>12493</v>
          </cell>
          <cell r="C5893">
            <v>191</v>
          </cell>
          <cell r="D5893" t="str">
            <v xml:space="preserve">Plastic </v>
          </cell>
          <cell r="G5893" t="str">
            <v>Sq.m</v>
          </cell>
          <cell r="H5893">
            <v>1</v>
          </cell>
          <cell r="I5893">
            <v>3449.9999999999995</v>
          </cell>
          <cell r="J5893">
            <v>0</v>
          </cell>
          <cell r="K5893">
            <v>3449.9999999999995</v>
          </cell>
          <cell r="L5893">
            <v>0</v>
          </cell>
        </row>
        <row r="5894">
          <cell r="A5894">
            <v>12494</v>
          </cell>
        </row>
        <row r="5895">
          <cell r="A5895">
            <v>12495</v>
          </cell>
        </row>
        <row r="5896">
          <cell r="A5896">
            <v>12496</v>
          </cell>
        </row>
        <row r="5897">
          <cell r="A5897">
            <v>12497</v>
          </cell>
        </row>
        <row r="5898">
          <cell r="A5898">
            <v>12498</v>
          </cell>
        </row>
        <row r="5899">
          <cell r="A5899">
            <v>12499</v>
          </cell>
        </row>
        <row r="5900">
          <cell r="A5900">
            <v>12500</v>
          </cell>
        </row>
        <row r="5901">
          <cell r="A5901">
            <v>12501</v>
          </cell>
        </row>
        <row r="5902">
          <cell r="A5902">
            <v>12502</v>
          </cell>
        </row>
        <row r="5903">
          <cell r="A5903">
            <v>12503</v>
          </cell>
        </row>
        <row r="5904">
          <cell r="A5904">
            <v>12504</v>
          </cell>
        </row>
        <row r="5905">
          <cell r="A5905">
            <v>12505</v>
          </cell>
        </row>
        <row r="5906">
          <cell r="A5906">
            <v>12506</v>
          </cell>
        </row>
        <row r="5907">
          <cell r="A5907">
            <v>12507</v>
          </cell>
        </row>
        <row r="5908">
          <cell r="A5908">
            <v>12508</v>
          </cell>
        </row>
        <row r="5909">
          <cell r="A5909">
            <v>12509</v>
          </cell>
        </row>
        <row r="5910">
          <cell r="A5910">
            <v>12510</v>
          </cell>
        </row>
        <row r="5911">
          <cell r="A5911">
            <v>12511</v>
          </cell>
        </row>
        <row r="5912">
          <cell r="A5912">
            <v>12512</v>
          </cell>
        </row>
        <row r="5913">
          <cell r="A5913">
            <v>12513</v>
          </cell>
        </row>
        <row r="5914">
          <cell r="A5914">
            <v>12514</v>
          </cell>
        </row>
        <row r="5915">
          <cell r="A5915">
            <v>12515</v>
          </cell>
        </row>
        <row r="5916">
          <cell r="A5916">
            <v>12516</v>
          </cell>
        </row>
        <row r="5917">
          <cell r="A5917">
            <v>12517</v>
          </cell>
        </row>
        <row r="5918">
          <cell r="A5918">
            <v>12518</v>
          </cell>
        </row>
        <row r="5919">
          <cell r="A5919">
            <v>12519</v>
          </cell>
        </row>
        <row r="5920">
          <cell r="A5920">
            <v>12520</v>
          </cell>
        </row>
        <row r="5921">
          <cell r="A5921">
            <v>12521</v>
          </cell>
        </row>
        <row r="5922">
          <cell r="A5922">
            <v>12522</v>
          </cell>
        </row>
        <row r="5923">
          <cell r="A5923">
            <v>12523</v>
          </cell>
        </row>
        <row r="5924">
          <cell r="A5924">
            <v>12524</v>
          </cell>
        </row>
        <row r="5925">
          <cell r="A5925">
            <v>12525</v>
          </cell>
        </row>
        <row r="5926">
          <cell r="A5926">
            <v>12526</v>
          </cell>
        </row>
        <row r="5927">
          <cell r="A5927">
            <v>12527</v>
          </cell>
        </row>
        <row r="5928">
          <cell r="A5928">
            <v>12528</v>
          </cell>
        </row>
        <row r="5929">
          <cell r="A5929">
            <v>12529</v>
          </cell>
        </row>
        <row r="5930">
          <cell r="A5930">
            <v>12530</v>
          </cell>
        </row>
        <row r="5931">
          <cell r="A5931">
            <v>12531</v>
          </cell>
        </row>
        <row r="5932">
          <cell r="A5932">
            <v>12532</v>
          </cell>
        </row>
        <row r="5933">
          <cell r="A5933">
            <v>12533</v>
          </cell>
        </row>
        <row r="5934">
          <cell r="A5934">
            <v>12534</v>
          </cell>
        </row>
        <row r="5935">
          <cell r="A5935">
            <v>12535</v>
          </cell>
        </row>
        <row r="5936">
          <cell r="A5936">
            <v>12536</v>
          </cell>
          <cell r="D5936" t="str">
            <v>Total Price</v>
          </cell>
          <cell r="K5936">
            <v>3449.9999999999995</v>
          </cell>
          <cell r="L5936">
            <v>0</v>
          </cell>
        </row>
        <row r="5937">
          <cell r="A5937">
            <v>12537</v>
          </cell>
          <cell r="D5937" t="str">
            <v>OVER HEAD</v>
          </cell>
          <cell r="E5937">
            <v>0</v>
          </cell>
          <cell r="F5937" t="str">
            <v>%</v>
          </cell>
          <cell r="K5937">
            <v>0</v>
          </cell>
          <cell r="L5937">
            <v>0</v>
          </cell>
        </row>
        <row r="5938">
          <cell r="A5938">
            <v>12538</v>
          </cell>
          <cell r="D5938" t="str">
            <v>TOTAL</v>
          </cell>
          <cell r="K5938">
            <v>3449.9999999999995</v>
          </cell>
          <cell r="L5938">
            <v>0</v>
          </cell>
        </row>
        <row r="5939">
          <cell r="A5939">
            <v>12539</v>
          </cell>
          <cell r="D5939" t="str">
            <v>UNIT PRICE</v>
          </cell>
          <cell r="K5939">
            <v>3450</v>
          </cell>
          <cell r="L5939">
            <v>0</v>
          </cell>
        </row>
        <row r="5940">
          <cell r="A5940">
            <v>12540</v>
          </cell>
        </row>
        <row r="5941">
          <cell r="A5941">
            <v>12541</v>
          </cell>
          <cell r="B5941">
            <v>192</v>
          </cell>
        </row>
        <row r="5942">
          <cell r="A5942">
            <v>12542</v>
          </cell>
          <cell r="B5942" t="str">
            <v>MATERIAL PRICE</v>
          </cell>
        </row>
        <row r="5943">
          <cell r="A5943">
            <v>12543</v>
          </cell>
          <cell r="B5943" t="str">
            <v>Proyek Rencana Teknik Akhir Jalan Tol Bogor Ring Road</v>
          </cell>
        </row>
        <row r="5944">
          <cell r="A5944">
            <v>12544</v>
          </cell>
        </row>
        <row r="5945">
          <cell r="A5945">
            <v>12545</v>
          </cell>
        </row>
        <row r="5946">
          <cell r="A5946">
            <v>12546</v>
          </cell>
        </row>
        <row r="5947">
          <cell r="A5947">
            <v>12547</v>
          </cell>
        </row>
        <row r="5948">
          <cell r="A5948">
            <v>12548</v>
          </cell>
          <cell r="B5948" t="str">
            <v>UNIT PRICE ANALYSIS</v>
          </cell>
        </row>
        <row r="5949">
          <cell r="A5949">
            <v>12549</v>
          </cell>
        </row>
        <row r="5950">
          <cell r="A5950">
            <v>12550</v>
          </cell>
          <cell r="B5950" t="str">
            <v>ITEM NUMBER</v>
          </cell>
          <cell r="D5950" t="str">
            <v>MT. 191.002</v>
          </cell>
        </row>
        <row r="5951">
          <cell r="A5951">
            <v>12551</v>
          </cell>
          <cell r="B5951" t="str">
            <v>MATERIAL</v>
          </cell>
          <cell r="D5951" t="str">
            <v>Plastic Filter</v>
          </cell>
        </row>
        <row r="5952">
          <cell r="A5952">
            <v>12552</v>
          </cell>
          <cell r="B5952" t="str">
            <v>UNIT</v>
          </cell>
          <cell r="C5952" t="str">
            <v>Sq.m</v>
          </cell>
          <cell r="D5952">
            <v>1</v>
          </cell>
        </row>
        <row r="5953">
          <cell r="A5953">
            <v>12553</v>
          </cell>
          <cell r="B5953" t="str">
            <v>UNIT PRICE  (Rp.)</v>
          </cell>
          <cell r="D5953">
            <v>3500</v>
          </cell>
          <cell r="E5953">
            <v>0</v>
          </cell>
          <cell r="J5953" t="str">
            <v>TOTAL UNIT PRICE (Rp)</v>
          </cell>
          <cell r="K5953">
            <v>3500</v>
          </cell>
        </row>
        <row r="5954">
          <cell r="A5954">
            <v>12554</v>
          </cell>
          <cell r="I5954" t="str">
            <v>UNIT PRICE              (Rp.)</v>
          </cell>
          <cell r="K5954" t="str">
            <v>TOTAL PRICE                (Rp.)</v>
          </cell>
        </row>
        <row r="5955">
          <cell r="A5955">
            <v>12555</v>
          </cell>
          <cell r="B5955" t="str">
            <v>NO</v>
          </cell>
          <cell r="C5955" t="str">
            <v>ITEM</v>
          </cell>
          <cell r="D5955" t="str">
            <v>DESCRIPTION</v>
          </cell>
          <cell r="G5955" t="str">
            <v>UNIT</v>
          </cell>
          <cell r="H5955" t="str">
            <v>QUA'TY</v>
          </cell>
        </row>
        <row r="5956">
          <cell r="A5956">
            <v>12556</v>
          </cell>
        </row>
        <row r="5957">
          <cell r="A5957">
            <v>12557</v>
          </cell>
        </row>
        <row r="5958">
          <cell r="A5958">
            <v>12558</v>
          </cell>
          <cell r="C5958" t="str">
            <v>MT</v>
          </cell>
          <cell r="D5958" t="str">
            <v>MATERIAL</v>
          </cell>
        </row>
        <row r="5959">
          <cell r="A5959">
            <v>12559</v>
          </cell>
          <cell r="C5959">
            <v>192</v>
          </cell>
          <cell r="D5959" t="str">
            <v>Plastic Filter</v>
          </cell>
          <cell r="G5959" t="str">
            <v>Sq.m</v>
          </cell>
          <cell r="H5959">
            <v>1</v>
          </cell>
          <cell r="I5959">
            <v>3449.9999999999995</v>
          </cell>
          <cell r="J5959">
            <v>0</v>
          </cell>
          <cell r="K5959">
            <v>3449.9999999999995</v>
          </cell>
          <cell r="L5959">
            <v>0</v>
          </cell>
        </row>
        <row r="5960">
          <cell r="A5960">
            <v>12560</v>
          </cell>
        </row>
        <row r="5961">
          <cell r="A5961">
            <v>12561</v>
          </cell>
        </row>
        <row r="5962">
          <cell r="A5962">
            <v>12562</v>
          </cell>
        </row>
        <row r="5963">
          <cell r="A5963">
            <v>12563</v>
          </cell>
        </row>
        <row r="5964">
          <cell r="A5964">
            <v>12564</v>
          </cell>
        </row>
        <row r="5965">
          <cell r="A5965">
            <v>12565</v>
          </cell>
        </row>
        <row r="5966">
          <cell r="A5966">
            <v>12566</v>
          </cell>
        </row>
        <row r="5967">
          <cell r="A5967">
            <v>12567</v>
          </cell>
        </row>
        <row r="5968">
          <cell r="A5968">
            <v>12568</v>
          </cell>
        </row>
        <row r="5969">
          <cell r="A5969">
            <v>12569</v>
          </cell>
        </row>
        <row r="5970">
          <cell r="A5970">
            <v>12570</v>
          </cell>
        </row>
        <row r="5971">
          <cell r="A5971">
            <v>12571</v>
          </cell>
        </row>
        <row r="5972">
          <cell r="A5972">
            <v>12572</v>
          </cell>
        </row>
        <row r="5973">
          <cell r="A5973">
            <v>12573</v>
          </cell>
        </row>
        <row r="5974">
          <cell r="A5974">
            <v>12574</v>
          </cell>
        </row>
        <row r="5975">
          <cell r="A5975">
            <v>12575</v>
          </cell>
        </row>
        <row r="5976">
          <cell r="A5976">
            <v>12576</v>
          </cell>
        </row>
        <row r="5977">
          <cell r="A5977">
            <v>12577</v>
          </cell>
        </row>
        <row r="5978">
          <cell r="A5978">
            <v>12578</v>
          </cell>
        </row>
        <row r="5979">
          <cell r="A5979">
            <v>12579</v>
          </cell>
        </row>
        <row r="5980">
          <cell r="A5980">
            <v>12580</v>
          </cell>
        </row>
        <row r="5981">
          <cell r="A5981">
            <v>12581</v>
          </cell>
        </row>
        <row r="5982">
          <cell r="A5982">
            <v>12582</v>
          </cell>
        </row>
        <row r="5983">
          <cell r="A5983">
            <v>12583</v>
          </cell>
        </row>
        <row r="5984">
          <cell r="A5984">
            <v>12584</v>
          </cell>
        </row>
        <row r="5985">
          <cell r="A5985">
            <v>12585</v>
          </cell>
        </row>
        <row r="5986">
          <cell r="A5986">
            <v>12586</v>
          </cell>
        </row>
        <row r="5987">
          <cell r="A5987">
            <v>12587</v>
          </cell>
        </row>
        <row r="5988">
          <cell r="A5988">
            <v>12588</v>
          </cell>
        </row>
        <row r="5989">
          <cell r="A5989">
            <v>12589</v>
          </cell>
        </row>
        <row r="5990">
          <cell r="A5990">
            <v>12590</v>
          </cell>
        </row>
        <row r="5991">
          <cell r="A5991">
            <v>12591</v>
          </cell>
        </row>
        <row r="5992">
          <cell r="A5992">
            <v>12592</v>
          </cell>
        </row>
        <row r="5993">
          <cell r="A5993">
            <v>12593</v>
          </cell>
        </row>
        <row r="5994">
          <cell r="A5994">
            <v>12594</v>
          </cell>
        </row>
        <row r="5995">
          <cell r="A5995">
            <v>12595</v>
          </cell>
        </row>
        <row r="5996">
          <cell r="A5996">
            <v>12596</v>
          </cell>
        </row>
        <row r="5997">
          <cell r="A5997">
            <v>12597</v>
          </cell>
        </row>
        <row r="5998">
          <cell r="A5998">
            <v>12598</v>
          </cell>
        </row>
        <row r="5999">
          <cell r="A5999">
            <v>12599</v>
          </cell>
        </row>
        <row r="6000">
          <cell r="A6000">
            <v>12600</v>
          </cell>
        </row>
        <row r="6001">
          <cell r="A6001">
            <v>12601</v>
          </cell>
        </row>
        <row r="6002">
          <cell r="A6002">
            <v>12602</v>
          </cell>
          <cell r="D6002" t="str">
            <v>Total Price</v>
          </cell>
          <cell r="K6002">
            <v>3449.9999999999995</v>
          </cell>
          <cell r="L6002">
            <v>0</v>
          </cell>
        </row>
        <row r="6003">
          <cell r="A6003">
            <v>12603</v>
          </cell>
          <cell r="D6003" t="str">
            <v>OVER HEAD</v>
          </cell>
          <cell r="E6003">
            <v>0</v>
          </cell>
          <cell r="F6003" t="str">
            <v>%</v>
          </cell>
          <cell r="K6003">
            <v>0</v>
          </cell>
          <cell r="L6003">
            <v>0</v>
          </cell>
        </row>
        <row r="6004">
          <cell r="A6004">
            <v>12604</v>
          </cell>
          <cell r="D6004" t="str">
            <v>TOTAL</v>
          </cell>
          <cell r="K6004">
            <v>3449.9999999999995</v>
          </cell>
          <cell r="L6004">
            <v>0</v>
          </cell>
        </row>
        <row r="6005">
          <cell r="A6005">
            <v>12605</v>
          </cell>
          <cell r="D6005" t="str">
            <v>UNIT PRICE</v>
          </cell>
          <cell r="K6005">
            <v>3450</v>
          </cell>
          <cell r="L6005">
            <v>0</v>
          </cell>
        </row>
        <row r="6006">
          <cell r="A6006">
            <v>12606</v>
          </cell>
        </row>
        <row r="6007">
          <cell r="A6007">
            <v>12607</v>
          </cell>
          <cell r="B6007">
            <v>193</v>
          </cell>
        </row>
        <row r="6008">
          <cell r="A6008">
            <v>12608</v>
          </cell>
          <cell r="B6008" t="str">
            <v>MATERIAL PRICE</v>
          </cell>
        </row>
        <row r="6009">
          <cell r="A6009">
            <v>12609</v>
          </cell>
          <cell r="B6009" t="str">
            <v>Proyek Rencana Teknik Akhir Jalan Tol Bogor Ring Road</v>
          </cell>
        </row>
        <row r="6010">
          <cell r="A6010">
            <v>12610</v>
          </cell>
        </row>
        <row r="6011">
          <cell r="A6011">
            <v>12611</v>
          </cell>
        </row>
        <row r="6012">
          <cell r="A6012">
            <v>12612</v>
          </cell>
        </row>
        <row r="6013">
          <cell r="A6013">
            <v>12613</v>
          </cell>
        </row>
        <row r="6014">
          <cell r="A6014">
            <v>12614</v>
          </cell>
          <cell r="B6014" t="str">
            <v>UNIT PRICE ANALYSIS</v>
          </cell>
        </row>
        <row r="6015">
          <cell r="A6015">
            <v>12615</v>
          </cell>
        </row>
        <row r="6016">
          <cell r="A6016">
            <v>12616</v>
          </cell>
          <cell r="B6016" t="str">
            <v>ITEM NUMBER</v>
          </cell>
          <cell r="D6016" t="str">
            <v>MT. 192.002</v>
          </cell>
        </row>
        <row r="6017">
          <cell r="A6017">
            <v>12617</v>
          </cell>
          <cell r="B6017" t="str">
            <v>MATERIAL</v>
          </cell>
          <cell r="D6017" t="str">
            <v>Plastic Pipe</v>
          </cell>
        </row>
        <row r="6018">
          <cell r="A6018">
            <v>12618</v>
          </cell>
          <cell r="B6018" t="str">
            <v>UNIT</v>
          </cell>
          <cell r="C6018" t="str">
            <v>Ln.m</v>
          </cell>
          <cell r="D6018">
            <v>1</v>
          </cell>
        </row>
        <row r="6019">
          <cell r="A6019">
            <v>12619</v>
          </cell>
          <cell r="B6019" t="str">
            <v>UNIT PRICE  (Rp.)</v>
          </cell>
          <cell r="D6019">
            <v>11500</v>
          </cell>
          <cell r="E6019">
            <v>0</v>
          </cell>
          <cell r="J6019" t="str">
            <v>TOTAL UNIT PRICE (Rp)</v>
          </cell>
          <cell r="K6019">
            <v>11500</v>
          </cell>
        </row>
        <row r="6020">
          <cell r="A6020">
            <v>12620</v>
          </cell>
          <cell r="I6020" t="str">
            <v>UNIT PRICE              (Rp.)</v>
          </cell>
          <cell r="K6020" t="str">
            <v>TOTAL PRICE                (Rp.)</v>
          </cell>
        </row>
        <row r="6021">
          <cell r="A6021">
            <v>12621</v>
          </cell>
          <cell r="B6021" t="str">
            <v>NO</v>
          </cell>
          <cell r="C6021" t="str">
            <v>ITEM</v>
          </cell>
          <cell r="D6021" t="str">
            <v>DESCRIPTION</v>
          </cell>
          <cell r="G6021" t="str">
            <v>UNIT</v>
          </cell>
          <cell r="H6021" t="str">
            <v>QUA'TY</v>
          </cell>
        </row>
        <row r="6022">
          <cell r="A6022">
            <v>12622</v>
          </cell>
        </row>
        <row r="6023">
          <cell r="A6023">
            <v>12623</v>
          </cell>
        </row>
        <row r="6024">
          <cell r="A6024">
            <v>12624</v>
          </cell>
          <cell r="C6024" t="str">
            <v>MT</v>
          </cell>
          <cell r="D6024" t="str">
            <v>MATERIAL</v>
          </cell>
        </row>
        <row r="6025">
          <cell r="A6025">
            <v>12625</v>
          </cell>
          <cell r="C6025">
            <v>193</v>
          </cell>
          <cell r="D6025" t="str">
            <v>Plastic Pipe</v>
          </cell>
          <cell r="G6025" t="str">
            <v>Ln.m</v>
          </cell>
          <cell r="H6025">
            <v>1</v>
          </cell>
          <cell r="I6025">
            <v>11500</v>
          </cell>
          <cell r="J6025">
            <v>0</v>
          </cell>
          <cell r="K6025">
            <v>11500</v>
          </cell>
          <cell r="L6025">
            <v>0</v>
          </cell>
        </row>
        <row r="6026">
          <cell r="A6026">
            <v>12626</v>
          </cell>
        </row>
        <row r="6027">
          <cell r="A6027">
            <v>12627</v>
          </cell>
        </row>
        <row r="6028">
          <cell r="A6028">
            <v>12628</v>
          </cell>
        </row>
        <row r="6029">
          <cell r="A6029">
            <v>12629</v>
          </cell>
        </row>
        <row r="6030">
          <cell r="A6030">
            <v>12630</v>
          </cell>
        </row>
        <row r="6031">
          <cell r="A6031">
            <v>12631</v>
          </cell>
        </row>
        <row r="6032">
          <cell r="A6032">
            <v>12632</v>
          </cell>
        </row>
        <row r="6033">
          <cell r="A6033">
            <v>12633</v>
          </cell>
        </row>
        <row r="6034">
          <cell r="A6034">
            <v>12634</v>
          </cell>
        </row>
        <row r="6035">
          <cell r="A6035">
            <v>12635</v>
          </cell>
        </row>
        <row r="6036">
          <cell r="A6036">
            <v>12636</v>
          </cell>
        </row>
        <row r="6037">
          <cell r="A6037">
            <v>12637</v>
          </cell>
        </row>
        <row r="6038">
          <cell r="A6038">
            <v>12638</v>
          </cell>
        </row>
        <row r="6039">
          <cell r="A6039">
            <v>12639</v>
          </cell>
        </row>
        <row r="6040">
          <cell r="A6040">
            <v>12640</v>
          </cell>
        </row>
        <row r="6041">
          <cell r="A6041">
            <v>12641</v>
          </cell>
        </row>
        <row r="6042">
          <cell r="A6042">
            <v>12642</v>
          </cell>
        </row>
        <row r="6043">
          <cell r="A6043">
            <v>12643</v>
          </cell>
        </row>
        <row r="6044">
          <cell r="A6044">
            <v>12644</v>
          </cell>
        </row>
        <row r="6045">
          <cell r="A6045">
            <v>12645</v>
          </cell>
        </row>
        <row r="6046">
          <cell r="A6046">
            <v>12646</v>
          </cell>
        </row>
        <row r="6047">
          <cell r="A6047">
            <v>12647</v>
          </cell>
        </row>
        <row r="6048">
          <cell r="A6048">
            <v>12648</v>
          </cell>
        </row>
        <row r="6049">
          <cell r="A6049">
            <v>12649</v>
          </cell>
        </row>
        <row r="6050">
          <cell r="A6050">
            <v>12650</v>
          </cell>
        </row>
        <row r="6051">
          <cell r="A6051">
            <v>12651</v>
          </cell>
        </row>
        <row r="6052">
          <cell r="A6052">
            <v>12652</v>
          </cell>
        </row>
        <row r="6053">
          <cell r="A6053">
            <v>12653</v>
          </cell>
        </row>
        <row r="6054">
          <cell r="A6054">
            <v>12654</v>
          </cell>
        </row>
        <row r="6055">
          <cell r="A6055">
            <v>12655</v>
          </cell>
        </row>
        <row r="6056">
          <cell r="A6056">
            <v>12656</v>
          </cell>
        </row>
        <row r="6057">
          <cell r="A6057">
            <v>12657</v>
          </cell>
        </row>
        <row r="6058">
          <cell r="A6058">
            <v>12658</v>
          </cell>
        </row>
        <row r="6059">
          <cell r="A6059">
            <v>12659</v>
          </cell>
        </row>
        <row r="6060">
          <cell r="A6060">
            <v>12660</v>
          </cell>
        </row>
        <row r="6061">
          <cell r="A6061">
            <v>12661</v>
          </cell>
        </row>
        <row r="6062">
          <cell r="A6062">
            <v>12662</v>
          </cell>
        </row>
        <row r="6063">
          <cell r="A6063">
            <v>12663</v>
          </cell>
        </row>
        <row r="6064">
          <cell r="A6064">
            <v>12664</v>
          </cell>
        </row>
        <row r="6065">
          <cell r="A6065">
            <v>12665</v>
          </cell>
        </row>
        <row r="6066">
          <cell r="A6066">
            <v>12666</v>
          </cell>
        </row>
        <row r="6067">
          <cell r="A6067">
            <v>12667</v>
          </cell>
        </row>
        <row r="6068">
          <cell r="A6068">
            <v>12668</v>
          </cell>
          <cell r="D6068" t="str">
            <v>Total Price</v>
          </cell>
          <cell r="K6068">
            <v>11500</v>
          </cell>
          <cell r="L6068">
            <v>0</v>
          </cell>
        </row>
        <row r="6069">
          <cell r="A6069">
            <v>12669</v>
          </cell>
          <cell r="D6069" t="str">
            <v>OVER HEAD</v>
          </cell>
          <cell r="E6069">
            <v>0</v>
          </cell>
          <cell r="F6069" t="str">
            <v>%</v>
          </cell>
          <cell r="K6069">
            <v>0</v>
          </cell>
          <cell r="L6069">
            <v>0</v>
          </cell>
        </row>
        <row r="6070">
          <cell r="A6070">
            <v>12670</v>
          </cell>
          <cell r="D6070" t="str">
            <v>TOTAL</v>
          </cell>
          <cell r="K6070">
            <v>11500</v>
          </cell>
          <cell r="L6070">
            <v>0</v>
          </cell>
        </row>
        <row r="6071">
          <cell r="A6071">
            <v>12671</v>
          </cell>
          <cell r="D6071" t="str">
            <v>UNIT PRICE</v>
          </cell>
          <cell r="K6071">
            <v>11500</v>
          </cell>
          <cell r="L6071">
            <v>0</v>
          </cell>
        </row>
        <row r="6072">
          <cell r="A6072">
            <v>12672</v>
          </cell>
        </row>
        <row r="6073">
          <cell r="A6073">
            <v>12673</v>
          </cell>
          <cell r="B6073">
            <v>194</v>
          </cell>
        </row>
        <row r="6074">
          <cell r="A6074">
            <v>12674</v>
          </cell>
          <cell r="B6074" t="str">
            <v>MATERIAL PRICE</v>
          </cell>
        </row>
        <row r="6075">
          <cell r="A6075">
            <v>12675</v>
          </cell>
          <cell r="B6075" t="str">
            <v>Proyek Rencana Teknik Akhir Jalan Tol Bogor Ring Road</v>
          </cell>
        </row>
        <row r="6076">
          <cell r="A6076">
            <v>12676</v>
          </cell>
        </row>
        <row r="6077">
          <cell r="A6077">
            <v>12677</v>
          </cell>
        </row>
        <row r="6078">
          <cell r="A6078">
            <v>12678</v>
          </cell>
        </row>
        <row r="6079">
          <cell r="A6079">
            <v>12679</v>
          </cell>
        </row>
        <row r="6080">
          <cell r="A6080">
            <v>12680</v>
          </cell>
          <cell r="B6080" t="str">
            <v>UNIT PRICE ANALYSIS</v>
          </cell>
        </row>
        <row r="6081">
          <cell r="A6081">
            <v>12681</v>
          </cell>
        </row>
        <row r="6082">
          <cell r="A6082">
            <v>12682</v>
          </cell>
          <cell r="B6082" t="str">
            <v>ITEM NUMBER</v>
          </cell>
          <cell r="D6082" t="str">
            <v>MT. 193.002</v>
          </cell>
        </row>
        <row r="6083">
          <cell r="A6083">
            <v>12683</v>
          </cell>
          <cell r="B6083" t="str">
            <v>MATERIAL</v>
          </cell>
          <cell r="D6083" t="str">
            <v>Steel Plate  Galvanis</v>
          </cell>
        </row>
        <row r="6084">
          <cell r="A6084">
            <v>12684</v>
          </cell>
          <cell r="B6084" t="str">
            <v>UNIT</v>
          </cell>
          <cell r="C6084" t="str">
            <v>Kg</v>
          </cell>
          <cell r="D6084">
            <v>1</v>
          </cell>
        </row>
        <row r="6085">
          <cell r="A6085">
            <v>12685</v>
          </cell>
          <cell r="B6085" t="str">
            <v>UNIT PRICE  (Rp.)</v>
          </cell>
          <cell r="D6085">
            <v>5600</v>
          </cell>
          <cell r="E6085">
            <v>0</v>
          </cell>
          <cell r="J6085" t="str">
            <v>TOTAL UNIT PRICE (Rp)</v>
          </cell>
          <cell r="K6085">
            <v>5600</v>
          </cell>
        </row>
        <row r="6086">
          <cell r="A6086">
            <v>12686</v>
          </cell>
          <cell r="I6086" t="str">
            <v>UNIT PRICE              (Rp.)</v>
          </cell>
          <cell r="K6086" t="str">
            <v>TOTAL PRICE                (Rp.)</v>
          </cell>
        </row>
        <row r="6087">
          <cell r="A6087">
            <v>12687</v>
          </cell>
          <cell r="B6087" t="str">
            <v>NO</v>
          </cell>
          <cell r="C6087" t="str">
            <v>ITEM</v>
          </cell>
          <cell r="D6087" t="str">
            <v>DESCRIPTION</v>
          </cell>
          <cell r="G6087" t="str">
            <v>UNIT</v>
          </cell>
          <cell r="H6087" t="str">
            <v>QUA'TY</v>
          </cell>
        </row>
        <row r="6088">
          <cell r="A6088">
            <v>12688</v>
          </cell>
        </row>
        <row r="6089">
          <cell r="A6089">
            <v>12689</v>
          </cell>
        </row>
        <row r="6090">
          <cell r="A6090">
            <v>12690</v>
          </cell>
          <cell r="C6090" t="str">
            <v>MT</v>
          </cell>
          <cell r="D6090" t="str">
            <v>MATERIAL</v>
          </cell>
        </row>
        <row r="6091">
          <cell r="A6091">
            <v>12691</v>
          </cell>
          <cell r="C6091">
            <v>250</v>
          </cell>
          <cell r="D6091" t="str">
            <v xml:space="preserve">Steel Plate </v>
          </cell>
          <cell r="G6091" t="str">
            <v>Kg</v>
          </cell>
          <cell r="H6091">
            <v>1</v>
          </cell>
          <cell r="I6091">
            <v>3466.6666666666665</v>
          </cell>
          <cell r="J6091">
            <v>0</v>
          </cell>
          <cell r="K6091">
            <v>3466.6666666666665</v>
          </cell>
          <cell r="L6091">
            <v>0</v>
          </cell>
        </row>
        <row r="6092">
          <cell r="A6092">
            <v>12692</v>
          </cell>
          <cell r="C6092">
            <v>102</v>
          </cell>
          <cell r="D6092" t="str">
            <v>Galvanized Steel Process</v>
          </cell>
          <cell r="G6092" t="str">
            <v>Kg.</v>
          </cell>
          <cell r="H6092">
            <v>1</v>
          </cell>
          <cell r="I6092">
            <v>1875</v>
          </cell>
          <cell r="J6092">
            <v>0</v>
          </cell>
          <cell r="K6092">
            <v>1875</v>
          </cell>
          <cell r="L6092">
            <v>0</v>
          </cell>
        </row>
        <row r="6093">
          <cell r="A6093">
            <v>12693</v>
          </cell>
        </row>
        <row r="6094">
          <cell r="A6094">
            <v>12694</v>
          </cell>
        </row>
        <row r="6095">
          <cell r="A6095">
            <v>12695</v>
          </cell>
        </row>
        <row r="6096">
          <cell r="A6096">
            <v>12696</v>
          </cell>
        </row>
        <row r="6097">
          <cell r="A6097">
            <v>12697</v>
          </cell>
        </row>
        <row r="6098">
          <cell r="A6098">
            <v>12698</v>
          </cell>
        </row>
        <row r="6099">
          <cell r="A6099">
            <v>12699</v>
          </cell>
        </row>
        <row r="6100">
          <cell r="A6100">
            <v>12700</v>
          </cell>
        </row>
        <row r="6101">
          <cell r="A6101">
            <v>12701</v>
          </cell>
        </row>
        <row r="6102">
          <cell r="A6102">
            <v>12702</v>
          </cell>
        </row>
        <row r="6103">
          <cell r="A6103">
            <v>12703</v>
          </cell>
        </row>
        <row r="6104">
          <cell r="A6104">
            <v>12704</v>
          </cell>
        </row>
        <row r="6105">
          <cell r="A6105">
            <v>12705</v>
          </cell>
        </row>
        <row r="6106">
          <cell r="A6106">
            <v>12706</v>
          </cell>
        </row>
        <row r="6107">
          <cell r="A6107">
            <v>12707</v>
          </cell>
        </row>
        <row r="6108">
          <cell r="A6108">
            <v>12708</v>
          </cell>
        </row>
        <row r="6109">
          <cell r="A6109">
            <v>12709</v>
          </cell>
          <cell r="C6109" t="str">
            <v>EQ</v>
          </cell>
          <cell r="D6109" t="str">
            <v>EQUIPMENT</v>
          </cell>
        </row>
        <row r="6110">
          <cell r="A6110">
            <v>12710</v>
          </cell>
          <cell r="C6110">
            <v>64</v>
          </cell>
          <cell r="D6110" t="str">
            <v>Miscellaneous Tools</v>
          </cell>
          <cell r="G6110" t="str">
            <v>Hour</v>
          </cell>
          <cell r="H6110">
            <v>1E-3</v>
          </cell>
          <cell r="I6110">
            <v>5000</v>
          </cell>
          <cell r="J6110">
            <v>0</v>
          </cell>
          <cell r="K6110">
            <v>5</v>
          </cell>
          <cell r="L6110">
            <v>0</v>
          </cell>
        </row>
        <row r="6111">
          <cell r="A6111">
            <v>12711</v>
          </cell>
        </row>
        <row r="6112">
          <cell r="A6112">
            <v>12712</v>
          </cell>
        </row>
        <row r="6113">
          <cell r="A6113">
            <v>12713</v>
          </cell>
        </row>
        <row r="6114">
          <cell r="A6114">
            <v>12714</v>
          </cell>
        </row>
        <row r="6115">
          <cell r="A6115">
            <v>12715</v>
          </cell>
        </row>
        <row r="6116">
          <cell r="A6116">
            <v>12716</v>
          </cell>
        </row>
        <row r="6117">
          <cell r="A6117">
            <v>12717</v>
          </cell>
        </row>
        <row r="6118">
          <cell r="A6118">
            <v>12718</v>
          </cell>
        </row>
        <row r="6119">
          <cell r="A6119">
            <v>12719</v>
          </cell>
        </row>
        <row r="6120">
          <cell r="A6120">
            <v>12720</v>
          </cell>
        </row>
        <row r="6121">
          <cell r="A6121">
            <v>12721</v>
          </cell>
        </row>
        <row r="6122">
          <cell r="A6122">
            <v>12722</v>
          </cell>
        </row>
        <row r="6123">
          <cell r="A6123">
            <v>12723</v>
          </cell>
          <cell r="C6123" t="str">
            <v>LA</v>
          </cell>
          <cell r="D6123" t="str">
            <v>LABOUR</v>
          </cell>
        </row>
        <row r="6124">
          <cell r="A6124">
            <v>12724</v>
          </cell>
          <cell r="C6124">
            <v>2</v>
          </cell>
          <cell r="D6124" t="str">
            <v>Pengawas</v>
          </cell>
          <cell r="G6124" t="str">
            <v>Day</v>
          </cell>
          <cell r="H6124">
            <v>1E-3</v>
          </cell>
          <cell r="I6124">
            <v>50000</v>
          </cell>
          <cell r="J6124">
            <v>0</v>
          </cell>
          <cell r="K6124">
            <v>50</v>
          </cell>
          <cell r="L6124">
            <v>0</v>
          </cell>
        </row>
        <row r="6125">
          <cell r="A6125">
            <v>12725</v>
          </cell>
          <cell r="C6125">
            <v>15</v>
          </cell>
          <cell r="D6125" t="str">
            <v>Kepala Tukang</v>
          </cell>
          <cell r="G6125" t="str">
            <v>Day</v>
          </cell>
          <cell r="H6125">
            <v>2E-3</v>
          </cell>
          <cell r="I6125">
            <v>32880</v>
          </cell>
          <cell r="J6125">
            <v>0</v>
          </cell>
          <cell r="K6125">
            <v>65.760000000000005</v>
          </cell>
          <cell r="L6125">
            <v>0</v>
          </cell>
        </row>
        <row r="6126">
          <cell r="A6126">
            <v>12726</v>
          </cell>
          <cell r="C6126">
            <v>16</v>
          </cell>
          <cell r="D6126" t="str">
            <v>Tukang</v>
          </cell>
          <cell r="G6126" t="str">
            <v>Day</v>
          </cell>
          <cell r="H6126">
            <v>4.0000000000000001E-3</v>
          </cell>
          <cell r="I6126">
            <v>28380</v>
          </cell>
          <cell r="J6126">
            <v>0</v>
          </cell>
          <cell r="K6126">
            <v>113.52</v>
          </cell>
          <cell r="L6126">
            <v>0</v>
          </cell>
        </row>
        <row r="6127">
          <cell r="A6127">
            <v>12727</v>
          </cell>
        </row>
        <row r="6128">
          <cell r="A6128">
            <v>12728</v>
          </cell>
        </row>
        <row r="6129">
          <cell r="A6129">
            <v>12729</v>
          </cell>
        </row>
        <row r="6130">
          <cell r="A6130">
            <v>12730</v>
          </cell>
        </row>
        <row r="6131">
          <cell r="A6131">
            <v>12731</v>
          </cell>
        </row>
        <row r="6132">
          <cell r="A6132">
            <v>12732</v>
          </cell>
        </row>
        <row r="6133">
          <cell r="A6133">
            <v>12733</v>
          </cell>
        </row>
        <row r="6134">
          <cell r="A6134">
            <v>12734</v>
          </cell>
          <cell r="D6134" t="str">
            <v>SUB TOTAL</v>
          </cell>
          <cell r="K6134">
            <v>5575.9466666666667</v>
          </cell>
          <cell r="L6134">
            <v>0</v>
          </cell>
        </row>
        <row r="6135">
          <cell r="A6135">
            <v>12735</v>
          </cell>
          <cell r="D6135" t="str">
            <v>OVER HEAD</v>
          </cell>
          <cell r="E6135">
            <v>0</v>
          </cell>
          <cell r="F6135" t="str">
            <v>%</v>
          </cell>
          <cell r="K6135">
            <v>0</v>
          </cell>
          <cell r="L6135">
            <v>0</v>
          </cell>
        </row>
        <row r="6136">
          <cell r="A6136">
            <v>12736</v>
          </cell>
          <cell r="D6136" t="str">
            <v>TOTAL</v>
          </cell>
          <cell r="K6136">
            <v>5575.9466666666667</v>
          </cell>
          <cell r="L6136">
            <v>0</v>
          </cell>
        </row>
        <row r="6137">
          <cell r="A6137">
            <v>12737</v>
          </cell>
          <cell r="D6137" t="str">
            <v>UNIT PRICE</v>
          </cell>
          <cell r="K6137">
            <v>5576</v>
          </cell>
          <cell r="L6137">
            <v>0</v>
          </cell>
        </row>
        <row r="6138">
          <cell r="A6138">
            <v>12738</v>
          </cell>
        </row>
        <row r="6139">
          <cell r="A6139">
            <v>12739</v>
          </cell>
          <cell r="B6139">
            <v>195</v>
          </cell>
        </row>
        <row r="6140">
          <cell r="A6140">
            <v>12740</v>
          </cell>
          <cell r="B6140" t="str">
            <v>MATERIAL PRICE</v>
          </cell>
        </row>
        <row r="6141">
          <cell r="A6141">
            <v>12741</v>
          </cell>
          <cell r="B6141" t="str">
            <v>Proyek Rencana Teknik Akhir Jalan Tol Bogor Ring Road</v>
          </cell>
        </row>
        <row r="6142">
          <cell r="A6142">
            <v>12742</v>
          </cell>
        </row>
        <row r="6143">
          <cell r="A6143">
            <v>12743</v>
          </cell>
        </row>
        <row r="6144">
          <cell r="A6144">
            <v>12744</v>
          </cell>
        </row>
        <row r="6145">
          <cell r="A6145">
            <v>12745</v>
          </cell>
        </row>
        <row r="6146">
          <cell r="A6146">
            <v>12746</v>
          </cell>
          <cell r="B6146" t="str">
            <v>UNIT PRICE ANALYSIS</v>
          </cell>
        </row>
        <row r="6147">
          <cell r="A6147">
            <v>12747</v>
          </cell>
        </row>
        <row r="6148">
          <cell r="A6148">
            <v>12748</v>
          </cell>
          <cell r="B6148" t="str">
            <v>ITEM NUMBER</v>
          </cell>
          <cell r="D6148" t="str">
            <v>MT. 194.002</v>
          </cell>
        </row>
        <row r="6149">
          <cell r="A6149">
            <v>12749</v>
          </cell>
          <cell r="B6149" t="str">
            <v>MATERIAL</v>
          </cell>
          <cell r="D6149" t="str">
            <v>Ply Wood 18 mm</v>
          </cell>
        </row>
        <row r="6150">
          <cell r="A6150">
            <v>12750</v>
          </cell>
          <cell r="B6150" t="str">
            <v>UNIT</v>
          </cell>
          <cell r="C6150" t="str">
            <v>Sq.m</v>
          </cell>
          <cell r="D6150">
            <v>1</v>
          </cell>
        </row>
        <row r="6151">
          <cell r="A6151">
            <v>12751</v>
          </cell>
          <cell r="B6151" t="str">
            <v>UNIT PRICE  (Rp.)</v>
          </cell>
          <cell r="D6151">
            <v>1200</v>
          </cell>
          <cell r="E6151">
            <v>0</v>
          </cell>
          <cell r="J6151" t="str">
            <v>TOTAL UNIT PRICE (Rp)</v>
          </cell>
          <cell r="K6151">
            <v>1200</v>
          </cell>
        </row>
        <row r="6152">
          <cell r="A6152">
            <v>12752</v>
          </cell>
          <cell r="I6152" t="str">
            <v>UNIT PRICE              (Rp.)</v>
          </cell>
          <cell r="K6152" t="str">
            <v>TOTAL PRICE                (Rp.)</v>
          </cell>
        </row>
        <row r="6153">
          <cell r="A6153">
            <v>12753</v>
          </cell>
          <cell r="B6153" t="str">
            <v>NO</v>
          </cell>
          <cell r="C6153" t="str">
            <v>ITEM</v>
          </cell>
          <cell r="D6153" t="str">
            <v>DESCRIPTION</v>
          </cell>
          <cell r="G6153" t="str">
            <v>UNIT</v>
          </cell>
          <cell r="H6153" t="str">
            <v>QUA'TY</v>
          </cell>
        </row>
        <row r="6154">
          <cell r="A6154">
            <v>12754</v>
          </cell>
        </row>
        <row r="6155">
          <cell r="A6155">
            <v>12755</v>
          </cell>
        </row>
        <row r="6156">
          <cell r="A6156">
            <v>12756</v>
          </cell>
          <cell r="C6156" t="str">
            <v>MT</v>
          </cell>
          <cell r="D6156" t="str">
            <v>MATERIAL</v>
          </cell>
        </row>
        <row r="6157">
          <cell r="A6157">
            <v>12757</v>
          </cell>
          <cell r="C6157">
            <v>195</v>
          </cell>
          <cell r="D6157" t="str">
            <v>Ply Wood 18 mm</v>
          </cell>
          <cell r="G6157" t="str">
            <v>Sq.m</v>
          </cell>
          <cell r="H6157">
            <v>1</v>
          </cell>
          <cell r="I6157">
            <v>1150</v>
          </cell>
          <cell r="J6157">
            <v>0</v>
          </cell>
          <cell r="K6157">
            <v>1150</v>
          </cell>
          <cell r="L6157">
            <v>0</v>
          </cell>
        </row>
        <row r="6158">
          <cell r="A6158">
            <v>12758</v>
          </cell>
        </row>
        <row r="6159">
          <cell r="A6159">
            <v>12759</v>
          </cell>
        </row>
        <row r="6160">
          <cell r="A6160">
            <v>12760</v>
          </cell>
        </row>
        <row r="6161">
          <cell r="A6161">
            <v>12761</v>
          </cell>
        </row>
        <row r="6162">
          <cell r="A6162">
            <v>12762</v>
          </cell>
        </row>
        <row r="6163">
          <cell r="A6163">
            <v>12763</v>
          </cell>
        </row>
        <row r="6164">
          <cell r="A6164">
            <v>12764</v>
          </cell>
        </row>
        <row r="6165">
          <cell r="A6165">
            <v>12765</v>
          </cell>
        </row>
        <row r="6166">
          <cell r="A6166">
            <v>12766</v>
          </cell>
        </row>
        <row r="6167">
          <cell r="A6167">
            <v>12767</v>
          </cell>
        </row>
        <row r="6168">
          <cell r="A6168">
            <v>12768</v>
          </cell>
        </row>
        <row r="6169">
          <cell r="A6169">
            <v>12769</v>
          </cell>
        </row>
        <row r="6170">
          <cell r="A6170">
            <v>12770</v>
          </cell>
        </row>
        <row r="6171">
          <cell r="A6171">
            <v>12771</v>
          </cell>
        </row>
        <row r="6172">
          <cell r="A6172">
            <v>12772</v>
          </cell>
        </row>
        <row r="6173">
          <cell r="A6173">
            <v>12773</v>
          </cell>
        </row>
        <row r="6174">
          <cell r="A6174">
            <v>12774</v>
          </cell>
        </row>
        <row r="6175">
          <cell r="A6175">
            <v>12775</v>
          </cell>
        </row>
        <row r="6176">
          <cell r="A6176">
            <v>12776</v>
          </cell>
        </row>
        <row r="6177">
          <cell r="A6177">
            <v>12777</v>
          </cell>
        </row>
        <row r="6178">
          <cell r="A6178">
            <v>12778</v>
          </cell>
        </row>
        <row r="6179">
          <cell r="A6179">
            <v>12779</v>
          </cell>
        </row>
        <row r="6180">
          <cell r="A6180">
            <v>12780</v>
          </cell>
        </row>
        <row r="6181">
          <cell r="A6181">
            <v>12781</v>
          </cell>
        </row>
        <row r="6182">
          <cell r="A6182">
            <v>12782</v>
          </cell>
        </row>
        <row r="6183">
          <cell r="A6183">
            <v>12783</v>
          </cell>
        </row>
        <row r="6184">
          <cell r="A6184">
            <v>12784</v>
          </cell>
        </row>
        <row r="6185">
          <cell r="A6185">
            <v>12785</v>
          </cell>
        </row>
        <row r="6186">
          <cell r="A6186">
            <v>12786</v>
          </cell>
        </row>
        <row r="6187">
          <cell r="A6187">
            <v>12787</v>
          </cell>
        </row>
        <row r="6188">
          <cell r="A6188">
            <v>12788</v>
          </cell>
        </row>
        <row r="6189">
          <cell r="A6189">
            <v>12789</v>
          </cell>
        </row>
        <row r="6190">
          <cell r="A6190">
            <v>12790</v>
          </cell>
        </row>
        <row r="6191">
          <cell r="A6191">
            <v>12791</v>
          </cell>
        </row>
        <row r="6192">
          <cell r="A6192">
            <v>12792</v>
          </cell>
        </row>
        <row r="6193">
          <cell r="A6193">
            <v>12793</v>
          </cell>
        </row>
        <row r="6194">
          <cell r="A6194">
            <v>12794</v>
          </cell>
        </row>
        <row r="6195">
          <cell r="A6195">
            <v>12795</v>
          </cell>
        </row>
        <row r="6196">
          <cell r="A6196">
            <v>12796</v>
          </cell>
        </row>
        <row r="6197">
          <cell r="A6197">
            <v>12797</v>
          </cell>
        </row>
        <row r="6198">
          <cell r="A6198">
            <v>12798</v>
          </cell>
        </row>
        <row r="6199">
          <cell r="A6199">
            <v>12799</v>
          </cell>
        </row>
        <row r="6200">
          <cell r="A6200">
            <v>12800</v>
          </cell>
          <cell r="D6200" t="str">
            <v>Total Price</v>
          </cell>
          <cell r="K6200">
            <v>1150</v>
          </cell>
          <cell r="L6200">
            <v>0</v>
          </cell>
        </row>
        <row r="6201">
          <cell r="A6201">
            <v>12801</v>
          </cell>
          <cell r="D6201" t="str">
            <v>OVER HEAD</v>
          </cell>
          <cell r="E6201">
            <v>0</v>
          </cell>
          <cell r="F6201" t="str">
            <v>%</v>
          </cell>
          <cell r="K6201">
            <v>0</v>
          </cell>
          <cell r="L6201">
            <v>0</v>
          </cell>
        </row>
        <row r="6202">
          <cell r="A6202">
            <v>12802</v>
          </cell>
          <cell r="D6202" t="str">
            <v>TOTAL</v>
          </cell>
          <cell r="K6202">
            <v>1150</v>
          </cell>
          <cell r="L6202">
            <v>0</v>
          </cell>
        </row>
        <row r="6203">
          <cell r="A6203">
            <v>12803</v>
          </cell>
          <cell r="D6203" t="str">
            <v>UNIT PRICE</v>
          </cell>
          <cell r="K6203">
            <v>1150</v>
          </cell>
          <cell r="L6203">
            <v>0</v>
          </cell>
        </row>
        <row r="6204">
          <cell r="A6204">
            <v>12804</v>
          </cell>
        </row>
        <row r="6205">
          <cell r="A6205">
            <v>12805</v>
          </cell>
          <cell r="B6205">
            <v>196</v>
          </cell>
        </row>
        <row r="6206">
          <cell r="A6206">
            <v>12806</v>
          </cell>
          <cell r="B6206" t="str">
            <v>MATERIAL PRICE</v>
          </cell>
        </row>
        <row r="6207">
          <cell r="A6207">
            <v>12807</v>
          </cell>
          <cell r="B6207" t="str">
            <v>Proyek Rencana Teknik Akhir Jalan Tol Bogor Ring Road</v>
          </cell>
        </row>
        <row r="6208">
          <cell r="A6208">
            <v>12808</v>
          </cell>
        </row>
        <row r="6209">
          <cell r="A6209">
            <v>12809</v>
          </cell>
        </row>
        <row r="6210">
          <cell r="A6210">
            <v>12810</v>
          </cell>
        </row>
        <row r="6211">
          <cell r="A6211">
            <v>12811</v>
          </cell>
        </row>
        <row r="6212">
          <cell r="A6212">
            <v>12812</v>
          </cell>
          <cell r="B6212" t="str">
            <v>UNIT PRICE ANALYSIS</v>
          </cell>
        </row>
        <row r="6213">
          <cell r="A6213">
            <v>12813</v>
          </cell>
        </row>
        <row r="6214">
          <cell r="A6214">
            <v>12814</v>
          </cell>
          <cell r="B6214" t="str">
            <v>ITEM NUMBER</v>
          </cell>
          <cell r="D6214" t="str">
            <v>MT. 195.002</v>
          </cell>
        </row>
        <row r="6215">
          <cell r="A6215">
            <v>12815</v>
          </cell>
          <cell r="B6215" t="str">
            <v>MATERIAL</v>
          </cell>
          <cell r="D6215" t="str">
            <v>Portland  Cement</v>
          </cell>
        </row>
        <row r="6216">
          <cell r="A6216">
            <v>12816</v>
          </cell>
          <cell r="B6216" t="str">
            <v>UNIT</v>
          </cell>
          <cell r="C6216" t="str">
            <v>Kg</v>
          </cell>
          <cell r="D6216">
            <v>1</v>
          </cell>
        </row>
        <row r="6217">
          <cell r="A6217">
            <v>12817</v>
          </cell>
          <cell r="B6217" t="str">
            <v>UNIT PRICE  (Rp.)</v>
          </cell>
          <cell r="D6217">
            <v>700</v>
          </cell>
          <cell r="E6217">
            <v>0</v>
          </cell>
          <cell r="J6217" t="str">
            <v>TOTAL UNIT PRICE (Rp)</v>
          </cell>
          <cell r="K6217">
            <v>700</v>
          </cell>
        </row>
        <row r="6218">
          <cell r="A6218">
            <v>12818</v>
          </cell>
          <cell r="I6218" t="str">
            <v>UNIT PRICE              (Rp.)</v>
          </cell>
          <cell r="K6218" t="str">
            <v>TOTAL PRICE                (Rp.)</v>
          </cell>
        </row>
        <row r="6219">
          <cell r="A6219">
            <v>12819</v>
          </cell>
          <cell r="B6219" t="str">
            <v>NO</v>
          </cell>
          <cell r="C6219" t="str">
            <v>ITEM</v>
          </cell>
          <cell r="D6219" t="str">
            <v>DESCRIPTION</v>
          </cell>
          <cell r="G6219" t="str">
            <v>UNIT</v>
          </cell>
          <cell r="H6219" t="str">
            <v>QUA'TY</v>
          </cell>
        </row>
        <row r="6220">
          <cell r="A6220">
            <v>12820</v>
          </cell>
        </row>
        <row r="6221">
          <cell r="A6221">
            <v>12821</v>
          </cell>
        </row>
        <row r="6222">
          <cell r="A6222">
            <v>12822</v>
          </cell>
          <cell r="C6222" t="str">
            <v>MT</v>
          </cell>
          <cell r="D6222" t="str">
            <v>MATERIAL</v>
          </cell>
        </row>
        <row r="6223">
          <cell r="A6223">
            <v>12823</v>
          </cell>
          <cell r="C6223">
            <v>196</v>
          </cell>
          <cell r="D6223" t="str">
            <v>Portland  Cement</v>
          </cell>
          <cell r="G6223" t="str">
            <v>Kg</v>
          </cell>
          <cell r="H6223">
            <v>1</v>
          </cell>
          <cell r="I6223">
            <v>690</v>
          </cell>
          <cell r="J6223">
            <v>0</v>
          </cell>
          <cell r="K6223">
            <v>690</v>
          </cell>
          <cell r="L6223">
            <v>0</v>
          </cell>
        </row>
        <row r="6224">
          <cell r="A6224">
            <v>12824</v>
          </cell>
        </row>
        <row r="6225">
          <cell r="A6225">
            <v>12825</v>
          </cell>
        </row>
        <row r="6226">
          <cell r="A6226">
            <v>12826</v>
          </cell>
        </row>
        <row r="6227">
          <cell r="A6227">
            <v>12827</v>
          </cell>
        </row>
        <row r="6228">
          <cell r="A6228">
            <v>12828</v>
          </cell>
        </row>
        <row r="6229">
          <cell r="A6229">
            <v>12829</v>
          </cell>
        </row>
        <row r="6230">
          <cell r="A6230">
            <v>12830</v>
          </cell>
        </row>
        <row r="6231">
          <cell r="A6231">
            <v>12831</v>
          </cell>
        </row>
        <row r="6232">
          <cell r="A6232">
            <v>12832</v>
          </cell>
        </row>
        <row r="6233">
          <cell r="A6233">
            <v>12833</v>
          </cell>
        </row>
        <row r="6234">
          <cell r="A6234">
            <v>12834</v>
          </cell>
        </row>
        <row r="6235">
          <cell r="A6235">
            <v>12835</v>
          </cell>
        </row>
        <row r="6236">
          <cell r="A6236">
            <v>12836</v>
          </cell>
        </row>
        <row r="6237">
          <cell r="A6237">
            <v>12837</v>
          </cell>
        </row>
        <row r="6238">
          <cell r="A6238">
            <v>12838</v>
          </cell>
        </row>
        <row r="6239">
          <cell r="A6239">
            <v>12839</v>
          </cell>
        </row>
        <row r="6240">
          <cell r="A6240">
            <v>12840</v>
          </cell>
        </row>
        <row r="6241">
          <cell r="A6241">
            <v>12841</v>
          </cell>
        </row>
        <row r="6242">
          <cell r="A6242">
            <v>12842</v>
          </cell>
        </row>
        <row r="6243">
          <cell r="A6243">
            <v>12843</v>
          </cell>
        </row>
        <row r="6244">
          <cell r="A6244">
            <v>12844</v>
          </cell>
        </row>
        <row r="6245">
          <cell r="A6245">
            <v>12845</v>
          </cell>
        </row>
        <row r="6246">
          <cell r="A6246">
            <v>12846</v>
          </cell>
        </row>
        <row r="6247">
          <cell r="A6247">
            <v>12847</v>
          </cell>
        </row>
        <row r="6248">
          <cell r="A6248">
            <v>12848</v>
          </cell>
        </row>
        <row r="6249">
          <cell r="A6249">
            <v>12849</v>
          </cell>
        </row>
        <row r="6250">
          <cell r="A6250">
            <v>12850</v>
          </cell>
        </row>
        <row r="6251">
          <cell r="A6251">
            <v>12851</v>
          </cell>
        </row>
        <row r="6252">
          <cell r="A6252">
            <v>12852</v>
          </cell>
        </row>
        <row r="6253">
          <cell r="A6253">
            <v>12853</v>
          </cell>
        </row>
        <row r="6254">
          <cell r="A6254">
            <v>12854</v>
          </cell>
        </row>
        <row r="6255">
          <cell r="A6255">
            <v>12855</v>
          </cell>
        </row>
        <row r="6256">
          <cell r="A6256">
            <v>12856</v>
          </cell>
        </row>
        <row r="6257">
          <cell r="A6257">
            <v>12857</v>
          </cell>
        </row>
        <row r="6258">
          <cell r="A6258">
            <v>12858</v>
          </cell>
        </row>
        <row r="6259">
          <cell r="A6259">
            <v>12859</v>
          </cell>
        </row>
        <row r="6260">
          <cell r="A6260">
            <v>12860</v>
          </cell>
        </row>
        <row r="6261">
          <cell r="A6261">
            <v>12861</v>
          </cell>
        </row>
        <row r="6262">
          <cell r="A6262">
            <v>12862</v>
          </cell>
        </row>
        <row r="6263">
          <cell r="A6263">
            <v>12863</v>
          </cell>
        </row>
        <row r="6264">
          <cell r="A6264">
            <v>12864</v>
          </cell>
        </row>
        <row r="6265">
          <cell r="A6265">
            <v>12865</v>
          </cell>
        </row>
        <row r="6266">
          <cell r="A6266">
            <v>12866</v>
          </cell>
          <cell r="D6266" t="str">
            <v>Total Price</v>
          </cell>
          <cell r="K6266">
            <v>690</v>
          </cell>
          <cell r="L6266">
            <v>0</v>
          </cell>
        </row>
        <row r="6267">
          <cell r="A6267">
            <v>12867</v>
          </cell>
          <cell r="D6267" t="str">
            <v>OVER HEAD</v>
          </cell>
          <cell r="E6267">
            <v>0</v>
          </cell>
          <cell r="F6267" t="str">
            <v>%</v>
          </cell>
          <cell r="K6267">
            <v>0</v>
          </cell>
          <cell r="L6267">
            <v>0</v>
          </cell>
        </row>
        <row r="6268">
          <cell r="A6268">
            <v>12868</v>
          </cell>
          <cell r="D6268" t="str">
            <v>TOTAL</v>
          </cell>
          <cell r="K6268">
            <v>690</v>
          </cell>
          <cell r="L6268">
            <v>0</v>
          </cell>
        </row>
        <row r="6269">
          <cell r="A6269">
            <v>12869</v>
          </cell>
          <cell r="D6269" t="str">
            <v>UNIT PRICE</v>
          </cell>
          <cell r="K6269">
            <v>690</v>
          </cell>
          <cell r="L6269">
            <v>0</v>
          </cell>
        </row>
        <row r="6270">
          <cell r="A6270">
            <v>12870</v>
          </cell>
        </row>
        <row r="6271">
          <cell r="A6271">
            <v>12871</v>
          </cell>
          <cell r="B6271">
            <v>197</v>
          </cell>
        </row>
        <row r="6272">
          <cell r="A6272">
            <v>12872</v>
          </cell>
          <cell r="B6272" t="str">
            <v>MATERIAL PRICE</v>
          </cell>
        </row>
        <row r="6273">
          <cell r="A6273">
            <v>12873</v>
          </cell>
          <cell r="B6273" t="str">
            <v>Proyek Rencana Teknik Akhir Jalan Tol Bogor Ring Road</v>
          </cell>
        </row>
        <row r="6274">
          <cell r="A6274">
            <v>12874</v>
          </cell>
        </row>
        <row r="6275">
          <cell r="A6275">
            <v>12875</v>
          </cell>
        </row>
        <row r="6276">
          <cell r="A6276">
            <v>12876</v>
          </cell>
        </row>
        <row r="6277">
          <cell r="A6277">
            <v>12877</v>
          </cell>
        </row>
        <row r="6278">
          <cell r="A6278">
            <v>12878</v>
          </cell>
          <cell r="B6278" t="str">
            <v>UNIT PRICE ANALYSIS</v>
          </cell>
        </row>
        <row r="6279">
          <cell r="A6279">
            <v>12879</v>
          </cell>
        </row>
        <row r="6280">
          <cell r="A6280">
            <v>12880</v>
          </cell>
          <cell r="B6280" t="str">
            <v>ITEM NUMBER</v>
          </cell>
          <cell r="D6280" t="str">
            <v>MT. 196.002</v>
          </cell>
        </row>
        <row r="6281">
          <cell r="A6281">
            <v>12881</v>
          </cell>
          <cell r="B6281" t="str">
            <v>MATERIAL</v>
          </cell>
          <cell r="D6281" t="str">
            <v>Guide Post  on Site</v>
          </cell>
        </row>
        <row r="6282">
          <cell r="A6282">
            <v>12882</v>
          </cell>
          <cell r="B6282" t="str">
            <v>UNIT</v>
          </cell>
          <cell r="C6282" t="str">
            <v>Each</v>
          </cell>
          <cell r="D6282">
            <v>1</v>
          </cell>
        </row>
        <row r="6283">
          <cell r="A6283">
            <v>12883</v>
          </cell>
          <cell r="B6283" t="str">
            <v>UNIT PRICE  (Rp.)</v>
          </cell>
          <cell r="D6283">
            <v>105900</v>
          </cell>
          <cell r="E6283">
            <v>0</v>
          </cell>
          <cell r="J6283" t="str">
            <v>TOTAL UNIT PRICE (Rp)</v>
          </cell>
          <cell r="K6283">
            <v>105900</v>
          </cell>
        </row>
        <row r="6284">
          <cell r="A6284">
            <v>12884</v>
          </cell>
          <cell r="I6284" t="str">
            <v>UNIT PRICE              (Rp.)</v>
          </cell>
          <cell r="K6284" t="str">
            <v>TOTAL PRICE                (Rp.)</v>
          </cell>
        </row>
        <row r="6285">
          <cell r="A6285">
            <v>12885</v>
          </cell>
          <cell r="B6285" t="str">
            <v>NO</v>
          </cell>
          <cell r="C6285" t="str">
            <v>ITEM</v>
          </cell>
          <cell r="D6285" t="str">
            <v>DESCRIPTION</v>
          </cell>
          <cell r="G6285" t="str">
            <v>UNIT</v>
          </cell>
          <cell r="H6285" t="str">
            <v>QUA'TY</v>
          </cell>
        </row>
        <row r="6286">
          <cell r="A6286">
            <v>12886</v>
          </cell>
        </row>
        <row r="6287">
          <cell r="A6287">
            <v>12887</v>
          </cell>
        </row>
        <row r="6288">
          <cell r="A6288">
            <v>12888</v>
          </cell>
          <cell r="C6288" t="str">
            <v>MT</v>
          </cell>
          <cell r="D6288" t="str">
            <v>MATERIAL</v>
          </cell>
        </row>
        <row r="6289">
          <cell r="A6289">
            <v>12889</v>
          </cell>
          <cell r="C6289">
            <v>39</v>
          </cell>
          <cell r="D6289" t="str">
            <v>Concrete Class K-175  On  Site</v>
          </cell>
          <cell r="G6289">
            <v>0</v>
          </cell>
          <cell r="H6289">
            <v>3.5400000000000001E-2</v>
          </cell>
          <cell r="I6289">
            <v>421200</v>
          </cell>
          <cell r="J6289">
            <v>0</v>
          </cell>
          <cell r="K6289">
            <v>14910.48</v>
          </cell>
          <cell r="L6289">
            <v>0</v>
          </cell>
        </row>
        <row r="6290">
          <cell r="A6290">
            <v>12890</v>
          </cell>
          <cell r="C6290">
            <v>94</v>
          </cell>
          <cell r="D6290" t="str">
            <v>Form Work, Plywood (6 x)</v>
          </cell>
          <cell r="G6290">
            <v>0</v>
          </cell>
          <cell r="H6290">
            <v>0.15</v>
          </cell>
          <cell r="I6290">
            <v>47200</v>
          </cell>
          <cell r="J6290">
            <v>0</v>
          </cell>
          <cell r="K6290">
            <v>7080</v>
          </cell>
          <cell r="L6290">
            <v>0</v>
          </cell>
        </row>
        <row r="6291">
          <cell r="A6291">
            <v>12891</v>
          </cell>
          <cell r="D6291">
            <v>0</v>
          </cell>
          <cell r="G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12892</v>
          </cell>
          <cell r="C6292">
            <v>36</v>
          </cell>
          <cell r="D6292" t="str">
            <v>Reinforce Steel (Deformed Bar) on Site</v>
          </cell>
          <cell r="G6292" t="str">
            <v>Kg</v>
          </cell>
          <cell r="H6292">
            <v>4.7</v>
          </cell>
          <cell r="I6292">
            <v>6860</v>
          </cell>
          <cell r="J6292">
            <v>0</v>
          </cell>
          <cell r="K6292">
            <v>32242</v>
          </cell>
          <cell r="L6292">
            <v>0</v>
          </cell>
        </row>
        <row r="6293">
          <cell r="A6293">
            <v>12893</v>
          </cell>
          <cell r="C6293">
            <v>60</v>
          </cell>
          <cell r="D6293" t="str">
            <v>Marka Road Paint</v>
          </cell>
          <cell r="G6293" t="str">
            <v>Kg.</v>
          </cell>
          <cell r="H6293">
            <v>0.25</v>
          </cell>
          <cell r="I6293">
            <v>2200</v>
          </cell>
          <cell r="J6293">
            <v>0</v>
          </cell>
          <cell r="K6293">
            <v>550</v>
          </cell>
          <cell r="L6293">
            <v>0</v>
          </cell>
        </row>
        <row r="6294">
          <cell r="A6294">
            <v>12894</v>
          </cell>
        </row>
        <row r="6295">
          <cell r="A6295">
            <v>12895</v>
          </cell>
          <cell r="B6295" t="str">
            <v>III</v>
          </cell>
          <cell r="C6295" t="str">
            <v>EQ</v>
          </cell>
          <cell r="D6295" t="str">
            <v>Dump Truck</v>
          </cell>
        </row>
        <row r="6296">
          <cell r="A6296">
            <v>12896</v>
          </cell>
          <cell r="C6296">
            <v>41</v>
          </cell>
          <cell r="D6296" t="str">
            <v>Flat Bed Truck 3 ton, Crane 4 ton</v>
          </cell>
          <cell r="G6296" t="str">
            <v>Hour</v>
          </cell>
          <cell r="H6296">
            <v>0.2</v>
          </cell>
          <cell r="I6296">
            <v>81800</v>
          </cell>
          <cell r="J6296">
            <v>0</v>
          </cell>
          <cell r="K6296">
            <v>16360</v>
          </cell>
          <cell r="L6296">
            <v>0</v>
          </cell>
        </row>
        <row r="6297">
          <cell r="A6297">
            <v>12897</v>
          </cell>
        </row>
        <row r="6298">
          <cell r="A6298">
            <v>12898</v>
          </cell>
        </row>
        <row r="6299">
          <cell r="A6299">
            <v>12899</v>
          </cell>
        </row>
        <row r="6300">
          <cell r="A6300">
            <v>12900</v>
          </cell>
        </row>
        <row r="6301">
          <cell r="A6301">
            <v>12901</v>
          </cell>
        </row>
        <row r="6302">
          <cell r="A6302">
            <v>12902</v>
          </cell>
        </row>
        <row r="6303">
          <cell r="A6303">
            <v>12903</v>
          </cell>
        </row>
        <row r="6304">
          <cell r="A6304">
            <v>12904</v>
          </cell>
        </row>
        <row r="6305">
          <cell r="A6305">
            <v>12905</v>
          </cell>
        </row>
        <row r="6306">
          <cell r="A6306">
            <v>12906</v>
          </cell>
        </row>
        <row r="6307">
          <cell r="A6307">
            <v>12907</v>
          </cell>
        </row>
        <row r="6308">
          <cell r="A6308">
            <v>12908</v>
          </cell>
        </row>
        <row r="6309">
          <cell r="A6309">
            <v>12909</v>
          </cell>
          <cell r="B6309" t="str">
            <v>IV</v>
          </cell>
          <cell r="C6309" t="str">
            <v>EQ</v>
          </cell>
          <cell r="D6309" t="str">
            <v>HAND TOOLS</v>
          </cell>
        </row>
        <row r="6310">
          <cell r="A6310">
            <v>12910</v>
          </cell>
          <cell r="C6310">
            <v>63.001999999999995</v>
          </cell>
          <cell r="D6310" t="str">
            <v>Miscellaneous Tools</v>
          </cell>
          <cell r="G6310" t="str">
            <v>Hour</v>
          </cell>
          <cell r="H6310">
            <v>0.11</v>
          </cell>
          <cell r="I6310">
            <v>5000</v>
          </cell>
          <cell r="J6310">
            <v>0</v>
          </cell>
          <cell r="K6310">
            <v>550</v>
          </cell>
          <cell r="L6310">
            <v>0</v>
          </cell>
        </row>
        <row r="6311">
          <cell r="A6311">
            <v>12911</v>
          </cell>
          <cell r="C6311">
            <v>27</v>
          </cell>
          <cell r="D6311" t="str">
            <v>Concrete Pump 30 m3</v>
          </cell>
          <cell r="G6311" t="str">
            <v>Hour</v>
          </cell>
          <cell r="H6311">
            <v>0.1</v>
          </cell>
          <cell r="I6311">
            <v>239800</v>
          </cell>
          <cell r="J6311">
            <v>0</v>
          </cell>
          <cell r="K6311">
            <v>23980</v>
          </cell>
          <cell r="L6311">
            <v>0</v>
          </cell>
        </row>
        <row r="6312">
          <cell r="A6312">
            <v>12912</v>
          </cell>
        </row>
        <row r="6313">
          <cell r="A6313">
            <v>12913</v>
          </cell>
        </row>
        <row r="6314">
          <cell r="A6314">
            <v>12914</v>
          </cell>
        </row>
        <row r="6315">
          <cell r="A6315">
            <v>12915</v>
          </cell>
        </row>
        <row r="6316">
          <cell r="A6316">
            <v>12916</v>
          </cell>
        </row>
        <row r="6317">
          <cell r="A6317">
            <v>12917</v>
          </cell>
        </row>
        <row r="6318">
          <cell r="A6318">
            <v>12918</v>
          </cell>
        </row>
        <row r="6319">
          <cell r="A6319">
            <v>12919</v>
          </cell>
        </row>
        <row r="6320">
          <cell r="A6320">
            <v>12920</v>
          </cell>
          <cell r="B6320" t="str">
            <v>V</v>
          </cell>
          <cell r="C6320" t="str">
            <v>LA</v>
          </cell>
          <cell r="D6320" t="str">
            <v>LABOUR</v>
          </cell>
        </row>
        <row r="6321">
          <cell r="A6321">
            <v>12921</v>
          </cell>
          <cell r="H6321">
            <v>0</v>
          </cell>
        </row>
        <row r="6322">
          <cell r="A6322">
            <v>12922</v>
          </cell>
          <cell r="C6322">
            <v>2.0019999999999998</v>
          </cell>
          <cell r="D6322" t="str">
            <v>Mandor</v>
          </cell>
          <cell r="E6322">
            <v>1</v>
          </cell>
          <cell r="G6322" t="str">
            <v>Day</v>
          </cell>
          <cell r="H6322">
            <v>0.04</v>
          </cell>
          <cell r="I6322">
            <v>33750</v>
          </cell>
          <cell r="J6322">
            <v>0</v>
          </cell>
          <cell r="K6322">
            <v>1350</v>
          </cell>
          <cell r="L6322">
            <v>0</v>
          </cell>
        </row>
        <row r="6323">
          <cell r="A6323">
            <v>12923</v>
          </cell>
          <cell r="C6323">
            <v>15</v>
          </cell>
          <cell r="D6323" t="str">
            <v>Kepala Tukang</v>
          </cell>
          <cell r="E6323">
            <v>1.5</v>
          </cell>
          <cell r="G6323" t="str">
            <v>Day</v>
          </cell>
          <cell r="H6323">
            <v>0.1</v>
          </cell>
          <cell r="I6323">
            <v>32880</v>
          </cell>
          <cell r="J6323">
            <v>0</v>
          </cell>
          <cell r="K6323">
            <v>3288</v>
          </cell>
          <cell r="L6323">
            <v>0</v>
          </cell>
        </row>
        <row r="6324">
          <cell r="A6324">
            <v>12924</v>
          </cell>
          <cell r="C6324">
            <v>16.001999999999999</v>
          </cell>
          <cell r="D6324" t="str">
            <v>Buruh</v>
          </cell>
          <cell r="E6324">
            <v>3</v>
          </cell>
          <cell r="G6324" t="str">
            <v>Day</v>
          </cell>
          <cell r="H6324">
            <v>0.3</v>
          </cell>
          <cell r="I6324">
            <v>18750</v>
          </cell>
          <cell r="J6324">
            <v>0</v>
          </cell>
          <cell r="K6324">
            <v>5625</v>
          </cell>
          <cell r="L6324">
            <v>0</v>
          </cell>
        </row>
        <row r="6325">
          <cell r="A6325">
            <v>12925</v>
          </cell>
        </row>
        <row r="6326">
          <cell r="A6326">
            <v>12926</v>
          </cell>
        </row>
        <row r="6327">
          <cell r="A6327">
            <v>12927</v>
          </cell>
        </row>
        <row r="6328">
          <cell r="A6328">
            <v>12928</v>
          </cell>
        </row>
        <row r="6329">
          <cell r="A6329">
            <v>12929</v>
          </cell>
        </row>
        <row r="6330">
          <cell r="A6330">
            <v>12930</v>
          </cell>
        </row>
        <row r="6331">
          <cell r="A6331">
            <v>12931</v>
          </cell>
        </row>
        <row r="6332">
          <cell r="A6332">
            <v>12932</v>
          </cell>
          <cell r="D6332" t="str">
            <v>Total Price</v>
          </cell>
          <cell r="K6332">
            <v>105935.48</v>
          </cell>
          <cell r="L6332">
            <v>0</v>
          </cell>
        </row>
        <row r="6333">
          <cell r="A6333">
            <v>12933</v>
          </cell>
          <cell r="D6333" t="str">
            <v>OVER HEAD</v>
          </cell>
          <cell r="E6333">
            <v>0</v>
          </cell>
          <cell r="F6333" t="str">
            <v>%</v>
          </cell>
          <cell r="K6333">
            <v>0</v>
          </cell>
          <cell r="L6333">
            <v>0</v>
          </cell>
        </row>
        <row r="6334">
          <cell r="A6334">
            <v>12934</v>
          </cell>
          <cell r="D6334" t="str">
            <v>TOTAL</v>
          </cell>
          <cell r="K6334">
            <v>105935.48</v>
          </cell>
          <cell r="L6334">
            <v>0</v>
          </cell>
        </row>
        <row r="6335">
          <cell r="A6335">
            <v>12935</v>
          </cell>
          <cell r="D6335" t="str">
            <v>UNIT PRICE</v>
          </cell>
          <cell r="K6335">
            <v>105935</v>
          </cell>
          <cell r="L6335">
            <v>0</v>
          </cell>
        </row>
        <row r="6336">
          <cell r="A6336">
            <v>12936</v>
          </cell>
        </row>
        <row r="6337">
          <cell r="A6337">
            <v>12937</v>
          </cell>
          <cell r="B6337">
            <v>198</v>
          </cell>
        </row>
        <row r="6338">
          <cell r="A6338">
            <v>12938</v>
          </cell>
          <cell r="B6338" t="str">
            <v>MATERIAL PRICE</v>
          </cell>
        </row>
        <row r="6339">
          <cell r="A6339">
            <v>12939</v>
          </cell>
          <cell r="B6339" t="str">
            <v>Proyek Rencana Teknik Akhir Jalan Tol Bogor Ring Road</v>
          </cell>
        </row>
        <row r="6340">
          <cell r="A6340">
            <v>12940</v>
          </cell>
        </row>
        <row r="6341">
          <cell r="A6341">
            <v>12941</v>
          </cell>
        </row>
        <row r="6342">
          <cell r="A6342">
            <v>12942</v>
          </cell>
        </row>
        <row r="6343">
          <cell r="A6343">
            <v>12943</v>
          </cell>
        </row>
        <row r="6344">
          <cell r="A6344">
            <v>12944</v>
          </cell>
          <cell r="B6344" t="str">
            <v>UNIT PRICE ANALYSIS</v>
          </cell>
        </row>
        <row r="6345">
          <cell r="A6345">
            <v>12945</v>
          </cell>
        </row>
        <row r="6346">
          <cell r="A6346">
            <v>12946</v>
          </cell>
          <cell r="B6346" t="str">
            <v>ITEM NUMBER</v>
          </cell>
          <cell r="D6346" t="str">
            <v>MT. 197.002</v>
          </cell>
        </row>
        <row r="6347">
          <cell r="A6347">
            <v>12947</v>
          </cell>
          <cell r="B6347" t="str">
            <v>MATERIAL</v>
          </cell>
          <cell r="D6347" t="str">
            <v>Post ( Kilometer ) on Site</v>
          </cell>
        </row>
        <row r="6348">
          <cell r="A6348">
            <v>12948</v>
          </cell>
          <cell r="B6348" t="str">
            <v>UNIT</v>
          </cell>
          <cell r="C6348" t="str">
            <v>Each</v>
          </cell>
          <cell r="D6348">
            <v>1</v>
          </cell>
        </row>
        <row r="6349">
          <cell r="A6349">
            <v>12949</v>
          </cell>
          <cell r="B6349" t="str">
            <v>UNIT PRICE  (Rp.)</v>
          </cell>
          <cell r="D6349">
            <v>129000</v>
          </cell>
          <cell r="E6349">
            <v>0</v>
          </cell>
          <cell r="J6349" t="str">
            <v>TOTAL UNIT PRICE (Rp)</v>
          </cell>
          <cell r="K6349">
            <v>129000</v>
          </cell>
        </row>
        <row r="6350">
          <cell r="A6350">
            <v>12950</v>
          </cell>
          <cell r="I6350" t="str">
            <v>UNIT PRICE              (Rp.)</v>
          </cell>
          <cell r="K6350" t="str">
            <v>TOTAL PRICE                (Rp.)</v>
          </cell>
        </row>
        <row r="6351">
          <cell r="A6351">
            <v>12951</v>
          </cell>
          <cell r="B6351" t="str">
            <v>NO</v>
          </cell>
          <cell r="C6351" t="str">
            <v>ITEM</v>
          </cell>
          <cell r="D6351" t="str">
            <v>DESCRIPTION</v>
          </cell>
          <cell r="G6351" t="str">
            <v>UNIT</v>
          </cell>
          <cell r="H6351" t="str">
            <v>QUA'TY</v>
          </cell>
        </row>
        <row r="6352">
          <cell r="A6352">
            <v>12952</v>
          </cell>
        </row>
        <row r="6353">
          <cell r="A6353">
            <v>12953</v>
          </cell>
        </row>
        <row r="6354">
          <cell r="A6354">
            <v>12954</v>
          </cell>
          <cell r="C6354" t="str">
            <v>MT</v>
          </cell>
          <cell r="D6354" t="str">
            <v>MATERIAL</v>
          </cell>
        </row>
        <row r="6355">
          <cell r="A6355">
            <v>12955</v>
          </cell>
          <cell r="C6355">
            <v>38.001999999999995</v>
          </cell>
          <cell r="D6355" t="str">
            <v>Concrete Class K-175  On  Site</v>
          </cell>
          <cell r="G6355">
            <v>0</v>
          </cell>
          <cell r="H6355">
            <v>3.5400000000000001E-2</v>
          </cell>
          <cell r="I6355">
            <v>421200</v>
          </cell>
          <cell r="J6355">
            <v>0</v>
          </cell>
          <cell r="K6355">
            <v>14910.48</v>
          </cell>
          <cell r="L6355">
            <v>0</v>
          </cell>
        </row>
        <row r="6356">
          <cell r="A6356">
            <v>12956</v>
          </cell>
          <cell r="C6356">
            <v>93.001999999999995</v>
          </cell>
          <cell r="D6356" t="str">
            <v>Form Work, Plywood (6 x)</v>
          </cell>
          <cell r="G6356">
            <v>0</v>
          </cell>
          <cell r="H6356">
            <v>0.15</v>
          </cell>
          <cell r="I6356">
            <v>47200</v>
          </cell>
          <cell r="J6356">
            <v>0</v>
          </cell>
          <cell r="K6356">
            <v>7080</v>
          </cell>
          <cell r="L6356">
            <v>0</v>
          </cell>
        </row>
        <row r="6357">
          <cell r="A6357">
            <v>12957</v>
          </cell>
          <cell r="D6357">
            <v>0</v>
          </cell>
          <cell r="G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12958</v>
          </cell>
          <cell r="C6358">
            <v>35.001999999999995</v>
          </cell>
          <cell r="D6358" t="str">
            <v>Reinforce Steel (Deformed Bar) on Site</v>
          </cell>
          <cell r="G6358" t="str">
            <v>Kg</v>
          </cell>
          <cell r="H6358">
            <v>4.7</v>
          </cell>
          <cell r="I6358">
            <v>6860</v>
          </cell>
          <cell r="J6358">
            <v>0</v>
          </cell>
          <cell r="K6358">
            <v>32242</v>
          </cell>
          <cell r="L6358">
            <v>0</v>
          </cell>
        </row>
        <row r="6359">
          <cell r="A6359">
            <v>12959</v>
          </cell>
          <cell r="C6359">
            <v>59.001999999999995</v>
          </cell>
          <cell r="D6359" t="str">
            <v>Marka Road Paint</v>
          </cell>
          <cell r="G6359" t="str">
            <v>Kg.</v>
          </cell>
          <cell r="H6359">
            <v>0.25</v>
          </cell>
          <cell r="I6359">
            <v>2200</v>
          </cell>
          <cell r="J6359">
            <v>0</v>
          </cell>
          <cell r="K6359">
            <v>550</v>
          </cell>
          <cell r="L6359">
            <v>0</v>
          </cell>
        </row>
        <row r="6360">
          <cell r="A6360">
            <v>12960</v>
          </cell>
        </row>
        <row r="6361">
          <cell r="A6361">
            <v>12961</v>
          </cell>
          <cell r="B6361" t="str">
            <v>III</v>
          </cell>
          <cell r="C6361" t="str">
            <v>EQ</v>
          </cell>
          <cell r="D6361" t="str">
            <v>Dump Truck</v>
          </cell>
        </row>
        <row r="6362">
          <cell r="A6362">
            <v>12962</v>
          </cell>
          <cell r="C6362">
            <v>42</v>
          </cell>
          <cell r="D6362" t="str">
            <v>Truck 2 ton</v>
          </cell>
          <cell r="G6362" t="str">
            <v>Hour</v>
          </cell>
          <cell r="H6362">
            <v>0.2</v>
          </cell>
          <cell r="I6362">
            <v>69800</v>
          </cell>
          <cell r="J6362">
            <v>0</v>
          </cell>
          <cell r="K6362">
            <v>13960</v>
          </cell>
          <cell r="L6362">
            <v>0</v>
          </cell>
        </row>
        <row r="6363">
          <cell r="A6363">
            <v>12963</v>
          </cell>
        </row>
        <row r="6364">
          <cell r="A6364">
            <v>12964</v>
          </cell>
        </row>
        <row r="6365">
          <cell r="A6365">
            <v>12965</v>
          </cell>
        </row>
        <row r="6366">
          <cell r="A6366">
            <v>12966</v>
          </cell>
        </row>
        <row r="6367">
          <cell r="A6367">
            <v>12967</v>
          </cell>
        </row>
        <row r="6368">
          <cell r="A6368">
            <v>12968</v>
          </cell>
        </row>
        <row r="6369">
          <cell r="A6369">
            <v>12969</v>
          </cell>
        </row>
        <row r="6370">
          <cell r="A6370">
            <v>12970</v>
          </cell>
        </row>
        <row r="6371">
          <cell r="A6371">
            <v>12971</v>
          </cell>
        </row>
        <row r="6372">
          <cell r="A6372">
            <v>12972</v>
          </cell>
        </row>
        <row r="6373">
          <cell r="A6373">
            <v>12973</v>
          </cell>
        </row>
        <row r="6374">
          <cell r="A6374">
            <v>12974</v>
          </cell>
        </row>
        <row r="6375">
          <cell r="A6375">
            <v>12975</v>
          </cell>
          <cell r="B6375" t="str">
            <v>IV</v>
          </cell>
          <cell r="C6375" t="str">
            <v>EQ</v>
          </cell>
          <cell r="D6375" t="str">
            <v>HAND TOOLS</v>
          </cell>
        </row>
        <row r="6376">
          <cell r="A6376">
            <v>12976</v>
          </cell>
          <cell r="C6376">
            <v>63.001999999999995</v>
          </cell>
          <cell r="D6376" t="str">
            <v>Miscellaneous Tools</v>
          </cell>
          <cell r="G6376" t="str">
            <v>Hour</v>
          </cell>
          <cell r="H6376">
            <v>0.2</v>
          </cell>
          <cell r="I6376">
            <v>5000</v>
          </cell>
          <cell r="J6376">
            <v>0</v>
          </cell>
          <cell r="K6376">
            <v>1000</v>
          </cell>
          <cell r="L6376">
            <v>0</v>
          </cell>
        </row>
        <row r="6377">
          <cell r="A6377">
            <v>12977</v>
          </cell>
          <cell r="C6377">
            <v>27</v>
          </cell>
          <cell r="D6377" t="str">
            <v>Concrete Pump 30 m3</v>
          </cell>
          <cell r="G6377" t="str">
            <v>Hour</v>
          </cell>
          <cell r="H6377">
            <v>0.2</v>
          </cell>
          <cell r="I6377">
            <v>239800</v>
          </cell>
          <cell r="J6377">
            <v>0</v>
          </cell>
          <cell r="K6377">
            <v>47960</v>
          </cell>
          <cell r="L6377">
            <v>0</v>
          </cell>
        </row>
        <row r="6378">
          <cell r="A6378">
            <v>12978</v>
          </cell>
        </row>
        <row r="6379">
          <cell r="A6379">
            <v>12979</v>
          </cell>
        </row>
        <row r="6380">
          <cell r="A6380">
            <v>12980</v>
          </cell>
        </row>
        <row r="6381">
          <cell r="A6381">
            <v>12981</v>
          </cell>
        </row>
        <row r="6382">
          <cell r="A6382">
            <v>12982</v>
          </cell>
        </row>
        <row r="6383">
          <cell r="A6383">
            <v>12983</v>
          </cell>
        </row>
        <row r="6384">
          <cell r="A6384">
            <v>12984</v>
          </cell>
        </row>
        <row r="6385">
          <cell r="A6385">
            <v>12985</v>
          </cell>
        </row>
        <row r="6386">
          <cell r="A6386">
            <v>12986</v>
          </cell>
          <cell r="B6386" t="str">
            <v>V</v>
          </cell>
          <cell r="C6386" t="str">
            <v>LA</v>
          </cell>
          <cell r="D6386" t="str">
            <v>LABOUR</v>
          </cell>
        </row>
        <row r="6387">
          <cell r="A6387">
            <v>12987</v>
          </cell>
          <cell r="H6387">
            <v>0</v>
          </cell>
        </row>
        <row r="6388">
          <cell r="A6388">
            <v>12988</v>
          </cell>
          <cell r="C6388">
            <v>2.0019999999999998</v>
          </cell>
          <cell r="D6388" t="str">
            <v>Mandor</v>
          </cell>
          <cell r="E6388">
            <v>1</v>
          </cell>
          <cell r="G6388" t="str">
            <v>Day</v>
          </cell>
          <cell r="H6388">
            <v>7.0000000000000007E-2</v>
          </cell>
          <cell r="I6388">
            <v>33750</v>
          </cell>
          <cell r="J6388">
            <v>0</v>
          </cell>
          <cell r="K6388">
            <v>2362.5</v>
          </cell>
          <cell r="L6388">
            <v>0</v>
          </cell>
        </row>
        <row r="6389">
          <cell r="A6389">
            <v>12989</v>
          </cell>
          <cell r="C6389">
            <v>15</v>
          </cell>
          <cell r="D6389" t="str">
            <v>Kepala Tukang</v>
          </cell>
          <cell r="E6389">
            <v>1.5</v>
          </cell>
          <cell r="G6389" t="str">
            <v>Day</v>
          </cell>
          <cell r="H6389">
            <v>0.1</v>
          </cell>
          <cell r="I6389">
            <v>32880</v>
          </cell>
          <cell r="J6389">
            <v>0</v>
          </cell>
          <cell r="K6389">
            <v>3288</v>
          </cell>
          <cell r="L6389">
            <v>0</v>
          </cell>
        </row>
        <row r="6390">
          <cell r="A6390">
            <v>12990</v>
          </cell>
          <cell r="C6390">
            <v>16.001999999999999</v>
          </cell>
          <cell r="D6390" t="str">
            <v>Buruh</v>
          </cell>
          <cell r="E6390">
            <v>3</v>
          </cell>
          <cell r="G6390" t="str">
            <v>Day</v>
          </cell>
          <cell r="H6390">
            <v>0.3</v>
          </cell>
          <cell r="I6390">
            <v>18750</v>
          </cell>
          <cell r="J6390">
            <v>0</v>
          </cell>
          <cell r="K6390">
            <v>5625</v>
          </cell>
          <cell r="L6390">
            <v>0</v>
          </cell>
        </row>
        <row r="6391">
          <cell r="A6391">
            <v>12991</v>
          </cell>
        </row>
        <row r="6392">
          <cell r="A6392">
            <v>12992</v>
          </cell>
        </row>
        <row r="6393">
          <cell r="A6393">
            <v>12993</v>
          </cell>
        </row>
        <row r="6394">
          <cell r="A6394">
            <v>12994</v>
          </cell>
        </row>
        <row r="6395">
          <cell r="A6395">
            <v>12995</v>
          </cell>
        </row>
        <row r="6396">
          <cell r="A6396">
            <v>12996</v>
          </cell>
        </row>
        <row r="6397">
          <cell r="A6397">
            <v>12997</v>
          </cell>
        </row>
        <row r="6398">
          <cell r="A6398">
            <v>12998</v>
          </cell>
          <cell r="D6398" t="str">
            <v>Total Price</v>
          </cell>
          <cell r="K6398">
            <v>128977.98</v>
          </cell>
          <cell r="L6398">
            <v>0</v>
          </cell>
        </row>
        <row r="6399">
          <cell r="A6399">
            <v>12999</v>
          </cell>
          <cell r="D6399" t="str">
            <v>OVER HEAD</v>
          </cell>
          <cell r="E6399">
            <v>0</v>
          </cell>
          <cell r="F6399" t="str">
            <v>%</v>
          </cell>
          <cell r="K6399">
            <v>0</v>
          </cell>
          <cell r="L6399">
            <v>0</v>
          </cell>
        </row>
        <row r="6400">
          <cell r="A6400">
            <v>13000</v>
          </cell>
          <cell r="D6400" t="str">
            <v>TOTAL</v>
          </cell>
          <cell r="K6400">
            <v>128977.98</v>
          </cell>
          <cell r="L6400">
            <v>0</v>
          </cell>
        </row>
        <row r="6401">
          <cell r="A6401">
            <v>13001</v>
          </cell>
          <cell r="D6401" t="str">
            <v>UNIT PRICE</v>
          </cell>
          <cell r="K6401">
            <v>128978</v>
          </cell>
          <cell r="L6401">
            <v>0</v>
          </cell>
        </row>
        <row r="6402">
          <cell r="A6402">
            <v>13002</v>
          </cell>
        </row>
        <row r="6403">
          <cell r="A6403">
            <v>13003</v>
          </cell>
          <cell r="B6403">
            <v>199</v>
          </cell>
        </row>
        <row r="6404">
          <cell r="A6404">
            <v>13004</v>
          </cell>
          <cell r="B6404" t="str">
            <v>MATERIAL PRICE</v>
          </cell>
        </row>
        <row r="6405">
          <cell r="A6405">
            <v>13005</v>
          </cell>
          <cell r="B6405" t="str">
            <v>Proyek Rencana Teknik Akhir Jalan Tol Bogor Ring Road</v>
          </cell>
        </row>
        <row r="6406">
          <cell r="A6406">
            <v>13006</v>
          </cell>
        </row>
        <row r="6407">
          <cell r="A6407">
            <v>13007</v>
          </cell>
        </row>
        <row r="6408">
          <cell r="A6408">
            <v>13008</v>
          </cell>
        </row>
        <row r="6409">
          <cell r="A6409">
            <v>13009</v>
          </cell>
        </row>
        <row r="6410">
          <cell r="A6410">
            <v>13010</v>
          </cell>
          <cell r="B6410" t="str">
            <v>UNIT PRICE ANALYSIS</v>
          </cell>
        </row>
        <row r="6411">
          <cell r="A6411">
            <v>13011</v>
          </cell>
        </row>
        <row r="6412">
          <cell r="A6412">
            <v>13012</v>
          </cell>
          <cell r="B6412" t="str">
            <v>ITEM NUMBER</v>
          </cell>
          <cell r="D6412" t="str">
            <v>MT. 198.002</v>
          </cell>
        </row>
        <row r="6413">
          <cell r="A6413">
            <v>13013</v>
          </cell>
          <cell r="B6413" t="str">
            <v>MATERIAL</v>
          </cell>
          <cell r="D6413" t="str">
            <v>Premolded Joint Filler</v>
          </cell>
        </row>
        <row r="6414">
          <cell r="A6414">
            <v>13014</v>
          </cell>
          <cell r="B6414" t="str">
            <v>UNIT</v>
          </cell>
          <cell r="C6414" t="str">
            <v>Sq.m</v>
          </cell>
          <cell r="D6414">
            <v>1</v>
          </cell>
        </row>
        <row r="6415">
          <cell r="A6415">
            <v>13015</v>
          </cell>
          <cell r="B6415" t="str">
            <v>UNIT PRICE  (Rp.)</v>
          </cell>
          <cell r="D6415">
            <v>133800</v>
          </cell>
          <cell r="E6415">
            <v>0</v>
          </cell>
          <cell r="J6415" t="str">
            <v>TOTAL UNIT PRICE (Rp)</v>
          </cell>
          <cell r="K6415">
            <v>133800</v>
          </cell>
        </row>
        <row r="6416">
          <cell r="A6416">
            <v>13016</v>
          </cell>
          <cell r="I6416" t="str">
            <v>UNIT PRICE              (Rp.)</v>
          </cell>
          <cell r="K6416" t="str">
            <v>TOTAL PRICE                (Rp.)</v>
          </cell>
        </row>
        <row r="6417">
          <cell r="A6417">
            <v>13017</v>
          </cell>
          <cell r="B6417" t="str">
            <v>NO</v>
          </cell>
          <cell r="C6417" t="str">
            <v>ITEM</v>
          </cell>
          <cell r="D6417" t="str">
            <v>DESCRIPTION</v>
          </cell>
          <cell r="G6417" t="str">
            <v>UNIT</v>
          </cell>
          <cell r="H6417" t="str">
            <v>QUA'TY</v>
          </cell>
        </row>
        <row r="6418">
          <cell r="A6418">
            <v>13018</v>
          </cell>
        </row>
        <row r="6419">
          <cell r="A6419">
            <v>13019</v>
          </cell>
        </row>
        <row r="6420">
          <cell r="A6420">
            <v>13020</v>
          </cell>
          <cell r="C6420" t="str">
            <v>MT</v>
          </cell>
          <cell r="D6420" t="str">
            <v>MATERIAL</v>
          </cell>
        </row>
        <row r="6421">
          <cell r="A6421">
            <v>13021</v>
          </cell>
          <cell r="C6421">
            <v>3</v>
          </cell>
          <cell r="D6421" t="str">
            <v>Fine Agregate  on  Plant</v>
          </cell>
          <cell r="G6421" t="str">
            <v>Cu.m</v>
          </cell>
          <cell r="H6421">
            <v>0.2</v>
          </cell>
          <cell r="I6421">
            <v>149700</v>
          </cell>
          <cell r="J6421">
            <v>0</v>
          </cell>
          <cell r="K6421">
            <v>29940</v>
          </cell>
          <cell r="L6421">
            <v>0</v>
          </cell>
        </row>
        <row r="6422">
          <cell r="A6422">
            <v>13022</v>
          </cell>
          <cell r="C6422">
            <v>24</v>
          </cell>
          <cell r="D6422" t="str">
            <v>Asphalt (harbour)</v>
          </cell>
          <cell r="G6422" t="str">
            <v>Kg.</v>
          </cell>
          <cell r="H6422">
            <v>0.04</v>
          </cell>
          <cell r="I6422">
            <v>2300</v>
          </cell>
          <cell r="J6422">
            <v>0</v>
          </cell>
          <cell r="K6422">
            <v>92</v>
          </cell>
          <cell r="L6422">
            <v>0</v>
          </cell>
        </row>
        <row r="6423">
          <cell r="A6423">
            <v>13023</v>
          </cell>
        </row>
        <row r="6424">
          <cell r="A6424">
            <v>13024</v>
          </cell>
        </row>
        <row r="6425">
          <cell r="A6425">
            <v>13025</v>
          </cell>
        </row>
        <row r="6426">
          <cell r="A6426">
            <v>13026</v>
          </cell>
        </row>
        <row r="6427">
          <cell r="A6427">
            <v>13027</v>
          </cell>
        </row>
        <row r="6428">
          <cell r="A6428">
            <v>13028</v>
          </cell>
        </row>
        <row r="6429">
          <cell r="A6429">
            <v>13029</v>
          </cell>
        </row>
        <row r="6430">
          <cell r="A6430">
            <v>13030</v>
          </cell>
        </row>
        <row r="6431">
          <cell r="A6431">
            <v>13031</v>
          </cell>
        </row>
        <row r="6432">
          <cell r="A6432">
            <v>13032</v>
          </cell>
        </row>
        <row r="6433">
          <cell r="A6433">
            <v>13033</v>
          </cell>
        </row>
        <row r="6434">
          <cell r="A6434">
            <v>13034</v>
          </cell>
        </row>
        <row r="6435">
          <cell r="A6435">
            <v>13035</v>
          </cell>
        </row>
        <row r="6436">
          <cell r="A6436">
            <v>13036</v>
          </cell>
        </row>
        <row r="6437">
          <cell r="A6437">
            <v>13037</v>
          </cell>
        </row>
        <row r="6438">
          <cell r="A6438">
            <v>13038</v>
          </cell>
        </row>
        <row r="6439">
          <cell r="A6439">
            <v>13039</v>
          </cell>
          <cell r="C6439" t="str">
            <v>EQ</v>
          </cell>
          <cell r="D6439" t="str">
            <v>EQUIPMENT</v>
          </cell>
        </row>
        <row r="6440">
          <cell r="A6440">
            <v>13040</v>
          </cell>
          <cell r="D6440">
            <v>0</v>
          </cell>
          <cell r="G6440">
            <v>0</v>
          </cell>
          <cell r="I6440">
            <v>0</v>
          </cell>
        </row>
        <row r="6441">
          <cell r="A6441">
            <v>13041</v>
          </cell>
          <cell r="C6441">
            <v>64</v>
          </cell>
          <cell r="D6441" t="str">
            <v>Miscellaneous Tools</v>
          </cell>
          <cell r="G6441" t="str">
            <v>Hour</v>
          </cell>
          <cell r="H6441">
            <v>6</v>
          </cell>
          <cell r="I6441">
            <v>5000</v>
          </cell>
          <cell r="J6441">
            <v>0</v>
          </cell>
          <cell r="K6441">
            <v>30000</v>
          </cell>
          <cell r="L6441">
            <v>0</v>
          </cell>
        </row>
        <row r="6442">
          <cell r="A6442">
            <v>13042</v>
          </cell>
        </row>
        <row r="6443">
          <cell r="A6443">
            <v>13043</v>
          </cell>
        </row>
        <row r="6444">
          <cell r="A6444">
            <v>13044</v>
          </cell>
        </row>
        <row r="6445">
          <cell r="A6445">
            <v>13045</v>
          </cell>
        </row>
        <row r="6446">
          <cell r="A6446">
            <v>13046</v>
          </cell>
        </row>
        <row r="6447">
          <cell r="A6447">
            <v>13047</v>
          </cell>
        </row>
        <row r="6448">
          <cell r="A6448">
            <v>13048</v>
          </cell>
        </row>
        <row r="6449">
          <cell r="A6449">
            <v>13049</v>
          </cell>
        </row>
        <row r="6450">
          <cell r="A6450">
            <v>13050</v>
          </cell>
        </row>
        <row r="6451">
          <cell r="A6451">
            <v>13051</v>
          </cell>
        </row>
        <row r="6452">
          <cell r="A6452">
            <v>13052</v>
          </cell>
        </row>
        <row r="6453">
          <cell r="A6453">
            <v>13053</v>
          </cell>
          <cell r="C6453" t="str">
            <v>LA</v>
          </cell>
          <cell r="D6453" t="str">
            <v>LABOUR</v>
          </cell>
        </row>
        <row r="6454">
          <cell r="A6454">
            <v>13054</v>
          </cell>
          <cell r="C6454">
            <v>2</v>
          </cell>
          <cell r="D6454" t="str">
            <v>Pengawas</v>
          </cell>
          <cell r="G6454" t="str">
            <v>Day</v>
          </cell>
          <cell r="H6454">
            <v>0.25</v>
          </cell>
          <cell r="I6454">
            <v>50000</v>
          </cell>
          <cell r="J6454">
            <v>0</v>
          </cell>
          <cell r="K6454">
            <v>12500</v>
          </cell>
          <cell r="L6454">
            <v>0</v>
          </cell>
        </row>
        <row r="6455">
          <cell r="A6455">
            <v>13055</v>
          </cell>
          <cell r="C6455">
            <v>15</v>
          </cell>
          <cell r="D6455" t="str">
            <v>Kepala Tukang</v>
          </cell>
          <cell r="G6455" t="str">
            <v>Day</v>
          </cell>
          <cell r="H6455">
            <v>1</v>
          </cell>
          <cell r="I6455">
            <v>32880</v>
          </cell>
          <cell r="J6455">
            <v>0</v>
          </cell>
          <cell r="K6455">
            <v>32880</v>
          </cell>
          <cell r="L6455">
            <v>0</v>
          </cell>
        </row>
        <row r="6456">
          <cell r="A6456">
            <v>13056</v>
          </cell>
          <cell r="C6456">
            <v>16</v>
          </cell>
          <cell r="D6456" t="str">
            <v>Tukang</v>
          </cell>
          <cell r="G6456" t="str">
            <v>Day</v>
          </cell>
          <cell r="H6456">
            <v>1</v>
          </cell>
          <cell r="I6456">
            <v>28380</v>
          </cell>
          <cell r="J6456">
            <v>0</v>
          </cell>
          <cell r="K6456">
            <v>28380</v>
          </cell>
          <cell r="L6456">
            <v>0</v>
          </cell>
        </row>
        <row r="6457">
          <cell r="A6457">
            <v>13057</v>
          </cell>
        </row>
        <row r="6458">
          <cell r="A6458">
            <v>13058</v>
          </cell>
        </row>
        <row r="6459">
          <cell r="A6459">
            <v>13059</v>
          </cell>
        </row>
        <row r="6460">
          <cell r="A6460">
            <v>13060</v>
          </cell>
        </row>
        <row r="6461">
          <cell r="A6461">
            <v>13061</v>
          </cell>
        </row>
        <row r="6462">
          <cell r="A6462">
            <v>13062</v>
          </cell>
        </row>
        <row r="6463">
          <cell r="A6463">
            <v>13063</v>
          </cell>
        </row>
        <row r="6464">
          <cell r="A6464">
            <v>13064</v>
          </cell>
          <cell r="D6464" t="str">
            <v>SUB TOTAL</v>
          </cell>
          <cell r="K6464">
            <v>133792</v>
          </cell>
          <cell r="L6464">
            <v>0</v>
          </cell>
        </row>
        <row r="6465">
          <cell r="A6465">
            <v>13065</v>
          </cell>
          <cell r="D6465" t="str">
            <v>OVER HEAD</v>
          </cell>
          <cell r="E6465">
            <v>0</v>
          </cell>
          <cell r="F6465" t="str">
            <v>%</v>
          </cell>
          <cell r="K6465">
            <v>0</v>
          </cell>
          <cell r="L6465">
            <v>0</v>
          </cell>
        </row>
        <row r="6466">
          <cell r="A6466">
            <v>13066</v>
          </cell>
          <cell r="D6466" t="str">
            <v>TOTAL</v>
          </cell>
          <cell r="K6466">
            <v>133792</v>
          </cell>
          <cell r="L6466">
            <v>0</v>
          </cell>
        </row>
        <row r="6467">
          <cell r="A6467">
            <v>13067</v>
          </cell>
          <cell r="D6467" t="str">
            <v>UNIT PRICE</v>
          </cell>
          <cell r="K6467">
            <v>133792</v>
          </cell>
          <cell r="L6467">
            <v>0</v>
          </cell>
        </row>
        <row r="6468">
          <cell r="A6468">
            <v>13068</v>
          </cell>
        </row>
        <row r="6469">
          <cell r="A6469">
            <v>13069</v>
          </cell>
          <cell r="B6469">
            <v>200</v>
          </cell>
        </row>
        <row r="6470">
          <cell r="A6470">
            <v>13070</v>
          </cell>
          <cell r="B6470" t="str">
            <v>MATERIAL PRICE</v>
          </cell>
        </row>
        <row r="6471">
          <cell r="A6471">
            <v>13071</v>
          </cell>
          <cell r="B6471" t="str">
            <v>Proyek Rencana Teknik Akhir Jalan Tol Bogor Ring Road</v>
          </cell>
        </row>
        <row r="6472">
          <cell r="A6472">
            <v>13072</v>
          </cell>
        </row>
        <row r="6473">
          <cell r="A6473">
            <v>13073</v>
          </cell>
        </row>
        <row r="6474">
          <cell r="A6474">
            <v>13074</v>
          </cell>
        </row>
        <row r="6475">
          <cell r="A6475">
            <v>13075</v>
          </cell>
        </row>
        <row r="6476">
          <cell r="A6476">
            <v>13076</v>
          </cell>
          <cell r="B6476" t="str">
            <v>UNIT PRICE ANALYSIS</v>
          </cell>
        </row>
        <row r="6477">
          <cell r="A6477">
            <v>13077</v>
          </cell>
        </row>
        <row r="6478">
          <cell r="A6478">
            <v>13078</v>
          </cell>
          <cell r="B6478" t="str">
            <v>ITEM NUMBER</v>
          </cell>
          <cell r="D6478" t="str">
            <v>MT. 199.002</v>
          </cell>
        </row>
        <row r="6479">
          <cell r="A6479">
            <v>13079</v>
          </cell>
          <cell r="B6479" t="str">
            <v>MATERIAL</v>
          </cell>
          <cell r="D6479" t="str">
            <v>Prestressing Strand 15.24 mm</v>
          </cell>
        </row>
        <row r="6480">
          <cell r="A6480">
            <v>13080</v>
          </cell>
          <cell r="B6480" t="str">
            <v>UNIT</v>
          </cell>
          <cell r="C6480" t="str">
            <v>Kg</v>
          </cell>
          <cell r="D6480">
            <v>1</v>
          </cell>
        </row>
        <row r="6481">
          <cell r="A6481">
            <v>13081</v>
          </cell>
          <cell r="B6481" t="str">
            <v>UNIT PRICE  (Rp.)</v>
          </cell>
          <cell r="D6481">
            <v>86300</v>
          </cell>
          <cell r="E6481">
            <v>0</v>
          </cell>
          <cell r="J6481" t="str">
            <v>TOTAL UNIT PRICE (Rp)</v>
          </cell>
          <cell r="K6481">
            <v>86300</v>
          </cell>
        </row>
        <row r="6482">
          <cell r="A6482">
            <v>13082</v>
          </cell>
          <cell r="I6482" t="str">
            <v>UNIT PRICE              (Rp.)</v>
          </cell>
          <cell r="K6482" t="str">
            <v>TOTAL PRICE                (Rp.)</v>
          </cell>
        </row>
        <row r="6483">
          <cell r="A6483">
            <v>13083</v>
          </cell>
          <cell r="B6483" t="str">
            <v>NO</v>
          </cell>
          <cell r="C6483" t="str">
            <v>ITEM</v>
          </cell>
          <cell r="D6483" t="str">
            <v>DESCRIPTION</v>
          </cell>
          <cell r="G6483" t="str">
            <v>UNIT</v>
          </cell>
          <cell r="H6483" t="str">
            <v>QUA'TY</v>
          </cell>
        </row>
        <row r="6484">
          <cell r="A6484">
            <v>13084</v>
          </cell>
        </row>
        <row r="6485">
          <cell r="A6485">
            <v>13085</v>
          </cell>
        </row>
        <row r="6486">
          <cell r="A6486">
            <v>13086</v>
          </cell>
          <cell r="C6486" t="str">
            <v>MT</v>
          </cell>
          <cell r="D6486" t="str">
            <v>MATERIAL</v>
          </cell>
        </row>
        <row r="6487">
          <cell r="A6487">
            <v>13087</v>
          </cell>
          <cell r="C6487">
            <v>200</v>
          </cell>
          <cell r="D6487" t="str">
            <v>Prestressing Strand 15.24 mm</v>
          </cell>
          <cell r="G6487" t="str">
            <v>Kg</v>
          </cell>
          <cell r="H6487">
            <v>1</v>
          </cell>
          <cell r="I6487">
            <v>86250</v>
          </cell>
          <cell r="J6487">
            <v>0</v>
          </cell>
          <cell r="K6487">
            <v>86250</v>
          </cell>
          <cell r="L6487">
            <v>0</v>
          </cell>
        </row>
        <row r="6488">
          <cell r="A6488">
            <v>13088</v>
          </cell>
        </row>
        <row r="6489">
          <cell r="A6489">
            <v>13089</v>
          </cell>
        </row>
        <row r="6490">
          <cell r="A6490">
            <v>13090</v>
          </cell>
        </row>
        <row r="6491">
          <cell r="A6491">
            <v>13091</v>
          </cell>
        </row>
        <row r="6492">
          <cell r="A6492">
            <v>13092</v>
          </cell>
        </row>
        <row r="6493">
          <cell r="A6493">
            <v>13093</v>
          </cell>
        </row>
        <row r="6494">
          <cell r="A6494">
            <v>13094</v>
          </cell>
        </row>
        <row r="6495">
          <cell r="A6495">
            <v>13095</v>
          </cell>
        </row>
        <row r="6496">
          <cell r="A6496">
            <v>13096</v>
          </cell>
        </row>
        <row r="6497">
          <cell r="A6497">
            <v>13097</v>
          </cell>
        </row>
        <row r="6498">
          <cell r="A6498">
            <v>13098</v>
          </cell>
        </row>
        <row r="6499">
          <cell r="A6499">
            <v>13099</v>
          </cell>
        </row>
        <row r="6500">
          <cell r="A6500">
            <v>13100</v>
          </cell>
        </row>
        <row r="6501">
          <cell r="A6501">
            <v>13101</v>
          </cell>
        </row>
        <row r="6502">
          <cell r="A6502">
            <v>13102</v>
          </cell>
        </row>
        <row r="6503">
          <cell r="A6503">
            <v>13103</v>
          </cell>
        </row>
        <row r="6504">
          <cell r="A6504">
            <v>13104</v>
          </cell>
        </row>
        <row r="6505">
          <cell r="A6505">
            <v>13105</v>
          </cell>
        </row>
        <row r="6506">
          <cell r="A6506">
            <v>13106</v>
          </cell>
        </row>
        <row r="6507">
          <cell r="A6507">
            <v>13107</v>
          </cell>
        </row>
        <row r="6508">
          <cell r="A6508">
            <v>13108</v>
          </cell>
        </row>
        <row r="6509">
          <cell r="A6509">
            <v>13109</v>
          </cell>
        </row>
        <row r="6510">
          <cell r="A6510">
            <v>13110</v>
          </cell>
        </row>
        <row r="6511">
          <cell r="A6511">
            <v>13111</v>
          </cell>
        </row>
        <row r="6512">
          <cell r="A6512">
            <v>13112</v>
          </cell>
        </row>
        <row r="6513">
          <cell r="A6513">
            <v>13113</v>
          </cell>
        </row>
        <row r="6514">
          <cell r="A6514">
            <v>13114</v>
          </cell>
        </row>
        <row r="6515">
          <cell r="A6515">
            <v>13115</v>
          </cell>
        </row>
        <row r="6516">
          <cell r="A6516">
            <v>13116</v>
          </cell>
        </row>
        <row r="6517">
          <cell r="A6517">
            <v>13117</v>
          </cell>
        </row>
        <row r="6518">
          <cell r="A6518">
            <v>13118</v>
          </cell>
        </row>
        <row r="6519">
          <cell r="A6519">
            <v>13119</v>
          </cell>
        </row>
        <row r="6520">
          <cell r="A6520">
            <v>13120</v>
          </cell>
        </row>
        <row r="6521">
          <cell r="A6521">
            <v>13121</v>
          </cell>
        </row>
        <row r="6522">
          <cell r="A6522">
            <v>13122</v>
          </cell>
        </row>
        <row r="6523">
          <cell r="A6523">
            <v>13123</v>
          </cell>
        </row>
        <row r="6524">
          <cell r="A6524">
            <v>13124</v>
          </cell>
        </row>
        <row r="6525">
          <cell r="A6525">
            <v>13125</v>
          </cell>
        </row>
        <row r="6526">
          <cell r="A6526">
            <v>13126</v>
          </cell>
        </row>
        <row r="6527">
          <cell r="A6527">
            <v>13127</v>
          </cell>
        </row>
        <row r="6528">
          <cell r="A6528">
            <v>13128</v>
          </cell>
        </row>
        <row r="6529">
          <cell r="A6529">
            <v>13129</v>
          </cell>
        </row>
        <row r="6530">
          <cell r="A6530">
            <v>13130</v>
          </cell>
          <cell r="D6530" t="str">
            <v>Total Price</v>
          </cell>
          <cell r="K6530">
            <v>86250</v>
          </cell>
          <cell r="L6530">
            <v>0</v>
          </cell>
        </row>
        <row r="6531">
          <cell r="A6531">
            <v>13131</v>
          </cell>
          <cell r="D6531" t="str">
            <v>OVER HEAD</v>
          </cell>
          <cell r="E6531">
            <v>0</v>
          </cell>
          <cell r="F6531" t="str">
            <v>%</v>
          </cell>
          <cell r="K6531">
            <v>0</v>
          </cell>
          <cell r="L6531">
            <v>0</v>
          </cell>
        </row>
        <row r="6532">
          <cell r="A6532">
            <v>13132</v>
          </cell>
          <cell r="D6532" t="str">
            <v>TOTAL</v>
          </cell>
          <cell r="K6532">
            <v>86250</v>
          </cell>
          <cell r="L6532">
            <v>0</v>
          </cell>
        </row>
        <row r="6533">
          <cell r="A6533">
            <v>13133</v>
          </cell>
          <cell r="D6533" t="str">
            <v>UNIT PRICE</v>
          </cell>
          <cell r="K6533">
            <v>86250</v>
          </cell>
          <cell r="L6533">
            <v>0</v>
          </cell>
        </row>
        <row r="6534">
          <cell r="A6534">
            <v>13134</v>
          </cell>
        </row>
        <row r="6535">
          <cell r="A6535">
            <v>13135</v>
          </cell>
          <cell r="B6535">
            <v>201</v>
          </cell>
        </row>
        <row r="6536">
          <cell r="A6536">
            <v>13136</v>
          </cell>
          <cell r="B6536" t="str">
            <v>MATERIAL PRICE</v>
          </cell>
        </row>
        <row r="6537">
          <cell r="A6537">
            <v>13137</v>
          </cell>
          <cell r="B6537" t="str">
            <v>Proyek Rencana Teknik Akhir Jalan Tol Bogor Ring Road</v>
          </cell>
        </row>
        <row r="6538">
          <cell r="A6538">
            <v>13138</v>
          </cell>
        </row>
        <row r="6539">
          <cell r="A6539">
            <v>13139</v>
          </cell>
        </row>
        <row r="6540">
          <cell r="A6540">
            <v>13140</v>
          </cell>
        </row>
        <row r="6541">
          <cell r="A6541">
            <v>13141</v>
          </cell>
        </row>
        <row r="6542">
          <cell r="A6542">
            <v>13142</v>
          </cell>
          <cell r="B6542" t="str">
            <v>UNIT PRICE ANALYSIS</v>
          </cell>
        </row>
        <row r="6543">
          <cell r="A6543">
            <v>13143</v>
          </cell>
        </row>
        <row r="6544">
          <cell r="A6544">
            <v>13144</v>
          </cell>
          <cell r="B6544" t="str">
            <v>ITEM NUMBER</v>
          </cell>
          <cell r="D6544" t="str">
            <v>MT. 200.002</v>
          </cell>
        </row>
        <row r="6545">
          <cell r="A6545">
            <v>13145</v>
          </cell>
          <cell r="B6545" t="str">
            <v>MATERIAL</v>
          </cell>
          <cell r="D6545" t="str">
            <v>PVC Pipe D =  25 mm</v>
          </cell>
        </row>
        <row r="6546">
          <cell r="A6546">
            <v>13146</v>
          </cell>
          <cell r="B6546" t="str">
            <v>UNIT</v>
          </cell>
          <cell r="C6546" t="str">
            <v>Lm</v>
          </cell>
          <cell r="D6546">
            <v>1</v>
          </cell>
        </row>
        <row r="6547">
          <cell r="A6547">
            <v>13147</v>
          </cell>
          <cell r="B6547" t="str">
            <v>UNIT PRICE  (Rp.)</v>
          </cell>
          <cell r="D6547">
            <v>8700</v>
          </cell>
          <cell r="E6547">
            <v>0</v>
          </cell>
          <cell r="J6547" t="str">
            <v>TOTAL UNIT PRICE (Rp)</v>
          </cell>
          <cell r="K6547">
            <v>8700</v>
          </cell>
        </row>
        <row r="6548">
          <cell r="A6548">
            <v>13148</v>
          </cell>
          <cell r="I6548" t="str">
            <v>UNIT PRICE              (Rp.)</v>
          </cell>
          <cell r="K6548" t="str">
            <v>TOTAL PRICE                (Rp.)</v>
          </cell>
        </row>
        <row r="6549">
          <cell r="A6549">
            <v>13149</v>
          </cell>
          <cell r="B6549" t="str">
            <v>NO</v>
          </cell>
          <cell r="C6549" t="str">
            <v>ITEM</v>
          </cell>
          <cell r="D6549" t="str">
            <v>DESCRIPTION</v>
          </cell>
          <cell r="G6549" t="str">
            <v>UNIT</v>
          </cell>
          <cell r="H6549" t="str">
            <v>QUA'TY</v>
          </cell>
        </row>
        <row r="6550">
          <cell r="A6550">
            <v>13150</v>
          </cell>
        </row>
        <row r="6551">
          <cell r="A6551">
            <v>13151</v>
          </cell>
        </row>
        <row r="6552">
          <cell r="A6552">
            <v>13152</v>
          </cell>
          <cell r="C6552" t="str">
            <v>MT</v>
          </cell>
          <cell r="D6552" t="str">
            <v>MATERIAL</v>
          </cell>
        </row>
        <row r="6553">
          <cell r="A6553">
            <v>13153</v>
          </cell>
          <cell r="C6553">
            <v>201</v>
          </cell>
          <cell r="D6553" t="str">
            <v>PVC Pipe D =  25 mm</v>
          </cell>
          <cell r="G6553" t="str">
            <v>Lm</v>
          </cell>
          <cell r="H6553">
            <v>1</v>
          </cell>
          <cell r="I6553">
            <v>8705.9188741721846</v>
          </cell>
          <cell r="J6553">
            <v>0</v>
          </cell>
          <cell r="K6553">
            <v>8705.9188741721846</v>
          </cell>
          <cell r="L6553">
            <v>0</v>
          </cell>
        </row>
        <row r="6554">
          <cell r="A6554">
            <v>13154</v>
          </cell>
        </row>
        <row r="6555">
          <cell r="A6555">
            <v>13155</v>
          </cell>
        </row>
        <row r="6556">
          <cell r="A6556">
            <v>13156</v>
          </cell>
        </row>
        <row r="6557">
          <cell r="A6557">
            <v>13157</v>
          </cell>
        </row>
        <row r="6558">
          <cell r="A6558">
            <v>13158</v>
          </cell>
        </row>
        <row r="6559">
          <cell r="A6559">
            <v>13159</v>
          </cell>
        </row>
        <row r="6560">
          <cell r="A6560">
            <v>13160</v>
          </cell>
        </row>
        <row r="6561">
          <cell r="A6561">
            <v>13161</v>
          </cell>
        </row>
        <row r="6562">
          <cell r="A6562">
            <v>13162</v>
          </cell>
        </row>
        <row r="6563">
          <cell r="A6563">
            <v>13163</v>
          </cell>
        </row>
        <row r="6564">
          <cell r="A6564">
            <v>13164</v>
          </cell>
        </row>
        <row r="6565">
          <cell r="A6565">
            <v>13165</v>
          </cell>
        </row>
        <row r="6566">
          <cell r="A6566">
            <v>13166</v>
          </cell>
        </row>
        <row r="6567">
          <cell r="A6567">
            <v>13167</v>
          </cell>
        </row>
        <row r="6568">
          <cell r="A6568">
            <v>13168</v>
          </cell>
        </row>
        <row r="6569">
          <cell r="A6569">
            <v>13169</v>
          </cell>
        </row>
        <row r="6570">
          <cell r="A6570">
            <v>13170</v>
          </cell>
        </row>
        <row r="6571">
          <cell r="A6571">
            <v>13171</v>
          </cell>
        </row>
        <row r="6572">
          <cell r="A6572">
            <v>13172</v>
          </cell>
        </row>
        <row r="6573">
          <cell r="A6573">
            <v>13173</v>
          </cell>
        </row>
        <row r="6574">
          <cell r="A6574">
            <v>13174</v>
          </cell>
        </row>
        <row r="6575">
          <cell r="A6575">
            <v>13175</v>
          </cell>
        </row>
        <row r="6576">
          <cell r="A6576">
            <v>13176</v>
          </cell>
        </row>
        <row r="6577">
          <cell r="A6577">
            <v>13177</v>
          </cell>
        </row>
        <row r="6578">
          <cell r="A6578">
            <v>13178</v>
          </cell>
        </row>
        <row r="6579">
          <cell r="A6579">
            <v>13179</v>
          </cell>
        </row>
        <row r="6580">
          <cell r="A6580">
            <v>13180</v>
          </cell>
        </row>
        <row r="6581">
          <cell r="A6581">
            <v>13181</v>
          </cell>
        </row>
        <row r="6582">
          <cell r="A6582">
            <v>13182</v>
          </cell>
        </row>
        <row r="6583">
          <cell r="A6583">
            <v>13183</v>
          </cell>
        </row>
        <row r="6584">
          <cell r="A6584">
            <v>13184</v>
          </cell>
        </row>
        <row r="6585">
          <cell r="A6585">
            <v>13185</v>
          </cell>
        </row>
        <row r="6586">
          <cell r="A6586">
            <v>13186</v>
          </cell>
        </row>
        <row r="6587">
          <cell r="A6587">
            <v>13187</v>
          </cell>
        </row>
        <row r="6588">
          <cell r="A6588">
            <v>13188</v>
          </cell>
        </row>
        <row r="6589">
          <cell r="A6589">
            <v>13189</v>
          </cell>
        </row>
        <row r="6590">
          <cell r="A6590">
            <v>13190</v>
          </cell>
        </row>
        <row r="6591">
          <cell r="A6591">
            <v>13191</v>
          </cell>
        </row>
        <row r="6592">
          <cell r="A6592">
            <v>13192</v>
          </cell>
        </row>
        <row r="6593">
          <cell r="A6593">
            <v>13193</v>
          </cell>
        </row>
        <row r="6594">
          <cell r="A6594">
            <v>13194</v>
          </cell>
        </row>
        <row r="6595">
          <cell r="A6595">
            <v>13195</v>
          </cell>
        </row>
        <row r="6596">
          <cell r="A6596">
            <v>13196</v>
          </cell>
          <cell r="D6596" t="str">
            <v>Total Price</v>
          </cell>
          <cell r="K6596">
            <v>8705.9188741721846</v>
          </cell>
          <cell r="L6596">
            <v>0</v>
          </cell>
        </row>
        <row r="6597">
          <cell r="A6597">
            <v>13197</v>
          </cell>
          <cell r="D6597" t="str">
            <v>OVER HEAD</v>
          </cell>
          <cell r="E6597">
            <v>0</v>
          </cell>
          <cell r="F6597" t="str">
            <v>%</v>
          </cell>
          <cell r="K6597">
            <v>0</v>
          </cell>
          <cell r="L6597">
            <v>0</v>
          </cell>
        </row>
        <row r="6598">
          <cell r="A6598">
            <v>13198</v>
          </cell>
          <cell r="D6598" t="str">
            <v>TOTAL</v>
          </cell>
          <cell r="K6598">
            <v>8705.9188741721846</v>
          </cell>
          <cell r="L6598">
            <v>0</v>
          </cell>
        </row>
        <row r="6599">
          <cell r="A6599">
            <v>13199</v>
          </cell>
          <cell r="D6599" t="str">
            <v>UNIT PRICE</v>
          </cell>
          <cell r="K6599">
            <v>8706</v>
          </cell>
          <cell r="L6599">
            <v>0</v>
          </cell>
        </row>
        <row r="6600">
          <cell r="A6600">
            <v>13200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  <sheetName val="Informasi"/>
      <sheetName val="hrg_sat"/>
      <sheetName val="isian"/>
      <sheetName val="Peralatan"/>
      <sheetName val="formminat"/>
      <sheetName val="MC0"/>
      <sheetName val="Cover"/>
      <sheetName val="Basic"/>
      <sheetName val="606_1"/>
      <sheetName val="606_21"/>
      <sheetName val="5-Peralatan"/>
      <sheetName val="501_1"/>
      <sheetName val="4-Basic Price"/>
      <sheetName val="As"/>
      <sheetName val="BCA-6"/>
      <sheetName val="Quarry"/>
      <sheetName val="CH"/>
      <sheetName val="HSD ALAT"/>
      <sheetName val="New MADC"/>
      <sheetName val="AnTek"/>
      <sheetName val="HARGA MATERIAL"/>
    </sheetNames>
    <sheetDataSet>
      <sheetData sheetId="0" refreshError="1">
        <row r="1">
          <cell r="A1">
            <v>13201</v>
          </cell>
          <cell r="B1">
            <v>202</v>
          </cell>
          <cell r="C1" t="str">
            <v xml:space="preserve">MT. </v>
          </cell>
        </row>
        <row r="2">
          <cell r="A2">
            <v>13202</v>
          </cell>
          <cell r="B2" t="str">
            <v>MATERIAL PRICE</v>
          </cell>
        </row>
        <row r="3">
          <cell r="A3">
            <v>13203</v>
          </cell>
          <cell r="B3" t="str">
            <v>Proyek Rencana Teknik Akhir Jalan Tol Bogor Ring Road</v>
          </cell>
        </row>
        <row r="4">
          <cell r="A4">
            <v>13204</v>
          </cell>
        </row>
        <row r="5">
          <cell r="A5">
            <v>13205</v>
          </cell>
        </row>
        <row r="6">
          <cell r="A6">
            <v>13206</v>
          </cell>
        </row>
        <row r="7">
          <cell r="A7">
            <v>13207</v>
          </cell>
        </row>
        <row r="8">
          <cell r="A8">
            <v>13208</v>
          </cell>
          <cell r="B8" t="str">
            <v>UNIT PRICE ANALYSIS</v>
          </cell>
        </row>
        <row r="9">
          <cell r="A9">
            <v>13209</v>
          </cell>
        </row>
        <row r="10">
          <cell r="A10">
            <v>13210</v>
          </cell>
          <cell r="B10" t="str">
            <v>ITEM NUMBER</v>
          </cell>
          <cell r="D10" t="str">
            <v>MT. 201.002</v>
          </cell>
        </row>
        <row r="11">
          <cell r="A11">
            <v>13211</v>
          </cell>
          <cell r="B11" t="str">
            <v>MATERIAL</v>
          </cell>
          <cell r="D11" t="str">
            <v>PVC Pipe D =  75 mm</v>
          </cell>
        </row>
        <row r="12">
          <cell r="A12">
            <v>13212</v>
          </cell>
          <cell r="B12" t="str">
            <v>UNIT</v>
          </cell>
          <cell r="C12" t="str">
            <v>Lm</v>
          </cell>
          <cell r="D12">
            <v>1</v>
          </cell>
        </row>
        <row r="13">
          <cell r="A13">
            <v>13213</v>
          </cell>
          <cell r="B13" t="str">
            <v>UNIT PRICE  (Rp.)</v>
          </cell>
          <cell r="D13">
            <v>4000</v>
          </cell>
          <cell r="E13">
            <v>0</v>
          </cell>
          <cell r="J13" t="str">
            <v>TOTAL UNIT PRICE (Rp)</v>
          </cell>
          <cell r="K13">
            <v>4000</v>
          </cell>
        </row>
        <row r="14">
          <cell r="A14">
            <v>13214</v>
          </cell>
          <cell r="I14" t="str">
            <v>PRICE Rp./ UNIT</v>
          </cell>
          <cell r="K14" t="str">
            <v>TOTAL PRICE Rp.</v>
          </cell>
        </row>
        <row r="15">
          <cell r="A15">
            <v>13215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  <cell r="I15" t="str">
            <v>Local</v>
          </cell>
          <cell r="J15" t="str">
            <v>Foreign</v>
          </cell>
          <cell r="K15" t="str">
            <v>Local</v>
          </cell>
        </row>
        <row r="16">
          <cell r="A16">
            <v>13216</v>
          </cell>
        </row>
        <row r="17">
          <cell r="A17">
            <v>13217</v>
          </cell>
        </row>
        <row r="18">
          <cell r="A18">
            <v>13218</v>
          </cell>
          <cell r="C18" t="str">
            <v>MT</v>
          </cell>
          <cell r="D18" t="str">
            <v>MATERIAL</v>
          </cell>
        </row>
        <row r="19">
          <cell r="A19">
            <v>13219</v>
          </cell>
          <cell r="C19">
            <v>202</v>
          </cell>
          <cell r="D19" t="str">
            <v>PVC Pipe D =  75 mm</v>
          </cell>
          <cell r="G19" t="str">
            <v>Lm</v>
          </cell>
          <cell r="H19">
            <v>1</v>
          </cell>
          <cell r="I19">
            <v>4024.9999999999995</v>
          </cell>
          <cell r="J19">
            <v>0</v>
          </cell>
          <cell r="K19">
            <v>4024.9999999999995</v>
          </cell>
          <cell r="L19">
            <v>0</v>
          </cell>
        </row>
        <row r="20">
          <cell r="A20">
            <v>13220</v>
          </cell>
        </row>
        <row r="21">
          <cell r="A21">
            <v>13221</v>
          </cell>
        </row>
        <row r="22">
          <cell r="A22">
            <v>13222</v>
          </cell>
        </row>
        <row r="23">
          <cell r="A23">
            <v>13223</v>
          </cell>
        </row>
        <row r="24">
          <cell r="A24">
            <v>13224</v>
          </cell>
        </row>
        <row r="25">
          <cell r="A25">
            <v>13225</v>
          </cell>
        </row>
        <row r="26">
          <cell r="A26">
            <v>13226</v>
          </cell>
        </row>
        <row r="27">
          <cell r="A27">
            <v>13227</v>
          </cell>
        </row>
        <row r="28">
          <cell r="A28">
            <v>13228</v>
          </cell>
        </row>
        <row r="29">
          <cell r="A29">
            <v>13229</v>
          </cell>
        </row>
        <row r="30">
          <cell r="A30">
            <v>13230</v>
          </cell>
        </row>
        <row r="31">
          <cell r="A31">
            <v>13231</v>
          </cell>
        </row>
        <row r="32">
          <cell r="A32">
            <v>13232</v>
          </cell>
        </row>
        <row r="33">
          <cell r="A33">
            <v>13233</v>
          </cell>
        </row>
        <row r="34">
          <cell r="A34">
            <v>13234</v>
          </cell>
        </row>
        <row r="35">
          <cell r="A35">
            <v>13235</v>
          </cell>
        </row>
        <row r="36">
          <cell r="A36">
            <v>13236</v>
          </cell>
        </row>
        <row r="37">
          <cell r="A37">
            <v>13237</v>
          </cell>
        </row>
        <row r="38">
          <cell r="A38">
            <v>13238</v>
          </cell>
        </row>
        <row r="39">
          <cell r="A39">
            <v>13239</v>
          </cell>
        </row>
        <row r="40">
          <cell r="A40">
            <v>13240</v>
          </cell>
        </row>
        <row r="41">
          <cell r="A41">
            <v>13241</v>
          </cell>
        </row>
        <row r="42">
          <cell r="A42">
            <v>13242</v>
          </cell>
        </row>
        <row r="43">
          <cell r="A43">
            <v>13243</v>
          </cell>
        </row>
        <row r="44">
          <cell r="A44">
            <v>13244</v>
          </cell>
        </row>
        <row r="45">
          <cell r="A45">
            <v>13245</v>
          </cell>
        </row>
        <row r="46">
          <cell r="A46">
            <v>13246</v>
          </cell>
        </row>
        <row r="47">
          <cell r="A47">
            <v>13247</v>
          </cell>
        </row>
        <row r="48">
          <cell r="A48">
            <v>13248</v>
          </cell>
        </row>
        <row r="49">
          <cell r="A49">
            <v>13249</v>
          </cell>
        </row>
        <row r="50">
          <cell r="A50">
            <v>13250</v>
          </cell>
        </row>
        <row r="51">
          <cell r="A51">
            <v>13251</v>
          </cell>
        </row>
        <row r="52">
          <cell r="A52">
            <v>13252</v>
          </cell>
        </row>
        <row r="53">
          <cell r="A53">
            <v>13253</v>
          </cell>
        </row>
        <row r="54">
          <cell r="A54">
            <v>13254</v>
          </cell>
        </row>
        <row r="55">
          <cell r="A55">
            <v>13255</v>
          </cell>
        </row>
        <row r="56">
          <cell r="A56">
            <v>13256</v>
          </cell>
        </row>
        <row r="57">
          <cell r="A57">
            <v>13257</v>
          </cell>
        </row>
        <row r="58">
          <cell r="A58">
            <v>13258</v>
          </cell>
        </row>
        <row r="59">
          <cell r="A59">
            <v>13259</v>
          </cell>
        </row>
        <row r="60">
          <cell r="A60">
            <v>13260</v>
          </cell>
        </row>
        <row r="61">
          <cell r="A61">
            <v>13261</v>
          </cell>
        </row>
        <row r="62">
          <cell r="A62">
            <v>13262</v>
          </cell>
          <cell r="D62" t="str">
            <v>Total Price</v>
          </cell>
          <cell r="K62">
            <v>4024.9999999999995</v>
          </cell>
          <cell r="L62">
            <v>0</v>
          </cell>
        </row>
        <row r="63">
          <cell r="A63">
            <v>13263</v>
          </cell>
          <cell r="D63" t="str">
            <v>OVER HEAD</v>
          </cell>
          <cell r="E63">
            <v>0</v>
          </cell>
          <cell r="F63" t="str">
            <v>%</v>
          </cell>
          <cell r="K63">
            <v>0</v>
          </cell>
          <cell r="L63">
            <v>0</v>
          </cell>
        </row>
        <row r="64">
          <cell r="A64">
            <v>13264</v>
          </cell>
          <cell r="D64" t="str">
            <v>TOTAL</v>
          </cell>
          <cell r="K64">
            <v>4024.9999999999995</v>
          </cell>
          <cell r="L64">
            <v>0</v>
          </cell>
        </row>
        <row r="65">
          <cell r="A65">
            <v>13265</v>
          </cell>
          <cell r="D65" t="str">
            <v>UNIT PRICE</v>
          </cell>
          <cell r="K65">
            <v>4025</v>
          </cell>
          <cell r="L65">
            <v>0</v>
          </cell>
        </row>
        <row r="66">
          <cell r="A66">
            <v>13266</v>
          </cell>
        </row>
        <row r="67">
          <cell r="A67">
            <v>13267</v>
          </cell>
          <cell r="B67">
            <v>203</v>
          </cell>
        </row>
        <row r="68">
          <cell r="A68">
            <v>13268</v>
          </cell>
          <cell r="B68" t="str">
            <v>MATERIAL PRICE</v>
          </cell>
        </row>
        <row r="69">
          <cell r="A69">
            <v>13269</v>
          </cell>
          <cell r="B69" t="str">
            <v>Proyek Rencana Teknik Akhir Jalan Tol Bogor Ring Road</v>
          </cell>
        </row>
        <row r="70">
          <cell r="A70">
            <v>13270</v>
          </cell>
        </row>
        <row r="71">
          <cell r="A71">
            <v>13271</v>
          </cell>
        </row>
        <row r="72">
          <cell r="A72">
            <v>13272</v>
          </cell>
        </row>
        <row r="73">
          <cell r="A73">
            <v>13273</v>
          </cell>
        </row>
        <row r="74">
          <cell r="A74">
            <v>13274</v>
          </cell>
          <cell r="B74" t="str">
            <v>UNIT PRICE ANALYSIS</v>
          </cell>
        </row>
        <row r="75">
          <cell r="A75">
            <v>13275</v>
          </cell>
        </row>
        <row r="76">
          <cell r="A76">
            <v>13276</v>
          </cell>
          <cell r="B76" t="str">
            <v>ITEM NUMBER</v>
          </cell>
          <cell r="D76" t="str">
            <v>MT. 202.002</v>
          </cell>
        </row>
        <row r="77">
          <cell r="A77">
            <v>13277</v>
          </cell>
          <cell r="B77" t="str">
            <v>MATERIAL</v>
          </cell>
          <cell r="D77" t="str">
            <v>Profile Steel H150x150x7x10</v>
          </cell>
        </row>
        <row r="78">
          <cell r="A78">
            <v>13278</v>
          </cell>
          <cell r="B78" t="str">
            <v>UNIT</v>
          </cell>
          <cell r="C78" t="str">
            <v>L.m</v>
          </cell>
          <cell r="D78">
            <v>1</v>
          </cell>
        </row>
        <row r="79">
          <cell r="A79">
            <v>13279</v>
          </cell>
          <cell r="B79" t="str">
            <v>UNIT PRICE  (Rp.)</v>
          </cell>
          <cell r="D79" t="e">
            <v>#DIV/0!</v>
          </cell>
          <cell r="E79">
            <v>0</v>
          </cell>
          <cell r="J79" t="str">
            <v>TOTAL UNIT PRICE (Rp)</v>
          </cell>
          <cell r="K79" t="e">
            <v>#DIV/0!</v>
          </cell>
        </row>
        <row r="80">
          <cell r="A80">
            <v>13280</v>
          </cell>
          <cell r="I80" t="str">
            <v>PRICE Rp./ UNIT</v>
          </cell>
          <cell r="K80" t="str">
            <v>TOTAL PRICE Rp.</v>
          </cell>
        </row>
        <row r="81">
          <cell r="A81">
            <v>13281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  <cell r="I81" t="str">
            <v>Local</v>
          </cell>
          <cell r="J81" t="str">
            <v>Foreign</v>
          </cell>
          <cell r="K81" t="str">
            <v>Local</v>
          </cell>
          <cell r="L81" t="str">
            <v>Foreign</v>
          </cell>
        </row>
        <row r="82">
          <cell r="A82">
            <v>13282</v>
          </cell>
        </row>
        <row r="83">
          <cell r="A83">
            <v>13283</v>
          </cell>
        </row>
        <row r="84">
          <cell r="A84">
            <v>13284</v>
          </cell>
          <cell r="C84" t="str">
            <v>MT</v>
          </cell>
          <cell r="D84" t="str">
            <v>MATERIAL</v>
          </cell>
        </row>
        <row r="85">
          <cell r="A85">
            <v>13285</v>
          </cell>
          <cell r="C85">
            <v>203</v>
          </cell>
          <cell r="D85" t="str">
            <v>Profile Steel H150x150x7x10</v>
          </cell>
          <cell r="G85" t="str">
            <v>L.m</v>
          </cell>
          <cell r="H85">
            <v>8.5000000000000006E-2</v>
          </cell>
          <cell r="I85">
            <v>1600</v>
          </cell>
          <cell r="J85">
            <v>0</v>
          </cell>
          <cell r="K85" t="e">
            <v>#DIV/0!</v>
          </cell>
          <cell r="L85">
            <v>0</v>
          </cell>
        </row>
        <row r="86">
          <cell r="A86">
            <v>13286</v>
          </cell>
        </row>
        <row r="87">
          <cell r="A87">
            <v>13287</v>
          </cell>
        </row>
        <row r="88">
          <cell r="A88">
            <v>13288</v>
          </cell>
        </row>
        <row r="89">
          <cell r="A89">
            <v>13289</v>
          </cell>
        </row>
        <row r="90">
          <cell r="A90">
            <v>13290</v>
          </cell>
        </row>
        <row r="91">
          <cell r="A91">
            <v>13291</v>
          </cell>
        </row>
        <row r="92">
          <cell r="A92">
            <v>13292</v>
          </cell>
        </row>
        <row r="93">
          <cell r="A93">
            <v>13293</v>
          </cell>
        </row>
        <row r="94">
          <cell r="A94">
            <v>13294</v>
          </cell>
        </row>
        <row r="95">
          <cell r="A95">
            <v>13295</v>
          </cell>
        </row>
        <row r="96">
          <cell r="A96">
            <v>13296</v>
          </cell>
        </row>
        <row r="97">
          <cell r="A97">
            <v>13297</v>
          </cell>
        </row>
        <row r="98">
          <cell r="A98">
            <v>13298</v>
          </cell>
        </row>
        <row r="99">
          <cell r="A99">
            <v>13299</v>
          </cell>
        </row>
        <row r="100">
          <cell r="A100">
            <v>13300</v>
          </cell>
        </row>
        <row r="101">
          <cell r="A101">
            <v>13301</v>
          </cell>
        </row>
        <row r="102">
          <cell r="A102">
            <v>13302</v>
          </cell>
        </row>
        <row r="103">
          <cell r="A103">
            <v>13303</v>
          </cell>
          <cell r="C103" t="str">
            <v>EQ</v>
          </cell>
          <cell r="D103" t="str">
            <v>EQUIPMENT</v>
          </cell>
        </row>
        <row r="104">
          <cell r="A104">
            <v>13304</v>
          </cell>
          <cell r="C104">
            <v>174</v>
          </cell>
          <cell r="D104" t="str">
            <v>Crane 100 Ton</v>
          </cell>
          <cell r="G104" t="str">
            <v>Hour</v>
          </cell>
          <cell r="H104">
            <v>1.0499485031347422E-4</v>
          </cell>
          <cell r="I104">
            <v>345200</v>
          </cell>
          <cell r="J104">
            <v>0</v>
          </cell>
          <cell r="K104">
            <v>36.244222328211301</v>
          </cell>
          <cell r="L104">
            <v>0</v>
          </cell>
        </row>
        <row r="105">
          <cell r="A105">
            <v>13305</v>
          </cell>
          <cell r="C105">
            <v>29</v>
          </cell>
          <cell r="D105" t="str">
            <v>Crushing Plant 40 ton</v>
          </cell>
          <cell r="G105" t="str">
            <v>Hour</v>
          </cell>
          <cell r="H105">
            <v>5.1204819277108441E-6</v>
          </cell>
          <cell r="I105">
            <v>476000</v>
          </cell>
          <cell r="J105">
            <v>0</v>
          </cell>
          <cell r="K105">
            <v>2.4373493975903617</v>
          </cell>
          <cell r="L105">
            <v>0</v>
          </cell>
        </row>
        <row r="106">
          <cell r="A106">
            <v>13306</v>
          </cell>
          <cell r="C106">
            <v>63</v>
          </cell>
          <cell r="D106" t="str">
            <v>Mac Power Broom and Blower</v>
          </cell>
          <cell r="G106" t="str">
            <v>Hour</v>
          </cell>
          <cell r="H106">
            <v>0.04</v>
          </cell>
          <cell r="I106">
            <v>63500</v>
          </cell>
          <cell r="J106">
            <v>0</v>
          </cell>
          <cell r="K106">
            <v>2540</v>
          </cell>
          <cell r="L106">
            <v>0</v>
          </cell>
        </row>
        <row r="107">
          <cell r="A107">
            <v>13307</v>
          </cell>
        </row>
        <row r="108">
          <cell r="A108">
            <v>13308</v>
          </cell>
        </row>
        <row r="109">
          <cell r="A109">
            <v>13309</v>
          </cell>
        </row>
        <row r="110">
          <cell r="A110">
            <v>13310</v>
          </cell>
        </row>
        <row r="111">
          <cell r="A111">
            <v>13311</v>
          </cell>
        </row>
        <row r="112">
          <cell r="A112">
            <v>13312</v>
          </cell>
        </row>
        <row r="113">
          <cell r="A113">
            <v>13313</v>
          </cell>
        </row>
        <row r="114">
          <cell r="A114">
            <v>13314</v>
          </cell>
        </row>
        <row r="115">
          <cell r="A115">
            <v>13315</v>
          </cell>
        </row>
        <row r="116">
          <cell r="A116">
            <v>13316</v>
          </cell>
        </row>
        <row r="117">
          <cell r="A117">
            <v>13317</v>
          </cell>
          <cell r="C117" t="str">
            <v>LA</v>
          </cell>
          <cell r="D117" t="str">
            <v>LABOUR</v>
          </cell>
        </row>
        <row r="118">
          <cell r="A118">
            <v>13318</v>
          </cell>
          <cell r="C118">
            <v>2</v>
          </cell>
          <cell r="D118" t="str">
            <v>Pengawas</v>
          </cell>
          <cell r="G118" t="str">
            <v>Day</v>
          </cell>
          <cell r="H118">
            <v>0.01</v>
          </cell>
          <cell r="I118">
            <v>50000</v>
          </cell>
          <cell r="J118">
            <v>0</v>
          </cell>
          <cell r="K118">
            <v>500</v>
          </cell>
          <cell r="L118">
            <v>0</v>
          </cell>
        </row>
        <row r="119">
          <cell r="A119">
            <v>13319</v>
          </cell>
          <cell r="C119">
            <v>16</v>
          </cell>
          <cell r="D119" t="str">
            <v>Tukang</v>
          </cell>
          <cell r="G119" t="str">
            <v>Day</v>
          </cell>
          <cell r="H119">
            <v>0.08</v>
          </cell>
          <cell r="I119">
            <v>28380</v>
          </cell>
          <cell r="K119">
            <v>2270.4</v>
          </cell>
          <cell r="L119">
            <v>0</v>
          </cell>
        </row>
        <row r="120">
          <cell r="A120">
            <v>13320</v>
          </cell>
        </row>
        <row r="121">
          <cell r="A121">
            <v>13321</v>
          </cell>
        </row>
        <row r="122">
          <cell r="A122">
            <v>13322</v>
          </cell>
        </row>
        <row r="123">
          <cell r="A123">
            <v>13323</v>
          </cell>
        </row>
        <row r="124">
          <cell r="A124">
            <v>13324</v>
          </cell>
        </row>
        <row r="125">
          <cell r="A125">
            <v>13325</v>
          </cell>
        </row>
        <row r="126">
          <cell r="A126">
            <v>13326</v>
          </cell>
        </row>
        <row r="127">
          <cell r="A127">
            <v>13327</v>
          </cell>
        </row>
        <row r="128">
          <cell r="A128">
            <v>13328</v>
          </cell>
          <cell r="D128" t="str">
            <v>SUB TOTAL</v>
          </cell>
          <cell r="K128" t="e">
            <v>#DIV/0!</v>
          </cell>
          <cell r="L128">
            <v>0</v>
          </cell>
        </row>
        <row r="129">
          <cell r="A129">
            <v>13329</v>
          </cell>
          <cell r="D129" t="str">
            <v>OVER HEAD</v>
          </cell>
          <cell r="E129">
            <v>0</v>
          </cell>
          <cell r="F129" t="str">
            <v>%</v>
          </cell>
          <cell r="K129" t="e">
            <v>#DIV/0!</v>
          </cell>
          <cell r="L129">
            <v>0</v>
          </cell>
        </row>
        <row r="130">
          <cell r="A130">
            <v>13330</v>
          </cell>
          <cell r="D130" t="str">
            <v>TOTAL</v>
          </cell>
          <cell r="K130" t="e">
            <v>#DIV/0!</v>
          </cell>
          <cell r="L130">
            <v>0</v>
          </cell>
        </row>
        <row r="131">
          <cell r="A131">
            <v>13331</v>
          </cell>
          <cell r="D131" t="str">
            <v>UNIT PRICE</v>
          </cell>
          <cell r="K131" t="e">
            <v>#DIV/0!</v>
          </cell>
          <cell r="L131">
            <v>0</v>
          </cell>
        </row>
        <row r="132">
          <cell r="A132">
            <v>13332</v>
          </cell>
        </row>
        <row r="133">
          <cell r="A133">
            <v>13333</v>
          </cell>
          <cell r="B133">
            <v>204</v>
          </cell>
        </row>
        <row r="134">
          <cell r="A134">
            <v>13334</v>
          </cell>
          <cell r="B134" t="str">
            <v>MATERIAL PRICE</v>
          </cell>
        </row>
        <row r="135">
          <cell r="A135">
            <v>13335</v>
          </cell>
          <cell r="B135" t="str">
            <v>Proyek Rencana Teknik Akhir Jalan Tol Bogor Ring Road</v>
          </cell>
        </row>
        <row r="136">
          <cell r="A136">
            <v>13336</v>
          </cell>
        </row>
        <row r="137">
          <cell r="A137">
            <v>13337</v>
          </cell>
        </row>
        <row r="138">
          <cell r="A138">
            <v>13338</v>
          </cell>
        </row>
        <row r="139">
          <cell r="A139">
            <v>13339</v>
          </cell>
        </row>
        <row r="140">
          <cell r="A140">
            <v>13340</v>
          </cell>
          <cell r="B140" t="str">
            <v>UNIT PRICE ANALYSIS</v>
          </cell>
        </row>
        <row r="141">
          <cell r="A141">
            <v>13341</v>
          </cell>
        </row>
        <row r="142">
          <cell r="A142">
            <v>13342</v>
          </cell>
          <cell r="B142" t="str">
            <v>ITEM NUMBER</v>
          </cell>
          <cell r="D142" t="str">
            <v>MT. 203.002</v>
          </cell>
        </row>
        <row r="143">
          <cell r="A143">
            <v>13343</v>
          </cell>
          <cell r="B143" t="str">
            <v>MATERIAL</v>
          </cell>
          <cell r="D143" t="str">
            <v>Profile Steel H125x125x6.5x9</v>
          </cell>
        </row>
        <row r="144">
          <cell r="A144">
            <v>13344</v>
          </cell>
          <cell r="B144" t="str">
            <v>UNIT</v>
          </cell>
          <cell r="C144" t="str">
            <v>L.m</v>
          </cell>
          <cell r="D144">
            <v>1</v>
          </cell>
        </row>
        <row r="145">
          <cell r="A145">
            <v>13345</v>
          </cell>
          <cell r="B145" t="str">
            <v>UNIT PRICE  (Rp.)</v>
          </cell>
          <cell r="D145">
            <v>93432600</v>
          </cell>
          <cell r="E145">
            <v>0</v>
          </cell>
          <cell r="J145" t="str">
            <v>TOTAL UNIT PRICE (Rp)</v>
          </cell>
          <cell r="K145">
            <v>93432600</v>
          </cell>
        </row>
        <row r="146">
          <cell r="A146">
            <v>13346</v>
          </cell>
          <cell r="I146" t="str">
            <v>PRICE Rp./ UNIT</v>
          </cell>
          <cell r="K146" t="str">
            <v>TOTAL PRICE Rp.</v>
          </cell>
        </row>
        <row r="147">
          <cell r="A147">
            <v>13347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  <cell r="I147" t="str">
            <v>Local</v>
          </cell>
          <cell r="J147" t="str">
            <v>Foreign</v>
          </cell>
          <cell r="K147" t="str">
            <v>Local</v>
          </cell>
          <cell r="L147" t="str">
            <v>Foreign</v>
          </cell>
        </row>
        <row r="148">
          <cell r="A148">
            <v>13348</v>
          </cell>
        </row>
        <row r="149">
          <cell r="A149">
            <v>13349</v>
          </cell>
        </row>
        <row r="150">
          <cell r="A150">
            <v>13350</v>
          </cell>
          <cell r="C150" t="str">
            <v>MT</v>
          </cell>
          <cell r="D150" t="str">
            <v>MATERIAL</v>
          </cell>
        </row>
        <row r="151">
          <cell r="A151">
            <v>13351</v>
          </cell>
          <cell r="C151">
            <v>206</v>
          </cell>
          <cell r="D151" t="str">
            <v>Pull Box Type-A</v>
          </cell>
          <cell r="G151" t="str">
            <v>Each</v>
          </cell>
          <cell r="H151">
            <v>79.760000000000005</v>
          </cell>
          <cell r="I151">
            <v>1170900</v>
          </cell>
          <cell r="J151">
            <v>0</v>
          </cell>
          <cell r="K151">
            <v>93390984</v>
          </cell>
          <cell r="L151">
            <v>0</v>
          </cell>
        </row>
        <row r="152">
          <cell r="A152">
            <v>13352</v>
          </cell>
        </row>
        <row r="153">
          <cell r="A153">
            <v>13353</v>
          </cell>
        </row>
        <row r="154">
          <cell r="A154">
            <v>13354</v>
          </cell>
        </row>
        <row r="155">
          <cell r="A155">
            <v>13355</v>
          </cell>
        </row>
        <row r="156">
          <cell r="A156">
            <v>13356</v>
          </cell>
        </row>
        <row r="157">
          <cell r="A157">
            <v>13357</v>
          </cell>
        </row>
        <row r="158">
          <cell r="A158">
            <v>13358</v>
          </cell>
        </row>
        <row r="159">
          <cell r="A159">
            <v>13359</v>
          </cell>
        </row>
        <row r="160">
          <cell r="A160">
            <v>13360</v>
          </cell>
        </row>
        <row r="161">
          <cell r="A161">
            <v>13361</v>
          </cell>
        </row>
        <row r="162">
          <cell r="A162">
            <v>13362</v>
          </cell>
        </row>
        <row r="163">
          <cell r="A163">
            <v>13363</v>
          </cell>
        </row>
        <row r="164">
          <cell r="A164">
            <v>13364</v>
          </cell>
        </row>
        <row r="165">
          <cell r="A165">
            <v>13365</v>
          </cell>
        </row>
        <row r="166">
          <cell r="A166">
            <v>13366</v>
          </cell>
        </row>
        <row r="167">
          <cell r="A167">
            <v>13367</v>
          </cell>
        </row>
        <row r="168">
          <cell r="A168">
            <v>13368</v>
          </cell>
        </row>
        <row r="169">
          <cell r="A169">
            <v>13369</v>
          </cell>
          <cell r="C169" t="str">
            <v>EQ</v>
          </cell>
          <cell r="D169" t="str">
            <v>EQUIPMENT</v>
          </cell>
        </row>
        <row r="170">
          <cell r="A170">
            <v>13370</v>
          </cell>
          <cell r="C170">
            <v>174</v>
          </cell>
          <cell r="D170" t="str">
            <v>Crane 100 Ton</v>
          </cell>
          <cell r="G170" t="str">
            <v>Hour</v>
          </cell>
          <cell r="H170">
            <v>9.852222660003182E-2</v>
          </cell>
          <cell r="I170">
            <v>345200</v>
          </cell>
          <cell r="J170">
            <v>0</v>
          </cell>
          <cell r="K170">
            <v>34009.872622330986</v>
          </cell>
          <cell r="L170">
            <v>0</v>
          </cell>
        </row>
        <row r="171">
          <cell r="A171">
            <v>13371</v>
          </cell>
          <cell r="C171">
            <v>29</v>
          </cell>
          <cell r="D171" t="str">
            <v>Crushing Plant 40 ton</v>
          </cell>
          <cell r="G171" t="str">
            <v>Hour</v>
          </cell>
          <cell r="H171">
            <v>4.8048192771084353E-3</v>
          </cell>
          <cell r="I171">
            <v>476000</v>
          </cell>
          <cell r="J171">
            <v>0</v>
          </cell>
          <cell r="K171">
            <v>2287.093975903615</v>
          </cell>
          <cell r="L171">
            <v>0</v>
          </cell>
        </row>
        <row r="172">
          <cell r="A172">
            <v>13372</v>
          </cell>
          <cell r="C172">
            <v>63</v>
          </cell>
          <cell r="D172" t="str">
            <v>Mac Power Broom and Blower</v>
          </cell>
          <cell r="G172" t="str">
            <v>Hour</v>
          </cell>
          <cell r="H172">
            <v>0.04</v>
          </cell>
          <cell r="I172">
            <v>63500</v>
          </cell>
          <cell r="J172">
            <v>0</v>
          </cell>
          <cell r="K172">
            <v>2540</v>
          </cell>
          <cell r="L172">
            <v>0</v>
          </cell>
        </row>
        <row r="173">
          <cell r="A173">
            <v>13373</v>
          </cell>
        </row>
        <row r="174">
          <cell r="A174">
            <v>13374</v>
          </cell>
        </row>
        <row r="175">
          <cell r="A175">
            <v>13375</v>
          </cell>
        </row>
        <row r="176">
          <cell r="A176">
            <v>13376</v>
          </cell>
        </row>
        <row r="177">
          <cell r="A177">
            <v>13377</v>
          </cell>
        </row>
        <row r="178">
          <cell r="A178">
            <v>13378</v>
          </cell>
        </row>
        <row r="179">
          <cell r="A179">
            <v>13379</v>
          </cell>
        </row>
        <row r="180">
          <cell r="A180">
            <v>13380</v>
          </cell>
        </row>
        <row r="181">
          <cell r="A181">
            <v>13381</v>
          </cell>
        </row>
        <row r="182">
          <cell r="A182">
            <v>13382</v>
          </cell>
        </row>
        <row r="183">
          <cell r="A183">
            <v>13383</v>
          </cell>
          <cell r="C183" t="str">
            <v>LA</v>
          </cell>
          <cell r="D183" t="str">
            <v>LABOUR</v>
          </cell>
        </row>
        <row r="184">
          <cell r="A184">
            <v>13384</v>
          </cell>
          <cell r="C184">
            <v>2</v>
          </cell>
          <cell r="D184" t="str">
            <v>Pengawas</v>
          </cell>
          <cell r="G184" t="str">
            <v>Day</v>
          </cell>
          <cell r="H184">
            <v>0.01</v>
          </cell>
          <cell r="I184">
            <v>50000</v>
          </cell>
          <cell r="J184">
            <v>0</v>
          </cell>
          <cell r="K184">
            <v>500</v>
          </cell>
          <cell r="L184">
            <v>0</v>
          </cell>
        </row>
        <row r="185">
          <cell r="A185">
            <v>13385</v>
          </cell>
          <cell r="C185">
            <v>16</v>
          </cell>
          <cell r="D185" t="str">
            <v>Tukang</v>
          </cell>
          <cell r="G185" t="str">
            <v>Day</v>
          </cell>
          <cell r="H185">
            <v>0.08</v>
          </cell>
          <cell r="I185">
            <v>28380</v>
          </cell>
          <cell r="K185">
            <v>2270.4</v>
          </cell>
          <cell r="L185">
            <v>0</v>
          </cell>
        </row>
        <row r="186">
          <cell r="A186">
            <v>13386</v>
          </cell>
        </row>
        <row r="187">
          <cell r="A187">
            <v>13387</v>
          </cell>
        </row>
        <row r="188">
          <cell r="A188">
            <v>13388</v>
          </cell>
        </row>
        <row r="189">
          <cell r="A189">
            <v>13389</v>
          </cell>
        </row>
        <row r="190">
          <cell r="A190">
            <v>13390</v>
          </cell>
        </row>
        <row r="191">
          <cell r="A191">
            <v>13391</v>
          </cell>
        </row>
        <row r="192">
          <cell r="A192">
            <v>13392</v>
          </cell>
        </row>
        <row r="193">
          <cell r="A193">
            <v>13393</v>
          </cell>
        </row>
        <row r="194">
          <cell r="A194">
            <v>13394</v>
          </cell>
          <cell r="D194" t="str">
            <v>SUB TOTAL</v>
          </cell>
          <cell r="K194">
            <v>93432591.366598234</v>
          </cell>
          <cell r="L194">
            <v>0</v>
          </cell>
        </row>
        <row r="195">
          <cell r="A195">
            <v>13395</v>
          </cell>
          <cell r="D195" t="str">
            <v>OVER HEAD</v>
          </cell>
          <cell r="E195">
            <v>0</v>
          </cell>
          <cell r="F195" t="str">
            <v>%</v>
          </cell>
          <cell r="K195">
            <v>0</v>
          </cell>
          <cell r="L195">
            <v>0</v>
          </cell>
        </row>
        <row r="196">
          <cell r="A196">
            <v>13396</v>
          </cell>
          <cell r="D196" t="str">
            <v>TOTAL</v>
          </cell>
          <cell r="K196">
            <v>93432591.366598234</v>
          </cell>
          <cell r="L196">
            <v>0</v>
          </cell>
        </row>
        <row r="197">
          <cell r="A197">
            <v>13397</v>
          </cell>
          <cell r="D197" t="str">
            <v>UNIT PRICE</v>
          </cell>
          <cell r="K197">
            <v>93432591</v>
          </cell>
          <cell r="L197">
            <v>0</v>
          </cell>
        </row>
        <row r="198">
          <cell r="A198">
            <v>13398</v>
          </cell>
        </row>
        <row r="199">
          <cell r="A199">
            <v>13399</v>
          </cell>
          <cell r="B199">
            <v>205</v>
          </cell>
        </row>
        <row r="200">
          <cell r="A200">
            <v>13400</v>
          </cell>
          <cell r="B200" t="str">
            <v>MATERIAL PRICE</v>
          </cell>
        </row>
        <row r="201">
          <cell r="A201">
            <v>13401</v>
          </cell>
          <cell r="B201" t="str">
            <v>Proyek Rencana Teknik Akhir Jalan Tol Bogor Ring Road</v>
          </cell>
        </row>
        <row r="202">
          <cell r="A202">
            <v>13402</v>
          </cell>
        </row>
        <row r="203">
          <cell r="A203">
            <v>13403</v>
          </cell>
        </row>
        <row r="204">
          <cell r="A204">
            <v>13404</v>
          </cell>
        </row>
        <row r="205">
          <cell r="A205">
            <v>13405</v>
          </cell>
        </row>
        <row r="206">
          <cell r="A206">
            <v>13406</v>
          </cell>
          <cell r="B206" t="str">
            <v>UNIT PRICE ANALYSIS</v>
          </cell>
        </row>
        <row r="207">
          <cell r="A207">
            <v>13407</v>
          </cell>
        </row>
        <row r="208">
          <cell r="A208">
            <v>13408</v>
          </cell>
          <cell r="B208" t="str">
            <v>ITEM NUMBER</v>
          </cell>
          <cell r="D208" t="str">
            <v>MT. 204.002</v>
          </cell>
        </row>
        <row r="209">
          <cell r="A209">
            <v>13409</v>
          </cell>
          <cell r="B209" t="str">
            <v>MATERIAL</v>
          </cell>
          <cell r="D209" t="str">
            <v>Profile Steel H300x300x10x15</v>
          </cell>
        </row>
        <row r="210">
          <cell r="A210">
            <v>13410</v>
          </cell>
          <cell r="B210" t="str">
            <v>UNIT</v>
          </cell>
          <cell r="C210" t="str">
            <v>L.m</v>
          </cell>
          <cell r="D210">
            <v>1</v>
          </cell>
        </row>
        <row r="211">
          <cell r="A211">
            <v>13411</v>
          </cell>
          <cell r="B211" t="str">
            <v>UNIT PRICE  (Rp.)</v>
          </cell>
          <cell r="D211">
            <v>567200</v>
          </cell>
          <cell r="E211">
            <v>0</v>
          </cell>
          <cell r="J211" t="str">
            <v>TOTAL UNIT PRICE (Rp)</v>
          </cell>
          <cell r="K211">
            <v>567200</v>
          </cell>
        </row>
        <row r="212">
          <cell r="A212">
            <v>13412</v>
          </cell>
          <cell r="I212" t="str">
            <v>UNIT PRICE           (Rp.)</v>
          </cell>
          <cell r="K212" t="str">
            <v>TOTAL PRICE                     (Rp.)</v>
          </cell>
        </row>
        <row r="213">
          <cell r="A213">
            <v>13413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</row>
        <row r="214">
          <cell r="A214">
            <v>13414</v>
          </cell>
        </row>
        <row r="215">
          <cell r="A215">
            <v>13415</v>
          </cell>
        </row>
        <row r="216">
          <cell r="A216">
            <v>13416</v>
          </cell>
          <cell r="C216" t="str">
            <v>MT</v>
          </cell>
          <cell r="D216" t="str">
            <v>MATERIAL</v>
          </cell>
        </row>
        <row r="217">
          <cell r="A217">
            <v>13417</v>
          </cell>
          <cell r="C217">
            <v>207</v>
          </cell>
          <cell r="D217" t="str">
            <v>Profile Steel Materials ( price jkt )</v>
          </cell>
          <cell r="G217" t="str">
            <v>Kg</v>
          </cell>
          <cell r="H217">
            <v>94</v>
          </cell>
          <cell r="I217">
            <v>5800</v>
          </cell>
          <cell r="J217">
            <v>0</v>
          </cell>
          <cell r="K217">
            <v>545200</v>
          </cell>
          <cell r="L217">
            <v>0</v>
          </cell>
        </row>
        <row r="218">
          <cell r="A218">
            <v>13418</v>
          </cell>
        </row>
        <row r="219">
          <cell r="A219">
            <v>13419</v>
          </cell>
        </row>
        <row r="220">
          <cell r="A220">
            <v>13420</v>
          </cell>
        </row>
        <row r="221">
          <cell r="A221">
            <v>13421</v>
          </cell>
        </row>
        <row r="222">
          <cell r="A222">
            <v>13422</v>
          </cell>
        </row>
        <row r="223">
          <cell r="A223">
            <v>13423</v>
          </cell>
        </row>
        <row r="224">
          <cell r="A224">
            <v>13424</v>
          </cell>
        </row>
        <row r="225">
          <cell r="A225">
            <v>13425</v>
          </cell>
        </row>
        <row r="226">
          <cell r="A226">
            <v>13426</v>
          </cell>
        </row>
        <row r="227">
          <cell r="A227">
            <v>13427</v>
          </cell>
        </row>
        <row r="228">
          <cell r="A228">
            <v>13428</v>
          </cell>
        </row>
        <row r="229">
          <cell r="A229">
            <v>13429</v>
          </cell>
        </row>
        <row r="230">
          <cell r="A230">
            <v>13430</v>
          </cell>
        </row>
        <row r="231">
          <cell r="A231">
            <v>13431</v>
          </cell>
        </row>
        <row r="232">
          <cell r="A232">
            <v>13432</v>
          </cell>
        </row>
        <row r="233">
          <cell r="A233">
            <v>13433</v>
          </cell>
        </row>
        <row r="234">
          <cell r="A234">
            <v>13434</v>
          </cell>
        </row>
        <row r="235">
          <cell r="A235">
            <v>13435</v>
          </cell>
          <cell r="C235" t="str">
            <v>EQ</v>
          </cell>
          <cell r="D235" t="str">
            <v>EQUIPMENT</v>
          </cell>
        </row>
        <row r="236">
          <cell r="A236">
            <v>13436</v>
          </cell>
          <cell r="C236">
            <v>175</v>
          </cell>
          <cell r="D236" t="str">
            <v>Flat Bed Truck 8 Ton</v>
          </cell>
          <cell r="G236" t="str">
            <v>Hour</v>
          </cell>
          <cell r="H236">
            <v>0.11611195211137149</v>
          </cell>
          <cell r="I236">
            <v>148400</v>
          </cell>
          <cell r="J236">
            <v>0</v>
          </cell>
          <cell r="K236">
            <v>17231.013693327528</v>
          </cell>
          <cell r="L236">
            <v>0</v>
          </cell>
        </row>
        <row r="237">
          <cell r="A237">
            <v>13437</v>
          </cell>
          <cell r="C237">
            <v>30</v>
          </cell>
          <cell r="D237" t="str">
            <v>Crane 10 - 15 ton</v>
          </cell>
          <cell r="G237" t="str">
            <v>Hour</v>
          </cell>
          <cell r="H237">
            <v>5.6626506024096395E-3</v>
          </cell>
          <cell r="I237">
            <v>219000</v>
          </cell>
          <cell r="J237">
            <v>0</v>
          </cell>
          <cell r="K237">
            <v>1240.1204819277111</v>
          </cell>
          <cell r="L237">
            <v>0</v>
          </cell>
        </row>
        <row r="238">
          <cell r="A238">
            <v>13438</v>
          </cell>
          <cell r="C238">
            <v>64</v>
          </cell>
          <cell r="D238" t="str">
            <v>Miscellaneous Tools</v>
          </cell>
          <cell r="G238" t="str">
            <v>Hour</v>
          </cell>
          <cell r="H238">
            <v>4.7058823529411764E-2</v>
          </cell>
          <cell r="I238">
            <v>5000</v>
          </cell>
          <cell r="J238">
            <v>0</v>
          </cell>
          <cell r="K238">
            <v>235.29411764705881</v>
          </cell>
          <cell r="L238">
            <v>0</v>
          </cell>
        </row>
        <row r="239">
          <cell r="A239">
            <v>13439</v>
          </cell>
        </row>
        <row r="240">
          <cell r="A240">
            <v>13440</v>
          </cell>
        </row>
        <row r="241">
          <cell r="A241">
            <v>13441</v>
          </cell>
        </row>
        <row r="242">
          <cell r="A242">
            <v>13442</v>
          </cell>
        </row>
        <row r="243">
          <cell r="A243">
            <v>13443</v>
          </cell>
        </row>
        <row r="244">
          <cell r="A244">
            <v>13444</v>
          </cell>
        </row>
        <row r="245">
          <cell r="A245">
            <v>13445</v>
          </cell>
        </row>
        <row r="246">
          <cell r="A246">
            <v>13446</v>
          </cell>
        </row>
        <row r="247">
          <cell r="A247">
            <v>13447</v>
          </cell>
        </row>
        <row r="248">
          <cell r="A248">
            <v>13448</v>
          </cell>
        </row>
        <row r="249">
          <cell r="A249">
            <v>13449</v>
          </cell>
          <cell r="C249" t="str">
            <v>LA</v>
          </cell>
          <cell r="D249" t="str">
            <v>LABOUR</v>
          </cell>
        </row>
        <row r="250">
          <cell r="A250">
            <v>13450</v>
          </cell>
          <cell r="C250">
            <v>2</v>
          </cell>
          <cell r="D250" t="str">
            <v>Pengawas</v>
          </cell>
          <cell r="G250" t="str">
            <v>Day</v>
          </cell>
          <cell r="H250">
            <v>1.1764705882352941E-2</v>
          </cell>
          <cell r="I250">
            <v>50000</v>
          </cell>
          <cell r="J250">
            <v>0</v>
          </cell>
          <cell r="K250">
            <v>588.23529411764707</v>
          </cell>
          <cell r="L250">
            <v>0</v>
          </cell>
        </row>
        <row r="251">
          <cell r="A251">
            <v>13451</v>
          </cell>
          <cell r="C251">
            <v>16</v>
          </cell>
          <cell r="D251" t="str">
            <v>Tukang</v>
          </cell>
          <cell r="G251" t="str">
            <v>Day</v>
          </cell>
          <cell r="H251">
            <v>9.4117647058823528E-2</v>
          </cell>
          <cell r="I251">
            <v>28380</v>
          </cell>
          <cell r="K251">
            <v>2671.0588235294117</v>
          </cell>
          <cell r="L251">
            <v>0</v>
          </cell>
        </row>
        <row r="252">
          <cell r="A252">
            <v>13452</v>
          </cell>
        </row>
        <row r="253">
          <cell r="A253">
            <v>13453</v>
          </cell>
        </row>
        <row r="254">
          <cell r="A254">
            <v>13454</v>
          </cell>
        </row>
        <row r="255">
          <cell r="A255">
            <v>13455</v>
          </cell>
        </row>
        <row r="256">
          <cell r="A256">
            <v>13456</v>
          </cell>
        </row>
        <row r="257">
          <cell r="A257">
            <v>13457</v>
          </cell>
        </row>
        <row r="258">
          <cell r="A258">
            <v>13458</v>
          </cell>
        </row>
        <row r="259">
          <cell r="A259">
            <v>13459</v>
          </cell>
        </row>
        <row r="260">
          <cell r="A260">
            <v>13460</v>
          </cell>
          <cell r="D260" t="str">
            <v>SUB TOTAL</v>
          </cell>
          <cell r="K260">
            <v>567165.72241054941</v>
          </cell>
          <cell r="L260">
            <v>0</v>
          </cell>
        </row>
        <row r="261">
          <cell r="A261">
            <v>13461</v>
          </cell>
          <cell r="D261" t="str">
            <v>OVER HEAD</v>
          </cell>
          <cell r="E261">
            <v>0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13462</v>
          </cell>
          <cell r="D262" t="str">
            <v>TOTAL</v>
          </cell>
          <cell r="K262">
            <v>567165.72241054941</v>
          </cell>
          <cell r="L262">
            <v>0</v>
          </cell>
        </row>
        <row r="263">
          <cell r="A263">
            <v>13463</v>
          </cell>
          <cell r="D263" t="str">
            <v>UNIT PRICE</v>
          </cell>
          <cell r="K263">
            <v>567166</v>
          </cell>
          <cell r="L263">
            <v>0</v>
          </cell>
        </row>
        <row r="264">
          <cell r="A264">
            <v>13464</v>
          </cell>
        </row>
        <row r="265">
          <cell r="A265">
            <v>13465</v>
          </cell>
          <cell r="B265">
            <v>206</v>
          </cell>
        </row>
        <row r="266">
          <cell r="A266">
            <v>13466</v>
          </cell>
          <cell r="B266" t="str">
            <v>MATERIAL PRICE</v>
          </cell>
        </row>
        <row r="267">
          <cell r="A267">
            <v>13467</v>
          </cell>
          <cell r="B267" t="str">
            <v>Proyek Rencana Teknik Akhir Jalan Tol Bogor Ring Road</v>
          </cell>
        </row>
        <row r="268">
          <cell r="A268">
            <v>13468</v>
          </cell>
        </row>
        <row r="269">
          <cell r="A269">
            <v>13469</v>
          </cell>
        </row>
        <row r="270">
          <cell r="A270">
            <v>13470</v>
          </cell>
        </row>
        <row r="271">
          <cell r="A271">
            <v>13471</v>
          </cell>
        </row>
        <row r="272">
          <cell r="A272">
            <v>13472</v>
          </cell>
          <cell r="B272" t="str">
            <v>UNIT PRICE ANALYSIS</v>
          </cell>
        </row>
        <row r="273">
          <cell r="A273">
            <v>13473</v>
          </cell>
        </row>
        <row r="274">
          <cell r="A274">
            <v>13474</v>
          </cell>
          <cell r="B274" t="str">
            <v>ITEM NUMBER</v>
          </cell>
          <cell r="D274" t="str">
            <v>MT. 205.002</v>
          </cell>
        </row>
        <row r="275">
          <cell r="A275">
            <v>13475</v>
          </cell>
          <cell r="B275" t="str">
            <v>MATERIAL</v>
          </cell>
          <cell r="D275" t="str">
            <v>Pull Box Type-A</v>
          </cell>
        </row>
        <row r="276">
          <cell r="A276">
            <v>13476</v>
          </cell>
          <cell r="B276" t="str">
            <v>UNIT</v>
          </cell>
          <cell r="C276" t="str">
            <v>Each</v>
          </cell>
          <cell r="D276">
            <v>1</v>
          </cell>
        </row>
        <row r="277">
          <cell r="A277">
            <v>13477</v>
          </cell>
          <cell r="B277" t="str">
            <v>UNIT PRICE  (Rp.)</v>
          </cell>
          <cell r="D277">
            <v>1170900</v>
          </cell>
          <cell r="E277">
            <v>0</v>
          </cell>
          <cell r="J277" t="str">
            <v>TOTAL UNIT PRICE (Rp)</v>
          </cell>
          <cell r="K277">
            <v>1170900</v>
          </cell>
        </row>
        <row r="278">
          <cell r="A278">
            <v>13478</v>
          </cell>
          <cell r="I278" t="str">
            <v>PRICE Rp./ UNIT</v>
          </cell>
          <cell r="K278" t="str">
            <v>TOTAL PRICE Rp.</v>
          </cell>
        </row>
        <row r="279">
          <cell r="A279">
            <v>13479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  <cell r="I279" t="str">
            <v>Local</v>
          </cell>
          <cell r="J279" t="str">
            <v>Foreign</v>
          </cell>
          <cell r="K279" t="str">
            <v>Local</v>
          </cell>
          <cell r="L279" t="str">
            <v>Foreign</v>
          </cell>
        </row>
        <row r="280">
          <cell r="A280">
            <v>13480</v>
          </cell>
        </row>
        <row r="281">
          <cell r="A281">
            <v>13481</v>
          </cell>
        </row>
        <row r="282">
          <cell r="A282">
            <v>13482</v>
          </cell>
          <cell r="C282" t="str">
            <v>MT</v>
          </cell>
          <cell r="D282" t="str">
            <v>MATERIAL</v>
          </cell>
        </row>
        <row r="283">
          <cell r="A283">
            <v>13483</v>
          </cell>
          <cell r="C283">
            <v>193</v>
          </cell>
          <cell r="D283" t="str">
            <v>Plastic Pipe</v>
          </cell>
          <cell r="G283" t="str">
            <v>Ln.m</v>
          </cell>
          <cell r="H283">
            <v>70.5</v>
          </cell>
          <cell r="I283">
            <v>11500</v>
          </cell>
          <cell r="J283">
            <v>0</v>
          </cell>
          <cell r="K283">
            <v>810750</v>
          </cell>
          <cell r="L283">
            <v>0</v>
          </cell>
        </row>
        <row r="284">
          <cell r="A284">
            <v>13484</v>
          </cell>
          <cell r="C284">
            <v>283</v>
          </cell>
          <cell r="D284" t="str">
            <v>Zinc Fence</v>
          </cell>
          <cell r="G284" t="str">
            <v>Lm</v>
          </cell>
          <cell r="H284">
            <v>1</v>
          </cell>
          <cell r="I284">
            <v>301600</v>
          </cell>
          <cell r="J284">
            <v>0</v>
          </cell>
          <cell r="K284">
            <v>301600</v>
          </cell>
          <cell r="L284">
            <v>0</v>
          </cell>
        </row>
        <row r="285">
          <cell r="A285">
            <v>13485</v>
          </cell>
          <cell r="C285">
            <v>130</v>
          </cell>
          <cell r="D285" t="str">
            <v xml:space="preserve">Ladder </v>
          </cell>
          <cell r="G285" t="str">
            <v>Each.</v>
          </cell>
          <cell r="H285">
            <v>1</v>
          </cell>
          <cell r="I285">
            <v>2200</v>
          </cell>
          <cell r="J285">
            <v>0</v>
          </cell>
          <cell r="K285">
            <v>2200</v>
          </cell>
          <cell r="L285">
            <v>0</v>
          </cell>
        </row>
        <row r="286">
          <cell r="A286">
            <v>13486</v>
          </cell>
        </row>
        <row r="287">
          <cell r="A287">
            <v>13487</v>
          </cell>
        </row>
        <row r="288">
          <cell r="A288">
            <v>13488</v>
          </cell>
        </row>
        <row r="289">
          <cell r="A289">
            <v>13489</v>
          </cell>
        </row>
        <row r="290">
          <cell r="A290">
            <v>13490</v>
          </cell>
        </row>
        <row r="291">
          <cell r="A291">
            <v>13491</v>
          </cell>
        </row>
        <row r="292">
          <cell r="A292">
            <v>13492</v>
          </cell>
        </row>
        <row r="293">
          <cell r="A293">
            <v>13493</v>
          </cell>
        </row>
        <row r="294">
          <cell r="A294">
            <v>13494</v>
          </cell>
        </row>
        <row r="295">
          <cell r="A295">
            <v>13495</v>
          </cell>
        </row>
        <row r="296">
          <cell r="A296">
            <v>13496</v>
          </cell>
        </row>
        <row r="297">
          <cell r="A297">
            <v>13497</v>
          </cell>
        </row>
        <row r="298">
          <cell r="A298">
            <v>13498</v>
          </cell>
        </row>
        <row r="299">
          <cell r="A299">
            <v>13499</v>
          </cell>
        </row>
        <row r="300">
          <cell r="A300">
            <v>13500</v>
          </cell>
        </row>
        <row r="301">
          <cell r="A301">
            <v>13501</v>
          </cell>
          <cell r="C301" t="str">
            <v>EQ</v>
          </cell>
          <cell r="D301" t="str">
            <v>EQUIPMENT</v>
          </cell>
        </row>
        <row r="302">
          <cell r="A302">
            <v>13502</v>
          </cell>
          <cell r="C302">
            <v>95</v>
          </cell>
          <cell r="D302" t="str">
            <v>Water Truck 4000 ltr</v>
          </cell>
          <cell r="G302" t="str">
            <v>Hour</v>
          </cell>
          <cell r="H302">
            <v>8.0321285140562259E-3</v>
          </cell>
          <cell r="I302">
            <v>203600</v>
          </cell>
          <cell r="J302">
            <v>0</v>
          </cell>
          <cell r="K302">
            <v>1635.3413654618475</v>
          </cell>
          <cell r="L302">
            <v>0</v>
          </cell>
        </row>
        <row r="303">
          <cell r="A303">
            <v>13503</v>
          </cell>
          <cell r="C303">
            <v>63</v>
          </cell>
          <cell r="D303" t="str">
            <v>Mac Power Broom and Blower</v>
          </cell>
          <cell r="G303" t="str">
            <v>Hour</v>
          </cell>
          <cell r="H303">
            <v>0.5</v>
          </cell>
          <cell r="I303">
            <v>63500</v>
          </cell>
          <cell r="J303">
            <v>0</v>
          </cell>
          <cell r="K303">
            <v>31750</v>
          </cell>
          <cell r="L303">
            <v>0</v>
          </cell>
        </row>
        <row r="304">
          <cell r="A304">
            <v>13504</v>
          </cell>
        </row>
        <row r="305">
          <cell r="A305">
            <v>13505</v>
          </cell>
        </row>
        <row r="306">
          <cell r="A306">
            <v>13506</v>
          </cell>
        </row>
        <row r="307">
          <cell r="A307">
            <v>13507</v>
          </cell>
        </row>
        <row r="308">
          <cell r="A308">
            <v>13508</v>
          </cell>
        </row>
        <row r="309">
          <cell r="A309">
            <v>13509</v>
          </cell>
        </row>
        <row r="310">
          <cell r="A310">
            <v>13510</v>
          </cell>
        </row>
        <row r="311">
          <cell r="A311">
            <v>13511</v>
          </cell>
        </row>
        <row r="312">
          <cell r="A312">
            <v>13512</v>
          </cell>
        </row>
        <row r="313">
          <cell r="A313">
            <v>13513</v>
          </cell>
        </row>
        <row r="314">
          <cell r="A314">
            <v>13514</v>
          </cell>
        </row>
        <row r="315">
          <cell r="A315">
            <v>13515</v>
          </cell>
          <cell r="C315" t="str">
            <v>LA</v>
          </cell>
          <cell r="D315" t="str">
            <v>LABOUR</v>
          </cell>
        </row>
        <row r="316">
          <cell r="A316">
            <v>13516</v>
          </cell>
          <cell r="C316">
            <v>2</v>
          </cell>
          <cell r="D316" t="str">
            <v>Pengawas</v>
          </cell>
          <cell r="G316" t="str">
            <v>Day</v>
          </cell>
          <cell r="H316">
            <v>0.1</v>
          </cell>
          <cell r="I316">
            <v>50000</v>
          </cell>
          <cell r="J316">
            <v>0</v>
          </cell>
          <cell r="K316">
            <v>5000</v>
          </cell>
          <cell r="L316">
            <v>0</v>
          </cell>
        </row>
        <row r="317">
          <cell r="A317">
            <v>13517</v>
          </cell>
          <cell r="C317">
            <v>15</v>
          </cell>
          <cell r="D317" t="str">
            <v>Kepala Tukang</v>
          </cell>
          <cell r="G317" t="str">
            <v>Day</v>
          </cell>
          <cell r="H317">
            <v>0.2</v>
          </cell>
          <cell r="I317">
            <v>32880</v>
          </cell>
          <cell r="K317">
            <v>6576</v>
          </cell>
          <cell r="L317">
            <v>0</v>
          </cell>
        </row>
        <row r="318">
          <cell r="A318">
            <v>13518</v>
          </cell>
          <cell r="C318">
            <v>16</v>
          </cell>
          <cell r="D318" t="str">
            <v>Tukang</v>
          </cell>
          <cell r="G318" t="str">
            <v>Day</v>
          </cell>
          <cell r="H318">
            <v>0.4</v>
          </cell>
          <cell r="I318">
            <v>28380</v>
          </cell>
          <cell r="K318">
            <v>11352</v>
          </cell>
          <cell r="L318">
            <v>0</v>
          </cell>
        </row>
        <row r="319">
          <cell r="A319">
            <v>13519</v>
          </cell>
        </row>
        <row r="320">
          <cell r="A320">
            <v>13520</v>
          </cell>
        </row>
        <row r="321">
          <cell r="A321">
            <v>13521</v>
          </cell>
        </row>
        <row r="322">
          <cell r="A322">
            <v>13522</v>
          </cell>
        </row>
        <row r="323">
          <cell r="A323">
            <v>13523</v>
          </cell>
        </row>
        <row r="324">
          <cell r="A324">
            <v>13524</v>
          </cell>
        </row>
        <row r="325">
          <cell r="A325">
            <v>13525</v>
          </cell>
        </row>
        <row r="326">
          <cell r="A326">
            <v>13526</v>
          </cell>
          <cell r="D326" t="str">
            <v>SUB TOTAL</v>
          </cell>
          <cell r="K326">
            <v>1170863.3413654619</v>
          </cell>
          <cell r="L326">
            <v>0</v>
          </cell>
        </row>
        <row r="327">
          <cell r="A327">
            <v>13527</v>
          </cell>
          <cell r="D327" t="str">
            <v>OVER HEAD</v>
          </cell>
          <cell r="E327">
            <v>0</v>
          </cell>
          <cell r="F327" t="str">
            <v>%</v>
          </cell>
          <cell r="K327">
            <v>0</v>
          </cell>
          <cell r="L327">
            <v>0</v>
          </cell>
        </row>
        <row r="328">
          <cell r="A328">
            <v>13528</v>
          </cell>
          <cell r="D328" t="str">
            <v>TOTAL</v>
          </cell>
          <cell r="K328">
            <v>1170863.3413654619</v>
          </cell>
          <cell r="L328">
            <v>0</v>
          </cell>
        </row>
        <row r="329">
          <cell r="A329">
            <v>13529</v>
          </cell>
          <cell r="D329" t="str">
            <v>UNIT PRICE</v>
          </cell>
          <cell r="K329">
            <v>1170863</v>
          </cell>
          <cell r="L329">
            <v>0</v>
          </cell>
        </row>
        <row r="330">
          <cell r="A330">
            <v>13530</v>
          </cell>
        </row>
        <row r="331">
          <cell r="A331">
            <v>13531</v>
          </cell>
          <cell r="B331">
            <v>207</v>
          </cell>
        </row>
        <row r="332">
          <cell r="A332">
            <v>13532</v>
          </cell>
          <cell r="B332" t="str">
            <v>MATERIAL PRICE</v>
          </cell>
        </row>
        <row r="333">
          <cell r="A333">
            <v>13533</v>
          </cell>
          <cell r="B333" t="str">
            <v>Proyek Rencana Teknik Akhir Jalan Tol Bogor Ring Road</v>
          </cell>
        </row>
        <row r="334">
          <cell r="A334">
            <v>13534</v>
          </cell>
        </row>
        <row r="335">
          <cell r="A335">
            <v>13535</v>
          </cell>
        </row>
        <row r="336">
          <cell r="A336">
            <v>13536</v>
          </cell>
        </row>
        <row r="337">
          <cell r="A337">
            <v>13537</v>
          </cell>
        </row>
        <row r="338">
          <cell r="A338">
            <v>13538</v>
          </cell>
          <cell r="B338" t="str">
            <v>UNIT PRICE ANALYSIS</v>
          </cell>
        </row>
        <row r="339">
          <cell r="A339">
            <v>13539</v>
          </cell>
        </row>
        <row r="340">
          <cell r="A340">
            <v>13540</v>
          </cell>
          <cell r="B340" t="str">
            <v>ITEM NUMBER</v>
          </cell>
          <cell r="D340" t="str">
            <v>MT. 206.002</v>
          </cell>
        </row>
        <row r="341">
          <cell r="A341">
            <v>13541</v>
          </cell>
          <cell r="B341" t="str">
            <v>MATERIAL</v>
          </cell>
          <cell r="D341" t="str">
            <v>Profile Steel Materials ( price jkt )</v>
          </cell>
        </row>
        <row r="342">
          <cell r="A342">
            <v>13542</v>
          </cell>
          <cell r="B342" t="str">
            <v>UNIT</v>
          </cell>
          <cell r="C342" t="str">
            <v>Kg</v>
          </cell>
          <cell r="D342">
            <v>1</v>
          </cell>
        </row>
        <row r="343">
          <cell r="A343">
            <v>13543</v>
          </cell>
          <cell r="B343" t="str">
            <v>UNIT PRICE  (Rp.)</v>
          </cell>
          <cell r="D343">
            <v>5800</v>
          </cell>
          <cell r="E343">
            <v>0</v>
          </cell>
          <cell r="J343" t="str">
            <v>TOTAL UNIT PRICE (Rp)</v>
          </cell>
          <cell r="K343">
            <v>5800</v>
          </cell>
        </row>
        <row r="344">
          <cell r="A344">
            <v>13544</v>
          </cell>
          <cell r="I344" t="str">
            <v>PRICE Rp./ UNIT</v>
          </cell>
          <cell r="K344" t="str">
            <v>TOTAL PRICE Rp.</v>
          </cell>
        </row>
        <row r="345">
          <cell r="A345">
            <v>13545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  <cell r="I345" t="str">
            <v>Local</v>
          </cell>
          <cell r="J345" t="str">
            <v>Foreign</v>
          </cell>
          <cell r="K345" t="str">
            <v>Local</v>
          </cell>
          <cell r="L345" t="str">
            <v>Foreign</v>
          </cell>
        </row>
        <row r="346">
          <cell r="A346">
            <v>13546</v>
          </cell>
        </row>
        <row r="347">
          <cell r="A347">
            <v>13547</v>
          </cell>
        </row>
        <row r="348">
          <cell r="A348">
            <v>13548</v>
          </cell>
          <cell r="C348" t="str">
            <v>MT</v>
          </cell>
          <cell r="D348" t="str">
            <v>MATERIAL</v>
          </cell>
        </row>
        <row r="349">
          <cell r="A349">
            <v>13549</v>
          </cell>
          <cell r="C349">
            <v>207</v>
          </cell>
          <cell r="D349" t="str">
            <v>Profile Steel Materials ( price jkt )</v>
          </cell>
          <cell r="G349" t="str">
            <v>Kg</v>
          </cell>
          <cell r="H349">
            <v>1</v>
          </cell>
          <cell r="I349">
            <v>5750</v>
          </cell>
          <cell r="J349">
            <v>0</v>
          </cell>
          <cell r="K349">
            <v>5750</v>
          </cell>
          <cell r="L349">
            <v>0</v>
          </cell>
        </row>
        <row r="350">
          <cell r="A350">
            <v>13550</v>
          </cell>
        </row>
        <row r="351">
          <cell r="A351">
            <v>13551</v>
          </cell>
        </row>
        <row r="352">
          <cell r="A352">
            <v>13552</v>
          </cell>
        </row>
        <row r="353">
          <cell r="A353">
            <v>13553</v>
          </cell>
        </row>
        <row r="354">
          <cell r="A354">
            <v>13554</v>
          </cell>
        </row>
        <row r="355">
          <cell r="A355">
            <v>13555</v>
          </cell>
        </row>
        <row r="356">
          <cell r="A356">
            <v>13556</v>
          </cell>
        </row>
        <row r="357">
          <cell r="A357">
            <v>13557</v>
          </cell>
        </row>
        <row r="358">
          <cell r="A358">
            <v>13558</v>
          </cell>
        </row>
        <row r="359">
          <cell r="A359">
            <v>13559</v>
          </cell>
        </row>
        <row r="360">
          <cell r="A360">
            <v>13560</v>
          </cell>
        </row>
        <row r="361">
          <cell r="A361">
            <v>13561</v>
          </cell>
        </row>
        <row r="362">
          <cell r="A362">
            <v>13562</v>
          </cell>
        </row>
        <row r="363">
          <cell r="A363">
            <v>13563</v>
          </cell>
        </row>
        <row r="364">
          <cell r="A364">
            <v>13564</v>
          </cell>
        </row>
        <row r="365">
          <cell r="A365">
            <v>13565</v>
          </cell>
        </row>
        <row r="366">
          <cell r="A366">
            <v>13566</v>
          </cell>
        </row>
        <row r="367">
          <cell r="A367">
            <v>13567</v>
          </cell>
        </row>
        <row r="368">
          <cell r="A368">
            <v>13568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13569</v>
          </cell>
        </row>
        <row r="370">
          <cell r="A370">
            <v>13570</v>
          </cell>
        </row>
        <row r="371">
          <cell r="A371">
            <v>13571</v>
          </cell>
        </row>
        <row r="372">
          <cell r="A372">
            <v>13572</v>
          </cell>
        </row>
        <row r="373">
          <cell r="A373">
            <v>13573</v>
          </cell>
        </row>
        <row r="374">
          <cell r="A374">
            <v>13574</v>
          </cell>
        </row>
        <row r="375">
          <cell r="A375">
            <v>13575</v>
          </cell>
        </row>
        <row r="376">
          <cell r="A376">
            <v>13576</v>
          </cell>
        </row>
        <row r="377">
          <cell r="A377">
            <v>13577</v>
          </cell>
        </row>
        <row r="378">
          <cell r="A378">
            <v>13578</v>
          </cell>
        </row>
        <row r="379">
          <cell r="A379">
            <v>13579</v>
          </cell>
        </row>
        <row r="380">
          <cell r="A380">
            <v>13580</v>
          </cell>
        </row>
        <row r="381">
          <cell r="A381">
            <v>13581</v>
          </cell>
        </row>
        <row r="382">
          <cell r="A382">
            <v>13582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13583</v>
          </cell>
        </row>
        <row r="384">
          <cell r="A384">
            <v>13584</v>
          </cell>
        </row>
        <row r="385">
          <cell r="A385">
            <v>13585</v>
          </cell>
        </row>
        <row r="386">
          <cell r="A386">
            <v>13586</v>
          </cell>
        </row>
        <row r="387">
          <cell r="A387">
            <v>13587</v>
          </cell>
        </row>
        <row r="388">
          <cell r="A388">
            <v>13588</v>
          </cell>
        </row>
        <row r="389">
          <cell r="A389">
            <v>13589</v>
          </cell>
        </row>
        <row r="390">
          <cell r="A390">
            <v>13590</v>
          </cell>
        </row>
        <row r="391">
          <cell r="A391">
            <v>13591</v>
          </cell>
        </row>
        <row r="392">
          <cell r="A392">
            <v>13592</v>
          </cell>
          <cell r="K392">
            <v>5750</v>
          </cell>
          <cell r="L392">
            <v>0</v>
          </cell>
        </row>
        <row r="393">
          <cell r="A393">
            <v>13593</v>
          </cell>
          <cell r="K393">
            <v>0</v>
          </cell>
          <cell r="L393">
            <v>0</v>
          </cell>
        </row>
        <row r="394">
          <cell r="A394">
            <v>13594</v>
          </cell>
          <cell r="K394">
            <v>5750</v>
          </cell>
          <cell r="L394">
            <v>0</v>
          </cell>
        </row>
        <row r="395">
          <cell r="A395">
            <v>13595</v>
          </cell>
          <cell r="K395">
            <v>5750</v>
          </cell>
          <cell r="L395">
            <v>0</v>
          </cell>
        </row>
        <row r="396">
          <cell r="A396">
            <v>13596</v>
          </cell>
        </row>
        <row r="397">
          <cell r="A397">
            <v>13597</v>
          </cell>
          <cell r="B397">
            <v>208</v>
          </cell>
        </row>
        <row r="398">
          <cell r="A398">
            <v>13598</v>
          </cell>
          <cell r="B398" t="str">
            <v>MATERIAL PRICE</v>
          </cell>
        </row>
        <row r="399">
          <cell r="A399">
            <v>13599</v>
          </cell>
          <cell r="B399" t="str">
            <v>Proyek Rencana Teknik Akhir Jalan Tol Bogor Ring Road</v>
          </cell>
        </row>
        <row r="400">
          <cell r="A400">
            <v>13600</v>
          </cell>
        </row>
        <row r="401">
          <cell r="A401">
            <v>13601</v>
          </cell>
        </row>
        <row r="402">
          <cell r="A402">
            <v>13602</v>
          </cell>
        </row>
        <row r="403">
          <cell r="A403">
            <v>13603</v>
          </cell>
        </row>
        <row r="404">
          <cell r="A404">
            <v>13604</v>
          </cell>
          <cell r="B404" t="str">
            <v>UNIT PRICE ANALYSIS</v>
          </cell>
        </row>
        <row r="405">
          <cell r="A405">
            <v>13605</v>
          </cell>
        </row>
        <row r="406">
          <cell r="A406">
            <v>13606</v>
          </cell>
          <cell r="B406" t="str">
            <v>ITEM NUMBER</v>
          </cell>
          <cell r="D406" t="str">
            <v>MT. 207.002</v>
          </cell>
        </row>
        <row r="407">
          <cell r="A407">
            <v>13607</v>
          </cell>
          <cell r="B407" t="str">
            <v>MATERIAL</v>
          </cell>
          <cell r="D407" t="str">
            <v>PVC Pipe D = 100 mm</v>
          </cell>
        </row>
        <row r="408">
          <cell r="A408">
            <v>13608</v>
          </cell>
          <cell r="B408" t="str">
            <v>UNIT</v>
          </cell>
          <cell r="C408" t="str">
            <v>Lm</v>
          </cell>
          <cell r="D408">
            <v>1</v>
          </cell>
        </row>
        <row r="409">
          <cell r="A409">
            <v>13609</v>
          </cell>
          <cell r="B409" t="str">
            <v>UNIT PRICE  (Rp.)</v>
          </cell>
          <cell r="D409">
            <v>9200</v>
          </cell>
          <cell r="E409">
            <v>0</v>
          </cell>
          <cell r="J409" t="str">
            <v>TOTAL UNIT PRICE (Rp)</v>
          </cell>
          <cell r="K409">
            <v>9200</v>
          </cell>
        </row>
        <row r="410">
          <cell r="A410">
            <v>13610</v>
          </cell>
          <cell r="I410" t="str">
            <v>PRICE Rp./ UNIT</v>
          </cell>
          <cell r="K410" t="str">
            <v>TOTAL PRICE Rp.</v>
          </cell>
        </row>
        <row r="411">
          <cell r="A411">
            <v>13611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  <cell r="I411" t="str">
            <v>Local</v>
          </cell>
          <cell r="J411" t="str">
            <v>Foreign</v>
          </cell>
          <cell r="K411" t="str">
            <v>Local</v>
          </cell>
          <cell r="L411" t="str">
            <v>Foreign</v>
          </cell>
        </row>
        <row r="412">
          <cell r="A412">
            <v>13612</v>
          </cell>
        </row>
        <row r="413">
          <cell r="A413">
            <v>13613</v>
          </cell>
        </row>
        <row r="414">
          <cell r="A414">
            <v>13614</v>
          </cell>
          <cell r="C414" t="str">
            <v>MT</v>
          </cell>
          <cell r="D414" t="str">
            <v>MATERIAL</v>
          </cell>
        </row>
        <row r="415">
          <cell r="A415">
            <v>13615</v>
          </cell>
          <cell r="C415">
            <v>208</v>
          </cell>
          <cell r="D415" t="str">
            <v>PVC Pipe D = 100 mm</v>
          </cell>
          <cell r="G415" t="str">
            <v>Lm</v>
          </cell>
          <cell r="H415">
            <v>1</v>
          </cell>
          <cell r="I415">
            <v>9200</v>
          </cell>
          <cell r="J415">
            <v>0</v>
          </cell>
          <cell r="K415">
            <v>9200</v>
          </cell>
          <cell r="L415">
            <v>0</v>
          </cell>
        </row>
        <row r="416">
          <cell r="A416">
            <v>13616</v>
          </cell>
        </row>
        <row r="417">
          <cell r="A417">
            <v>13617</v>
          </cell>
        </row>
        <row r="418">
          <cell r="A418">
            <v>13618</v>
          </cell>
        </row>
        <row r="419">
          <cell r="A419">
            <v>13619</v>
          </cell>
        </row>
        <row r="420">
          <cell r="A420">
            <v>13620</v>
          </cell>
        </row>
        <row r="421">
          <cell r="A421">
            <v>13621</v>
          </cell>
        </row>
        <row r="422">
          <cell r="A422">
            <v>13622</v>
          </cell>
        </row>
        <row r="423">
          <cell r="A423">
            <v>13623</v>
          </cell>
        </row>
        <row r="424">
          <cell r="A424">
            <v>13624</v>
          </cell>
        </row>
        <row r="425">
          <cell r="A425">
            <v>13625</v>
          </cell>
        </row>
        <row r="426">
          <cell r="A426">
            <v>13626</v>
          </cell>
        </row>
        <row r="427">
          <cell r="A427">
            <v>13627</v>
          </cell>
        </row>
        <row r="428">
          <cell r="A428">
            <v>13628</v>
          </cell>
        </row>
        <row r="429">
          <cell r="A429">
            <v>13629</v>
          </cell>
        </row>
        <row r="430">
          <cell r="A430">
            <v>13630</v>
          </cell>
        </row>
        <row r="431">
          <cell r="A431">
            <v>13631</v>
          </cell>
        </row>
        <row r="432">
          <cell r="A432">
            <v>13632</v>
          </cell>
        </row>
        <row r="433">
          <cell r="A433">
            <v>13633</v>
          </cell>
        </row>
        <row r="434">
          <cell r="A434">
            <v>13634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13635</v>
          </cell>
        </row>
        <row r="436">
          <cell r="A436">
            <v>13636</v>
          </cell>
        </row>
        <row r="437">
          <cell r="A437">
            <v>13637</v>
          </cell>
        </row>
        <row r="438">
          <cell r="A438">
            <v>13638</v>
          </cell>
        </row>
        <row r="439">
          <cell r="A439">
            <v>13639</v>
          </cell>
        </row>
        <row r="440">
          <cell r="A440">
            <v>13640</v>
          </cell>
        </row>
        <row r="441">
          <cell r="A441">
            <v>13641</v>
          </cell>
        </row>
        <row r="442">
          <cell r="A442">
            <v>13642</v>
          </cell>
        </row>
        <row r="443">
          <cell r="A443">
            <v>13643</v>
          </cell>
        </row>
        <row r="444">
          <cell r="A444">
            <v>13644</v>
          </cell>
        </row>
        <row r="445">
          <cell r="A445">
            <v>13645</v>
          </cell>
        </row>
        <row r="446">
          <cell r="A446">
            <v>13646</v>
          </cell>
        </row>
        <row r="447">
          <cell r="A447">
            <v>13647</v>
          </cell>
        </row>
        <row r="448">
          <cell r="A448">
            <v>13648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13649</v>
          </cell>
        </row>
        <row r="450">
          <cell r="A450">
            <v>13650</v>
          </cell>
        </row>
        <row r="451">
          <cell r="A451">
            <v>13651</v>
          </cell>
        </row>
        <row r="452">
          <cell r="A452">
            <v>13652</v>
          </cell>
        </row>
        <row r="453">
          <cell r="A453">
            <v>13653</v>
          </cell>
        </row>
        <row r="454">
          <cell r="A454">
            <v>13654</v>
          </cell>
        </row>
        <row r="455">
          <cell r="A455">
            <v>13655</v>
          </cell>
        </row>
        <row r="456">
          <cell r="A456">
            <v>13656</v>
          </cell>
        </row>
        <row r="457">
          <cell r="A457">
            <v>13657</v>
          </cell>
        </row>
        <row r="458">
          <cell r="A458">
            <v>13658</v>
          </cell>
          <cell r="K458">
            <v>9200</v>
          </cell>
          <cell r="L458">
            <v>0</v>
          </cell>
        </row>
        <row r="459">
          <cell r="A459">
            <v>13659</v>
          </cell>
          <cell r="K459">
            <v>0</v>
          </cell>
          <cell r="L459">
            <v>0</v>
          </cell>
        </row>
        <row r="460">
          <cell r="A460">
            <v>13660</v>
          </cell>
          <cell r="K460">
            <v>9200</v>
          </cell>
          <cell r="L460">
            <v>0</v>
          </cell>
        </row>
        <row r="461">
          <cell r="A461">
            <v>13661</v>
          </cell>
          <cell r="K461">
            <v>9200</v>
          </cell>
          <cell r="L461">
            <v>0</v>
          </cell>
        </row>
        <row r="462">
          <cell r="A462">
            <v>13662</v>
          </cell>
        </row>
        <row r="463">
          <cell r="A463">
            <v>13663</v>
          </cell>
          <cell r="B463">
            <v>209</v>
          </cell>
        </row>
        <row r="464">
          <cell r="A464">
            <v>13664</v>
          </cell>
          <cell r="B464" t="str">
            <v>MATERIAL PRICE</v>
          </cell>
        </row>
        <row r="465">
          <cell r="A465">
            <v>13665</v>
          </cell>
          <cell r="B465" t="str">
            <v>Proyek Rencana Teknik Akhir Jalan Tol Bogor Ring Road</v>
          </cell>
        </row>
        <row r="466">
          <cell r="A466">
            <v>13666</v>
          </cell>
        </row>
        <row r="467">
          <cell r="A467">
            <v>13667</v>
          </cell>
        </row>
        <row r="468">
          <cell r="A468">
            <v>13668</v>
          </cell>
        </row>
        <row r="469">
          <cell r="A469">
            <v>13669</v>
          </cell>
        </row>
        <row r="470">
          <cell r="A470">
            <v>13670</v>
          </cell>
          <cell r="B470" t="str">
            <v>UNIT PRICE ANALYSIS</v>
          </cell>
        </row>
        <row r="471">
          <cell r="A471">
            <v>13671</v>
          </cell>
        </row>
        <row r="472">
          <cell r="A472">
            <v>13672</v>
          </cell>
          <cell r="B472" t="str">
            <v>ITEM NUMBER</v>
          </cell>
          <cell r="D472" t="str">
            <v>MT. 208.002</v>
          </cell>
        </row>
        <row r="473">
          <cell r="A473">
            <v>13673</v>
          </cell>
          <cell r="B473" t="str">
            <v>MATERIAL</v>
          </cell>
          <cell r="D473" t="str">
            <v>PVC Pipe D = 150 mm</v>
          </cell>
        </row>
        <row r="474">
          <cell r="A474">
            <v>13674</v>
          </cell>
          <cell r="B474" t="str">
            <v>UNIT</v>
          </cell>
          <cell r="C474" t="str">
            <v>Lm</v>
          </cell>
          <cell r="D474">
            <v>1</v>
          </cell>
        </row>
        <row r="475">
          <cell r="A475">
            <v>13675</v>
          </cell>
          <cell r="B475" t="str">
            <v>UNIT PRICE  (Rp.)</v>
          </cell>
          <cell r="D475">
            <v>80500</v>
          </cell>
          <cell r="E475">
            <v>0</v>
          </cell>
          <cell r="J475" t="str">
            <v>TOTAL UNIT PRICE (Rp)</v>
          </cell>
          <cell r="K475">
            <v>80500</v>
          </cell>
        </row>
        <row r="476">
          <cell r="A476">
            <v>13676</v>
          </cell>
          <cell r="I476" t="str">
            <v>PRICE Rp./ UNIT</v>
          </cell>
          <cell r="K476" t="str">
            <v>TOTAL PRICE Rp.</v>
          </cell>
        </row>
        <row r="477">
          <cell r="A477">
            <v>13677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  <cell r="I477" t="str">
            <v>Local</v>
          </cell>
          <cell r="J477" t="str">
            <v>Foreign</v>
          </cell>
          <cell r="K477" t="str">
            <v>Local</v>
          </cell>
          <cell r="L477" t="str">
            <v>Foreign</v>
          </cell>
        </row>
        <row r="478">
          <cell r="A478">
            <v>13678</v>
          </cell>
        </row>
        <row r="479">
          <cell r="A479">
            <v>13679</v>
          </cell>
        </row>
        <row r="480">
          <cell r="A480">
            <v>13680</v>
          </cell>
          <cell r="C480" t="str">
            <v>MT</v>
          </cell>
          <cell r="D480" t="str">
            <v>MATERIAL</v>
          </cell>
        </row>
        <row r="481">
          <cell r="A481">
            <v>13681</v>
          </cell>
          <cell r="C481">
            <v>209</v>
          </cell>
          <cell r="D481" t="str">
            <v>PVC Pipe D = 150 mm</v>
          </cell>
          <cell r="G481" t="str">
            <v>Lm</v>
          </cell>
          <cell r="H481">
            <v>1</v>
          </cell>
          <cell r="I481">
            <v>80500</v>
          </cell>
          <cell r="J481">
            <v>0</v>
          </cell>
          <cell r="K481">
            <v>80500</v>
          </cell>
          <cell r="L481">
            <v>0</v>
          </cell>
        </row>
        <row r="482">
          <cell r="A482">
            <v>13682</v>
          </cell>
        </row>
        <row r="483">
          <cell r="A483">
            <v>13683</v>
          </cell>
        </row>
        <row r="484">
          <cell r="A484">
            <v>13684</v>
          </cell>
        </row>
        <row r="485">
          <cell r="A485">
            <v>13685</v>
          </cell>
        </row>
        <row r="486">
          <cell r="A486">
            <v>13686</v>
          </cell>
        </row>
        <row r="487">
          <cell r="A487">
            <v>13687</v>
          </cell>
        </row>
        <row r="488">
          <cell r="A488">
            <v>13688</v>
          </cell>
        </row>
        <row r="489">
          <cell r="A489">
            <v>13689</v>
          </cell>
        </row>
        <row r="490">
          <cell r="A490">
            <v>13690</v>
          </cell>
        </row>
        <row r="491">
          <cell r="A491">
            <v>13691</v>
          </cell>
        </row>
        <row r="492">
          <cell r="A492">
            <v>13692</v>
          </cell>
        </row>
        <row r="493">
          <cell r="A493">
            <v>13693</v>
          </cell>
        </row>
        <row r="494">
          <cell r="A494">
            <v>13694</v>
          </cell>
        </row>
        <row r="495">
          <cell r="A495">
            <v>13695</v>
          </cell>
        </row>
        <row r="496">
          <cell r="A496">
            <v>13696</v>
          </cell>
        </row>
        <row r="497">
          <cell r="A497">
            <v>13697</v>
          </cell>
        </row>
        <row r="498">
          <cell r="A498">
            <v>13698</v>
          </cell>
        </row>
        <row r="499">
          <cell r="A499">
            <v>13699</v>
          </cell>
        </row>
        <row r="500">
          <cell r="A500">
            <v>13700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13701</v>
          </cell>
        </row>
        <row r="502">
          <cell r="A502">
            <v>13702</v>
          </cell>
        </row>
        <row r="503">
          <cell r="A503">
            <v>13703</v>
          </cell>
        </row>
        <row r="504">
          <cell r="A504">
            <v>13704</v>
          </cell>
        </row>
        <row r="505">
          <cell r="A505">
            <v>13705</v>
          </cell>
        </row>
        <row r="506">
          <cell r="A506">
            <v>13706</v>
          </cell>
        </row>
        <row r="507">
          <cell r="A507">
            <v>13707</v>
          </cell>
        </row>
        <row r="508">
          <cell r="A508">
            <v>13708</v>
          </cell>
        </row>
        <row r="509">
          <cell r="A509">
            <v>13709</v>
          </cell>
        </row>
        <row r="510">
          <cell r="A510">
            <v>13710</v>
          </cell>
        </row>
        <row r="511">
          <cell r="A511">
            <v>13711</v>
          </cell>
        </row>
        <row r="512">
          <cell r="A512">
            <v>13712</v>
          </cell>
        </row>
        <row r="513">
          <cell r="A513">
            <v>13713</v>
          </cell>
        </row>
        <row r="514">
          <cell r="A514">
            <v>13714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13715</v>
          </cell>
        </row>
        <row r="516">
          <cell r="A516">
            <v>13716</v>
          </cell>
        </row>
        <row r="517">
          <cell r="A517">
            <v>13717</v>
          </cell>
        </row>
        <row r="518">
          <cell r="A518">
            <v>13718</v>
          </cell>
        </row>
        <row r="519">
          <cell r="A519">
            <v>13719</v>
          </cell>
        </row>
        <row r="520">
          <cell r="A520">
            <v>13720</v>
          </cell>
        </row>
        <row r="521">
          <cell r="A521">
            <v>13721</v>
          </cell>
        </row>
        <row r="522">
          <cell r="A522">
            <v>13722</v>
          </cell>
        </row>
        <row r="523">
          <cell r="A523">
            <v>13723</v>
          </cell>
        </row>
        <row r="524">
          <cell r="A524">
            <v>13724</v>
          </cell>
          <cell r="K524">
            <v>80500</v>
          </cell>
          <cell r="L524">
            <v>0</v>
          </cell>
        </row>
        <row r="525">
          <cell r="A525">
            <v>13725</v>
          </cell>
          <cell r="K525">
            <v>0</v>
          </cell>
          <cell r="L525">
            <v>0</v>
          </cell>
        </row>
        <row r="526">
          <cell r="A526">
            <v>13726</v>
          </cell>
          <cell r="K526">
            <v>80500</v>
          </cell>
          <cell r="L526">
            <v>0</v>
          </cell>
        </row>
        <row r="527">
          <cell r="A527">
            <v>13727</v>
          </cell>
          <cell r="K527">
            <v>80500</v>
          </cell>
          <cell r="L527">
            <v>0</v>
          </cell>
        </row>
        <row r="528">
          <cell r="A528">
            <v>13728</v>
          </cell>
        </row>
        <row r="529">
          <cell r="A529">
            <v>13729</v>
          </cell>
          <cell r="B529">
            <v>210</v>
          </cell>
        </row>
        <row r="530">
          <cell r="A530">
            <v>13730</v>
          </cell>
          <cell r="B530" t="str">
            <v>MATERIAL PRICE</v>
          </cell>
        </row>
        <row r="531">
          <cell r="A531">
            <v>13731</v>
          </cell>
          <cell r="B531" t="str">
            <v>Proyek Rencana Teknik Akhir Jalan Tol Bogor Ring Road</v>
          </cell>
        </row>
        <row r="532">
          <cell r="A532">
            <v>13732</v>
          </cell>
        </row>
        <row r="533">
          <cell r="A533">
            <v>13733</v>
          </cell>
        </row>
        <row r="534">
          <cell r="A534">
            <v>13734</v>
          </cell>
        </row>
        <row r="535">
          <cell r="A535">
            <v>13735</v>
          </cell>
        </row>
        <row r="536">
          <cell r="A536">
            <v>13736</v>
          </cell>
          <cell r="B536" t="str">
            <v>UNIT PRICE ANALYSIS</v>
          </cell>
        </row>
        <row r="537">
          <cell r="A537">
            <v>13737</v>
          </cell>
        </row>
        <row r="538">
          <cell r="A538">
            <v>13738</v>
          </cell>
          <cell r="B538" t="str">
            <v>ITEM NUMBER</v>
          </cell>
          <cell r="D538" t="str">
            <v>MT. 209.002</v>
          </cell>
        </row>
        <row r="539">
          <cell r="A539">
            <v>13739</v>
          </cell>
          <cell r="B539" t="str">
            <v>MATERIAL</v>
          </cell>
          <cell r="D539" t="str">
            <v>PVC Pipe D = 200 mm</v>
          </cell>
        </row>
        <row r="540">
          <cell r="A540">
            <v>13740</v>
          </cell>
          <cell r="B540" t="str">
            <v>UNIT</v>
          </cell>
          <cell r="C540" t="str">
            <v>Lm</v>
          </cell>
          <cell r="D540">
            <v>1</v>
          </cell>
        </row>
        <row r="541">
          <cell r="A541">
            <v>13741</v>
          </cell>
          <cell r="B541" t="str">
            <v>UNIT PRICE  (Rp.)</v>
          </cell>
          <cell r="D541">
            <v>12700</v>
          </cell>
          <cell r="E541">
            <v>0</v>
          </cell>
          <cell r="J541" t="str">
            <v>TOTAL UNIT PRICE (Rp)</v>
          </cell>
          <cell r="K541">
            <v>12700</v>
          </cell>
        </row>
        <row r="542">
          <cell r="A542">
            <v>13742</v>
          </cell>
          <cell r="I542" t="str">
            <v>PRICE Rp./ UNIT</v>
          </cell>
          <cell r="K542" t="str">
            <v>TOTAL PRICE Rp.</v>
          </cell>
        </row>
        <row r="543">
          <cell r="A543">
            <v>13743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  <cell r="I543" t="str">
            <v>Local</v>
          </cell>
          <cell r="J543" t="str">
            <v>Foreign</v>
          </cell>
          <cell r="K543" t="str">
            <v>Local</v>
          </cell>
          <cell r="L543" t="str">
            <v>Foreign</v>
          </cell>
        </row>
        <row r="544">
          <cell r="A544">
            <v>13744</v>
          </cell>
        </row>
        <row r="545">
          <cell r="A545">
            <v>13745</v>
          </cell>
        </row>
        <row r="546">
          <cell r="A546">
            <v>13746</v>
          </cell>
          <cell r="C546" t="str">
            <v>MT</v>
          </cell>
          <cell r="D546" t="str">
            <v>MATERIAL</v>
          </cell>
        </row>
        <row r="547">
          <cell r="A547">
            <v>13747</v>
          </cell>
          <cell r="C547">
            <v>210</v>
          </cell>
          <cell r="D547" t="str">
            <v>PVC Pipe D = 200 mm</v>
          </cell>
          <cell r="G547" t="str">
            <v>Lm</v>
          </cell>
          <cell r="H547">
            <v>1</v>
          </cell>
          <cell r="I547">
            <v>12649.999999999998</v>
          </cell>
          <cell r="J547">
            <v>0</v>
          </cell>
          <cell r="K547">
            <v>12649.999999999998</v>
          </cell>
          <cell r="L547">
            <v>0</v>
          </cell>
        </row>
        <row r="548">
          <cell r="A548">
            <v>13748</v>
          </cell>
        </row>
        <row r="549">
          <cell r="A549">
            <v>13749</v>
          </cell>
        </row>
        <row r="550">
          <cell r="A550">
            <v>13750</v>
          </cell>
        </row>
        <row r="551">
          <cell r="A551">
            <v>13751</v>
          </cell>
        </row>
        <row r="552">
          <cell r="A552">
            <v>13752</v>
          </cell>
        </row>
        <row r="553">
          <cell r="A553">
            <v>13753</v>
          </cell>
        </row>
        <row r="554">
          <cell r="A554">
            <v>13754</v>
          </cell>
        </row>
        <row r="555">
          <cell r="A555">
            <v>13755</v>
          </cell>
        </row>
        <row r="556">
          <cell r="A556">
            <v>13756</v>
          </cell>
        </row>
        <row r="557">
          <cell r="A557">
            <v>13757</v>
          </cell>
        </row>
        <row r="558">
          <cell r="A558">
            <v>13758</v>
          </cell>
        </row>
        <row r="559">
          <cell r="A559">
            <v>13759</v>
          </cell>
        </row>
        <row r="560">
          <cell r="A560">
            <v>13760</v>
          </cell>
        </row>
        <row r="561">
          <cell r="A561">
            <v>13761</v>
          </cell>
        </row>
        <row r="562">
          <cell r="A562">
            <v>13762</v>
          </cell>
        </row>
        <row r="563">
          <cell r="A563">
            <v>13763</v>
          </cell>
        </row>
        <row r="564">
          <cell r="A564">
            <v>13764</v>
          </cell>
        </row>
        <row r="565">
          <cell r="A565">
            <v>13765</v>
          </cell>
        </row>
        <row r="566">
          <cell r="A566">
            <v>13766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13767</v>
          </cell>
        </row>
        <row r="568">
          <cell r="A568">
            <v>13768</v>
          </cell>
        </row>
        <row r="569">
          <cell r="A569">
            <v>13769</v>
          </cell>
        </row>
        <row r="570">
          <cell r="A570">
            <v>13770</v>
          </cell>
        </row>
        <row r="571">
          <cell r="A571">
            <v>13771</v>
          </cell>
        </row>
        <row r="572">
          <cell r="A572">
            <v>13772</v>
          </cell>
        </row>
        <row r="573">
          <cell r="A573">
            <v>13773</v>
          </cell>
        </row>
        <row r="574">
          <cell r="A574">
            <v>13774</v>
          </cell>
        </row>
        <row r="575">
          <cell r="A575">
            <v>13775</v>
          </cell>
        </row>
        <row r="576">
          <cell r="A576">
            <v>13776</v>
          </cell>
        </row>
        <row r="577">
          <cell r="A577">
            <v>13777</v>
          </cell>
        </row>
        <row r="578">
          <cell r="A578">
            <v>13778</v>
          </cell>
        </row>
        <row r="579">
          <cell r="A579">
            <v>13779</v>
          </cell>
        </row>
        <row r="580">
          <cell r="A580">
            <v>13780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13781</v>
          </cell>
        </row>
        <row r="582">
          <cell r="A582">
            <v>13782</v>
          </cell>
        </row>
        <row r="583">
          <cell r="A583">
            <v>13783</v>
          </cell>
        </row>
        <row r="584">
          <cell r="A584">
            <v>13784</v>
          </cell>
        </row>
        <row r="585">
          <cell r="A585">
            <v>13785</v>
          </cell>
        </row>
        <row r="586">
          <cell r="A586">
            <v>13786</v>
          </cell>
        </row>
        <row r="587">
          <cell r="A587">
            <v>13787</v>
          </cell>
        </row>
        <row r="588">
          <cell r="A588">
            <v>13788</v>
          </cell>
        </row>
        <row r="589">
          <cell r="A589">
            <v>13789</v>
          </cell>
        </row>
        <row r="590">
          <cell r="A590">
            <v>13790</v>
          </cell>
          <cell r="K590">
            <v>12649.999999999998</v>
          </cell>
          <cell r="L590">
            <v>0</v>
          </cell>
        </row>
        <row r="591">
          <cell r="A591">
            <v>13791</v>
          </cell>
          <cell r="K591">
            <v>0</v>
          </cell>
          <cell r="L591">
            <v>0</v>
          </cell>
        </row>
        <row r="592">
          <cell r="A592">
            <v>13792</v>
          </cell>
          <cell r="K592">
            <v>12649.999999999998</v>
          </cell>
          <cell r="L592">
            <v>0</v>
          </cell>
        </row>
        <row r="593">
          <cell r="A593">
            <v>13793</v>
          </cell>
          <cell r="K593">
            <v>12650</v>
          </cell>
          <cell r="L593">
            <v>0</v>
          </cell>
        </row>
        <row r="594">
          <cell r="A594">
            <v>13794</v>
          </cell>
        </row>
        <row r="595">
          <cell r="A595">
            <v>13795</v>
          </cell>
          <cell r="B595">
            <v>211</v>
          </cell>
        </row>
        <row r="596">
          <cell r="A596">
            <v>13796</v>
          </cell>
          <cell r="B596" t="str">
            <v>MATERIAL PRICE</v>
          </cell>
        </row>
        <row r="597">
          <cell r="A597">
            <v>13797</v>
          </cell>
          <cell r="B597" t="str">
            <v>Proyek Rencana Teknik Akhir Jalan Tol Bogor Ring Road</v>
          </cell>
        </row>
        <row r="598">
          <cell r="A598">
            <v>13798</v>
          </cell>
        </row>
        <row r="599">
          <cell r="A599">
            <v>13799</v>
          </cell>
        </row>
        <row r="600">
          <cell r="A600">
            <v>13800</v>
          </cell>
        </row>
        <row r="601">
          <cell r="A601">
            <v>13801</v>
          </cell>
        </row>
        <row r="602">
          <cell r="A602">
            <v>13802</v>
          </cell>
          <cell r="B602" t="str">
            <v>UNIT PRICE ANALYSIS</v>
          </cell>
        </row>
        <row r="603">
          <cell r="A603">
            <v>13803</v>
          </cell>
        </row>
        <row r="604">
          <cell r="A604">
            <v>13804</v>
          </cell>
          <cell r="B604" t="str">
            <v>ITEM NUMBER</v>
          </cell>
          <cell r="D604" t="str">
            <v>MT. 210.002</v>
          </cell>
        </row>
        <row r="605">
          <cell r="A605">
            <v>13805</v>
          </cell>
          <cell r="B605" t="str">
            <v>MATERIAL</v>
          </cell>
          <cell r="D605" t="str">
            <v>PVC Pipe D = 250 mm</v>
          </cell>
        </row>
        <row r="606">
          <cell r="A606">
            <v>13806</v>
          </cell>
          <cell r="B606" t="str">
            <v>UNIT</v>
          </cell>
          <cell r="C606" t="str">
            <v>Lm</v>
          </cell>
          <cell r="D606">
            <v>1</v>
          </cell>
        </row>
        <row r="607">
          <cell r="A607">
            <v>13807</v>
          </cell>
          <cell r="B607" t="str">
            <v>UNIT PRICE  (Rp.)</v>
          </cell>
          <cell r="D607">
            <v>15300</v>
          </cell>
          <cell r="E607">
            <v>0</v>
          </cell>
          <cell r="J607" t="str">
            <v>TOTAL UNIT PRICE (Rp)</v>
          </cell>
          <cell r="K607">
            <v>15300</v>
          </cell>
        </row>
        <row r="608">
          <cell r="A608">
            <v>13808</v>
          </cell>
          <cell r="I608" t="str">
            <v>PRICE Rp./ UNIT</v>
          </cell>
          <cell r="K608" t="str">
            <v>TOTAL PRICE Rp.</v>
          </cell>
        </row>
        <row r="609">
          <cell r="A609">
            <v>13809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  <cell r="I609" t="str">
            <v>Local</v>
          </cell>
          <cell r="J609" t="str">
            <v>Foreign</v>
          </cell>
          <cell r="K609" t="str">
            <v>Local</v>
          </cell>
          <cell r="L609" t="str">
            <v>Foreign</v>
          </cell>
        </row>
        <row r="610">
          <cell r="A610">
            <v>13810</v>
          </cell>
        </row>
        <row r="611">
          <cell r="A611">
            <v>13811</v>
          </cell>
        </row>
        <row r="612">
          <cell r="A612">
            <v>13812</v>
          </cell>
          <cell r="C612" t="str">
            <v>MT</v>
          </cell>
          <cell r="D612" t="str">
            <v>MATERIAL</v>
          </cell>
        </row>
        <row r="613">
          <cell r="A613">
            <v>13813</v>
          </cell>
          <cell r="C613">
            <v>211</v>
          </cell>
          <cell r="D613" t="str">
            <v>PVC Pipe D = 250 mm</v>
          </cell>
          <cell r="G613" t="str">
            <v>Lm</v>
          </cell>
          <cell r="H613">
            <v>1</v>
          </cell>
          <cell r="I613">
            <v>15294.999999999998</v>
          </cell>
          <cell r="J613">
            <v>0</v>
          </cell>
          <cell r="K613">
            <v>15294.999999999998</v>
          </cell>
          <cell r="L613">
            <v>0</v>
          </cell>
        </row>
        <row r="614">
          <cell r="A614">
            <v>13814</v>
          </cell>
        </row>
        <row r="615">
          <cell r="A615">
            <v>13815</v>
          </cell>
        </row>
        <row r="616">
          <cell r="A616">
            <v>13816</v>
          </cell>
        </row>
        <row r="617">
          <cell r="A617">
            <v>13817</v>
          </cell>
        </row>
        <row r="618">
          <cell r="A618">
            <v>13818</v>
          </cell>
        </row>
        <row r="619">
          <cell r="A619">
            <v>13819</v>
          </cell>
        </row>
        <row r="620">
          <cell r="A620">
            <v>13820</v>
          </cell>
        </row>
        <row r="621">
          <cell r="A621">
            <v>13821</v>
          </cell>
        </row>
        <row r="622">
          <cell r="A622">
            <v>13822</v>
          </cell>
        </row>
        <row r="623">
          <cell r="A623">
            <v>13823</v>
          </cell>
        </row>
        <row r="624">
          <cell r="A624">
            <v>13824</v>
          </cell>
        </row>
        <row r="625">
          <cell r="A625">
            <v>13825</v>
          </cell>
        </row>
        <row r="626">
          <cell r="A626">
            <v>13826</v>
          </cell>
        </row>
        <row r="627">
          <cell r="A627">
            <v>13827</v>
          </cell>
        </row>
        <row r="628">
          <cell r="A628">
            <v>13828</v>
          </cell>
        </row>
        <row r="629">
          <cell r="A629">
            <v>13829</v>
          </cell>
        </row>
        <row r="630">
          <cell r="A630">
            <v>13830</v>
          </cell>
        </row>
        <row r="631">
          <cell r="A631">
            <v>13831</v>
          </cell>
        </row>
        <row r="632">
          <cell r="A632">
            <v>13832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13833</v>
          </cell>
        </row>
        <row r="634">
          <cell r="A634">
            <v>13834</v>
          </cell>
        </row>
        <row r="635">
          <cell r="A635">
            <v>13835</v>
          </cell>
        </row>
        <row r="636">
          <cell r="A636">
            <v>13836</v>
          </cell>
        </row>
        <row r="637">
          <cell r="A637">
            <v>13837</v>
          </cell>
        </row>
        <row r="638">
          <cell r="A638">
            <v>13838</v>
          </cell>
        </row>
        <row r="639">
          <cell r="A639">
            <v>13839</v>
          </cell>
        </row>
        <row r="640">
          <cell r="A640">
            <v>13840</v>
          </cell>
        </row>
        <row r="641">
          <cell r="A641">
            <v>13841</v>
          </cell>
        </row>
        <row r="642">
          <cell r="A642">
            <v>13842</v>
          </cell>
        </row>
        <row r="643">
          <cell r="A643">
            <v>13843</v>
          </cell>
        </row>
        <row r="644">
          <cell r="A644">
            <v>13844</v>
          </cell>
        </row>
        <row r="645">
          <cell r="A645">
            <v>13845</v>
          </cell>
        </row>
        <row r="646">
          <cell r="A646">
            <v>13846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13847</v>
          </cell>
        </row>
        <row r="648">
          <cell r="A648">
            <v>13848</v>
          </cell>
        </row>
        <row r="649">
          <cell r="A649">
            <v>13849</v>
          </cell>
        </row>
        <row r="650">
          <cell r="A650">
            <v>13850</v>
          </cell>
        </row>
        <row r="651">
          <cell r="A651">
            <v>13851</v>
          </cell>
        </row>
        <row r="652">
          <cell r="A652">
            <v>13852</v>
          </cell>
        </row>
        <row r="653">
          <cell r="A653">
            <v>13853</v>
          </cell>
        </row>
        <row r="654">
          <cell r="A654">
            <v>13854</v>
          </cell>
        </row>
        <row r="655">
          <cell r="A655">
            <v>13855</v>
          </cell>
        </row>
        <row r="656">
          <cell r="A656">
            <v>13856</v>
          </cell>
          <cell r="K656">
            <v>15294.999999999998</v>
          </cell>
          <cell r="L656">
            <v>0</v>
          </cell>
        </row>
        <row r="657">
          <cell r="A657">
            <v>13857</v>
          </cell>
          <cell r="K657">
            <v>0</v>
          </cell>
          <cell r="L657">
            <v>0</v>
          </cell>
        </row>
        <row r="658">
          <cell r="A658">
            <v>13858</v>
          </cell>
          <cell r="K658">
            <v>15294.999999999998</v>
          </cell>
          <cell r="L658">
            <v>0</v>
          </cell>
        </row>
        <row r="659">
          <cell r="A659">
            <v>13859</v>
          </cell>
          <cell r="K659">
            <v>15295</v>
          </cell>
          <cell r="L659">
            <v>0</v>
          </cell>
        </row>
        <row r="660">
          <cell r="A660">
            <v>13860</v>
          </cell>
        </row>
        <row r="661">
          <cell r="A661">
            <v>13861</v>
          </cell>
          <cell r="B661">
            <v>212</v>
          </cell>
        </row>
        <row r="662">
          <cell r="A662">
            <v>13862</v>
          </cell>
          <cell r="B662" t="str">
            <v>MATERIAL PRICE</v>
          </cell>
        </row>
        <row r="663">
          <cell r="A663">
            <v>13863</v>
          </cell>
          <cell r="B663" t="str">
            <v>Proyek Rencana Teknik Akhir Jalan Tol Bogor Ring Road</v>
          </cell>
        </row>
        <row r="664">
          <cell r="A664">
            <v>13864</v>
          </cell>
        </row>
        <row r="665">
          <cell r="A665">
            <v>13865</v>
          </cell>
        </row>
        <row r="666">
          <cell r="A666">
            <v>13866</v>
          </cell>
        </row>
        <row r="667">
          <cell r="A667">
            <v>13867</v>
          </cell>
        </row>
        <row r="668">
          <cell r="A668">
            <v>13868</v>
          </cell>
          <cell r="B668" t="str">
            <v>UNIT PRICE ANALYSIS</v>
          </cell>
        </row>
        <row r="669">
          <cell r="A669">
            <v>13869</v>
          </cell>
        </row>
        <row r="670">
          <cell r="A670">
            <v>13870</v>
          </cell>
          <cell r="B670" t="str">
            <v>ITEM NUMBER</v>
          </cell>
          <cell r="D670" t="str">
            <v>MT. 211.002</v>
          </cell>
        </row>
        <row r="671">
          <cell r="A671">
            <v>13871</v>
          </cell>
          <cell r="B671" t="str">
            <v>MATERIAL</v>
          </cell>
          <cell r="D671" t="str">
            <v>PVC Pipe D = 300 mm</v>
          </cell>
        </row>
        <row r="672">
          <cell r="A672">
            <v>13872</v>
          </cell>
          <cell r="B672" t="str">
            <v>UNIT</v>
          </cell>
          <cell r="C672" t="str">
            <v>Lm</v>
          </cell>
          <cell r="D672">
            <v>1</v>
          </cell>
        </row>
        <row r="673">
          <cell r="A673">
            <v>13873</v>
          </cell>
          <cell r="B673" t="str">
            <v>UNIT PRICE  (Rp.)</v>
          </cell>
          <cell r="D673">
            <v>20700</v>
          </cell>
          <cell r="E673">
            <v>0</v>
          </cell>
          <cell r="J673" t="str">
            <v>TOTAL UNIT PRICE (Rp)</v>
          </cell>
          <cell r="K673">
            <v>20700</v>
          </cell>
        </row>
        <row r="674">
          <cell r="A674">
            <v>13874</v>
          </cell>
          <cell r="I674" t="str">
            <v>PRICE Rp./ UNIT</v>
          </cell>
          <cell r="K674" t="str">
            <v>TOTAL PRICE Rp.</v>
          </cell>
        </row>
        <row r="675">
          <cell r="A675">
            <v>13875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  <cell r="I675" t="str">
            <v>Local</v>
          </cell>
          <cell r="J675" t="str">
            <v>Foreign</v>
          </cell>
          <cell r="K675" t="str">
            <v>Local</v>
          </cell>
          <cell r="L675" t="str">
            <v>Foreign</v>
          </cell>
        </row>
        <row r="676">
          <cell r="A676">
            <v>13876</v>
          </cell>
        </row>
        <row r="677">
          <cell r="A677">
            <v>13877</v>
          </cell>
        </row>
        <row r="678">
          <cell r="A678">
            <v>13878</v>
          </cell>
          <cell r="C678" t="str">
            <v>MT</v>
          </cell>
          <cell r="D678" t="str">
            <v>MATERIAL</v>
          </cell>
        </row>
        <row r="679">
          <cell r="A679">
            <v>13879</v>
          </cell>
          <cell r="C679">
            <v>212</v>
          </cell>
          <cell r="D679" t="str">
            <v>PVC Pipe D = 300 mm</v>
          </cell>
          <cell r="G679" t="str">
            <v>Lm</v>
          </cell>
          <cell r="H679">
            <v>1</v>
          </cell>
          <cell r="I679">
            <v>20700</v>
          </cell>
          <cell r="J679">
            <v>0</v>
          </cell>
          <cell r="K679">
            <v>20700</v>
          </cell>
          <cell r="L679">
            <v>0</v>
          </cell>
        </row>
        <row r="680">
          <cell r="A680">
            <v>13880</v>
          </cell>
        </row>
        <row r="681">
          <cell r="A681">
            <v>13881</v>
          </cell>
        </row>
        <row r="682">
          <cell r="A682">
            <v>13882</v>
          </cell>
        </row>
        <row r="683">
          <cell r="A683">
            <v>13883</v>
          </cell>
        </row>
        <row r="684">
          <cell r="A684">
            <v>13884</v>
          </cell>
        </row>
        <row r="685">
          <cell r="A685">
            <v>13885</v>
          </cell>
        </row>
        <row r="686">
          <cell r="A686">
            <v>13886</v>
          </cell>
        </row>
        <row r="687">
          <cell r="A687">
            <v>13887</v>
          </cell>
        </row>
        <row r="688">
          <cell r="A688">
            <v>13888</v>
          </cell>
        </row>
        <row r="689">
          <cell r="A689">
            <v>13889</v>
          </cell>
        </row>
        <row r="690">
          <cell r="A690">
            <v>13890</v>
          </cell>
        </row>
        <row r="691">
          <cell r="A691">
            <v>13891</v>
          </cell>
        </row>
        <row r="692">
          <cell r="A692">
            <v>13892</v>
          </cell>
        </row>
        <row r="693">
          <cell r="A693">
            <v>13893</v>
          </cell>
        </row>
        <row r="694">
          <cell r="A694">
            <v>13894</v>
          </cell>
        </row>
        <row r="695">
          <cell r="A695">
            <v>13895</v>
          </cell>
        </row>
        <row r="696">
          <cell r="A696">
            <v>13896</v>
          </cell>
        </row>
        <row r="697">
          <cell r="A697">
            <v>13897</v>
          </cell>
        </row>
        <row r="698">
          <cell r="A698">
            <v>13898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13899</v>
          </cell>
        </row>
        <row r="700">
          <cell r="A700">
            <v>13900</v>
          </cell>
        </row>
        <row r="701">
          <cell r="A701">
            <v>13901</v>
          </cell>
        </row>
        <row r="702">
          <cell r="A702">
            <v>13902</v>
          </cell>
        </row>
        <row r="703">
          <cell r="A703">
            <v>13903</v>
          </cell>
        </row>
        <row r="704">
          <cell r="A704">
            <v>13904</v>
          </cell>
        </row>
        <row r="705">
          <cell r="A705">
            <v>13905</v>
          </cell>
        </row>
        <row r="706">
          <cell r="A706">
            <v>13906</v>
          </cell>
        </row>
        <row r="707">
          <cell r="A707">
            <v>13907</v>
          </cell>
        </row>
        <row r="708">
          <cell r="A708">
            <v>13908</v>
          </cell>
        </row>
        <row r="709">
          <cell r="A709">
            <v>13909</v>
          </cell>
        </row>
        <row r="710">
          <cell r="A710">
            <v>13910</v>
          </cell>
        </row>
        <row r="711">
          <cell r="A711">
            <v>13911</v>
          </cell>
        </row>
        <row r="712">
          <cell r="A712">
            <v>13912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13913</v>
          </cell>
        </row>
        <row r="714">
          <cell r="A714">
            <v>13914</v>
          </cell>
        </row>
        <row r="715">
          <cell r="A715">
            <v>13915</v>
          </cell>
        </row>
        <row r="716">
          <cell r="A716">
            <v>13916</v>
          </cell>
        </row>
        <row r="717">
          <cell r="A717">
            <v>13917</v>
          </cell>
        </row>
        <row r="718">
          <cell r="A718">
            <v>13918</v>
          </cell>
        </row>
        <row r="719">
          <cell r="A719">
            <v>13919</v>
          </cell>
        </row>
        <row r="720">
          <cell r="A720">
            <v>13920</v>
          </cell>
        </row>
        <row r="721">
          <cell r="A721">
            <v>13921</v>
          </cell>
        </row>
        <row r="722">
          <cell r="A722">
            <v>13922</v>
          </cell>
          <cell r="K722">
            <v>20700</v>
          </cell>
          <cell r="L722">
            <v>0</v>
          </cell>
        </row>
        <row r="723">
          <cell r="A723">
            <v>13923</v>
          </cell>
          <cell r="K723">
            <v>0</v>
          </cell>
          <cell r="L723">
            <v>0</v>
          </cell>
        </row>
        <row r="724">
          <cell r="A724">
            <v>13924</v>
          </cell>
          <cell r="K724">
            <v>20700</v>
          </cell>
          <cell r="L724">
            <v>0</v>
          </cell>
        </row>
        <row r="725">
          <cell r="A725">
            <v>13925</v>
          </cell>
          <cell r="K725">
            <v>20700</v>
          </cell>
          <cell r="L725">
            <v>0</v>
          </cell>
        </row>
        <row r="726">
          <cell r="A726">
            <v>13926</v>
          </cell>
        </row>
        <row r="727">
          <cell r="A727">
            <v>13927</v>
          </cell>
          <cell r="B727">
            <v>213</v>
          </cell>
        </row>
        <row r="728">
          <cell r="A728">
            <v>13928</v>
          </cell>
          <cell r="B728" t="str">
            <v>MATERIAL PRICE</v>
          </cell>
        </row>
        <row r="729">
          <cell r="A729">
            <v>13929</v>
          </cell>
          <cell r="B729" t="str">
            <v>Proyek Rencana Teknik Akhir Jalan Tol Bogor Ring Road</v>
          </cell>
        </row>
        <row r="730">
          <cell r="A730">
            <v>13930</v>
          </cell>
        </row>
        <row r="731">
          <cell r="A731">
            <v>13931</v>
          </cell>
        </row>
        <row r="732">
          <cell r="A732">
            <v>13932</v>
          </cell>
        </row>
        <row r="733">
          <cell r="A733">
            <v>13933</v>
          </cell>
        </row>
        <row r="734">
          <cell r="A734">
            <v>13934</v>
          </cell>
          <cell r="B734" t="str">
            <v>UNIT PRICE ANALYSIS</v>
          </cell>
        </row>
        <row r="735">
          <cell r="A735">
            <v>13935</v>
          </cell>
        </row>
        <row r="736">
          <cell r="A736">
            <v>13936</v>
          </cell>
          <cell r="B736" t="str">
            <v>ITEM NUMBER</v>
          </cell>
          <cell r="D736" t="str">
            <v>MT. 212.002</v>
          </cell>
        </row>
        <row r="737">
          <cell r="A737">
            <v>13937</v>
          </cell>
          <cell r="B737" t="str">
            <v>MATERIAL</v>
          </cell>
          <cell r="D737" t="str">
            <v>PVC Pipe D = 100 mm With Asc</v>
          </cell>
        </row>
        <row r="738">
          <cell r="A738">
            <v>13938</v>
          </cell>
          <cell r="B738" t="str">
            <v>UNIT</v>
          </cell>
          <cell r="C738" t="str">
            <v>Lm</v>
          </cell>
          <cell r="D738">
            <v>1</v>
          </cell>
        </row>
        <row r="739">
          <cell r="A739">
            <v>13939</v>
          </cell>
          <cell r="B739" t="str">
            <v>UNIT PRICE  (Rp.)</v>
          </cell>
          <cell r="D739">
            <v>23400</v>
          </cell>
          <cell r="E739">
            <v>0</v>
          </cell>
          <cell r="J739" t="str">
            <v>TOTAL UNIT PRICE (Rp)</v>
          </cell>
          <cell r="K739">
            <v>23400</v>
          </cell>
        </row>
        <row r="740">
          <cell r="A740">
            <v>13940</v>
          </cell>
          <cell r="I740" t="str">
            <v>UNIT PRICE           (Rp.)</v>
          </cell>
          <cell r="K740" t="str">
            <v>TOTAL PRICE                     (Rp.)</v>
          </cell>
        </row>
        <row r="741">
          <cell r="A741">
            <v>13941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</row>
        <row r="742">
          <cell r="A742">
            <v>13942</v>
          </cell>
        </row>
        <row r="743">
          <cell r="A743">
            <v>13943</v>
          </cell>
        </row>
        <row r="744">
          <cell r="A744">
            <v>13944</v>
          </cell>
          <cell r="C744" t="str">
            <v>MT</v>
          </cell>
          <cell r="D744" t="str">
            <v>MATERIAL</v>
          </cell>
        </row>
        <row r="745">
          <cell r="A745">
            <v>13945</v>
          </cell>
          <cell r="C745">
            <v>208</v>
          </cell>
          <cell r="D745" t="str">
            <v>PVC Pipe D = 100 mm</v>
          </cell>
          <cell r="G745" t="str">
            <v>Lm</v>
          </cell>
          <cell r="H745">
            <v>1</v>
          </cell>
          <cell r="I745">
            <v>9200</v>
          </cell>
          <cell r="J745">
            <v>0</v>
          </cell>
          <cell r="K745">
            <v>9200</v>
          </cell>
          <cell r="L745">
            <v>0</v>
          </cell>
        </row>
        <row r="746">
          <cell r="A746">
            <v>13946</v>
          </cell>
          <cell r="C746">
            <v>335</v>
          </cell>
          <cell r="D746" t="str">
            <v>PVC Connecting D = 100 mm</v>
          </cell>
          <cell r="G746" t="str">
            <v>Each</v>
          </cell>
          <cell r="H746">
            <v>0.2</v>
          </cell>
          <cell r="I746">
            <v>46000</v>
          </cell>
          <cell r="J746">
            <v>0</v>
          </cell>
          <cell r="K746">
            <v>9200</v>
          </cell>
          <cell r="L746">
            <v>0</v>
          </cell>
        </row>
        <row r="747">
          <cell r="A747">
            <v>13947</v>
          </cell>
          <cell r="C747">
            <v>139</v>
          </cell>
          <cell r="D747" t="str">
            <v xml:space="preserve">Lamp Warning Panel </v>
          </cell>
          <cell r="G747" t="str">
            <v>Unit</v>
          </cell>
          <cell r="H747">
            <v>0.02</v>
          </cell>
          <cell r="I747">
            <v>2200</v>
          </cell>
          <cell r="J747">
            <v>0</v>
          </cell>
          <cell r="K747">
            <v>44</v>
          </cell>
          <cell r="L747">
            <v>0</v>
          </cell>
        </row>
        <row r="748">
          <cell r="A748">
            <v>13948</v>
          </cell>
        </row>
        <row r="749">
          <cell r="A749">
            <v>13949</v>
          </cell>
        </row>
        <row r="750">
          <cell r="A750">
            <v>13950</v>
          </cell>
        </row>
        <row r="751">
          <cell r="A751">
            <v>13951</v>
          </cell>
        </row>
        <row r="752">
          <cell r="A752">
            <v>13952</v>
          </cell>
        </row>
        <row r="753">
          <cell r="A753">
            <v>13953</v>
          </cell>
        </row>
        <row r="754">
          <cell r="A754">
            <v>13954</v>
          </cell>
        </row>
        <row r="755">
          <cell r="A755">
            <v>13955</v>
          </cell>
        </row>
        <row r="756">
          <cell r="A756">
            <v>13956</v>
          </cell>
        </row>
        <row r="757">
          <cell r="A757">
            <v>13957</v>
          </cell>
        </row>
        <row r="758">
          <cell r="A758">
            <v>13958</v>
          </cell>
        </row>
        <row r="759">
          <cell r="A759">
            <v>13959</v>
          </cell>
        </row>
        <row r="760">
          <cell r="A760">
            <v>13960</v>
          </cell>
        </row>
        <row r="761">
          <cell r="A761">
            <v>13961</v>
          </cell>
        </row>
        <row r="762">
          <cell r="A762">
            <v>13962</v>
          </cell>
        </row>
        <row r="763">
          <cell r="A763">
            <v>13963</v>
          </cell>
          <cell r="C763" t="str">
            <v>EQ</v>
          </cell>
          <cell r="D763" t="str">
            <v>EQUIPMENT</v>
          </cell>
        </row>
        <row r="764">
          <cell r="A764">
            <v>13964</v>
          </cell>
          <cell r="C764">
            <v>64</v>
          </cell>
          <cell r="D764" t="str">
            <v>Miscellaneous Tools</v>
          </cell>
          <cell r="G764" t="str">
            <v>Hour</v>
          </cell>
          <cell r="H764">
            <v>0.08</v>
          </cell>
          <cell r="I764">
            <v>5000</v>
          </cell>
          <cell r="J764">
            <v>0</v>
          </cell>
          <cell r="K764">
            <v>400</v>
          </cell>
          <cell r="L764">
            <v>0</v>
          </cell>
        </row>
        <row r="765">
          <cell r="A765">
            <v>13965</v>
          </cell>
        </row>
        <row r="766">
          <cell r="A766">
            <v>13966</v>
          </cell>
        </row>
        <row r="767">
          <cell r="A767">
            <v>13967</v>
          </cell>
        </row>
        <row r="768">
          <cell r="A768">
            <v>13968</v>
          </cell>
        </row>
        <row r="769">
          <cell r="A769">
            <v>13969</v>
          </cell>
        </row>
        <row r="770">
          <cell r="A770">
            <v>13970</v>
          </cell>
        </row>
        <row r="771">
          <cell r="A771">
            <v>13971</v>
          </cell>
        </row>
        <row r="772">
          <cell r="A772">
            <v>13972</v>
          </cell>
        </row>
        <row r="773">
          <cell r="A773">
            <v>13973</v>
          </cell>
        </row>
        <row r="774">
          <cell r="A774">
            <v>13974</v>
          </cell>
        </row>
        <row r="775">
          <cell r="A775">
            <v>13975</v>
          </cell>
        </row>
        <row r="776">
          <cell r="A776">
            <v>13976</v>
          </cell>
        </row>
        <row r="777">
          <cell r="A777">
            <v>13977</v>
          </cell>
          <cell r="C777" t="str">
            <v>LA</v>
          </cell>
          <cell r="D777" t="str">
            <v>LABOUR</v>
          </cell>
        </row>
        <row r="778">
          <cell r="A778">
            <v>13978</v>
          </cell>
          <cell r="C778">
            <v>2</v>
          </cell>
          <cell r="D778" t="str">
            <v>Pengawas</v>
          </cell>
          <cell r="G778" t="str">
            <v>Day</v>
          </cell>
          <cell r="H778">
            <v>0.02</v>
          </cell>
          <cell r="I778">
            <v>50000</v>
          </cell>
          <cell r="J778">
            <v>0</v>
          </cell>
          <cell r="K778">
            <v>1000</v>
          </cell>
          <cell r="L778">
            <v>0</v>
          </cell>
        </row>
        <row r="779">
          <cell r="A779">
            <v>13979</v>
          </cell>
          <cell r="C779">
            <v>15</v>
          </cell>
          <cell r="D779" t="str">
            <v>Kepala Tukang</v>
          </cell>
          <cell r="G779" t="str">
            <v>Day</v>
          </cell>
          <cell r="H779">
            <v>0.04</v>
          </cell>
          <cell r="I779">
            <v>32880</v>
          </cell>
          <cell r="K779">
            <v>1315.2</v>
          </cell>
          <cell r="L779">
            <v>0</v>
          </cell>
        </row>
        <row r="780">
          <cell r="A780">
            <v>13980</v>
          </cell>
          <cell r="C780">
            <v>16</v>
          </cell>
          <cell r="D780" t="str">
            <v>Tukang</v>
          </cell>
          <cell r="G780" t="str">
            <v>Day</v>
          </cell>
          <cell r="H780">
            <v>0.08</v>
          </cell>
          <cell r="I780">
            <v>28380</v>
          </cell>
          <cell r="K780">
            <v>2270.4</v>
          </cell>
          <cell r="L780">
            <v>0</v>
          </cell>
        </row>
        <row r="781">
          <cell r="A781">
            <v>13981</v>
          </cell>
        </row>
        <row r="782">
          <cell r="A782">
            <v>13982</v>
          </cell>
        </row>
        <row r="783">
          <cell r="A783">
            <v>13983</v>
          </cell>
        </row>
        <row r="784">
          <cell r="A784">
            <v>13984</v>
          </cell>
        </row>
        <row r="785">
          <cell r="A785">
            <v>13985</v>
          </cell>
        </row>
        <row r="786">
          <cell r="A786">
            <v>13986</v>
          </cell>
        </row>
        <row r="787">
          <cell r="A787">
            <v>13987</v>
          </cell>
        </row>
        <row r="788">
          <cell r="A788">
            <v>13988</v>
          </cell>
          <cell r="D788" t="str">
            <v>SUB TOTAL</v>
          </cell>
          <cell r="K788">
            <v>23429.600000000002</v>
          </cell>
          <cell r="L788">
            <v>0</v>
          </cell>
        </row>
        <row r="789">
          <cell r="A789">
            <v>13989</v>
          </cell>
          <cell r="D789" t="str">
            <v>OVER HEAD</v>
          </cell>
          <cell r="E789">
            <v>0</v>
          </cell>
          <cell r="F789" t="str">
            <v>%</v>
          </cell>
          <cell r="K789">
            <v>0</v>
          </cell>
          <cell r="L789">
            <v>0</v>
          </cell>
        </row>
        <row r="790">
          <cell r="A790">
            <v>13990</v>
          </cell>
          <cell r="D790" t="str">
            <v>TOTAL</v>
          </cell>
          <cell r="K790">
            <v>23429.600000000002</v>
          </cell>
          <cell r="L790">
            <v>0</v>
          </cell>
        </row>
        <row r="791">
          <cell r="A791">
            <v>13991</v>
          </cell>
          <cell r="D791" t="str">
            <v>UNIT PRICE</v>
          </cell>
          <cell r="K791">
            <v>23430</v>
          </cell>
          <cell r="L791">
            <v>0</v>
          </cell>
        </row>
        <row r="792">
          <cell r="A792">
            <v>13992</v>
          </cell>
        </row>
        <row r="793">
          <cell r="A793">
            <v>13993</v>
          </cell>
          <cell r="B793">
            <v>214</v>
          </cell>
        </row>
        <row r="794">
          <cell r="A794">
            <v>13994</v>
          </cell>
          <cell r="B794" t="str">
            <v>MATERIAL PRICE</v>
          </cell>
        </row>
        <row r="795">
          <cell r="A795">
            <v>13995</v>
          </cell>
          <cell r="B795" t="str">
            <v>Proyek Rencana Teknik Akhir Jalan Tol Bogor Ring Road</v>
          </cell>
        </row>
        <row r="796">
          <cell r="A796">
            <v>13996</v>
          </cell>
        </row>
        <row r="797">
          <cell r="A797">
            <v>13997</v>
          </cell>
        </row>
        <row r="798">
          <cell r="A798">
            <v>13998</v>
          </cell>
        </row>
        <row r="799">
          <cell r="A799">
            <v>13999</v>
          </cell>
        </row>
        <row r="800">
          <cell r="A800">
            <v>14000</v>
          </cell>
          <cell r="B800" t="str">
            <v>UNIT PRICE ANALYSIS</v>
          </cell>
        </row>
        <row r="801">
          <cell r="A801">
            <v>14001</v>
          </cell>
        </row>
        <row r="802">
          <cell r="A802">
            <v>14002</v>
          </cell>
          <cell r="B802" t="str">
            <v>ITEM NUMBER</v>
          </cell>
          <cell r="D802" t="str">
            <v>MT. 213.002</v>
          </cell>
        </row>
        <row r="803">
          <cell r="A803">
            <v>14003</v>
          </cell>
          <cell r="B803" t="str">
            <v>MATERIAL</v>
          </cell>
          <cell r="D803" t="str">
            <v>PVC Pipe D = 150 mm With Asc</v>
          </cell>
        </row>
        <row r="804">
          <cell r="A804">
            <v>14004</v>
          </cell>
          <cell r="B804" t="str">
            <v>UNIT</v>
          </cell>
          <cell r="C804" t="str">
            <v>Lm</v>
          </cell>
          <cell r="D804">
            <v>1</v>
          </cell>
        </row>
        <row r="805">
          <cell r="A805">
            <v>14005</v>
          </cell>
          <cell r="B805" t="str">
            <v>UNIT PRICE  (Rp.)</v>
          </cell>
          <cell r="D805">
            <v>28100</v>
          </cell>
          <cell r="E805">
            <v>0</v>
          </cell>
          <cell r="J805" t="str">
            <v>TOTAL UNIT PRICE (Rp)</v>
          </cell>
          <cell r="K805">
            <v>28100</v>
          </cell>
        </row>
        <row r="806">
          <cell r="A806">
            <v>14006</v>
          </cell>
          <cell r="I806" t="str">
            <v>UNIT PRICE           (Rp.)</v>
          </cell>
          <cell r="K806" t="str">
            <v>TOTAL PRICE                     (Rp.)</v>
          </cell>
        </row>
        <row r="807">
          <cell r="A807">
            <v>14007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</row>
        <row r="808">
          <cell r="A808">
            <v>14008</v>
          </cell>
        </row>
        <row r="809">
          <cell r="A809">
            <v>14009</v>
          </cell>
        </row>
        <row r="810">
          <cell r="A810">
            <v>14010</v>
          </cell>
          <cell r="C810" t="str">
            <v>MT</v>
          </cell>
          <cell r="D810" t="str">
            <v>MATERIAL</v>
          </cell>
        </row>
        <row r="811">
          <cell r="A811">
            <v>14011</v>
          </cell>
          <cell r="C811">
            <v>208</v>
          </cell>
          <cell r="D811" t="str">
            <v>PVC Pipe D = 100 mm</v>
          </cell>
          <cell r="G811" t="str">
            <v>Lm</v>
          </cell>
          <cell r="H811">
            <v>1</v>
          </cell>
          <cell r="I811">
            <v>9200</v>
          </cell>
          <cell r="J811">
            <v>0</v>
          </cell>
          <cell r="K811">
            <v>9200</v>
          </cell>
          <cell r="L811">
            <v>0</v>
          </cell>
        </row>
        <row r="812">
          <cell r="A812">
            <v>14012</v>
          </cell>
          <cell r="C812">
            <v>335</v>
          </cell>
          <cell r="D812" t="str">
            <v>PVC Connecting D = 100 mm</v>
          </cell>
          <cell r="G812" t="str">
            <v>Each</v>
          </cell>
          <cell r="H812">
            <v>0.2</v>
          </cell>
          <cell r="I812">
            <v>46000</v>
          </cell>
          <cell r="J812">
            <v>0</v>
          </cell>
          <cell r="K812">
            <v>9200</v>
          </cell>
          <cell r="L812">
            <v>0</v>
          </cell>
        </row>
        <row r="813">
          <cell r="A813">
            <v>14013</v>
          </cell>
          <cell r="C813">
            <v>139</v>
          </cell>
          <cell r="D813" t="str">
            <v xml:space="preserve">Lamp Warning Panel </v>
          </cell>
          <cell r="G813" t="str">
            <v>Unit</v>
          </cell>
          <cell r="H813">
            <v>0.02</v>
          </cell>
          <cell r="I813">
            <v>2200</v>
          </cell>
          <cell r="J813">
            <v>0</v>
          </cell>
          <cell r="K813">
            <v>44</v>
          </cell>
          <cell r="L813">
            <v>0</v>
          </cell>
        </row>
        <row r="814">
          <cell r="A814">
            <v>14014</v>
          </cell>
        </row>
        <row r="815">
          <cell r="A815">
            <v>14015</v>
          </cell>
        </row>
        <row r="816">
          <cell r="A816">
            <v>14016</v>
          </cell>
        </row>
        <row r="817">
          <cell r="A817">
            <v>14017</v>
          </cell>
        </row>
        <row r="818">
          <cell r="A818">
            <v>14018</v>
          </cell>
        </row>
        <row r="819">
          <cell r="A819">
            <v>14019</v>
          </cell>
        </row>
        <row r="820">
          <cell r="A820">
            <v>14020</v>
          </cell>
        </row>
        <row r="821">
          <cell r="A821">
            <v>14021</v>
          </cell>
        </row>
        <row r="822">
          <cell r="A822">
            <v>14022</v>
          </cell>
        </row>
        <row r="823">
          <cell r="A823">
            <v>14023</v>
          </cell>
        </row>
        <row r="824">
          <cell r="A824">
            <v>14024</v>
          </cell>
        </row>
        <row r="825">
          <cell r="A825">
            <v>14025</v>
          </cell>
        </row>
        <row r="826">
          <cell r="A826">
            <v>14026</v>
          </cell>
        </row>
        <row r="827">
          <cell r="A827">
            <v>14027</v>
          </cell>
        </row>
        <row r="828">
          <cell r="A828">
            <v>14028</v>
          </cell>
        </row>
        <row r="829">
          <cell r="A829">
            <v>14029</v>
          </cell>
          <cell r="C829" t="str">
            <v>EQ</v>
          </cell>
          <cell r="D829" t="str">
            <v>EQUIPMENT</v>
          </cell>
        </row>
        <row r="830">
          <cell r="A830">
            <v>14030</v>
          </cell>
          <cell r="C830">
            <v>63</v>
          </cell>
          <cell r="D830" t="str">
            <v>Mac Power Broom and Blower</v>
          </cell>
          <cell r="G830" t="str">
            <v>Hour</v>
          </cell>
          <cell r="H830">
            <v>0.08</v>
          </cell>
          <cell r="I830">
            <v>63500</v>
          </cell>
          <cell r="J830">
            <v>0</v>
          </cell>
          <cell r="K830">
            <v>5080</v>
          </cell>
          <cell r="L830">
            <v>0</v>
          </cell>
        </row>
        <row r="831">
          <cell r="A831">
            <v>14031</v>
          </cell>
        </row>
        <row r="832">
          <cell r="A832">
            <v>14032</v>
          </cell>
        </row>
        <row r="833">
          <cell r="A833">
            <v>14033</v>
          </cell>
        </row>
        <row r="834">
          <cell r="A834">
            <v>14034</v>
          </cell>
        </row>
        <row r="835">
          <cell r="A835">
            <v>14035</v>
          </cell>
        </row>
        <row r="836">
          <cell r="A836">
            <v>14036</v>
          </cell>
        </row>
        <row r="837">
          <cell r="A837">
            <v>14037</v>
          </cell>
        </row>
        <row r="838">
          <cell r="A838">
            <v>14038</v>
          </cell>
        </row>
        <row r="839">
          <cell r="A839">
            <v>14039</v>
          </cell>
        </row>
        <row r="840">
          <cell r="A840">
            <v>14040</v>
          </cell>
        </row>
        <row r="841">
          <cell r="A841">
            <v>14041</v>
          </cell>
        </row>
        <row r="842">
          <cell r="A842">
            <v>14042</v>
          </cell>
        </row>
        <row r="843">
          <cell r="A843">
            <v>14043</v>
          </cell>
          <cell r="C843" t="str">
            <v>LA</v>
          </cell>
          <cell r="D843" t="str">
            <v>LABOUR</v>
          </cell>
        </row>
        <row r="844">
          <cell r="A844">
            <v>14044</v>
          </cell>
          <cell r="C844">
            <v>2</v>
          </cell>
          <cell r="D844" t="str">
            <v>Pengawas</v>
          </cell>
          <cell r="G844" t="str">
            <v>Day</v>
          </cell>
          <cell r="H844">
            <v>0.02</v>
          </cell>
          <cell r="I844">
            <v>50000</v>
          </cell>
          <cell r="J844">
            <v>0</v>
          </cell>
          <cell r="K844">
            <v>1000</v>
          </cell>
          <cell r="L844">
            <v>0</v>
          </cell>
        </row>
        <row r="845">
          <cell r="A845">
            <v>14045</v>
          </cell>
          <cell r="C845">
            <v>15</v>
          </cell>
          <cell r="D845" t="str">
            <v>Kepala Tukang</v>
          </cell>
          <cell r="G845" t="str">
            <v>Day</v>
          </cell>
          <cell r="H845">
            <v>0.04</v>
          </cell>
          <cell r="I845">
            <v>32880</v>
          </cell>
          <cell r="K845">
            <v>1315.2</v>
          </cell>
          <cell r="L845">
            <v>0</v>
          </cell>
        </row>
        <row r="846">
          <cell r="A846">
            <v>14046</v>
          </cell>
          <cell r="C846">
            <v>16</v>
          </cell>
          <cell r="D846" t="str">
            <v>Tukang</v>
          </cell>
          <cell r="G846" t="str">
            <v>Day</v>
          </cell>
          <cell r="H846">
            <v>0.08</v>
          </cell>
          <cell r="I846">
            <v>28380</v>
          </cell>
          <cell r="K846">
            <v>2270.4</v>
          </cell>
          <cell r="L846">
            <v>0</v>
          </cell>
        </row>
        <row r="847">
          <cell r="A847">
            <v>14047</v>
          </cell>
        </row>
        <row r="848">
          <cell r="A848">
            <v>14048</v>
          </cell>
        </row>
        <row r="849">
          <cell r="A849">
            <v>14049</v>
          </cell>
        </row>
        <row r="850">
          <cell r="A850">
            <v>14050</v>
          </cell>
        </row>
        <row r="851">
          <cell r="A851">
            <v>14051</v>
          </cell>
        </row>
        <row r="852">
          <cell r="A852">
            <v>14052</v>
          </cell>
        </row>
        <row r="853">
          <cell r="A853">
            <v>14053</v>
          </cell>
        </row>
        <row r="854">
          <cell r="A854">
            <v>14054</v>
          </cell>
          <cell r="D854" t="str">
            <v>SUB TOTAL</v>
          </cell>
          <cell r="K854">
            <v>28109.600000000002</v>
          </cell>
          <cell r="L854">
            <v>0</v>
          </cell>
        </row>
        <row r="855">
          <cell r="A855">
            <v>14055</v>
          </cell>
          <cell r="D855" t="str">
            <v>OVER HEAD</v>
          </cell>
          <cell r="E855">
            <v>0</v>
          </cell>
          <cell r="F855" t="str">
            <v>%</v>
          </cell>
          <cell r="K855">
            <v>0</v>
          </cell>
          <cell r="L855">
            <v>0</v>
          </cell>
        </row>
        <row r="856">
          <cell r="A856">
            <v>14056</v>
          </cell>
          <cell r="D856" t="str">
            <v>TOTAL</v>
          </cell>
          <cell r="K856">
            <v>28109.600000000002</v>
          </cell>
          <cell r="L856">
            <v>0</v>
          </cell>
        </row>
        <row r="857">
          <cell r="A857">
            <v>14057</v>
          </cell>
          <cell r="D857" t="str">
            <v>UNIT PRICE</v>
          </cell>
          <cell r="K857">
            <v>28110</v>
          </cell>
          <cell r="L857">
            <v>0</v>
          </cell>
        </row>
        <row r="858">
          <cell r="A858">
            <v>14058</v>
          </cell>
        </row>
        <row r="859">
          <cell r="A859">
            <v>14059</v>
          </cell>
          <cell r="B859">
            <v>215</v>
          </cell>
        </row>
        <row r="860">
          <cell r="A860">
            <v>14060</v>
          </cell>
          <cell r="B860" t="str">
            <v>MATERIAL PRICE</v>
          </cell>
        </row>
        <row r="861">
          <cell r="A861">
            <v>14061</v>
          </cell>
          <cell r="B861" t="str">
            <v>Proyek Rencana Teknik Akhir Jalan Tol Bogor Ring Road</v>
          </cell>
        </row>
        <row r="862">
          <cell r="A862">
            <v>14062</v>
          </cell>
        </row>
        <row r="863">
          <cell r="A863">
            <v>14063</v>
          </cell>
        </row>
        <row r="864">
          <cell r="A864">
            <v>14064</v>
          </cell>
        </row>
        <row r="865">
          <cell r="A865">
            <v>14065</v>
          </cell>
        </row>
        <row r="866">
          <cell r="A866">
            <v>14066</v>
          </cell>
          <cell r="B866" t="str">
            <v>UNIT PRICE ANALYSIS</v>
          </cell>
        </row>
        <row r="867">
          <cell r="A867">
            <v>14067</v>
          </cell>
        </row>
        <row r="868">
          <cell r="A868">
            <v>14068</v>
          </cell>
          <cell r="B868" t="str">
            <v>ITEM NUMBER</v>
          </cell>
          <cell r="D868" t="str">
            <v>MT. 214.002</v>
          </cell>
        </row>
        <row r="869">
          <cell r="A869">
            <v>14069</v>
          </cell>
          <cell r="B869" t="str">
            <v>MATERIAL</v>
          </cell>
          <cell r="D869" t="str">
            <v>PVC Pipe D = 200 mm With Asc</v>
          </cell>
        </row>
        <row r="870">
          <cell r="A870">
            <v>14070</v>
          </cell>
          <cell r="B870" t="str">
            <v>UNIT</v>
          </cell>
          <cell r="C870" t="str">
            <v>Lm</v>
          </cell>
          <cell r="D870">
            <v>1</v>
          </cell>
        </row>
        <row r="871">
          <cell r="A871">
            <v>14071</v>
          </cell>
          <cell r="B871" t="str">
            <v>UNIT PRICE  (Rp.)</v>
          </cell>
          <cell r="D871">
            <v>104000</v>
          </cell>
          <cell r="E871">
            <v>0</v>
          </cell>
          <cell r="J871" t="str">
            <v>TOTAL UNIT PRICE (Rp)</v>
          </cell>
          <cell r="K871">
            <v>104000</v>
          </cell>
        </row>
        <row r="872">
          <cell r="A872">
            <v>14072</v>
          </cell>
          <cell r="I872" t="str">
            <v>UNIT PRICE           (Rp.)</v>
          </cell>
          <cell r="K872" t="str">
            <v>TOTAL PRICE                     (Rp.)</v>
          </cell>
        </row>
        <row r="873">
          <cell r="A873">
            <v>14073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</row>
        <row r="874">
          <cell r="A874">
            <v>14074</v>
          </cell>
        </row>
        <row r="875">
          <cell r="A875">
            <v>14075</v>
          </cell>
        </row>
        <row r="876">
          <cell r="A876">
            <v>14076</v>
          </cell>
          <cell r="C876" t="str">
            <v>MT</v>
          </cell>
          <cell r="D876" t="str">
            <v>MATERIAL</v>
          </cell>
        </row>
        <row r="877">
          <cell r="A877">
            <v>14077</v>
          </cell>
          <cell r="C877">
            <v>209</v>
          </cell>
          <cell r="D877" t="str">
            <v>PVC Pipe D = 150 mm</v>
          </cell>
          <cell r="G877" t="str">
            <v>Lm</v>
          </cell>
          <cell r="H877">
            <v>1</v>
          </cell>
          <cell r="I877">
            <v>80500</v>
          </cell>
          <cell r="J877">
            <v>0</v>
          </cell>
          <cell r="K877">
            <v>80500</v>
          </cell>
          <cell r="L877">
            <v>0</v>
          </cell>
        </row>
        <row r="878">
          <cell r="A878">
            <v>14078</v>
          </cell>
          <cell r="C878">
            <v>336</v>
          </cell>
          <cell r="D878" t="str">
            <v>PVC Connecting D = 150 mm</v>
          </cell>
          <cell r="G878" t="str">
            <v>Each</v>
          </cell>
          <cell r="H878">
            <v>0.2</v>
          </cell>
          <cell r="I878">
            <v>69000</v>
          </cell>
          <cell r="J878">
            <v>0</v>
          </cell>
          <cell r="K878">
            <v>13800</v>
          </cell>
          <cell r="L878">
            <v>0</v>
          </cell>
        </row>
        <row r="879">
          <cell r="A879">
            <v>14079</v>
          </cell>
          <cell r="C879">
            <v>139</v>
          </cell>
          <cell r="D879" t="str">
            <v xml:space="preserve">Lamp Warning Panel </v>
          </cell>
          <cell r="G879" t="str">
            <v>Unit</v>
          </cell>
          <cell r="H879">
            <v>0.02</v>
          </cell>
          <cell r="I879">
            <v>2200</v>
          </cell>
          <cell r="J879">
            <v>0</v>
          </cell>
          <cell r="K879">
            <v>44</v>
          </cell>
          <cell r="L879">
            <v>0</v>
          </cell>
        </row>
        <row r="880">
          <cell r="A880">
            <v>14080</v>
          </cell>
        </row>
        <row r="881">
          <cell r="A881">
            <v>14081</v>
          </cell>
        </row>
        <row r="882">
          <cell r="A882">
            <v>14082</v>
          </cell>
        </row>
        <row r="883">
          <cell r="A883">
            <v>14083</v>
          </cell>
        </row>
        <row r="884">
          <cell r="A884">
            <v>14084</v>
          </cell>
        </row>
        <row r="885">
          <cell r="A885">
            <v>14085</v>
          </cell>
        </row>
        <row r="886">
          <cell r="A886">
            <v>14086</v>
          </cell>
        </row>
        <row r="887">
          <cell r="A887">
            <v>14087</v>
          </cell>
        </row>
        <row r="888">
          <cell r="A888">
            <v>14088</v>
          </cell>
        </row>
        <row r="889">
          <cell r="A889">
            <v>14089</v>
          </cell>
        </row>
        <row r="890">
          <cell r="A890">
            <v>14090</v>
          </cell>
        </row>
        <row r="891">
          <cell r="A891">
            <v>14091</v>
          </cell>
        </row>
        <row r="892">
          <cell r="A892">
            <v>14092</v>
          </cell>
        </row>
        <row r="893">
          <cell r="A893">
            <v>14093</v>
          </cell>
        </row>
        <row r="894">
          <cell r="A894">
            <v>14094</v>
          </cell>
        </row>
        <row r="895">
          <cell r="A895">
            <v>14095</v>
          </cell>
          <cell r="C895" t="str">
            <v>EQ</v>
          </cell>
          <cell r="D895" t="str">
            <v>EQUIPMENT</v>
          </cell>
        </row>
        <row r="896">
          <cell r="A896">
            <v>14096</v>
          </cell>
          <cell r="C896">
            <v>63</v>
          </cell>
          <cell r="D896" t="str">
            <v>Mac Power Broom and Blower</v>
          </cell>
          <cell r="G896" t="str">
            <v>Hour</v>
          </cell>
          <cell r="H896">
            <v>0.08</v>
          </cell>
          <cell r="I896">
            <v>63500</v>
          </cell>
          <cell r="J896">
            <v>0</v>
          </cell>
          <cell r="K896">
            <v>5080</v>
          </cell>
          <cell r="L896">
            <v>0</v>
          </cell>
        </row>
        <row r="897">
          <cell r="A897">
            <v>14097</v>
          </cell>
        </row>
        <row r="898">
          <cell r="A898">
            <v>14098</v>
          </cell>
        </row>
        <row r="899">
          <cell r="A899">
            <v>14099</v>
          </cell>
        </row>
        <row r="900">
          <cell r="A900">
            <v>14100</v>
          </cell>
        </row>
        <row r="901">
          <cell r="A901">
            <v>14101</v>
          </cell>
        </row>
        <row r="902">
          <cell r="A902">
            <v>14102</v>
          </cell>
        </row>
        <row r="903">
          <cell r="A903">
            <v>14103</v>
          </cell>
        </row>
        <row r="904">
          <cell r="A904">
            <v>14104</v>
          </cell>
        </row>
        <row r="905">
          <cell r="A905">
            <v>14105</v>
          </cell>
        </row>
        <row r="906">
          <cell r="A906">
            <v>14106</v>
          </cell>
        </row>
        <row r="907">
          <cell r="A907">
            <v>14107</v>
          </cell>
        </row>
        <row r="908">
          <cell r="A908">
            <v>14108</v>
          </cell>
        </row>
        <row r="909">
          <cell r="A909">
            <v>14109</v>
          </cell>
          <cell r="C909" t="str">
            <v>LA</v>
          </cell>
          <cell r="D909" t="str">
            <v>LABOUR</v>
          </cell>
        </row>
        <row r="910">
          <cell r="A910">
            <v>14110</v>
          </cell>
          <cell r="C910">
            <v>2</v>
          </cell>
          <cell r="D910" t="str">
            <v>Pengawas</v>
          </cell>
          <cell r="G910" t="str">
            <v>Day</v>
          </cell>
          <cell r="H910">
            <v>0.02</v>
          </cell>
          <cell r="I910">
            <v>50000</v>
          </cell>
          <cell r="J910">
            <v>0</v>
          </cell>
          <cell r="K910">
            <v>1000</v>
          </cell>
          <cell r="L910">
            <v>0</v>
          </cell>
        </row>
        <row r="911">
          <cell r="A911">
            <v>14111</v>
          </cell>
          <cell r="C911">
            <v>15</v>
          </cell>
          <cell r="D911" t="str">
            <v>Kepala Tukang</v>
          </cell>
          <cell r="G911" t="str">
            <v>Day</v>
          </cell>
          <cell r="H911">
            <v>0.04</v>
          </cell>
          <cell r="I911">
            <v>32880</v>
          </cell>
          <cell r="K911">
            <v>1315.2</v>
          </cell>
          <cell r="L911">
            <v>0</v>
          </cell>
        </row>
        <row r="912">
          <cell r="A912">
            <v>14112</v>
          </cell>
          <cell r="C912">
            <v>16</v>
          </cell>
          <cell r="D912" t="str">
            <v>Tukang</v>
          </cell>
          <cell r="G912" t="str">
            <v>Day</v>
          </cell>
          <cell r="H912">
            <v>0.08</v>
          </cell>
          <cell r="I912">
            <v>28380</v>
          </cell>
          <cell r="K912">
            <v>2270.4</v>
          </cell>
          <cell r="L912">
            <v>0</v>
          </cell>
        </row>
        <row r="913">
          <cell r="A913">
            <v>14113</v>
          </cell>
        </row>
        <row r="914">
          <cell r="A914">
            <v>14114</v>
          </cell>
        </row>
        <row r="915">
          <cell r="A915">
            <v>14115</v>
          </cell>
        </row>
        <row r="916">
          <cell r="A916">
            <v>14116</v>
          </cell>
        </row>
        <row r="917">
          <cell r="A917">
            <v>14117</v>
          </cell>
        </row>
        <row r="918">
          <cell r="A918">
            <v>14118</v>
          </cell>
        </row>
        <row r="919">
          <cell r="A919">
            <v>14119</v>
          </cell>
        </row>
        <row r="920">
          <cell r="A920">
            <v>14120</v>
          </cell>
          <cell r="D920" t="str">
            <v>SUB TOTAL</v>
          </cell>
          <cell r="K920">
            <v>104009.59999999999</v>
          </cell>
          <cell r="L920">
            <v>0</v>
          </cell>
        </row>
        <row r="921">
          <cell r="A921">
            <v>14121</v>
          </cell>
          <cell r="D921" t="str">
            <v>OVER HEAD</v>
          </cell>
          <cell r="E921">
            <v>0</v>
          </cell>
          <cell r="F921" t="str">
            <v>%</v>
          </cell>
          <cell r="K921">
            <v>0</v>
          </cell>
          <cell r="L921">
            <v>0</v>
          </cell>
        </row>
        <row r="922">
          <cell r="A922">
            <v>14122</v>
          </cell>
          <cell r="D922" t="str">
            <v>TOTAL</v>
          </cell>
          <cell r="K922">
            <v>104009.59999999999</v>
          </cell>
          <cell r="L922">
            <v>0</v>
          </cell>
        </row>
        <row r="923">
          <cell r="A923">
            <v>14123</v>
          </cell>
          <cell r="D923" t="str">
            <v>UNIT PRICE</v>
          </cell>
          <cell r="K923">
            <v>104010</v>
          </cell>
          <cell r="L923">
            <v>0</v>
          </cell>
        </row>
        <row r="924">
          <cell r="A924">
            <v>14124</v>
          </cell>
        </row>
        <row r="925">
          <cell r="A925">
            <v>14125</v>
          </cell>
          <cell r="B925">
            <v>216</v>
          </cell>
        </row>
        <row r="926">
          <cell r="A926">
            <v>14126</v>
          </cell>
          <cell r="B926" t="str">
            <v>MATERIAL PRICE</v>
          </cell>
        </row>
        <row r="927">
          <cell r="A927">
            <v>14127</v>
          </cell>
          <cell r="B927" t="str">
            <v>Proyek Rencana Teknik Akhir Jalan Tol Bogor Ring Road</v>
          </cell>
        </row>
        <row r="928">
          <cell r="A928">
            <v>14128</v>
          </cell>
        </row>
        <row r="929">
          <cell r="A929">
            <v>14129</v>
          </cell>
        </row>
        <row r="930">
          <cell r="A930">
            <v>14130</v>
          </cell>
        </row>
        <row r="931">
          <cell r="A931">
            <v>14131</v>
          </cell>
        </row>
        <row r="932">
          <cell r="A932">
            <v>14132</v>
          </cell>
          <cell r="B932" t="str">
            <v>UNIT PRICE ANALYSIS</v>
          </cell>
        </row>
        <row r="933">
          <cell r="A933">
            <v>14133</v>
          </cell>
        </row>
        <row r="934">
          <cell r="A934">
            <v>14134</v>
          </cell>
          <cell r="B934" t="str">
            <v>ITEM NUMBER</v>
          </cell>
          <cell r="D934" t="str">
            <v>MT. 215.002</v>
          </cell>
        </row>
        <row r="935">
          <cell r="A935">
            <v>14135</v>
          </cell>
          <cell r="B935" t="str">
            <v>MATERIAL</v>
          </cell>
          <cell r="D935" t="str">
            <v>PVC Pipe D = 250 mm With Asc</v>
          </cell>
        </row>
        <row r="936">
          <cell r="A936">
            <v>14136</v>
          </cell>
          <cell r="B936" t="str">
            <v>UNIT</v>
          </cell>
          <cell r="C936" t="str">
            <v>Lm</v>
          </cell>
          <cell r="D936">
            <v>1</v>
          </cell>
        </row>
        <row r="937">
          <cell r="A937">
            <v>14137</v>
          </cell>
          <cell r="B937" t="str">
            <v>UNIT PRICE  (Rp.)</v>
          </cell>
          <cell r="D937">
            <v>40800</v>
          </cell>
          <cell r="E937">
            <v>0</v>
          </cell>
          <cell r="J937" t="str">
            <v>TOTAL UNIT PRICE (Rp)</v>
          </cell>
          <cell r="K937">
            <v>40800</v>
          </cell>
        </row>
        <row r="938">
          <cell r="A938">
            <v>14138</v>
          </cell>
          <cell r="I938" t="str">
            <v>PRICE Rp./ UNIT</v>
          </cell>
          <cell r="K938" t="str">
            <v>TOTAL PRICE Rp.</v>
          </cell>
        </row>
        <row r="939">
          <cell r="A939">
            <v>14139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  <cell r="I939" t="str">
            <v>Local</v>
          </cell>
          <cell r="J939" t="str">
            <v>Foreign</v>
          </cell>
          <cell r="K939" t="str">
            <v>Local</v>
          </cell>
          <cell r="L939" t="str">
            <v>Foreign</v>
          </cell>
        </row>
        <row r="940">
          <cell r="A940">
            <v>14140</v>
          </cell>
        </row>
        <row r="941">
          <cell r="A941">
            <v>14141</v>
          </cell>
        </row>
        <row r="942">
          <cell r="A942">
            <v>14142</v>
          </cell>
          <cell r="C942" t="str">
            <v>MT</v>
          </cell>
          <cell r="D942" t="str">
            <v>MATERIAL</v>
          </cell>
        </row>
        <row r="943">
          <cell r="A943">
            <v>14143</v>
          </cell>
          <cell r="C943">
            <v>210</v>
          </cell>
          <cell r="D943" t="str">
            <v>PVC Pipe D = 200 mm</v>
          </cell>
          <cell r="G943" t="str">
            <v>Lm</v>
          </cell>
          <cell r="H943">
            <v>1</v>
          </cell>
          <cell r="I943">
            <v>12700</v>
          </cell>
          <cell r="J943">
            <v>0</v>
          </cell>
          <cell r="K943">
            <v>12700</v>
          </cell>
          <cell r="L943">
            <v>0</v>
          </cell>
        </row>
        <row r="944">
          <cell r="A944">
            <v>14144</v>
          </cell>
          <cell r="C944">
            <v>337</v>
          </cell>
          <cell r="D944" t="str">
            <v>PVC Connecting D = 200 mm</v>
          </cell>
          <cell r="G944" t="str">
            <v>Each</v>
          </cell>
          <cell r="H944">
            <v>0.2</v>
          </cell>
          <cell r="I944">
            <v>92000</v>
          </cell>
          <cell r="J944">
            <v>0</v>
          </cell>
          <cell r="K944">
            <v>18400</v>
          </cell>
          <cell r="L944">
            <v>0</v>
          </cell>
        </row>
        <row r="945">
          <cell r="A945">
            <v>14145</v>
          </cell>
          <cell r="C945">
            <v>139</v>
          </cell>
          <cell r="D945" t="str">
            <v xml:space="preserve">Lamp Warning Panel </v>
          </cell>
          <cell r="G945" t="str">
            <v>Unit</v>
          </cell>
          <cell r="H945">
            <v>0.02</v>
          </cell>
          <cell r="I945">
            <v>2200</v>
          </cell>
          <cell r="J945">
            <v>0</v>
          </cell>
          <cell r="K945">
            <v>44</v>
          </cell>
          <cell r="L945">
            <v>0</v>
          </cell>
        </row>
        <row r="946">
          <cell r="A946">
            <v>14146</v>
          </cell>
        </row>
        <row r="947">
          <cell r="A947">
            <v>14147</v>
          </cell>
        </row>
        <row r="948">
          <cell r="A948">
            <v>14148</v>
          </cell>
        </row>
        <row r="949">
          <cell r="A949">
            <v>14149</v>
          </cell>
        </row>
        <row r="950">
          <cell r="A950">
            <v>14150</v>
          </cell>
        </row>
        <row r="951">
          <cell r="A951">
            <v>14151</v>
          </cell>
        </row>
        <row r="952">
          <cell r="A952">
            <v>14152</v>
          </cell>
        </row>
        <row r="953">
          <cell r="A953">
            <v>14153</v>
          </cell>
        </row>
        <row r="954">
          <cell r="A954">
            <v>14154</v>
          </cell>
        </row>
        <row r="955">
          <cell r="A955">
            <v>14155</v>
          </cell>
        </row>
        <row r="956">
          <cell r="A956">
            <v>14156</v>
          </cell>
        </row>
        <row r="957">
          <cell r="A957">
            <v>14157</v>
          </cell>
        </row>
        <row r="958">
          <cell r="A958">
            <v>14158</v>
          </cell>
        </row>
        <row r="959">
          <cell r="A959">
            <v>14159</v>
          </cell>
        </row>
        <row r="960">
          <cell r="A960">
            <v>14160</v>
          </cell>
        </row>
        <row r="961">
          <cell r="A961">
            <v>14161</v>
          </cell>
          <cell r="C961" t="str">
            <v>EQ</v>
          </cell>
          <cell r="D961" t="str">
            <v>EQUIPMENT</v>
          </cell>
        </row>
        <row r="962">
          <cell r="A962">
            <v>14162</v>
          </cell>
          <cell r="C962">
            <v>63</v>
          </cell>
          <cell r="D962" t="str">
            <v>Mac Power Broom and Blower</v>
          </cell>
          <cell r="G962" t="str">
            <v>Hour</v>
          </cell>
          <cell r="H962">
            <v>0.08</v>
          </cell>
          <cell r="I962">
            <v>63500</v>
          </cell>
          <cell r="J962">
            <v>0</v>
          </cell>
          <cell r="K962">
            <v>5080</v>
          </cell>
          <cell r="L962">
            <v>0</v>
          </cell>
        </row>
        <row r="963">
          <cell r="A963">
            <v>14163</v>
          </cell>
        </row>
        <row r="964">
          <cell r="A964">
            <v>14164</v>
          </cell>
        </row>
        <row r="965">
          <cell r="A965">
            <v>14165</v>
          </cell>
        </row>
        <row r="966">
          <cell r="A966">
            <v>14166</v>
          </cell>
        </row>
        <row r="967">
          <cell r="A967">
            <v>14167</v>
          </cell>
        </row>
        <row r="968">
          <cell r="A968">
            <v>14168</v>
          </cell>
        </row>
        <row r="969">
          <cell r="A969">
            <v>14169</v>
          </cell>
        </row>
        <row r="970">
          <cell r="A970">
            <v>14170</v>
          </cell>
        </row>
        <row r="971">
          <cell r="A971">
            <v>14171</v>
          </cell>
        </row>
        <row r="972">
          <cell r="A972">
            <v>14172</v>
          </cell>
        </row>
        <row r="973">
          <cell r="A973">
            <v>14173</v>
          </cell>
        </row>
        <row r="974">
          <cell r="A974">
            <v>14174</v>
          </cell>
        </row>
        <row r="975">
          <cell r="A975">
            <v>14175</v>
          </cell>
          <cell r="C975" t="str">
            <v>LA</v>
          </cell>
          <cell r="D975" t="str">
            <v>LABOUR</v>
          </cell>
        </row>
        <row r="976">
          <cell r="A976">
            <v>14176</v>
          </cell>
          <cell r="C976">
            <v>2</v>
          </cell>
          <cell r="D976" t="str">
            <v>Pengawas</v>
          </cell>
          <cell r="G976" t="str">
            <v>Day</v>
          </cell>
          <cell r="H976">
            <v>0.02</v>
          </cell>
          <cell r="I976">
            <v>50000</v>
          </cell>
          <cell r="J976">
            <v>0</v>
          </cell>
          <cell r="K976">
            <v>1000</v>
          </cell>
          <cell r="L976">
            <v>0</v>
          </cell>
        </row>
        <row r="977">
          <cell r="A977">
            <v>14177</v>
          </cell>
          <cell r="C977">
            <v>15</v>
          </cell>
          <cell r="D977" t="str">
            <v>Kepala Tukang</v>
          </cell>
          <cell r="G977" t="str">
            <v>Day</v>
          </cell>
          <cell r="H977">
            <v>0.04</v>
          </cell>
          <cell r="I977">
            <v>32880</v>
          </cell>
          <cell r="K977">
            <v>1315.2</v>
          </cell>
          <cell r="L977">
            <v>0</v>
          </cell>
        </row>
        <row r="978">
          <cell r="A978">
            <v>14178</v>
          </cell>
          <cell r="C978">
            <v>16</v>
          </cell>
          <cell r="D978" t="str">
            <v>Tukang</v>
          </cell>
          <cell r="G978" t="str">
            <v>Day</v>
          </cell>
          <cell r="H978">
            <v>0.08</v>
          </cell>
          <cell r="I978">
            <v>28380</v>
          </cell>
          <cell r="K978">
            <v>2270.4</v>
          </cell>
          <cell r="L978">
            <v>0</v>
          </cell>
        </row>
        <row r="979">
          <cell r="A979">
            <v>14179</v>
          </cell>
        </row>
        <row r="980">
          <cell r="A980">
            <v>14180</v>
          </cell>
        </row>
        <row r="981">
          <cell r="A981">
            <v>14181</v>
          </cell>
        </row>
        <row r="982">
          <cell r="A982">
            <v>14182</v>
          </cell>
        </row>
        <row r="983">
          <cell r="A983">
            <v>14183</v>
          </cell>
        </row>
        <row r="984">
          <cell r="A984">
            <v>14184</v>
          </cell>
        </row>
        <row r="985">
          <cell r="A985">
            <v>14185</v>
          </cell>
        </row>
        <row r="986">
          <cell r="A986">
            <v>14186</v>
          </cell>
          <cell r="D986" t="str">
            <v>SUB TOTAL</v>
          </cell>
          <cell r="K986">
            <v>40809.599999999999</v>
          </cell>
          <cell r="L986">
            <v>0</v>
          </cell>
        </row>
        <row r="987">
          <cell r="A987">
            <v>14187</v>
          </cell>
          <cell r="D987" t="str">
            <v>OVER HEAD</v>
          </cell>
          <cell r="E987">
            <v>0</v>
          </cell>
          <cell r="F987" t="str">
            <v>%</v>
          </cell>
          <cell r="K987">
            <v>0</v>
          </cell>
          <cell r="L987">
            <v>0</v>
          </cell>
        </row>
        <row r="988">
          <cell r="A988">
            <v>14188</v>
          </cell>
          <cell r="D988" t="str">
            <v>TOTAL</v>
          </cell>
          <cell r="K988">
            <v>40809.599999999999</v>
          </cell>
          <cell r="L988">
            <v>0</v>
          </cell>
        </row>
        <row r="989">
          <cell r="A989">
            <v>14189</v>
          </cell>
          <cell r="D989" t="str">
            <v>UNIT PRICE</v>
          </cell>
          <cell r="K989">
            <v>40810</v>
          </cell>
          <cell r="L989">
            <v>0</v>
          </cell>
        </row>
        <row r="990">
          <cell r="A990">
            <v>14190</v>
          </cell>
        </row>
        <row r="991">
          <cell r="A991">
            <v>14191</v>
          </cell>
          <cell r="B991">
            <v>217</v>
          </cell>
        </row>
        <row r="992">
          <cell r="A992">
            <v>14192</v>
          </cell>
          <cell r="B992" t="str">
            <v>MATERIAL PRICE</v>
          </cell>
        </row>
        <row r="993">
          <cell r="A993">
            <v>14193</v>
          </cell>
          <cell r="B993" t="str">
            <v>Proyek Rencana Teknik Akhir Jalan Tol Bogor Ring Road</v>
          </cell>
        </row>
        <row r="994">
          <cell r="A994">
            <v>14194</v>
          </cell>
        </row>
        <row r="995">
          <cell r="A995">
            <v>14195</v>
          </cell>
        </row>
        <row r="996">
          <cell r="A996">
            <v>14196</v>
          </cell>
        </row>
        <row r="997">
          <cell r="A997">
            <v>14197</v>
          </cell>
        </row>
        <row r="998">
          <cell r="A998">
            <v>14198</v>
          </cell>
          <cell r="B998" t="str">
            <v>UNIT PRICE ANALYSIS</v>
          </cell>
        </row>
        <row r="999">
          <cell r="A999">
            <v>14199</v>
          </cell>
        </row>
        <row r="1000">
          <cell r="A1000">
            <v>14200</v>
          </cell>
          <cell r="B1000" t="str">
            <v>ITEM NUMBER</v>
          </cell>
          <cell r="D1000" t="str">
            <v>MT. 216.002</v>
          </cell>
        </row>
        <row r="1001">
          <cell r="A1001">
            <v>14201</v>
          </cell>
          <cell r="B1001" t="str">
            <v>MATERIAL</v>
          </cell>
          <cell r="D1001" t="str">
            <v>PVC Pipe D = 300 mm With Asc</v>
          </cell>
        </row>
        <row r="1002">
          <cell r="A1002">
            <v>14202</v>
          </cell>
          <cell r="B1002" t="str">
            <v>UNIT</v>
          </cell>
          <cell r="C1002" t="str">
            <v>Lm</v>
          </cell>
          <cell r="D1002">
            <v>1</v>
          </cell>
        </row>
        <row r="1003">
          <cell r="A1003">
            <v>14203</v>
          </cell>
          <cell r="B1003" t="str">
            <v>UNIT PRICE  (Rp.)</v>
          </cell>
          <cell r="D1003">
            <v>45700</v>
          </cell>
          <cell r="E1003">
            <v>0</v>
          </cell>
          <cell r="J1003" t="str">
            <v>TOTAL UNIT PRICE (Rp)</v>
          </cell>
          <cell r="K1003">
            <v>45700</v>
          </cell>
        </row>
        <row r="1004">
          <cell r="A1004">
            <v>14204</v>
          </cell>
          <cell r="I1004" t="str">
            <v>PRICE Rp./ UNIT</v>
          </cell>
          <cell r="K1004" t="str">
            <v>TOTAL PRICE Rp.</v>
          </cell>
        </row>
        <row r="1005">
          <cell r="A1005">
            <v>14205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  <cell r="I1005" t="str">
            <v>Local</v>
          </cell>
          <cell r="J1005" t="str">
            <v>Foreign</v>
          </cell>
          <cell r="K1005" t="str">
            <v>Local</v>
          </cell>
          <cell r="L1005" t="str">
            <v>Foreign</v>
          </cell>
        </row>
        <row r="1006">
          <cell r="A1006">
            <v>14206</v>
          </cell>
        </row>
        <row r="1007">
          <cell r="A1007">
            <v>14207</v>
          </cell>
        </row>
        <row r="1008">
          <cell r="A1008">
            <v>14208</v>
          </cell>
          <cell r="C1008" t="str">
            <v>MT</v>
          </cell>
          <cell r="D1008" t="str">
            <v>MATERIAL</v>
          </cell>
        </row>
        <row r="1009">
          <cell r="A1009">
            <v>14209</v>
          </cell>
          <cell r="C1009">
            <v>211</v>
          </cell>
          <cell r="D1009" t="str">
            <v>PVC Pipe D = 250 mm</v>
          </cell>
          <cell r="G1009" t="str">
            <v>Lm</v>
          </cell>
          <cell r="H1009">
            <v>1</v>
          </cell>
          <cell r="I1009">
            <v>15300</v>
          </cell>
          <cell r="J1009">
            <v>0</v>
          </cell>
          <cell r="K1009">
            <v>15300</v>
          </cell>
          <cell r="L1009">
            <v>0</v>
          </cell>
        </row>
        <row r="1010">
          <cell r="A1010">
            <v>14210</v>
          </cell>
          <cell r="C1010">
            <v>338</v>
          </cell>
          <cell r="D1010" t="str">
            <v>PVC Connecting D = 250 mm</v>
          </cell>
          <cell r="G1010" t="str">
            <v>Each</v>
          </cell>
          <cell r="H1010">
            <v>0.2</v>
          </cell>
          <cell r="I1010">
            <v>103500</v>
          </cell>
          <cell r="J1010">
            <v>0</v>
          </cell>
          <cell r="K1010">
            <v>20700</v>
          </cell>
          <cell r="L1010">
            <v>0</v>
          </cell>
        </row>
        <row r="1011">
          <cell r="A1011">
            <v>14211</v>
          </cell>
          <cell r="C1011">
            <v>139</v>
          </cell>
          <cell r="D1011" t="str">
            <v xml:space="preserve">Lamp Warning Panel </v>
          </cell>
          <cell r="G1011" t="str">
            <v>Unit</v>
          </cell>
          <cell r="H1011">
            <v>0.02</v>
          </cell>
          <cell r="I1011">
            <v>2200</v>
          </cell>
          <cell r="J1011">
            <v>0</v>
          </cell>
          <cell r="K1011">
            <v>44</v>
          </cell>
          <cell r="L1011">
            <v>0</v>
          </cell>
        </row>
        <row r="1012">
          <cell r="A1012">
            <v>14212</v>
          </cell>
        </row>
        <row r="1013">
          <cell r="A1013">
            <v>14213</v>
          </cell>
        </row>
        <row r="1014">
          <cell r="A1014">
            <v>14214</v>
          </cell>
        </row>
        <row r="1015">
          <cell r="A1015">
            <v>14215</v>
          </cell>
        </row>
        <row r="1016">
          <cell r="A1016">
            <v>14216</v>
          </cell>
        </row>
        <row r="1017">
          <cell r="A1017">
            <v>14217</v>
          </cell>
        </row>
        <row r="1018">
          <cell r="A1018">
            <v>14218</v>
          </cell>
        </row>
        <row r="1019">
          <cell r="A1019">
            <v>14219</v>
          </cell>
        </row>
        <row r="1020">
          <cell r="A1020">
            <v>14220</v>
          </cell>
        </row>
        <row r="1021">
          <cell r="A1021">
            <v>14221</v>
          </cell>
        </row>
        <row r="1022">
          <cell r="A1022">
            <v>14222</v>
          </cell>
        </row>
        <row r="1023">
          <cell r="A1023">
            <v>14223</v>
          </cell>
        </row>
        <row r="1024">
          <cell r="A1024">
            <v>14224</v>
          </cell>
        </row>
        <row r="1025">
          <cell r="A1025">
            <v>14225</v>
          </cell>
        </row>
        <row r="1026">
          <cell r="A1026">
            <v>14226</v>
          </cell>
        </row>
        <row r="1027">
          <cell r="A1027">
            <v>14227</v>
          </cell>
          <cell r="C1027" t="str">
            <v>EQ</v>
          </cell>
          <cell r="D1027" t="str">
            <v>EQUIPMENT</v>
          </cell>
        </row>
        <row r="1028">
          <cell r="A1028">
            <v>14228</v>
          </cell>
          <cell r="C1028">
            <v>63</v>
          </cell>
          <cell r="D1028" t="str">
            <v>Mac Power Broom and Blower</v>
          </cell>
          <cell r="G1028" t="str">
            <v>Hour</v>
          </cell>
          <cell r="H1028">
            <v>0.08</v>
          </cell>
          <cell r="I1028">
            <v>63500</v>
          </cell>
          <cell r="J1028">
            <v>0</v>
          </cell>
          <cell r="K1028">
            <v>5080</v>
          </cell>
          <cell r="L1028">
            <v>0</v>
          </cell>
        </row>
        <row r="1029">
          <cell r="A1029">
            <v>14229</v>
          </cell>
        </row>
        <row r="1030">
          <cell r="A1030">
            <v>14230</v>
          </cell>
        </row>
        <row r="1031">
          <cell r="A1031">
            <v>14231</v>
          </cell>
        </row>
        <row r="1032">
          <cell r="A1032">
            <v>14232</v>
          </cell>
        </row>
        <row r="1033">
          <cell r="A1033">
            <v>14233</v>
          </cell>
        </row>
        <row r="1034">
          <cell r="A1034">
            <v>14234</v>
          </cell>
        </row>
        <row r="1035">
          <cell r="A1035">
            <v>14235</v>
          </cell>
        </row>
        <row r="1036">
          <cell r="A1036">
            <v>14236</v>
          </cell>
        </row>
        <row r="1037">
          <cell r="A1037">
            <v>14237</v>
          </cell>
        </row>
        <row r="1038">
          <cell r="A1038">
            <v>14238</v>
          </cell>
        </row>
        <row r="1039">
          <cell r="A1039">
            <v>14239</v>
          </cell>
        </row>
        <row r="1040">
          <cell r="A1040">
            <v>14240</v>
          </cell>
        </row>
        <row r="1041">
          <cell r="A1041">
            <v>14241</v>
          </cell>
          <cell r="C1041" t="str">
            <v>LA</v>
          </cell>
          <cell r="D1041" t="str">
            <v>LABOUR</v>
          </cell>
        </row>
        <row r="1042">
          <cell r="A1042">
            <v>14242</v>
          </cell>
          <cell r="C1042">
            <v>2</v>
          </cell>
          <cell r="D1042" t="str">
            <v>Pengawas</v>
          </cell>
          <cell r="G1042" t="str">
            <v>Day</v>
          </cell>
          <cell r="H1042">
            <v>0.02</v>
          </cell>
          <cell r="I1042">
            <v>50000</v>
          </cell>
          <cell r="J1042">
            <v>0</v>
          </cell>
          <cell r="K1042">
            <v>1000</v>
          </cell>
          <cell r="L1042">
            <v>0</v>
          </cell>
        </row>
        <row r="1043">
          <cell r="A1043">
            <v>14243</v>
          </cell>
          <cell r="C1043">
            <v>15</v>
          </cell>
          <cell r="D1043" t="str">
            <v>Kepala Tukang</v>
          </cell>
          <cell r="G1043" t="str">
            <v>Day</v>
          </cell>
          <cell r="H1043">
            <v>0.04</v>
          </cell>
          <cell r="I1043">
            <v>32880</v>
          </cell>
          <cell r="K1043">
            <v>1315.2</v>
          </cell>
          <cell r="L1043">
            <v>0</v>
          </cell>
        </row>
        <row r="1044">
          <cell r="A1044">
            <v>14244</v>
          </cell>
          <cell r="C1044">
            <v>16</v>
          </cell>
          <cell r="D1044" t="str">
            <v>Tukang</v>
          </cell>
          <cell r="G1044" t="str">
            <v>Day</v>
          </cell>
          <cell r="H1044">
            <v>0.08</v>
          </cell>
          <cell r="I1044">
            <v>28380</v>
          </cell>
          <cell r="K1044">
            <v>2270.4</v>
          </cell>
          <cell r="L1044">
            <v>0</v>
          </cell>
        </row>
        <row r="1045">
          <cell r="A1045">
            <v>14245</v>
          </cell>
        </row>
        <row r="1046">
          <cell r="A1046">
            <v>14246</v>
          </cell>
        </row>
        <row r="1047">
          <cell r="A1047">
            <v>14247</v>
          </cell>
        </row>
        <row r="1048">
          <cell r="A1048">
            <v>14248</v>
          </cell>
        </row>
        <row r="1049">
          <cell r="A1049">
            <v>14249</v>
          </cell>
        </row>
        <row r="1050">
          <cell r="A1050">
            <v>14250</v>
          </cell>
        </row>
        <row r="1051">
          <cell r="A1051">
            <v>14251</v>
          </cell>
        </row>
        <row r="1052">
          <cell r="A1052">
            <v>14252</v>
          </cell>
          <cell r="D1052" t="str">
            <v>SUB TOTAL</v>
          </cell>
          <cell r="K1052">
            <v>45709.599999999999</v>
          </cell>
          <cell r="L1052">
            <v>0</v>
          </cell>
        </row>
        <row r="1053">
          <cell r="A1053">
            <v>14253</v>
          </cell>
          <cell r="D1053" t="str">
            <v>OVER HEAD</v>
          </cell>
          <cell r="E1053">
            <v>0</v>
          </cell>
          <cell r="F1053" t="str">
            <v>%</v>
          </cell>
          <cell r="K1053">
            <v>0</v>
          </cell>
          <cell r="L1053">
            <v>0</v>
          </cell>
        </row>
        <row r="1054">
          <cell r="A1054">
            <v>14254</v>
          </cell>
          <cell r="D1054" t="str">
            <v>TOTAL</v>
          </cell>
          <cell r="K1054">
            <v>45709.599999999999</v>
          </cell>
          <cell r="L1054">
            <v>0</v>
          </cell>
        </row>
        <row r="1055">
          <cell r="A1055">
            <v>14255</v>
          </cell>
          <cell r="D1055" t="str">
            <v>UNIT PRICE</v>
          </cell>
          <cell r="K1055">
            <v>45710</v>
          </cell>
          <cell r="L1055">
            <v>0</v>
          </cell>
        </row>
        <row r="1056">
          <cell r="A1056">
            <v>14256</v>
          </cell>
        </row>
        <row r="1057">
          <cell r="A1057">
            <v>14257</v>
          </cell>
          <cell r="B1057">
            <v>218</v>
          </cell>
        </row>
        <row r="1058">
          <cell r="A1058">
            <v>14258</v>
          </cell>
          <cell r="B1058" t="str">
            <v>MATERIAL PRICE</v>
          </cell>
        </row>
        <row r="1059">
          <cell r="A1059">
            <v>14259</v>
          </cell>
          <cell r="B1059" t="str">
            <v>Proyek Rencana Teknik Akhir Jalan Tol Bogor Ring Road</v>
          </cell>
        </row>
        <row r="1060">
          <cell r="A1060">
            <v>14260</v>
          </cell>
        </row>
        <row r="1061">
          <cell r="A1061">
            <v>14261</v>
          </cell>
        </row>
        <row r="1062">
          <cell r="A1062">
            <v>14262</v>
          </cell>
        </row>
        <row r="1063">
          <cell r="A1063">
            <v>14263</v>
          </cell>
        </row>
        <row r="1064">
          <cell r="A1064">
            <v>14264</v>
          </cell>
          <cell r="B1064" t="str">
            <v>UNIT PRICE ANALYSIS</v>
          </cell>
        </row>
        <row r="1065">
          <cell r="A1065">
            <v>14265</v>
          </cell>
        </row>
        <row r="1066">
          <cell r="A1066">
            <v>14266</v>
          </cell>
          <cell r="B1066" t="str">
            <v>ITEM NUMBER</v>
          </cell>
          <cell r="D1066" t="str">
            <v>MT. 217.002</v>
          </cell>
        </row>
        <row r="1067">
          <cell r="A1067">
            <v>14267</v>
          </cell>
          <cell r="B1067" t="str">
            <v>MATERIAL</v>
          </cell>
          <cell r="D1067" t="str">
            <v>Concrete Pipe dia. 40 cm on Site</v>
          </cell>
        </row>
        <row r="1068">
          <cell r="A1068">
            <v>14268</v>
          </cell>
          <cell r="B1068" t="str">
            <v>UNIT</v>
          </cell>
          <cell r="C1068" t="str">
            <v>Lm</v>
          </cell>
          <cell r="D1068">
            <v>1</v>
          </cell>
        </row>
        <row r="1069">
          <cell r="A1069">
            <v>14269</v>
          </cell>
          <cell r="B1069" t="str">
            <v>UNIT PRICE  (Rp.)</v>
          </cell>
          <cell r="D1069">
            <v>66700</v>
          </cell>
          <cell r="E1069">
            <v>0</v>
          </cell>
          <cell r="J1069" t="str">
            <v>TOTAL UNIT PRICE (Rp)</v>
          </cell>
          <cell r="K1069">
            <v>66700</v>
          </cell>
        </row>
        <row r="1070">
          <cell r="A1070">
            <v>14270</v>
          </cell>
          <cell r="I1070" t="str">
            <v>PRICE Rp./ UNIT</v>
          </cell>
          <cell r="K1070" t="str">
            <v>TOTAL PRICE Rp.</v>
          </cell>
        </row>
        <row r="1071">
          <cell r="A1071">
            <v>14271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  <cell r="I1071" t="str">
            <v>Local</v>
          </cell>
          <cell r="J1071" t="str">
            <v>Foreign</v>
          </cell>
          <cell r="K1071" t="str">
            <v>Local</v>
          </cell>
          <cell r="L1071" t="str">
            <v>Foreign</v>
          </cell>
        </row>
        <row r="1072">
          <cell r="A1072">
            <v>14272</v>
          </cell>
        </row>
        <row r="1073">
          <cell r="A1073">
            <v>14273</v>
          </cell>
        </row>
        <row r="1074">
          <cell r="A1074">
            <v>14274</v>
          </cell>
          <cell r="C1074" t="str">
            <v>MT</v>
          </cell>
          <cell r="D1074" t="str">
            <v>MATERIAL</v>
          </cell>
        </row>
        <row r="1075">
          <cell r="A1075">
            <v>14275</v>
          </cell>
          <cell r="C1075">
            <v>174</v>
          </cell>
          <cell r="D1075" t="str">
            <v>Pouring Concrete ( Mechanical )</v>
          </cell>
          <cell r="G1075" t="str">
            <v>Cu.m</v>
          </cell>
          <cell r="H1075">
            <v>0.25</v>
          </cell>
          <cell r="I1075">
            <v>18500</v>
          </cell>
          <cell r="J1075">
            <v>0</v>
          </cell>
          <cell r="K1075">
            <v>4625</v>
          </cell>
          <cell r="L1075">
            <v>0</v>
          </cell>
        </row>
        <row r="1076">
          <cell r="A1076">
            <v>14276</v>
          </cell>
          <cell r="C1076">
            <v>201</v>
          </cell>
          <cell r="D1076" t="str">
            <v>PVC Pipe D =  25 mm</v>
          </cell>
          <cell r="G1076" t="str">
            <v>Lm</v>
          </cell>
          <cell r="H1076">
            <v>1</v>
          </cell>
          <cell r="I1076">
            <v>8700</v>
          </cell>
          <cell r="J1076">
            <v>0</v>
          </cell>
          <cell r="K1076">
            <v>8700</v>
          </cell>
          <cell r="L1076">
            <v>0</v>
          </cell>
        </row>
        <row r="1077">
          <cell r="A1077">
            <v>14277</v>
          </cell>
          <cell r="C1077">
            <v>146</v>
          </cell>
          <cell r="D1077" t="str">
            <v xml:space="preserve">Manure </v>
          </cell>
          <cell r="G1077" t="str">
            <v>Kg</v>
          </cell>
          <cell r="H1077">
            <v>0.25</v>
          </cell>
          <cell r="I1077">
            <v>200</v>
          </cell>
          <cell r="J1077">
            <v>0</v>
          </cell>
          <cell r="K1077">
            <v>50</v>
          </cell>
          <cell r="L1077">
            <v>0</v>
          </cell>
        </row>
        <row r="1078">
          <cell r="A1078">
            <v>14278</v>
          </cell>
          <cell r="C1078">
            <v>28</v>
          </cell>
          <cell r="D1078" t="str">
            <v xml:space="preserve">Profil Steel  INP Beam </v>
          </cell>
          <cell r="G1078" t="str">
            <v>Kg.</v>
          </cell>
          <cell r="H1078">
            <v>0.24955843750000001</v>
          </cell>
          <cell r="I1078">
            <v>20000</v>
          </cell>
          <cell r="J1078">
            <v>0</v>
          </cell>
          <cell r="K1078">
            <v>4991.1687499999998</v>
          </cell>
          <cell r="L1078">
            <v>0</v>
          </cell>
        </row>
        <row r="1079">
          <cell r="A1079">
            <v>14279</v>
          </cell>
        </row>
        <row r="1080">
          <cell r="A1080">
            <v>14280</v>
          </cell>
        </row>
        <row r="1081">
          <cell r="A1081">
            <v>14281</v>
          </cell>
        </row>
        <row r="1082">
          <cell r="A1082">
            <v>14282</v>
          </cell>
        </row>
        <row r="1083">
          <cell r="A1083">
            <v>14283</v>
          </cell>
        </row>
        <row r="1084">
          <cell r="A1084">
            <v>14284</v>
          </cell>
        </row>
        <row r="1085">
          <cell r="A1085">
            <v>14285</v>
          </cell>
        </row>
        <row r="1086">
          <cell r="A1086">
            <v>14286</v>
          </cell>
        </row>
        <row r="1087">
          <cell r="A1087">
            <v>14287</v>
          </cell>
        </row>
        <row r="1088">
          <cell r="A1088">
            <v>14288</v>
          </cell>
        </row>
        <row r="1089">
          <cell r="A1089">
            <v>14289</v>
          </cell>
        </row>
        <row r="1090">
          <cell r="A1090">
            <v>14290</v>
          </cell>
        </row>
        <row r="1091">
          <cell r="A1091">
            <v>14291</v>
          </cell>
        </row>
        <row r="1092">
          <cell r="A1092">
            <v>14292</v>
          </cell>
        </row>
        <row r="1093">
          <cell r="A1093">
            <v>14293</v>
          </cell>
          <cell r="C1093" t="str">
            <v>EQ</v>
          </cell>
          <cell r="D1093" t="str">
            <v>EQUIPMENT</v>
          </cell>
        </row>
        <row r="1094">
          <cell r="A1094">
            <v>14294</v>
          </cell>
          <cell r="C1094">
            <v>63</v>
          </cell>
          <cell r="D1094" t="str">
            <v>Mac Power Broom and Blower</v>
          </cell>
          <cell r="G1094" t="str">
            <v>Hour</v>
          </cell>
          <cell r="H1094">
            <v>0.4</v>
          </cell>
          <cell r="I1094">
            <v>63500</v>
          </cell>
          <cell r="J1094">
            <v>0</v>
          </cell>
          <cell r="K1094">
            <v>25400</v>
          </cell>
          <cell r="L1094">
            <v>0</v>
          </cell>
        </row>
        <row r="1095">
          <cell r="A1095">
            <v>14295</v>
          </cell>
        </row>
        <row r="1096">
          <cell r="A1096">
            <v>14296</v>
          </cell>
        </row>
        <row r="1097">
          <cell r="A1097">
            <v>14297</v>
          </cell>
        </row>
        <row r="1098">
          <cell r="A1098">
            <v>14298</v>
          </cell>
        </row>
        <row r="1099">
          <cell r="A1099">
            <v>14299</v>
          </cell>
        </row>
        <row r="1100">
          <cell r="A1100">
            <v>14300</v>
          </cell>
        </row>
        <row r="1101">
          <cell r="A1101">
            <v>14301</v>
          </cell>
        </row>
        <row r="1102">
          <cell r="A1102">
            <v>14302</v>
          </cell>
        </row>
        <row r="1103">
          <cell r="A1103">
            <v>14303</v>
          </cell>
        </row>
        <row r="1104">
          <cell r="A1104">
            <v>14304</v>
          </cell>
        </row>
        <row r="1105">
          <cell r="A1105">
            <v>14305</v>
          </cell>
        </row>
        <row r="1106">
          <cell r="A1106">
            <v>14306</v>
          </cell>
        </row>
        <row r="1107">
          <cell r="A1107">
            <v>14307</v>
          </cell>
          <cell r="C1107" t="str">
            <v>LA</v>
          </cell>
          <cell r="D1107" t="str">
            <v>LABOUR</v>
          </cell>
        </row>
        <row r="1108">
          <cell r="A1108">
            <v>14308</v>
          </cell>
          <cell r="C1108">
            <v>2</v>
          </cell>
          <cell r="D1108" t="str">
            <v>Pengawas</v>
          </cell>
          <cell r="G1108" t="str">
            <v>Day</v>
          </cell>
          <cell r="H1108">
            <v>0.1</v>
          </cell>
          <cell r="I1108">
            <v>50000</v>
          </cell>
          <cell r="J1108">
            <v>0</v>
          </cell>
          <cell r="K1108">
            <v>5000</v>
          </cell>
          <cell r="L1108">
            <v>0</v>
          </cell>
        </row>
        <row r="1109">
          <cell r="A1109">
            <v>14309</v>
          </cell>
          <cell r="C1109">
            <v>15</v>
          </cell>
          <cell r="D1109" t="str">
            <v>Kepala Tukang</v>
          </cell>
          <cell r="G1109" t="str">
            <v>Day</v>
          </cell>
          <cell r="H1109">
            <v>0.2</v>
          </cell>
          <cell r="I1109">
            <v>32880</v>
          </cell>
          <cell r="K1109">
            <v>6576</v>
          </cell>
          <cell r="L1109">
            <v>0</v>
          </cell>
        </row>
        <row r="1110">
          <cell r="A1110">
            <v>14310</v>
          </cell>
          <cell r="C1110">
            <v>16</v>
          </cell>
          <cell r="D1110" t="str">
            <v>Tukang</v>
          </cell>
          <cell r="G1110" t="str">
            <v>Day</v>
          </cell>
          <cell r="H1110">
            <v>0.4</v>
          </cell>
          <cell r="I1110">
            <v>28380</v>
          </cell>
          <cell r="K1110">
            <v>11352</v>
          </cell>
          <cell r="L1110">
            <v>0</v>
          </cell>
        </row>
        <row r="1111">
          <cell r="A1111">
            <v>14311</v>
          </cell>
        </row>
        <row r="1112">
          <cell r="A1112">
            <v>14312</v>
          </cell>
        </row>
        <row r="1113">
          <cell r="A1113">
            <v>14313</v>
          </cell>
        </row>
        <row r="1114">
          <cell r="A1114">
            <v>14314</v>
          </cell>
        </row>
        <row r="1115">
          <cell r="A1115">
            <v>14315</v>
          </cell>
        </row>
        <row r="1116">
          <cell r="A1116">
            <v>14316</v>
          </cell>
        </row>
        <row r="1117">
          <cell r="A1117">
            <v>14317</v>
          </cell>
        </row>
        <row r="1118">
          <cell r="A1118">
            <v>14318</v>
          </cell>
          <cell r="D1118" t="str">
            <v>SUB TOTAL</v>
          </cell>
          <cell r="K1118">
            <v>66694.168749999997</v>
          </cell>
          <cell r="L1118">
            <v>0</v>
          </cell>
        </row>
        <row r="1119">
          <cell r="A1119">
            <v>14319</v>
          </cell>
          <cell r="D1119" t="str">
            <v>OVER HEAD</v>
          </cell>
          <cell r="E1119">
            <v>0</v>
          </cell>
          <cell r="F1119" t="str">
            <v>%</v>
          </cell>
          <cell r="K1119">
            <v>0</v>
          </cell>
          <cell r="L1119">
            <v>0</v>
          </cell>
        </row>
        <row r="1120">
          <cell r="A1120">
            <v>14320</v>
          </cell>
          <cell r="D1120" t="str">
            <v>TOTAL</v>
          </cell>
          <cell r="K1120">
            <v>66694.168749999997</v>
          </cell>
          <cell r="L1120">
            <v>0</v>
          </cell>
        </row>
        <row r="1121">
          <cell r="A1121">
            <v>14321</v>
          </cell>
          <cell r="D1121" t="str">
            <v>UNIT PRICE</v>
          </cell>
          <cell r="K1121">
            <v>66694</v>
          </cell>
          <cell r="L1121">
            <v>0</v>
          </cell>
        </row>
        <row r="1122">
          <cell r="A1122">
            <v>14322</v>
          </cell>
        </row>
        <row r="1123">
          <cell r="A1123">
            <v>14323</v>
          </cell>
          <cell r="B1123">
            <v>219</v>
          </cell>
        </row>
        <row r="1124">
          <cell r="A1124">
            <v>14324</v>
          </cell>
          <cell r="B1124" t="str">
            <v>MATERIAL PRICE</v>
          </cell>
        </row>
        <row r="1125">
          <cell r="A1125">
            <v>14325</v>
          </cell>
          <cell r="B1125" t="str">
            <v>Proyek Rencana Teknik Akhir Jalan Tol Bogor Ring Road</v>
          </cell>
        </row>
        <row r="1126">
          <cell r="A1126">
            <v>14326</v>
          </cell>
        </row>
        <row r="1127">
          <cell r="A1127">
            <v>14327</v>
          </cell>
        </row>
        <row r="1128">
          <cell r="A1128">
            <v>14328</v>
          </cell>
        </row>
        <row r="1129">
          <cell r="A1129">
            <v>14329</v>
          </cell>
        </row>
        <row r="1130">
          <cell r="A1130">
            <v>14330</v>
          </cell>
          <cell r="B1130" t="str">
            <v>UNIT PRICE ANALYSIS</v>
          </cell>
        </row>
        <row r="1131">
          <cell r="A1131">
            <v>14331</v>
          </cell>
        </row>
        <row r="1132">
          <cell r="A1132">
            <v>14332</v>
          </cell>
          <cell r="B1132" t="str">
            <v>ITEM NUMBER</v>
          </cell>
          <cell r="D1132" t="str">
            <v>MT. 218.002</v>
          </cell>
        </row>
        <row r="1133">
          <cell r="A1133">
            <v>14333</v>
          </cell>
          <cell r="B1133" t="str">
            <v>MATERIAL</v>
          </cell>
          <cell r="D1133" t="str">
            <v>RC Pipe dia. 40 cm on Site</v>
          </cell>
        </row>
        <row r="1134">
          <cell r="A1134">
            <v>14334</v>
          </cell>
          <cell r="B1134" t="str">
            <v>UNIT</v>
          </cell>
          <cell r="C1134" t="str">
            <v>L.m</v>
          </cell>
          <cell r="D1134">
            <v>1</v>
          </cell>
        </row>
        <row r="1135">
          <cell r="A1135">
            <v>14335</v>
          </cell>
          <cell r="B1135" t="str">
            <v>UNIT PRICE  (Rp.)</v>
          </cell>
          <cell r="D1135">
            <v>250400</v>
          </cell>
          <cell r="E1135">
            <v>0</v>
          </cell>
          <cell r="J1135" t="str">
            <v>TOTAL UNIT PRICE (Rp)</v>
          </cell>
          <cell r="K1135">
            <v>250400</v>
          </cell>
        </row>
        <row r="1136">
          <cell r="A1136">
            <v>14336</v>
          </cell>
          <cell r="I1136" t="str">
            <v>UNIT PRICE           (Rp.)</v>
          </cell>
          <cell r="K1136" t="str">
            <v>TOTAL PRICE                     (Rp.)</v>
          </cell>
        </row>
        <row r="1137">
          <cell r="A1137">
            <v>14337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</row>
        <row r="1138">
          <cell r="A1138">
            <v>14338</v>
          </cell>
        </row>
        <row r="1139">
          <cell r="A1139">
            <v>14339</v>
          </cell>
        </row>
        <row r="1140">
          <cell r="A1140">
            <v>14340</v>
          </cell>
          <cell r="C1140" t="str">
            <v>MT</v>
          </cell>
          <cell r="D1140" t="str">
            <v>MATERIAL</v>
          </cell>
        </row>
        <row r="1141">
          <cell r="A1141">
            <v>14341</v>
          </cell>
          <cell r="C1141">
            <v>40</v>
          </cell>
          <cell r="D1141" t="str">
            <v>Concrete Class K-250  On  Site</v>
          </cell>
          <cell r="G1141">
            <v>0</v>
          </cell>
          <cell r="H1141">
            <v>7.8578499999999996E-2</v>
          </cell>
          <cell r="I1141">
            <v>493100</v>
          </cell>
          <cell r="J1141">
            <v>0</v>
          </cell>
          <cell r="K1141">
            <v>38747.058349999999</v>
          </cell>
          <cell r="L1141">
            <v>0</v>
          </cell>
        </row>
        <row r="1142">
          <cell r="A1142">
            <v>14342</v>
          </cell>
          <cell r="C1142">
            <v>501</v>
          </cell>
          <cell r="D1142" t="str">
            <v>Steel Form Work for Pipe Culvert (50 times)</v>
          </cell>
          <cell r="G1142" t="str">
            <v>Sq.m</v>
          </cell>
          <cell r="H1142">
            <v>0.32977850000000003</v>
          </cell>
          <cell r="I1142">
            <v>56700</v>
          </cell>
          <cell r="J1142">
            <v>0</v>
          </cell>
          <cell r="K1142">
            <v>18698.44095</v>
          </cell>
          <cell r="L1142">
            <v>0</v>
          </cell>
        </row>
        <row r="1143">
          <cell r="A1143">
            <v>14343</v>
          </cell>
          <cell r="C1143">
            <v>36</v>
          </cell>
          <cell r="D1143" t="str">
            <v>Reinforce Steel (Deformed Bar) on Site</v>
          </cell>
          <cell r="G1143" t="str">
            <v>Kg</v>
          </cell>
          <cell r="H1143">
            <v>9.4294199999999986</v>
          </cell>
          <cell r="I1143">
            <v>6860</v>
          </cell>
          <cell r="J1143">
            <v>0</v>
          </cell>
          <cell r="K1143">
            <v>64685.821199999991</v>
          </cell>
          <cell r="L1143">
            <v>0</v>
          </cell>
        </row>
        <row r="1144">
          <cell r="A1144">
            <v>14344</v>
          </cell>
          <cell r="C1144">
            <v>173</v>
          </cell>
          <cell r="D1144" t="str">
            <v>Pouring Concrete ( Manually )</v>
          </cell>
          <cell r="G1144" t="str">
            <v>Cu.m</v>
          </cell>
          <cell r="H1144">
            <v>7.8578499999999996E-2</v>
          </cell>
          <cell r="I1144">
            <v>11400</v>
          </cell>
          <cell r="J1144">
            <v>0</v>
          </cell>
          <cell r="K1144">
            <v>895.79489999999998</v>
          </cell>
          <cell r="L1144">
            <v>0</v>
          </cell>
        </row>
        <row r="1145">
          <cell r="A1145">
            <v>14345</v>
          </cell>
          <cell r="D1145">
            <v>0</v>
          </cell>
          <cell r="G1145">
            <v>0</v>
          </cell>
          <cell r="I1145">
            <v>0</v>
          </cell>
        </row>
        <row r="1146">
          <cell r="A1146">
            <v>14346</v>
          </cell>
        </row>
        <row r="1147">
          <cell r="A1147">
            <v>14347</v>
          </cell>
        </row>
        <row r="1148">
          <cell r="A1148">
            <v>14348</v>
          </cell>
        </row>
        <row r="1149">
          <cell r="A1149">
            <v>14349</v>
          </cell>
        </row>
        <row r="1150">
          <cell r="A1150">
            <v>14350</v>
          </cell>
        </row>
        <row r="1151">
          <cell r="A1151">
            <v>14351</v>
          </cell>
        </row>
        <row r="1152">
          <cell r="A1152">
            <v>14352</v>
          </cell>
        </row>
        <row r="1153">
          <cell r="A1153">
            <v>14353</v>
          </cell>
        </row>
        <row r="1154">
          <cell r="A1154">
            <v>14354</v>
          </cell>
        </row>
        <row r="1155">
          <cell r="A1155">
            <v>14355</v>
          </cell>
        </row>
        <row r="1156">
          <cell r="A1156">
            <v>14356</v>
          </cell>
        </row>
        <row r="1157">
          <cell r="A1157">
            <v>14357</v>
          </cell>
        </row>
        <row r="1158">
          <cell r="A1158">
            <v>14358</v>
          </cell>
        </row>
        <row r="1159">
          <cell r="A1159">
            <v>14359</v>
          </cell>
          <cell r="C1159" t="str">
            <v>EQ</v>
          </cell>
          <cell r="D1159" t="str">
            <v>EQUIPMENT</v>
          </cell>
        </row>
        <row r="1160">
          <cell r="A1160">
            <v>14360</v>
          </cell>
          <cell r="C1160">
            <v>42</v>
          </cell>
          <cell r="D1160" t="str">
            <v>Truck 2 ton</v>
          </cell>
          <cell r="G1160" t="str">
            <v>Hour</v>
          </cell>
          <cell r="H1160">
            <v>0.82180377615621769</v>
          </cell>
          <cell r="I1160">
            <v>69800</v>
          </cell>
          <cell r="J1160">
            <v>0</v>
          </cell>
          <cell r="K1160">
            <v>57361.903575703996</v>
          </cell>
          <cell r="L1160">
            <v>0</v>
          </cell>
        </row>
        <row r="1161">
          <cell r="A1161">
            <v>14361</v>
          </cell>
          <cell r="C1161">
            <v>64</v>
          </cell>
          <cell r="D1161" t="str">
            <v>Miscellaneous Tools</v>
          </cell>
          <cell r="G1161" t="str">
            <v>Hour</v>
          </cell>
          <cell r="H1161">
            <v>0.25</v>
          </cell>
          <cell r="I1161">
            <v>5000</v>
          </cell>
          <cell r="J1161">
            <v>0</v>
          </cell>
          <cell r="K1161">
            <v>1250</v>
          </cell>
          <cell r="L1161">
            <v>0</v>
          </cell>
        </row>
        <row r="1162">
          <cell r="A1162">
            <v>14362</v>
          </cell>
          <cell r="C1162">
            <v>28</v>
          </cell>
          <cell r="D1162" t="str">
            <v>Concrete Vibrator</v>
          </cell>
          <cell r="G1162" t="str">
            <v>Hour</v>
          </cell>
          <cell r="H1162">
            <v>1.9644624999999999E-2</v>
          </cell>
          <cell r="I1162">
            <v>21600</v>
          </cell>
          <cell r="J1162">
            <v>0</v>
          </cell>
          <cell r="K1162">
            <v>424.32389999999998</v>
          </cell>
          <cell r="L1162">
            <v>0</v>
          </cell>
        </row>
        <row r="1163">
          <cell r="A1163">
            <v>14363</v>
          </cell>
          <cell r="D1163">
            <v>0</v>
          </cell>
          <cell r="G1163">
            <v>0</v>
          </cell>
          <cell r="I1163">
            <v>0</v>
          </cell>
        </row>
        <row r="1164">
          <cell r="A1164">
            <v>14364</v>
          </cell>
          <cell r="D1164">
            <v>0</v>
          </cell>
          <cell r="G1164">
            <v>0</v>
          </cell>
          <cell r="I1164">
            <v>0</v>
          </cell>
        </row>
        <row r="1165">
          <cell r="A1165">
            <v>14365</v>
          </cell>
        </row>
        <row r="1166">
          <cell r="A1166">
            <v>14366</v>
          </cell>
        </row>
        <row r="1167">
          <cell r="A1167">
            <v>14367</v>
          </cell>
        </row>
        <row r="1168">
          <cell r="A1168">
            <v>14368</v>
          </cell>
        </row>
        <row r="1169">
          <cell r="A1169">
            <v>14369</v>
          </cell>
        </row>
        <row r="1170">
          <cell r="A1170">
            <v>14370</v>
          </cell>
        </row>
        <row r="1171">
          <cell r="A1171">
            <v>14371</v>
          </cell>
        </row>
        <row r="1172">
          <cell r="A1172">
            <v>14372</v>
          </cell>
        </row>
        <row r="1173">
          <cell r="A1173">
            <v>14373</v>
          </cell>
          <cell r="C1173" t="str">
            <v>LA</v>
          </cell>
          <cell r="D1173" t="str">
            <v>LABOUR</v>
          </cell>
        </row>
        <row r="1174">
          <cell r="A1174">
            <v>14374</v>
          </cell>
          <cell r="C1174">
            <v>2</v>
          </cell>
          <cell r="D1174" t="str">
            <v>Pengawas</v>
          </cell>
          <cell r="G1174" t="str">
            <v>Day</v>
          </cell>
          <cell r="H1174">
            <v>0</v>
          </cell>
          <cell r="I1174">
            <v>50000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14375</v>
          </cell>
          <cell r="C1175">
            <v>3</v>
          </cell>
          <cell r="D1175" t="str">
            <v>Mandor</v>
          </cell>
          <cell r="G1175" t="str">
            <v>Day</v>
          </cell>
          <cell r="H1175">
            <v>0.4</v>
          </cell>
          <cell r="I1175">
            <v>33750</v>
          </cell>
          <cell r="K1175">
            <v>13500</v>
          </cell>
          <cell r="L1175">
            <v>0</v>
          </cell>
        </row>
        <row r="1176">
          <cell r="A1176">
            <v>14376</v>
          </cell>
          <cell r="C1176">
            <v>16</v>
          </cell>
          <cell r="D1176" t="str">
            <v>Tukang</v>
          </cell>
          <cell r="G1176" t="str">
            <v>Day</v>
          </cell>
          <cell r="H1176">
            <v>0.8</v>
          </cell>
          <cell r="I1176">
            <v>28380</v>
          </cell>
          <cell r="K1176">
            <v>22704</v>
          </cell>
          <cell r="L1176">
            <v>0</v>
          </cell>
        </row>
        <row r="1177">
          <cell r="A1177">
            <v>14377</v>
          </cell>
          <cell r="C1177">
            <v>17</v>
          </cell>
          <cell r="D1177" t="str">
            <v>Buruh</v>
          </cell>
          <cell r="G1177" t="str">
            <v>Day</v>
          </cell>
          <cell r="H1177">
            <v>1.7124338624338626</v>
          </cell>
          <cell r="I1177">
            <v>18750</v>
          </cell>
          <cell r="K1177">
            <v>32108.134920634926</v>
          </cell>
          <cell r="L1177">
            <v>0</v>
          </cell>
        </row>
        <row r="1178">
          <cell r="A1178">
            <v>14378</v>
          </cell>
          <cell r="D1178">
            <v>0</v>
          </cell>
          <cell r="G1178">
            <v>0</v>
          </cell>
          <cell r="I1178">
            <v>0</v>
          </cell>
        </row>
        <row r="1179">
          <cell r="A1179">
            <v>14379</v>
          </cell>
          <cell r="D1179">
            <v>0</v>
          </cell>
          <cell r="G1179">
            <v>0</v>
          </cell>
          <cell r="I1179">
            <v>0</v>
          </cell>
        </row>
        <row r="1180">
          <cell r="A1180">
            <v>14380</v>
          </cell>
          <cell r="D1180">
            <v>0</v>
          </cell>
          <cell r="G1180">
            <v>0</v>
          </cell>
          <cell r="I1180">
            <v>0</v>
          </cell>
        </row>
        <row r="1181">
          <cell r="A1181">
            <v>14381</v>
          </cell>
        </row>
        <row r="1182">
          <cell r="A1182">
            <v>14382</v>
          </cell>
        </row>
        <row r="1183">
          <cell r="A1183">
            <v>14383</v>
          </cell>
        </row>
        <row r="1184">
          <cell r="A1184">
            <v>14384</v>
          </cell>
          <cell r="D1184" t="str">
            <v>Total Price</v>
          </cell>
          <cell r="K1184">
            <v>250375.47779633891</v>
          </cell>
          <cell r="L1184">
            <v>0</v>
          </cell>
        </row>
        <row r="1185">
          <cell r="A1185">
            <v>14385</v>
          </cell>
          <cell r="D1185" t="str">
            <v>OVER HEAD</v>
          </cell>
          <cell r="E1185">
            <v>0</v>
          </cell>
          <cell r="F1185" t="str">
            <v>%</v>
          </cell>
          <cell r="K1185">
            <v>0</v>
          </cell>
          <cell r="L1185">
            <v>0</v>
          </cell>
        </row>
        <row r="1186">
          <cell r="A1186">
            <v>14386</v>
          </cell>
          <cell r="D1186" t="str">
            <v>TOTAL</v>
          </cell>
          <cell r="K1186">
            <v>250375.47779633891</v>
          </cell>
          <cell r="L1186">
            <v>0</v>
          </cell>
        </row>
        <row r="1187">
          <cell r="A1187">
            <v>14387</v>
          </cell>
          <cell r="D1187" t="str">
            <v>UNIT PRICE</v>
          </cell>
          <cell r="K1187">
            <v>250375</v>
          </cell>
          <cell r="L1187">
            <v>0</v>
          </cell>
        </row>
        <row r="1188">
          <cell r="A1188">
            <v>14388</v>
          </cell>
        </row>
        <row r="1189">
          <cell r="A1189">
            <v>14389</v>
          </cell>
          <cell r="B1189">
            <v>220</v>
          </cell>
        </row>
        <row r="1190">
          <cell r="A1190">
            <v>14390</v>
          </cell>
          <cell r="B1190" t="str">
            <v>MATERIAL PRICE</v>
          </cell>
        </row>
        <row r="1191">
          <cell r="A1191">
            <v>14391</v>
          </cell>
          <cell r="B1191" t="str">
            <v>Proyek Rencana Teknik Akhir Jalan Tol Bogor Ring Road</v>
          </cell>
        </row>
        <row r="1192">
          <cell r="A1192">
            <v>14392</v>
          </cell>
        </row>
        <row r="1193">
          <cell r="A1193">
            <v>14393</v>
          </cell>
        </row>
        <row r="1194">
          <cell r="A1194">
            <v>14394</v>
          </cell>
        </row>
        <row r="1195">
          <cell r="A1195">
            <v>14395</v>
          </cell>
        </row>
        <row r="1196">
          <cell r="A1196">
            <v>14396</v>
          </cell>
          <cell r="B1196" t="str">
            <v>UNIT PRICE ANALYSIS</v>
          </cell>
        </row>
        <row r="1197">
          <cell r="A1197">
            <v>14397</v>
          </cell>
        </row>
        <row r="1198">
          <cell r="A1198">
            <v>14398</v>
          </cell>
          <cell r="B1198" t="str">
            <v>ITEM NUMBER</v>
          </cell>
          <cell r="D1198" t="str">
            <v>MT. 219.002</v>
          </cell>
        </row>
        <row r="1199">
          <cell r="A1199">
            <v>14399</v>
          </cell>
          <cell r="B1199" t="str">
            <v>MATERIAL</v>
          </cell>
          <cell r="D1199" t="str">
            <v>RC Pipe dia. 60 cm on Site</v>
          </cell>
        </row>
        <row r="1200">
          <cell r="A1200">
            <v>14400</v>
          </cell>
          <cell r="B1200" t="str">
            <v>UNIT</v>
          </cell>
          <cell r="C1200" t="str">
            <v>L.m</v>
          </cell>
          <cell r="D1200">
            <v>1</v>
          </cell>
        </row>
        <row r="1201">
          <cell r="A1201">
            <v>14401</v>
          </cell>
          <cell r="B1201" t="str">
            <v>UNIT PRICE  (Rp.)</v>
          </cell>
          <cell r="D1201">
            <v>392300</v>
          </cell>
          <cell r="E1201">
            <v>0</v>
          </cell>
          <cell r="J1201" t="str">
            <v>TOTAL UNIT PRICE (Rp)</v>
          </cell>
          <cell r="K1201">
            <v>392300</v>
          </cell>
        </row>
        <row r="1202">
          <cell r="A1202">
            <v>14402</v>
          </cell>
          <cell r="I1202" t="str">
            <v>UNIT PRICE           (Rp.)</v>
          </cell>
          <cell r="K1202" t="str">
            <v>TOTAL PRICE                     (Rp.)</v>
          </cell>
        </row>
        <row r="1203">
          <cell r="A1203">
            <v>14403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</row>
        <row r="1204">
          <cell r="A1204">
            <v>14404</v>
          </cell>
        </row>
        <row r="1205">
          <cell r="A1205">
            <v>14405</v>
          </cell>
        </row>
        <row r="1206">
          <cell r="A1206">
            <v>14406</v>
          </cell>
          <cell r="C1206" t="str">
            <v>MT</v>
          </cell>
          <cell r="D1206" t="str">
            <v>MATERIAL</v>
          </cell>
        </row>
        <row r="1207">
          <cell r="A1207">
            <v>14407</v>
          </cell>
          <cell r="C1207">
            <v>40</v>
          </cell>
          <cell r="D1207" t="str">
            <v>Concrete Class K-250  On  Site</v>
          </cell>
          <cell r="G1207">
            <v>0</v>
          </cell>
          <cell r="H1207">
            <v>0.19695649999999998</v>
          </cell>
          <cell r="I1207">
            <v>493100</v>
          </cell>
          <cell r="J1207">
            <v>0</v>
          </cell>
          <cell r="K1207">
            <v>97119.250149999993</v>
          </cell>
          <cell r="L1207">
            <v>0</v>
          </cell>
        </row>
        <row r="1208">
          <cell r="A1208">
            <v>14408</v>
          </cell>
          <cell r="C1208">
            <v>501</v>
          </cell>
          <cell r="D1208" t="str">
            <v>Steel Form Work for Pipe Culvert (50 times)</v>
          </cell>
          <cell r="G1208" t="str">
            <v>Sq.m</v>
          </cell>
          <cell r="H1208">
            <v>0.70092650000000001</v>
          </cell>
          <cell r="I1208">
            <v>56700</v>
          </cell>
          <cell r="J1208">
            <v>0</v>
          </cell>
          <cell r="K1208">
            <v>39742.532550000004</v>
          </cell>
          <cell r="L1208">
            <v>0</v>
          </cell>
        </row>
        <row r="1209">
          <cell r="A1209">
            <v>14409</v>
          </cell>
          <cell r="C1209">
            <v>36</v>
          </cell>
          <cell r="D1209" t="str">
            <v>Reinforce Steel (Deformed Bar) on Site</v>
          </cell>
          <cell r="G1209" t="str">
            <v>Kg</v>
          </cell>
          <cell r="H1209">
            <v>21.669286752805672</v>
          </cell>
          <cell r="I1209">
            <v>6860</v>
          </cell>
          <cell r="J1209">
            <v>0</v>
          </cell>
          <cell r="K1209">
            <v>148651.3071242469</v>
          </cell>
          <cell r="L1209">
            <v>0</v>
          </cell>
        </row>
        <row r="1210">
          <cell r="A1210">
            <v>14410</v>
          </cell>
          <cell r="C1210">
            <v>173</v>
          </cell>
          <cell r="D1210" t="str">
            <v>Pouring Concrete ( Manually )</v>
          </cell>
          <cell r="G1210" t="str">
            <v>Cu.m</v>
          </cell>
          <cell r="H1210">
            <v>0.19695649999999998</v>
          </cell>
          <cell r="I1210">
            <v>11400</v>
          </cell>
          <cell r="J1210">
            <v>0</v>
          </cell>
          <cell r="K1210">
            <v>2245.3040999999998</v>
          </cell>
          <cell r="L1210">
            <v>0</v>
          </cell>
        </row>
        <row r="1211">
          <cell r="A1211">
            <v>14411</v>
          </cell>
          <cell r="D1211">
            <v>0</v>
          </cell>
          <cell r="G1211">
            <v>0</v>
          </cell>
          <cell r="I1211">
            <v>0</v>
          </cell>
        </row>
        <row r="1212">
          <cell r="A1212">
            <v>14412</v>
          </cell>
        </row>
        <row r="1213">
          <cell r="A1213">
            <v>14413</v>
          </cell>
        </row>
        <row r="1214">
          <cell r="A1214">
            <v>14414</v>
          </cell>
        </row>
        <row r="1215">
          <cell r="A1215">
            <v>14415</v>
          </cell>
        </row>
        <row r="1216">
          <cell r="A1216">
            <v>14416</v>
          </cell>
        </row>
        <row r="1217">
          <cell r="A1217">
            <v>14417</v>
          </cell>
        </row>
        <row r="1218">
          <cell r="A1218">
            <v>14418</v>
          </cell>
        </row>
        <row r="1219">
          <cell r="A1219">
            <v>14419</v>
          </cell>
        </row>
        <row r="1220">
          <cell r="A1220">
            <v>14420</v>
          </cell>
        </row>
        <row r="1221">
          <cell r="A1221">
            <v>14421</v>
          </cell>
        </row>
        <row r="1222">
          <cell r="A1222">
            <v>14422</v>
          </cell>
        </row>
        <row r="1223">
          <cell r="A1223">
            <v>14423</v>
          </cell>
        </row>
        <row r="1224">
          <cell r="A1224">
            <v>14424</v>
          </cell>
        </row>
        <row r="1225">
          <cell r="A1225">
            <v>14425</v>
          </cell>
          <cell r="C1225" t="str">
            <v>EQ</v>
          </cell>
          <cell r="D1225" t="str">
            <v>EQUIPMENT</v>
          </cell>
        </row>
        <row r="1226">
          <cell r="A1226">
            <v>14426</v>
          </cell>
          <cell r="C1226">
            <v>43</v>
          </cell>
          <cell r="D1226" t="str">
            <v>Truck 4 ton</v>
          </cell>
          <cell r="G1226" t="str">
            <v>Hour</v>
          </cell>
          <cell r="H1226">
            <v>0.5611424647787584</v>
          </cell>
          <cell r="I1226">
            <v>80600</v>
          </cell>
          <cell r="J1226">
            <v>0</v>
          </cell>
          <cell r="K1226">
            <v>45228.082661167929</v>
          </cell>
          <cell r="L1226">
            <v>0</v>
          </cell>
        </row>
        <row r="1227">
          <cell r="A1227">
            <v>14427</v>
          </cell>
          <cell r="C1227">
            <v>64</v>
          </cell>
          <cell r="D1227" t="str">
            <v>Miscellaneous Tools</v>
          </cell>
          <cell r="G1227" t="str">
            <v>Hour</v>
          </cell>
          <cell r="H1227">
            <v>0.25</v>
          </cell>
          <cell r="I1227">
            <v>5000</v>
          </cell>
          <cell r="J1227">
            <v>0</v>
          </cell>
          <cell r="K1227">
            <v>1250</v>
          </cell>
          <cell r="L1227">
            <v>0</v>
          </cell>
        </row>
        <row r="1228">
          <cell r="A1228">
            <v>14428</v>
          </cell>
          <cell r="C1228">
            <v>28</v>
          </cell>
          <cell r="D1228" t="str">
            <v>Concrete Vibrator</v>
          </cell>
          <cell r="G1228" t="str">
            <v>Hour</v>
          </cell>
          <cell r="H1228">
            <v>4.9239124999999995E-2</v>
          </cell>
          <cell r="I1228">
            <v>21600</v>
          </cell>
          <cell r="J1228">
            <v>0</v>
          </cell>
          <cell r="K1228">
            <v>1063.5650999999998</v>
          </cell>
          <cell r="L1228">
            <v>0</v>
          </cell>
        </row>
        <row r="1229">
          <cell r="A1229">
            <v>14429</v>
          </cell>
          <cell r="D1229">
            <v>0</v>
          </cell>
          <cell r="G1229">
            <v>0</v>
          </cell>
          <cell r="I1229">
            <v>0</v>
          </cell>
        </row>
        <row r="1230">
          <cell r="A1230">
            <v>14430</v>
          </cell>
          <cell r="D1230">
            <v>0</v>
          </cell>
          <cell r="G1230">
            <v>0</v>
          </cell>
          <cell r="I1230">
            <v>0</v>
          </cell>
        </row>
        <row r="1231">
          <cell r="A1231">
            <v>14431</v>
          </cell>
        </row>
        <row r="1232">
          <cell r="A1232">
            <v>14432</v>
          </cell>
        </row>
        <row r="1233">
          <cell r="A1233">
            <v>14433</v>
          </cell>
        </row>
        <row r="1234">
          <cell r="A1234">
            <v>14434</v>
          </cell>
        </row>
        <row r="1235">
          <cell r="A1235">
            <v>14435</v>
          </cell>
        </row>
        <row r="1236">
          <cell r="A1236">
            <v>14436</v>
          </cell>
        </row>
        <row r="1237">
          <cell r="A1237">
            <v>14437</v>
          </cell>
        </row>
        <row r="1238">
          <cell r="A1238">
            <v>14438</v>
          </cell>
        </row>
        <row r="1239">
          <cell r="A1239">
            <v>14439</v>
          </cell>
          <cell r="C1239" t="str">
            <v>LA</v>
          </cell>
          <cell r="D1239" t="str">
            <v>LABOUR</v>
          </cell>
        </row>
        <row r="1240">
          <cell r="A1240">
            <v>14440</v>
          </cell>
          <cell r="C1240">
            <v>2</v>
          </cell>
          <cell r="D1240" t="str">
            <v>Pengawas</v>
          </cell>
          <cell r="G1240" t="str">
            <v>Day</v>
          </cell>
          <cell r="H1240">
            <v>0</v>
          </cell>
          <cell r="I1240">
            <v>50000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14441</v>
          </cell>
          <cell r="C1241">
            <v>3</v>
          </cell>
          <cell r="D1241" t="str">
            <v>Mandor</v>
          </cell>
          <cell r="G1241" t="str">
            <v>Day</v>
          </cell>
          <cell r="H1241">
            <v>0.33333333333333331</v>
          </cell>
          <cell r="I1241">
            <v>33750</v>
          </cell>
          <cell r="K1241">
            <v>11250</v>
          </cell>
          <cell r="L1241">
            <v>0</v>
          </cell>
        </row>
        <row r="1242">
          <cell r="A1242">
            <v>14442</v>
          </cell>
          <cell r="C1242">
            <v>16</v>
          </cell>
          <cell r="D1242" t="str">
            <v>Tukang</v>
          </cell>
          <cell r="G1242" t="str">
            <v>Day</v>
          </cell>
          <cell r="H1242">
            <v>0.66666666666666663</v>
          </cell>
          <cell r="I1242">
            <v>28380</v>
          </cell>
          <cell r="K1242">
            <v>18920</v>
          </cell>
          <cell r="L1242">
            <v>0</v>
          </cell>
        </row>
        <row r="1243">
          <cell r="A1243">
            <v>14443</v>
          </cell>
          <cell r="C1243">
            <v>17</v>
          </cell>
          <cell r="D1243" t="str">
            <v>Buruh</v>
          </cell>
          <cell r="G1243" t="str">
            <v>Day</v>
          </cell>
          <cell r="H1243">
            <v>1.4329805996472664</v>
          </cell>
          <cell r="I1243">
            <v>18750</v>
          </cell>
          <cell r="K1243">
            <v>26868.386243386245</v>
          </cell>
          <cell r="L1243">
            <v>0</v>
          </cell>
        </row>
        <row r="1244">
          <cell r="A1244">
            <v>14444</v>
          </cell>
          <cell r="D1244">
            <v>0</v>
          </cell>
          <cell r="G1244">
            <v>0</v>
          </cell>
          <cell r="I1244">
            <v>0</v>
          </cell>
        </row>
        <row r="1245">
          <cell r="A1245">
            <v>14445</v>
          </cell>
          <cell r="D1245">
            <v>0</v>
          </cell>
          <cell r="G1245">
            <v>0</v>
          </cell>
          <cell r="I1245">
            <v>0</v>
          </cell>
        </row>
        <row r="1246">
          <cell r="A1246">
            <v>14446</v>
          </cell>
          <cell r="D1246">
            <v>0</v>
          </cell>
          <cell r="G1246">
            <v>0</v>
          </cell>
          <cell r="I1246">
            <v>0</v>
          </cell>
        </row>
        <row r="1247">
          <cell r="A1247">
            <v>14447</v>
          </cell>
        </row>
        <row r="1248">
          <cell r="A1248">
            <v>14448</v>
          </cell>
        </row>
        <row r="1249">
          <cell r="A1249">
            <v>14449</v>
          </cell>
        </row>
        <row r="1250">
          <cell r="A1250">
            <v>14450</v>
          </cell>
          <cell r="D1250" t="str">
            <v>Total Price</v>
          </cell>
          <cell r="K1250">
            <v>392338.4279288011</v>
          </cell>
          <cell r="L1250">
            <v>0</v>
          </cell>
        </row>
        <row r="1251">
          <cell r="A1251">
            <v>14451</v>
          </cell>
          <cell r="D1251" t="str">
            <v>OVER HEAD</v>
          </cell>
          <cell r="E1251">
            <v>0</v>
          </cell>
          <cell r="F1251" t="str">
            <v>%</v>
          </cell>
          <cell r="K1251">
            <v>0</v>
          </cell>
          <cell r="L1251">
            <v>0</v>
          </cell>
        </row>
        <row r="1252">
          <cell r="A1252">
            <v>14452</v>
          </cell>
          <cell r="D1252" t="str">
            <v>TOTAL</v>
          </cell>
          <cell r="K1252">
            <v>392338.4279288011</v>
          </cell>
          <cell r="L1252">
            <v>0</v>
          </cell>
        </row>
        <row r="1253">
          <cell r="A1253">
            <v>14453</v>
          </cell>
          <cell r="D1253" t="str">
            <v>UNIT PRICE</v>
          </cell>
          <cell r="K1253">
            <v>392338</v>
          </cell>
          <cell r="L1253">
            <v>0</v>
          </cell>
        </row>
        <row r="1254">
          <cell r="A1254">
            <v>14454</v>
          </cell>
        </row>
        <row r="1255">
          <cell r="A1255">
            <v>14455</v>
          </cell>
          <cell r="B1255">
            <v>221</v>
          </cell>
        </row>
        <row r="1256">
          <cell r="A1256">
            <v>14456</v>
          </cell>
          <cell r="B1256" t="str">
            <v>MATERIAL PRICE</v>
          </cell>
        </row>
        <row r="1257">
          <cell r="A1257">
            <v>14457</v>
          </cell>
          <cell r="B1257" t="str">
            <v>Proyek Rencana Teknik Akhir Jalan Tol Bogor Ring Road</v>
          </cell>
        </row>
        <row r="1258">
          <cell r="A1258">
            <v>14458</v>
          </cell>
        </row>
        <row r="1259">
          <cell r="A1259">
            <v>14459</v>
          </cell>
        </row>
        <row r="1260">
          <cell r="A1260">
            <v>14460</v>
          </cell>
        </row>
        <row r="1261">
          <cell r="A1261">
            <v>14461</v>
          </cell>
        </row>
        <row r="1262">
          <cell r="A1262">
            <v>14462</v>
          </cell>
          <cell r="B1262" t="str">
            <v>UNIT PRICE ANALYSIS</v>
          </cell>
        </row>
        <row r="1263">
          <cell r="A1263">
            <v>14463</v>
          </cell>
        </row>
        <row r="1264">
          <cell r="A1264">
            <v>14464</v>
          </cell>
          <cell r="B1264" t="str">
            <v>ITEM NUMBER</v>
          </cell>
          <cell r="D1264" t="str">
            <v>MT. 220.002</v>
          </cell>
        </row>
        <row r="1265">
          <cell r="A1265">
            <v>14465</v>
          </cell>
          <cell r="B1265" t="str">
            <v>MATERIAL</v>
          </cell>
          <cell r="D1265" t="str">
            <v>RC Pipe dia. 80 cm on Site</v>
          </cell>
        </row>
        <row r="1266">
          <cell r="A1266">
            <v>14466</v>
          </cell>
          <cell r="B1266" t="str">
            <v>UNIT</v>
          </cell>
          <cell r="C1266" t="str">
            <v>L.m</v>
          </cell>
          <cell r="D1266">
            <v>1</v>
          </cell>
        </row>
        <row r="1267">
          <cell r="A1267">
            <v>14467</v>
          </cell>
          <cell r="B1267" t="str">
            <v>UNIT PRICE  (Rp.)</v>
          </cell>
          <cell r="D1267">
            <v>402500</v>
          </cell>
          <cell r="E1267">
            <v>0</v>
          </cell>
          <cell r="J1267" t="str">
            <v>TOTAL UNIT PRICE (Rp)</v>
          </cell>
          <cell r="K1267">
            <v>402500</v>
          </cell>
        </row>
        <row r="1268">
          <cell r="A1268">
            <v>14468</v>
          </cell>
          <cell r="I1268" t="str">
            <v>UNIT PRICE           (Rp.)</v>
          </cell>
          <cell r="K1268" t="str">
            <v>TOTAL PRICE                     (Rp.)</v>
          </cell>
        </row>
        <row r="1269">
          <cell r="A1269">
            <v>14469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</row>
        <row r="1270">
          <cell r="A1270">
            <v>14470</v>
          </cell>
        </row>
        <row r="1271">
          <cell r="A1271">
            <v>14471</v>
          </cell>
        </row>
        <row r="1272">
          <cell r="A1272">
            <v>14472</v>
          </cell>
          <cell r="C1272" t="str">
            <v>MT</v>
          </cell>
          <cell r="D1272" t="str">
            <v>MATERIAL</v>
          </cell>
        </row>
        <row r="1273">
          <cell r="A1273">
            <v>14473</v>
          </cell>
          <cell r="C1273">
            <v>40</v>
          </cell>
          <cell r="D1273" t="str">
            <v>Concrete Class K-250  On  Site</v>
          </cell>
          <cell r="G1273">
            <v>0</v>
          </cell>
          <cell r="H1273">
            <v>0.23316383999999993</v>
          </cell>
          <cell r="I1273">
            <v>493100</v>
          </cell>
          <cell r="J1273">
            <v>0</v>
          </cell>
          <cell r="K1273">
            <v>114973.08950399996</v>
          </cell>
          <cell r="L1273">
            <v>0</v>
          </cell>
        </row>
        <row r="1274">
          <cell r="A1274">
            <v>14474</v>
          </cell>
          <cell r="C1274">
            <v>501</v>
          </cell>
          <cell r="D1274" t="str">
            <v>Steel Form Work for Pipe Culvert (50 times)</v>
          </cell>
          <cell r="G1274" t="str">
            <v>Sq.m</v>
          </cell>
          <cell r="H1274">
            <v>1.2379638399999999</v>
          </cell>
          <cell r="I1274">
            <v>56700</v>
          </cell>
          <cell r="J1274">
            <v>0</v>
          </cell>
          <cell r="K1274">
            <v>70192.549727999998</v>
          </cell>
          <cell r="L1274">
            <v>0</v>
          </cell>
        </row>
        <row r="1275">
          <cell r="A1275">
            <v>14475</v>
          </cell>
          <cell r="C1275">
            <v>36</v>
          </cell>
          <cell r="D1275" t="str">
            <v>Reinforce Steel (Deformed Bar) on Site</v>
          </cell>
          <cell r="G1275" t="str">
            <v>Kg</v>
          </cell>
          <cell r="H1275">
            <v>25.648593320274227</v>
          </cell>
          <cell r="I1275">
            <v>6860</v>
          </cell>
          <cell r="J1275">
            <v>0</v>
          </cell>
          <cell r="K1275">
            <v>175949.35017708119</v>
          </cell>
          <cell r="L1275">
            <v>0</v>
          </cell>
        </row>
        <row r="1276">
          <cell r="A1276">
            <v>14476</v>
          </cell>
          <cell r="C1276">
            <v>173</v>
          </cell>
          <cell r="D1276" t="str">
            <v>Pouring Concrete ( Manually )</v>
          </cell>
          <cell r="G1276" t="str">
            <v>Cu.m</v>
          </cell>
          <cell r="H1276">
            <v>0.23316383999999993</v>
          </cell>
          <cell r="I1276">
            <v>11400</v>
          </cell>
          <cell r="J1276">
            <v>0</v>
          </cell>
          <cell r="K1276">
            <v>2658.067775999999</v>
          </cell>
          <cell r="L1276">
            <v>0</v>
          </cell>
        </row>
        <row r="1277">
          <cell r="A1277">
            <v>14477</v>
          </cell>
          <cell r="D1277">
            <v>0</v>
          </cell>
          <cell r="G1277">
            <v>0</v>
          </cell>
          <cell r="I1277">
            <v>0</v>
          </cell>
        </row>
        <row r="1278">
          <cell r="A1278">
            <v>14478</v>
          </cell>
        </row>
        <row r="1279">
          <cell r="A1279">
            <v>14479</v>
          </cell>
        </row>
        <row r="1280">
          <cell r="A1280">
            <v>14480</v>
          </cell>
        </row>
        <row r="1281">
          <cell r="A1281">
            <v>14481</v>
          </cell>
        </row>
        <row r="1282">
          <cell r="A1282">
            <v>14482</v>
          </cell>
        </row>
        <row r="1283">
          <cell r="A1283">
            <v>14483</v>
          </cell>
        </row>
        <row r="1284">
          <cell r="A1284">
            <v>14484</v>
          </cell>
        </row>
        <row r="1285">
          <cell r="A1285">
            <v>14485</v>
          </cell>
        </row>
        <row r="1286">
          <cell r="A1286">
            <v>14486</v>
          </cell>
        </row>
        <row r="1287">
          <cell r="A1287">
            <v>14487</v>
          </cell>
        </row>
        <row r="1288">
          <cell r="A1288">
            <v>14488</v>
          </cell>
        </row>
        <row r="1289">
          <cell r="A1289">
            <v>14489</v>
          </cell>
        </row>
        <row r="1290">
          <cell r="A1290">
            <v>14490</v>
          </cell>
        </row>
        <row r="1291">
          <cell r="A1291">
            <v>14491</v>
          </cell>
          <cell r="C1291" t="str">
            <v>EQ</v>
          </cell>
          <cell r="D1291" t="str">
            <v>EQUIPMENT</v>
          </cell>
        </row>
        <row r="1292">
          <cell r="A1292">
            <v>14492</v>
          </cell>
          <cell r="C1292">
            <v>44</v>
          </cell>
          <cell r="D1292" t="str">
            <v>Truck 6 ton</v>
          </cell>
          <cell r="G1292" t="str">
            <v>Hour</v>
          </cell>
          <cell r="H1292">
            <v>0.17024770285198662</v>
          </cell>
          <cell r="I1292">
            <v>109300</v>
          </cell>
          <cell r="J1292">
            <v>0</v>
          </cell>
          <cell r="K1292">
            <v>18608.073921722138</v>
          </cell>
          <cell r="L1292">
            <v>0</v>
          </cell>
        </row>
        <row r="1293">
          <cell r="A1293">
            <v>14493</v>
          </cell>
          <cell r="C1293">
            <v>64</v>
          </cell>
          <cell r="D1293" t="str">
            <v>Miscellaneous Tools</v>
          </cell>
          <cell r="G1293" t="str">
            <v>Hour</v>
          </cell>
          <cell r="H1293">
            <v>0.25</v>
          </cell>
          <cell r="I1293">
            <v>5000</v>
          </cell>
          <cell r="J1293">
            <v>0</v>
          </cell>
          <cell r="K1293">
            <v>1250</v>
          </cell>
          <cell r="L1293">
            <v>0</v>
          </cell>
        </row>
        <row r="1294">
          <cell r="A1294">
            <v>14494</v>
          </cell>
          <cell r="C1294">
            <v>28</v>
          </cell>
          <cell r="D1294" t="str">
            <v>Concrete Vibrator</v>
          </cell>
          <cell r="G1294" t="str">
            <v>Hour</v>
          </cell>
          <cell r="H1294">
            <v>5.8290959999999982E-2</v>
          </cell>
          <cell r="I1294">
            <v>21600</v>
          </cell>
          <cell r="J1294">
            <v>0</v>
          </cell>
          <cell r="K1294">
            <v>1259.0847359999996</v>
          </cell>
          <cell r="L1294">
            <v>0</v>
          </cell>
        </row>
        <row r="1295">
          <cell r="A1295">
            <v>14495</v>
          </cell>
          <cell r="D1295">
            <v>0</v>
          </cell>
          <cell r="G1295">
            <v>0</v>
          </cell>
          <cell r="I1295">
            <v>0</v>
          </cell>
        </row>
        <row r="1296">
          <cell r="A1296">
            <v>14496</v>
          </cell>
          <cell r="D1296">
            <v>0</v>
          </cell>
          <cell r="G1296">
            <v>0</v>
          </cell>
          <cell r="I1296">
            <v>0</v>
          </cell>
        </row>
        <row r="1297">
          <cell r="A1297">
            <v>14497</v>
          </cell>
        </row>
        <row r="1298">
          <cell r="A1298">
            <v>14498</v>
          </cell>
        </row>
        <row r="1299">
          <cell r="A1299">
            <v>14499</v>
          </cell>
        </row>
        <row r="1300">
          <cell r="A1300">
            <v>14500</v>
          </cell>
        </row>
        <row r="1301">
          <cell r="A1301">
            <v>14501</v>
          </cell>
        </row>
        <row r="1302">
          <cell r="A1302">
            <v>14502</v>
          </cell>
        </row>
        <row r="1303">
          <cell r="A1303">
            <v>14503</v>
          </cell>
        </row>
        <row r="1304">
          <cell r="A1304">
            <v>14504</v>
          </cell>
        </row>
        <row r="1305">
          <cell r="A1305">
            <v>14505</v>
          </cell>
          <cell r="C1305" t="str">
            <v>LA</v>
          </cell>
          <cell r="D1305" t="str">
            <v>LABOUR</v>
          </cell>
        </row>
        <row r="1306">
          <cell r="A1306">
            <v>14506</v>
          </cell>
          <cell r="C1306">
            <v>2</v>
          </cell>
          <cell r="D1306" t="str">
            <v>Pengawas</v>
          </cell>
          <cell r="G1306" t="str">
            <v>Day</v>
          </cell>
          <cell r="H1306">
            <v>0</v>
          </cell>
          <cell r="I1306">
            <v>50000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14507</v>
          </cell>
          <cell r="C1307">
            <v>3</v>
          </cell>
          <cell r="D1307" t="str">
            <v>Mandor</v>
          </cell>
          <cell r="G1307" t="str">
            <v>Day</v>
          </cell>
          <cell r="H1307">
            <v>0.1</v>
          </cell>
          <cell r="I1307">
            <v>33750</v>
          </cell>
          <cell r="K1307">
            <v>3375</v>
          </cell>
          <cell r="L1307">
            <v>0</v>
          </cell>
        </row>
        <row r="1308">
          <cell r="A1308">
            <v>14508</v>
          </cell>
          <cell r="C1308">
            <v>16</v>
          </cell>
          <cell r="D1308" t="str">
            <v>Tukang</v>
          </cell>
          <cell r="G1308" t="str">
            <v>Day</v>
          </cell>
          <cell r="H1308">
            <v>0.2</v>
          </cell>
          <cell r="I1308">
            <v>28380</v>
          </cell>
          <cell r="K1308">
            <v>5676</v>
          </cell>
          <cell r="L1308">
            <v>0</v>
          </cell>
        </row>
        <row r="1309">
          <cell r="A1309">
            <v>14509</v>
          </cell>
          <cell r="C1309">
            <v>17</v>
          </cell>
          <cell r="D1309" t="str">
            <v>Buruh</v>
          </cell>
          <cell r="G1309" t="str">
            <v>Day</v>
          </cell>
          <cell r="H1309">
            <v>0.45489417989417991</v>
          </cell>
          <cell r="I1309">
            <v>18750</v>
          </cell>
          <cell r="K1309">
            <v>8529.2658730158728</v>
          </cell>
          <cell r="L1309">
            <v>0</v>
          </cell>
        </row>
        <row r="1310">
          <cell r="A1310">
            <v>14510</v>
          </cell>
          <cell r="D1310">
            <v>0</v>
          </cell>
          <cell r="G1310">
            <v>0</v>
          </cell>
          <cell r="I1310">
            <v>0</v>
          </cell>
        </row>
        <row r="1311">
          <cell r="A1311">
            <v>14511</v>
          </cell>
          <cell r="D1311">
            <v>0</v>
          </cell>
          <cell r="G1311">
            <v>0</v>
          </cell>
          <cell r="I1311">
            <v>0</v>
          </cell>
        </row>
        <row r="1312">
          <cell r="A1312">
            <v>14512</v>
          </cell>
          <cell r="D1312">
            <v>0</v>
          </cell>
          <cell r="G1312">
            <v>0</v>
          </cell>
          <cell r="I1312">
            <v>0</v>
          </cell>
        </row>
        <row r="1313">
          <cell r="A1313">
            <v>14513</v>
          </cell>
        </row>
        <row r="1314">
          <cell r="A1314">
            <v>14514</v>
          </cell>
        </row>
        <row r="1315">
          <cell r="A1315">
            <v>14515</v>
          </cell>
        </row>
        <row r="1316">
          <cell r="A1316">
            <v>14516</v>
          </cell>
          <cell r="D1316" t="str">
            <v>Total Price</v>
          </cell>
          <cell r="K1316">
            <v>402470.48171581916</v>
          </cell>
          <cell r="L1316">
            <v>0</v>
          </cell>
        </row>
        <row r="1317">
          <cell r="A1317">
            <v>14517</v>
          </cell>
          <cell r="D1317" t="str">
            <v>OVER HEAD</v>
          </cell>
          <cell r="E1317">
            <v>0</v>
          </cell>
          <cell r="F1317" t="str">
            <v>%</v>
          </cell>
          <cell r="K1317">
            <v>0</v>
          </cell>
          <cell r="L1317">
            <v>0</v>
          </cell>
        </row>
        <row r="1318">
          <cell r="A1318">
            <v>14518</v>
          </cell>
          <cell r="D1318" t="str">
            <v>TOTAL</v>
          </cell>
          <cell r="K1318">
            <v>402470.48171581916</v>
          </cell>
          <cell r="L1318">
            <v>0</v>
          </cell>
        </row>
        <row r="1319">
          <cell r="A1319">
            <v>14519</v>
          </cell>
          <cell r="D1319" t="str">
            <v>UNIT PRICE</v>
          </cell>
          <cell r="K1319">
            <v>402470</v>
          </cell>
          <cell r="L1319">
            <v>0</v>
          </cell>
        </row>
        <row r="1320">
          <cell r="A1320">
            <v>14520</v>
          </cell>
        </row>
        <row r="1321">
          <cell r="A1321">
            <v>14521</v>
          </cell>
          <cell r="B1321">
            <v>222</v>
          </cell>
        </row>
        <row r="1322">
          <cell r="A1322">
            <v>14522</v>
          </cell>
          <cell r="B1322" t="str">
            <v>MATERIAL PRICE</v>
          </cell>
        </row>
        <row r="1323">
          <cell r="A1323">
            <v>14523</v>
          </cell>
          <cell r="B1323" t="str">
            <v>Proyek Rencana Teknik Akhir Jalan Tol Bogor Ring Road</v>
          </cell>
        </row>
        <row r="1324">
          <cell r="A1324">
            <v>14524</v>
          </cell>
        </row>
        <row r="1325">
          <cell r="A1325">
            <v>14525</v>
          </cell>
        </row>
        <row r="1326">
          <cell r="A1326">
            <v>14526</v>
          </cell>
        </row>
        <row r="1327">
          <cell r="A1327">
            <v>14527</v>
          </cell>
        </row>
        <row r="1328">
          <cell r="A1328">
            <v>14528</v>
          </cell>
          <cell r="B1328" t="str">
            <v>UNIT PRICE ANALYSIS</v>
          </cell>
        </row>
        <row r="1329">
          <cell r="A1329">
            <v>14529</v>
          </cell>
        </row>
        <row r="1330">
          <cell r="A1330">
            <v>14530</v>
          </cell>
          <cell r="B1330" t="str">
            <v>ITEM NUMBER</v>
          </cell>
          <cell r="D1330" t="str">
            <v>MT. 221.002</v>
          </cell>
        </row>
        <row r="1331">
          <cell r="A1331">
            <v>14531</v>
          </cell>
          <cell r="B1331" t="str">
            <v>MATERIAL</v>
          </cell>
          <cell r="D1331" t="str">
            <v>RC Pipe dia. 100 cm on Site</v>
          </cell>
        </row>
        <row r="1332">
          <cell r="A1332">
            <v>14532</v>
          </cell>
          <cell r="B1332" t="str">
            <v>UNIT</v>
          </cell>
          <cell r="C1332" t="str">
            <v>L.m</v>
          </cell>
          <cell r="D1332">
            <v>1</v>
          </cell>
        </row>
        <row r="1333">
          <cell r="A1333">
            <v>14533</v>
          </cell>
          <cell r="B1333" t="str">
            <v>UNIT PRICE  (Rp.)</v>
          </cell>
          <cell r="D1333">
            <v>814600</v>
          </cell>
          <cell r="E1333">
            <v>0</v>
          </cell>
          <cell r="J1333" t="str">
            <v>TOTAL UNIT PRICE (Rp)</v>
          </cell>
          <cell r="K1333">
            <v>814600</v>
          </cell>
        </row>
        <row r="1334">
          <cell r="A1334">
            <v>14534</v>
          </cell>
          <cell r="I1334" t="str">
            <v>UNIT PRICE           (Rp.)</v>
          </cell>
          <cell r="K1334" t="str">
            <v>TOTAL PRICE                     (Rp.)</v>
          </cell>
        </row>
        <row r="1335">
          <cell r="A1335">
            <v>14535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</row>
        <row r="1336">
          <cell r="A1336">
            <v>14536</v>
          </cell>
        </row>
        <row r="1337">
          <cell r="A1337">
            <v>14537</v>
          </cell>
        </row>
        <row r="1338">
          <cell r="A1338">
            <v>14538</v>
          </cell>
          <cell r="C1338" t="str">
            <v>MT</v>
          </cell>
          <cell r="D1338" t="str">
            <v>MATERIAL</v>
          </cell>
        </row>
        <row r="1339">
          <cell r="A1339">
            <v>14539</v>
          </cell>
          <cell r="C1339">
            <v>40</v>
          </cell>
          <cell r="D1339" t="str">
            <v>Concrete Class K-250  On  Site</v>
          </cell>
          <cell r="G1339">
            <v>0</v>
          </cell>
          <cell r="H1339">
            <v>0.37574495999999991</v>
          </cell>
          <cell r="I1339">
            <v>493100</v>
          </cell>
          <cell r="J1339">
            <v>0</v>
          </cell>
          <cell r="K1339">
            <v>185279.83977599995</v>
          </cell>
          <cell r="L1339">
            <v>0</v>
          </cell>
        </row>
        <row r="1340">
          <cell r="A1340">
            <v>14540</v>
          </cell>
          <cell r="C1340">
            <v>501</v>
          </cell>
          <cell r="D1340" t="str">
            <v>Steel Form Work for Pipe Culvert (50 times)</v>
          </cell>
          <cell r="G1340" t="str">
            <v>Sq.m</v>
          </cell>
          <cell r="H1340">
            <v>1.9457449599999999</v>
          </cell>
          <cell r="I1340">
            <v>56700</v>
          </cell>
          <cell r="J1340">
            <v>0</v>
          </cell>
          <cell r="K1340">
            <v>110323.73923199999</v>
          </cell>
          <cell r="L1340">
            <v>0</v>
          </cell>
        </row>
        <row r="1341">
          <cell r="A1341">
            <v>14541</v>
          </cell>
          <cell r="C1341">
            <v>36</v>
          </cell>
          <cell r="D1341" t="str">
            <v>Reinforce Steel (Deformed Bar) on Site</v>
          </cell>
          <cell r="G1341" t="str">
            <v>Kg</v>
          </cell>
          <cell r="H1341">
            <v>37.574495999999989</v>
          </cell>
          <cell r="I1341">
            <v>6860</v>
          </cell>
          <cell r="J1341">
            <v>0</v>
          </cell>
          <cell r="K1341">
            <v>257761.04255999991</v>
          </cell>
          <cell r="L1341">
            <v>0</v>
          </cell>
        </row>
        <row r="1342">
          <cell r="A1342">
            <v>14542</v>
          </cell>
          <cell r="C1342">
            <v>173</v>
          </cell>
          <cell r="D1342" t="str">
            <v>Pouring Concrete ( Manually )</v>
          </cell>
          <cell r="G1342" t="str">
            <v>Cu.m</v>
          </cell>
          <cell r="H1342">
            <v>0.37574495999999991</v>
          </cell>
          <cell r="I1342">
            <v>11400</v>
          </cell>
          <cell r="J1342">
            <v>0</v>
          </cell>
          <cell r="K1342">
            <v>4283.4925439999988</v>
          </cell>
          <cell r="L1342">
            <v>0</v>
          </cell>
        </row>
        <row r="1343">
          <cell r="A1343">
            <v>14543</v>
          </cell>
          <cell r="D1343">
            <v>0</v>
          </cell>
          <cell r="G1343">
            <v>0</v>
          </cell>
          <cell r="I1343">
            <v>0</v>
          </cell>
        </row>
        <row r="1344">
          <cell r="A1344">
            <v>14544</v>
          </cell>
        </row>
        <row r="1345">
          <cell r="A1345">
            <v>14545</v>
          </cell>
        </row>
        <row r="1346">
          <cell r="A1346">
            <v>14546</v>
          </cell>
        </row>
        <row r="1347">
          <cell r="A1347">
            <v>14547</v>
          </cell>
        </row>
        <row r="1348">
          <cell r="A1348">
            <v>14548</v>
          </cell>
        </row>
        <row r="1349">
          <cell r="A1349">
            <v>14549</v>
          </cell>
        </row>
        <row r="1350">
          <cell r="A1350">
            <v>14550</v>
          </cell>
        </row>
        <row r="1351">
          <cell r="A1351">
            <v>14551</v>
          </cell>
        </row>
        <row r="1352">
          <cell r="A1352">
            <v>14552</v>
          </cell>
        </row>
        <row r="1353">
          <cell r="A1353">
            <v>14553</v>
          </cell>
        </row>
        <row r="1354">
          <cell r="A1354">
            <v>14554</v>
          </cell>
        </row>
        <row r="1355">
          <cell r="A1355">
            <v>14555</v>
          </cell>
        </row>
        <row r="1356">
          <cell r="A1356">
            <v>14556</v>
          </cell>
        </row>
        <row r="1357">
          <cell r="A1357">
            <v>14557</v>
          </cell>
          <cell r="C1357" t="str">
            <v>EQ</v>
          </cell>
          <cell r="D1357" t="str">
            <v>EQUIPMENT</v>
          </cell>
        </row>
        <row r="1358">
          <cell r="A1358">
            <v>14558</v>
          </cell>
          <cell r="C1358">
            <v>44</v>
          </cell>
          <cell r="D1358" t="str">
            <v>Truck 6 ton</v>
          </cell>
          <cell r="G1358" t="str">
            <v>Hour</v>
          </cell>
          <cell r="H1358">
            <v>0.76784725087969585</v>
          </cell>
          <cell r="I1358">
            <v>109300</v>
          </cell>
          <cell r="J1358">
            <v>0</v>
          </cell>
          <cell r="K1358">
            <v>83925.70452115075</v>
          </cell>
          <cell r="L1358">
            <v>0</v>
          </cell>
        </row>
        <row r="1359">
          <cell r="A1359">
            <v>14559</v>
          </cell>
          <cell r="C1359">
            <v>64</v>
          </cell>
          <cell r="D1359" t="str">
            <v>Miscellaneous Tools</v>
          </cell>
          <cell r="G1359" t="str">
            <v>Hour</v>
          </cell>
          <cell r="H1359">
            <v>0.25</v>
          </cell>
          <cell r="I1359">
            <v>5000</v>
          </cell>
          <cell r="J1359">
            <v>0</v>
          </cell>
          <cell r="K1359">
            <v>1250</v>
          </cell>
          <cell r="L1359">
            <v>0</v>
          </cell>
        </row>
        <row r="1360">
          <cell r="A1360">
            <v>14560</v>
          </cell>
          <cell r="C1360">
            <v>28</v>
          </cell>
          <cell r="D1360" t="str">
            <v>Concrete Vibrator</v>
          </cell>
          <cell r="G1360" t="str">
            <v>Hour</v>
          </cell>
          <cell r="H1360">
            <v>9.3936239999999976E-2</v>
          </cell>
          <cell r="I1360">
            <v>21600</v>
          </cell>
          <cell r="J1360">
            <v>0</v>
          </cell>
          <cell r="K1360">
            <v>2029.0227839999995</v>
          </cell>
          <cell r="L1360">
            <v>0</v>
          </cell>
        </row>
        <row r="1361">
          <cell r="A1361">
            <v>14561</v>
          </cell>
          <cell r="D1361">
            <v>0</v>
          </cell>
          <cell r="G1361">
            <v>0</v>
          </cell>
          <cell r="I1361">
            <v>0</v>
          </cell>
        </row>
        <row r="1362">
          <cell r="A1362">
            <v>14562</v>
          </cell>
          <cell r="D1362">
            <v>0</v>
          </cell>
          <cell r="G1362">
            <v>0</v>
          </cell>
          <cell r="I1362">
            <v>0</v>
          </cell>
        </row>
        <row r="1363">
          <cell r="A1363">
            <v>14563</v>
          </cell>
        </row>
        <row r="1364">
          <cell r="A1364">
            <v>14564</v>
          </cell>
        </row>
        <row r="1365">
          <cell r="A1365">
            <v>14565</v>
          </cell>
        </row>
        <row r="1366">
          <cell r="A1366">
            <v>14566</v>
          </cell>
        </row>
        <row r="1367">
          <cell r="A1367">
            <v>14567</v>
          </cell>
        </row>
        <row r="1368">
          <cell r="A1368">
            <v>14568</v>
          </cell>
        </row>
        <row r="1369">
          <cell r="A1369">
            <v>14569</v>
          </cell>
        </row>
        <row r="1370">
          <cell r="A1370">
            <v>14570</v>
          </cell>
        </row>
        <row r="1371">
          <cell r="A1371">
            <v>14571</v>
          </cell>
          <cell r="C1371" t="str">
            <v>LA</v>
          </cell>
          <cell r="D1371" t="str">
            <v>LABOUR</v>
          </cell>
        </row>
        <row r="1372">
          <cell r="A1372">
            <v>14572</v>
          </cell>
          <cell r="C1372">
            <v>2</v>
          </cell>
          <cell r="D1372" t="str">
            <v>Pengawas</v>
          </cell>
          <cell r="G1372" t="str">
            <v>Day</v>
          </cell>
          <cell r="H1372">
            <v>0</v>
          </cell>
          <cell r="I1372">
            <v>50000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14573</v>
          </cell>
          <cell r="C1373">
            <v>3</v>
          </cell>
          <cell r="D1373" t="str">
            <v>Mandor</v>
          </cell>
          <cell r="G1373" t="str">
            <v>Day</v>
          </cell>
          <cell r="H1373">
            <v>1</v>
          </cell>
          <cell r="I1373">
            <v>33750</v>
          </cell>
          <cell r="K1373">
            <v>33750</v>
          </cell>
          <cell r="L1373">
            <v>0</v>
          </cell>
        </row>
        <row r="1374">
          <cell r="A1374">
            <v>14574</v>
          </cell>
          <cell r="C1374">
            <v>16</v>
          </cell>
          <cell r="D1374" t="str">
            <v>Tukang</v>
          </cell>
          <cell r="G1374" t="str">
            <v>Day</v>
          </cell>
          <cell r="H1374">
            <v>2</v>
          </cell>
          <cell r="I1374">
            <v>28380</v>
          </cell>
          <cell r="K1374">
            <v>56760</v>
          </cell>
          <cell r="L1374">
            <v>0</v>
          </cell>
        </row>
        <row r="1375">
          <cell r="A1375">
            <v>14575</v>
          </cell>
          <cell r="C1375">
            <v>17</v>
          </cell>
          <cell r="D1375" t="str">
            <v>Buruh</v>
          </cell>
          <cell r="G1375" t="str">
            <v>Day</v>
          </cell>
          <cell r="H1375">
            <v>4.227513227513227</v>
          </cell>
          <cell r="I1375">
            <v>18750</v>
          </cell>
          <cell r="K1375">
            <v>79265.873015873003</v>
          </cell>
          <cell r="L1375">
            <v>0</v>
          </cell>
        </row>
        <row r="1376">
          <cell r="A1376">
            <v>14576</v>
          </cell>
          <cell r="D1376">
            <v>0</v>
          </cell>
          <cell r="G1376">
            <v>0</v>
          </cell>
          <cell r="I1376">
            <v>0</v>
          </cell>
        </row>
        <row r="1377">
          <cell r="A1377">
            <v>14577</v>
          </cell>
          <cell r="D1377">
            <v>0</v>
          </cell>
          <cell r="G1377">
            <v>0</v>
          </cell>
          <cell r="I1377">
            <v>0</v>
          </cell>
        </row>
        <row r="1378">
          <cell r="A1378">
            <v>14578</v>
          </cell>
          <cell r="D1378">
            <v>0</v>
          </cell>
          <cell r="G1378">
            <v>0</v>
          </cell>
          <cell r="I1378">
            <v>0</v>
          </cell>
        </row>
        <row r="1379">
          <cell r="A1379">
            <v>14579</v>
          </cell>
        </row>
        <row r="1380">
          <cell r="A1380">
            <v>14580</v>
          </cell>
        </row>
        <row r="1381">
          <cell r="A1381">
            <v>14581</v>
          </cell>
        </row>
        <row r="1382">
          <cell r="A1382">
            <v>14582</v>
          </cell>
          <cell r="D1382" t="str">
            <v>Total Price</v>
          </cell>
          <cell r="K1382">
            <v>814628.71443302382</v>
          </cell>
          <cell r="L1382">
            <v>0</v>
          </cell>
        </row>
        <row r="1383">
          <cell r="A1383">
            <v>14583</v>
          </cell>
          <cell r="D1383" t="str">
            <v>OVER HEAD</v>
          </cell>
          <cell r="E1383">
            <v>0</v>
          </cell>
          <cell r="F1383" t="str">
            <v>%</v>
          </cell>
          <cell r="K1383">
            <v>0</v>
          </cell>
          <cell r="L1383">
            <v>0</v>
          </cell>
        </row>
        <row r="1384">
          <cell r="A1384">
            <v>14584</v>
          </cell>
          <cell r="D1384" t="str">
            <v>TOTAL</v>
          </cell>
          <cell r="K1384">
            <v>814628.71443302382</v>
          </cell>
          <cell r="L1384">
            <v>0</v>
          </cell>
        </row>
        <row r="1385">
          <cell r="A1385">
            <v>14585</v>
          </cell>
          <cell r="D1385" t="str">
            <v>UNIT PRICE</v>
          </cell>
          <cell r="K1385">
            <v>814629</v>
          </cell>
          <cell r="L1385">
            <v>0</v>
          </cell>
        </row>
        <row r="1386">
          <cell r="A1386">
            <v>14586</v>
          </cell>
        </row>
        <row r="1387">
          <cell r="A1387">
            <v>14587</v>
          </cell>
          <cell r="B1387">
            <v>223</v>
          </cell>
        </row>
        <row r="1388">
          <cell r="A1388">
            <v>14588</v>
          </cell>
          <cell r="B1388" t="str">
            <v>MATERIAL PRICE</v>
          </cell>
        </row>
        <row r="1389">
          <cell r="A1389">
            <v>14589</v>
          </cell>
          <cell r="B1389" t="str">
            <v>Proyek Rencana Teknik Akhir Jalan Tol Bogor Ring Road</v>
          </cell>
        </row>
        <row r="1390">
          <cell r="A1390">
            <v>14590</v>
          </cell>
        </row>
        <row r="1391">
          <cell r="A1391">
            <v>14591</v>
          </cell>
        </row>
        <row r="1392">
          <cell r="A1392">
            <v>14592</v>
          </cell>
        </row>
        <row r="1393">
          <cell r="A1393">
            <v>14593</v>
          </cell>
        </row>
        <row r="1394">
          <cell r="A1394">
            <v>14594</v>
          </cell>
          <cell r="B1394" t="str">
            <v>UNIT PRICE ANALYSIS</v>
          </cell>
        </row>
        <row r="1395">
          <cell r="A1395">
            <v>14595</v>
          </cell>
        </row>
        <row r="1396">
          <cell r="A1396">
            <v>14596</v>
          </cell>
          <cell r="B1396" t="str">
            <v>ITEM NUMBER</v>
          </cell>
          <cell r="D1396" t="str">
            <v>MT. 222.002</v>
          </cell>
        </row>
        <row r="1397">
          <cell r="A1397">
            <v>14597</v>
          </cell>
          <cell r="B1397" t="str">
            <v>MATERIAL</v>
          </cell>
          <cell r="D1397" t="str">
            <v>Reflector / Pemantul Cahaya</v>
          </cell>
        </row>
        <row r="1398">
          <cell r="A1398">
            <v>14598</v>
          </cell>
          <cell r="B1398" t="str">
            <v>UNIT</v>
          </cell>
          <cell r="C1398" t="str">
            <v>Set</v>
          </cell>
          <cell r="D1398">
            <v>1</v>
          </cell>
        </row>
        <row r="1399">
          <cell r="A1399">
            <v>14599</v>
          </cell>
          <cell r="B1399" t="str">
            <v>UNIT PRICE  (Rp.)</v>
          </cell>
          <cell r="D1399">
            <v>57500</v>
          </cell>
          <cell r="E1399">
            <v>0</v>
          </cell>
          <cell r="J1399" t="str">
            <v>TOTAL UNIT PRICE (Rp)</v>
          </cell>
          <cell r="K1399">
            <v>57500</v>
          </cell>
        </row>
        <row r="1400">
          <cell r="A1400">
            <v>14600</v>
          </cell>
          <cell r="I1400" t="str">
            <v>UNIT PRICE           (Rp.)</v>
          </cell>
          <cell r="K1400" t="str">
            <v>TOTAL PRICE                     (Rp.)</v>
          </cell>
        </row>
        <row r="1401">
          <cell r="A1401">
            <v>14601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</row>
        <row r="1402">
          <cell r="A1402">
            <v>14602</v>
          </cell>
        </row>
        <row r="1403">
          <cell r="A1403">
            <v>14603</v>
          </cell>
        </row>
        <row r="1404">
          <cell r="A1404">
            <v>14604</v>
          </cell>
          <cell r="C1404" t="str">
            <v>MT</v>
          </cell>
          <cell r="D1404" t="str">
            <v>MATERIAL</v>
          </cell>
        </row>
        <row r="1405">
          <cell r="A1405">
            <v>14605</v>
          </cell>
          <cell r="C1405">
            <v>223</v>
          </cell>
          <cell r="D1405" t="str">
            <v>Reflector / Pemantul Cahaya</v>
          </cell>
          <cell r="G1405" t="str">
            <v>Set</v>
          </cell>
          <cell r="H1405">
            <v>1</v>
          </cell>
          <cell r="I1405">
            <v>57499.999999999993</v>
          </cell>
          <cell r="J1405">
            <v>0</v>
          </cell>
          <cell r="K1405">
            <v>57499.999999999993</v>
          </cell>
          <cell r="L1405">
            <v>0</v>
          </cell>
        </row>
        <row r="1406">
          <cell r="A1406">
            <v>14606</v>
          </cell>
        </row>
        <row r="1407">
          <cell r="A1407">
            <v>14607</v>
          </cell>
        </row>
        <row r="1408">
          <cell r="A1408">
            <v>14608</v>
          </cell>
        </row>
        <row r="1409">
          <cell r="A1409">
            <v>14609</v>
          </cell>
        </row>
        <row r="1410">
          <cell r="A1410">
            <v>14610</v>
          </cell>
        </row>
        <row r="1411">
          <cell r="A1411">
            <v>14611</v>
          </cell>
        </row>
        <row r="1412">
          <cell r="A1412">
            <v>14612</v>
          </cell>
        </row>
        <row r="1413">
          <cell r="A1413">
            <v>14613</v>
          </cell>
        </row>
        <row r="1414">
          <cell r="A1414">
            <v>14614</v>
          </cell>
        </row>
        <row r="1415">
          <cell r="A1415">
            <v>14615</v>
          </cell>
        </row>
        <row r="1416">
          <cell r="A1416">
            <v>14616</v>
          </cell>
        </row>
        <row r="1417">
          <cell r="A1417">
            <v>14617</v>
          </cell>
        </row>
        <row r="1418">
          <cell r="A1418">
            <v>14618</v>
          </cell>
        </row>
        <row r="1419">
          <cell r="A1419">
            <v>14619</v>
          </cell>
        </row>
        <row r="1420">
          <cell r="A1420">
            <v>14620</v>
          </cell>
        </row>
        <row r="1421">
          <cell r="A1421">
            <v>14621</v>
          </cell>
        </row>
        <row r="1422">
          <cell r="A1422">
            <v>14622</v>
          </cell>
        </row>
        <row r="1423">
          <cell r="A1423">
            <v>14623</v>
          </cell>
        </row>
        <row r="1424">
          <cell r="A1424">
            <v>14624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14625</v>
          </cell>
        </row>
        <row r="1426">
          <cell r="A1426">
            <v>14626</v>
          </cell>
        </row>
        <row r="1427">
          <cell r="A1427">
            <v>14627</v>
          </cell>
        </row>
        <row r="1428">
          <cell r="A1428">
            <v>14628</v>
          </cell>
        </row>
        <row r="1429">
          <cell r="A1429">
            <v>14629</v>
          </cell>
        </row>
        <row r="1430">
          <cell r="A1430">
            <v>14630</v>
          </cell>
        </row>
        <row r="1431">
          <cell r="A1431">
            <v>14631</v>
          </cell>
        </row>
        <row r="1432">
          <cell r="A1432">
            <v>14632</v>
          </cell>
        </row>
        <row r="1433">
          <cell r="A1433">
            <v>14633</v>
          </cell>
        </row>
        <row r="1434">
          <cell r="A1434">
            <v>14634</v>
          </cell>
        </row>
        <row r="1435">
          <cell r="A1435">
            <v>14635</v>
          </cell>
        </row>
        <row r="1436">
          <cell r="A1436">
            <v>14636</v>
          </cell>
        </row>
        <row r="1437">
          <cell r="A1437">
            <v>14637</v>
          </cell>
        </row>
        <row r="1438">
          <cell r="A1438">
            <v>14638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14639</v>
          </cell>
        </row>
        <row r="1440">
          <cell r="A1440">
            <v>14640</v>
          </cell>
        </row>
        <row r="1441">
          <cell r="A1441">
            <v>14641</v>
          </cell>
        </row>
        <row r="1442">
          <cell r="A1442">
            <v>14642</v>
          </cell>
        </row>
        <row r="1443">
          <cell r="A1443">
            <v>14643</v>
          </cell>
        </row>
        <row r="1444">
          <cell r="A1444">
            <v>14644</v>
          </cell>
        </row>
        <row r="1445">
          <cell r="A1445">
            <v>14645</v>
          </cell>
        </row>
        <row r="1446">
          <cell r="A1446">
            <v>14646</v>
          </cell>
        </row>
        <row r="1447">
          <cell r="A1447">
            <v>14647</v>
          </cell>
        </row>
        <row r="1448">
          <cell r="A1448">
            <v>14648</v>
          </cell>
          <cell r="D1448" t="str">
            <v>Total Price</v>
          </cell>
          <cell r="K1448">
            <v>57499.999999999993</v>
          </cell>
          <cell r="L1448">
            <v>0</v>
          </cell>
        </row>
        <row r="1449">
          <cell r="A1449">
            <v>14649</v>
          </cell>
          <cell r="D1449" t="str">
            <v>OVER HEAD</v>
          </cell>
          <cell r="E1449">
            <v>0</v>
          </cell>
          <cell r="F1449" t="str">
            <v>%</v>
          </cell>
          <cell r="K1449">
            <v>0</v>
          </cell>
          <cell r="L1449">
            <v>0</v>
          </cell>
        </row>
        <row r="1450">
          <cell r="A1450">
            <v>14650</v>
          </cell>
          <cell r="D1450" t="str">
            <v>TOTAL</v>
          </cell>
          <cell r="K1450">
            <v>57499.999999999993</v>
          </cell>
          <cell r="L1450">
            <v>0</v>
          </cell>
        </row>
        <row r="1451">
          <cell r="A1451">
            <v>14651</v>
          </cell>
          <cell r="D1451" t="str">
            <v>UNIT PRICE</v>
          </cell>
          <cell r="K1451">
            <v>57500</v>
          </cell>
          <cell r="L1451">
            <v>0</v>
          </cell>
        </row>
        <row r="1452">
          <cell r="A1452">
            <v>14652</v>
          </cell>
        </row>
        <row r="1453">
          <cell r="A1453">
            <v>14653</v>
          </cell>
          <cell r="B1453">
            <v>224</v>
          </cell>
        </row>
        <row r="1454">
          <cell r="A1454">
            <v>14654</v>
          </cell>
          <cell r="B1454" t="str">
            <v>MATERIAL PRICE</v>
          </cell>
        </row>
        <row r="1455">
          <cell r="A1455">
            <v>14655</v>
          </cell>
          <cell r="B1455" t="str">
            <v>Proyek Rencana Teknik Akhir Jalan Tol Bogor Ring Road</v>
          </cell>
        </row>
        <row r="1456">
          <cell r="A1456">
            <v>14656</v>
          </cell>
        </row>
        <row r="1457">
          <cell r="A1457">
            <v>14657</v>
          </cell>
        </row>
        <row r="1458">
          <cell r="A1458">
            <v>14658</v>
          </cell>
        </row>
        <row r="1459">
          <cell r="A1459">
            <v>14659</v>
          </cell>
        </row>
        <row r="1460">
          <cell r="A1460">
            <v>14660</v>
          </cell>
          <cell r="B1460" t="str">
            <v>UNIT PRICE ANALYSIS</v>
          </cell>
        </row>
        <row r="1461">
          <cell r="A1461">
            <v>14661</v>
          </cell>
        </row>
        <row r="1462">
          <cell r="A1462">
            <v>14662</v>
          </cell>
          <cell r="B1462" t="str">
            <v>ITEM NUMBER</v>
          </cell>
          <cell r="D1462" t="str">
            <v>MT. 223.002</v>
          </cell>
        </row>
        <row r="1463">
          <cell r="A1463">
            <v>14663</v>
          </cell>
          <cell r="B1463" t="str">
            <v>MATERIAL</v>
          </cell>
          <cell r="D1463" t="str">
            <v>Royalty</v>
          </cell>
        </row>
        <row r="1464">
          <cell r="A1464">
            <v>14664</v>
          </cell>
          <cell r="B1464" t="str">
            <v>UNIT</v>
          </cell>
          <cell r="C1464" t="str">
            <v>Cu.m</v>
          </cell>
          <cell r="D1464">
            <v>1</v>
          </cell>
        </row>
        <row r="1465">
          <cell r="A1465">
            <v>14665</v>
          </cell>
          <cell r="B1465" t="str">
            <v>UNIT PRICE  (Rp.)</v>
          </cell>
          <cell r="D1465">
            <v>11500</v>
          </cell>
          <cell r="E1465">
            <v>0</v>
          </cell>
          <cell r="J1465" t="str">
            <v>TOTAL UNIT PRICE (Rp)</v>
          </cell>
          <cell r="K1465">
            <v>11500</v>
          </cell>
        </row>
        <row r="1466">
          <cell r="A1466">
            <v>14666</v>
          </cell>
          <cell r="I1466" t="str">
            <v>PRICE Rp./ UNIT</v>
          </cell>
          <cell r="K1466" t="str">
            <v>TOTAL PRICE Rp.</v>
          </cell>
        </row>
        <row r="1467">
          <cell r="A1467">
            <v>14667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  <cell r="I1467" t="str">
            <v>Local</v>
          </cell>
          <cell r="J1467" t="str">
            <v>Foreign</v>
          </cell>
          <cell r="K1467" t="str">
            <v>Local</v>
          </cell>
        </row>
        <row r="1468">
          <cell r="A1468">
            <v>14668</v>
          </cell>
        </row>
        <row r="1469">
          <cell r="A1469">
            <v>14669</v>
          </cell>
        </row>
        <row r="1470">
          <cell r="A1470">
            <v>14670</v>
          </cell>
          <cell r="C1470" t="str">
            <v>MT</v>
          </cell>
          <cell r="D1470" t="str">
            <v>MATERIAL</v>
          </cell>
        </row>
        <row r="1471">
          <cell r="A1471">
            <v>14671</v>
          </cell>
          <cell r="C1471">
            <v>224</v>
          </cell>
          <cell r="D1471" t="str">
            <v>Royalty</v>
          </cell>
          <cell r="G1471" t="str">
            <v>Cu.m</v>
          </cell>
          <cell r="H1471">
            <v>1</v>
          </cell>
          <cell r="I1471">
            <v>11500</v>
          </cell>
          <cell r="J1471">
            <v>0</v>
          </cell>
          <cell r="K1471">
            <v>11500</v>
          </cell>
          <cell r="L1471">
            <v>0</v>
          </cell>
        </row>
        <row r="1472">
          <cell r="A1472">
            <v>14672</v>
          </cell>
        </row>
        <row r="1473">
          <cell r="A1473">
            <v>14673</v>
          </cell>
        </row>
        <row r="1474">
          <cell r="A1474">
            <v>14674</v>
          </cell>
        </row>
        <row r="1475">
          <cell r="A1475">
            <v>14675</v>
          </cell>
        </row>
        <row r="1476">
          <cell r="A1476">
            <v>14676</v>
          </cell>
        </row>
        <row r="1477">
          <cell r="A1477">
            <v>14677</v>
          </cell>
        </row>
        <row r="1478">
          <cell r="A1478">
            <v>14678</v>
          </cell>
        </row>
        <row r="1479">
          <cell r="A1479">
            <v>14679</v>
          </cell>
        </row>
        <row r="1480">
          <cell r="A1480">
            <v>14680</v>
          </cell>
        </row>
        <row r="1481">
          <cell r="A1481">
            <v>14681</v>
          </cell>
        </row>
        <row r="1482">
          <cell r="A1482">
            <v>14682</v>
          </cell>
        </row>
        <row r="1483">
          <cell r="A1483">
            <v>14683</v>
          </cell>
        </row>
        <row r="1484">
          <cell r="A1484">
            <v>14684</v>
          </cell>
        </row>
        <row r="1485">
          <cell r="A1485">
            <v>14685</v>
          </cell>
        </row>
        <row r="1486">
          <cell r="A1486">
            <v>14686</v>
          </cell>
        </row>
        <row r="1487">
          <cell r="A1487">
            <v>14687</v>
          </cell>
        </row>
        <row r="1488">
          <cell r="A1488">
            <v>14688</v>
          </cell>
        </row>
        <row r="1489">
          <cell r="A1489">
            <v>14689</v>
          </cell>
        </row>
        <row r="1490">
          <cell r="A1490">
            <v>14690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14691</v>
          </cell>
        </row>
        <row r="1492">
          <cell r="A1492">
            <v>14692</v>
          </cell>
        </row>
        <row r="1493">
          <cell r="A1493">
            <v>14693</v>
          </cell>
        </row>
        <row r="1494">
          <cell r="A1494">
            <v>14694</v>
          </cell>
        </row>
        <row r="1495">
          <cell r="A1495">
            <v>14695</v>
          </cell>
        </row>
        <row r="1496">
          <cell r="A1496">
            <v>14696</v>
          </cell>
        </row>
        <row r="1497">
          <cell r="A1497">
            <v>14697</v>
          </cell>
        </row>
        <row r="1498">
          <cell r="A1498">
            <v>14698</v>
          </cell>
        </row>
        <row r="1499">
          <cell r="A1499">
            <v>14699</v>
          </cell>
        </row>
        <row r="1500">
          <cell r="A1500">
            <v>14700</v>
          </cell>
        </row>
        <row r="1501">
          <cell r="A1501">
            <v>14701</v>
          </cell>
        </row>
        <row r="1502">
          <cell r="A1502">
            <v>14702</v>
          </cell>
        </row>
        <row r="1503">
          <cell r="A1503">
            <v>14703</v>
          </cell>
        </row>
        <row r="1504">
          <cell r="A1504">
            <v>14704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14705</v>
          </cell>
        </row>
        <row r="1506">
          <cell r="A1506">
            <v>14706</v>
          </cell>
        </row>
        <row r="1507">
          <cell r="A1507">
            <v>14707</v>
          </cell>
        </row>
        <row r="1508">
          <cell r="A1508">
            <v>14708</v>
          </cell>
        </row>
        <row r="1509">
          <cell r="A1509">
            <v>14709</v>
          </cell>
        </row>
        <row r="1510">
          <cell r="A1510">
            <v>14710</v>
          </cell>
        </row>
        <row r="1511">
          <cell r="A1511">
            <v>14711</v>
          </cell>
        </row>
        <row r="1512">
          <cell r="A1512">
            <v>14712</v>
          </cell>
        </row>
        <row r="1513">
          <cell r="A1513">
            <v>14713</v>
          </cell>
        </row>
        <row r="1514">
          <cell r="A1514">
            <v>14714</v>
          </cell>
          <cell r="D1514" t="str">
            <v>Total Price</v>
          </cell>
          <cell r="K1514">
            <v>11500</v>
          </cell>
          <cell r="L1514">
            <v>0</v>
          </cell>
        </row>
        <row r="1515">
          <cell r="A1515">
            <v>14715</v>
          </cell>
          <cell r="D1515" t="str">
            <v>OVER HEAD</v>
          </cell>
          <cell r="E1515">
            <v>0</v>
          </cell>
          <cell r="F1515" t="str">
            <v>%</v>
          </cell>
          <cell r="K1515">
            <v>0</v>
          </cell>
          <cell r="L1515">
            <v>0</v>
          </cell>
        </row>
        <row r="1516">
          <cell r="A1516">
            <v>14716</v>
          </cell>
          <cell r="D1516" t="str">
            <v>TOTAL</v>
          </cell>
          <cell r="K1516">
            <v>11500</v>
          </cell>
          <cell r="L1516">
            <v>0</v>
          </cell>
        </row>
        <row r="1517">
          <cell r="A1517">
            <v>14717</v>
          </cell>
          <cell r="D1517" t="str">
            <v>UNIT PRICE</v>
          </cell>
          <cell r="K1517">
            <v>11500</v>
          </cell>
          <cell r="L1517">
            <v>0</v>
          </cell>
        </row>
        <row r="1518">
          <cell r="A1518">
            <v>14718</v>
          </cell>
        </row>
        <row r="1519">
          <cell r="A1519">
            <v>14719</v>
          </cell>
          <cell r="B1519">
            <v>225</v>
          </cell>
        </row>
        <row r="1520">
          <cell r="A1520">
            <v>14720</v>
          </cell>
          <cell r="B1520" t="str">
            <v>MATERIAL PRICE</v>
          </cell>
        </row>
        <row r="1521">
          <cell r="A1521">
            <v>14721</v>
          </cell>
          <cell r="B1521" t="str">
            <v>Proyek Rencana Teknik Akhir Jalan Tol Bogor Ring Road</v>
          </cell>
        </row>
        <row r="1522">
          <cell r="A1522">
            <v>14722</v>
          </cell>
        </row>
        <row r="1523">
          <cell r="A1523">
            <v>14723</v>
          </cell>
        </row>
        <row r="1524">
          <cell r="A1524">
            <v>14724</v>
          </cell>
        </row>
        <row r="1525">
          <cell r="A1525">
            <v>14725</v>
          </cell>
        </row>
        <row r="1526">
          <cell r="A1526">
            <v>14726</v>
          </cell>
          <cell r="B1526" t="str">
            <v>UNIT PRICE ANALYSIS</v>
          </cell>
        </row>
        <row r="1527">
          <cell r="A1527">
            <v>14727</v>
          </cell>
        </row>
        <row r="1528">
          <cell r="A1528">
            <v>14728</v>
          </cell>
          <cell r="B1528" t="str">
            <v>ITEM NUMBER</v>
          </cell>
          <cell r="D1528" t="str">
            <v>MT. 224.002</v>
          </cell>
        </row>
        <row r="1529">
          <cell r="A1529">
            <v>14729</v>
          </cell>
          <cell r="B1529" t="str">
            <v>MATERIAL</v>
          </cell>
          <cell r="D1529" t="str">
            <v>Royalty</v>
          </cell>
        </row>
        <row r="1530">
          <cell r="A1530">
            <v>14730</v>
          </cell>
          <cell r="B1530" t="str">
            <v>UNIT</v>
          </cell>
          <cell r="C1530" t="str">
            <v>Cu.m</v>
          </cell>
          <cell r="D1530">
            <v>1</v>
          </cell>
        </row>
        <row r="1531">
          <cell r="A1531">
            <v>14731</v>
          </cell>
          <cell r="B1531" t="str">
            <v>UNIT PRICE  (Rp.)</v>
          </cell>
          <cell r="D1531">
            <v>5800</v>
          </cell>
          <cell r="E1531">
            <v>0</v>
          </cell>
          <cell r="J1531" t="str">
            <v>TOTAL UNIT PRICE (Rp)</v>
          </cell>
          <cell r="K1531">
            <v>5800</v>
          </cell>
        </row>
        <row r="1532">
          <cell r="A1532">
            <v>14732</v>
          </cell>
          <cell r="I1532" t="str">
            <v>PRICE Rp./ UNIT</v>
          </cell>
          <cell r="K1532" t="str">
            <v>TOTAL PRICE Rp.</v>
          </cell>
        </row>
        <row r="1533">
          <cell r="A1533">
            <v>14733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  <cell r="I1533" t="str">
            <v>Local</v>
          </cell>
          <cell r="J1533" t="str">
            <v>Foreign</v>
          </cell>
          <cell r="K1533" t="str">
            <v>Local</v>
          </cell>
        </row>
        <row r="1534">
          <cell r="A1534">
            <v>14734</v>
          </cell>
        </row>
        <row r="1535">
          <cell r="A1535">
            <v>14735</v>
          </cell>
        </row>
        <row r="1536">
          <cell r="A1536">
            <v>14736</v>
          </cell>
          <cell r="C1536" t="str">
            <v>MT</v>
          </cell>
          <cell r="D1536" t="str">
            <v>MATERIAL</v>
          </cell>
        </row>
        <row r="1537">
          <cell r="A1537">
            <v>14737</v>
          </cell>
          <cell r="C1537">
            <v>225</v>
          </cell>
          <cell r="D1537" t="str">
            <v>Royalty</v>
          </cell>
          <cell r="G1537" t="str">
            <v>Cu.m</v>
          </cell>
          <cell r="H1537">
            <v>1</v>
          </cell>
          <cell r="I1537">
            <v>5750</v>
          </cell>
          <cell r="J1537">
            <v>0</v>
          </cell>
          <cell r="K1537">
            <v>5750</v>
          </cell>
          <cell r="L1537">
            <v>0</v>
          </cell>
        </row>
        <row r="1538">
          <cell r="A1538">
            <v>14738</v>
          </cell>
        </row>
        <row r="1539">
          <cell r="A1539">
            <v>14739</v>
          </cell>
        </row>
        <row r="1540">
          <cell r="A1540">
            <v>14740</v>
          </cell>
        </row>
        <row r="1541">
          <cell r="A1541">
            <v>14741</v>
          </cell>
        </row>
        <row r="1542">
          <cell r="A1542">
            <v>14742</v>
          </cell>
        </row>
        <row r="1543">
          <cell r="A1543">
            <v>14743</v>
          </cell>
        </row>
        <row r="1544">
          <cell r="A1544">
            <v>14744</v>
          </cell>
        </row>
        <row r="1545">
          <cell r="A1545">
            <v>14745</v>
          </cell>
        </row>
        <row r="1546">
          <cell r="A1546">
            <v>14746</v>
          </cell>
        </row>
        <row r="1547">
          <cell r="A1547">
            <v>14747</v>
          </cell>
        </row>
        <row r="1548">
          <cell r="A1548">
            <v>14748</v>
          </cell>
        </row>
        <row r="1549">
          <cell r="A1549">
            <v>14749</v>
          </cell>
        </row>
        <row r="1550">
          <cell r="A1550">
            <v>14750</v>
          </cell>
        </row>
        <row r="1551">
          <cell r="A1551">
            <v>14751</v>
          </cell>
        </row>
        <row r="1552">
          <cell r="A1552">
            <v>14752</v>
          </cell>
        </row>
        <row r="1553">
          <cell r="A1553">
            <v>14753</v>
          </cell>
        </row>
        <row r="1554">
          <cell r="A1554">
            <v>14754</v>
          </cell>
        </row>
        <row r="1555">
          <cell r="A1555">
            <v>14755</v>
          </cell>
        </row>
        <row r="1556">
          <cell r="A1556">
            <v>14756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14757</v>
          </cell>
        </row>
        <row r="1558">
          <cell r="A1558">
            <v>14758</v>
          </cell>
        </row>
        <row r="1559">
          <cell r="A1559">
            <v>14759</v>
          </cell>
        </row>
        <row r="1560">
          <cell r="A1560">
            <v>14760</v>
          </cell>
        </row>
        <row r="1561">
          <cell r="A1561">
            <v>14761</v>
          </cell>
        </row>
        <row r="1562">
          <cell r="A1562">
            <v>14762</v>
          </cell>
        </row>
        <row r="1563">
          <cell r="A1563">
            <v>14763</v>
          </cell>
        </row>
        <row r="1564">
          <cell r="A1564">
            <v>14764</v>
          </cell>
        </row>
        <row r="1565">
          <cell r="A1565">
            <v>14765</v>
          </cell>
        </row>
        <row r="1566">
          <cell r="A1566">
            <v>14766</v>
          </cell>
        </row>
        <row r="1567">
          <cell r="A1567">
            <v>14767</v>
          </cell>
        </row>
        <row r="1568">
          <cell r="A1568">
            <v>14768</v>
          </cell>
        </row>
        <row r="1569">
          <cell r="A1569">
            <v>14769</v>
          </cell>
        </row>
        <row r="1570">
          <cell r="A1570">
            <v>14770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14771</v>
          </cell>
        </row>
        <row r="1572">
          <cell r="A1572">
            <v>14772</v>
          </cell>
        </row>
        <row r="1573">
          <cell r="A1573">
            <v>14773</v>
          </cell>
        </row>
        <row r="1574">
          <cell r="A1574">
            <v>14774</v>
          </cell>
        </row>
        <row r="1575">
          <cell r="A1575">
            <v>14775</v>
          </cell>
        </row>
        <row r="1576">
          <cell r="A1576">
            <v>14776</v>
          </cell>
        </row>
        <row r="1577">
          <cell r="A1577">
            <v>14777</v>
          </cell>
        </row>
        <row r="1578">
          <cell r="A1578">
            <v>14778</v>
          </cell>
        </row>
        <row r="1579">
          <cell r="A1579">
            <v>14779</v>
          </cell>
        </row>
        <row r="1580">
          <cell r="A1580">
            <v>14780</v>
          </cell>
          <cell r="D1580" t="str">
            <v>Total Price</v>
          </cell>
          <cell r="K1580">
            <v>5750</v>
          </cell>
          <cell r="L1580">
            <v>0</v>
          </cell>
        </row>
        <row r="1581">
          <cell r="A1581">
            <v>14781</v>
          </cell>
          <cell r="D1581" t="str">
            <v>OVER HEAD</v>
          </cell>
          <cell r="E1581">
            <v>0</v>
          </cell>
          <cell r="F1581" t="str">
            <v>%</v>
          </cell>
          <cell r="K1581">
            <v>0</v>
          </cell>
          <cell r="L1581">
            <v>0</v>
          </cell>
        </row>
        <row r="1582">
          <cell r="A1582">
            <v>14782</v>
          </cell>
          <cell r="D1582" t="str">
            <v>TOTAL</v>
          </cell>
          <cell r="K1582">
            <v>5750</v>
          </cell>
          <cell r="L1582">
            <v>0</v>
          </cell>
        </row>
        <row r="1583">
          <cell r="A1583">
            <v>14783</v>
          </cell>
          <cell r="D1583" t="str">
            <v>UNIT PRICE</v>
          </cell>
          <cell r="K1583">
            <v>5750</v>
          </cell>
          <cell r="L1583">
            <v>0</v>
          </cell>
        </row>
        <row r="1584">
          <cell r="A1584">
            <v>14784</v>
          </cell>
        </row>
        <row r="1585">
          <cell r="A1585">
            <v>14785</v>
          </cell>
          <cell r="B1585">
            <v>226</v>
          </cell>
        </row>
        <row r="1586">
          <cell r="A1586">
            <v>14786</v>
          </cell>
          <cell r="B1586" t="str">
            <v>MATERIAL PRICE</v>
          </cell>
        </row>
        <row r="1587">
          <cell r="A1587">
            <v>14787</v>
          </cell>
          <cell r="B1587" t="str">
            <v>Proyek Rencana Teknik Akhir Jalan Tol Bogor Ring Road</v>
          </cell>
        </row>
        <row r="1588">
          <cell r="A1588">
            <v>14788</v>
          </cell>
        </row>
        <row r="1589">
          <cell r="A1589">
            <v>14789</v>
          </cell>
        </row>
        <row r="1590">
          <cell r="A1590">
            <v>14790</v>
          </cell>
        </row>
        <row r="1591">
          <cell r="A1591">
            <v>14791</v>
          </cell>
        </row>
        <row r="1592">
          <cell r="A1592">
            <v>14792</v>
          </cell>
          <cell r="B1592" t="str">
            <v>UNIT PRICE ANALYSIS</v>
          </cell>
        </row>
        <row r="1593">
          <cell r="A1593">
            <v>14793</v>
          </cell>
        </row>
        <row r="1594">
          <cell r="A1594">
            <v>14794</v>
          </cell>
          <cell r="B1594" t="str">
            <v>ITEM NUMBER</v>
          </cell>
          <cell r="D1594" t="str">
            <v>MT. 225.002</v>
          </cell>
        </row>
        <row r="1595">
          <cell r="A1595">
            <v>14795</v>
          </cell>
          <cell r="B1595" t="str">
            <v>MATERIAL</v>
          </cell>
          <cell r="D1595" t="str">
            <v>Rubber Water Stop</v>
          </cell>
        </row>
        <row r="1596">
          <cell r="A1596">
            <v>14796</v>
          </cell>
          <cell r="B1596" t="str">
            <v>UNIT</v>
          </cell>
          <cell r="C1596" t="str">
            <v>L.m</v>
          </cell>
          <cell r="D1596">
            <v>1</v>
          </cell>
        </row>
        <row r="1597">
          <cell r="A1597">
            <v>14797</v>
          </cell>
          <cell r="B1597" t="str">
            <v>UNIT PRICE  (Rp.)</v>
          </cell>
          <cell r="D1597">
            <v>172500</v>
          </cell>
          <cell r="E1597">
            <v>0</v>
          </cell>
          <cell r="J1597" t="str">
            <v>TOTAL UNIT PRICE (Rp)</v>
          </cell>
          <cell r="K1597">
            <v>172500</v>
          </cell>
        </row>
        <row r="1598">
          <cell r="A1598">
            <v>14798</v>
          </cell>
          <cell r="I1598" t="str">
            <v>PRICE Rp./ UNIT</v>
          </cell>
          <cell r="K1598" t="str">
            <v>TOTAL PRICE Rp.</v>
          </cell>
        </row>
        <row r="1599">
          <cell r="A1599">
            <v>14799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  <cell r="I1599" t="str">
            <v>Local</v>
          </cell>
          <cell r="J1599" t="str">
            <v>Foreign</v>
          </cell>
          <cell r="K1599" t="str">
            <v>Local</v>
          </cell>
          <cell r="L1599" t="str">
            <v>Foreign</v>
          </cell>
        </row>
        <row r="1600">
          <cell r="A1600">
            <v>14800</v>
          </cell>
        </row>
        <row r="1601">
          <cell r="A1601">
            <v>14801</v>
          </cell>
        </row>
        <row r="1602">
          <cell r="A1602">
            <v>14802</v>
          </cell>
          <cell r="C1602" t="str">
            <v>MT</v>
          </cell>
          <cell r="D1602" t="str">
            <v>MATERIAL</v>
          </cell>
        </row>
        <row r="1603">
          <cell r="A1603">
            <v>14803</v>
          </cell>
          <cell r="C1603">
            <v>226</v>
          </cell>
          <cell r="D1603" t="str">
            <v>Rubber Water Stop</v>
          </cell>
          <cell r="G1603" t="str">
            <v>L.m</v>
          </cell>
          <cell r="H1603">
            <v>1</v>
          </cell>
          <cell r="I1603">
            <v>172500</v>
          </cell>
          <cell r="J1603">
            <v>0</v>
          </cell>
          <cell r="K1603">
            <v>172500</v>
          </cell>
          <cell r="L1603">
            <v>0</v>
          </cell>
        </row>
        <row r="1604">
          <cell r="A1604">
            <v>14804</v>
          </cell>
        </row>
        <row r="1605">
          <cell r="A1605">
            <v>14805</v>
          </cell>
        </row>
        <row r="1606">
          <cell r="A1606">
            <v>14806</v>
          </cell>
        </row>
        <row r="1607">
          <cell r="A1607">
            <v>14807</v>
          </cell>
        </row>
        <row r="1608">
          <cell r="A1608">
            <v>14808</v>
          </cell>
        </row>
        <row r="1609">
          <cell r="A1609">
            <v>14809</v>
          </cell>
        </row>
        <row r="1610">
          <cell r="A1610">
            <v>14810</v>
          </cell>
        </row>
        <row r="1611">
          <cell r="A1611">
            <v>14811</v>
          </cell>
        </row>
        <row r="1612">
          <cell r="A1612">
            <v>14812</v>
          </cell>
        </row>
        <row r="1613">
          <cell r="A1613">
            <v>14813</v>
          </cell>
        </row>
        <row r="1614">
          <cell r="A1614">
            <v>14814</v>
          </cell>
        </row>
        <row r="1615">
          <cell r="A1615">
            <v>14815</v>
          </cell>
        </row>
        <row r="1616">
          <cell r="A1616">
            <v>14816</v>
          </cell>
        </row>
        <row r="1617">
          <cell r="A1617">
            <v>14817</v>
          </cell>
        </row>
        <row r="1618">
          <cell r="A1618">
            <v>14818</v>
          </cell>
        </row>
        <row r="1619">
          <cell r="A1619">
            <v>14819</v>
          </cell>
        </row>
        <row r="1620">
          <cell r="A1620">
            <v>14820</v>
          </cell>
        </row>
        <row r="1621">
          <cell r="A1621">
            <v>14821</v>
          </cell>
        </row>
        <row r="1622">
          <cell r="A1622">
            <v>14822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14823</v>
          </cell>
        </row>
        <row r="1624">
          <cell r="A1624">
            <v>14824</v>
          </cell>
        </row>
        <row r="1625">
          <cell r="A1625">
            <v>14825</v>
          </cell>
        </row>
        <row r="1626">
          <cell r="A1626">
            <v>14826</v>
          </cell>
        </row>
        <row r="1627">
          <cell r="A1627">
            <v>14827</v>
          </cell>
        </row>
        <row r="1628">
          <cell r="A1628">
            <v>14828</v>
          </cell>
        </row>
        <row r="1629">
          <cell r="A1629">
            <v>14829</v>
          </cell>
        </row>
        <row r="1630">
          <cell r="A1630">
            <v>14830</v>
          </cell>
        </row>
        <row r="1631">
          <cell r="A1631">
            <v>14831</v>
          </cell>
        </row>
        <row r="1632">
          <cell r="A1632">
            <v>14832</v>
          </cell>
        </row>
        <row r="1633">
          <cell r="A1633">
            <v>14833</v>
          </cell>
        </row>
        <row r="1634">
          <cell r="A1634">
            <v>14834</v>
          </cell>
        </row>
        <row r="1635">
          <cell r="A1635">
            <v>14835</v>
          </cell>
        </row>
        <row r="1636">
          <cell r="A1636">
            <v>14836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14837</v>
          </cell>
        </row>
        <row r="1638">
          <cell r="A1638">
            <v>14838</v>
          </cell>
        </row>
        <row r="1639">
          <cell r="A1639">
            <v>14839</v>
          </cell>
        </row>
        <row r="1640">
          <cell r="A1640">
            <v>14840</v>
          </cell>
        </row>
        <row r="1641">
          <cell r="A1641">
            <v>14841</v>
          </cell>
        </row>
        <row r="1642">
          <cell r="A1642">
            <v>14842</v>
          </cell>
        </row>
        <row r="1643">
          <cell r="A1643">
            <v>14843</v>
          </cell>
        </row>
        <row r="1644">
          <cell r="A1644">
            <v>14844</v>
          </cell>
        </row>
        <row r="1645">
          <cell r="A1645">
            <v>14845</v>
          </cell>
        </row>
        <row r="1646">
          <cell r="A1646">
            <v>14846</v>
          </cell>
          <cell r="D1646" t="str">
            <v>Total Price</v>
          </cell>
          <cell r="K1646">
            <v>172500</v>
          </cell>
          <cell r="L1646">
            <v>0</v>
          </cell>
        </row>
        <row r="1647">
          <cell r="A1647">
            <v>14847</v>
          </cell>
          <cell r="D1647" t="str">
            <v>OVER HEAD</v>
          </cell>
          <cell r="E1647">
            <v>0</v>
          </cell>
          <cell r="F1647" t="str">
            <v>%</v>
          </cell>
          <cell r="K1647">
            <v>0</v>
          </cell>
          <cell r="L1647">
            <v>0</v>
          </cell>
        </row>
        <row r="1648">
          <cell r="A1648">
            <v>14848</v>
          </cell>
          <cell r="D1648" t="str">
            <v>TOTAL</v>
          </cell>
          <cell r="K1648">
            <v>172500</v>
          </cell>
          <cell r="L1648">
            <v>0</v>
          </cell>
        </row>
        <row r="1649">
          <cell r="A1649">
            <v>14849</v>
          </cell>
          <cell r="D1649" t="str">
            <v>UNIT PRICE</v>
          </cell>
          <cell r="K1649">
            <v>172500</v>
          </cell>
          <cell r="L1649">
            <v>0</v>
          </cell>
        </row>
        <row r="1650">
          <cell r="A1650">
            <v>14850</v>
          </cell>
        </row>
        <row r="1651">
          <cell r="A1651">
            <v>14851</v>
          </cell>
          <cell r="B1651">
            <v>227</v>
          </cell>
        </row>
        <row r="1652">
          <cell r="A1652">
            <v>14852</v>
          </cell>
          <cell r="B1652" t="str">
            <v>MATERIAL PRICE</v>
          </cell>
        </row>
        <row r="1653">
          <cell r="A1653">
            <v>14853</v>
          </cell>
          <cell r="B1653" t="str">
            <v>Proyek Rencana Teknik Akhir Jalan Tol Bogor Ring Road</v>
          </cell>
        </row>
        <row r="1654">
          <cell r="A1654">
            <v>14854</v>
          </cell>
        </row>
        <row r="1655">
          <cell r="A1655">
            <v>14855</v>
          </cell>
        </row>
        <row r="1656">
          <cell r="A1656">
            <v>14856</v>
          </cell>
        </row>
        <row r="1657">
          <cell r="A1657">
            <v>14857</v>
          </cell>
        </row>
        <row r="1658">
          <cell r="A1658">
            <v>14858</v>
          </cell>
          <cell r="B1658" t="str">
            <v>UNIT PRICE ANALYSIS</v>
          </cell>
        </row>
        <row r="1659">
          <cell r="A1659">
            <v>14859</v>
          </cell>
        </row>
        <row r="1660">
          <cell r="A1660">
            <v>14860</v>
          </cell>
          <cell r="B1660" t="str">
            <v>ITEM NUMBER</v>
          </cell>
          <cell r="D1660" t="str">
            <v>MT. 226.002</v>
          </cell>
        </row>
        <row r="1661">
          <cell r="A1661">
            <v>14861</v>
          </cell>
          <cell r="B1661" t="str">
            <v>MATERIAL</v>
          </cell>
          <cell r="D1661" t="str">
            <v>Rubber  Bearing Pad  Material</v>
          </cell>
        </row>
        <row r="1662">
          <cell r="A1662">
            <v>14862</v>
          </cell>
          <cell r="B1662" t="str">
            <v>UNIT</v>
          </cell>
          <cell r="C1662" t="str">
            <v>Cu.dm</v>
          </cell>
          <cell r="D1662">
            <v>1</v>
          </cell>
        </row>
        <row r="1663">
          <cell r="A1663">
            <v>14863</v>
          </cell>
          <cell r="B1663" t="str">
            <v>UNIT PRICE  (Rp.)</v>
          </cell>
          <cell r="D1663">
            <v>140</v>
          </cell>
          <cell r="E1663">
            <v>0</v>
          </cell>
          <cell r="K1663">
            <v>140</v>
          </cell>
        </row>
        <row r="1664">
          <cell r="A1664">
            <v>14864</v>
          </cell>
          <cell r="I1664" t="str">
            <v>PRICE Rp./ UNIT</v>
          </cell>
          <cell r="K1664" t="str">
            <v>TOTAL PRICE Rp.</v>
          </cell>
        </row>
        <row r="1665">
          <cell r="A1665">
            <v>14865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  <cell r="I1665" t="str">
            <v>Local</v>
          </cell>
          <cell r="J1665" t="str">
            <v>Foreign</v>
          </cell>
          <cell r="K1665" t="str">
            <v>Local</v>
          </cell>
          <cell r="L1665" t="str">
            <v>Foreign</v>
          </cell>
        </row>
        <row r="1666">
          <cell r="A1666">
            <v>14866</v>
          </cell>
        </row>
        <row r="1667">
          <cell r="A1667">
            <v>14867</v>
          </cell>
        </row>
        <row r="1668">
          <cell r="A1668">
            <v>14868</v>
          </cell>
          <cell r="C1668" t="str">
            <v>MT</v>
          </cell>
          <cell r="D1668" t="str">
            <v>MATERIAL</v>
          </cell>
        </row>
        <row r="1669">
          <cell r="A1669">
            <v>14869</v>
          </cell>
          <cell r="C1669">
            <v>227</v>
          </cell>
          <cell r="D1669" t="str">
            <v>Rubber  Bearing Pad  Material</v>
          </cell>
          <cell r="G1669" t="str">
            <v>Cu.dm</v>
          </cell>
          <cell r="H1669">
            <v>1</v>
          </cell>
          <cell r="I1669">
            <v>143.74999999999997</v>
          </cell>
          <cell r="J1669">
            <v>0</v>
          </cell>
          <cell r="K1669">
            <v>143.74999999999997</v>
          </cell>
          <cell r="L1669">
            <v>0</v>
          </cell>
        </row>
        <row r="1670">
          <cell r="A1670">
            <v>14870</v>
          </cell>
        </row>
        <row r="1671">
          <cell r="A1671">
            <v>14871</v>
          </cell>
        </row>
        <row r="1672">
          <cell r="A1672">
            <v>14872</v>
          </cell>
        </row>
        <row r="1673">
          <cell r="A1673">
            <v>14873</v>
          </cell>
        </row>
        <row r="1674">
          <cell r="A1674">
            <v>14874</v>
          </cell>
        </row>
        <row r="1675">
          <cell r="A1675">
            <v>14875</v>
          </cell>
        </row>
        <row r="1676">
          <cell r="A1676">
            <v>14876</v>
          </cell>
        </row>
        <row r="1677">
          <cell r="A1677">
            <v>14877</v>
          </cell>
        </row>
        <row r="1678">
          <cell r="A1678">
            <v>14878</v>
          </cell>
        </row>
        <row r="1679">
          <cell r="A1679">
            <v>14879</v>
          </cell>
        </row>
        <row r="1680">
          <cell r="A1680">
            <v>14880</v>
          </cell>
        </row>
        <row r="1681">
          <cell r="A1681">
            <v>14881</v>
          </cell>
        </row>
        <row r="1682">
          <cell r="A1682">
            <v>14882</v>
          </cell>
        </row>
        <row r="1683">
          <cell r="A1683">
            <v>14883</v>
          </cell>
        </row>
        <row r="1684">
          <cell r="A1684">
            <v>14884</v>
          </cell>
        </row>
        <row r="1685">
          <cell r="A1685">
            <v>14885</v>
          </cell>
        </row>
        <row r="1686">
          <cell r="A1686">
            <v>14886</v>
          </cell>
        </row>
        <row r="1687">
          <cell r="A1687">
            <v>14887</v>
          </cell>
        </row>
        <row r="1688">
          <cell r="A1688">
            <v>14888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14889</v>
          </cell>
        </row>
        <row r="1690">
          <cell r="A1690">
            <v>14890</v>
          </cell>
        </row>
        <row r="1691">
          <cell r="A1691">
            <v>14891</v>
          </cell>
        </row>
        <row r="1692">
          <cell r="A1692">
            <v>14892</v>
          </cell>
        </row>
        <row r="1693">
          <cell r="A1693">
            <v>14893</v>
          </cell>
        </row>
        <row r="1694">
          <cell r="A1694">
            <v>14894</v>
          </cell>
        </row>
        <row r="1695">
          <cell r="A1695">
            <v>14895</v>
          </cell>
        </row>
        <row r="1696">
          <cell r="A1696">
            <v>14896</v>
          </cell>
        </row>
        <row r="1697">
          <cell r="A1697">
            <v>14897</v>
          </cell>
        </row>
        <row r="1698">
          <cell r="A1698">
            <v>14898</v>
          </cell>
        </row>
        <row r="1699">
          <cell r="A1699">
            <v>14899</v>
          </cell>
        </row>
        <row r="1700">
          <cell r="A1700">
            <v>14900</v>
          </cell>
        </row>
        <row r="1701">
          <cell r="A1701">
            <v>14901</v>
          </cell>
        </row>
        <row r="1702">
          <cell r="A1702">
            <v>14902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14903</v>
          </cell>
        </row>
        <row r="1704">
          <cell r="A1704">
            <v>14904</v>
          </cell>
        </row>
        <row r="1705">
          <cell r="A1705">
            <v>14905</v>
          </cell>
        </row>
        <row r="1706">
          <cell r="A1706">
            <v>14906</v>
          </cell>
        </row>
        <row r="1707">
          <cell r="A1707">
            <v>14907</v>
          </cell>
        </row>
        <row r="1708">
          <cell r="A1708">
            <v>14908</v>
          </cell>
        </row>
        <row r="1709">
          <cell r="A1709">
            <v>14909</v>
          </cell>
        </row>
        <row r="1710">
          <cell r="A1710">
            <v>14910</v>
          </cell>
        </row>
        <row r="1711">
          <cell r="A1711">
            <v>14911</v>
          </cell>
        </row>
        <row r="1712">
          <cell r="A1712">
            <v>14912</v>
          </cell>
          <cell r="D1712" t="str">
            <v>Total Price</v>
          </cell>
          <cell r="K1712">
            <v>143.74999999999997</v>
          </cell>
          <cell r="L1712">
            <v>0</v>
          </cell>
        </row>
        <row r="1713">
          <cell r="A1713">
            <v>14913</v>
          </cell>
          <cell r="D1713" t="str">
            <v>OVER HEAD</v>
          </cell>
          <cell r="E1713">
            <v>0</v>
          </cell>
          <cell r="F1713" t="str">
            <v>%</v>
          </cell>
          <cell r="K1713">
            <v>0</v>
          </cell>
          <cell r="L1713">
            <v>0</v>
          </cell>
        </row>
        <row r="1714">
          <cell r="A1714">
            <v>14914</v>
          </cell>
          <cell r="D1714" t="str">
            <v>TOTAL</v>
          </cell>
          <cell r="K1714">
            <v>143.74999999999997</v>
          </cell>
          <cell r="L1714">
            <v>0</v>
          </cell>
        </row>
        <row r="1715">
          <cell r="A1715">
            <v>14915</v>
          </cell>
          <cell r="D1715" t="str">
            <v>UNIT PRICE</v>
          </cell>
          <cell r="K1715">
            <v>144</v>
          </cell>
          <cell r="L1715">
            <v>0</v>
          </cell>
        </row>
        <row r="1716">
          <cell r="A1716">
            <v>14916</v>
          </cell>
        </row>
        <row r="1717">
          <cell r="A1717">
            <v>14917</v>
          </cell>
          <cell r="B1717">
            <v>228</v>
          </cell>
        </row>
        <row r="1718">
          <cell r="A1718">
            <v>14918</v>
          </cell>
          <cell r="B1718" t="str">
            <v>MATERIAL PRICE</v>
          </cell>
        </row>
        <row r="1719">
          <cell r="A1719">
            <v>14919</v>
          </cell>
          <cell r="B1719" t="str">
            <v>Proyek Rencana Teknik Akhir Jalan Tol Bogor Ring Road</v>
          </cell>
        </row>
        <row r="1720">
          <cell r="A1720">
            <v>14920</v>
          </cell>
        </row>
        <row r="1721">
          <cell r="A1721">
            <v>14921</v>
          </cell>
        </row>
        <row r="1722">
          <cell r="A1722">
            <v>14922</v>
          </cell>
        </row>
        <row r="1723">
          <cell r="A1723">
            <v>14923</v>
          </cell>
        </row>
        <row r="1724">
          <cell r="A1724">
            <v>14924</v>
          </cell>
          <cell r="B1724" t="str">
            <v>UNIT PRICE ANALYSIS</v>
          </cell>
        </row>
        <row r="1725">
          <cell r="A1725">
            <v>14925</v>
          </cell>
        </row>
        <row r="1726">
          <cell r="A1726">
            <v>14926</v>
          </cell>
          <cell r="B1726" t="str">
            <v>ITEM NUMBER</v>
          </cell>
          <cell r="D1726" t="str">
            <v>MT. 227.002</v>
          </cell>
        </row>
        <row r="1727">
          <cell r="A1727">
            <v>14927</v>
          </cell>
          <cell r="B1727" t="str">
            <v>MATERIAL</v>
          </cell>
          <cell r="D1727" t="str">
            <v>Safety Lamp</v>
          </cell>
        </row>
        <row r="1728">
          <cell r="A1728">
            <v>14928</v>
          </cell>
          <cell r="B1728" t="str">
            <v>UNIT</v>
          </cell>
          <cell r="C1728" t="str">
            <v>Each</v>
          </cell>
          <cell r="D1728">
            <v>1</v>
          </cell>
        </row>
        <row r="1729">
          <cell r="A1729">
            <v>14929</v>
          </cell>
          <cell r="B1729" t="str">
            <v>UNIT PRICE  (Rp.)</v>
          </cell>
          <cell r="D1729">
            <v>1000</v>
          </cell>
          <cell r="E1729">
            <v>0</v>
          </cell>
          <cell r="J1729" t="str">
            <v>TOTAL UNIT PRICE (Rp)</v>
          </cell>
          <cell r="K1729">
            <v>1000</v>
          </cell>
        </row>
        <row r="1730">
          <cell r="A1730">
            <v>14930</v>
          </cell>
          <cell r="I1730" t="str">
            <v>PRICE Rp./ UNIT</v>
          </cell>
          <cell r="K1730" t="str">
            <v>TOTAL PRICE Rp.</v>
          </cell>
        </row>
        <row r="1731">
          <cell r="A1731">
            <v>14931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  <cell r="I1731" t="str">
            <v>Local</v>
          </cell>
          <cell r="J1731" t="str">
            <v>Foreign</v>
          </cell>
          <cell r="K1731" t="str">
            <v>Local</v>
          </cell>
          <cell r="L1731" t="str">
            <v>Foreign</v>
          </cell>
        </row>
        <row r="1732">
          <cell r="A1732">
            <v>14932</v>
          </cell>
        </row>
        <row r="1733">
          <cell r="A1733">
            <v>14933</v>
          </cell>
        </row>
        <row r="1734">
          <cell r="A1734">
            <v>14934</v>
          </cell>
          <cell r="C1734" t="str">
            <v>MT</v>
          </cell>
          <cell r="D1734" t="str">
            <v>MATERIAL</v>
          </cell>
        </row>
        <row r="1735">
          <cell r="A1735">
            <v>14935</v>
          </cell>
          <cell r="C1735">
            <v>228</v>
          </cell>
          <cell r="D1735" t="str">
            <v>Safety Lamp</v>
          </cell>
          <cell r="G1735" t="str">
            <v>Each</v>
          </cell>
          <cell r="H1735">
            <v>1</v>
          </cell>
          <cell r="I1735">
            <v>1023.4999999999999</v>
          </cell>
          <cell r="J1735">
            <v>0</v>
          </cell>
          <cell r="K1735">
            <v>1023.4999999999999</v>
          </cell>
          <cell r="L1735">
            <v>0</v>
          </cell>
        </row>
        <row r="1736">
          <cell r="A1736">
            <v>14936</v>
          </cell>
        </row>
        <row r="1737">
          <cell r="A1737">
            <v>14937</v>
          </cell>
        </row>
        <row r="1738">
          <cell r="A1738">
            <v>14938</v>
          </cell>
        </row>
        <row r="1739">
          <cell r="A1739">
            <v>14939</v>
          </cell>
        </row>
        <row r="1740">
          <cell r="A1740">
            <v>14940</v>
          </cell>
        </row>
        <row r="1741">
          <cell r="A1741">
            <v>14941</v>
          </cell>
        </row>
        <row r="1742">
          <cell r="A1742">
            <v>14942</v>
          </cell>
        </row>
        <row r="1743">
          <cell r="A1743">
            <v>14943</v>
          </cell>
        </row>
        <row r="1744">
          <cell r="A1744">
            <v>14944</v>
          </cell>
        </row>
        <row r="1745">
          <cell r="A1745">
            <v>14945</v>
          </cell>
        </row>
        <row r="1746">
          <cell r="A1746">
            <v>14946</v>
          </cell>
        </row>
        <row r="1747">
          <cell r="A1747">
            <v>14947</v>
          </cell>
        </row>
        <row r="1748">
          <cell r="A1748">
            <v>14948</v>
          </cell>
        </row>
        <row r="1749">
          <cell r="A1749">
            <v>14949</v>
          </cell>
        </row>
        <row r="1750">
          <cell r="A1750">
            <v>14950</v>
          </cell>
        </row>
        <row r="1751">
          <cell r="A1751">
            <v>14951</v>
          </cell>
        </row>
        <row r="1752">
          <cell r="A1752">
            <v>14952</v>
          </cell>
        </row>
        <row r="1753">
          <cell r="A1753">
            <v>14953</v>
          </cell>
        </row>
        <row r="1754">
          <cell r="A1754">
            <v>14954</v>
          </cell>
          <cell r="J1754">
            <v>0</v>
          </cell>
          <cell r="K1754">
            <v>0</v>
          </cell>
          <cell r="L1754">
            <v>0</v>
          </cell>
        </row>
        <row r="1755">
          <cell r="A1755">
            <v>14955</v>
          </cell>
        </row>
        <row r="1756">
          <cell r="A1756">
            <v>14956</v>
          </cell>
        </row>
        <row r="1757">
          <cell r="A1757">
            <v>14957</v>
          </cell>
        </row>
        <row r="1758">
          <cell r="A1758">
            <v>14958</v>
          </cell>
        </row>
        <row r="1759">
          <cell r="A1759">
            <v>14959</v>
          </cell>
        </row>
        <row r="1760">
          <cell r="A1760">
            <v>14960</v>
          </cell>
        </row>
        <row r="1761">
          <cell r="A1761">
            <v>14961</v>
          </cell>
        </row>
        <row r="1762">
          <cell r="A1762">
            <v>14962</v>
          </cell>
        </row>
        <row r="1763">
          <cell r="A1763">
            <v>14963</v>
          </cell>
        </row>
        <row r="1764">
          <cell r="A1764">
            <v>14964</v>
          </cell>
        </row>
        <row r="1765">
          <cell r="A1765">
            <v>14965</v>
          </cell>
        </row>
        <row r="1766">
          <cell r="A1766">
            <v>14966</v>
          </cell>
        </row>
        <row r="1767">
          <cell r="A1767">
            <v>14967</v>
          </cell>
        </row>
        <row r="1768">
          <cell r="A1768">
            <v>14968</v>
          </cell>
          <cell r="J1768">
            <v>0</v>
          </cell>
          <cell r="K1768">
            <v>0</v>
          </cell>
          <cell r="L1768">
            <v>0</v>
          </cell>
        </row>
        <row r="1769">
          <cell r="A1769">
            <v>14969</v>
          </cell>
        </row>
        <row r="1770">
          <cell r="A1770">
            <v>14970</v>
          </cell>
        </row>
        <row r="1771">
          <cell r="A1771">
            <v>14971</v>
          </cell>
        </row>
        <row r="1772">
          <cell r="A1772">
            <v>14972</v>
          </cell>
        </row>
        <row r="1773">
          <cell r="A1773">
            <v>14973</v>
          </cell>
        </row>
        <row r="1774">
          <cell r="A1774">
            <v>14974</v>
          </cell>
        </row>
        <row r="1775">
          <cell r="A1775">
            <v>14975</v>
          </cell>
        </row>
        <row r="1776">
          <cell r="A1776">
            <v>14976</v>
          </cell>
        </row>
        <row r="1777">
          <cell r="A1777">
            <v>14977</v>
          </cell>
        </row>
        <row r="1778">
          <cell r="A1778">
            <v>14978</v>
          </cell>
          <cell r="D1778" t="str">
            <v>Total Price</v>
          </cell>
          <cell r="K1778">
            <v>1023.4999999999999</v>
          </cell>
          <cell r="L1778">
            <v>0</v>
          </cell>
        </row>
        <row r="1779">
          <cell r="A1779">
            <v>14979</v>
          </cell>
          <cell r="D1779" t="str">
            <v>OVER HEAD</v>
          </cell>
          <cell r="E1779">
            <v>0</v>
          </cell>
          <cell r="F1779" t="str">
            <v>%</v>
          </cell>
          <cell r="K1779">
            <v>0</v>
          </cell>
          <cell r="L1779">
            <v>0</v>
          </cell>
        </row>
        <row r="1780">
          <cell r="A1780">
            <v>14980</v>
          </cell>
          <cell r="D1780" t="str">
            <v>TOTAL</v>
          </cell>
          <cell r="K1780">
            <v>1023.4999999999999</v>
          </cell>
          <cell r="L1780">
            <v>0</v>
          </cell>
        </row>
        <row r="1781">
          <cell r="A1781">
            <v>14981</v>
          </cell>
          <cell r="D1781" t="str">
            <v>UNIT PRICE</v>
          </cell>
          <cell r="K1781">
            <v>1024</v>
          </cell>
          <cell r="L1781">
            <v>0</v>
          </cell>
        </row>
        <row r="1782">
          <cell r="A1782">
            <v>14982</v>
          </cell>
        </row>
        <row r="1783">
          <cell r="A1783">
            <v>14983</v>
          </cell>
          <cell r="B1783">
            <v>229</v>
          </cell>
        </row>
        <row r="1784">
          <cell r="A1784">
            <v>14984</v>
          </cell>
          <cell r="B1784" t="str">
            <v>MATERIAL PRICE</v>
          </cell>
        </row>
        <row r="1785">
          <cell r="A1785">
            <v>14985</v>
          </cell>
          <cell r="B1785" t="str">
            <v>Proyek Rencana Teknik Akhir Jalan Tol Bogor Ring Road</v>
          </cell>
        </row>
        <row r="1786">
          <cell r="A1786">
            <v>14986</v>
          </cell>
        </row>
        <row r="1787">
          <cell r="A1787">
            <v>14987</v>
          </cell>
        </row>
        <row r="1788">
          <cell r="A1788">
            <v>14988</v>
          </cell>
        </row>
        <row r="1789">
          <cell r="A1789">
            <v>14989</v>
          </cell>
        </row>
        <row r="1790">
          <cell r="A1790">
            <v>14990</v>
          </cell>
          <cell r="B1790" t="str">
            <v>UNIT PRICE ANALYSIS</v>
          </cell>
        </row>
        <row r="1791">
          <cell r="A1791">
            <v>14991</v>
          </cell>
        </row>
        <row r="1792">
          <cell r="A1792">
            <v>14992</v>
          </cell>
          <cell r="B1792" t="str">
            <v>ITEM NUMBER</v>
          </cell>
          <cell r="D1792" t="str">
            <v>MT. 228.002</v>
          </cell>
        </row>
        <row r="1793">
          <cell r="A1793">
            <v>14993</v>
          </cell>
          <cell r="B1793" t="str">
            <v>MATERIAL</v>
          </cell>
          <cell r="D1793" t="str">
            <v>Pipe Connecting  dia.  5"</v>
          </cell>
        </row>
        <row r="1794">
          <cell r="A1794">
            <v>14994</v>
          </cell>
          <cell r="B1794" t="str">
            <v>UNIT</v>
          </cell>
          <cell r="C1794" t="str">
            <v>Each</v>
          </cell>
          <cell r="D1794">
            <v>1</v>
          </cell>
        </row>
        <row r="1795">
          <cell r="A1795">
            <v>14995</v>
          </cell>
          <cell r="B1795" t="str">
            <v>UNIT PRICE  (Rp.)</v>
          </cell>
          <cell r="D1795">
            <v>81900</v>
          </cell>
          <cell r="E1795">
            <v>0</v>
          </cell>
          <cell r="J1795" t="str">
            <v>TOTAL UNIT PRICE (Rp)</v>
          </cell>
          <cell r="K1795">
            <v>81900</v>
          </cell>
        </row>
        <row r="1796">
          <cell r="A1796">
            <v>14996</v>
          </cell>
          <cell r="I1796" t="str">
            <v>PRICE Rp./ UNIT</v>
          </cell>
          <cell r="K1796" t="str">
            <v>TOTAL PRICE Rp.</v>
          </cell>
        </row>
        <row r="1797">
          <cell r="A1797">
            <v>14997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  <cell r="I1797" t="str">
            <v>Local</v>
          </cell>
          <cell r="J1797" t="str">
            <v>Foreign</v>
          </cell>
          <cell r="K1797" t="str">
            <v>Local</v>
          </cell>
          <cell r="L1797" t="str">
            <v>Foreign</v>
          </cell>
        </row>
        <row r="1798">
          <cell r="A1798">
            <v>14998</v>
          </cell>
        </row>
        <row r="1799">
          <cell r="A1799">
            <v>14999</v>
          </cell>
        </row>
        <row r="1800">
          <cell r="A1800">
            <v>15000</v>
          </cell>
          <cell r="C1800" t="str">
            <v>MT</v>
          </cell>
          <cell r="D1800" t="str">
            <v>MATERIAL</v>
          </cell>
        </row>
        <row r="1801">
          <cell r="A1801">
            <v>15001</v>
          </cell>
          <cell r="C1801">
            <v>229</v>
          </cell>
          <cell r="D1801" t="str">
            <v>Pipe Connecting  dia.  5"</v>
          </cell>
          <cell r="G1801" t="str">
            <v>Each</v>
          </cell>
          <cell r="H1801">
            <v>1</v>
          </cell>
          <cell r="I1801">
            <v>81946.055146055136</v>
          </cell>
          <cell r="J1801">
            <v>0</v>
          </cell>
          <cell r="K1801">
            <v>81946.055146055136</v>
          </cell>
          <cell r="L1801">
            <v>0</v>
          </cell>
        </row>
        <row r="1802">
          <cell r="A1802">
            <v>15002</v>
          </cell>
        </row>
        <row r="1803">
          <cell r="A1803">
            <v>15003</v>
          </cell>
        </row>
        <row r="1804">
          <cell r="A1804">
            <v>15004</v>
          </cell>
        </row>
        <row r="1805">
          <cell r="A1805">
            <v>15005</v>
          </cell>
        </row>
        <row r="1806">
          <cell r="A1806">
            <v>15006</v>
          </cell>
        </row>
        <row r="1807">
          <cell r="A1807">
            <v>15007</v>
          </cell>
        </row>
        <row r="1808">
          <cell r="A1808">
            <v>15008</v>
          </cell>
        </row>
        <row r="1809">
          <cell r="A1809">
            <v>15009</v>
          </cell>
        </row>
        <row r="1810">
          <cell r="A1810">
            <v>15010</v>
          </cell>
        </row>
        <row r="1811">
          <cell r="A1811">
            <v>15011</v>
          </cell>
        </row>
        <row r="1812">
          <cell r="A1812">
            <v>15012</v>
          </cell>
        </row>
        <row r="1813">
          <cell r="A1813">
            <v>15013</v>
          </cell>
        </row>
        <row r="1814">
          <cell r="A1814">
            <v>15014</v>
          </cell>
        </row>
        <row r="1815">
          <cell r="A1815">
            <v>15015</v>
          </cell>
        </row>
        <row r="1816">
          <cell r="A1816">
            <v>15016</v>
          </cell>
        </row>
        <row r="1817">
          <cell r="A1817">
            <v>15017</v>
          </cell>
        </row>
        <row r="1818">
          <cell r="A1818">
            <v>15018</v>
          </cell>
        </row>
        <row r="1819">
          <cell r="A1819">
            <v>15019</v>
          </cell>
        </row>
        <row r="1820">
          <cell r="A1820">
            <v>15020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15021</v>
          </cell>
        </row>
        <row r="1822">
          <cell r="A1822">
            <v>15022</v>
          </cell>
        </row>
        <row r="1823">
          <cell r="A1823">
            <v>15023</v>
          </cell>
        </row>
        <row r="1824">
          <cell r="A1824">
            <v>15024</v>
          </cell>
        </row>
        <row r="1825">
          <cell r="A1825">
            <v>15025</v>
          </cell>
        </row>
        <row r="1826">
          <cell r="A1826">
            <v>15026</v>
          </cell>
        </row>
        <row r="1827">
          <cell r="A1827">
            <v>15027</v>
          </cell>
        </row>
        <row r="1828">
          <cell r="A1828">
            <v>15028</v>
          </cell>
        </row>
        <row r="1829">
          <cell r="A1829">
            <v>15029</v>
          </cell>
        </row>
        <row r="1830">
          <cell r="A1830">
            <v>15030</v>
          </cell>
        </row>
        <row r="1831">
          <cell r="A1831">
            <v>15031</v>
          </cell>
        </row>
        <row r="1832">
          <cell r="A1832">
            <v>15032</v>
          </cell>
        </row>
        <row r="1833">
          <cell r="A1833">
            <v>15033</v>
          </cell>
        </row>
        <row r="1834">
          <cell r="A1834">
            <v>15034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15035</v>
          </cell>
        </row>
        <row r="1836">
          <cell r="A1836">
            <v>15036</v>
          </cell>
        </row>
        <row r="1837">
          <cell r="A1837">
            <v>15037</v>
          </cell>
        </row>
        <row r="1838">
          <cell r="A1838">
            <v>15038</v>
          </cell>
        </row>
        <row r="1839">
          <cell r="A1839">
            <v>15039</v>
          </cell>
        </row>
        <row r="1840">
          <cell r="A1840">
            <v>15040</v>
          </cell>
        </row>
        <row r="1841">
          <cell r="A1841">
            <v>15041</v>
          </cell>
        </row>
        <row r="1842">
          <cell r="A1842">
            <v>15042</v>
          </cell>
        </row>
        <row r="1843">
          <cell r="A1843">
            <v>15043</v>
          </cell>
        </row>
        <row r="1844">
          <cell r="A1844">
            <v>15044</v>
          </cell>
          <cell r="D1844" t="str">
            <v>Total Price</v>
          </cell>
          <cell r="K1844">
            <v>81946.055146055136</v>
          </cell>
          <cell r="L1844">
            <v>0</v>
          </cell>
        </row>
        <row r="1845">
          <cell r="A1845">
            <v>15045</v>
          </cell>
          <cell r="D1845" t="str">
            <v>OVER HEAD</v>
          </cell>
          <cell r="E1845">
            <v>0</v>
          </cell>
          <cell r="F1845" t="str">
            <v>%</v>
          </cell>
          <cell r="K1845">
            <v>0</v>
          </cell>
          <cell r="L1845">
            <v>0</v>
          </cell>
        </row>
        <row r="1846">
          <cell r="A1846">
            <v>15046</v>
          </cell>
          <cell r="D1846" t="str">
            <v>TOTAL</v>
          </cell>
          <cell r="K1846">
            <v>81946.055146055136</v>
          </cell>
          <cell r="L1846">
            <v>0</v>
          </cell>
        </row>
        <row r="1847">
          <cell r="A1847">
            <v>15047</v>
          </cell>
          <cell r="D1847" t="str">
            <v>UNIT PRICE</v>
          </cell>
          <cell r="K1847">
            <v>81946</v>
          </cell>
          <cell r="L1847">
            <v>0</v>
          </cell>
        </row>
        <row r="1848">
          <cell r="A1848">
            <v>15048</v>
          </cell>
        </row>
        <row r="1849">
          <cell r="A1849">
            <v>15049</v>
          </cell>
          <cell r="B1849">
            <v>230</v>
          </cell>
        </row>
        <row r="1850">
          <cell r="A1850">
            <v>15050</v>
          </cell>
          <cell r="B1850" t="str">
            <v>MATERIAL PRICE</v>
          </cell>
        </row>
        <row r="1851">
          <cell r="A1851">
            <v>15051</v>
          </cell>
          <cell r="B1851" t="str">
            <v>Proyek Rencana Teknik Akhir Jalan Tol Bogor Ring Road</v>
          </cell>
        </row>
        <row r="1852">
          <cell r="A1852">
            <v>15052</v>
          </cell>
        </row>
        <row r="1853">
          <cell r="A1853">
            <v>15053</v>
          </cell>
        </row>
        <row r="1854">
          <cell r="A1854">
            <v>15054</v>
          </cell>
        </row>
        <row r="1855">
          <cell r="A1855">
            <v>15055</v>
          </cell>
        </row>
        <row r="1856">
          <cell r="A1856">
            <v>15056</v>
          </cell>
          <cell r="B1856" t="str">
            <v>UNIT PRICE ANALYSIS</v>
          </cell>
        </row>
        <row r="1857">
          <cell r="A1857">
            <v>15057</v>
          </cell>
        </row>
        <row r="1858">
          <cell r="A1858">
            <v>15058</v>
          </cell>
          <cell r="B1858" t="str">
            <v>ITEM NUMBER</v>
          </cell>
          <cell r="D1858" t="str">
            <v>MT. 229.002</v>
          </cell>
        </row>
        <row r="1859">
          <cell r="A1859">
            <v>15059</v>
          </cell>
          <cell r="B1859" t="str">
            <v>MATERIAL</v>
          </cell>
          <cell r="D1859" t="str">
            <v>Fibreglass Pipe</v>
          </cell>
        </row>
        <row r="1860">
          <cell r="A1860">
            <v>15060</v>
          </cell>
          <cell r="B1860" t="str">
            <v>UNIT</v>
          </cell>
          <cell r="D1860">
            <v>1</v>
          </cell>
        </row>
        <row r="1861">
          <cell r="A1861">
            <v>15061</v>
          </cell>
          <cell r="B1861" t="str">
            <v>UNIT PRICE  (Rp.)</v>
          </cell>
          <cell r="D1861">
            <v>3450000</v>
          </cell>
          <cell r="E1861">
            <v>0</v>
          </cell>
          <cell r="J1861" t="str">
            <v>TOTAL UNIT PRICE (Rp)</v>
          </cell>
          <cell r="K1861">
            <v>3450000</v>
          </cell>
        </row>
        <row r="1862">
          <cell r="A1862">
            <v>15062</v>
          </cell>
          <cell r="I1862" t="str">
            <v>PRICE Rp./ UNIT</v>
          </cell>
          <cell r="K1862" t="str">
            <v>TOTAL PRICE Rp.</v>
          </cell>
        </row>
        <row r="1863">
          <cell r="A1863">
            <v>15063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  <cell r="I1863" t="str">
            <v>Local</v>
          </cell>
          <cell r="J1863" t="str">
            <v>Foreign</v>
          </cell>
          <cell r="K1863" t="str">
            <v>Local</v>
          </cell>
          <cell r="L1863" t="str">
            <v>Foreign</v>
          </cell>
        </row>
        <row r="1864">
          <cell r="A1864">
            <v>15064</v>
          </cell>
        </row>
        <row r="1865">
          <cell r="A1865">
            <v>15065</v>
          </cell>
        </row>
        <row r="1866">
          <cell r="A1866">
            <v>15066</v>
          </cell>
          <cell r="C1866" t="str">
            <v>MT</v>
          </cell>
          <cell r="D1866" t="str">
            <v>MATERIAL</v>
          </cell>
        </row>
        <row r="1867">
          <cell r="A1867">
            <v>15067</v>
          </cell>
          <cell r="C1867">
            <v>230</v>
          </cell>
          <cell r="D1867" t="str">
            <v>Fibreglass Pipe</v>
          </cell>
          <cell r="G1867" t="str">
            <v>L.m</v>
          </cell>
          <cell r="H1867">
            <v>1</v>
          </cell>
          <cell r="I1867">
            <v>3449999.9999999995</v>
          </cell>
          <cell r="J1867">
            <v>0</v>
          </cell>
          <cell r="K1867">
            <v>3449999.9999999995</v>
          </cell>
          <cell r="L1867">
            <v>0</v>
          </cell>
        </row>
        <row r="1868">
          <cell r="A1868">
            <v>15068</v>
          </cell>
        </row>
        <row r="1869">
          <cell r="A1869">
            <v>15069</v>
          </cell>
        </row>
        <row r="1870">
          <cell r="A1870">
            <v>15070</v>
          </cell>
        </row>
        <row r="1871">
          <cell r="A1871">
            <v>15071</v>
          </cell>
        </row>
        <row r="1872">
          <cell r="A1872">
            <v>15072</v>
          </cell>
        </row>
        <row r="1873">
          <cell r="A1873">
            <v>15073</v>
          </cell>
        </row>
        <row r="1874">
          <cell r="A1874">
            <v>15074</v>
          </cell>
        </row>
        <row r="1875">
          <cell r="A1875">
            <v>15075</v>
          </cell>
        </row>
        <row r="1876">
          <cell r="A1876">
            <v>15076</v>
          </cell>
        </row>
        <row r="1877">
          <cell r="A1877">
            <v>15077</v>
          </cell>
        </row>
        <row r="1878">
          <cell r="A1878">
            <v>15078</v>
          </cell>
        </row>
        <row r="1879">
          <cell r="A1879">
            <v>15079</v>
          </cell>
        </row>
        <row r="1880">
          <cell r="A1880">
            <v>15080</v>
          </cell>
        </row>
        <row r="1881">
          <cell r="A1881">
            <v>15081</v>
          </cell>
        </row>
        <row r="1882">
          <cell r="A1882">
            <v>15082</v>
          </cell>
        </row>
        <row r="1883">
          <cell r="A1883">
            <v>15083</v>
          </cell>
        </row>
        <row r="1884">
          <cell r="A1884">
            <v>15084</v>
          </cell>
        </row>
        <row r="1885">
          <cell r="A1885">
            <v>15085</v>
          </cell>
        </row>
        <row r="1886">
          <cell r="A1886">
            <v>15086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15087</v>
          </cell>
        </row>
        <row r="1888">
          <cell r="A1888">
            <v>15088</v>
          </cell>
        </row>
        <row r="1889">
          <cell r="A1889">
            <v>15089</v>
          </cell>
        </row>
        <row r="1890">
          <cell r="A1890">
            <v>15090</v>
          </cell>
        </row>
        <row r="1891">
          <cell r="A1891">
            <v>15091</v>
          </cell>
        </row>
        <row r="1892">
          <cell r="A1892">
            <v>15092</v>
          </cell>
        </row>
        <row r="1893">
          <cell r="A1893">
            <v>15093</v>
          </cell>
        </row>
        <row r="1894">
          <cell r="A1894">
            <v>15094</v>
          </cell>
        </row>
        <row r="1895">
          <cell r="A1895">
            <v>15095</v>
          </cell>
        </row>
        <row r="1896">
          <cell r="A1896">
            <v>15096</v>
          </cell>
        </row>
        <row r="1897">
          <cell r="A1897">
            <v>15097</v>
          </cell>
        </row>
        <row r="1898">
          <cell r="A1898">
            <v>15098</v>
          </cell>
        </row>
        <row r="1899">
          <cell r="A1899">
            <v>15099</v>
          </cell>
        </row>
        <row r="1900">
          <cell r="A1900">
            <v>15100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15101</v>
          </cell>
        </row>
        <row r="1902">
          <cell r="A1902">
            <v>15102</v>
          </cell>
        </row>
        <row r="1903">
          <cell r="A1903">
            <v>15103</v>
          </cell>
        </row>
        <row r="1904">
          <cell r="A1904">
            <v>15104</v>
          </cell>
        </row>
        <row r="1905">
          <cell r="A1905">
            <v>15105</v>
          </cell>
        </row>
        <row r="1906">
          <cell r="A1906">
            <v>15106</v>
          </cell>
        </row>
        <row r="1907">
          <cell r="A1907">
            <v>15107</v>
          </cell>
        </row>
        <row r="1908">
          <cell r="A1908">
            <v>15108</v>
          </cell>
        </row>
        <row r="1909">
          <cell r="A1909">
            <v>15109</v>
          </cell>
        </row>
        <row r="1910">
          <cell r="A1910">
            <v>15110</v>
          </cell>
          <cell r="D1910" t="str">
            <v>Total Price</v>
          </cell>
          <cell r="K1910">
            <v>3449999.9999999995</v>
          </cell>
          <cell r="L1910">
            <v>0</v>
          </cell>
        </row>
        <row r="1911">
          <cell r="A1911">
            <v>15111</v>
          </cell>
          <cell r="D1911" t="str">
            <v>OVER HEAD</v>
          </cell>
          <cell r="E1911">
            <v>0</v>
          </cell>
          <cell r="F1911" t="str">
            <v>%</v>
          </cell>
          <cell r="K1911">
            <v>0</v>
          </cell>
          <cell r="L1911">
            <v>0</v>
          </cell>
        </row>
        <row r="1912">
          <cell r="A1912">
            <v>15112</v>
          </cell>
          <cell r="D1912" t="str">
            <v>TOTAL</v>
          </cell>
          <cell r="K1912">
            <v>3449999.9999999995</v>
          </cell>
          <cell r="L1912">
            <v>0</v>
          </cell>
        </row>
        <row r="1913">
          <cell r="A1913">
            <v>15113</v>
          </cell>
          <cell r="D1913" t="str">
            <v>UNIT PRICE</v>
          </cell>
          <cell r="K1913">
            <v>3450000</v>
          </cell>
          <cell r="L1913">
            <v>0</v>
          </cell>
        </row>
        <row r="1914">
          <cell r="A1914">
            <v>15114</v>
          </cell>
        </row>
        <row r="1915">
          <cell r="A1915">
            <v>15115</v>
          </cell>
          <cell r="B1915">
            <v>231</v>
          </cell>
        </row>
        <row r="1916">
          <cell r="A1916">
            <v>15116</v>
          </cell>
          <cell r="B1916" t="str">
            <v>MATERIAL PRICE</v>
          </cell>
        </row>
        <row r="1917">
          <cell r="A1917">
            <v>15117</v>
          </cell>
          <cell r="B1917" t="str">
            <v>Proyek Rencana Teknik Akhir Jalan Tol Bogor Ring Road</v>
          </cell>
        </row>
        <row r="1918">
          <cell r="A1918">
            <v>15118</v>
          </cell>
        </row>
        <row r="1919">
          <cell r="A1919">
            <v>15119</v>
          </cell>
        </row>
        <row r="1920">
          <cell r="A1920">
            <v>15120</v>
          </cell>
        </row>
        <row r="1921">
          <cell r="A1921">
            <v>15121</v>
          </cell>
        </row>
        <row r="1922">
          <cell r="A1922">
            <v>15122</v>
          </cell>
          <cell r="B1922" t="str">
            <v>UNIT PRICE ANALYSIS</v>
          </cell>
        </row>
        <row r="1923">
          <cell r="A1923">
            <v>15123</v>
          </cell>
        </row>
        <row r="1924">
          <cell r="A1924">
            <v>15124</v>
          </cell>
          <cell r="B1924" t="str">
            <v>ITEM NUMBER</v>
          </cell>
          <cell r="D1924" t="str">
            <v>MT. 230.002</v>
          </cell>
        </row>
        <row r="1925">
          <cell r="A1925">
            <v>15125</v>
          </cell>
          <cell r="B1925" t="str">
            <v>MATERIAL</v>
          </cell>
          <cell r="D1925" t="str">
            <v>Steel Galvanized Pile D = 2 ''</v>
          </cell>
        </row>
        <row r="1926">
          <cell r="A1926">
            <v>15126</v>
          </cell>
          <cell r="B1926" t="str">
            <v>UNIT</v>
          </cell>
          <cell r="C1926" t="str">
            <v>L.m</v>
          </cell>
          <cell r="D1926">
            <v>1</v>
          </cell>
        </row>
        <row r="1927">
          <cell r="A1927">
            <v>15127</v>
          </cell>
          <cell r="B1927" t="str">
            <v>UNIT PRICE  (Rp.)</v>
          </cell>
          <cell r="D1927">
            <v>100</v>
          </cell>
          <cell r="E1927">
            <v>0</v>
          </cell>
          <cell r="J1927" t="str">
            <v>TOTAL UNIT PRICE (Rp)</v>
          </cell>
          <cell r="K1927">
            <v>100</v>
          </cell>
        </row>
        <row r="1928">
          <cell r="A1928">
            <v>15128</v>
          </cell>
          <cell r="I1928" t="str">
            <v>PRICE Rp./ UNIT</v>
          </cell>
          <cell r="K1928" t="str">
            <v>TOTAL PRICE Rp.</v>
          </cell>
        </row>
        <row r="1929">
          <cell r="A1929">
            <v>15129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  <cell r="I1929" t="str">
            <v>Local</v>
          </cell>
          <cell r="J1929" t="str">
            <v>Foreign</v>
          </cell>
          <cell r="K1929" t="str">
            <v>Local</v>
          </cell>
          <cell r="L1929" t="str">
            <v>Foreign</v>
          </cell>
        </row>
        <row r="1930">
          <cell r="A1930">
            <v>15130</v>
          </cell>
        </row>
        <row r="1931">
          <cell r="A1931">
            <v>15131</v>
          </cell>
        </row>
        <row r="1932">
          <cell r="A1932">
            <v>15132</v>
          </cell>
          <cell r="C1932" t="str">
            <v>MT</v>
          </cell>
          <cell r="D1932" t="str">
            <v>MATERIAL</v>
          </cell>
        </row>
        <row r="1933">
          <cell r="A1933">
            <v>15133</v>
          </cell>
          <cell r="C1933">
            <v>231</v>
          </cell>
          <cell r="D1933" t="str">
            <v>Steel Galvanized Pile D = 2 ''</v>
          </cell>
          <cell r="G1933" t="str">
            <v>L.m</v>
          </cell>
          <cell r="H1933">
            <v>1</v>
          </cell>
          <cell r="I1933">
            <v>85.291666666666671</v>
          </cell>
          <cell r="J1933">
            <v>0</v>
          </cell>
          <cell r="K1933">
            <v>85.291666666666671</v>
          </cell>
          <cell r="L1933">
            <v>0</v>
          </cell>
        </row>
        <row r="1934">
          <cell r="A1934">
            <v>15134</v>
          </cell>
        </row>
        <row r="1935">
          <cell r="A1935">
            <v>15135</v>
          </cell>
        </row>
        <row r="1936">
          <cell r="A1936">
            <v>15136</v>
          </cell>
        </row>
        <row r="1937">
          <cell r="A1937">
            <v>15137</v>
          </cell>
        </row>
        <row r="1938">
          <cell r="A1938">
            <v>15138</v>
          </cell>
        </row>
        <row r="1939">
          <cell r="A1939">
            <v>15139</v>
          </cell>
        </row>
        <row r="1940">
          <cell r="A1940">
            <v>15140</v>
          </cell>
        </row>
        <row r="1941">
          <cell r="A1941">
            <v>15141</v>
          </cell>
        </row>
        <row r="1942">
          <cell r="A1942">
            <v>15142</v>
          </cell>
        </row>
        <row r="1943">
          <cell r="A1943">
            <v>15143</v>
          </cell>
        </row>
        <row r="1944">
          <cell r="A1944">
            <v>15144</v>
          </cell>
        </row>
        <row r="1945">
          <cell r="A1945">
            <v>15145</v>
          </cell>
        </row>
        <row r="1946">
          <cell r="A1946">
            <v>15146</v>
          </cell>
        </row>
        <row r="1947">
          <cell r="A1947">
            <v>15147</v>
          </cell>
        </row>
        <row r="1948">
          <cell r="A1948">
            <v>15148</v>
          </cell>
        </row>
        <row r="1949">
          <cell r="A1949">
            <v>15149</v>
          </cell>
        </row>
        <row r="1950">
          <cell r="A1950">
            <v>15150</v>
          </cell>
        </row>
        <row r="1951">
          <cell r="A1951">
            <v>15151</v>
          </cell>
        </row>
        <row r="1952">
          <cell r="A1952">
            <v>15152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15153</v>
          </cell>
        </row>
        <row r="1954">
          <cell r="A1954">
            <v>15154</v>
          </cell>
        </row>
        <row r="1955">
          <cell r="A1955">
            <v>15155</v>
          </cell>
        </row>
        <row r="1956">
          <cell r="A1956">
            <v>15156</v>
          </cell>
        </row>
        <row r="1957">
          <cell r="A1957">
            <v>15157</v>
          </cell>
        </row>
        <row r="1958">
          <cell r="A1958">
            <v>15158</v>
          </cell>
        </row>
        <row r="1959">
          <cell r="A1959">
            <v>15159</v>
          </cell>
        </row>
        <row r="1960">
          <cell r="A1960">
            <v>15160</v>
          </cell>
        </row>
        <row r="1961">
          <cell r="A1961">
            <v>15161</v>
          </cell>
        </row>
        <row r="1962">
          <cell r="A1962">
            <v>15162</v>
          </cell>
        </row>
        <row r="1963">
          <cell r="A1963">
            <v>15163</v>
          </cell>
        </row>
        <row r="1964">
          <cell r="A1964">
            <v>15164</v>
          </cell>
        </row>
        <row r="1965">
          <cell r="A1965">
            <v>15165</v>
          </cell>
        </row>
        <row r="1966">
          <cell r="A1966">
            <v>15166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15167</v>
          </cell>
        </row>
        <row r="1968">
          <cell r="A1968">
            <v>15168</v>
          </cell>
        </row>
        <row r="1969">
          <cell r="A1969">
            <v>15169</v>
          </cell>
        </row>
        <row r="1970">
          <cell r="A1970">
            <v>15170</v>
          </cell>
        </row>
        <row r="1971">
          <cell r="A1971">
            <v>15171</v>
          </cell>
        </row>
        <row r="1972">
          <cell r="A1972">
            <v>15172</v>
          </cell>
        </row>
        <row r="1973">
          <cell r="A1973">
            <v>15173</v>
          </cell>
        </row>
        <row r="1974">
          <cell r="A1974">
            <v>15174</v>
          </cell>
        </row>
        <row r="1975">
          <cell r="A1975">
            <v>15175</v>
          </cell>
        </row>
        <row r="1976">
          <cell r="A1976">
            <v>15176</v>
          </cell>
          <cell r="D1976" t="str">
            <v>Total Price</v>
          </cell>
          <cell r="K1976">
            <v>85.291666666666671</v>
          </cell>
          <cell r="L1976">
            <v>0</v>
          </cell>
        </row>
        <row r="1977">
          <cell r="A1977">
            <v>15177</v>
          </cell>
          <cell r="D1977" t="str">
            <v>OVER HEAD</v>
          </cell>
          <cell r="E1977">
            <v>0</v>
          </cell>
          <cell r="F1977" t="str">
            <v>%</v>
          </cell>
          <cell r="K1977">
            <v>0</v>
          </cell>
          <cell r="L1977">
            <v>0</v>
          </cell>
        </row>
        <row r="1978">
          <cell r="A1978">
            <v>15178</v>
          </cell>
          <cell r="D1978" t="str">
            <v>TOTAL</v>
          </cell>
          <cell r="K1978">
            <v>85.291666666666671</v>
          </cell>
          <cell r="L1978">
            <v>0</v>
          </cell>
        </row>
        <row r="1979">
          <cell r="A1979">
            <v>15179</v>
          </cell>
          <cell r="D1979" t="str">
            <v>UNIT PRICE</v>
          </cell>
          <cell r="K1979">
            <v>85</v>
          </cell>
          <cell r="L1979">
            <v>0</v>
          </cell>
        </row>
        <row r="1980">
          <cell r="A1980">
            <v>15180</v>
          </cell>
        </row>
        <row r="1981">
          <cell r="A1981">
            <v>15181</v>
          </cell>
          <cell r="B1981">
            <v>232</v>
          </cell>
        </row>
        <row r="1982">
          <cell r="A1982">
            <v>15182</v>
          </cell>
          <cell r="B1982" t="str">
            <v>MATERIAL PRICE</v>
          </cell>
        </row>
        <row r="1983">
          <cell r="A1983">
            <v>15183</v>
          </cell>
          <cell r="B1983" t="str">
            <v>Proyek Rencana Teknik Akhir Jalan Tol Bogor Ring Road</v>
          </cell>
        </row>
        <row r="1984">
          <cell r="A1984">
            <v>15184</v>
          </cell>
        </row>
        <row r="1985">
          <cell r="A1985">
            <v>15185</v>
          </cell>
        </row>
        <row r="1986">
          <cell r="A1986">
            <v>15186</v>
          </cell>
        </row>
        <row r="1987">
          <cell r="A1987">
            <v>15187</v>
          </cell>
        </row>
        <row r="1988">
          <cell r="A1988">
            <v>15188</v>
          </cell>
          <cell r="B1988" t="str">
            <v>UNIT PRICE ANALYSIS</v>
          </cell>
        </row>
        <row r="1989">
          <cell r="A1989">
            <v>15189</v>
          </cell>
        </row>
        <row r="1990">
          <cell r="A1990">
            <v>15190</v>
          </cell>
          <cell r="B1990" t="str">
            <v>ITEM NUMBER</v>
          </cell>
          <cell r="D1990" t="str">
            <v>MT. 231.002</v>
          </cell>
        </row>
        <row r="1991">
          <cell r="A1991">
            <v>15191</v>
          </cell>
          <cell r="B1991" t="str">
            <v>MATERIAL</v>
          </cell>
          <cell r="D1991" t="str">
            <v>Scaffolding (50 times)</v>
          </cell>
        </row>
        <row r="1992">
          <cell r="A1992">
            <v>15192</v>
          </cell>
          <cell r="B1992" t="str">
            <v>UNIT</v>
          </cell>
          <cell r="C1992" t="str">
            <v>Sq.m</v>
          </cell>
          <cell r="D1992">
            <v>1</v>
          </cell>
        </row>
        <row r="1993">
          <cell r="A1993">
            <v>15193</v>
          </cell>
          <cell r="B1993" t="str">
            <v>UNIT PRICE  (Rp.)</v>
          </cell>
          <cell r="D1993" t="e">
            <v>#N/A</v>
          </cell>
          <cell r="E1993" t="e">
            <v>#N/A</v>
          </cell>
          <cell r="J1993" t="str">
            <v>TOTAL UNIT PRICE (Rp)</v>
          </cell>
          <cell r="K1993" t="e">
            <v>#N/A</v>
          </cell>
        </row>
        <row r="1994">
          <cell r="A1994">
            <v>15194</v>
          </cell>
          <cell r="I1994" t="str">
            <v>PRICE Rp./ UNIT</v>
          </cell>
          <cell r="K1994" t="str">
            <v>TOTAL PRICE Rp.</v>
          </cell>
        </row>
        <row r="1995">
          <cell r="A1995">
            <v>15195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  <cell r="I1995" t="str">
            <v>Local</v>
          </cell>
          <cell r="J1995" t="str">
            <v>Foreign</v>
          </cell>
          <cell r="K1995" t="str">
            <v>Local</v>
          </cell>
          <cell r="L1995" t="str">
            <v>Foreign</v>
          </cell>
        </row>
        <row r="1996">
          <cell r="A1996">
            <v>15196</v>
          </cell>
        </row>
        <row r="1997">
          <cell r="A1997">
            <v>15197</v>
          </cell>
        </row>
        <row r="1998">
          <cell r="A1998">
            <v>15198</v>
          </cell>
          <cell r="C1998" t="str">
            <v>MT</v>
          </cell>
          <cell r="D1998" t="str">
            <v>MATERIAL</v>
          </cell>
        </row>
        <row r="1999">
          <cell r="A1999">
            <v>15199</v>
          </cell>
          <cell r="C1999">
            <v>183</v>
          </cell>
          <cell r="D1999" t="str">
            <v>Profile Steel H125x125x6.5x9</v>
          </cell>
          <cell r="G1999" t="str">
            <v>Kg</v>
          </cell>
          <cell r="H1999">
            <v>6.2E-2</v>
          </cell>
          <cell r="I1999">
            <v>17300</v>
          </cell>
          <cell r="J1999">
            <v>0</v>
          </cell>
          <cell r="K1999">
            <v>1072.5999999999999</v>
          </cell>
          <cell r="L1999">
            <v>0</v>
          </cell>
        </row>
        <row r="2000">
          <cell r="A2000">
            <v>15200</v>
          </cell>
          <cell r="C2000">
            <v>249</v>
          </cell>
          <cell r="D2000" t="str">
            <v>Steel H Beam ( on plant )</v>
          </cell>
          <cell r="G2000" t="str">
            <v>Kg</v>
          </cell>
          <cell r="H2000">
            <v>5.0240000000000007E-2</v>
          </cell>
          <cell r="I2000">
            <v>9800</v>
          </cell>
          <cell r="J2000">
            <v>0</v>
          </cell>
          <cell r="K2000">
            <v>492.35200000000009</v>
          </cell>
          <cell r="L2000">
            <v>0</v>
          </cell>
        </row>
        <row r="2001">
          <cell r="A2001">
            <v>15201</v>
          </cell>
          <cell r="C2001">
            <v>90</v>
          </cell>
          <cell r="D2001" t="str">
            <v>Flashing Light and Assc.</v>
          </cell>
          <cell r="G2001" t="str">
            <v>Each.</v>
          </cell>
          <cell r="H2001">
            <v>3.2000000000000001E-2</v>
          </cell>
          <cell r="I2001">
            <v>2200</v>
          </cell>
          <cell r="J2001">
            <v>0</v>
          </cell>
          <cell r="K2001">
            <v>70.400000000000006</v>
          </cell>
          <cell r="L2001">
            <v>0</v>
          </cell>
        </row>
        <row r="2002">
          <cell r="A2002">
            <v>15202</v>
          </cell>
          <cell r="C2002">
            <v>283</v>
          </cell>
          <cell r="D2002" t="str">
            <v>Zinc Fence</v>
          </cell>
          <cell r="G2002" t="str">
            <v>Lm</v>
          </cell>
          <cell r="H2002">
            <v>3.2000000000000001E-2</v>
          </cell>
          <cell r="I2002">
            <v>301600</v>
          </cell>
          <cell r="J2002">
            <v>0</v>
          </cell>
          <cell r="K2002">
            <v>9651.2000000000007</v>
          </cell>
          <cell r="L2002">
            <v>0</v>
          </cell>
        </row>
        <row r="2003">
          <cell r="A2003">
            <v>15203</v>
          </cell>
          <cell r="C2003">
            <v>38</v>
          </cell>
          <cell r="D2003" t="str">
            <v>Concrete Class K-125  On  Site</v>
          </cell>
          <cell r="G2003">
            <v>0</v>
          </cell>
          <cell r="H2003">
            <v>4.0000000000000002E-4</v>
          </cell>
          <cell r="I2003">
            <v>406000</v>
          </cell>
          <cell r="J2003">
            <v>0</v>
          </cell>
          <cell r="K2003">
            <v>162.4</v>
          </cell>
          <cell r="L2003">
            <v>0</v>
          </cell>
        </row>
        <row r="2004">
          <cell r="A2004">
            <v>15204</v>
          </cell>
          <cell r="C2004">
            <v>253</v>
          </cell>
          <cell r="D2004" t="str">
            <v>Suspended &amp; Scafolding</v>
          </cell>
          <cell r="G2004" t="str">
            <v>Sq.m</v>
          </cell>
          <cell r="H2004">
            <v>1.0384000000000003E-2</v>
          </cell>
          <cell r="I2004">
            <v>17300</v>
          </cell>
          <cell r="J2004">
            <v>0</v>
          </cell>
          <cell r="K2004">
            <v>179.64320000000004</v>
          </cell>
          <cell r="L2004">
            <v>0</v>
          </cell>
        </row>
        <row r="2005">
          <cell r="A2005">
            <v>15205</v>
          </cell>
        </row>
        <row r="2006">
          <cell r="A2006">
            <v>15206</v>
          </cell>
        </row>
        <row r="2007">
          <cell r="A2007">
            <v>15207</v>
          </cell>
        </row>
        <row r="2008">
          <cell r="A2008">
            <v>15208</v>
          </cell>
        </row>
        <row r="2009">
          <cell r="A2009">
            <v>15209</v>
          </cell>
        </row>
        <row r="2010">
          <cell r="A2010">
            <v>15210</v>
          </cell>
        </row>
        <row r="2011">
          <cell r="A2011">
            <v>15211</v>
          </cell>
        </row>
        <row r="2012">
          <cell r="A2012">
            <v>15212</v>
          </cell>
        </row>
        <row r="2013">
          <cell r="A2013">
            <v>15213</v>
          </cell>
        </row>
        <row r="2014">
          <cell r="A2014">
            <v>15214</v>
          </cell>
        </row>
        <row r="2015">
          <cell r="A2015">
            <v>15215</v>
          </cell>
        </row>
        <row r="2016">
          <cell r="A2016">
            <v>15216</v>
          </cell>
        </row>
        <row r="2017">
          <cell r="A2017">
            <v>15217</v>
          </cell>
          <cell r="C2017" t="str">
            <v>EQ</v>
          </cell>
          <cell r="D2017" t="str">
            <v>EQUIPMENT</v>
          </cell>
        </row>
        <row r="2018">
          <cell r="A2018">
            <v>15218</v>
          </cell>
          <cell r="C2018">
            <v>63</v>
          </cell>
          <cell r="D2018" t="str">
            <v>Mac Power Broom and Blower</v>
          </cell>
          <cell r="G2018" t="str">
            <v>Hour</v>
          </cell>
          <cell r="H2018">
            <v>5.3333333333333336E-4</v>
          </cell>
          <cell r="I2018">
            <v>63500</v>
          </cell>
          <cell r="J2018">
            <v>0</v>
          </cell>
          <cell r="K2018">
            <v>33.866666666666667</v>
          </cell>
          <cell r="L2018">
            <v>0</v>
          </cell>
        </row>
        <row r="2019">
          <cell r="A2019">
            <v>15219</v>
          </cell>
          <cell r="C2019">
            <v>95</v>
          </cell>
          <cell r="D2019" t="str">
            <v>Water Truck 4000 ltr</v>
          </cell>
          <cell r="G2019" t="str">
            <v>Hour</v>
          </cell>
          <cell r="H2019">
            <v>6.6934404283801877E-5</v>
          </cell>
          <cell r="I2019">
            <v>203600</v>
          </cell>
          <cell r="J2019">
            <v>0</v>
          </cell>
          <cell r="K2019">
            <v>13.627844712182062</v>
          </cell>
          <cell r="L2019">
            <v>0</v>
          </cell>
        </row>
        <row r="2020">
          <cell r="A2020">
            <v>15220</v>
          </cell>
          <cell r="C2020">
            <v>14</v>
          </cell>
          <cell r="D2020" t="str">
            <v>Bar Bender</v>
          </cell>
          <cell r="G2020" t="str">
            <v>Hour</v>
          </cell>
          <cell r="H2020">
            <v>1.3386880856760375E-4</v>
          </cell>
          <cell r="I2020">
            <v>19100</v>
          </cell>
          <cell r="J2020">
            <v>0</v>
          </cell>
          <cell r="K2020">
            <v>2.5568942436412319</v>
          </cell>
          <cell r="L2020">
            <v>0</v>
          </cell>
        </row>
        <row r="2021">
          <cell r="A2021">
            <v>15221</v>
          </cell>
          <cell r="C2021">
            <v>146</v>
          </cell>
          <cell r="D2021" t="str">
            <v>Asphalt Tanki Truck 4000 ltr</v>
          </cell>
          <cell r="G2021" t="str">
            <v>Hour</v>
          </cell>
          <cell r="H2021">
            <v>1.2182061579651942E-3</v>
          </cell>
          <cell r="I2021">
            <v>141500</v>
          </cell>
          <cell r="J2021">
            <v>0</v>
          </cell>
          <cell r="K2021">
            <v>172.37617135207498</v>
          </cell>
          <cell r="L2021">
            <v>0</v>
          </cell>
        </row>
        <row r="2022">
          <cell r="A2022">
            <v>15222</v>
          </cell>
          <cell r="D2022">
            <v>0</v>
          </cell>
          <cell r="G2022">
            <v>0</v>
          </cell>
          <cell r="I2022">
            <v>0</v>
          </cell>
        </row>
        <row r="2023">
          <cell r="A2023">
            <v>15223</v>
          </cell>
          <cell r="D2023">
            <v>0</v>
          </cell>
          <cell r="G2023">
            <v>0</v>
          </cell>
          <cell r="I2023">
            <v>0</v>
          </cell>
        </row>
        <row r="2024">
          <cell r="A2024">
            <v>15224</v>
          </cell>
          <cell r="D2024">
            <v>0</v>
          </cell>
          <cell r="G2024">
            <v>0</v>
          </cell>
          <cell r="I2024">
            <v>0</v>
          </cell>
        </row>
        <row r="2025">
          <cell r="A2025">
            <v>15225</v>
          </cell>
          <cell r="D2025">
            <v>0</v>
          </cell>
          <cell r="G2025">
            <v>0</v>
          </cell>
          <cell r="I2025">
            <v>0</v>
          </cell>
        </row>
        <row r="2026">
          <cell r="A2026">
            <v>15226</v>
          </cell>
          <cell r="D2026">
            <v>0</v>
          </cell>
          <cell r="G2026">
            <v>0</v>
          </cell>
          <cell r="I2026">
            <v>0</v>
          </cell>
        </row>
        <row r="2027">
          <cell r="A2027">
            <v>15227</v>
          </cell>
        </row>
        <row r="2028">
          <cell r="A2028">
            <v>15228</v>
          </cell>
        </row>
        <row r="2029">
          <cell r="A2029">
            <v>15229</v>
          </cell>
        </row>
        <row r="2030">
          <cell r="A2030">
            <v>15230</v>
          </cell>
        </row>
        <row r="2031">
          <cell r="A2031">
            <v>15231</v>
          </cell>
          <cell r="C2031" t="str">
            <v>LA</v>
          </cell>
          <cell r="D2031" t="str">
            <v>LABOUR</v>
          </cell>
        </row>
        <row r="2032">
          <cell r="A2032">
            <v>15232</v>
          </cell>
          <cell r="C2032">
            <v>1</v>
          </cell>
          <cell r="D2032" t="e">
            <v>#N/A</v>
          </cell>
          <cell r="G2032" t="e">
            <v>#N/A</v>
          </cell>
          <cell r="H2032">
            <v>1.3333333333333334E-4</v>
          </cell>
          <cell r="I2032" t="e">
            <v>#N/A</v>
          </cell>
          <cell r="J2032" t="e">
            <v>#N/A</v>
          </cell>
          <cell r="K2032" t="e">
            <v>#N/A</v>
          </cell>
          <cell r="L2032" t="e">
            <v>#N/A</v>
          </cell>
        </row>
        <row r="2033">
          <cell r="A2033">
            <v>15233</v>
          </cell>
          <cell r="C2033">
            <v>2</v>
          </cell>
          <cell r="D2033" t="str">
            <v>Pengawas</v>
          </cell>
          <cell r="G2033" t="str">
            <v>Day</v>
          </cell>
          <cell r="H2033">
            <v>2.6666666666666668E-4</v>
          </cell>
          <cell r="I2033">
            <v>50000</v>
          </cell>
          <cell r="K2033">
            <v>13.333333333333334</v>
          </cell>
          <cell r="L2033">
            <v>0</v>
          </cell>
        </row>
        <row r="2034">
          <cell r="A2034">
            <v>15234</v>
          </cell>
          <cell r="C2034">
            <v>15</v>
          </cell>
          <cell r="D2034" t="str">
            <v>Kepala Tukang</v>
          </cell>
          <cell r="G2034" t="str">
            <v>Day</v>
          </cell>
          <cell r="H2034">
            <v>7.0736278447121824E-4</v>
          </cell>
          <cell r="I2034">
            <v>32880</v>
          </cell>
          <cell r="K2034">
            <v>23.258088353413655</v>
          </cell>
          <cell r="L2034">
            <v>0</v>
          </cell>
        </row>
        <row r="2035">
          <cell r="A2035">
            <v>15235</v>
          </cell>
          <cell r="C2035">
            <v>16</v>
          </cell>
          <cell r="D2035" t="str">
            <v>Tukang</v>
          </cell>
          <cell r="G2035" t="str">
            <v>Day</v>
          </cell>
          <cell r="H2035">
            <v>1.7819085867278638E-3</v>
          </cell>
          <cell r="I2035">
            <v>28380</v>
          </cell>
          <cell r="K2035">
            <v>50.570565691336775</v>
          </cell>
          <cell r="L2035">
            <v>0</v>
          </cell>
        </row>
        <row r="2036">
          <cell r="A2036">
            <v>15236</v>
          </cell>
        </row>
        <row r="2037">
          <cell r="A2037">
            <v>15237</v>
          </cell>
        </row>
        <row r="2038">
          <cell r="A2038">
            <v>15238</v>
          </cell>
        </row>
        <row r="2039">
          <cell r="A2039">
            <v>15239</v>
          </cell>
        </row>
        <row r="2040">
          <cell r="A2040">
            <v>15240</v>
          </cell>
        </row>
        <row r="2041">
          <cell r="A2041">
            <v>15241</v>
          </cell>
        </row>
        <row r="2042">
          <cell r="A2042">
            <v>15242</v>
          </cell>
          <cell r="D2042" t="str">
            <v>SUB TOTAL</v>
          </cell>
          <cell r="K2042" t="e">
            <v>#N/A</v>
          </cell>
          <cell r="L2042" t="e">
            <v>#N/A</v>
          </cell>
        </row>
        <row r="2043">
          <cell r="A2043">
            <v>15243</v>
          </cell>
          <cell r="D2043" t="str">
            <v>OVER HEAD</v>
          </cell>
          <cell r="E2043">
            <v>0</v>
          </cell>
          <cell r="F2043" t="str">
            <v>%</v>
          </cell>
          <cell r="K2043" t="e">
            <v>#N/A</v>
          </cell>
          <cell r="L2043" t="e">
            <v>#N/A</v>
          </cell>
        </row>
        <row r="2044">
          <cell r="A2044">
            <v>15244</v>
          </cell>
          <cell r="D2044" t="str">
            <v>TOTAL</v>
          </cell>
          <cell r="K2044" t="e">
            <v>#N/A</v>
          </cell>
          <cell r="L2044" t="e">
            <v>#N/A</v>
          </cell>
        </row>
        <row r="2045">
          <cell r="A2045">
            <v>15245</v>
          </cell>
          <cell r="D2045" t="str">
            <v>UNIT PRICE</v>
          </cell>
          <cell r="K2045" t="e">
            <v>#N/A</v>
          </cell>
          <cell r="L2045" t="e">
            <v>#N/A</v>
          </cell>
        </row>
        <row r="2046">
          <cell r="A2046">
            <v>15246</v>
          </cell>
        </row>
        <row r="2047">
          <cell r="A2047">
            <v>15247</v>
          </cell>
          <cell r="B2047">
            <v>233</v>
          </cell>
        </row>
        <row r="2048">
          <cell r="A2048">
            <v>15248</v>
          </cell>
          <cell r="B2048" t="str">
            <v>MATERIAL PRICE</v>
          </cell>
        </row>
        <row r="2049">
          <cell r="A2049">
            <v>15249</v>
          </cell>
          <cell r="B2049" t="str">
            <v>Proyek Rencana Teknik Akhir Jalan Tol Bogor Ring Road</v>
          </cell>
        </row>
        <row r="2050">
          <cell r="A2050">
            <v>15250</v>
          </cell>
        </row>
        <row r="2051">
          <cell r="A2051">
            <v>15251</v>
          </cell>
        </row>
        <row r="2052">
          <cell r="A2052">
            <v>15252</v>
          </cell>
        </row>
        <row r="2053">
          <cell r="A2053">
            <v>15253</v>
          </cell>
        </row>
        <row r="2054">
          <cell r="A2054">
            <v>15254</v>
          </cell>
          <cell r="B2054" t="str">
            <v>UNIT PRICE ANALYSIS</v>
          </cell>
        </row>
        <row r="2055">
          <cell r="A2055">
            <v>15255</v>
          </cell>
        </row>
        <row r="2056">
          <cell r="A2056">
            <v>15256</v>
          </cell>
          <cell r="B2056" t="str">
            <v>ITEM NUMBER</v>
          </cell>
          <cell r="D2056" t="str">
            <v>MT. 232.002</v>
          </cell>
        </row>
        <row r="2057">
          <cell r="A2057">
            <v>15257</v>
          </cell>
          <cell r="B2057" t="str">
            <v>MATERIAL</v>
          </cell>
          <cell r="D2057" t="str">
            <v>Coaxial Cable 35 mm</v>
          </cell>
        </row>
        <row r="2058">
          <cell r="A2058">
            <v>15258</v>
          </cell>
          <cell r="B2058" t="str">
            <v>UNIT</v>
          </cell>
          <cell r="C2058" t="str">
            <v>L.m</v>
          </cell>
          <cell r="D2058">
            <v>1</v>
          </cell>
        </row>
        <row r="2059">
          <cell r="A2059">
            <v>15259</v>
          </cell>
          <cell r="B2059" t="str">
            <v>UNIT PRICE  (Rp.)</v>
          </cell>
          <cell r="D2059">
            <v>4300</v>
          </cell>
          <cell r="E2059">
            <v>0</v>
          </cell>
          <cell r="J2059" t="str">
            <v>TOTAL UNIT PRICE (Rp)</v>
          </cell>
          <cell r="K2059">
            <v>4300</v>
          </cell>
        </row>
        <row r="2060">
          <cell r="A2060">
            <v>15260</v>
          </cell>
          <cell r="I2060" t="str">
            <v>PRICE Rp./ UNIT</v>
          </cell>
          <cell r="K2060" t="str">
            <v>TOTAL PRICE Rp.</v>
          </cell>
        </row>
        <row r="2061">
          <cell r="A2061">
            <v>15261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  <cell r="I2061" t="str">
            <v>Local</v>
          </cell>
          <cell r="J2061" t="str">
            <v>Foreign</v>
          </cell>
          <cell r="K2061" t="str">
            <v>Local</v>
          </cell>
          <cell r="L2061" t="str">
            <v>Foreign</v>
          </cell>
        </row>
        <row r="2062">
          <cell r="A2062">
            <v>15262</v>
          </cell>
        </row>
        <row r="2063">
          <cell r="A2063">
            <v>15263</v>
          </cell>
        </row>
        <row r="2064">
          <cell r="A2064">
            <v>15264</v>
          </cell>
          <cell r="C2064" t="str">
            <v>MT</v>
          </cell>
          <cell r="D2064" t="str">
            <v>MATERIAL</v>
          </cell>
        </row>
        <row r="2065">
          <cell r="A2065">
            <v>15265</v>
          </cell>
          <cell r="C2065">
            <v>233</v>
          </cell>
          <cell r="D2065" t="str">
            <v>Coaxial Cable 35 mm</v>
          </cell>
          <cell r="G2065" t="str">
            <v>L.m</v>
          </cell>
          <cell r="H2065">
            <v>1</v>
          </cell>
          <cell r="I2065">
            <v>4312.5</v>
          </cell>
          <cell r="J2065">
            <v>0</v>
          </cell>
          <cell r="K2065">
            <v>4312.5</v>
          </cell>
          <cell r="L2065">
            <v>0</v>
          </cell>
        </row>
        <row r="2066">
          <cell r="A2066">
            <v>15266</v>
          </cell>
        </row>
        <row r="2067">
          <cell r="A2067">
            <v>15267</v>
          </cell>
        </row>
        <row r="2068">
          <cell r="A2068">
            <v>15268</v>
          </cell>
        </row>
        <row r="2069">
          <cell r="A2069">
            <v>15269</v>
          </cell>
        </row>
        <row r="2070">
          <cell r="A2070">
            <v>15270</v>
          </cell>
        </row>
        <row r="2071">
          <cell r="A2071">
            <v>15271</v>
          </cell>
        </row>
        <row r="2072">
          <cell r="A2072">
            <v>15272</v>
          </cell>
        </row>
        <row r="2073">
          <cell r="A2073">
            <v>15273</v>
          </cell>
        </row>
        <row r="2074">
          <cell r="A2074">
            <v>15274</v>
          </cell>
        </row>
        <row r="2075">
          <cell r="A2075">
            <v>15275</v>
          </cell>
        </row>
        <row r="2076">
          <cell r="A2076">
            <v>15276</v>
          </cell>
        </row>
        <row r="2077">
          <cell r="A2077">
            <v>15277</v>
          </cell>
        </row>
        <row r="2078">
          <cell r="A2078">
            <v>15278</v>
          </cell>
        </row>
        <row r="2079">
          <cell r="A2079">
            <v>15279</v>
          </cell>
        </row>
        <row r="2080">
          <cell r="A2080">
            <v>15280</v>
          </cell>
        </row>
        <row r="2081">
          <cell r="A2081">
            <v>15281</v>
          </cell>
        </row>
        <row r="2082">
          <cell r="A2082">
            <v>15282</v>
          </cell>
        </row>
        <row r="2083">
          <cell r="A2083">
            <v>15283</v>
          </cell>
        </row>
        <row r="2084">
          <cell r="A2084">
            <v>15284</v>
          </cell>
          <cell r="J2084">
            <v>0</v>
          </cell>
          <cell r="K2084">
            <v>0</v>
          </cell>
          <cell r="L2084">
            <v>0</v>
          </cell>
        </row>
        <row r="2085">
          <cell r="A2085">
            <v>15285</v>
          </cell>
        </row>
        <row r="2086">
          <cell r="A2086">
            <v>15286</v>
          </cell>
        </row>
        <row r="2087">
          <cell r="A2087">
            <v>15287</v>
          </cell>
        </row>
        <row r="2088">
          <cell r="A2088">
            <v>15288</v>
          </cell>
        </row>
        <row r="2089">
          <cell r="A2089">
            <v>15289</v>
          </cell>
        </row>
        <row r="2090">
          <cell r="A2090">
            <v>15290</v>
          </cell>
        </row>
        <row r="2091">
          <cell r="A2091">
            <v>15291</v>
          </cell>
        </row>
        <row r="2092">
          <cell r="A2092">
            <v>15292</v>
          </cell>
        </row>
        <row r="2093">
          <cell r="A2093">
            <v>15293</v>
          </cell>
        </row>
        <row r="2094">
          <cell r="A2094">
            <v>15294</v>
          </cell>
        </row>
        <row r="2095">
          <cell r="A2095">
            <v>15295</v>
          </cell>
        </row>
        <row r="2096">
          <cell r="A2096">
            <v>15296</v>
          </cell>
        </row>
        <row r="2097">
          <cell r="A2097">
            <v>15297</v>
          </cell>
        </row>
        <row r="2098">
          <cell r="A2098">
            <v>15298</v>
          </cell>
          <cell r="J2098">
            <v>0</v>
          </cell>
          <cell r="K2098">
            <v>0</v>
          </cell>
          <cell r="L2098">
            <v>0</v>
          </cell>
        </row>
        <row r="2099">
          <cell r="A2099">
            <v>15299</v>
          </cell>
        </row>
        <row r="2100">
          <cell r="A2100">
            <v>15300</v>
          </cell>
        </row>
        <row r="2101">
          <cell r="A2101">
            <v>15301</v>
          </cell>
        </row>
        <row r="2102">
          <cell r="A2102">
            <v>15302</v>
          </cell>
        </row>
        <row r="2103">
          <cell r="A2103">
            <v>15303</v>
          </cell>
        </row>
        <row r="2104">
          <cell r="A2104">
            <v>15304</v>
          </cell>
        </row>
        <row r="2105">
          <cell r="A2105">
            <v>15305</v>
          </cell>
        </row>
        <row r="2106">
          <cell r="A2106">
            <v>15306</v>
          </cell>
        </row>
        <row r="2107">
          <cell r="A2107">
            <v>15307</v>
          </cell>
        </row>
        <row r="2108">
          <cell r="A2108">
            <v>15308</v>
          </cell>
          <cell r="D2108" t="str">
            <v>Total Price</v>
          </cell>
          <cell r="K2108">
            <v>4312.5</v>
          </cell>
          <cell r="L2108">
            <v>0</v>
          </cell>
        </row>
        <row r="2109">
          <cell r="A2109">
            <v>15309</v>
          </cell>
          <cell r="D2109" t="str">
            <v>OVER HEAD</v>
          </cell>
          <cell r="E2109">
            <v>0</v>
          </cell>
          <cell r="F2109" t="str">
            <v>%</v>
          </cell>
          <cell r="K2109">
            <v>0</v>
          </cell>
          <cell r="L2109">
            <v>0</v>
          </cell>
        </row>
        <row r="2110">
          <cell r="A2110">
            <v>15310</v>
          </cell>
          <cell r="D2110" t="str">
            <v>TOTAL</v>
          </cell>
          <cell r="K2110">
            <v>4312.5</v>
          </cell>
          <cell r="L2110">
            <v>0</v>
          </cell>
        </row>
        <row r="2111">
          <cell r="A2111">
            <v>15311</v>
          </cell>
          <cell r="D2111" t="str">
            <v>UNIT PRICE</v>
          </cell>
          <cell r="K2111">
            <v>4313</v>
          </cell>
          <cell r="L2111">
            <v>0</v>
          </cell>
        </row>
        <row r="2112">
          <cell r="A2112">
            <v>15312</v>
          </cell>
        </row>
        <row r="2113">
          <cell r="A2113">
            <v>15313</v>
          </cell>
          <cell r="B2113">
            <v>234</v>
          </cell>
        </row>
        <row r="2114">
          <cell r="A2114">
            <v>15314</v>
          </cell>
          <cell r="B2114" t="str">
            <v>MATERIAL PRICE</v>
          </cell>
        </row>
        <row r="2115">
          <cell r="A2115">
            <v>15315</v>
          </cell>
          <cell r="B2115" t="str">
            <v>Proyek Rencana Teknik Akhir Jalan Tol Bogor Ring Road</v>
          </cell>
        </row>
        <row r="2116">
          <cell r="A2116">
            <v>15316</v>
          </cell>
        </row>
        <row r="2117">
          <cell r="A2117">
            <v>15317</v>
          </cell>
        </row>
        <row r="2118">
          <cell r="A2118">
            <v>15318</v>
          </cell>
        </row>
        <row r="2119">
          <cell r="A2119">
            <v>15319</v>
          </cell>
        </row>
        <row r="2120">
          <cell r="A2120">
            <v>15320</v>
          </cell>
          <cell r="B2120" t="str">
            <v>UNIT PRICE ANALYSIS</v>
          </cell>
        </row>
        <row r="2121">
          <cell r="A2121">
            <v>15321</v>
          </cell>
        </row>
        <row r="2122">
          <cell r="A2122">
            <v>15322</v>
          </cell>
          <cell r="B2122" t="str">
            <v>ITEM NUMBER</v>
          </cell>
          <cell r="D2122" t="str">
            <v>MT. 233.002</v>
          </cell>
        </row>
        <row r="2123">
          <cell r="A2123">
            <v>15323</v>
          </cell>
          <cell r="B2123" t="str">
            <v>MATERIAL</v>
          </cell>
          <cell r="D2123" t="str">
            <v>Lighting Ceiling Sox 150</v>
          </cell>
        </row>
        <row r="2124">
          <cell r="A2124">
            <v>15324</v>
          </cell>
          <cell r="B2124" t="str">
            <v>UNIT</v>
          </cell>
          <cell r="C2124" t="str">
            <v>Each</v>
          </cell>
          <cell r="D2124">
            <v>1</v>
          </cell>
        </row>
        <row r="2125">
          <cell r="A2125">
            <v>15325</v>
          </cell>
          <cell r="B2125" t="str">
            <v>UNIT PRICE  (Rp.)</v>
          </cell>
          <cell r="D2125">
            <v>2200</v>
          </cell>
          <cell r="E2125">
            <v>0</v>
          </cell>
          <cell r="J2125" t="str">
            <v>TOTAL UNIT PRICE (Rp)</v>
          </cell>
          <cell r="K2125">
            <v>2200</v>
          </cell>
        </row>
        <row r="2126">
          <cell r="A2126">
            <v>15326</v>
          </cell>
          <cell r="I2126" t="str">
            <v>PRICE Rp./ UNIT</v>
          </cell>
          <cell r="K2126" t="str">
            <v>TOTAL PRICE Rp.</v>
          </cell>
        </row>
        <row r="2127">
          <cell r="A2127">
            <v>15327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  <cell r="I2127" t="str">
            <v>Local</v>
          </cell>
          <cell r="J2127" t="str">
            <v>Foreign</v>
          </cell>
          <cell r="K2127" t="str">
            <v>Local</v>
          </cell>
          <cell r="L2127" t="str">
            <v>Foreign</v>
          </cell>
        </row>
        <row r="2128">
          <cell r="A2128">
            <v>15328</v>
          </cell>
        </row>
        <row r="2129">
          <cell r="A2129">
            <v>15329</v>
          </cell>
        </row>
        <row r="2130">
          <cell r="A2130">
            <v>15330</v>
          </cell>
          <cell r="C2130" t="str">
            <v>MT</v>
          </cell>
          <cell r="D2130" t="str">
            <v>MATERIAL</v>
          </cell>
        </row>
        <row r="2131">
          <cell r="A2131">
            <v>15331</v>
          </cell>
          <cell r="C2131">
            <v>234</v>
          </cell>
          <cell r="D2131" t="str">
            <v>Lighting Ceiling Sox 150</v>
          </cell>
          <cell r="G2131" t="str">
            <v>Each</v>
          </cell>
          <cell r="H2131">
            <v>1</v>
          </cell>
          <cell r="I2131">
            <v>2248.25</v>
          </cell>
          <cell r="J2131">
            <v>0</v>
          </cell>
          <cell r="K2131">
            <v>2248.25</v>
          </cell>
          <cell r="L2131">
            <v>0</v>
          </cell>
        </row>
        <row r="2132">
          <cell r="A2132">
            <v>15332</v>
          </cell>
        </row>
        <row r="2133">
          <cell r="A2133">
            <v>15333</v>
          </cell>
        </row>
        <row r="2134">
          <cell r="A2134">
            <v>15334</v>
          </cell>
        </row>
        <row r="2135">
          <cell r="A2135">
            <v>15335</v>
          </cell>
        </row>
        <row r="2136">
          <cell r="A2136">
            <v>15336</v>
          </cell>
        </row>
        <row r="2137">
          <cell r="A2137">
            <v>15337</v>
          </cell>
        </row>
        <row r="2138">
          <cell r="A2138">
            <v>15338</v>
          </cell>
        </row>
        <row r="2139">
          <cell r="A2139">
            <v>15339</v>
          </cell>
        </row>
        <row r="2140">
          <cell r="A2140">
            <v>15340</v>
          </cell>
        </row>
        <row r="2141">
          <cell r="A2141">
            <v>15341</v>
          </cell>
        </row>
        <row r="2142">
          <cell r="A2142">
            <v>15342</v>
          </cell>
        </row>
        <row r="2143">
          <cell r="A2143">
            <v>15343</v>
          </cell>
        </row>
        <row r="2144">
          <cell r="A2144">
            <v>15344</v>
          </cell>
        </row>
        <row r="2145">
          <cell r="A2145">
            <v>15345</v>
          </cell>
        </row>
        <row r="2146">
          <cell r="A2146">
            <v>15346</v>
          </cell>
        </row>
        <row r="2147">
          <cell r="A2147">
            <v>15347</v>
          </cell>
        </row>
        <row r="2148">
          <cell r="A2148">
            <v>15348</v>
          </cell>
        </row>
        <row r="2149">
          <cell r="A2149">
            <v>15349</v>
          </cell>
        </row>
        <row r="2150">
          <cell r="A2150">
            <v>15350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15351</v>
          </cell>
        </row>
        <row r="2152">
          <cell r="A2152">
            <v>15352</v>
          </cell>
        </row>
        <row r="2153">
          <cell r="A2153">
            <v>15353</v>
          </cell>
        </row>
        <row r="2154">
          <cell r="A2154">
            <v>15354</v>
          </cell>
        </row>
        <row r="2155">
          <cell r="A2155">
            <v>15355</v>
          </cell>
        </row>
        <row r="2156">
          <cell r="A2156">
            <v>15356</v>
          </cell>
        </row>
        <row r="2157">
          <cell r="A2157">
            <v>15357</v>
          </cell>
        </row>
        <row r="2158">
          <cell r="A2158">
            <v>15358</v>
          </cell>
        </row>
        <row r="2159">
          <cell r="A2159">
            <v>15359</v>
          </cell>
        </row>
        <row r="2160">
          <cell r="A2160">
            <v>15360</v>
          </cell>
        </row>
        <row r="2161">
          <cell r="A2161">
            <v>15361</v>
          </cell>
        </row>
        <row r="2162">
          <cell r="A2162">
            <v>15362</v>
          </cell>
        </row>
        <row r="2163">
          <cell r="A2163">
            <v>15363</v>
          </cell>
        </row>
        <row r="2164">
          <cell r="A2164">
            <v>15364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15365</v>
          </cell>
        </row>
        <row r="2166">
          <cell r="A2166">
            <v>15366</v>
          </cell>
        </row>
        <row r="2167">
          <cell r="A2167">
            <v>15367</v>
          </cell>
        </row>
        <row r="2168">
          <cell r="A2168">
            <v>15368</v>
          </cell>
        </row>
        <row r="2169">
          <cell r="A2169">
            <v>15369</v>
          </cell>
        </row>
        <row r="2170">
          <cell r="A2170">
            <v>15370</v>
          </cell>
        </row>
        <row r="2171">
          <cell r="A2171">
            <v>15371</v>
          </cell>
        </row>
        <row r="2172">
          <cell r="A2172">
            <v>15372</v>
          </cell>
        </row>
        <row r="2173">
          <cell r="A2173">
            <v>15373</v>
          </cell>
        </row>
        <row r="2174">
          <cell r="A2174">
            <v>15374</v>
          </cell>
          <cell r="D2174" t="str">
            <v>Total Price</v>
          </cell>
          <cell r="K2174">
            <v>2248.25</v>
          </cell>
          <cell r="L2174">
            <v>0</v>
          </cell>
        </row>
        <row r="2175">
          <cell r="A2175">
            <v>15375</v>
          </cell>
          <cell r="D2175" t="str">
            <v>OVER HEAD</v>
          </cell>
          <cell r="E2175">
            <v>0</v>
          </cell>
          <cell r="F2175" t="str">
            <v>%</v>
          </cell>
          <cell r="K2175">
            <v>0</v>
          </cell>
          <cell r="L2175">
            <v>0</v>
          </cell>
        </row>
        <row r="2176">
          <cell r="A2176">
            <v>15376</v>
          </cell>
          <cell r="D2176" t="str">
            <v>TOTAL</v>
          </cell>
          <cell r="K2176">
            <v>2248.25</v>
          </cell>
          <cell r="L2176">
            <v>0</v>
          </cell>
        </row>
        <row r="2177">
          <cell r="A2177">
            <v>15377</v>
          </cell>
          <cell r="D2177" t="str">
            <v>UNIT PRICE</v>
          </cell>
          <cell r="K2177">
            <v>2248</v>
          </cell>
          <cell r="L2177">
            <v>0</v>
          </cell>
        </row>
        <row r="2178">
          <cell r="A2178">
            <v>15378</v>
          </cell>
        </row>
        <row r="2179">
          <cell r="A2179">
            <v>15379</v>
          </cell>
          <cell r="B2179">
            <v>235</v>
          </cell>
        </row>
        <row r="2180">
          <cell r="A2180">
            <v>15380</v>
          </cell>
          <cell r="B2180" t="str">
            <v>MATERIAL PRICE</v>
          </cell>
        </row>
        <row r="2181">
          <cell r="A2181">
            <v>15381</v>
          </cell>
          <cell r="B2181" t="str">
            <v>Proyek Rencana Teknik Akhir Jalan Tol Bogor Ring Road</v>
          </cell>
        </row>
        <row r="2182">
          <cell r="A2182">
            <v>15382</v>
          </cell>
        </row>
        <row r="2183">
          <cell r="A2183">
            <v>15383</v>
          </cell>
        </row>
        <row r="2184">
          <cell r="A2184">
            <v>15384</v>
          </cell>
        </row>
        <row r="2185">
          <cell r="A2185">
            <v>15385</v>
          </cell>
        </row>
        <row r="2186">
          <cell r="A2186">
            <v>15386</v>
          </cell>
          <cell r="B2186" t="str">
            <v>UNIT PRICE ANALYSIS</v>
          </cell>
        </row>
        <row r="2187">
          <cell r="A2187">
            <v>15387</v>
          </cell>
        </row>
        <row r="2188">
          <cell r="A2188">
            <v>15388</v>
          </cell>
          <cell r="B2188" t="str">
            <v>ITEM NUMBER</v>
          </cell>
          <cell r="D2188" t="str">
            <v>MT. 234.002</v>
          </cell>
        </row>
        <row r="2189">
          <cell r="A2189">
            <v>15389</v>
          </cell>
          <cell r="B2189" t="str">
            <v>MATERIAL</v>
          </cell>
          <cell r="D2189" t="str">
            <v>Sand for Concrete on plant (weight)</v>
          </cell>
        </row>
        <row r="2190">
          <cell r="A2190">
            <v>15390</v>
          </cell>
          <cell r="B2190" t="str">
            <v>UNIT</v>
          </cell>
          <cell r="C2190" t="str">
            <v>Ton</v>
          </cell>
          <cell r="D2190">
            <v>1</v>
          </cell>
        </row>
        <row r="2191">
          <cell r="A2191">
            <v>15391</v>
          </cell>
          <cell r="B2191" t="str">
            <v>UNIT PRICE  (Rp.)</v>
          </cell>
          <cell r="D2191">
            <v>93400</v>
          </cell>
          <cell r="E2191">
            <v>0</v>
          </cell>
          <cell r="J2191" t="str">
            <v>TOTAL UNIT PRICE (Rp)</v>
          </cell>
          <cell r="K2191">
            <v>93400</v>
          </cell>
        </row>
        <row r="2192">
          <cell r="A2192">
            <v>15392</v>
          </cell>
          <cell r="I2192" t="str">
            <v>PRICE Rp./ UNIT</v>
          </cell>
          <cell r="K2192" t="str">
            <v>TOTAL PRICE Rp.</v>
          </cell>
        </row>
        <row r="2193">
          <cell r="A2193">
            <v>15393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  <cell r="I2193" t="str">
            <v>Local</v>
          </cell>
          <cell r="J2193" t="str">
            <v>Foreign</v>
          </cell>
          <cell r="K2193" t="str">
            <v>Local</v>
          </cell>
          <cell r="L2193" t="str">
            <v>Foreign</v>
          </cell>
        </row>
        <row r="2194">
          <cell r="A2194">
            <v>15394</v>
          </cell>
        </row>
        <row r="2195">
          <cell r="A2195">
            <v>15395</v>
          </cell>
        </row>
        <row r="2196">
          <cell r="A2196">
            <v>15396</v>
          </cell>
          <cell r="C2196" t="str">
            <v>MT</v>
          </cell>
          <cell r="D2196" t="str">
            <v>MATERIAL</v>
          </cell>
        </row>
        <row r="2197">
          <cell r="A2197">
            <v>15397</v>
          </cell>
          <cell r="C2197">
            <v>163</v>
          </cell>
          <cell r="D2197" t="str">
            <v>Blinding Stone</v>
          </cell>
          <cell r="G2197" t="str">
            <v>Cu.m</v>
          </cell>
          <cell r="H2197">
            <v>0.5988023952095809</v>
          </cell>
          <cell r="I2197">
            <v>155900</v>
          </cell>
          <cell r="J2197">
            <v>0</v>
          </cell>
          <cell r="K2197">
            <v>93353.293413173655</v>
          </cell>
          <cell r="L2197">
            <v>0</v>
          </cell>
        </row>
        <row r="2198">
          <cell r="A2198">
            <v>15398</v>
          </cell>
          <cell r="D2198">
            <v>0</v>
          </cell>
          <cell r="G2198">
            <v>0</v>
          </cell>
          <cell r="I2198">
            <v>0</v>
          </cell>
        </row>
        <row r="2199">
          <cell r="A2199">
            <v>15399</v>
          </cell>
          <cell r="D2199">
            <v>0</v>
          </cell>
          <cell r="G2199">
            <v>0</v>
          </cell>
          <cell r="I2199">
            <v>0</v>
          </cell>
        </row>
        <row r="2200">
          <cell r="A2200">
            <v>15400</v>
          </cell>
          <cell r="D2200">
            <v>0</v>
          </cell>
          <cell r="G2200">
            <v>0</v>
          </cell>
          <cell r="I2200">
            <v>0</v>
          </cell>
        </row>
        <row r="2201">
          <cell r="A2201">
            <v>15401</v>
          </cell>
          <cell r="D2201">
            <v>0</v>
          </cell>
          <cell r="G2201">
            <v>0</v>
          </cell>
          <cell r="I2201">
            <v>0</v>
          </cell>
        </row>
        <row r="2202">
          <cell r="A2202">
            <v>15402</v>
          </cell>
          <cell r="D2202">
            <v>0</v>
          </cell>
          <cell r="G2202">
            <v>0</v>
          </cell>
          <cell r="I2202">
            <v>0</v>
          </cell>
        </row>
        <row r="2203">
          <cell r="A2203">
            <v>15403</v>
          </cell>
          <cell r="D2203">
            <v>0</v>
          </cell>
          <cell r="G2203">
            <v>0</v>
          </cell>
          <cell r="I2203">
            <v>0</v>
          </cell>
        </row>
        <row r="2204">
          <cell r="A2204">
            <v>15404</v>
          </cell>
          <cell r="D2204">
            <v>0</v>
          </cell>
          <cell r="G2204">
            <v>0</v>
          </cell>
          <cell r="I2204">
            <v>0</v>
          </cell>
        </row>
        <row r="2205">
          <cell r="A2205">
            <v>15405</v>
          </cell>
        </row>
        <row r="2206">
          <cell r="A2206">
            <v>15406</v>
          </cell>
        </row>
        <row r="2207">
          <cell r="A2207">
            <v>15407</v>
          </cell>
        </row>
        <row r="2208">
          <cell r="A2208">
            <v>15408</v>
          </cell>
        </row>
        <row r="2209">
          <cell r="A2209">
            <v>15409</v>
          </cell>
        </row>
        <row r="2210">
          <cell r="A2210">
            <v>15410</v>
          </cell>
        </row>
        <row r="2211">
          <cell r="A2211">
            <v>15411</v>
          </cell>
        </row>
        <row r="2212">
          <cell r="A2212">
            <v>15412</v>
          </cell>
        </row>
        <row r="2213">
          <cell r="A2213">
            <v>15413</v>
          </cell>
        </row>
        <row r="2214">
          <cell r="A2214">
            <v>15414</v>
          </cell>
        </row>
        <row r="2215">
          <cell r="A2215">
            <v>15415</v>
          </cell>
        </row>
        <row r="2216">
          <cell r="A2216">
            <v>15416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15417</v>
          </cell>
        </row>
        <row r="2218">
          <cell r="A2218">
            <v>15418</v>
          </cell>
        </row>
        <row r="2219">
          <cell r="A2219">
            <v>15419</v>
          </cell>
        </row>
        <row r="2220">
          <cell r="A2220">
            <v>15420</v>
          </cell>
        </row>
        <row r="2221">
          <cell r="A2221">
            <v>15421</v>
          </cell>
        </row>
        <row r="2222">
          <cell r="A2222">
            <v>15422</v>
          </cell>
          <cell r="D2222">
            <v>0</v>
          </cell>
          <cell r="G2222">
            <v>0</v>
          </cell>
          <cell r="I2222">
            <v>0</v>
          </cell>
        </row>
        <row r="2223">
          <cell r="A2223">
            <v>15423</v>
          </cell>
        </row>
        <row r="2224">
          <cell r="A2224">
            <v>15424</v>
          </cell>
        </row>
        <row r="2225">
          <cell r="A2225">
            <v>15425</v>
          </cell>
        </row>
        <row r="2226">
          <cell r="A2226">
            <v>15426</v>
          </cell>
        </row>
        <row r="2227">
          <cell r="A2227">
            <v>15427</v>
          </cell>
        </row>
        <row r="2228">
          <cell r="A2228">
            <v>15428</v>
          </cell>
        </row>
        <row r="2229">
          <cell r="A2229">
            <v>15429</v>
          </cell>
          <cell r="C2229" t="str">
            <v>LA</v>
          </cell>
          <cell r="D2229" t="str">
            <v>LABOUR</v>
          </cell>
        </row>
        <row r="2230">
          <cell r="A2230">
            <v>15430</v>
          </cell>
          <cell r="D2230">
            <v>0</v>
          </cell>
          <cell r="G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15431</v>
          </cell>
          <cell r="D2231">
            <v>0</v>
          </cell>
          <cell r="G2231">
            <v>0</v>
          </cell>
          <cell r="I2231">
            <v>0</v>
          </cell>
        </row>
        <row r="2232">
          <cell r="A2232">
            <v>15432</v>
          </cell>
          <cell r="D2232">
            <v>0</v>
          </cell>
          <cell r="G2232">
            <v>0</v>
          </cell>
          <cell r="I2232">
            <v>0</v>
          </cell>
        </row>
        <row r="2233">
          <cell r="A2233">
            <v>15433</v>
          </cell>
          <cell r="D2233">
            <v>0</v>
          </cell>
          <cell r="G2233">
            <v>0</v>
          </cell>
          <cell r="I2233">
            <v>0</v>
          </cell>
        </row>
        <row r="2234">
          <cell r="A2234">
            <v>15434</v>
          </cell>
        </row>
        <row r="2235">
          <cell r="A2235">
            <v>15435</v>
          </cell>
        </row>
        <row r="2236">
          <cell r="A2236">
            <v>15436</v>
          </cell>
        </row>
        <row r="2237">
          <cell r="A2237">
            <v>15437</v>
          </cell>
        </row>
        <row r="2238">
          <cell r="A2238">
            <v>15438</v>
          </cell>
        </row>
        <row r="2239">
          <cell r="A2239">
            <v>15439</v>
          </cell>
        </row>
        <row r="2240">
          <cell r="A2240">
            <v>15440</v>
          </cell>
          <cell r="D2240" t="str">
            <v>SUB TOTAL</v>
          </cell>
          <cell r="K2240">
            <v>93353.293413173655</v>
          </cell>
          <cell r="L2240">
            <v>0</v>
          </cell>
        </row>
        <row r="2241">
          <cell r="A2241">
            <v>15441</v>
          </cell>
          <cell r="D2241" t="str">
            <v>OVER HEAD</v>
          </cell>
          <cell r="E2241">
            <v>0</v>
          </cell>
          <cell r="F2241" t="str">
            <v>%</v>
          </cell>
          <cell r="K2241">
            <v>0</v>
          </cell>
          <cell r="L2241">
            <v>0</v>
          </cell>
        </row>
        <row r="2242">
          <cell r="A2242">
            <v>15442</v>
          </cell>
          <cell r="D2242" t="str">
            <v>TOTAL</v>
          </cell>
          <cell r="K2242">
            <v>93353.293413173655</v>
          </cell>
          <cell r="L2242">
            <v>0</v>
          </cell>
        </row>
        <row r="2243">
          <cell r="A2243">
            <v>15443</v>
          </cell>
          <cell r="D2243" t="str">
            <v>UNIT PRICE</v>
          </cell>
          <cell r="K2243">
            <v>93353</v>
          </cell>
          <cell r="L2243">
            <v>0</v>
          </cell>
        </row>
        <row r="2244">
          <cell r="A2244">
            <v>15444</v>
          </cell>
        </row>
        <row r="2245">
          <cell r="A2245">
            <v>15445</v>
          </cell>
          <cell r="B2245">
            <v>236</v>
          </cell>
        </row>
        <row r="2246">
          <cell r="A2246">
            <v>15446</v>
          </cell>
          <cell r="B2246" t="str">
            <v>MATERIAL PRICE</v>
          </cell>
        </row>
        <row r="2247">
          <cell r="A2247">
            <v>15447</v>
          </cell>
          <cell r="B2247" t="str">
            <v>Proyek Rencana Teknik Akhir Jalan Tol Bogor Ring Road</v>
          </cell>
        </row>
        <row r="2248">
          <cell r="A2248">
            <v>15448</v>
          </cell>
        </row>
        <row r="2249">
          <cell r="A2249">
            <v>15449</v>
          </cell>
        </row>
        <row r="2250">
          <cell r="A2250">
            <v>15450</v>
          </cell>
        </row>
        <row r="2251">
          <cell r="A2251">
            <v>15451</v>
          </cell>
        </row>
        <row r="2252">
          <cell r="A2252">
            <v>15452</v>
          </cell>
          <cell r="B2252" t="str">
            <v>UNIT PRICE ANALYSIS</v>
          </cell>
        </row>
        <row r="2253">
          <cell r="A2253">
            <v>15453</v>
          </cell>
        </row>
        <row r="2254">
          <cell r="A2254">
            <v>15454</v>
          </cell>
          <cell r="B2254" t="str">
            <v>ITEM NUMBER</v>
          </cell>
          <cell r="D2254" t="str">
            <v>MT. 235.002</v>
          </cell>
        </row>
        <row r="2255">
          <cell r="A2255">
            <v>15455</v>
          </cell>
          <cell r="B2255" t="str">
            <v>MATERIAL</v>
          </cell>
          <cell r="D2255" t="str">
            <v>Coarse Agregate on  Concrete Plant (weight)</v>
          </cell>
        </row>
        <row r="2256">
          <cell r="A2256">
            <v>15456</v>
          </cell>
          <cell r="B2256" t="str">
            <v>UNIT</v>
          </cell>
          <cell r="C2256" t="str">
            <v>Ton</v>
          </cell>
          <cell r="D2256">
            <v>1</v>
          </cell>
        </row>
        <row r="2257">
          <cell r="A2257">
            <v>15457</v>
          </cell>
          <cell r="B2257" t="str">
            <v>UNIT PRICE  (Rp.)</v>
          </cell>
          <cell r="D2257">
            <v>57400</v>
          </cell>
          <cell r="E2257">
            <v>0</v>
          </cell>
          <cell r="J2257" t="str">
            <v>TOTAL UNIT PRICE (Rp)</v>
          </cell>
          <cell r="K2257">
            <v>57400</v>
          </cell>
        </row>
        <row r="2258">
          <cell r="A2258">
            <v>15458</v>
          </cell>
          <cell r="I2258" t="str">
            <v>PRICE Rp./ UNIT</v>
          </cell>
          <cell r="K2258" t="str">
            <v>TOTAL PRICE Rp.</v>
          </cell>
        </row>
        <row r="2259">
          <cell r="A2259">
            <v>15459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  <cell r="I2259" t="str">
            <v>Local</v>
          </cell>
          <cell r="J2259" t="str">
            <v>Foreign</v>
          </cell>
          <cell r="K2259" t="str">
            <v>Local</v>
          </cell>
          <cell r="L2259" t="str">
            <v>Foreign</v>
          </cell>
        </row>
        <row r="2260">
          <cell r="A2260">
            <v>15460</v>
          </cell>
        </row>
        <row r="2261">
          <cell r="A2261">
            <v>15461</v>
          </cell>
        </row>
        <row r="2262">
          <cell r="A2262">
            <v>15462</v>
          </cell>
          <cell r="C2262" t="str">
            <v>MT</v>
          </cell>
          <cell r="D2262" t="str">
            <v>MATERIAL</v>
          </cell>
        </row>
        <row r="2263">
          <cell r="A2263">
            <v>15463</v>
          </cell>
          <cell r="C2263">
            <v>5</v>
          </cell>
          <cell r="D2263" t="str">
            <v>Coarse Agregate on  Plant</v>
          </cell>
          <cell r="G2263" t="str">
            <v>Cu.m</v>
          </cell>
          <cell r="H2263">
            <v>0.54644808743169393</v>
          </cell>
          <cell r="I2263">
            <v>105000</v>
          </cell>
          <cell r="J2263">
            <v>0</v>
          </cell>
          <cell r="K2263">
            <v>57377.049180327864</v>
          </cell>
          <cell r="L2263">
            <v>0</v>
          </cell>
        </row>
        <row r="2264">
          <cell r="A2264">
            <v>15464</v>
          </cell>
          <cell r="D2264">
            <v>0</v>
          </cell>
          <cell r="G2264">
            <v>0</v>
          </cell>
          <cell r="I2264">
            <v>0</v>
          </cell>
        </row>
        <row r="2265">
          <cell r="A2265">
            <v>15465</v>
          </cell>
          <cell r="D2265">
            <v>0</v>
          </cell>
          <cell r="G2265">
            <v>0</v>
          </cell>
          <cell r="I2265">
            <v>0</v>
          </cell>
        </row>
        <row r="2266">
          <cell r="A2266">
            <v>15466</v>
          </cell>
          <cell r="D2266">
            <v>0</v>
          </cell>
          <cell r="G2266">
            <v>0</v>
          </cell>
          <cell r="I2266">
            <v>0</v>
          </cell>
        </row>
        <row r="2267">
          <cell r="A2267">
            <v>15467</v>
          </cell>
          <cell r="D2267">
            <v>0</v>
          </cell>
          <cell r="G2267">
            <v>0</v>
          </cell>
          <cell r="I2267">
            <v>0</v>
          </cell>
        </row>
        <row r="2268">
          <cell r="A2268">
            <v>15468</v>
          </cell>
          <cell r="D2268">
            <v>0</v>
          </cell>
          <cell r="G2268">
            <v>0</v>
          </cell>
          <cell r="I2268">
            <v>0</v>
          </cell>
        </row>
        <row r="2269">
          <cell r="A2269">
            <v>15469</v>
          </cell>
          <cell r="D2269">
            <v>0</v>
          </cell>
          <cell r="G2269">
            <v>0</v>
          </cell>
          <cell r="I2269">
            <v>0</v>
          </cell>
        </row>
        <row r="2270">
          <cell r="A2270">
            <v>15470</v>
          </cell>
          <cell r="D2270">
            <v>0</v>
          </cell>
          <cell r="G2270">
            <v>0</v>
          </cell>
          <cell r="I2270">
            <v>0</v>
          </cell>
        </row>
        <row r="2271">
          <cell r="A2271">
            <v>15471</v>
          </cell>
        </row>
        <row r="2272">
          <cell r="A2272">
            <v>15472</v>
          </cell>
        </row>
        <row r="2273">
          <cell r="A2273">
            <v>15473</v>
          </cell>
        </row>
        <row r="2274">
          <cell r="A2274">
            <v>15474</v>
          </cell>
        </row>
        <row r="2275">
          <cell r="A2275">
            <v>15475</v>
          </cell>
        </row>
        <row r="2276">
          <cell r="A2276">
            <v>15476</v>
          </cell>
        </row>
        <row r="2277">
          <cell r="A2277">
            <v>15477</v>
          </cell>
        </row>
        <row r="2278">
          <cell r="A2278">
            <v>15478</v>
          </cell>
        </row>
        <row r="2279">
          <cell r="A2279">
            <v>15479</v>
          </cell>
        </row>
        <row r="2280">
          <cell r="A2280">
            <v>15480</v>
          </cell>
        </row>
        <row r="2281">
          <cell r="A2281">
            <v>15481</v>
          </cell>
        </row>
        <row r="2282">
          <cell r="A2282">
            <v>15482</v>
          </cell>
          <cell r="J2282">
            <v>0</v>
          </cell>
          <cell r="K2282">
            <v>0</v>
          </cell>
          <cell r="L2282">
            <v>0</v>
          </cell>
        </row>
        <row r="2283">
          <cell r="A2283">
            <v>15483</v>
          </cell>
        </row>
        <row r="2284">
          <cell r="A2284">
            <v>15484</v>
          </cell>
        </row>
        <row r="2285">
          <cell r="A2285">
            <v>15485</v>
          </cell>
        </row>
        <row r="2286">
          <cell r="A2286">
            <v>15486</v>
          </cell>
        </row>
        <row r="2287">
          <cell r="A2287">
            <v>15487</v>
          </cell>
        </row>
        <row r="2288">
          <cell r="A2288">
            <v>15488</v>
          </cell>
        </row>
        <row r="2289">
          <cell r="A2289">
            <v>15489</v>
          </cell>
        </row>
        <row r="2290">
          <cell r="A2290">
            <v>15490</v>
          </cell>
        </row>
        <row r="2291">
          <cell r="A2291">
            <v>15491</v>
          </cell>
        </row>
        <row r="2292">
          <cell r="A2292">
            <v>15492</v>
          </cell>
        </row>
        <row r="2293">
          <cell r="A2293">
            <v>15493</v>
          </cell>
        </row>
        <row r="2294">
          <cell r="A2294">
            <v>15494</v>
          </cell>
        </row>
        <row r="2295">
          <cell r="A2295">
            <v>15495</v>
          </cell>
          <cell r="C2295" t="str">
            <v>LA</v>
          </cell>
          <cell r="D2295" t="str">
            <v>LABOUR</v>
          </cell>
        </row>
        <row r="2296">
          <cell r="A2296">
            <v>15496</v>
          </cell>
          <cell r="D2296">
            <v>0</v>
          </cell>
          <cell r="G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A2297">
            <v>15497</v>
          </cell>
          <cell r="D2297">
            <v>0</v>
          </cell>
          <cell r="G2297">
            <v>0</v>
          </cell>
          <cell r="I2297">
            <v>0</v>
          </cell>
        </row>
        <row r="2298">
          <cell r="A2298">
            <v>15498</v>
          </cell>
          <cell r="D2298">
            <v>0</v>
          </cell>
          <cell r="G2298">
            <v>0</v>
          </cell>
          <cell r="I2298">
            <v>0</v>
          </cell>
        </row>
        <row r="2299">
          <cell r="A2299">
            <v>15499</v>
          </cell>
          <cell r="D2299">
            <v>0</v>
          </cell>
          <cell r="G2299">
            <v>0</v>
          </cell>
          <cell r="I2299">
            <v>0</v>
          </cell>
        </row>
        <row r="2300">
          <cell r="A2300">
            <v>15500</v>
          </cell>
        </row>
        <row r="2301">
          <cell r="A2301">
            <v>15501</v>
          </cell>
        </row>
        <row r="2302">
          <cell r="A2302">
            <v>15502</v>
          </cell>
        </row>
        <row r="2303">
          <cell r="A2303">
            <v>15503</v>
          </cell>
        </row>
        <row r="2304">
          <cell r="A2304">
            <v>15504</v>
          </cell>
        </row>
        <row r="2305">
          <cell r="A2305">
            <v>15505</v>
          </cell>
        </row>
        <row r="2306">
          <cell r="A2306">
            <v>15506</v>
          </cell>
          <cell r="D2306" t="str">
            <v>SUB TOTAL</v>
          </cell>
          <cell r="K2306">
            <v>57377.049180327864</v>
          </cell>
          <cell r="L2306">
            <v>0</v>
          </cell>
        </row>
        <row r="2307">
          <cell r="A2307">
            <v>15507</v>
          </cell>
          <cell r="D2307" t="str">
            <v>OVER HEAD</v>
          </cell>
          <cell r="E2307">
            <v>0</v>
          </cell>
          <cell r="F2307" t="str">
            <v>%</v>
          </cell>
          <cell r="K2307">
            <v>0</v>
          </cell>
          <cell r="L2307">
            <v>0</v>
          </cell>
        </row>
        <row r="2308">
          <cell r="A2308">
            <v>15508</v>
          </cell>
          <cell r="D2308" t="str">
            <v>TOTAL</v>
          </cell>
          <cell r="K2308">
            <v>57377.049180327864</v>
          </cell>
          <cell r="L2308">
            <v>0</v>
          </cell>
        </row>
        <row r="2309">
          <cell r="A2309">
            <v>15509</v>
          </cell>
          <cell r="D2309" t="str">
            <v>UNIT PRICE</v>
          </cell>
          <cell r="K2309">
            <v>57377</v>
          </cell>
          <cell r="L2309">
            <v>0</v>
          </cell>
        </row>
        <row r="2310">
          <cell r="A2310">
            <v>15510</v>
          </cell>
        </row>
        <row r="2311">
          <cell r="A2311">
            <v>15511</v>
          </cell>
          <cell r="B2311">
            <v>237</v>
          </cell>
        </row>
        <row r="2312">
          <cell r="A2312">
            <v>15512</v>
          </cell>
          <cell r="B2312" t="str">
            <v>MATERIAL PRICE</v>
          </cell>
        </row>
        <row r="2313">
          <cell r="A2313">
            <v>15513</v>
          </cell>
          <cell r="B2313" t="str">
            <v>Proyek Rencana Teknik Akhir Jalan Tol Bogor Ring Road</v>
          </cell>
        </row>
        <row r="2314">
          <cell r="A2314">
            <v>15514</v>
          </cell>
        </row>
        <row r="2315">
          <cell r="A2315">
            <v>15515</v>
          </cell>
        </row>
        <row r="2316">
          <cell r="A2316">
            <v>15516</v>
          </cell>
        </row>
        <row r="2317">
          <cell r="A2317">
            <v>15517</v>
          </cell>
        </row>
        <row r="2318">
          <cell r="A2318">
            <v>15518</v>
          </cell>
          <cell r="B2318" t="str">
            <v>UNIT PRICE ANALYSIS</v>
          </cell>
        </row>
        <row r="2319">
          <cell r="A2319">
            <v>15519</v>
          </cell>
        </row>
        <row r="2320">
          <cell r="A2320">
            <v>15520</v>
          </cell>
          <cell r="B2320" t="str">
            <v>ITEM NUMBER</v>
          </cell>
          <cell r="D2320" t="str">
            <v>MT. 236.002</v>
          </cell>
        </row>
        <row r="2321">
          <cell r="A2321">
            <v>15521</v>
          </cell>
          <cell r="B2321" t="str">
            <v>MATERIAL</v>
          </cell>
          <cell r="D2321" t="str">
            <v>Strip Sodding</v>
          </cell>
        </row>
        <row r="2322">
          <cell r="A2322">
            <v>15522</v>
          </cell>
          <cell r="B2322" t="str">
            <v>UNIT</v>
          </cell>
          <cell r="C2322" t="str">
            <v>Sq.m</v>
          </cell>
          <cell r="D2322">
            <v>1</v>
          </cell>
        </row>
        <row r="2323">
          <cell r="A2323">
            <v>15523</v>
          </cell>
          <cell r="B2323" t="str">
            <v>UNIT PRICE  (Rp.)</v>
          </cell>
          <cell r="D2323">
            <v>8600</v>
          </cell>
          <cell r="E2323">
            <v>0</v>
          </cell>
          <cell r="J2323" t="str">
            <v>TOTAL UNIT PRICE (Rp)</v>
          </cell>
          <cell r="K2323">
            <v>8600</v>
          </cell>
        </row>
        <row r="2324">
          <cell r="A2324">
            <v>15524</v>
          </cell>
          <cell r="I2324" t="str">
            <v>UNIT PRICE           (Rp.)</v>
          </cell>
          <cell r="K2324" t="str">
            <v>TOTAL PRICE                     (Rp.)</v>
          </cell>
        </row>
        <row r="2325">
          <cell r="A2325">
            <v>15525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</row>
        <row r="2326">
          <cell r="A2326">
            <v>15526</v>
          </cell>
        </row>
        <row r="2327">
          <cell r="A2327">
            <v>15527</v>
          </cell>
        </row>
        <row r="2328">
          <cell r="A2328">
            <v>15528</v>
          </cell>
          <cell r="C2328" t="str">
            <v>MT</v>
          </cell>
          <cell r="D2328" t="str">
            <v>MATERIAL</v>
          </cell>
        </row>
        <row r="2329">
          <cell r="A2329">
            <v>15529</v>
          </cell>
          <cell r="C2329">
            <v>237</v>
          </cell>
          <cell r="D2329" t="str">
            <v>Strip Sodding</v>
          </cell>
          <cell r="G2329" t="str">
            <v>Sq.m</v>
          </cell>
          <cell r="H2329">
            <v>1</v>
          </cell>
          <cell r="I2329">
            <v>8625</v>
          </cell>
          <cell r="J2329">
            <v>0</v>
          </cell>
          <cell r="K2329">
            <v>8625</v>
          </cell>
          <cell r="L2329">
            <v>0</v>
          </cell>
        </row>
        <row r="2330">
          <cell r="A2330">
            <v>15530</v>
          </cell>
        </row>
        <row r="2331">
          <cell r="A2331">
            <v>15531</v>
          </cell>
        </row>
        <row r="2332">
          <cell r="A2332">
            <v>15532</v>
          </cell>
        </row>
        <row r="2333">
          <cell r="A2333">
            <v>15533</v>
          </cell>
        </row>
        <row r="2334">
          <cell r="A2334">
            <v>15534</v>
          </cell>
        </row>
        <row r="2335">
          <cell r="A2335">
            <v>15535</v>
          </cell>
        </row>
        <row r="2336">
          <cell r="A2336">
            <v>15536</v>
          </cell>
        </row>
        <row r="2337">
          <cell r="A2337">
            <v>15537</v>
          </cell>
        </row>
        <row r="2338">
          <cell r="A2338">
            <v>15538</v>
          </cell>
        </row>
        <row r="2339">
          <cell r="A2339">
            <v>15539</v>
          </cell>
        </row>
        <row r="2340">
          <cell r="A2340">
            <v>15540</v>
          </cell>
        </row>
        <row r="2341">
          <cell r="A2341">
            <v>15541</v>
          </cell>
        </row>
        <row r="2342">
          <cell r="A2342">
            <v>15542</v>
          </cell>
        </row>
        <row r="2343">
          <cell r="A2343">
            <v>15543</v>
          </cell>
        </row>
        <row r="2344">
          <cell r="A2344">
            <v>15544</v>
          </cell>
        </row>
        <row r="2345">
          <cell r="A2345">
            <v>15545</v>
          </cell>
        </row>
        <row r="2346">
          <cell r="A2346">
            <v>15546</v>
          </cell>
        </row>
        <row r="2347">
          <cell r="A2347">
            <v>15547</v>
          </cell>
        </row>
        <row r="2348">
          <cell r="A2348">
            <v>15548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15549</v>
          </cell>
        </row>
        <row r="2350">
          <cell r="A2350">
            <v>15550</v>
          </cell>
        </row>
        <row r="2351">
          <cell r="A2351">
            <v>15551</v>
          </cell>
        </row>
        <row r="2352">
          <cell r="A2352">
            <v>15552</v>
          </cell>
        </row>
        <row r="2353">
          <cell r="A2353">
            <v>15553</v>
          </cell>
        </row>
        <row r="2354">
          <cell r="A2354">
            <v>15554</v>
          </cell>
        </row>
        <row r="2355">
          <cell r="A2355">
            <v>15555</v>
          </cell>
        </row>
        <row r="2356">
          <cell r="A2356">
            <v>15556</v>
          </cell>
        </row>
        <row r="2357">
          <cell r="A2357">
            <v>15557</v>
          </cell>
        </row>
        <row r="2358">
          <cell r="A2358">
            <v>15558</v>
          </cell>
        </row>
        <row r="2359">
          <cell r="A2359">
            <v>15559</v>
          </cell>
        </row>
        <row r="2360">
          <cell r="A2360">
            <v>15560</v>
          </cell>
        </row>
        <row r="2361">
          <cell r="A2361">
            <v>15561</v>
          </cell>
        </row>
        <row r="2362">
          <cell r="A2362">
            <v>15562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15563</v>
          </cell>
        </row>
        <row r="2364">
          <cell r="A2364">
            <v>15564</v>
          </cell>
        </row>
        <row r="2365">
          <cell r="A2365">
            <v>15565</v>
          </cell>
        </row>
        <row r="2366">
          <cell r="A2366">
            <v>15566</v>
          </cell>
        </row>
        <row r="2367">
          <cell r="A2367">
            <v>15567</v>
          </cell>
        </row>
        <row r="2368">
          <cell r="A2368">
            <v>15568</v>
          </cell>
        </row>
        <row r="2369">
          <cell r="A2369">
            <v>15569</v>
          </cell>
        </row>
        <row r="2370">
          <cell r="A2370">
            <v>15570</v>
          </cell>
        </row>
        <row r="2371">
          <cell r="A2371">
            <v>15571</v>
          </cell>
        </row>
        <row r="2372">
          <cell r="A2372">
            <v>15572</v>
          </cell>
          <cell r="D2372" t="str">
            <v>Total Price</v>
          </cell>
          <cell r="K2372">
            <v>8625</v>
          </cell>
          <cell r="L2372">
            <v>0</v>
          </cell>
        </row>
        <row r="2373">
          <cell r="A2373">
            <v>15573</v>
          </cell>
          <cell r="D2373" t="str">
            <v>OVER HEAD</v>
          </cell>
          <cell r="E2373">
            <v>0</v>
          </cell>
          <cell r="F2373" t="str">
            <v>%</v>
          </cell>
          <cell r="K2373">
            <v>0</v>
          </cell>
          <cell r="L2373">
            <v>0</v>
          </cell>
        </row>
        <row r="2374">
          <cell r="A2374">
            <v>15574</v>
          </cell>
          <cell r="D2374" t="str">
            <v>TOTAL</v>
          </cell>
          <cell r="K2374">
            <v>8625</v>
          </cell>
          <cell r="L2374">
            <v>0</v>
          </cell>
        </row>
        <row r="2375">
          <cell r="A2375">
            <v>15575</v>
          </cell>
          <cell r="D2375" t="str">
            <v>UNIT PRICE</v>
          </cell>
          <cell r="K2375">
            <v>8625</v>
          </cell>
          <cell r="L2375">
            <v>0</v>
          </cell>
        </row>
        <row r="2376">
          <cell r="A2376">
            <v>15576</v>
          </cell>
        </row>
        <row r="2377">
          <cell r="A2377">
            <v>15577</v>
          </cell>
          <cell r="B2377">
            <v>238</v>
          </cell>
        </row>
        <row r="2378">
          <cell r="A2378">
            <v>15578</v>
          </cell>
          <cell r="B2378" t="str">
            <v>MATERIAL PRICE</v>
          </cell>
        </row>
        <row r="2379">
          <cell r="A2379">
            <v>15579</v>
          </cell>
          <cell r="B2379" t="str">
            <v>Proyek Rencana Teknik Akhir Jalan Tol Bogor Ring Road</v>
          </cell>
        </row>
        <row r="2380">
          <cell r="A2380">
            <v>15580</v>
          </cell>
        </row>
        <row r="2381">
          <cell r="A2381">
            <v>15581</v>
          </cell>
        </row>
        <row r="2382">
          <cell r="A2382">
            <v>15582</v>
          </cell>
        </row>
        <row r="2383">
          <cell r="A2383">
            <v>15583</v>
          </cell>
        </row>
        <row r="2384">
          <cell r="A2384">
            <v>15584</v>
          </cell>
          <cell r="B2384" t="str">
            <v>UNIT PRICE ANALYSIS</v>
          </cell>
        </row>
        <row r="2385">
          <cell r="A2385">
            <v>15585</v>
          </cell>
        </row>
        <row r="2386">
          <cell r="A2386">
            <v>15586</v>
          </cell>
          <cell r="B2386" t="str">
            <v>ITEM NUMBER</v>
          </cell>
          <cell r="D2386" t="str">
            <v>MT. 237.002</v>
          </cell>
        </row>
        <row r="2387">
          <cell r="A2387">
            <v>15587</v>
          </cell>
          <cell r="B2387" t="str">
            <v>MATERIAL</v>
          </cell>
          <cell r="D2387" t="str">
            <v>Gravel and Sand on Plant</v>
          </cell>
        </row>
        <row r="2388">
          <cell r="A2388">
            <v>15588</v>
          </cell>
          <cell r="B2388" t="str">
            <v>UNIT</v>
          </cell>
          <cell r="C2388" t="str">
            <v>Cu.m</v>
          </cell>
          <cell r="D2388">
            <v>1</v>
          </cell>
        </row>
        <row r="2389">
          <cell r="A2389">
            <v>15589</v>
          </cell>
          <cell r="B2389" t="str">
            <v>UNIT PRICE  (Rp.)</v>
          </cell>
          <cell r="D2389">
            <v>64500</v>
          </cell>
          <cell r="E2389">
            <v>0</v>
          </cell>
          <cell r="J2389" t="str">
            <v>TOTAL UNIT PRICE (Rp)</v>
          </cell>
          <cell r="K2389">
            <v>64500</v>
          </cell>
        </row>
        <row r="2390">
          <cell r="A2390">
            <v>15590</v>
          </cell>
          <cell r="I2390" t="str">
            <v>UNIT PRICE           (Rp.)</v>
          </cell>
          <cell r="K2390" t="str">
            <v>TOTAL PRICE                     (Rp.)</v>
          </cell>
        </row>
        <row r="2391">
          <cell r="A2391">
            <v>15591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</row>
        <row r="2392">
          <cell r="A2392">
            <v>15592</v>
          </cell>
        </row>
        <row r="2393">
          <cell r="A2393">
            <v>15593</v>
          </cell>
        </row>
        <row r="2394">
          <cell r="A2394">
            <v>15594</v>
          </cell>
          <cell r="C2394" t="str">
            <v>MT</v>
          </cell>
          <cell r="D2394" t="str">
            <v>MATERIAL</v>
          </cell>
        </row>
        <row r="2395">
          <cell r="A2395">
            <v>15595</v>
          </cell>
          <cell r="C2395">
            <v>225</v>
          </cell>
          <cell r="D2395" t="str">
            <v>Royalty</v>
          </cell>
          <cell r="G2395" t="str">
            <v>Cu.m</v>
          </cell>
          <cell r="H2395">
            <v>1.1000000000000001</v>
          </cell>
          <cell r="I2395">
            <v>5800</v>
          </cell>
          <cell r="J2395">
            <v>0</v>
          </cell>
          <cell r="K2395">
            <v>6380.0000000000009</v>
          </cell>
          <cell r="L2395">
            <v>0</v>
          </cell>
        </row>
        <row r="2396">
          <cell r="A2396">
            <v>15596</v>
          </cell>
          <cell r="D2396">
            <v>0</v>
          </cell>
          <cell r="G2396">
            <v>0</v>
          </cell>
          <cell r="I2396">
            <v>0</v>
          </cell>
        </row>
        <row r="2397">
          <cell r="A2397">
            <v>15597</v>
          </cell>
          <cell r="D2397">
            <v>0</v>
          </cell>
          <cell r="G2397">
            <v>0</v>
          </cell>
          <cell r="I2397">
            <v>0</v>
          </cell>
        </row>
        <row r="2398">
          <cell r="A2398">
            <v>15598</v>
          </cell>
          <cell r="D2398">
            <v>0</v>
          </cell>
          <cell r="G2398">
            <v>0</v>
          </cell>
          <cell r="I2398">
            <v>0</v>
          </cell>
        </row>
        <row r="2399">
          <cell r="A2399">
            <v>15599</v>
          </cell>
          <cell r="D2399">
            <v>0</v>
          </cell>
          <cell r="G2399">
            <v>0</v>
          </cell>
          <cell r="I2399">
            <v>0</v>
          </cell>
        </row>
        <row r="2400">
          <cell r="A2400">
            <v>15600</v>
          </cell>
          <cell r="D2400">
            <v>0</v>
          </cell>
          <cell r="G2400">
            <v>0</v>
          </cell>
          <cell r="I2400">
            <v>0</v>
          </cell>
        </row>
        <row r="2401">
          <cell r="A2401">
            <v>15601</v>
          </cell>
          <cell r="D2401">
            <v>0</v>
          </cell>
          <cell r="G2401">
            <v>0</v>
          </cell>
          <cell r="I2401">
            <v>0</v>
          </cell>
        </row>
        <row r="2402">
          <cell r="A2402">
            <v>15602</v>
          </cell>
          <cell r="D2402">
            <v>0</v>
          </cell>
          <cell r="G2402">
            <v>0</v>
          </cell>
          <cell r="I2402">
            <v>0</v>
          </cell>
        </row>
        <row r="2403">
          <cell r="A2403">
            <v>15603</v>
          </cell>
        </row>
        <row r="2404">
          <cell r="A2404">
            <v>15604</v>
          </cell>
        </row>
        <row r="2405">
          <cell r="A2405">
            <v>15605</v>
          </cell>
        </row>
        <row r="2406">
          <cell r="A2406">
            <v>15606</v>
          </cell>
        </row>
        <row r="2407">
          <cell r="A2407">
            <v>15607</v>
          </cell>
        </row>
        <row r="2408">
          <cell r="A2408">
            <v>15608</v>
          </cell>
        </row>
        <row r="2409">
          <cell r="A2409">
            <v>15609</v>
          </cell>
        </row>
        <row r="2410">
          <cell r="A2410">
            <v>15610</v>
          </cell>
        </row>
        <row r="2411">
          <cell r="A2411">
            <v>15611</v>
          </cell>
        </row>
        <row r="2412">
          <cell r="A2412">
            <v>15612</v>
          </cell>
        </row>
        <row r="2413">
          <cell r="A2413">
            <v>15613</v>
          </cell>
          <cell r="C2413" t="str">
            <v>EQ</v>
          </cell>
          <cell r="D2413" t="str">
            <v>EQUIPMENT</v>
          </cell>
        </row>
        <row r="2414">
          <cell r="A2414">
            <v>15614</v>
          </cell>
          <cell r="C2414">
            <v>39</v>
          </cell>
          <cell r="D2414" t="str">
            <v>Excavator 0,5 m3</v>
          </cell>
          <cell r="G2414" t="str">
            <v>Hour</v>
          </cell>
          <cell r="H2414">
            <v>7.3627844712182075E-2</v>
          </cell>
          <cell r="I2414">
            <v>214800</v>
          </cell>
          <cell r="J2414">
            <v>0</v>
          </cell>
          <cell r="K2414">
            <v>15815.26104417671</v>
          </cell>
          <cell r="L2414">
            <v>0</v>
          </cell>
        </row>
        <row r="2415">
          <cell r="A2415">
            <v>15615</v>
          </cell>
          <cell r="C2415">
            <v>35</v>
          </cell>
          <cell r="D2415" t="str">
            <v>Dump Truck 6Ton</v>
          </cell>
          <cell r="G2415" t="str">
            <v>Hour</v>
          </cell>
          <cell r="H2415">
            <v>0.25363461879647103</v>
          </cell>
          <cell r="I2415">
            <v>159400</v>
          </cell>
          <cell r="J2415">
            <v>0</v>
          </cell>
          <cell r="K2415">
            <v>40429.358236157481</v>
          </cell>
          <cell r="L2415">
            <v>0</v>
          </cell>
        </row>
        <row r="2416">
          <cell r="A2416">
            <v>15616</v>
          </cell>
          <cell r="C2416">
            <v>154</v>
          </cell>
          <cell r="D2416" t="str">
            <v>Screen Machine</v>
          </cell>
          <cell r="G2416" t="str">
            <v>Hour</v>
          </cell>
          <cell r="H2416">
            <v>7.3627844712182075E-2</v>
          </cell>
          <cell r="I2416">
            <v>9700</v>
          </cell>
          <cell r="J2416">
            <v>0</v>
          </cell>
          <cell r="K2416">
            <v>714.19009370816616</v>
          </cell>
          <cell r="L2416">
            <v>0</v>
          </cell>
        </row>
        <row r="2417">
          <cell r="A2417">
            <v>15617</v>
          </cell>
          <cell r="D2417">
            <v>0</v>
          </cell>
          <cell r="G2417">
            <v>0</v>
          </cell>
          <cell r="I2417">
            <v>0</v>
          </cell>
        </row>
        <row r="2418">
          <cell r="A2418">
            <v>15618</v>
          </cell>
          <cell r="D2418">
            <v>0</v>
          </cell>
          <cell r="G2418">
            <v>0</v>
          </cell>
          <cell r="I2418">
            <v>0</v>
          </cell>
        </row>
        <row r="2419">
          <cell r="A2419">
            <v>15619</v>
          </cell>
          <cell r="D2419">
            <v>0</v>
          </cell>
          <cell r="G2419">
            <v>0</v>
          </cell>
          <cell r="I2419">
            <v>0</v>
          </cell>
        </row>
        <row r="2420">
          <cell r="A2420">
            <v>15620</v>
          </cell>
          <cell r="D2420">
            <v>0</v>
          </cell>
          <cell r="G2420">
            <v>0</v>
          </cell>
          <cell r="I2420">
            <v>0</v>
          </cell>
        </row>
        <row r="2421">
          <cell r="A2421">
            <v>15621</v>
          </cell>
        </row>
        <row r="2422">
          <cell r="A2422">
            <v>15622</v>
          </cell>
        </row>
        <row r="2423">
          <cell r="A2423">
            <v>15623</v>
          </cell>
        </row>
        <row r="2424">
          <cell r="A2424">
            <v>15624</v>
          </cell>
        </row>
        <row r="2425">
          <cell r="A2425">
            <v>15625</v>
          </cell>
        </row>
        <row r="2426">
          <cell r="A2426">
            <v>15626</v>
          </cell>
        </row>
        <row r="2427">
          <cell r="A2427">
            <v>15627</v>
          </cell>
          <cell r="C2427" t="str">
            <v>LA</v>
          </cell>
          <cell r="D2427" t="str">
            <v>LABOUR</v>
          </cell>
        </row>
        <row r="2428">
          <cell r="A2428">
            <v>15628</v>
          </cell>
          <cell r="C2428">
            <v>3</v>
          </cell>
          <cell r="D2428" t="str">
            <v>Mandor</v>
          </cell>
          <cell r="G2428" t="str">
            <v>Day</v>
          </cell>
          <cell r="H2428">
            <v>0</v>
          </cell>
          <cell r="I2428">
            <v>33750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15629</v>
          </cell>
          <cell r="C2429">
            <v>16</v>
          </cell>
          <cell r="D2429" t="str">
            <v>Tukang</v>
          </cell>
          <cell r="G2429" t="str">
            <v>Day</v>
          </cell>
          <cell r="H2429">
            <v>0</v>
          </cell>
          <cell r="I2429">
            <v>28380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15630</v>
          </cell>
          <cell r="C2430">
            <v>17</v>
          </cell>
          <cell r="D2430" t="str">
            <v>Buruh</v>
          </cell>
          <cell r="G2430" t="str">
            <v>Day</v>
          </cell>
          <cell r="H2430">
            <v>6.1625734147145103E-2</v>
          </cell>
          <cell r="I2430">
            <v>18750</v>
          </cell>
          <cell r="J2430">
            <v>0</v>
          </cell>
          <cell r="K2430">
            <v>1155.4825152589706</v>
          </cell>
          <cell r="L2430">
            <v>0</v>
          </cell>
        </row>
        <row r="2431">
          <cell r="A2431">
            <v>15631</v>
          </cell>
          <cell r="D2431">
            <v>0</v>
          </cell>
          <cell r="G2431">
            <v>0</v>
          </cell>
          <cell r="I2431">
            <v>0</v>
          </cell>
        </row>
        <row r="2432">
          <cell r="A2432">
            <v>15632</v>
          </cell>
        </row>
        <row r="2433">
          <cell r="A2433">
            <v>15633</v>
          </cell>
        </row>
        <row r="2434">
          <cell r="A2434">
            <v>15634</v>
          </cell>
        </row>
        <row r="2435">
          <cell r="A2435">
            <v>15635</v>
          </cell>
        </row>
        <row r="2436">
          <cell r="A2436">
            <v>15636</v>
          </cell>
        </row>
        <row r="2437">
          <cell r="A2437">
            <v>15637</v>
          </cell>
        </row>
        <row r="2438">
          <cell r="A2438">
            <v>15638</v>
          </cell>
          <cell r="D2438" t="str">
            <v>SUB TOTAL</v>
          </cell>
          <cell r="K2438">
            <v>64494.291889301327</v>
          </cell>
          <cell r="L2438">
            <v>0</v>
          </cell>
        </row>
        <row r="2439">
          <cell r="A2439">
            <v>15639</v>
          </cell>
          <cell r="D2439" t="str">
            <v>OVER HEAD</v>
          </cell>
          <cell r="E2439">
            <v>0</v>
          </cell>
          <cell r="F2439" t="str">
            <v>%</v>
          </cell>
          <cell r="K2439">
            <v>0</v>
          </cell>
          <cell r="L2439">
            <v>0</v>
          </cell>
        </row>
        <row r="2440">
          <cell r="A2440">
            <v>15640</v>
          </cell>
          <cell r="D2440" t="str">
            <v>TOTAL</v>
          </cell>
          <cell r="K2440">
            <v>64494.291889301327</v>
          </cell>
          <cell r="L2440">
            <v>0</v>
          </cell>
        </row>
        <row r="2441">
          <cell r="A2441">
            <v>15641</v>
          </cell>
          <cell r="D2441" t="str">
            <v>UNIT PRICE</v>
          </cell>
          <cell r="K2441">
            <v>64494</v>
          </cell>
          <cell r="L2441">
            <v>0</v>
          </cell>
        </row>
        <row r="2442">
          <cell r="A2442">
            <v>15642</v>
          </cell>
        </row>
        <row r="2443">
          <cell r="A2443">
            <v>15643</v>
          </cell>
          <cell r="B2443">
            <v>239</v>
          </cell>
        </row>
        <row r="2444">
          <cell r="A2444">
            <v>15644</v>
          </cell>
          <cell r="B2444" t="str">
            <v>MATERIAL PRICE</v>
          </cell>
        </row>
        <row r="2445">
          <cell r="A2445">
            <v>15645</v>
          </cell>
          <cell r="B2445" t="str">
            <v>Proyek Rencana Teknik Akhir Jalan Tol Bogor Ring Road</v>
          </cell>
        </row>
        <row r="2446">
          <cell r="A2446">
            <v>15646</v>
          </cell>
        </row>
        <row r="2447">
          <cell r="A2447">
            <v>15647</v>
          </cell>
        </row>
        <row r="2448">
          <cell r="A2448">
            <v>15648</v>
          </cell>
        </row>
        <row r="2449">
          <cell r="A2449">
            <v>15649</v>
          </cell>
        </row>
        <row r="2450">
          <cell r="A2450">
            <v>15650</v>
          </cell>
          <cell r="B2450" t="str">
            <v>UNIT PRICE ANALYSIS</v>
          </cell>
        </row>
        <row r="2451">
          <cell r="A2451">
            <v>15651</v>
          </cell>
        </row>
        <row r="2452">
          <cell r="A2452">
            <v>15652</v>
          </cell>
          <cell r="B2452" t="str">
            <v>ITEM NUMBER</v>
          </cell>
          <cell r="D2452" t="str">
            <v>MT. 238.002</v>
          </cell>
        </row>
        <row r="2453">
          <cell r="A2453">
            <v>15653</v>
          </cell>
          <cell r="B2453" t="str">
            <v>MATERIAL</v>
          </cell>
          <cell r="D2453" t="str">
            <v>Sleeve ( 3.5 Times )</v>
          </cell>
        </row>
        <row r="2454">
          <cell r="A2454">
            <v>15654</v>
          </cell>
          <cell r="B2454" t="str">
            <v>UNIT</v>
          </cell>
          <cell r="C2454" t="str">
            <v>Each</v>
          </cell>
          <cell r="D2454">
            <v>1</v>
          </cell>
        </row>
        <row r="2455">
          <cell r="A2455">
            <v>15655</v>
          </cell>
          <cell r="B2455" t="str">
            <v>UNIT PRICE  (Rp.)</v>
          </cell>
          <cell r="D2455">
            <v>1000</v>
          </cell>
          <cell r="E2455">
            <v>0</v>
          </cell>
          <cell r="J2455" t="str">
            <v>TOTAL UNIT PRICE (Rp)</v>
          </cell>
          <cell r="K2455">
            <v>1000</v>
          </cell>
        </row>
        <row r="2456">
          <cell r="A2456">
            <v>15656</v>
          </cell>
          <cell r="I2456" t="str">
            <v>PRICE Rp./ UNIT</v>
          </cell>
          <cell r="K2456" t="str">
            <v>TOTAL PRICE Rp.</v>
          </cell>
        </row>
        <row r="2457">
          <cell r="A2457">
            <v>15657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  <cell r="I2457" t="str">
            <v>Local</v>
          </cell>
          <cell r="J2457" t="str">
            <v>Foreign</v>
          </cell>
          <cell r="K2457" t="str">
            <v>Local</v>
          </cell>
          <cell r="L2457" t="str">
            <v>Foreign</v>
          </cell>
        </row>
        <row r="2458">
          <cell r="A2458">
            <v>15658</v>
          </cell>
        </row>
        <row r="2459">
          <cell r="A2459">
            <v>15659</v>
          </cell>
        </row>
        <row r="2460">
          <cell r="A2460">
            <v>15660</v>
          </cell>
          <cell r="C2460" t="str">
            <v>MT</v>
          </cell>
          <cell r="D2460" t="str">
            <v>MATERIAL</v>
          </cell>
        </row>
        <row r="2461">
          <cell r="A2461">
            <v>15661</v>
          </cell>
          <cell r="C2461">
            <v>239</v>
          </cell>
          <cell r="D2461" t="str">
            <v>Sleeve ( 3.5 Times )</v>
          </cell>
          <cell r="G2461" t="str">
            <v>Each</v>
          </cell>
          <cell r="H2461">
            <v>1</v>
          </cell>
          <cell r="I2461">
            <v>1023.4999999999999</v>
          </cell>
          <cell r="J2461">
            <v>0</v>
          </cell>
          <cell r="K2461">
            <v>1023.4999999999999</v>
          </cell>
          <cell r="L2461">
            <v>0</v>
          </cell>
        </row>
        <row r="2462">
          <cell r="A2462">
            <v>15662</v>
          </cell>
        </row>
        <row r="2463">
          <cell r="A2463">
            <v>15663</v>
          </cell>
        </row>
        <row r="2464">
          <cell r="A2464">
            <v>15664</v>
          </cell>
        </row>
        <row r="2465">
          <cell r="A2465">
            <v>15665</v>
          </cell>
        </row>
        <row r="2466">
          <cell r="A2466">
            <v>15666</v>
          </cell>
        </row>
        <row r="2467">
          <cell r="A2467">
            <v>15667</v>
          </cell>
        </row>
        <row r="2468">
          <cell r="A2468">
            <v>15668</v>
          </cell>
        </row>
        <row r="2469">
          <cell r="A2469">
            <v>15669</v>
          </cell>
        </row>
        <row r="2470">
          <cell r="A2470">
            <v>15670</v>
          </cell>
        </row>
        <row r="2471">
          <cell r="A2471">
            <v>15671</v>
          </cell>
        </row>
        <row r="2472">
          <cell r="A2472">
            <v>15672</v>
          </cell>
        </row>
        <row r="2473">
          <cell r="A2473">
            <v>15673</v>
          </cell>
        </row>
        <row r="2474">
          <cell r="A2474">
            <v>15674</v>
          </cell>
        </row>
        <row r="2475">
          <cell r="A2475">
            <v>15675</v>
          </cell>
        </row>
        <row r="2476">
          <cell r="A2476">
            <v>15676</v>
          </cell>
        </row>
        <row r="2477">
          <cell r="A2477">
            <v>15677</v>
          </cell>
        </row>
        <row r="2478">
          <cell r="A2478">
            <v>15678</v>
          </cell>
        </row>
        <row r="2479">
          <cell r="A2479">
            <v>15679</v>
          </cell>
        </row>
        <row r="2480">
          <cell r="A2480">
            <v>15680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15681</v>
          </cell>
        </row>
        <row r="2482">
          <cell r="A2482">
            <v>15682</v>
          </cell>
        </row>
        <row r="2483">
          <cell r="A2483">
            <v>15683</v>
          </cell>
        </row>
        <row r="2484">
          <cell r="A2484">
            <v>15684</v>
          </cell>
        </row>
        <row r="2485">
          <cell r="A2485">
            <v>15685</v>
          </cell>
        </row>
        <row r="2486">
          <cell r="A2486">
            <v>15686</v>
          </cell>
        </row>
        <row r="2487">
          <cell r="A2487">
            <v>15687</v>
          </cell>
        </row>
        <row r="2488">
          <cell r="A2488">
            <v>15688</v>
          </cell>
        </row>
        <row r="2489">
          <cell r="A2489">
            <v>15689</v>
          </cell>
        </row>
        <row r="2490">
          <cell r="A2490">
            <v>15690</v>
          </cell>
        </row>
        <row r="2491">
          <cell r="A2491">
            <v>15691</v>
          </cell>
        </row>
        <row r="2492">
          <cell r="A2492">
            <v>15692</v>
          </cell>
        </row>
        <row r="2493">
          <cell r="A2493">
            <v>15693</v>
          </cell>
        </row>
        <row r="2494">
          <cell r="A2494">
            <v>15694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15695</v>
          </cell>
        </row>
        <row r="2496">
          <cell r="A2496">
            <v>15696</v>
          </cell>
        </row>
        <row r="2497">
          <cell r="A2497">
            <v>15697</v>
          </cell>
        </row>
        <row r="2498">
          <cell r="A2498">
            <v>15698</v>
          </cell>
        </row>
        <row r="2499">
          <cell r="A2499">
            <v>15699</v>
          </cell>
        </row>
        <row r="2500">
          <cell r="A2500">
            <v>15700</v>
          </cell>
        </row>
        <row r="2501">
          <cell r="A2501">
            <v>15701</v>
          </cell>
        </row>
        <row r="2502">
          <cell r="A2502">
            <v>15702</v>
          </cell>
        </row>
        <row r="2503">
          <cell r="A2503">
            <v>15703</v>
          </cell>
        </row>
        <row r="2504">
          <cell r="A2504">
            <v>15704</v>
          </cell>
          <cell r="D2504" t="str">
            <v>Total Price</v>
          </cell>
          <cell r="K2504">
            <v>1023.4999999999999</v>
          </cell>
          <cell r="L2504">
            <v>0</v>
          </cell>
        </row>
        <row r="2505">
          <cell r="A2505">
            <v>15705</v>
          </cell>
          <cell r="D2505" t="str">
            <v>OVER HEAD</v>
          </cell>
          <cell r="E2505">
            <v>0</v>
          </cell>
          <cell r="F2505" t="str">
            <v>%</v>
          </cell>
          <cell r="K2505">
            <v>0</v>
          </cell>
          <cell r="L2505">
            <v>0</v>
          </cell>
        </row>
        <row r="2506">
          <cell r="A2506">
            <v>15706</v>
          </cell>
          <cell r="D2506" t="str">
            <v>TOTAL</v>
          </cell>
          <cell r="K2506">
            <v>1023.4999999999999</v>
          </cell>
          <cell r="L2506">
            <v>0</v>
          </cell>
        </row>
        <row r="2507">
          <cell r="A2507">
            <v>15707</v>
          </cell>
          <cell r="D2507" t="str">
            <v>UNIT PRICE</v>
          </cell>
          <cell r="K2507">
            <v>1024</v>
          </cell>
          <cell r="L2507">
            <v>0</v>
          </cell>
        </row>
        <row r="2508">
          <cell r="A2508">
            <v>15708</v>
          </cell>
        </row>
        <row r="2509">
          <cell r="A2509">
            <v>15709</v>
          </cell>
          <cell r="B2509">
            <v>240</v>
          </cell>
        </row>
        <row r="2510">
          <cell r="A2510">
            <v>15710</v>
          </cell>
          <cell r="B2510" t="str">
            <v>MATERIAL PRICE</v>
          </cell>
        </row>
        <row r="2511">
          <cell r="A2511">
            <v>15711</v>
          </cell>
          <cell r="B2511" t="str">
            <v>Proyek Rencana Teknik Akhir Jalan Tol Bogor Ring Road</v>
          </cell>
        </row>
        <row r="2512">
          <cell r="A2512">
            <v>15712</v>
          </cell>
        </row>
        <row r="2513">
          <cell r="A2513">
            <v>15713</v>
          </cell>
        </row>
        <row r="2514">
          <cell r="A2514">
            <v>15714</v>
          </cell>
        </row>
        <row r="2515">
          <cell r="A2515">
            <v>15715</v>
          </cell>
        </row>
        <row r="2516">
          <cell r="A2516">
            <v>15716</v>
          </cell>
          <cell r="B2516" t="str">
            <v>UNIT PRICE ANALYSIS</v>
          </cell>
        </row>
        <row r="2517">
          <cell r="A2517">
            <v>15717</v>
          </cell>
        </row>
        <row r="2518">
          <cell r="A2518">
            <v>15718</v>
          </cell>
          <cell r="B2518" t="str">
            <v>ITEM NUMBER</v>
          </cell>
          <cell r="D2518" t="str">
            <v>MT. 239.002</v>
          </cell>
        </row>
        <row r="2519">
          <cell r="A2519">
            <v>15719</v>
          </cell>
          <cell r="B2519" t="str">
            <v>MATERIAL</v>
          </cell>
          <cell r="D2519" t="str">
            <v>Tetron Bearing  D 2 T 125 Materials</v>
          </cell>
        </row>
        <row r="2520">
          <cell r="A2520">
            <v>15720</v>
          </cell>
          <cell r="B2520" t="str">
            <v>UNIT</v>
          </cell>
          <cell r="C2520" t="str">
            <v>Each</v>
          </cell>
          <cell r="D2520">
            <v>1</v>
          </cell>
        </row>
        <row r="2521">
          <cell r="A2521">
            <v>15721</v>
          </cell>
          <cell r="B2521" t="str">
            <v>UNIT PRICE  (Rp.)</v>
          </cell>
          <cell r="D2521">
            <v>17300</v>
          </cell>
          <cell r="E2521">
            <v>0</v>
          </cell>
          <cell r="J2521" t="str">
            <v>TOTAL UNIT PRICE (Rp)</v>
          </cell>
          <cell r="K2521">
            <v>17300</v>
          </cell>
        </row>
        <row r="2522">
          <cell r="A2522">
            <v>15722</v>
          </cell>
          <cell r="I2522" t="str">
            <v>PRICE Rp./ UNIT</v>
          </cell>
          <cell r="K2522" t="str">
            <v>TOTAL PRICE Rp.</v>
          </cell>
        </row>
        <row r="2523">
          <cell r="A2523">
            <v>15723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  <cell r="I2523" t="str">
            <v>Local</v>
          </cell>
          <cell r="J2523" t="str">
            <v>Foreign</v>
          </cell>
          <cell r="K2523" t="str">
            <v>Local</v>
          </cell>
          <cell r="L2523" t="str">
            <v>Foreign</v>
          </cell>
        </row>
        <row r="2524">
          <cell r="A2524">
            <v>15724</v>
          </cell>
        </row>
        <row r="2525">
          <cell r="A2525">
            <v>15725</v>
          </cell>
        </row>
        <row r="2526">
          <cell r="A2526">
            <v>15726</v>
          </cell>
          <cell r="C2526" t="str">
            <v>MT</v>
          </cell>
          <cell r="D2526" t="str">
            <v>MATERIAL</v>
          </cell>
        </row>
        <row r="2527">
          <cell r="A2527">
            <v>15727</v>
          </cell>
          <cell r="C2527">
            <v>240</v>
          </cell>
          <cell r="D2527" t="str">
            <v>Tetron Bearing  D 2 T 125 Materials</v>
          </cell>
          <cell r="G2527" t="str">
            <v>Each</v>
          </cell>
          <cell r="H2527">
            <v>1</v>
          </cell>
          <cell r="I2527">
            <v>17250</v>
          </cell>
          <cell r="J2527">
            <v>0</v>
          </cell>
          <cell r="K2527">
            <v>17250</v>
          </cell>
          <cell r="L2527">
            <v>0</v>
          </cell>
        </row>
        <row r="2528">
          <cell r="A2528">
            <v>15728</v>
          </cell>
        </row>
        <row r="2529">
          <cell r="A2529">
            <v>15729</v>
          </cell>
        </row>
        <row r="2530">
          <cell r="A2530">
            <v>15730</v>
          </cell>
        </row>
        <row r="2531">
          <cell r="A2531">
            <v>15731</v>
          </cell>
        </row>
        <row r="2532">
          <cell r="A2532">
            <v>15732</v>
          </cell>
        </row>
        <row r="2533">
          <cell r="A2533">
            <v>15733</v>
          </cell>
        </row>
        <row r="2534">
          <cell r="A2534">
            <v>15734</v>
          </cell>
        </row>
        <row r="2535">
          <cell r="A2535">
            <v>15735</v>
          </cell>
        </row>
        <row r="2536">
          <cell r="A2536">
            <v>15736</v>
          </cell>
        </row>
        <row r="2537">
          <cell r="A2537">
            <v>15737</v>
          </cell>
        </row>
        <row r="2538">
          <cell r="A2538">
            <v>15738</v>
          </cell>
        </row>
        <row r="2539">
          <cell r="A2539">
            <v>15739</v>
          </cell>
        </row>
        <row r="2540">
          <cell r="A2540">
            <v>15740</v>
          </cell>
        </row>
        <row r="2541">
          <cell r="A2541">
            <v>15741</v>
          </cell>
        </row>
        <row r="2542">
          <cell r="A2542">
            <v>15742</v>
          </cell>
        </row>
        <row r="2543">
          <cell r="A2543">
            <v>15743</v>
          </cell>
        </row>
        <row r="2544">
          <cell r="A2544">
            <v>15744</v>
          </cell>
        </row>
        <row r="2545">
          <cell r="A2545">
            <v>15745</v>
          </cell>
        </row>
        <row r="2546">
          <cell r="A2546">
            <v>15746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15747</v>
          </cell>
        </row>
        <row r="2548">
          <cell r="A2548">
            <v>15748</v>
          </cell>
        </row>
        <row r="2549">
          <cell r="A2549">
            <v>15749</v>
          </cell>
        </row>
        <row r="2550">
          <cell r="A2550">
            <v>15750</v>
          </cell>
        </row>
        <row r="2551">
          <cell r="A2551">
            <v>15751</v>
          </cell>
        </row>
        <row r="2552">
          <cell r="A2552">
            <v>15752</v>
          </cell>
        </row>
        <row r="2553">
          <cell r="A2553">
            <v>15753</v>
          </cell>
        </row>
        <row r="2554">
          <cell r="A2554">
            <v>15754</v>
          </cell>
        </row>
        <row r="2555">
          <cell r="A2555">
            <v>15755</v>
          </cell>
        </row>
        <row r="2556">
          <cell r="A2556">
            <v>15756</v>
          </cell>
        </row>
        <row r="2557">
          <cell r="A2557">
            <v>15757</v>
          </cell>
        </row>
        <row r="2558">
          <cell r="A2558">
            <v>15758</v>
          </cell>
        </row>
        <row r="2559">
          <cell r="A2559">
            <v>15759</v>
          </cell>
        </row>
        <row r="2560">
          <cell r="A2560">
            <v>15760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15761</v>
          </cell>
        </row>
        <row r="2562">
          <cell r="A2562">
            <v>15762</v>
          </cell>
        </row>
        <row r="2563">
          <cell r="A2563">
            <v>15763</v>
          </cell>
        </row>
        <row r="2564">
          <cell r="A2564">
            <v>15764</v>
          </cell>
        </row>
        <row r="2565">
          <cell r="A2565">
            <v>15765</v>
          </cell>
        </row>
        <row r="2566">
          <cell r="A2566">
            <v>15766</v>
          </cell>
        </row>
        <row r="2567">
          <cell r="A2567">
            <v>15767</v>
          </cell>
        </row>
        <row r="2568">
          <cell r="A2568">
            <v>15768</v>
          </cell>
        </row>
        <row r="2569">
          <cell r="A2569">
            <v>15769</v>
          </cell>
        </row>
        <row r="2570">
          <cell r="A2570">
            <v>15770</v>
          </cell>
          <cell r="D2570" t="str">
            <v>Total Price</v>
          </cell>
          <cell r="K2570">
            <v>17250</v>
          </cell>
          <cell r="L2570">
            <v>0</v>
          </cell>
        </row>
        <row r="2571">
          <cell r="A2571">
            <v>15771</v>
          </cell>
          <cell r="D2571" t="str">
            <v>OVER HEAD</v>
          </cell>
          <cell r="E2571">
            <v>0</v>
          </cell>
          <cell r="F2571" t="str">
            <v>%</v>
          </cell>
          <cell r="K2571">
            <v>0</v>
          </cell>
          <cell r="L2571">
            <v>0</v>
          </cell>
        </row>
        <row r="2572">
          <cell r="A2572">
            <v>15772</v>
          </cell>
          <cell r="D2572" t="str">
            <v>TOTAL</v>
          </cell>
          <cell r="K2572">
            <v>17250</v>
          </cell>
          <cell r="L2572">
            <v>0</v>
          </cell>
        </row>
        <row r="2573">
          <cell r="A2573">
            <v>15773</v>
          </cell>
          <cell r="D2573" t="str">
            <v>UNIT PRICE</v>
          </cell>
          <cell r="K2573">
            <v>17250</v>
          </cell>
          <cell r="L2573">
            <v>0</v>
          </cell>
        </row>
        <row r="2574">
          <cell r="A2574">
            <v>15774</v>
          </cell>
        </row>
        <row r="2575">
          <cell r="A2575">
            <v>15775</v>
          </cell>
          <cell r="B2575">
            <v>241</v>
          </cell>
        </row>
        <row r="2576">
          <cell r="A2576">
            <v>15776</v>
          </cell>
          <cell r="B2576" t="str">
            <v>MATERIAL PRICE</v>
          </cell>
        </row>
        <row r="2577">
          <cell r="A2577">
            <v>15777</v>
          </cell>
          <cell r="B2577" t="str">
            <v>Proyek Rencana Teknik Akhir Jalan Tol Bogor Ring Road</v>
          </cell>
        </row>
        <row r="2578">
          <cell r="A2578">
            <v>15778</v>
          </cell>
        </row>
        <row r="2579">
          <cell r="A2579">
            <v>15779</v>
          </cell>
        </row>
        <row r="2580">
          <cell r="A2580">
            <v>15780</v>
          </cell>
        </row>
        <row r="2581">
          <cell r="A2581">
            <v>15781</v>
          </cell>
        </row>
        <row r="2582">
          <cell r="A2582">
            <v>15782</v>
          </cell>
          <cell r="B2582" t="str">
            <v>UNIT PRICE ANALYSIS</v>
          </cell>
        </row>
        <row r="2583">
          <cell r="A2583">
            <v>15783</v>
          </cell>
        </row>
        <row r="2584">
          <cell r="A2584">
            <v>15784</v>
          </cell>
          <cell r="B2584" t="str">
            <v>ITEM NUMBER</v>
          </cell>
          <cell r="D2584" t="str">
            <v>MT. 240.002</v>
          </cell>
        </row>
        <row r="2585">
          <cell r="A2585">
            <v>15785</v>
          </cell>
          <cell r="B2585" t="str">
            <v>MATERIAL</v>
          </cell>
          <cell r="D2585" t="str">
            <v>Spot Light</v>
          </cell>
        </row>
        <row r="2586">
          <cell r="A2586">
            <v>15786</v>
          </cell>
          <cell r="B2586" t="str">
            <v>UNIT</v>
          </cell>
          <cell r="C2586" t="str">
            <v>Each</v>
          </cell>
          <cell r="D2586">
            <v>1</v>
          </cell>
        </row>
        <row r="2587">
          <cell r="A2587">
            <v>15787</v>
          </cell>
          <cell r="B2587" t="str">
            <v>UNIT PRICE  (Rp.)</v>
          </cell>
          <cell r="D2587">
            <v>0</v>
          </cell>
          <cell r="E2587">
            <v>0</v>
          </cell>
          <cell r="J2587" t="str">
            <v>TOTAL UNIT PRICE (Rp)</v>
          </cell>
          <cell r="K2587">
            <v>0</v>
          </cell>
        </row>
        <row r="2588">
          <cell r="A2588">
            <v>15788</v>
          </cell>
          <cell r="I2588" t="str">
            <v>PRICE Rp./ UNIT</v>
          </cell>
          <cell r="K2588" t="str">
            <v>TOTAL PRICE Rp.</v>
          </cell>
        </row>
        <row r="2589">
          <cell r="A2589">
            <v>15789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  <cell r="I2589" t="str">
            <v>Local</v>
          </cell>
          <cell r="J2589" t="str">
            <v>Foreign</v>
          </cell>
          <cell r="K2589" t="str">
            <v>Local</v>
          </cell>
          <cell r="L2589" t="str">
            <v>Foreign</v>
          </cell>
        </row>
        <row r="2590">
          <cell r="A2590">
            <v>15790</v>
          </cell>
        </row>
        <row r="2591">
          <cell r="A2591">
            <v>15791</v>
          </cell>
        </row>
        <row r="2592">
          <cell r="A2592">
            <v>15792</v>
          </cell>
          <cell r="C2592" t="str">
            <v>MT</v>
          </cell>
          <cell r="D2592" t="str">
            <v>MATERIAL</v>
          </cell>
        </row>
        <row r="2593">
          <cell r="A2593">
            <v>15793</v>
          </cell>
          <cell r="C2593">
            <v>241</v>
          </cell>
          <cell r="D2593" t="str">
            <v>Spot Light</v>
          </cell>
          <cell r="G2593" t="str">
            <v>Each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15794</v>
          </cell>
        </row>
        <row r="2595">
          <cell r="A2595">
            <v>15795</v>
          </cell>
        </row>
        <row r="2596">
          <cell r="A2596">
            <v>15796</v>
          </cell>
        </row>
        <row r="2597">
          <cell r="A2597">
            <v>15797</v>
          </cell>
        </row>
        <row r="2598">
          <cell r="A2598">
            <v>15798</v>
          </cell>
        </row>
        <row r="2599">
          <cell r="A2599">
            <v>15799</v>
          </cell>
        </row>
        <row r="2600">
          <cell r="A2600">
            <v>15800</v>
          </cell>
        </row>
        <row r="2601">
          <cell r="A2601">
            <v>15801</v>
          </cell>
        </row>
        <row r="2602">
          <cell r="A2602">
            <v>15802</v>
          </cell>
        </row>
        <row r="2603">
          <cell r="A2603">
            <v>15803</v>
          </cell>
        </row>
        <row r="2604">
          <cell r="A2604">
            <v>15804</v>
          </cell>
        </row>
        <row r="2605">
          <cell r="A2605">
            <v>15805</v>
          </cell>
        </row>
        <row r="2606">
          <cell r="A2606">
            <v>15806</v>
          </cell>
        </row>
        <row r="2607">
          <cell r="A2607">
            <v>15807</v>
          </cell>
        </row>
        <row r="2608">
          <cell r="A2608">
            <v>15808</v>
          </cell>
        </row>
        <row r="2609">
          <cell r="A2609">
            <v>15809</v>
          </cell>
        </row>
        <row r="2610">
          <cell r="A2610">
            <v>15810</v>
          </cell>
        </row>
        <row r="2611">
          <cell r="A2611">
            <v>15811</v>
          </cell>
        </row>
        <row r="2612">
          <cell r="A2612">
            <v>15812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15813</v>
          </cell>
        </row>
        <row r="2614">
          <cell r="A2614">
            <v>15814</v>
          </cell>
        </row>
        <row r="2615">
          <cell r="A2615">
            <v>15815</v>
          </cell>
        </row>
        <row r="2616">
          <cell r="A2616">
            <v>15816</v>
          </cell>
        </row>
        <row r="2617">
          <cell r="A2617">
            <v>15817</v>
          </cell>
        </row>
        <row r="2618">
          <cell r="A2618">
            <v>15818</v>
          </cell>
        </row>
        <row r="2619">
          <cell r="A2619">
            <v>15819</v>
          </cell>
        </row>
        <row r="2620">
          <cell r="A2620">
            <v>15820</v>
          </cell>
        </row>
        <row r="2621">
          <cell r="A2621">
            <v>15821</v>
          </cell>
        </row>
        <row r="2622">
          <cell r="A2622">
            <v>15822</v>
          </cell>
        </row>
        <row r="2623">
          <cell r="A2623">
            <v>15823</v>
          </cell>
        </row>
        <row r="2624">
          <cell r="A2624">
            <v>15824</v>
          </cell>
        </row>
        <row r="2625">
          <cell r="A2625">
            <v>15825</v>
          </cell>
        </row>
        <row r="2626">
          <cell r="A2626">
            <v>15826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15827</v>
          </cell>
        </row>
        <row r="2628">
          <cell r="A2628">
            <v>15828</v>
          </cell>
        </row>
        <row r="2629">
          <cell r="A2629">
            <v>15829</v>
          </cell>
        </row>
        <row r="2630">
          <cell r="A2630">
            <v>15830</v>
          </cell>
        </row>
        <row r="2631">
          <cell r="A2631">
            <v>15831</v>
          </cell>
        </row>
        <row r="2632">
          <cell r="A2632">
            <v>15832</v>
          </cell>
        </row>
        <row r="2633">
          <cell r="A2633">
            <v>15833</v>
          </cell>
        </row>
        <row r="2634">
          <cell r="A2634">
            <v>15834</v>
          </cell>
        </row>
        <row r="2635">
          <cell r="A2635">
            <v>15835</v>
          </cell>
        </row>
        <row r="2636">
          <cell r="A2636">
            <v>15836</v>
          </cell>
          <cell r="D2636" t="str">
            <v>Total Price</v>
          </cell>
          <cell r="K2636">
            <v>0</v>
          </cell>
          <cell r="L2636">
            <v>0</v>
          </cell>
        </row>
        <row r="2637">
          <cell r="A2637">
            <v>15837</v>
          </cell>
          <cell r="D2637" t="str">
            <v>OVER HEAD</v>
          </cell>
          <cell r="E2637">
            <v>0</v>
          </cell>
          <cell r="F2637" t="str">
            <v>%</v>
          </cell>
          <cell r="K2637">
            <v>0</v>
          </cell>
          <cell r="L2637">
            <v>0</v>
          </cell>
        </row>
        <row r="2638">
          <cell r="A2638">
            <v>15838</v>
          </cell>
          <cell r="D2638" t="str">
            <v>TOTAL</v>
          </cell>
          <cell r="K2638">
            <v>0</v>
          </cell>
          <cell r="L2638">
            <v>0</v>
          </cell>
        </row>
        <row r="2639">
          <cell r="A2639">
            <v>15839</v>
          </cell>
          <cell r="D2639" t="str">
            <v>UNIT PRICE</v>
          </cell>
          <cell r="K2639">
            <v>0</v>
          </cell>
          <cell r="L2639">
            <v>0</v>
          </cell>
        </row>
        <row r="2640">
          <cell r="A2640">
            <v>15840</v>
          </cell>
        </row>
        <row r="2641">
          <cell r="A2641">
            <v>15841</v>
          </cell>
          <cell r="B2641">
            <v>242</v>
          </cell>
        </row>
        <row r="2642">
          <cell r="A2642">
            <v>15842</v>
          </cell>
          <cell r="B2642" t="str">
            <v>MATERIAL PRICE</v>
          </cell>
        </row>
        <row r="2643">
          <cell r="A2643">
            <v>15843</v>
          </cell>
          <cell r="B2643" t="str">
            <v>Proyek Rencana Teknik Akhir Jalan Tol Bogor Ring Road</v>
          </cell>
        </row>
        <row r="2644">
          <cell r="A2644">
            <v>15844</v>
          </cell>
        </row>
        <row r="2645">
          <cell r="A2645">
            <v>15845</v>
          </cell>
        </row>
        <row r="2646">
          <cell r="A2646">
            <v>15846</v>
          </cell>
        </row>
        <row r="2647">
          <cell r="A2647">
            <v>15847</v>
          </cell>
        </row>
        <row r="2648">
          <cell r="A2648">
            <v>15848</v>
          </cell>
          <cell r="B2648" t="str">
            <v>UNIT PRICE ANALYSIS</v>
          </cell>
        </row>
        <row r="2649">
          <cell r="A2649">
            <v>15849</v>
          </cell>
        </row>
        <row r="2650">
          <cell r="A2650">
            <v>15850</v>
          </cell>
          <cell r="B2650" t="str">
            <v>ITEM NUMBER</v>
          </cell>
          <cell r="D2650" t="str">
            <v>MT. 241.002</v>
          </cell>
        </row>
        <row r="2651">
          <cell r="A2651">
            <v>15851</v>
          </cell>
          <cell r="B2651" t="str">
            <v>MATERIAL</v>
          </cell>
          <cell r="D2651" t="str">
            <v>Square Steel Pipe</v>
          </cell>
        </row>
        <row r="2652">
          <cell r="A2652">
            <v>15852</v>
          </cell>
          <cell r="B2652" t="str">
            <v>UNIT</v>
          </cell>
          <cell r="C2652" t="str">
            <v>Lm</v>
          </cell>
          <cell r="D2652">
            <v>1</v>
          </cell>
        </row>
        <row r="2653">
          <cell r="A2653">
            <v>15853</v>
          </cell>
          <cell r="B2653" t="str">
            <v>UNIT PRICE  (Rp.)</v>
          </cell>
          <cell r="D2653">
            <v>0</v>
          </cell>
          <cell r="E2653">
            <v>0</v>
          </cell>
          <cell r="J2653" t="str">
            <v>TOTAL UNIT PRICE (Rp)</v>
          </cell>
          <cell r="K2653">
            <v>0</v>
          </cell>
        </row>
        <row r="2654">
          <cell r="A2654">
            <v>15854</v>
          </cell>
          <cell r="I2654" t="str">
            <v>PRICE Rp./ UNIT</v>
          </cell>
          <cell r="K2654" t="str">
            <v>TOTAL PRICE Rp.</v>
          </cell>
        </row>
        <row r="2655">
          <cell r="A2655">
            <v>15855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  <cell r="I2655" t="str">
            <v>Local</v>
          </cell>
          <cell r="J2655" t="str">
            <v>Foreign</v>
          </cell>
          <cell r="K2655" t="str">
            <v>Local</v>
          </cell>
          <cell r="L2655" t="str">
            <v>Foreign</v>
          </cell>
        </row>
        <row r="2656">
          <cell r="A2656">
            <v>15856</v>
          </cell>
        </row>
        <row r="2657">
          <cell r="A2657">
            <v>15857</v>
          </cell>
        </row>
        <row r="2658">
          <cell r="A2658">
            <v>15858</v>
          </cell>
          <cell r="C2658" t="str">
            <v>MT</v>
          </cell>
          <cell r="D2658" t="str">
            <v>MATERIAL</v>
          </cell>
        </row>
        <row r="2659">
          <cell r="A2659">
            <v>15859</v>
          </cell>
          <cell r="C2659">
            <v>242</v>
          </cell>
          <cell r="D2659" t="str">
            <v>Square Steel Pipe</v>
          </cell>
          <cell r="G2659" t="str">
            <v>Lm</v>
          </cell>
          <cell r="H2659">
            <v>1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15860</v>
          </cell>
        </row>
        <row r="2661">
          <cell r="A2661">
            <v>15861</v>
          </cell>
        </row>
        <row r="2662">
          <cell r="A2662">
            <v>15862</v>
          </cell>
        </row>
        <row r="2663">
          <cell r="A2663">
            <v>15863</v>
          </cell>
        </row>
        <row r="2664">
          <cell r="A2664">
            <v>15864</v>
          </cell>
        </row>
        <row r="2665">
          <cell r="A2665">
            <v>15865</v>
          </cell>
        </row>
        <row r="2666">
          <cell r="A2666">
            <v>15866</v>
          </cell>
        </row>
        <row r="2667">
          <cell r="A2667">
            <v>15867</v>
          </cell>
        </row>
        <row r="2668">
          <cell r="A2668">
            <v>15868</v>
          </cell>
        </row>
        <row r="2669">
          <cell r="A2669">
            <v>15869</v>
          </cell>
        </row>
        <row r="2670">
          <cell r="A2670">
            <v>15870</v>
          </cell>
        </row>
        <row r="2671">
          <cell r="A2671">
            <v>15871</v>
          </cell>
        </row>
        <row r="2672">
          <cell r="A2672">
            <v>15872</v>
          </cell>
        </row>
        <row r="2673">
          <cell r="A2673">
            <v>15873</v>
          </cell>
        </row>
        <row r="2674">
          <cell r="A2674">
            <v>15874</v>
          </cell>
        </row>
        <row r="2675">
          <cell r="A2675">
            <v>15875</v>
          </cell>
        </row>
        <row r="2676">
          <cell r="A2676">
            <v>15876</v>
          </cell>
        </row>
        <row r="2677">
          <cell r="A2677">
            <v>15877</v>
          </cell>
        </row>
        <row r="2678">
          <cell r="A2678">
            <v>15878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15879</v>
          </cell>
        </row>
        <row r="2680">
          <cell r="A2680">
            <v>15880</v>
          </cell>
        </row>
        <row r="2681">
          <cell r="A2681">
            <v>15881</v>
          </cell>
        </row>
        <row r="2682">
          <cell r="A2682">
            <v>15882</v>
          </cell>
        </row>
        <row r="2683">
          <cell r="A2683">
            <v>15883</v>
          </cell>
        </row>
        <row r="2684">
          <cell r="A2684">
            <v>15884</v>
          </cell>
        </row>
        <row r="2685">
          <cell r="A2685">
            <v>15885</v>
          </cell>
        </row>
        <row r="2686">
          <cell r="A2686">
            <v>15886</v>
          </cell>
        </row>
        <row r="2687">
          <cell r="A2687">
            <v>15887</v>
          </cell>
        </row>
        <row r="2688">
          <cell r="A2688">
            <v>15888</v>
          </cell>
        </row>
        <row r="2689">
          <cell r="A2689">
            <v>15889</v>
          </cell>
        </row>
        <row r="2690">
          <cell r="A2690">
            <v>15890</v>
          </cell>
        </row>
        <row r="2691">
          <cell r="A2691">
            <v>15891</v>
          </cell>
        </row>
        <row r="2692">
          <cell r="A2692">
            <v>15892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15893</v>
          </cell>
        </row>
        <row r="2694">
          <cell r="A2694">
            <v>15894</v>
          </cell>
        </row>
        <row r="2695">
          <cell r="A2695">
            <v>15895</v>
          </cell>
        </row>
        <row r="2696">
          <cell r="A2696">
            <v>15896</v>
          </cell>
        </row>
        <row r="2697">
          <cell r="A2697">
            <v>15897</v>
          </cell>
        </row>
        <row r="2698">
          <cell r="A2698">
            <v>15898</v>
          </cell>
        </row>
        <row r="2699">
          <cell r="A2699">
            <v>15899</v>
          </cell>
        </row>
        <row r="2700">
          <cell r="A2700">
            <v>15900</v>
          </cell>
        </row>
        <row r="2701">
          <cell r="A2701">
            <v>15901</v>
          </cell>
        </row>
        <row r="2702">
          <cell r="A2702">
            <v>15902</v>
          </cell>
          <cell r="D2702" t="str">
            <v>Total Price</v>
          </cell>
          <cell r="K2702">
            <v>0</v>
          </cell>
          <cell r="L2702">
            <v>0</v>
          </cell>
        </row>
        <row r="2703">
          <cell r="A2703">
            <v>15903</v>
          </cell>
          <cell r="D2703" t="str">
            <v>OVER HEAD</v>
          </cell>
          <cell r="E2703">
            <v>0</v>
          </cell>
          <cell r="F2703" t="str">
            <v>%</v>
          </cell>
          <cell r="K2703">
            <v>0</v>
          </cell>
          <cell r="L2703">
            <v>0</v>
          </cell>
        </row>
        <row r="2704">
          <cell r="A2704">
            <v>15904</v>
          </cell>
          <cell r="D2704" t="str">
            <v>TOTAL</v>
          </cell>
          <cell r="K2704">
            <v>0</v>
          </cell>
          <cell r="L2704">
            <v>0</v>
          </cell>
        </row>
        <row r="2705">
          <cell r="A2705">
            <v>15905</v>
          </cell>
          <cell r="D2705" t="str">
            <v>UNIT PRICE</v>
          </cell>
          <cell r="K2705">
            <v>0</v>
          </cell>
          <cell r="L2705">
            <v>0</v>
          </cell>
        </row>
        <row r="2706">
          <cell r="A2706">
            <v>15906</v>
          </cell>
        </row>
        <row r="2707">
          <cell r="A2707">
            <v>15907</v>
          </cell>
          <cell r="B2707">
            <v>243</v>
          </cell>
        </row>
        <row r="2708">
          <cell r="A2708">
            <v>15908</v>
          </cell>
          <cell r="B2708" t="str">
            <v>MATERIAL PRICE</v>
          </cell>
        </row>
        <row r="2709">
          <cell r="A2709">
            <v>15909</v>
          </cell>
          <cell r="B2709" t="str">
            <v>Proyek Rencana Teknik Akhir Jalan Tol Bogor Ring Road</v>
          </cell>
        </row>
        <row r="2710">
          <cell r="A2710">
            <v>15910</v>
          </cell>
        </row>
        <row r="2711">
          <cell r="A2711">
            <v>15911</v>
          </cell>
        </row>
        <row r="2712">
          <cell r="A2712">
            <v>15912</v>
          </cell>
        </row>
        <row r="2713">
          <cell r="A2713">
            <v>15913</v>
          </cell>
        </row>
        <row r="2714">
          <cell r="A2714">
            <v>15914</v>
          </cell>
          <cell r="B2714" t="str">
            <v>UNIT PRICE ANALYSIS</v>
          </cell>
        </row>
        <row r="2715">
          <cell r="A2715">
            <v>15915</v>
          </cell>
        </row>
        <row r="2716">
          <cell r="A2716">
            <v>15916</v>
          </cell>
          <cell r="B2716" t="str">
            <v>ITEM NUMBER</v>
          </cell>
          <cell r="D2716" t="str">
            <v>MT. 242.002</v>
          </cell>
        </row>
        <row r="2717">
          <cell r="A2717">
            <v>15917</v>
          </cell>
          <cell r="B2717" t="str">
            <v>MATERIAL</v>
          </cell>
          <cell r="D2717" t="str">
            <v>Square Timber Runners</v>
          </cell>
        </row>
        <row r="2718">
          <cell r="A2718">
            <v>15918</v>
          </cell>
          <cell r="B2718" t="str">
            <v>UNIT</v>
          </cell>
          <cell r="C2718" t="str">
            <v>Cu.m</v>
          </cell>
          <cell r="D2718">
            <v>1</v>
          </cell>
        </row>
        <row r="2719">
          <cell r="A2719">
            <v>15919</v>
          </cell>
          <cell r="B2719" t="str">
            <v>UNIT PRICE  (Rp.)</v>
          </cell>
          <cell r="D2719">
            <v>2300</v>
          </cell>
          <cell r="E2719">
            <v>0</v>
          </cell>
          <cell r="J2719" t="str">
            <v>TOTAL UNIT PRICE (Rp)</v>
          </cell>
          <cell r="K2719">
            <v>2300</v>
          </cell>
        </row>
        <row r="2720">
          <cell r="A2720">
            <v>15920</v>
          </cell>
          <cell r="I2720" t="str">
            <v>PRICE Rp./ UNIT</v>
          </cell>
          <cell r="K2720" t="str">
            <v>TOTAL PRICE Rp.</v>
          </cell>
        </row>
        <row r="2721">
          <cell r="A2721">
            <v>15921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  <cell r="I2721" t="str">
            <v>Local</v>
          </cell>
          <cell r="J2721" t="str">
            <v>Foreign</v>
          </cell>
          <cell r="K2721" t="str">
            <v>Local</v>
          </cell>
          <cell r="L2721" t="str">
            <v>Foreign</v>
          </cell>
        </row>
        <row r="2722">
          <cell r="A2722">
            <v>15922</v>
          </cell>
        </row>
        <row r="2723">
          <cell r="A2723">
            <v>15923</v>
          </cell>
        </row>
        <row r="2724">
          <cell r="A2724">
            <v>15924</v>
          </cell>
          <cell r="C2724" t="str">
            <v>MT</v>
          </cell>
          <cell r="D2724" t="str">
            <v>MATERIAL</v>
          </cell>
        </row>
        <row r="2725">
          <cell r="A2725">
            <v>15925</v>
          </cell>
          <cell r="C2725">
            <v>243</v>
          </cell>
          <cell r="D2725" t="str">
            <v>Square Timber Runners</v>
          </cell>
          <cell r="G2725" t="str">
            <v>Cu.m</v>
          </cell>
          <cell r="H2725">
            <v>1</v>
          </cell>
          <cell r="I2725">
            <v>2300</v>
          </cell>
          <cell r="J2725">
            <v>0</v>
          </cell>
          <cell r="K2725">
            <v>2300</v>
          </cell>
          <cell r="L2725">
            <v>0</v>
          </cell>
        </row>
        <row r="2726">
          <cell r="A2726">
            <v>15926</v>
          </cell>
        </row>
        <row r="2727">
          <cell r="A2727">
            <v>15927</v>
          </cell>
        </row>
        <row r="2728">
          <cell r="A2728">
            <v>15928</v>
          </cell>
        </row>
        <row r="2729">
          <cell r="A2729">
            <v>15929</v>
          </cell>
        </row>
        <row r="2730">
          <cell r="A2730">
            <v>15930</v>
          </cell>
        </row>
        <row r="2731">
          <cell r="A2731">
            <v>15931</v>
          </cell>
        </row>
        <row r="2732">
          <cell r="A2732">
            <v>15932</v>
          </cell>
        </row>
        <row r="2733">
          <cell r="A2733">
            <v>15933</v>
          </cell>
        </row>
        <row r="2734">
          <cell r="A2734">
            <v>15934</v>
          </cell>
        </row>
        <row r="2735">
          <cell r="A2735">
            <v>15935</v>
          </cell>
        </row>
        <row r="2736">
          <cell r="A2736">
            <v>15936</v>
          </cell>
        </row>
        <row r="2737">
          <cell r="A2737">
            <v>15937</v>
          </cell>
        </row>
        <row r="2738">
          <cell r="A2738">
            <v>15938</v>
          </cell>
        </row>
        <row r="2739">
          <cell r="A2739">
            <v>15939</v>
          </cell>
        </row>
        <row r="2740">
          <cell r="A2740">
            <v>15940</v>
          </cell>
        </row>
        <row r="2741">
          <cell r="A2741">
            <v>15941</v>
          </cell>
        </row>
        <row r="2742">
          <cell r="A2742">
            <v>15942</v>
          </cell>
        </row>
        <row r="2743">
          <cell r="A2743">
            <v>15943</v>
          </cell>
        </row>
        <row r="2744">
          <cell r="A2744">
            <v>15944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15945</v>
          </cell>
        </row>
        <row r="2746">
          <cell r="A2746">
            <v>15946</v>
          </cell>
        </row>
        <row r="2747">
          <cell r="A2747">
            <v>15947</v>
          </cell>
        </row>
        <row r="2748">
          <cell r="A2748">
            <v>15948</v>
          </cell>
        </row>
        <row r="2749">
          <cell r="A2749">
            <v>15949</v>
          </cell>
        </row>
        <row r="2750">
          <cell r="A2750">
            <v>15950</v>
          </cell>
        </row>
        <row r="2751">
          <cell r="A2751">
            <v>15951</v>
          </cell>
        </row>
        <row r="2752">
          <cell r="A2752">
            <v>15952</v>
          </cell>
        </row>
        <row r="2753">
          <cell r="A2753">
            <v>15953</v>
          </cell>
        </row>
        <row r="2754">
          <cell r="A2754">
            <v>15954</v>
          </cell>
        </row>
        <row r="2755">
          <cell r="A2755">
            <v>15955</v>
          </cell>
        </row>
        <row r="2756">
          <cell r="A2756">
            <v>15956</v>
          </cell>
        </row>
        <row r="2757">
          <cell r="A2757">
            <v>15957</v>
          </cell>
        </row>
        <row r="2758">
          <cell r="A2758">
            <v>15958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15959</v>
          </cell>
        </row>
        <row r="2760">
          <cell r="A2760">
            <v>15960</v>
          </cell>
        </row>
        <row r="2761">
          <cell r="A2761">
            <v>15961</v>
          </cell>
        </row>
        <row r="2762">
          <cell r="A2762">
            <v>15962</v>
          </cell>
        </row>
        <row r="2763">
          <cell r="A2763">
            <v>15963</v>
          </cell>
        </row>
        <row r="2764">
          <cell r="A2764">
            <v>15964</v>
          </cell>
        </row>
        <row r="2765">
          <cell r="A2765">
            <v>15965</v>
          </cell>
        </row>
        <row r="2766">
          <cell r="A2766">
            <v>15966</v>
          </cell>
        </row>
        <row r="2767">
          <cell r="A2767">
            <v>15967</v>
          </cell>
        </row>
        <row r="2768">
          <cell r="A2768">
            <v>15968</v>
          </cell>
          <cell r="D2768" t="str">
            <v>Total Price</v>
          </cell>
          <cell r="K2768">
            <v>2300</v>
          </cell>
          <cell r="L2768">
            <v>0</v>
          </cell>
        </row>
        <row r="2769">
          <cell r="A2769">
            <v>15969</v>
          </cell>
          <cell r="D2769" t="str">
            <v>OVER HEAD</v>
          </cell>
          <cell r="E2769">
            <v>0</v>
          </cell>
          <cell r="F2769" t="str">
            <v>%</v>
          </cell>
          <cell r="K2769">
            <v>0</v>
          </cell>
          <cell r="L2769">
            <v>0</v>
          </cell>
        </row>
        <row r="2770">
          <cell r="A2770">
            <v>15970</v>
          </cell>
          <cell r="D2770" t="str">
            <v>TOTAL</v>
          </cell>
          <cell r="K2770">
            <v>2300</v>
          </cell>
          <cell r="L2770">
            <v>0</v>
          </cell>
        </row>
        <row r="2771">
          <cell r="A2771">
            <v>15971</v>
          </cell>
          <cell r="D2771" t="str">
            <v>UNIT PRICE</v>
          </cell>
          <cell r="K2771">
            <v>2300</v>
          </cell>
          <cell r="L2771">
            <v>0</v>
          </cell>
        </row>
        <row r="2772">
          <cell r="A2772">
            <v>15972</v>
          </cell>
        </row>
        <row r="2773">
          <cell r="A2773">
            <v>15973</v>
          </cell>
          <cell r="B2773">
            <v>244</v>
          </cell>
        </row>
        <row r="2774">
          <cell r="A2774">
            <v>15974</v>
          </cell>
          <cell r="B2774" t="str">
            <v>MATERIAL PRICE</v>
          </cell>
        </row>
        <row r="2775">
          <cell r="A2775">
            <v>15975</v>
          </cell>
          <cell r="B2775" t="str">
            <v>Proyek Rencana Teknik Akhir Jalan Tol Bogor Ring Road</v>
          </cell>
        </row>
        <row r="2776">
          <cell r="A2776">
            <v>15976</v>
          </cell>
        </row>
        <row r="2777">
          <cell r="A2777">
            <v>15977</v>
          </cell>
        </row>
        <row r="2778">
          <cell r="A2778">
            <v>15978</v>
          </cell>
        </row>
        <row r="2779">
          <cell r="A2779">
            <v>15979</v>
          </cell>
        </row>
        <row r="2780">
          <cell r="A2780">
            <v>15980</v>
          </cell>
          <cell r="B2780" t="str">
            <v>UNIT PRICE ANALYSIS</v>
          </cell>
        </row>
        <row r="2781">
          <cell r="A2781">
            <v>15981</v>
          </cell>
        </row>
        <row r="2782">
          <cell r="A2782">
            <v>15982</v>
          </cell>
          <cell r="B2782" t="str">
            <v>ITEM NUMBER</v>
          </cell>
          <cell r="D2782" t="str">
            <v>MT. 243.002</v>
          </cell>
        </row>
        <row r="2783">
          <cell r="A2783">
            <v>15983</v>
          </cell>
          <cell r="B2783" t="str">
            <v>MATERIAL</v>
          </cell>
          <cell r="D2783" t="str">
            <v>Staging  Type-2</v>
          </cell>
        </row>
        <row r="2784">
          <cell r="A2784">
            <v>15984</v>
          </cell>
          <cell r="B2784" t="str">
            <v>UNIT</v>
          </cell>
          <cell r="C2784" t="str">
            <v>Cu.m</v>
          </cell>
          <cell r="D2784">
            <v>1</v>
          </cell>
        </row>
        <row r="2785">
          <cell r="A2785">
            <v>15985</v>
          </cell>
          <cell r="B2785" t="str">
            <v>UNIT PRICE  (Rp.)</v>
          </cell>
          <cell r="D2785">
            <v>0</v>
          </cell>
          <cell r="E2785">
            <v>0</v>
          </cell>
          <cell r="J2785" t="str">
            <v>TOTAL UNIT PRICE (Rp)</v>
          </cell>
          <cell r="K2785">
            <v>0</v>
          </cell>
        </row>
        <row r="2786">
          <cell r="A2786">
            <v>15986</v>
          </cell>
          <cell r="I2786" t="str">
            <v>PRICE Rp./ UNIT</v>
          </cell>
          <cell r="K2786" t="str">
            <v>TOTAL PRICE Rp.</v>
          </cell>
        </row>
        <row r="2787">
          <cell r="A2787">
            <v>15987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  <cell r="I2787" t="str">
            <v>Local</v>
          </cell>
          <cell r="J2787" t="str">
            <v>Foreign</v>
          </cell>
          <cell r="K2787" t="str">
            <v>Local</v>
          </cell>
          <cell r="L2787" t="str">
            <v>Foreign</v>
          </cell>
        </row>
        <row r="2788">
          <cell r="A2788">
            <v>15988</v>
          </cell>
        </row>
        <row r="2789">
          <cell r="A2789">
            <v>15989</v>
          </cell>
        </row>
        <row r="2790">
          <cell r="A2790">
            <v>15990</v>
          </cell>
          <cell r="C2790" t="str">
            <v>MT</v>
          </cell>
          <cell r="D2790" t="str">
            <v>MATERIAL</v>
          </cell>
        </row>
        <row r="2791">
          <cell r="A2791">
            <v>15991</v>
          </cell>
          <cell r="C2791">
            <v>244</v>
          </cell>
          <cell r="D2791" t="str">
            <v>Staging  Type-2</v>
          </cell>
          <cell r="G2791" t="str">
            <v>Cu.m</v>
          </cell>
          <cell r="H2791">
            <v>1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15992</v>
          </cell>
        </row>
        <row r="2793">
          <cell r="A2793">
            <v>15993</v>
          </cell>
        </row>
        <row r="2794">
          <cell r="A2794">
            <v>15994</v>
          </cell>
        </row>
        <row r="2795">
          <cell r="A2795">
            <v>15995</v>
          </cell>
        </row>
        <row r="2796">
          <cell r="A2796">
            <v>15996</v>
          </cell>
        </row>
        <row r="2797">
          <cell r="A2797">
            <v>15997</v>
          </cell>
        </row>
        <row r="2798">
          <cell r="A2798">
            <v>15998</v>
          </cell>
        </row>
        <row r="2799">
          <cell r="A2799">
            <v>15999</v>
          </cell>
        </row>
        <row r="2800">
          <cell r="A2800">
            <v>16000</v>
          </cell>
        </row>
        <row r="2801">
          <cell r="A2801">
            <v>16001</v>
          </cell>
        </row>
        <row r="2802">
          <cell r="A2802">
            <v>16002</v>
          </cell>
        </row>
        <row r="2803">
          <cell r="A2803">
            <v>16003</v>
          </cell>
        </row>
        <row r="2804">
          <cell r="A2804">
            <v>16004</v>
          </cell>
        </row>
        <row r="2805">
          <cell r="A2805">
            <v>16005</v>
          </cell>
        </row>
        <row r="2806">
          <cell r="A2806">
            <v>16006</v>
          </cell>
        </row>
        <row r="2807">
          <cell r="A2807">
            <v>16007</v>
          </cell>
        </row>
        <row r="2808">
          <cell r="A2808">
            <v>16008</v>
          </cell>
        </row>
        <row r="2809">
          <cell r="A2809">
            <v>16009</v>
          </cell>
        </row>
        <row r="2810">
          <cell r="A2810">
            <v>16010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16011</v>
          </cell>
        </row>
        <row r="2812">
          <cell r="A2812">
            <v>16012</v>
          </cell>
        </row>
        <row r="2813">
          <cell r="A2813">
            <v>16013</v>
          </cell>
        </row>
        <row r="2814">
          <cell r="A2814">
            <v>16014</v>
          </cell>
        </row>
        <row r="2815">
          <cell r="A2815">
            <v>16015</v>
          </cell>
        </row>
        <row r="2816">
          <cell r="A2816">
            <v>16016</v>
          </cell>
        </row>
        <row r="2817">
          <cell r="A2817">
            <v>16017</v>
          </cell>
        </row>
        <row r="2818">
          <cell r="A2818">
            <v>16018</v>
          </cell>
        </row>
        <row r="2819">
          <cell r="A2819">
            <v>16019</v>
          </cell>
        </row>
        <row r="2820">
          <cell r="A2820">
            <v>16020</v>
          </cell>
        </row>
        <row r="2821">
          <cell r="A2821">
            <v>16021</v>
          </cell>
        </row>
        <row r="2822">
          <cell r="A2822">
            <v>16022</v>
          </cell>
        </row>
        <row r="2823">
          <cell r="A2823">
            <v>16023</v>
          </cell>
        </row>
        <row r="2824">
          <cell r="A2824">
            <v>16024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16025</v>
          </cell>
        </row>
        <row r="2826">
          <cell r="A2826">
            <v>16026</v>
          </cell>
        </row>
        <row r="2827">
          <cell r="A2827">
            <v>16027</v>
          </cell>
        </row>
        <row r="2828">
          <cell r="A2828">
            <v>16028</v>
          </cell>
        </row>
        <row r="2829">
          <cell r="A2829">
            <v>16029</v>
          </cell>
        </row>
        <row r="2830">
          <cell r="A2830">
            <v>16030</v>
          </cell>
        </row>
        <row r="2831">
          <cell r="A2831">
            <v>16031</v>
          </cell>
        </row>
        <row r="2832">
          <cell r="A2832">
            <v>16032</v>
          </cell>
        </row>
        <row r="2833">
          <cell r="A2833">
            <v>16033</v>
          </cell>
        </row>
        <row r="2834">
          <cell r="A2834">
            <v>16034</v>
          </cell>
          <cell r="D2834" t="str">
            <v>Total Price</v>
          </cell>
          <cell r="K2834">
            <v>0</v>
          </cell>
          <cell r="L2834">
            <v>0</v>
          </cell>
        </row>
        <row r="2835">
          <cell r="A2835">
            <v>16035</v>
          </cell>
          <cell r="D2835" t="str">
            <v>OVER HEAD</v>
          </cell>
          <cell r="E2835">
            <v>0</v>
          </cell>
          <cell r="F2835" t="str">
            <v>%</v>
          </cell>
          <cell r="K2835">
            <v>0</v>
          </cell>
          <cell r="L2835">
            <v>0</v>
          </cell>
        </row>
        <row r="2836">
          <cell r="A2836">
            <v>16036</v>
          </cell>
          <cell r="D2836" t="str">
            <v>TOTAL</v>
          </cell>
          <cell r="K2836">
            <v>0</v>
          </cell>
          <cell r="L2836">
            <v>0</v>
          </cell>
        </row>
        <row r="2837">
          <cell r="A2837">
            <v>16037</v>
          </cell>
          <cell r="D2837" t="str">
            <v>UNIT PRICE</v>
          </cell>
          <cell r="K2837">
            <v>0</v>
          </cell>
          <cell r="L2837">
            <v>0</v>
          </cell>
        </row>
        <row r="2838">
          <cell r="A2838">
            <v>16038</v>
          </cell>
        </row>
        <row r="2839">
          <cell r="A2839">
            <v>16039</v>
          </cell>
          <cell r="B2839">
            <v>245</v>
          </cell>
        </row>
        <row r="2840">
          <cell r="A2840">
            <v>16040</v>
          </cell>
          <cell r="B2840" t="str">
            <v>MATERIAL PRICE</v>
          </cell>
        </row>
        <row r="2841">
          <cell r="A2841">
            <v>16041</v>
          </cell>
          <cell r="B2841" t="str">
            <v>Proyek Rencana Teknik Akhir Jalan Tol Bogor Ring Road</v>
          </cell>
        </row>
        <row r="2842">
          <cell r="A2842">
            <v>16042</v>
          </cell>
        </row>
        <row r="2843">
          <cell r="A2843">
            <v>16043</v>
          </cell>
        </row>
        <row r="2844">
          <cell r="A2844">
            <v>16044</v>
          </cell>
        </row>
        <row r="2845">
          <cell r="A2845">
            <v>16045</v>
          </cell>
        </row>
        <row r="2846">
          <cell r="A2846">
            <v>16046</v>
          </cell>
          <cell r="B2846" t="str">
            <v>UNIT PRICE ANALYSIS</v>
          </cell>
        </row>
        <row r="2847">
          <cell r="A2847">
            <v>16047</v>
          </cell>
        </row>
        <row r="2848">
          <cell r="A2848">
            <v>16048</v>
          </cell>
          <cell r="B2848" t="str">
            <v>ITEM NUMBER</v>
          </cell>
          <cell r="D2848" t="str">
            <v>MT. 244.002</v>
          </cell>
        </row>
        <row r="2849">
          <cell r="A2849">
            <v>16049</v>
          </cell>
          <cell r="B2849" t="str">
            <v>MATERIAL</v>
          </cell>
          <cell r="D2849" t="str">
            <v>Staging Conector ( 3.5 Times )</v>
          </cell>
        </row>
        <row r="2850">
          <cell r="A2850">
            <v>16050</v>
          </cell>
          <cell r="B2850" t="str">
            <v>UNIT</v>
          </cell>
          <cell r="C2850" t="str">
            <v>Each</v>
          </cell>
          <cell r="D2850">
            <v>1</v>
          </cell>
        </row>
        <row r="2851">
          <cell r="A2851">
            <v>16051</v>
          </cell>
          <cell r="B2851" t="str">
            <v>UNIT PRICE  (Rp.)</v>
          </cell>
          <cell r="D2851">
            <v>0</v>
          </cell>
          <cell r="E2851">
            <v>0</v>
          </cell>
          <cell r="J2851" t="str">
            <v>TOTAL UNIT PRICE (Rp)</v>
          </cell>
          <cell r="K2851">
            <v>0</v>
          </cell>
        </row>
        <row r="2852">
          <cell r="A2852">
            <v>16052</v>
          </cell>
          <cell r="I2852" t="str">
            <v>PRICE Rp./ UNIT</v>
          </cell>
          <cell r="K2852" t="str">
            <v>TOTAL PRICE Rp.</v>
          </cell>
        </row>
        <row r="2853">
          <cell r="A2853">
            <v>16053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  <cell r="I2853" t="str">
            <v>Local</v>
          </cell>
          <cell r="J2853" t="str">
            <v>Foreign</v>
          </cell>
          <cell r="K2853" t="str">
            <v>Local</v>
          </cell>
          <cell r="L2853" t="str">
            <v>Foreign</v>
          </cell>
        </row>
        <row r="2854">
          <cell r="A2854">
            <v>16054</v>
          </cell>
        </row>
        <row r="2855">
          <cell r="A2855">
            <v>16055</v>
          </cell>
        </row>
        <row r="2856">
          <cell r="A2856">
            <v>16056</v>
          </cell>
          <cell r="C2856" t="str">
            <v>MT</v>
          </cell>
          <cell r="D2856" t="str">
            <v>MATERIAL</v>
          </cell>
        </row>
        <row r="2857">
          <cell r="A2857">
            <v>16057</v>
          </cell>
          <cell r="C2857">
            <v>245</v>
          </cell>
          <cell r="D2857" t="str">
            <v>Staging Conector ( 3.5 Times )</v>
          </cell>
          <cell r="G2857" t="str">
            <v>Each</v>
          </cell>
          <cell r="H2857">
            <v>1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16058</v>
          </cell>
        </row>
        <row r="2859">
          <cell r="A2859">
            <v>16059</v>
          </cell>
        </row>
        <row r="2860">
          <cell r="A2860">
            <v>16060</v>
          </cell>
        </row>
        <row r="2861">
          <cell r="A2861">
            <v>16061</v>
          </cell>
        </row>
        <row r="2862">
          <cell r="A2862">
            <v>16062</v>
          </cell>
        </row>
        <row r="2863">
          <cell r="A2863">
            <v>16063</v>
          </cell>
        </row>
        <row r="2864">
          <cell r="A2864">
            <v>16064</v>
          </cell>
        </row>
        <row r="2865">
          <cell r="A2865">
            <v>16065</v>
          </cell>
        </row>
        <row r="2866">
          <cell r="A2866">
            <v>16066</v>
          </cell>
        </row>
        <row r="2867">
          <cell r="A2867">
            <v>16067</v>
          </cell>
        </row>
        <row r="2868">
          <cell r="A2868">
            <v>16068</v>
          </cell>
        </row>
        <row r="2869">
          <cell r="A2869">
            <v>16069</v>
          </cell>
        </row>
        <row r="2870">
          <cell r="A2870">
            <v>16070</v>
          </cell>
        </row>
        <row r="2871">
          <cell r="A2871">
            <v>16071</v>
          </cell>
        </row>
        <row r="2872">
          <cell r="A2872">
            <v>16072</v>
          </cell>
        </row>
        <row r="2873">
          <cell r="A2873">
            <v>16073</v>
          </cell>
        </row>
        <row r="2874">
          <cell r="A2874">
            <v>16074</v>
          </cell>
        </row>
        <row r="2875">
          <cell r="A2875">
            <v>16075</v>
          </cell>
        </row>
        <row r="2876">
          <cell r="A2876">
            <v>16076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16077</v>
          </cell>
        </row>
        <row r="2878">
          <cell r="A2878">
            <v>16078</v>
          </cell>
        </row>
        <row r="2879">
          <cell r="A2879">
            <v>16079</v>
          </cell>
        </row>
        <row r="2880">
          <cell r="A2880">
            <v>16080</v>
          </cell>
        </row>
        <row r="2881">
          <cell r="A2881">
            <v>16081</v>
          </cell>
        </row>
        <row r="2882">
          <cell r="A2882">
            <v>16082</v>
          </cell>
        </row>
        <row r="2883">
          <cell r="A2883">
            <v>16083</v>
          </cell>
        </row>
        <row r="2884">
          <cell r="A2884">
            <v>16084</v>
          </cell>
        </row>
        <row r="2885">
          <cell r="A2885">
            <v>16085</v>
          </cell>
        </row>
        <row r="2886">
          <cell r="A2886">
            <v>16086</v>
          </cell>
        </row>
        <row r="2887">
          <cell r="A2887">
            <v>16087</v>
          </cell>
        </row>
        <row r="2888">
          <cell r="A2888">
            <v>16088</v>
          </cell>
        </row>
        <row r="2889">
          <cell r="A2889">
            <v>16089</v>
          </cell>
        </row>
        <row r="2890">
          <cell r="A2890">
            <v>16090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16091</v>
          </cell>
        </row>
        <row r="2892">
          <cell r="A2892">
            <v>16092</v>
          </cell>
        </row>
        <row r="2893">
          <cell r="A2893">
            <v>16093</v>
          </cell>
        </row>
        <row r="2894">
          <cell r="A2894">
            <v>16094</v>
          </cell>
        </row>
        <row r="2895">
          <cell r="A2895">
            <v>16095</v>
          </cell>
        </row>
        <row r="2896">
          <cell r="A2896">
            <v>16096</v>
          </cell>
        </row>
        <row r="2897">
          <cell r="A2897">
            <v>16097</v>
          </cell>
        </row>
        <row r="2898">
          <cell r="A2898">
            <v>16098</v>
          </cell>
        </row>
        <row r="2899">
          <cell r="A2899">
            <v>16099</v>
          </cell>
        </row>
        <row r="2900">
          <cell r="A2900">
            <v>16100</v>
          </cell>
          <cell r="D2900" t="str">
            <v>Total Price</v>
          </cell>
          <cell r="K2900">
            <v>0</v>
          </cell>
          <cell r="L2900">
            <v>0</v>
          </cell>
        </row>
        <row r="2901">
          <cell r="A2901">
            <v>16101</v>
          </cell>
          <cell r="D2901" t="str">
            <v>OVER HEAD</v>
          </cell>
          <cell r="E2901">
            <v>0</v>
          </cell>
          <cell r="F2901" t="str">
            <v>%</v>
          </cell>
          <cell r="K2901">
            <v>0</v>
          </cell>
          <cell r="L2901">
            <v>0</v>
          </cell>
        </row>
        <row r="2902">
          <cell r="A2902">
            <v>16102</v>
          </cell>
          <cell r="D2902" t="str">
            <v>TOTAL</v>
          </cell>
          <cell r="K2902">
            <v>0</v>
          </cell>
          <cell r="L2902">
            <v>0</v>
          </cell>
        </row>
        <row r="2903">
          <cell r="A2903">
            <v>16103</v>
          </cell>
          <cell r="D2903" t="str">
            <v>UNIT PRICE</v>
          </cell>
          <cell r="K2903">
            <v>0</v>
          </cell>
          <cell r="L2903">
            <v>0</v>
          </cell>
        </row>
        <row r="2904">
          <cell r="A2904">
            <v>16104</v>
          </cell>
        </row>
        <row r="2905">
          <cell r="A2905">
            <v>16105</v>
          </cell>
          <cell r="B2905">
            <v>246</v>
          </cell>
        </row>
        <row r="2906">
          <cell r="A2906">
            <v>16106</v>
          </cell>
          <cell r="B2906" t="str">
            <v>MATERIAL PRICE</v>
          </cell>
        </row>
        <row r="2907">
          <cell r="A2907">
            <v>16107</v>
          </cell>
          <cell r="B2907" t="str">
            <v>Proyek Rencana Teknik Akhir Jalan Tol Bogor Ring Road</v>
          </cell>
        </row>
        <row r="2908">
          <cell r="A2908">
            <v>16108</v>
          </cell>
        </row>
        <row r="2909">
          <cell r="A2909">
            <v>16109</v>
          </cell>
        </row>
        <row r="2910">
          <cell r="A2910">
            <v>16110</v>
          </cell>
        </row>
        <row r="2911">
          <cell r="A2911">
            <v>16111</v>
          </cell>
        </row>
        <row r="2912">
          <cell r="A2912">
            <v>16112</v>
          </cell>
          <cell r="B2912" t="str">
            <v>UNIT PRICE ANALYSIS</v>
          </cell>
        </row>
        <row r="2913">
          <cell r="A2913">
            <v>16113</v>
          </cell>
        </row>
        <row r="2914">
          <cell r="A2914">
            <v>16114</v>
          </cell>
          <cell r="B2914" t="str">
            <v>ITEM NUMBER</v>
          </cell>
          <cell r="D2914" t="str">
            <v>MT. 245.002</v>
          </cell>
        </row>
        <row r="2915">
          <cell r="A2915">
            <v>16115</v>
          </cell>
          <cell r="B2915" t="str">
            <v>MATERIAL</v>
          </cell>
          <cell r="D2915" t="str">
            <v>Steel Plate Grade 50</v>
          </cell>
        </row>
        <row r="2916">
          <cell r="A2916">
            <v>16116</v>
          </cell>
          <cell r="B2916" t="str">
            <v>UNIT</v>
          </cell>
          <cell r="C2916" t="str">
            <v>Sq.m</v>
          </cell>
          <cell r="D2916">
            <v>1</v>
          </cell>
        </row>
        <row r="2917">
          <cell r="A2917">
            <v>16117</v>
          </cell>
          <cell r="B2917" t="str">
            <v>UNIT PRICE  (Rp.)</v>
          </cell>
          <cell r="D2917">
            <v>1000</v>
          </cell>
          <cell r="E2917">
            <v>0</v>
          </cell>
          <cell r="J2917" t="str">
            <v>TOTAL UNIT PRICE (Rp)</v>
          </cell>
          <cell r="K2917">
            <v>1000</v>
          </cell>
        </row>
        <row r="2918">
          <cell r="A2918">
            <v>16118</v>
          </cell>
          <cell r="I2918" t="str">
            <v>PRICE Rp./ UNIT</v>
          </cell>
          <cell r="K2918" t="str">
            <v>TOTAL PRICE Rp.</v>
          </cell>
        </row>
        <row r="2919">
          <cell r="A2919">
            <v>16119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  <cell r="I2919" t="str">
            <v>Local</v>
          </cell>
          <cell r="J2919" t="str">
            <v>Foreign</v>
          </cell>
          <cell r="K2919" t="str">
            <v>Local</v>
          </cell>
          <cell r="L2919" t="str">
            <v>Foreign</v>
          </cell>
        </row>
        <row r="2920">
          <cell r="A2920">
            <v>16120</v>
          </cell>
        </row>
        <row r="2921">
          <cell r="A2921">
            <v>16121</v>
          </cell>
        </row>
        <row r="2922">
          <cell r="A2922">
            <v>16122</v>
          </cell>
          <cell r="C2922" t="str">
            <v>MT</v>
          </cell>
          <cell r="D2922" t="str">
            <v>MATERIAL</v>
          </cell>
        </row>
        <row r="2923">
          <cell r="A2923">
            <v>16123</v>
          </cell>
          <cell r="C2923">
            <v>246</v>
          </cell>
          <cell r="D2923" t="str">
            <v>Steel Plate Grade 50</v>
          </cell>
          <cell r="G2923" t="str">
            <v>Kg</v>
          </cell>
          <cell r="H2923">
            <v>1</v>
          </cell>
          <cell r="I2923">
            <v>1023.4999999999999</v>
          </cell>
          <cell r="J2923">
            <v>0</v>
          </cell>
          <cell r="K2923">
            <v>1023.4999999999999</v>
          </cell>
          <cell r="L2923">
            <v>0</v>
          </cell>
        </row>
        <row r="2924">
          <cell r="A2924">
            <v>16124</v>
          </cell>
        </row>
        <row r="2925">
          <cell r="A2925">
            <v>16125</v>
          </cell>
        </row>
        <row r="2926">
          <cell r="A2926">
            <v>16126</v>
          </cell>
        </row>
        <row r="2927">
          <cell r="A2927">
            <v>16127</v>
          </cell>
        </row>
        <row r="2928">
          <cell r="A2928">
            <v>16128</v>
          </cell>
        </row>
        <row r="2929">
          <cell r="A2929">
            <v>16129</v>
          </cell>
        </row>
        <row r="2930">
          <cell r="A2930">
            <v>16130</v>
          </cell>
        </row>
        <row r="2931">
          <cell r="A2931">
            <v>16131</v>
          </cell>
        </row>
        <row r="2932">
          <cell r="A2932">
            <v>16132</v>
          </cell>
        </row>
        <row r="2933">
          <cell r="A2933">
            <v>16133</v>
          </cell>
        </row>
        <row r="2934">
          <cell r="A2934">
            <v>16134</v>
          </cell>
        </row>
        <row r="2935">
          <cell r="A2935">
            <v>16135</v>
          </cell>
        </row>
        <row r="2936">
          <cell r="A2936">
            <v>16136</v>
          </cell>
        </row>
        <row r="2937">
          <cell r="A2937">
            <v>16137</v>
          </cell>
        </row>
        <row r="2938">
          <cell r="A2938">
            <v>16138</v>
          </cell>
        </row>
        <row r="2939">
          <cell r="A2939">
            <v>16139</v>
          </cell>
        </row>
        <row r="2940">
          <cell r="A2940">
            <v>16140</v>
          </cell>
        </row>
        <row r="2941">
          <cell r="A2941">
            <v>16141</v>
          </cell>
        </row>
        <row r="2942">
          <cell r="A2942">
            <v>16142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16143</v>
          </cell>
        </row>
        <row r="2944">
          <cell r="A2944">
            <v>16144</v>
          </cell>
        </row>
        <row r="2945">
          <cell r="A2945">
            <v>16145</v>
          </cell>
        </row>
        <row r="2946">
          <cell r="A2946">
            <v>16146</v>
          </cell>
        </row>
        <row r="2947">
          <cell r="A2947">
            <v>16147</v>
          </cell>
        </row>
        <row r="2948">
          <cell r="A2948">
            <v>16148</v>
          </cell>
        </row>
        <row r="2949">
          <cell r="A2949">
            <v>16149</v>
          </cell>
        </row>
        <row r="2950">
          <cell r="A2950">
            <v>16150</v>
          </cell>
        </row>
        <row r="2951">
          <cell r="A2951">
            <v>16151</v>
          </cell>
        </row>
        <row r="2952">
          <cell r="A2952">
            <v>16152</v>
          </cell>
        </row>
        <row r="2953">
          <cell r="A2953">
            <v>16153</v>
          </cell>
        </row>
        <row r="2954">
          <cell r="A2954">
            <v>16154</v>
          </cell>
        </row>
        <row r="2955">
          <cell r="A2955">
            <v>16155</v>
          </cell>
        </row>
        <row r="2956">
          <cell r="A2956">
            <v>16156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16157</v>
          </cell>
        </row>
        <row r="2958">
          <cell r="A2958">
            <v>16158</v>
          </cell>
        </row>
        <row r="2959">
          <cell r="A2959">
            <v>16159</v>
          </cell>
        </row>
        <row r="2960">
          <cell r="A2960">
            <v>16160</v>
          </cell>
        </row>
        <row r="2961">
          <cell r="A2961">
            <v>16161</v>
          </cell>
        </row>
        <row r="2962">
          <cell r="A2962">
            <v>16162</v>
          </cell>
        </row>
        <row r="2963">
          <cell r="A2963">
            <v>16163</v>
          </cell>
        </row>
        <row r="2964">
          <cell r="A2964">
            <v>16164</v>
          </cell>
        </row>
        <row r="2965">
          <cell r="A2965">
            <v>16165</v>
          </cell>
        </row>
        <row r="2966">
          <cell r="A2966">
            <v>16166</v>
          </cell>
          <cell r="K2966">
            <v>1023.4999999999999</v>
          </cell>
          <cell r="L2966">
            <v>0</v>
          </cell>
        </row>
        <row r="2967">
          <cell r="A2967">
            <v>16167</v>
          </cell>
          <cell r="K2967">
            <v>0</v>
          </cell>
          <cell r="L2967">
            <v>0</v>
          </cell>
        </row>
        <row r="2968">
          <cell r="A2968">
            <v>16168</v>
          </cell>
          <cell r="K2968">
            <v>1023.4999999999999</v>
          </cell>
          <cell r="L2968">
            <v>0</v>
          </cell>
        </row>
        <row r="2969">
          <cell r="A2969">
            <v>16169</v>
          </cell>
          <cell r="K2969">
            <v>1024</v>
          </cell>
          <cell r="L2969">
            <v>0</v>
          </cell>
        </row>
        <row r="2970">
          <cell r="A2970">
            <v>16170</v>
          </cell>
        </row>
        <row r="2971">
          <cell r="A2971">
            <v>16171</v>
          </cell>
          <cell r="B2971">
            <v>247</v>
          </cell>
        </row>
        <row r="2972">
          <cell r="A2972">
            <v>16172</v>
          </cell>
          <cell r="B2972" t="str">
            <v>MATERIAL PRICE</v>
          </cell>
        </row>
        <row r="2973">
          <cell r="A2973">
            <v>16173</v>
          </cell>
          <cell r="B2973" t="str">
            <v>Proyek Rencana Teknik Akhir Jalan Tol Bogor Ring Road</v>
          </cell>
        </row>
        <row r="2974">
          <cell r="A2974">
            <v>16174</v>
          </cell>
        </row>
        <row r="2975">
          <cell r="A2975">
            <v>16175</v>
          </cell>
        </row>
        <row r="2976">
          <cell r="A2976">
            <v>16176</v>
          </cell>
        </row>
        <row r="2977">
          <cell r="A2977">
            <v>16177</v>
          </cell>
        </row>
        <row r="2978">
          <cell r="A2978">
            <v>16178</v>
          </cell>
          <cell r="B2978" t="str">
            <v>UNIT PRICE ANALYSIS</v>
          </cell>
        </row>
        <row r="2979">
          <cell r="A2979">
            <v>16179</v>
          </cell>
        </row>
        <row r="2980">
          <cell r="A2980">
            <v>16180</v>
          </cell>
          <cell r="B2980" t="str">
            <v>ITEM NUMBER</v>
          </cell>
          <cell r="D2980" t="str">
            <v>MT. 246.002</v>
          </cell>
        </row>
        <row r="2981">
          <cell r="A2981">
            <v>16181</v>
          </cell>
          <cell r="B2981" t="str">
            <v>MATERIAL</v>
          </cell>
          <cell r="D2981" t="str">
            <v>Steel Conduit</v>
          </cell>
        </row>
        <row r="2982">
          <cell r="A2982">
            <v>16182</v>
          </cell>
          <cell r="B2982" t="str">
            <v>UNIT</v>
          </cell>
          <cell r="C2982" t="str">
            <v>L.m</v>
          </cell>
          <cell r="D2982">
            <v>1</v>
          </cell>
        </row>
        <row r="2983">
          <cell r="A2983">
            <v>16183</v>
          </cell>
          <cell r="B2983" t="str">
            <v>UNIT PRICE  (Rp.)</v>
          </cell>
          <cell r="D2983">
            <v>1000</v>
          </cell>
          <cell r="E2983">
            <v>0</v>
          </cell>
          <cell r="J2983" t="str">
            <v>TOTAL UNIT PRICE (Rp)</v>
          </cell>
          <cell r="K2983">
            <v>1000</v>
          </cell>
        </row>
        <row r="2984">
          <cell r="A2984">
            <v>16184</v>
          </cell>
          <cell r="I2984" t="str">
            <v>PRICE Rp./ UNIT</v>
          </cell>
          <cell r="K2984" t="str">
            <v>TOTAL PRICE Rp.</v>
          </cell>
        </row>
        <row r="2985">
          <cell r="A2985">
            <v>16185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  <cell r="I2985" t="str">
            <v>Local</v>
          </cell>
          <cell r="J2985" t="str">
            <v>Foreign</v>
          </cell>
          <cell r="K2985" t="str">
            <v>Local</v>
          </cell>
          <cell r="L2985" t="str">
            <v>Foreign</v>
          </cell>
        </row>
        <row r="2986">
          <cell r="A2986">
            <v>16186</v>
          </cell>
        </row>
        <row r="2987">
          <cell r="A2987">
            <v>16187</v>
          </cell>
        </row>
        <row r="2988">
          <cell r="A2988">
            <v>16188</v>
          </cell>
          <cell r="C2988" t="str">
            <v>MT</v>
          </cell>
          <cell r="D2988" t="str">
            <v>MATERIAL</v>
          </cell>
        </row>
        <row r="2989">
          <cell r="A2989">
            <v>16189</v>
          </cell>
          <cell r="C2989">
            <v>247</v>
          </cell>
          <cell r="D2989" t="str">
            <v>Steel Conduit</v>
          </cell>
          <cell r="G2989" t="str">
            <v>L.m</v>
          </cell>
          <cell r="H2989">
            <v>1</v>
          </cell>
          <cell r="I2989">
            <v>1023.4999999999999</v>
          </cell>
          <cell r="J2989">
            <v>0</v>
          </cell>
          <cell r="K2989">
            <v>1023.4999999999999</v>
          </cell>
          <cell r="L2989">
            <v>0</v>
          </cell>
        </row>
        <row r="2990">
          <cell r="A2990">
            <v>16190</v>
          </cell>
        </row>
        <row r="2991">
          <cell r="A2991">
            <v>16191</v>
          </cell>
        </row>
        <row r="2992">
          <cell r="A2992">
            <v>16192</v>
          </cell>
        </row>
        <row r="2993">
          <cell r="A2993">
            <v>16193</v>
          </cell>
        </row>
        <row r="2994">
          <cell r="A2994">
            <v>16194</v>
          </cell>
        </row>
        <row r="2995">
          <cell r="A2995">
            <v>16195</v>
          </cell>
        </row>
        <row r="2996">
          <cell r="A2996">
            <v>16196</v>
          </cell>
        </row>
        <row r="2997">
          <cell r="A2997">
            <v>16197</v>
          </cell>
        </row>
        <row r="2998">
          <cell r="A2998">
            <v>16198</v>
          </cell>
        </row>
        <row r="2999">
          <cell r="A2999">
            <v>16199</v>
          </cell>
        </row>
        <row r="3000">
          <cell r="A3000">
            <v>16200</v>
          </cell>
        </row>
        <row r="3001">
          <cell r="A3001">
            <v>16201</v>
          </cell>
        </row>
        <row r="3002">
          <cell r="A3002">
            <v>16202</v>
          </cell>
        </row>
        <row r="3003">
          <cell r="A3003">
            <v>16203</v>
          </cell>
        </row>
        <row r="3004">
          <cell r="A3004">
            <v>16204</v>
          </cell>
        </row>
        <row r="3005">
          <cell r="A3005">
            <v>16205</v>
          </cell>
        </row>
        <row r="3006">
          <cell r="A3006">
            <v>16206</v>
          </cell>
        </row>
        <row r="3007">
          <cell r="A3007">
            <v>16207</v>
          </cell>
        </row>
        <row r="3008">
          <cell r="A3008">
            <v>16208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16209</v>
          </cell>
        </row>
        <row r="3010">
          <cell r="A3010">
            <v>16210</v>
          </cell>
        </row>
        <row r="3011">
          <cell r="A3011">
            <v>16211</v>
          </cell>
        </row>
        <row r="3012">
          <cell r="A3012">
            <v>16212</v>
          </cell>
        </row>
        <row r="3013">
          <cell r="A3013">
            <v>16213</v>
          </cell>
        </row>
        <row r="3014">
          <cell r="A3014">
            <v>16214</v>
          </cell>
        </row>
        <row r="3015">
          <cell r="A3015">
            <v>16215</v>
          </cell>
        </row>
        <row r="3016">
          <cell r="A3016">
            <v>16216</v>
          </cell>
        </row>
        <row r="3017">
          <cell r="A3017">
            <v>16217</v>
          </cell>
        </row>
        <row r="3018">
          <cell r="A3018">
            <v>16218</v>
          </cell>
        </row>
        <row r="3019">
          <cell r="A3019">
            <v>16219</v>
          </cell>
        </row>
        <row r="3020">
          <cell r="A3020">
            <v>16220</v>
          </cell>
        </row>
        <row r="3021">
          <cell r="A3021">
            <v>16221</v>
          </cell>
        </row>
        <row r="3022">
          <cell r="A3022">
            <v>16222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16223</v>
          </cell>
        </row>
        <row r="3024">
          <cell r="A3024">
            <v>16224</v>
          </cell>
        </row>
        <row r="3025">
          <cell r="A3025">
            <v>16225</v>
          </cell>
        </row>
        <row r="3026">
          <cell r="A3026">
            <v>16226</v>
          </cell>
        </row>
        <row r="3027">
          <cell r="A3027">
            <v>16227</v>
          </cell>
        </row>
        <row r="3028">
          <cell r="A3028">
            <v>16228</v>
          </cell>
        </row>
        <row r="3029">
          <cell r="A3029">
            <v>16229</v>
          </cell>
        </row>
        <row r="3030">
          <cell r="A3030">
            <v>16230</v>
          </cell>
        </row>
        <row r="3031">
          <cell r="A3031">
            <v>16231</v>
          </cell>
        </row>
        <row r="3032">
          <cell r="A3032">
            <v>16232</v>
          </cell>
          <cell r="D3032" t="str">
            <v>Total Price</v>
          </cell>
          <cell r="K3032">
            <v>1023.4999999999999</v>
          </cell>
          <cell r="L3032">
            <v>0</v>
          </cell>
        </row>
        <row r="3033">
          <cell r="A3033">
            <v>16233</v>
          </cell>
          <cell r="D3033" t="str">
            <v>OVER HEAD</v>
          </cell>
          <cell r="E3033">
            <v>0</v>
          </cell>
          <cell r="F3033" t="str">
            <v>%</v>
          </cell>
          <cell r="K3033">
            <v>0</v>
          </cell>
          <cell r="L3033">
            <v>0</v>
          </cell>
        </row>
        <row r="3034">
          <cell r="A3034">
            <v>16234</v>
          </cell>
          <cell r="D3034" t="str">
            <v>TOTAL</v>
          </cell>
          <cell r="K3034">
            <v>1023.4999999999999</v>
          </cell>
          <cell r="L3034">
            <v>0</v>
          </cell>
        </row>
        <row r="3035">
          <cell r="A3035">
            <v>16235</v>
          </cell>
          <cell r="D3035" t="str">
            <v>UNIT PRICE</v>
          </cell>
          <cell r="K3035">
            <v>1024</v>
          </cell>
          <cell r="L3035">
            <v>0</v>
          </cell>
        </row>
        <row r="3036">
          <cell r="A3036">
            <v>16236</v>
          </cell>
        </row>
        <row r="3037">
          <cell r="A3037">
            <v>16237</v>
          </cell>
          <cell r="B3037">
            <v>248</v>
          </cell>
        </row>
        <row r="3038">
          <cell r="A3038">
            <v>16238</v>
          </cell>
          <cell r="B3038" t="str">
            <v>MATERIAL PRICE</v>
          </cell>
        </row>
        <row r="3039">
          <cell r="A3039">
            <v>16239</v>
          </cell>
          <cell r="B3039" t="str">
            <v>Proyek Rencana Teknik Akhir Jalan Tol Bogor Ring Road</v>
          </cell>
        </row>
        <row r="3040">
          <cell r="A3040">
            <v>16240</v>
          </cell>
        </row>
        <row r="3041">
          <cell r="A3041">
            <v>16241</v>
          </cell>
        </row>
        <row r="3042">
          <cell r="A3042">
            <v>16242</v>
          </cell>
        </row>
        <row r="3043">
          <cell r="A3043">
            <v>16243</v>
          </cell>
        </row>
        <row r="3044">
          <cell r="A3044">
            <v>16244</v>
          </cell>
          <cell r="B3044" t="str">
            <v>UNIT PRICE ANALYSIS</v>
          </cell>
        </row>
        <row r="3045">
          <cell r="A3045">
            <v>16245</v>
          </cell>
        </row>
        <row r="3046">
          <cell r="A3046">
            <v>16246</v>
          </cell>
          <cell r="B3046" t="str">
            <v>ITEM NUMBER</v>
          </cell>
          <cell r="D3046" t="str">
            <v>MT. 247.002</v>
          </cell>
        </row>
        <row r="3047">
          <cell r="A3047">
            <v>16247</v>
          </cell>
          <cell r="B3047" t="str">
            <v>MATERIAL</v>
          </cell>
          <cell r="D3047" t="str">
            <v>Steel Grating Cover</v>
          </cell>
        </row>
        <row r="3048">
          <cell r="A3048">
            <v>16248</v>
          </cell>
          <cell r="B3048" t="str">
            <v>UNIT</v>
          </cell>
          <cell r="C3048" t="str">
            <v>Kg</v>
          </cell>
          <cell r="D3048">
            <v>1</v>
          </cell>
        </row>
        <row r="3049">
          <cell r="A3049">
            <v>16249</v>
          </cell>
          <cell r="B3049" t="str">
            <v>UNIT PRICE  (Rp.)</v>
          </cell>
          <cell r="D3049">
            <v>0</v>
          </cell>
          <cell r="E3049">
            <v>0</v>
          </cell>
          <cell r="J3049" t="str">
            <v>TOTAL UNIT PRICE (Rp)</v>
          </cell>
          <cell r="K3049">
            <v>0</v>
          </cell>
        </row>
        <row r="3050">
          <cell r="A3050">
            <v>16250</v>
          </cell>
          <cell r="I3050" t="str">
            <v>PRICE Rp./ UNIT</v>
          </cell>
          <cell r="K3050" t="str">
            <v>TOTAL PRICE Rp.</v>
          </cell>
        </row>
        <row r="3051">
          <cell r="A3051">
            <v>16251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  <cell r="I3051" t="str">
            <v>Local</v>
          </cell>
          <cell r="J3051" t="str">
            <v>Foreign</v>
          </cell>
          <cell r="K3051" t="str">
            <v>Local</v>
          </cell>
          <cell r="L3051" t="str">
            <v>Foreign</v>
          </cell>
        </row>
        <row r="3052">
          <cell r="A3052">
            <v>16252</v>
          </cell>
        </row>
        <row r="3053">
          <cell r="A3053">
            <v>16253</v>
          </cell>
        </row>
        <row r="3054">
          <cell r="A3054">
            <v>16254</v>
          </cell>
          <cell r="C3054" t="str">
            <v>MT</v>
          </cell>
          <cell r="D3054" t="str">
            <v>MATERIAL</v>
          </cell>
        </row>
        <row r="3055">
          <cell r="A3055">
            <v>16255</v>
          </cell>
          <cell r="C3055">
            <v>248</v>
          </cell>
          <cell r="D3055" t="str">
            <v>Steel Grating Cover</v>
          </cell>
          <cell r="G3055" t="str">
            <v>Kg</v>
          </cell>
          <cell r="H3055">
            <v>1</v>
          </cell>
          <cell r="I3055">
            <v>5.1174999999999997</v>
          </cell>
          <cell r="J3055">
            <v>0</v>
          </cell>
          <cell r="K3055">
            <v>5.1174999999999997</v>
          </cell>
          <cell r="L3055">
            <v>0</v>
          </cell>
        </row>
        <row r="3056">
          <cell r="A3056">
            <v>16256</v>
          </cell>
        </row>
        <row r="3057">
          <cell r="A3057">
            <v>16257</v>
          </cell>
        </row>
        <row r="3058">
          <cell r="A3058">
            <v>16258</v>
          </cell>
        </row>
        <row r="3059">
          <cell r="A3059">
            <v>16259</v>
          </cell>
        </row>
        <row r="3060">
          <cell r="A3060">
            <v>16260</v>
          </cell>
        </row>
        <row r="3061">
          <cell r="A3061">
            <v>16261</v>
          </cell>
        </row>
        <row r="3062">
          <cell r="A3062">
            <v>16262</v>
          </cell>
        </row>
        <row r="3063">
          <cell r="A3063">
            <v>16263</v>
          </cell>
        </row>
        <row r="3064">
          <cell r="A3064">
            <v>16264</v>
          </cell>
        </row>
        <row r="3065">
          <cell r="A3065">
            <v>16265</v>
          </cell>
        </row>
        <row r="3066">
          <cell r="A3066">
            <v>16266</v>
          </cell>
        </row>
        <row r="3067">
          <cell r="A3067">
            <v>16267</v>
          </cell>
        </row>
        <row r="3068">
          <cell r="A3068">
            <v>16268</v>
          </cell>
        </row>
        <row r="3069">
          <cell r="A3069">
            <v>16269</v>
          </cell>
        </row>
        <row r="3070">
          <cell r="A3070">
            <v>16270</v>
          </cell>
        </row>
        <row r="3071">
          <cell r="A3071">
            <v>16271</v>
          </cell>
        </row>
        <row r="3072">
          <cell r="A3072">
            <v>16272</v>
          </cell>
        </row>
        <row r="3073">
          <cell r="A3073">
            <v>16273</v>
          </cell>
        </row>
        <row r="3074">
          <cell r="A3074">
            <v>16274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16275</v>
          </cell>
        </row>
        <row r="3076">
          <cell r="A3076">
            <v>16276</v>
          </cell>
        </row>
        <row r="3077">
          <cell r="A3077">
            <v>16277</v>
          </cell>
        </row>
        <row r="3078">
          <cell r="A3078">
            <v>16278</v>
          </cell>
        </row>
        <row r="3079">
          <cell r="A3079">
            <v>16279</v>
          </cell>
        </row>
        <row r="3080">
          <cell r="A3080">
            <v>16280</v>
          </cell>
        </row>
        <row r="3081">
          <cell r="A3081">
            <v>16281</v>
          </cell>
        </row>
        <row r="3082">
          <cell r="A3082">
            <v>16282</v>
          </cell>
        </row>
        <row r="3083">
          <cell r="A3083">
            <v>16283</v>
          </cell>
        </row>
        <row r="3084">
          <cell r="A3084">
            <v>16284</v>
          </cell>
        </row>
        <row r="3085">
          <cell r="A3085">
            <v>16285</v>
          </cell>
        </row>
        <row r="3086">
          <cell r="A3086">
            <v>16286</v>
          </cell>
        </row>
        <row r="3087">
          <cell r="A3087">
            <v>16287</v>
          </cell>
        </row>
        <row r="3088">
          <cell r="A3088">
            <v>16288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16289</v>
          </cell>
        </row>
        <row r="3090">
          <cell r="A3090">
            <v>16290</v>
          </cell>
        </row>
        <row r="3091">
          <cell r="A3091">
            <v>16291</v>
          </cell>
        </row>
        <row r="3092">
          <cell r="A3092">
            <v>16292</v>
          </cell>
        </row>
        <row r="3093">
          <cell r="A3093">
            <v>16293</v>
          </cell>
        </row>
        <row r="3094">
          <cell r="A3094">
            <v>16294</v>
          </cell>
        </row>
        <row r="3095">
          <cell r="A3095">
            <v>16295</v>
          </cell>
        </row>
        <row r="3096">
          <cell r="A3096">
            <v>16296</v>
          </cell>
        </row>
        <row r="3097">
          <cell r="A3097">
            <v>16297</v>
          </cell>
        </row>
        <row r="3098">
          <cell r="A3098">
            <v>16298</v>
          </cell>
          <cell r="D3098" t="str">
            <v>Total Price</v>
          </cell>
          <cell r="K3098">
            <v>5.1174999999999997</v>
          </cell>
          <cell r="L3098">
            <v>0</v>
          </cell>
        </row>
        <row r="3099">
          <cell r="A3099">
            <v>16299</v>
          </cell>
          <cell r="D3099" t="str">
            <v>OVER HEAD</v>
          </cell>
          <cell r="E3099">
            <v>0</v>
          </cell>
          <cell r="F3099" t="str">
            <v>%</v>
          </cell>
          <cell r="K3099">
            <v>0</v>
          </cell>
          <cell r="L3099">
            <v>0</v>
          </cell>
        </row>
        <row r="3100">
          <cell r="A3100">
            <v>16300</v>
          </cell>
          <cell r="D3100" t="str">
            <v>TOTAL</v>
          </cell>
          <cell r="K3100">
            <v>5.1174999999999997</v>
          </cell>
          <cell r="L3100">
            <v>0</v>
          </cell>
        </row>
        <row r="3101">
          <cell r="A3101">
            <v>16301</v>
          </cell>
          <cell r="D3101" t="str">
            <v>UNIT PRICE</v>
          </cell>
          <cell r="K3101">
            <v>5</v>
          </cell>
          <cell r="L3101">
            <v>0</v>
          </cell>
        </row>
        <row r="3102">
          <cell r="A3102">
            <v>16302</v>
          </cell>
        </row>
        <row r="3103">
          <cell r="A3103">
            <v>16303</v>
          </cell>
          <cell r="B3103">
            <v>249</v>
          </cell>
        </row>
        <row r="3104">
          <cell r="A3104">
            <v>16304</v>
          </cell>
          <cell r="B3104" t="str">
            <v>MATERIAL PRICE</v>
          </cell>
        </row>
        <row r="3105">
          <cell r="A3105">
            <v>16305</v>
          </cell>
          <cell r="B3105" t="str">
            <v>Proyek Rencana Teknik Akhir Jalan Tol Bogor Ring Road</v>
          </cell>
        </row>
        <row r="3106">
          <cell r="A3106">
            <v>16306</v>
          </cell>
        </row>
        <row r="3107">
          <cell r="A3107">
            <v>16307</v>
          </cell>
        </row>
        <row r="3108">
          <cell r="A3108">
            <v>16308</v>
          </cell>
        </row>
        <row r="3109">
          <cell r="A3109">
            <v>16309</v>
          </cell>
        </row>
        <row r="3110">
          <cell r="A3110">
            <v>16310</v>
          </cell>
          <cell r="B3110" t="str">
            <v>UNIT PRICE ANALYSIS</v>
          </cell>
        </row>
        <row r="3111">
          <cell r="A3111">
            <v>16311</v>
          </cell>
        </row>
        <row r="3112">
          <cell r="A3112">
            <v>16312</v>
          </cell>
          <cell r="B3112" t="str">
            <v>ITEM NUMBER</v>
          </cell>
          <cell r="D3112" t="str">
            <v>MT. 248.002</v>
          </cell>
        </row>
        <row r="3113">
          <cell r="A3113">
            <v>16313</v>
          </cell>
          <cell r="B3113" t="str">
            <v>MATERIAL</v>
          </cell>
          <cell r="D3113" t="str">
            <v>Steel H Beam ( on plant )</v>
          </cell>
        </row>
        <row r="3114">
          <cell r="A3114">
            <v>16314</v>
          </cell>
          <cell r="B3114" t="str">
            <v>UNIT</v>
          </cell>
          <cell r="C3114" t="str">
            <v>Kg</v>
          </cell>
          <cell r="D3114">
            <v>1</v>
          </cell>
        </row>
        <row r="3115">
          <cell r="A3115">
            <v>16315</v>
          </cell>
          <cell r="B3115" t="str">
            <v>UNIT PRICE  (Rp.)</v>
          </cell>
          <cell r="D3115">
            <v>9800</v>
          </cell>
          <cell r="E3115">
            <v>0</v>
          </cell>
          <cell r="J3115" t="str">
            <v>TOTAL UNIT PRICE (Rp)</v>
          </cell>
          <cell r="K3115">
            <v>9800</v>
          </cell>
        </row>
        <row r="3116">
          <cell r="A3116">
            <v>16316</v>
          </cell>
          <cell r="I3116" t="str">
            <v>PRICE Rp./ UNIT</v>
          </cell>
          <cell r="K3116" t="str">
            <v>TOTAL PRICE Rp.</v>
          </cell>
        </row>
        <row r="3117">
          <cell r="A3117">
            <v>16317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  <cell r="I3117" t="str">
            <v>Local</v>
          </cell>
          <cell r="J3117" t="str">
            <v>Foreign</v>
          </cell>
          <cell r="K3117" t="str">
            <v>Local</v>
          </cell>
          <cell r="L3117" t="str">
            <v>Foreign</v>
          </cell>
        </row>
        <row r="3118">
          <cell r="A3118">
            <v>16318</v>
          </cell>
        </row>
        <row r="3119">
          <cell r="A3119">
            <v>16319</v>
          </cell>
        </row>
        <row r="3120">
          <cell r="A3120">
            <v>16320</v>
          </cell>
          <cell r="C3120" t="str">
            <v>MT</v>
          </cell>
          <cell r="D3120" t="str">
            <v>MATERIAL</v>
          </cell>
        </row>
        <row r="3121">
          <cell r="A3121">
            <v>16321</v>
          </cell>
          <cell r="C3121">
            <v>207</v>
          </cell>
          <cell r="D3121" t="str">
            <v>Profile Steel Materials ( price jkt )</v>
          </cell>
          <cell r="G3121" t="str">
            <v>Kg</v>
          </cell>
          <cell r="H3121">
            <v>1</v>
          </cell>
          <cell r="I3121">
            <v>5800</v>
          </cell>
          <cell r="J3121">
            <v>0</v>
          </cell>
          <cell r="K3121">
            <v>5800</v>
          </cell>
          <cell r="L3121">
            <v>0</v>
          </cell>
        </row>
        <row r="3122">
          <cell r="A3122">
            <v>16322</v>
          </cell>
        </row>
        <row r="3123">
          <cell r="A3123">
            <v>16323</v>
          </cell>
        </row>
        <row r="3124">
          <cell r="A3124">
            <v>16324</v>
          </cell>
        </row>
        <row r="3125">
          <cell r="A3125">
            <v>16325</v>
          </cell>
        </row>
        <row r="3126">
          <cell r="A3126">
            <v>16326</v>
          </cell>
        </row>
        <row r="3127">
          <cell r="A3127">
            <v>16327</v>
          </cell>
        </row>
        <row r="3128">
          <cell r="A3128">
            <v>16328</v>
          </cell>
        </row>
        <row r="3129">
          <cell r="A3129">
            <v>16329</v>
          </cell>
        </row>
        <row r="3130">
          <cell r="A3130">
            <v>16330</v>
          </cell>
        </row>
        <row r="3131">
          <cell r="A3131">
            <v>16331</v>
          </cell>
        </row>
        <row r="3132">
          <cell r="A3132">
            <v>16332</v>
          </cell>
        </row>
        <row r="3133">
          <cell r="A3133">
            <v>16333</v>
          </cell>
        </row>
        <row r="3134">
          <cell r="A3134">
            <v>16334</v>
          </cell>
        </row>
        <row r="3135">
          <cell r="A3135">
            <v>16335</v>
          </cell>
        </row>
        <row r="3136">
          <cell r="A3136">
            <v>16336</v>
          </cell>
        </row>
        <row r="3137">
          <cell r="A3137">
            <v>16337</v>
          </cell>
        </row>
        <row r="3138">
          <cell r="A3138">
            <v>16338</v>
          </cell>
        </row>
        <row r="3139">
          <cell r="A3139">
            <v>16339</v>
          </cell>
          <cell r="C3139" t="str">
            <v>EQ</v>
          </cell>
          <cell r="D3139" t="str">
            <v>EQUIPMENT</v>
          </cell>
        </row>
        <row r="3140">
          <cell r="A3140">
            <v>16340</v>
          </cell>
          <cell r="C3140">
            <v>174</v>
          </cell>
          <cell r="D3140" t="str">
            <v>Crane 100 Ton</v>
          </cell>
          <cell r="G3140" t="str">
            <v>Hour</v>
          </cell>
          <cell r="H3140">
            <v>9.881868264797573E-3</v>
          </cell>
          <cell r="I3140">
            <v>345200</v>
          </cell>
          <cell r="J3140">
            <v>0</v>
          </cell>
          <cell r="K3140">
            <v>3411.2209250081223</v>
          </cell>
          <cell r="L3140">
            <v>0</v>
          </cell>
        </row>
        <row r="3141">
          <cell r="A3141">
            <v>16341</v>
          </cell>
          <cell r="C3141">
            <v>29</v>
          </cell>
          <cell r="D3141" t="str">
            <v>Crushing Plant 40 ton</v>
          </cell>
          <cell r="G3141" t="str">
            <v>Hour</v>
          </cell>
          <cell r="H3141">
            <v>8.0321285140562252E-4</v>
          </cell>
          <cell r="I3141">
            <v>476000</v>
          </cell>
          <cell r="J3141">
            <v>0</v>
          </cell>
          <cell r="K3141">
            <v>382.32931726907634</v>
          </cell>
          <cell r="L3141">
            <v>0</v>
          </cell>
        </row>
        <row r="3142">
          <cell r="A3142">
            <v>16342</v>
          </cell>
          <cell r="D3142">
            <v>0</v>
          </cell>
          <cell r="G3142">
            <v>0</v>
          </cell>
          <cell r="I3142">
            <v>0</v>
          </cell>
        </row>
        <row r="3143">
          <cell r="A3143">
            <v>16343</v>
          </cell>
        </row>
        <row r="3144">
          <cell r="A3144">
            <v>16344</v>
          </cell>
        </row>
        <row r="3145">
          <cell r="A3145">
            <v>16345</v>
          </cell>
        </row>
        <row r="3146">
          <cell r="A3146">
            <v>16346</v>
          </cell>
        </row>
        <row r="3147">
          <cell r="A3147">
            <v>16347</v>
          </cell>
        </row>
        <row r="3148">
          <cell r="A3148">
            <v>16348</v>
          </cell>
        </row>
        <row r="3149">
          <cell r="A3149">
            <v>16349</v>
          </cell>
        </row>
        <row r="3150">
          <cell r="A3150">
            <v>16350</v>
          </cell>
        </row>
        <row r="3151">
          <cell r="A3151">
            <v>16351</v>
          </cell>
        </row>
        <row r="3152">
          <cell r="A3152">
            <v>16352</v>
          </cell>
        </row>
        <row r="3153">
          <cell r="A3153">
            <v>16353</v>
          </cell>
          <cell r="C3153" t="str">
            <v>LA</v>
          </cell>
          <cell r="D3153" t="str">
            <v>LABOUR</v>
          </cell>
        </row>
        <row r="3154">
          <cell r="A3154">
            <v>16354</v>
          </cell>
          <cell r="C3154">
            <v>2</v>
          </cell>
          <cell r="D3154" t="str">
            <v>Pengawas</v>
          </cell>
          <cell r="G3154" t="str">
            <v>Day</v>
          </cell>
          <cell r="H3154">
            <v>1.5264401594575995E-3</v>
          </cell>
          <cell r="I3154">
            <v>50000</v>
          </cell>
          <cell r="J3154">
            <v>0</v>
          </cell>
          <cell r="K3154">
            <v>76.322007972879973</v>
          </cell>
          <cell r="L3154">
            <v>0</v>
          </cell>
        </row>
        <row r="3155">
          <cell r="A3155">
            <v>16355</v>
          </cell>
          <cell r="C3155">
            <v>15</v>
          </cell>
          <cell r="D3155" t="str">
            <v>Kepala Tukang</v>
          </cell>
          <cell r="G3155" t="str">
            <v>Day</v>
          </cell>
          <cell r="H3155">
            <v>0</v>
          </cell>
          <cell r="I3155">
            <v>32880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16356</v>
          </cell>
          <cell r="C3156">
            <v>16</v>
          </cell>
          <cell r="D3156" t="str">
            <v>Tukang</v>
          </cell>
          <cell r="G3156" t="str">
            <v>Day</v>
          </cell>
          <cell r="H3156">
            <v>6.1057606378303979E-3</v>
          </cell>
          <cell r="I3156">
            <v>28380</v>
          </cell>
          <cell r="J3156">
            <v>0</v>
          </cell>
          <cell r="K3156">
            <v>173.28148690162669</v>
          </cell>
          <cell r="L3156">
            <v>0</v>
          </cell>
        </row>
        <row r="3157">
          <cell r="A3157">
            <v>16357</v>
          </cell>
        </row>
        <row r="3158">
          <cell r="A3158">
            <v>16358</v>
          </cell>
        </row>
        <row r="3159">
          <cell r="A3159">
            <v>16359</v>
          </cell>
        </row>
        <row r="3160">
          <cell r="A3160">
            <v>16360</v>
          </cell>
        </row>
        <row r="3161">
          <cell r="A3161">
            <v>16361</v>
          </cell>
        </row>
        <row r="3162">
          <cell r="A3162">
            <v>16362</v>
          </cell>
        </row>
        <row r="3163">
          <cell r="A3163">
            <v>16363</v>
          </cell>
        </row>
        <row r="3164">
          <cell r="A3164">
            <v>16364</v>
          </cell>
          <cell r="D3164" t="str">
            <v>SUB TOTAL</v>
          </cell>
          <cell r="K3164">
            <v>9843.1537371517043</v>
          </cell>
          <cell r="L3164">
            <v>0</v>
          </cell>
        </row>
        <row r="3165">
          <cell r="A3165">
            <v>16365</v>
          </cell>
          <cell r="D3165" t="str">
            <v>OVER HEAD</v>
          </cell>
          <cell r="E3165">
            <v>0</v>
          </cell>
          <cell r="F3165" t="str">
            <v>%</v>
          </cell>
          <cell r="K3165">
            <v>0</v>
          </cell>
          <cell r="L3165">
            <v>0</v>
          </cell>
        </row>
        <row r="3166">
          <cell r="A3166">
            <v>16366</v>
          </cell>
          <cell r="D3166" t="str">
            <v>TOTAL</v>
          </cell>
          <cell r="K3166">
            <v>9843.1537371517043</v>
          </cell>
          <cell r="L3166">
            <v>0</v>
          </cell>
        </row>
        <row r="3167">
          <cell r="A3167">
            <v>16367</v>
          </cell>
          <cell r="D3167" t="str">
            <v>UNIT PRICE</v>
          </cell>
          <cell r="K3167">
            <v>9843</v>
          </cell>
          <cell r="L3167">
            <v>0</v>
          </cell>
        </row>
        <row r="3168">
          <cell r="A3168">
            <v>16368</v>
          </cell>
        </row>
        <row r="3169">
          <cell r="A3169">
            <v>16369</v>
          </cell>
          <cell r="B3169">
            <v>250</v>
          </cell>
        </row>
        <row r="3170">
          <cell r="A3170">
            <v>16370</v>
          </cell>
          <cell r="B3170" t="str">
            <v>MATERIAL PRICE</v>
          </cell>
        </row>
        <row r="3171">
          <cell r="A3171">
            <v>16371</v>
          </cell>
          <cell r="B3171" t="str">
            <v>Proyek Rencana Teknik Akhir Jalan Tol Bogor Ring Road</v>
          </cell>
        </row>
        <row r="3172">
          <cell r="A3172">
            <v>16372</v>
          </cell>
        </row>
        <row r="3173">
          <cell r="A3173">
            <v>16373</v>
          </cell>
        </row>
        <row r="3174">
          <cell r="A3174">
            <v>16374</v>
          </cell>
        </row>
        <row r="3175">
          <cell r="A3175">
            <v>16375</v>
          </cell>
        </row>
        <row r="3176">
          <cell r="A3176">
            <v>16376</v>
          </cell>
          <cell r="B3176" t="str">
            <v>UNIT PRICE ANALYSIS</v>
          </cell>
        </row>
        <row r="3177">
          <cell r="A3177">
            <v>16377</v>
          </cell>
        </row>
        <row r="3178">
          <cell r="A3178">
            <v>16378</v>
          </cell>
          <cell r="B3178" t="str">
            <v>ITEM NUMBER</v>
          </cell>
          <cell r="D3178" t="str">
            <v>MT. 249.002</v>
          </cell>
        </row>
        <row r="3179">
          <cell r="A3179">
            <v>16379</v>
          </cell>
          <cell r="B3179" t="str">
            <v>MATERIAL</v>
          </cell>
          <cell r="D3179" t="str">
            <v xml:space="preserve">Steel Plate </v>
          </cell>
        </row>
        <row r="3180">
          <cell r="A3180">
            <v>16380</v>
          </cell>
          <cell r="B3180" t="str">
            <v>UNIT</v>
          </cell>
          <cell r="C3180" t="str">
            <v>Kg</v>
          </cell>
          <cell r="D3180">
            <v>1</v>
          </cell>
        </row>
        <row r="3181">
          <cell r="A3181">
            <v>16381</v>
          </cell>
          <cell r="B3181" t="str">
            <v>UNIT PRICE  (Rp.)</v>
          </cell>
          <cell r="D3181">
            <v>5200</v>
          </cell>
          <cell r="E3181">
            <v>0</v>
          </cell>
          <cell r="J3181" t="str">
            <v>TOTAL UNIT PRICE (Rp)</v>
          </cell>
          <cell r="K3181">
            <v>5200</v>
          </cell>
        </row>
        <row r="3182">
          <cell r="A3182">
            <v>16382</v>
          </cell>
          <cell r="I3182" t="str">
            <v>PRICE Rp./ UNIT</v>
          </cell>
          <cell r="K3182" t="str">
            <v>TOTAL PRICE Rp.</v>
          </cell>
        </row>
        <row r="3183">
          <cell r="A3183">
            <v>16383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  <cell r="I3183" t="str">
            <v>Local</v>
          </cell>
          <cell r="J3183" t="str">
            <v>Foreign</v>
          </cell>
          <cell r="K3183" t="str">
            <v>Local</v>
          </cell>
          <cell r="L3183" t="str">
            <v>Foreign</v>
          </cell>
        </row>
        <row r="3184">
          <cell r="A3184">
            <v>16384</v>
          </cell>
        </row>
        <row r="3185">
          <cell r="A3185">
            <v>16385</v>
          </cell>
        </row>
        <row r="3186">
          <cell r="A3186">
            <v>16386</v>
          </cell>
          <cell r="C3186" t="str">
            <v>MT</v>
          </cell>
          <cell r="D3186" t="str">
            <v>MATERIAL</v>
          </cell>
        </row>
        <row r="3187">
          <cell r="A3187">
            <v>16387</v>
          </cell>
          <cell r="C3187">
            <v>250</v>
          </cell>
          <cell r="D3187" t="str">
            <v xml:space="preserve">Steel Plate </v>
          </cell>
          <cell r="G3187" t="str">
            <v>Kg</v>
          </cell>
          <cell r="H3187">
            <v>1</v>
          </cell>
          <cell r="I3187">
            <v>5175</v>
          </cell>
          <cell r="J3187">
            <v>0</v>
          </cell>
          <cell r="K3187">
            <v>5175</v>
          </cell>
          <cell r="L3187">
            <v>0</v>
          </cell>
        </row>
        <row r="3188">
          <cell r="A3188">
            <v>16388</v>
          </cell>
        </row>
        <row r="3189">
          <cell r="A3189">
            <v>16389</v>
          </cell>
        </row>
        <row r="3190">
          <cell r="A3190">
            <v>16390</v>
          </cell>
        </row>
        <row r="3191">
          <cell r="A3191">
            <v>16391</v>
          </cell>
        </row>
        <row r="3192">
          <cell r="A3192">
            <v>16392</v>
          </cell>
        </row>
        <row r="3193">
          <cell r="A3193">
            <v>16393</v>
          </cell>
        </row>
        <row r="3194">
          <cell r="A3194">
            <v>16394</v>
          </cell>
        </row>
        <row r="3195">
          <cell r="A3195">
            <v>16395</v>
          </cell>
        </row>
        <row r="3196">
          <cell r="A3196">
            <v>16396</v>
          </cell>
        </row>
        <row r="3197">
          <cell r="A3197">
            <v>16397</v>
          </cell>
        </row>
        <row r="3198">
          <cell r="A3198">
            <v>16398</v>
          </cell>
        </row>
        <row r="3199">
          <cell r="A3199">
            <v>16399</v>
          </cell>
        </row>
        <row r="3200">
          <cell r="A3200">
            <v>16400</v>
          </cell>
        </row>
        <row r="3201">
          <cell r="A3201">
            <v>16401</v>
          </cell>
        </row>
        <row r="3202">
          <cell r="A3202">
            <v>16402</v>
          </cell>
        </row>
        <row r="3203">
          <cell r="A3203">
            <v>16403</v>
          </cell>
        </row>
        <row r="3204">
          <cell r="A3204">
            <v>16404</v>
          </cell>
        </row>
        <row r="3205">
          <cell r="A3205">
            <v>16405</v>
          </cell>
        </row>
        <row r="3206">
          <cell r="A3206">
            <v>16406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16407</v>
          </cell>
        </row>
        <row r="3208">
          <cell r="A3208">
            <v>16408</v>
          </cell>
        </row>
        <row r="3209">
          <cell r="A3209">
            <v>16409</v>
          </cell>
        </row>
        <row r="3210">
          <cell r="A3210">
            <v>16410</v>
          </cell>
        </row>
        <row r="3211">
          <cell r="A3211">
            <v>16411</v>
          </cell>
        </row>
        <row r="3212">
          <cell r="A3212">
            <v>16412</v>
          </cell>
        </row>
        <row r="3213">
          <cell r="A3213">
            <v>16413</v>
          </cell>
        </row>
        <row r="3214">
          <cell r="A3214">
            <v>16414</v>
          </cell>
        </row>
        <row r="3215">
          <cell r="A3215">
            <v>16415</v>
          </cell>
        </row>
        <row r="3216">
          <cell r="A3216">
            <v>16416</v>
          </cell>
        </row>
        <row r="3217">
          <cell r="A3217">
            <v>16417</v>
          </cell>
        </row>
        <row r="3218">
          <cell r="A3218">
            <v>16418</v>
          </cell>
        </row>
        <row r="3219">
          <cell r="A3219">
            <v>16419</v>
          </cell>
        </row>
        <row r="3220">
          <cell r="A3220">
            <v>16420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16421</v>
          </cell>
        </row>
        <row r="3222">
          <cell r="A3222">
            <v>16422</v>
          </cell>
        </row>
        <row r="3223">
          <cell r="A3223">
            <v>16423</v>
          </cell>
        </row>
        <row r="3224">
          <cell r="A3224">
            <v>16424</v>
          </cell>
        </row>
        <row r="3225">
          <cell r="A3225">
            <v>16425</v>
          </cell>
        </row>
        <row r="3226">
          <cell r="A3226">
            <v>16426</v>
          </cell>
        </row>
        <row r="3227">
          <cell r="A3227">
            <v>16427</v>
          </cell>
        </row>
        <row r="3228">
          <cell r="A3228">
            <v>16428</v>
          </cell>
        </row>
        <row r="3229">
          <cell r="A3229">
            <v>16429</v>
          </cell>
        </row>
        <row r="3230">
          <cell r="A3230">
            <v>16430</v>
          </cell>
          <cell r="K3230">
            <v>5175</v>
          </cell>
          <cell r="L3230">
            <v>0</v>
          </cell>
        </row>
        <row r="3231">
          <cell r="A3231">
            <v>16431</v>
          </cell>
          <cell r="K3231">
            <v>0</v>
          </cell>
          <cell r="L3231">
            <v>0</v>
          </cell>
        </row>
        <row r="3232">
          <cell r="A3232">
            <v>16432</v>
          </cell>
          <cell r="K3232">
            <v>5175</v>
          </cell>
          <cell r="L3232">
            <v>0</v>
          </cell>
        </row>
        <row r="3233">
          <cell r="A3233">
            <v>16433</v>
          </cell>
          <cell r="K3233">
            <v>5175</v>
          </cell>
          <cell r="L3233">
            <v>0</v>
          </cell>
        </row>
        <row r="3234">
          <cell r="A3234">
            <v>16434</v>
          </cell>
        </row>
        <row r="3235">
          <cell r="A3235">
            <v>16435</v>
          </cell>
          <cell r="B3235">
            <v>251</v>
          </cell>
        </row>
        <row r="3236">
          <cell r="A3236">
            <v>16436</v>
          </cell>
          <cell r="B3236" t="str">
            <v>MATERIAL PRICE</v>
          </cell>
        </row>
        <row r="3237">
          <cell r="A3237">
            <v>16437</v>
          </cell>
          <cell r="B3237" t="str">
            <v>Proyek Rencana Teknik Akhir Jalan Tol Bogor Ring Road</v>
          </cell>
        </row>
        <row r="3238">
          <cell r="A3238">
            <v>16438</v>
          </cell>
        </row>
        <row r="3239">
          <cell r="A3239">
            <v>16439</v>
          </cell>
        </row>
        <row r="3240">
          <cell r="A3240">
            <v>16440</v>
          </cell>
        </row>
        <row r="3241">
          <cell r="A3241">
            <v>16441</v>
          </cell>
        </row>
        <row r="3242">
          <cell r="A3242">
            <v>16442</v>
          </cell>
          <cell r="B3242" t="str">
            <v>UNIT PRICE ANALYSIS</v>
          </cell>
        </row>
        <row r="3243">
          <cell r="A3243">
            <v>16443</v>
          </cell>
        </row>
        <row r="3244">
          <cell r="A3244">
            <v>16444</v>
          </cell>
          <cell r="B3244" t="str">
            <v>ITEM NUMBER</v>
          </cell>
          <cell r="D3244" t="str">
            <v>MT. 250.002</v>
          </cell>
        </row>
        <row r="3245">
          <cell r="A3245">
            <v>16445</v>
          </cell>
          <cell r="B3245" t="str">
            <v>MATERIAL</v>
          </cell>
          <cell r="D3245" t="str">
            <v xml:space="preserve">Steel Profil / Cassing /Sheet Pile on Site </v>
          </cell>
        </row>
        <row r="3246">
          <cell r="A3246">
            <v>16446</v>
          </cell>
          <cell r="B3246" t="str">
            <v>UNIT</v>
          </cell>
          <cell r="C3246" t="str">
            <v>Kg</v>
          </cell>
          <cell r="D3246">
            <v>1</v>
          </cell>
        </row>
        <row r="3247">
          <cell r="A3247">
            <v>16447</v>
          </cell>
          <cell r="B3247" t="str">
            <v>UNIT PRICE  (Rp.)</v>
          </cell>
          <cell r="D3247">
            <v>5370</v>
          </cell>
          <cell r="E3247">
            <v>0</v>
          </cell>
          <cell r="J3247" t="str">
            <v>TOTAL UNIT PRICE (Rp)</v>
          </cell>
          <cell r="K3247">
            <v>5370</v>
          </cell>
        </row>
        <row r="3248">
          <cell r="A3248">
            <v>16448</v>
          </cell>
          <cell r="I3248" t="str">
            <v>PRICE Rp./ UNIT</v>
          </cell>
          <cell r="K3248" t="str">
            <v>TOTAL PRICE Rp.</v>
          </cell>
        </row>
        <row r="3249">
          <cell r="A3249">
            <v>16449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  <cell r="I3249" t="str">
            <v>Local</v>
          </cell>
          <cell r="J3249" t="str">
            <v>Foreign</v>
          </cell>
          <cell r="K3249" t="str">
            <v>Local</v>
          </cell>
          <cell r="L3249" t="str">
            <v>Foreign</v>
          </cell>
        </row>
        <row r="3250">
          <cell r="A3250">
            <v>16450</v>
          </cell>
        </row>
        <row r="3251">
          <cell r="A3251">
            <v>16451</v>
          </cell>
        </row>
        <row r="3252">
          <cell r="A3252">
            <v>16452</v>
          </cell>
          <cell r="C3252" t="str">
            <v>MT</v>
          </cell>
          <cell r="D3252" t="str">
            <v>MATERIAL</v>
          </cell>
        </row>
        <row r="3253">
          <cell r="A3253">
            <v>16453</v>
          </cell>
          <cell r="C3253">
            <v>250</v>
          </cell>
          <cell r="D3253" t="str">
            <v xml:space="preserve">Steel Plate </v>
          </cell>
          <cell r="G3253" t="str">
            <v>Kg</v>
          </cell>
          <cell r="H3253">
            <v>1.02</v>
          </cell>
          <cell r="I3253">
            <v>5175</v>
          </cell>
          <cell r="J3253">
            <v>0</v>
          </cell>
          <cell r="K3253">
            <v>5278.5</v>
          </cell>
          <cell r="L3253">
            <v>0</v>
          </cell>
        </row>
        <row r="3254">
          <cell r="A3254">
            <v>16454</v>
          </cell>
        </row>
        <row r="3255">
          <cell r="A3255">
            <v>16455</v>
          </cell>
        </row>
        <row r="3256">
          <cell r="A3256">
            <v>16456</v>
          </cell>
        </row>
        <row r="3257">
          <cell r="A3257">
            <v>16457</v>
          </cell>
        </row>
        <row r="3258">
          <cell r="A3258">
            <v>16458</v>
          </cell>
        </row>
        <row r="3259">
          <cell r="A3259">
            <v>16459</v>
          </cell>
        </row>
        <row r="3260">
          <cell r="A3260">
            <v>16460</v>
          </cell>
        </row>
        <row r="3261">
          <cell r="A3261">
            <v>16461</v>
          </cell>
        </row>
        <row r="3262">
          <cell r="A3262">
            <v>16462</v>
          </cell>
        </row>
        <row r="3263">
          <cell r="A3263">
            <v>16463</v>
          </cell>
        </row>
        <row r="3264">
          <cell r="A3264">
            <v>16464</v>
          </cell>
        </row>
        <row r="3265">
          <cell r="A3265">
            <v>16465</v>
          </cell>
        </row>
        <row r="3266">
          <cell r="A3266">
            <v>16466</v>
          </cell>
        </row>
        <row r="3267">
          <cell r="A3267">
            <v>16467</v>
          </cell>
        </row>
        <row r="3268">
          <cell r="A3268">
            <v>16468</v>
          </cell>
        </row>
        <row r="3269">
          <cell r="A3269">
            <v>16469</v>
          </cell>
        </row>
        <row r="3270">
          <cell r="A3270">
            <v>16470</v>
          </cell>
        </row>
        <row r="3271">
          <cell r="A3271">
            <v>16471</v>
          </cell>
          <cell r="C3271" t="str">
            <v>EQ</v>
          </cell>
          <cell r="D3271" t="str">
            <v>EQUIPMENT</v>
          </cell>
        </row>
        <row r="3272">
          <cell r="A3272">
            <v>16472</v>
          </cell>
          <cell r="C3272">
            <v>29</v>
          </cell>
          <cell r="D3272" t="str">
            <v>Crushing Plant 40 ton</v>
          </cell>
          <cell r="G3272" t="str">
            <v>Hour</v>
          </cell>
          <cell r="H3272">
            <v>5.3547523427041498E-5</v>
          </cell>
          <cell r="I3272">
            <v>476000</v>
          </cell>
          <cell r="J3272">
            <v>0</v>
          </cell>
          <cell r="K3272">
            <v>25.488621151271754</v>
          </cell>
          <cell r="L3272">
            <v>0</v>
          </cell>
        </row>
        <row r="3273">
          <cell r="A3273">
            <v>16473</v>
          </cell>
          <cell r="C3273">
            <v>174</v>
          </cell>
          <cell r="D3273" t="str">
            <v>Crane 100 Ton</v>
          </cell>
          <cell r="G3273" t="str">
            <v>Hour</v>
          </cell>
          <cell r="H3273">
            <v>1.6536599640097971E-4</v>
          </cell>
          <cell r="I3273">
            <v>345200</v>
          </cell>
          <cell r="J3273">
            <v>0</v>
          </cell>
          <cell r="K3273">
            <v>57.084341957618193</v>
          </cell>
          <cell r="L3273">
            <v>0</v>
          </cell>
        </row>
        <row r="3274">
          <cell r="A3274">
            <v>16474</v>
          </cell>
          <cell r="D3274">
            <v>0</v>
          </cell>
          <cell r="G3274">
            <v>0</v>
          </cell>
          <cell r="I3274">
            <v>0</v>
          </cell>
        </row>
        <row r="3275">
          <cell r="A3275">
            <v>16475</v>
          </cell>
        </row>
        <row r="3276">
          <cell r="A3276">
            <v>16476</v>
          </cell>
        </row>
        <row r="3277">
          <cell r="A3277">
            <v>16477</v>
          </cell>
        </row>
        <row r="3278">
          <cell r="A3278">
            <v>16478</v>
          </cell>
        </row>
        <row r="3279">
          <cell r="A3279">
            <v>16479</v>
          </cell>
        </row>
        <row r="3280">
          <cell r="A3280">
            <v>16480</v>
          </cell>
        </row>
        <row r="3281">
          <cell r="A3281">
            <v>16481</v>
          </cell>
        </row>
        <row r="3282">
          <cell r="A3282">
            <v>16482</v>
          </cell>
        </row>
        <row r="3283">
          <cell r="A3283">
            <v>16483</v>
          </cell>
        </row>
        <row r="3284">
          <cell r="A3284">
            <v>16484</v>
          </cell>
        </row>
        <row r="3285">
          <cell r="A3285">
            <v>16485</v>
          </cell>
          <cell r="C3285" t="str">
            <v>LA</v>
          </cell>
          <cell r="D3285" t="str">
            <v>LABOUR</v>
          </cell>
        </row>
        <row r="3286">
          <cell r="A3286">
            <v>16486</v>
          </cell>
          <cell r="C3286">
            <v>2</v>
          </cell>
          <cell r="D3286" t="str">
            <v>Pengawas</v>
          </cell>
          <cell r="G3286" t="str">
            <v>Day</v>
          </cell>
          <cell r="H3286">
            <v>3.0660156838658429E-5</v>
          </cell>
          <cell r="I3286">
            <v>50000</v>
          </cell>
          <cell r="J3286">
            <v>0</v>
          </cell>
          <cell r="K3286">
            <v>1.5330078419329214</v>
          </cell>
          <cell r="L3286">
            <v>0</v>
          </cell>
        </row>
        <row r="3287">
          <cell r="A3287">
            <v>16487</v>
          </cell>
          <cell r="C3287">
            <v>15</v>
          </cell>
          <cell r="D3287" t="str">
            <v>Kepala Tukang</v>
          </cell>
          <cell r="G3287" t="str">
            <v>Day</v>
          </cell>
          <cell r="H3287">
            <v>0</v>
          </cell>
          <cell r="I3287">
            <v>32880</v>
          </cell>
          <cell r="J3287">
            <v>0</v>
          </cell>
          <cell r="K3287">
            <v>0</v>
          </cell>
          <cell r="L3287">
            <v>0</v>
          </cell>
        </row>
        <row r="3288">
          <cell r="A3288">
            <v>16488</v>
          </cell>
          <cell r="C3288">
            <v>16</v>
          </cell>
          <cell r="D3288" t="str">
            <v>Tukang</v>
          </cell>
          <cell r="G3288" t="str">
            <v>Day</v>
          </cell>
          <cell r="H3288">
            <v>1.2264062735463371E-4</v>
          </cell>
          <cell r="I3288">
            <v>28380</v>
          </cell>
          <cell r="J3288">
            <v>0</v>
          </cell>
          <cell r="K3288">
            <v>3.4805410043245049</v>
          </cell>
          <cell r="L3288">
            <v>0</v>
          </cell>
        </row>
        <row r="3289">
          <cell r="A3289">
            <v>16489</v>
          </cell>
        </row>
        <row r="3290">
          <cell r="A3290">
            <v>16490</v>
          </cell>
        </row>
        <row r="3291">
          <cell r="A3291">
            <v>16491</v>
          </cell>
        </row>
        <row r="3292">
          <cell r="A3292">
            <v>16492</v>
          </cell>
        </row>
        <row r="3293">
          <cell r="A3293">
            <v>16493</v>
          </cell>
        </row>
        <row r="3294">
          <cell r="A3294">
            <v>16494</v>
          </cell>
        </row>
        <row r="3295">
          <cell r="A3295">
            <v>16495</v>
          </cell>
        </row>
        <row r="3296">
          <cell r="A3296">
            <v>16496</v>
          </cell>
          <cell r="D3296" t="str">
            <v>SUB TOTAL</v>
          </cell>
          <cell r="K3296">
            <v>5366.0865119551481</v>
          </cell>
          <cell r="L3296">
            <v>0</v>
          </cell>
        </row>
        <row r="3297">
          <cell r="A3297">
            <v>16497</v>
          </cell>
          <cell r="D3297" t="str">
            <v>OVER HEAD</v>
          </cell>
          <cell r="E3297">
            <v>0</v>
          </cell>
          <cell r="F3297" t="str">
            <v>%</v>
          </cell>
          <cell r="K3297">
            <v>0</v>
          </cell>
          <cell r="L3297">
            <v>0</v>
          </cell>
        </row>
        <row r="3298">
          <cell r="A3298">
            <v>16498</v>
          </cell>
          <cell r="D3298" t="str">
            <v>TOTAL</v>
          </cell>
          <cell r="K3298">
            <v>5366.0865119551481</v>
          </cell>
          <cell r="L3298">
            <v>0</v>
          </cell>
        </row>
        <row r="3299">
          <cell r="A3299">
            <v>16499</v>
          </cell>
          <cell r="D3299" t="str">
            <v>UNIT PRICE</v>
          </cell>
          <cell r="K3299">
            <v>5366</v>
          </cell>
          <cell r="L3299">
            <v>0</v>
          </cell>
        </row>
        <row r="3300">
          <cell r="A3300">
            <v>16500</v>
          </cell>
        </row>
        <row r="3301">
          <cell r="A3301">
            <v>16501</v>
          </cell>
          <cell r="B3301">
            <v>252</v>
          </cell>
        </row>
        <row r="3302">
          <cell r="A3302">
            <v>16502</v>
          </cell>
          <cell r="B3302" t="str">
            <v>MATERIAL PRICE</v>
          </cell>
        </row>
        <row r="3303">
          <cell r="A3303">
            <v>16503</v>
          </cell>
          <cell r="B3303" t="str">
            <v>Proyek Rencana Teknik Akhir Jalan Tol Bogor Ring Road</v>
          </cell>
        </row>
        <row r="3304">
          <cell r="A3304">
            <v>16504</v>
          </cell>
        </row>
        <row r="3305">
          <cell r="A3305">
            <v>16505</v>
          </cell>
        </row>
        <row r="3306">
          <cell r="A3306">
            <v>16506</v>
          </cell>
        </row>
        <row r="3307">
          <cell r="A3307">
            <v>16507</v>
          </cell>
        </row>
        <row r="3308">
          <cell r="A3308">
            <v>16508</v>
          </cell>
          <cell r="B3308" t="str">
            <v>UNIT PRICE ANALYSIS</v>
          </cell>
        </row>
        <row r="3309">
          <cell r="A3309">
            <v>16509</v>
          </cell>
        </row>
        <row r="3310">
          <cell r="A3310">
            <v>16510</v>
          </cell>
          <cell r="B3310" t="str">
            <v>ITEM NUMBER</v>
          </cell>
          <cell r="D3310" t="str">
            <v>MT. 251.002</v>
          </cell>
        </row>
        <row r="3311">
          <cell r="A3311">
            <v>16511</v>
          </cell>
          <cell r="B3311" t="str">
            <v>MATERIAL</v>
          </cell>
          <cell r="D3311" t="str">
            <v>Steel Profil DIN - 40 ( price jkt )</v>
          </cell>
        </row>
        <row r="3312">
          <cell r="A3312">
            <v>16512</v>
          </cell>
          <cell r="B3312" t="str">
            <v>UNIT</v>
          </cell>
          <cell r="C3312" t="str">
            <v>Kg</v>
          </cell>
          <cell r="D3312">
            <v>1</v>
          </cell>
        </row>
        <row r="3313">
          <cell r="A3313">
            <v>16513</v>
          </cell>
          <cell r="B3313" t="str">
            <v>UNIT PRICE  (Rp.)</v>
          </cell>
          <cell r="D3313">
            <v>5180</v>
          </cell>
          <cell r="E3313">
            <v>0</v>
          </cell>
          <cell r="J3313" t="str">
            <v>TOTAL UNIT PRICE (Rp)</v>
          </cell>
          <cell r="K3313">
            <v>5180</v>
          </cell>
        </row>
        <row r="3314">
          <cell r="A3314">
            <v>16514</v>
          </cell>
          <cell r="I3314" t="str">
            <v>PRICE Rp./ UNIT</v>
          </cell>
          <cell r="K3314" t="str">
            <v>TOTAL PRICE Rp.</v>
          </cell>
        </row>
        <row r="3315">
          <cell r="A3315">
            <v>16515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  <cell r="I3315" t="str">
            <v>Local</v>
          </cell>
          <cell r="J3315" t="str">
            <v>Foreign</v>
          </cell>
          <cell r="K3315" t="str">
            <v>Local</v>
          </cell>
          <cell r="L3315" t="str">
            <v>Foreign</v>
          </cell>
        </row>
        <row r="3316">
          <cell r="A3316">
            <v>16516</v>
          </cell>
        </row>
        <row r="3317">
          <cell r="A3317">
            <v>16517</v>
          </cell>
        </row>
        <row r="3318">
          <cell r="A3318">
            <v>16518</v>
          </cell>
          <cell r="C3318" t="str">
            <v>MT</v>
          </cell>
          <cell r="D3318" t="str">
            <v>MATERIAL</v>
          </cell>
        </row>
        <row r="3319">
          <cell r="A3319">
            <v>16519</v>
          </cell>
          <cell r="C3319">
            <v>250</v>
          </cell>
          <cell r="D3319" t="str">
            <v xml:space="preserve">Steel Plate </v>
          </cell>
          <cell r="G3319" t="str">
            <v>Kg</v>
          </cell>
          <cell r="H3319">
            <v>1</v>
          </cell>
          <cell r="I3319">
            <v>5175</v>
          </cell>
          <cell r="J3319">
            <v>0</v>
          </cell>
          <cell r="K3319">
            <v>5175</v>
          </cell>
          <cell r="L3319">
            <v>0</v>
          </cell>
        </row>
        <row r="3320">
          <cell r="A3320">
            <v>16520</v>
          </cell>
        </row>
        <row r="3321">
          <cell r="A3321">
            <v>16521</v>
          </cell>
        </row>
        <row r="3322">
          <cell r="A3322">
            <v>16522</v>
          </cell>
        </row>
        <row r="3323">
          <cell r="A3323">
            <v>16523</v>
          </cell>
        </row>
        <row r="3324">
          <cell r="A3324">
            <v>16524</v>
          </cell>
        </row>
        <row r="3325">
          <cell r="A3325">
            <v>16525</v>
          </cell>
        </row>
        <row r="3326">
          <cell r="A3326">
            <v>16526</v>
          </cell>
        </row>
        <row r="3327">
          <cell r="A3327">
            <v>16527</v>
          </cell>
        </row>
        <row r="3328">
          <cell r="A3328">
            <v>16528</v>
          </cell>
        </row>
        <row r="3329">
          <cell r="A3329">
            <v>16529</v>
          </cell>
        </row>
        <row r="3330">
          <cell r="A3330">
            <v>16530</v>
          </cell>
        </row>
        <row r="3331">
          <cell r="A3331">
            <v>16531</v>
          </cell>
        </row>
        <row r="3332">
          <cell r="A3332">
            <v>16532</v>
          </cell>
        </row>
        <row r="3333">
          <cell r="A3333">
            <v>16533</v>
          </cell>
        </row>
        <row r="3334">
          <cell r="A3334">
            <v>16534</v>
          </cell>
        </row>
        <row r="3335">
          <cell r="A3335">
            <v>16535</v>
          </cell>
        </row>
        <row r="3336">
          <cell r="A3336">
            <v>16536</v>
          </cell>
        </row>
        <row r="3337">
          <cell r="A3337">
            <v>16537</v>
          </cell>
        </row>
        <row r="3338">
          <cell r="A3338">
            <v>16538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16539</v>
          </cell>
        </row>
        <row r="3340">
          <cell r="A3340">
            <v>16540</v>
          </cell>
        </row>
        <row r="3341">
          <cell r="A3341">
            <v>16541</v>
          </cell>
        </row>
        <row r="3342">
          <cell r="A3342">
            <v>16542</v>
          </cell>
        </row>
        <row r="3343">
          <cell r="A3343">
            <v>16543</v>
          </cell>
        </row>
        <row r="3344">
          <cell r="A3344">
            <v>16544</v>
          </cell>
        </row>
        <row r="3345">
          <cell r="A3345">
            <v>16545</v>
          </cell>
        </row>
        <row r="3346">
          <cell r="A3346">
            <v>16546</v>
          </cell>
        </row>
        <row r="3347">
          <cell r="A3347">
            <v>16547</v>
          </cell>
        </row>
        <row r="3348">
          <cell r="A3348">
            <v>16548</v>
          </cell>
        </row>
        <row r="3349">
          <cell r="A3349">
            <v>16549</v>
          </cell>
        </row>
        <row r="3350">
          <cell r="A3350">
            <v>16550</v>
          </cell>
        </row>
        <row r="3351">
          <cell r="A3351">
            <v>16551</v>
          </cell>
        </row>
        <row r="3352">
          <cell r="A3352">
            <v>16552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16553</v>
          </cell>
        </row>
        <row r="3354">
          <cell r="A3354">
            <v>16554</v>
          </cell>
        </row>
        <row r="3355">
          <cell r="A3355">
            <v>16555</v>
          </cell>
        </row>
        <row r="3356">
          <cell r="A3356">
            <v>16556</v>
          </cell>
        </row>
        <row r="3357">
          <cell r="A3357">
            <v>16557</v>
          </cell>
        </row>
        <row r="3358">
          <cell r="A3358">
            <v>16558</v>
          </cell>
        </row>
        <row r="3359">
          <cell r="A3359">
            <v>16559</v>
          </cell>
        </row>
        <row r="3360">
          <cell r="A3360">
            <v>16560</v>
          </cell>
        </row>
        <row r="3361">
          <cell r="A3361">
            <v>16561</v>
          </cell>
        </row>
        <row r="3362">
          <cell r="A3362">
            <v>16562</v>
          </cell>
          <cell r="D3362" t="str">
            <v>Total Price</v>
          </cell>
          <cell r="K3362">
            <v>5175</v>
          </cell>
          <cell r="L3362">
            <v>0</v>
          </cell>
        </row>
        <row r="3363">
          <cell r="A3363">
            <v>16563</v>
          </cell>
          <cell r="D3363" t="str">
            <v>OVER HEAD</v>
          </cell>
          <cell r="E3363">
            <v>0</v>
          </cell>
          <cell r="F3363" t="str">
            <v>%</v>
          </cell>
          <cell r="K3363">
            <v>0</v>
          </cell>
          <cell r="L3363">
            <v>0</v>
          </cell>
        </row>
        <row r="3364">
          <cell r="A3364">
            <v>16564</v>
          </cell>
          <cell r="D3364" t="str">
            <v>TOTAL</v>
          </cell>
          <cell r="K3364">
            <v>5175</v>
          </cell>
          <cell r="L3364">
            <v>0</v>
          </cell>
        </row>
        <row r="3365">
          <cell r="A3365">
            <v>16565</v>
          </cell>
          <cell r="D3365" t="str">
            <v>UNIT PRICE</v>
          </cell>
          <cell r="K3365">
            <v>5175</v>
          </cell>
          <cell r="L3365">
            <v>0</v>
          </cell>
        </row>
        <row r="3366">
          <cell r="A3366">
            <v>16566</v>
          </cell>
        </row>
        <row r="3367">
          <cell r="A3367">
            <v>16567</v>
          </cell>
          <cell r="B3367">
            <v>253</v>
          </cell>
        </row>
        <row r="3368">
          <cell r="A3368">
            <v>16568</v>
          </cell>
          <cell r="B3368" t="str">
            <v>MATERIAL PRICE</v>
          </cell>
        </row>
        <row r="3369">
          <cell r="A3369">
            <v>16569</v>
          </cell>
          <cell r="B3369" t="str">
            <v>Proyek Rencana Teknik Akhir Jalan Tol Bogor Ring Road</v>
          </cell>
        </row>
        <row r="3370">
          <cell r="A3370">
            <v>16570</v>
          </cell>
        </row>
        <row r="3371">
          <cell r="A3371">
            <v>16571</v>
          </cell>
        </row>
        <row r="3372">
          <cell r="A3372">
            <v>16572</v>
          </cell>
        </row>
        <row r="3373">
          <cell r="A3373">
            <v>16573</v>
          </cell>
        </row>
        <row r="3374">
          <cell r="A3374">
            <v>16574</v>
          </cell>
          <cell r="B3374" t="str">
            <v>UNIT PRICE ANALYSIS</v>
          </cell>
        </row>
        <row r="3375">
          <cell r="A3375">
            <v>16575</v>
          </cell>
        </row>
        <row r="3376">
          <cell r="A3376">
            <v>16576</v>
          </cell>
          <cell r="B3376" t="str">
            <v>ITEM NUMBER</v>
          </cell>
          <cell r="D3376" t="str">
            <v>MT. 252.002</v>
          </cell>
        </row>
        <row r="3377">
          <cell r="A3377">
            <v>16577</v>
          </cell>
          <cell r="B3377" t="str">
            <v>MATERIAL</v>
          </cell>
          <cell r="D3377" t="str">
            <v>Suspended &amp; Scafolding</v>
          </cell>
        </row>
        <row r="3378">
          <cell r="A3378">
            <v>16578</v>
          </cell>
          <cell r="B3378" t="str">
            <v>UNIT</v>
          </cell>
          <cell r="C3378" t="str">
            <v>Sq.m</v>
          </cell>
          <cell r="D3378">
            <v>1</v>
          </cell>
        </row>
        <row r="3379">
          <cell r="A3379">
            <v>16579</v>
          </cell>
          <cell r="B3379" t="str">
            <v>UNIT PRICE  (Rp.)</v>
          </cell>
          <cell r="D3379">
            <v>17300</v>
          </cell>
          <cell r="E3379">
            <v>0</v>
          </cell>
          <cell r="J3379" t="str">
            <v>TOTAL UNIT PRICE (Rp)</v>
          </cell>
          <cell r="K3379">
            <v>17300</v>
          </cell>
        </row>
        <row r="3380">
          <cell r="A3380">
            <v>16580</v>
          </cell>
          <cell r="I3380" t="str">
            <v>PRICE Rp./ UNIT</v>
          </cell>
          <cell r="K3380" t="str">
            <v>TOTAL PRICE Rp.</v>
          </cell>
        </row>
        <row r="3381">
          <cell r="A3381">
            <v>16581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  <cell r="I3381" t="str">
            <v>Local</v>
          </cell>
          <cell r="J3381" t="str">
            <v>Foreign</v>
          </cell>
          <cell r="K3381" t="str">
            <v>Local</v>
          </cell>
          <cell r="L3381" t="str">
            <v>Foreign</v>
          </cell>
        </row>
        <row r="3382">
          <cell r="A3382">
            <v>16582</v>
          </cell>
        </row>
        <row r="3383">
          <cell r="A3383">
            <v>16583</v>
          </cell>
        </row>
        <row r="3384">
          <cell r="A3384">
            <v>16584</v>
          </cell>
          <cell r="C3384" t="str">
            <v>MT</v>
          </cell>
          <cell r="D3384" t="str">
            <v>MATERIAL</v>
          </cell>
        </row>
        <row r="3385">
          <cell r="A3385">
            <v>16585</v>
          </cell>
          <cell r="C3385">
            <v>253</v>
          </cell>
          <cell r="D3385" t="str">
            <v>Suspended &amp; Scafolding</v>
          </cell>
          <cell r="G3385" t="str">
            <v>Sq.m</v>
          </cell>
          <cell r="H3385">
            <v>1</v>
          </cell>
          <cell r="I3385">
            <v>17250</v>
          </cell>
          <cell r="J3385">
            <v>0</v>
          </cell>
          <cell r="K3385">
            <v>17250</v>
          </cell>
          <cell r="L3385">
            <v>0</v>
          </cell>
        </row>
        <row r="3386">
          <cell r="A3386">
            <v>16586</v>
          </cell>
        </row>
        <row r="3387">
          <cell r="A3387">
            <v>16587</v>
          </cell>
        </row>
        <row r="3388">
          <cell r="A3388">
            <v>16588</v>
          </cell>
        </row>
        <row r="3389">
          <cell r="A3389">
            <v>16589</v>
          </cell>
        </row>
        <row r="3390">
          <cell r="A3390">
            <v>16590</v>
          </cell>
        </row>
        <row r="3391">
          <cell r="A3391">
            <v>16591</v>
          </cell>
        </row>
        <row r="3392">
          <cell r="A3392">
            <v>16592</v>
          </cell>
        </row>
        <row r="3393">
          <cell r="A3393">
            <v>16593</v>
          </cell>
        </row>
        <row r="3394">
          <cell r="A3394">
            <v>16594</v>
          </cell>
        </row>
        <row r="3395">
          <cell r="A3395">
            <v>16595</v>
          </cell>
        </row>
        <row r="3396">
          <cell r="A3396">
            <v>16596</v>
          </cell>
        </row>
        <row r="3397">
          <cell r="A3397">
            <v>16597</v>
          </cell>
        </row>
        <row r="3398">
          <cell r="A3398">
            <v>16598</v>
          </cell>
        </row>
        <row r="3399">
          <cell r="A3399">
            <v>16599</v>
          </cell>
        </row>
        <row r="3400">
          <cell r="A3400">
            <v>16600</v>
          </cell>
        </row>
        <row r="3401">
          <cell r="A3401">
            <v>16601</v>
          </cell>
        </row>
        <row r="3402">
          <cell r="A3402">
            <v>16602</v>
          </cell>
        </row>
        <row r="3403">
          <cell r="A3403">
            <v>16603</v>
          </cell>
        </row>
        <row r="3404">
          <cell r="A3404">
            <v>16604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16605</v>
          </cell>
        </row>
        <row r="3406">
          <cell r="A3406">
            <v>16606</v>
          </cell>
        </row>
        <row r="3407">
          <cell r="A3407">
            <v>16607</v>
          </cell>
        </row>
        <row r="3408">
          <cell r="A3408">
            <v>16608</v>
          </cell>
        </row>
        <row r="3409">
          <cell r="A3409">
            <v>16609</v>
          </cell>
        </row>
        <row r="3410">
          <cell r="A3410">
            <v>16610</v>
          </cell>
        </row>
        <row r="3411">
          <cell r="A3411">
            <v>16611</v>
          </cell>
        </row>
        <row r="3412">
          <cell r="A3412">
            <v>16612</v>
          </cell>
        </row>
        <row r="3413">
          <cell r="A3413">
            <v>16613</v>
          </cell>
        </row>
        <row r="3414">
          <cell r="A3414">
            <v>16614</v>
          </cell>
        </row>
        <row r="3415">
          <cell r="A3415">
            <v>16615</v>
          </cell>
        </row>
        <row r="3416">
          <cell r="A3416">
            <v>16616</v>
          </cell>
        </row>
        <row r="3417">
          <cell r="A3417">
            <v>16617</v>
          </cell>
        </row>
        <row r="3418">
          <cell r="A3418">
            <v>16618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16619</v>
          </cell>
        </row>
        <row r="3420">
          <cell r="A3420">
            <v>16620</v>
          </cell>
        </row>
        <row r="3421">
          <cell r="A3421">
            <v>16621</v>
          </cell>
        </row>
        <row r="3422">
          <cell r="A3422">
            <v>16622</v>
          </cell>
        </row>
        <row r="3423">
          <cell r="A3423">
            <v>16623</v>
          </cell>
        </row>
        <row r="3424">
          <cell r="A3424">
            <v>16624</v>
          </cell>
        </row>
        <row r="3425">
          <cell r="A3425">
            <v>16625</v>
          </cell>
        </row>
        <row r="3426">
          <cell r="A3426">
            <v>16626</v>
          </cell>
        </row>
        <row r="3427">
          <cell r="A3427">
            <v>16627</v>
          </cell>
        </row>
        <row r="3428">
          <cell r="A3428">
            <v>16628</v>
          </cell>
          <cell r="D3428" t="str">
            <v>Total Price</v>
          </cell>
          <cell r="K3428">
            <v>17250</v>
          </cell>
          <cell r="L3428">
            <v>0</v>
          </cell>
        </row>
        <row r="3429">
          <cell r="A3429">
            <v>16629</v>
          </cell>
          <cell r="D3429" t="str">
            <v>OVER HEAD</v>
          </cell>
          <cell r="E3429">
            <v>0</v>
          </cell>
          <cell r="F3429" t="str">
            <v>%</v>
          </cell>
          <cell r="K3429">
            <v>0</v>
          </cell>
          <cell r="L3429">
            <v>0</v>
          </cell>
        </row>
        <row r="3430">
          <cell r="A3430">
            <v>16630</v>
          </cell>
          <cell r="D3430" t="str">
            <v>TOTAL</v>
          </cell>
          <cell r="K3430">
            <v>17250</v>
          </cell>
          <cell r="L3430">
            <v>0</v>
          </cell>
        </row>
        <row r="3431">
          <cell r="A3431">
            <v>16631</v>
          </cell>
          <cell r="D3431" t="str">
            <v>UNIT PRICE</v>
          </cell>
          <cell r="K3431">
            <v>17250</v>
          </cell>
          <cell r="L3431">
            <v>0</v>
          </cell>
        </row>
        <row r="3432">
          <cell r="A3432">
            <v>16632</v>
          </cell>
        </row>
        <row r="3433">
          <cell r="A3433">
            <v>16633</v>
          </cell>
          <cell r="B3433">
            <v>254</v>
          </cell>
        </row>
        <row r="3434">
          <cell r="A3434">
            <v>16634</v>
          </cell>
          <cell r="B3434" t="str">
            <v>MATERIAL PRICE</v>
          </cell>
        </row>
        <row r="3435">
          <cell r="A3435">
            <v>16635</v>
          </cell>
          <cell r="B3435" t="str">
            <v>Proyek Rencana Teknik Akhir Jalan Tol Bogor Ring Road</v>
          </cell>
        </row>
        <row r="3436">
          <cell r="A3436">
            <v>16636</v>
          </cell>
        </row>
        <row r="3437">
          <cell r="A3437">
            <v>16637</v>
          </cell>
        </row>
        <row r="3438">
          <cell r="A3438">
            <v>16638</v>
          </cell>
        </row>
        <row r="3439">
          <cell r="A3439">
            <v>16639</v>
          </cell>
        </row>
        <row r="3440">
          <cell r="A3440">
            <v>16640</v>
          </cell>
          <cell r="B3440" t="str">
            <v>UNIT PRICE ANALYSIS</v>
          </cell>
        </row>
        <row r="3441">
          <cell r="A3441">
            <v>16641</v>
          </cell>
        </row>
        <row r="3442">
          <cell r="A3442">
            <v>16642</v>
          </cell>
          <cell r="B3442" t="str">
            <v>ITEM NUMBER</v>
          </cell>
          <cell r="D3442" t="str">
            <v>MT. 253.002</v>
          </cell>
        </row>
        <row r="3443">
          <cell r="A3443">
            <v>16643</v>
          </cell>
          <cell r="B3443" t="str">
            <v>MATERIAL</v>
          </cell>
          <cell r="D3443" t="str">
            <v>Steel Profil DIN - 20</v>
          </cell>
        </row>
        <row r="3444">
          <cell r="A3444">
            <v>16644</v>
          </cell>
          <cell r="B3444" t="str">
            <v>UNIT</v>
          </cell>
          <cell r="C3444" t="str">
            <v>Kg</v>
          </cell>
          <cell r="D3444">
            <v>4000</v>
          </cell>
        </row>
        <row r="3445">
          <cell r="A3445">
            <v>16645</v>
          </cell>
          <cell r="B3445" t="str">
            <v>UNIT PRICE  (Rp.)</v>
          </cell>
          <cell r="D3445">
            <v>1171300</v>
          </cell>
          <cell r="E3445">
            <v>0</v>
          </cell>
          <cell r="J3445" t="str">
            <v>TOTAL UNIT PRICE (Rp)</v>
          </cell>
          <cell r="K3445">
            <v>1171300</v>
          </cell>
        </row>
        <row r="3446">
          <cell r="A3446">
            <v>16646</v>
          </cell>
          <cell r="I3446" t="str">
            <v>PRICE Rp./ UNIT</v>
          </cell>
          <cell r="K3446" t="str">
            <v>TOTAL PRICE Rp.</v>
          </cell>
        </row>
        <row r="3447">
          <cell r="A3447">
            <v>16647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  <cell r="I3447" t="str">
            <v>Local</v>
          </cell>
          <cell r="J3447" t="str">
            <v>Foreign</v>
          </cell>
          <cell r="K3447" t="str">
            <v>Local</v>
          </cell>
          <cell r="L3447" t="str">
            <v>Foreign</v>
          </cell>
        </row>
        <row r="3448">
          <cell r="A3448">
            <v>16648</v>
          </cell>
        </row>
        <row r="3449">
          <cell r="A3449">
            <v>16649</v>
          </cell>
        </row>
        <row r="3450">
          <cell r="A3450">
            <v>16650</v>
          </cell>
          <cell r="C3450" t="str">
            <v>MT</v>
          </cell>
          <cell r="D3450" t="str">
            <v>MATERIAL</v>
          </cell>
        </row>
        <row r="3451">
          <cell r="A3451">
            <v>16651</v>
          </cell>
          <cell r="C3451">
            <v>206</v>
          </cell>
          <cell r="D3451" t="str">
            <v>Pull Box Type-A</v>
          </cell>
          <cell r="G3451" t="str">
            <v>Each</v>
          </cell>
          <cell r="H3451">
            <v>4000</v>
          </cell>
          <cell r="I3451">
            <v>1170900</v>
          </cell>
          <cell r="J3451">
            <v>0</v>
          </cell>
          <cell r="K3451">
            <v>4683600000</v>
          </cell>
          <cell r="L3451">
            <v>0</v>
          </cell>
        </row>
        <row r="3452">
          <cell r="A3452">
            <v>16652</v>
          </cell>
        </row>
        <row r="3453">
          <cell r="A3453">
            <v>16653</v>
          </cell>
        </row>
        <row r="3454">
          <cell r="A3454">
            <v>16654</v>
          </cell>
        </row>
        <row r="3455">
          <cell r="A3455">
            <v>16655</v>
          </cell>
        </row>
        <row r="3456">
          <cell r="A3456">
            <v>16656</v>
          </cell>
        </row>
        <row r="3457">
          <cell r="A3457">
            <v>16657</v>
          </cell>
        </row>
        <row r="3458">
          <cell r="A3458">
            <v>16658</v>
          </cell>
        </row>
        <row r="3459">
          <cell r="A3459">
            <v>16659</v>
          </cell>
        </row>
        <row r="3460">
          <cell r="A3460">
            <v>16660</v>
          </cell>
        </row>
        <row r="3461">
          <cell r="A3461">
            <v>16661</v>
          </cell>
        </row>
        <row r="3462">
          <cell r="A3462">
            <v>16662</v>
          </cell>
        </row>
        <row r="3463">
          <cell r="A3463">
            <v>16663</v>
          </cell>
        </row>
        <row r="3464">
          <cell r="A3464">
            <v>16664</v>
          </cell>
        </row>
        <row r="3465">
          <cell r="A3465">
            <v>16665</v>
          </cell>
        </row>
        <row r="3466">
          <cell r="A3466">
            <v>16666</v>
          </cell>
        </row>
        <row r="3467">
          <cell r="A3467">
            <v>16667</v>
          </cell>
        </row>
        <row r="3468">
          <cell r="A3468">
            <v>16668</v>
          </cell>
        </row>
        <row r="3469">
          <cell r="A3469">
            <v>16669</v>
          </cell>
          <cell r="C3469" t="str">
            <v>EQ</v>
          </cell>
          <cell r="D3469" t="str">
            <v>EQUIPMENT</v>
          </cell>
        </row>
        <row r="3470">
          <cell r="A3470">
            <v>16670</v>
          </cell>
          <cell r="C3470">
            <v>34</v>
          </cell>
          <cell r="D3470" t="str">
            <v>Dozer 32 Ton &amp; Ripper</v>
          </cell>
          <cell r="G3470" t="str">
            <v>Hour</v>
          </cell>
          <cell r="H3470">
            <v>3</v>
          </cell>
          <cell r="I3470">
            <v>498600</v>
          </cell>
          <cell r="J3470">
            <v>0</v>
          </cell>
          <cell r="K3470">
            <v>1495800</v>
          </cell>
          <cell r="L3470">
            <v>0</v>
          </cell>
        </row>
        <row r="3471">
          <cell r="A3471">
            <v>16671</v>
          </cell>
          <cell r="C3471">
            <v>87</v>
          </cell>
          <cell r="D3471" t="str">
            <v>Tractor Shovel 1,8 m3</v>
          </cell>
          <cell r="G3471" t="str">
            <v>Hour</v>
          </cell>
          <cell r="H3471">
            <v>0.5</v>
          </cell>
          <cell r="I3471">
            <v>224900</v>
          </cell>
          <cell r="J3471">
            <v>0</v>
          </cell>
          <cell r="K3471">
            <v>112450</v>
          </cell>
          <cell r="L3471">
            <v>0</v>
          </cell>
        </row>
        <row r="3472">
          <cell r="A3472">
            <v>16672</v>
          </cell>
          <cell r="D3472">
            <v>0</v>
          </cell>
          <cell r="G3472">
            <v>0</v>
          </cell>
          <cell r="I3472">
            <v>0</v>
          </cell>
        </row>
        <row r="3473">
          <cell r="A3473">
            <v>16673</v>
          </cell>
        </row>
        <row r="3474">
          <cell r="A3474">
            <v>16674</v>
          </cell>
        </row>
        <row r="3475">
          <cell r="A3475">
            <v>16675</v>
          </cell>
        </row>
        <row r="3476">
          <cell r="A3476">
            <v>16676</v>
          </cell>
        </row>
        <row r="3477">
          <cell r="A3477">
            <v>16677</v>
          </cell>
        </row>
        <row r="3478">
          <cell r="A3478">
            <v>16678</v>
          </cell>
        </row>
        <row r="3479">
          <cell r="A3479">
            <v>16679</v>
          </cell>
        </row>
        <row r="3480">
          <cell r="A3480">
            <v>16680</v>
          </cell>
        </row>
        <row r="3481">
          <cell r="A3481">
            <v>16681</v>
          </cell>
        </row>
        <row r="3482">
          <cell r="A3482">
            <v>16682</v>
          </cell>
        </row>
        <row r="3483">
          <cell r="A3483">
            <v>16683</v>
          </cell>
          <cell r="C3483" t="str">
            <v>LA</v>
          </cell>
          <cell r="D3483" t="str">
            <v>LABOUR</v>
          </cell>
        </row>
        <row r="3484">
          <cell r="A3484">
            <v>16684</v>
          </cell>
          <cell r="C3484">
            <v>2</v>
          </cell>
          <cell r="D3484" t="str">
            <v>Pengawas</v>
          </cell>
          <cell r="G3484" t="str">
            <v>Day</v>
          </cell>
          <cell r="H3484">
            <v>0.5</v>
          </cell>
          <cell r="I3484">
            <v>50000</v>
          </cell>
          <cell r="J3484">
            <v>0</v>
          </cell>
          <cell r="K3484">
            <v>25000</v>
          </cell>
          <cell r="L3484">
            <v>0</v>
          </cell>
        </row>
        <row r="3485">
          <cell r="A3485">
            <v>16685</v>
          </cell>
          <cell r="C3485">
            <v>16</v>
          </cell>
          <cell r="D3485" t="str">
            <v>Tukang</v>
          </cell>
          <cell r="G3485" t="str">
            <v>Day</v>
          </cell>
          <cell r="H3485">
            <v>3</v>
          </cell>
          <cell r="I3485">
            <v>28380</v>
          </cell>
          <cell r="K3485">
            <v>85140</v>
          </cell>
          <cell r="L3485">
            <v>0</v>
          </cell>
        </row>
        <row r="3486">
          <cell r="A3486">
            <v>16686</v>
          </cell>
        </row>
        <row r="3487">
          <cell r="A3487">
            <v>16687</v>
          </cell>
        </row>
        <row r="3488">
          <cell r="A3488">
            <v>16688</v>
          </cell>
        </row>
        <row r="3489">
          <cell r="A3489">
            <v>16689</v>
          </cell>
        </row>
        <row r="3490">
          <cell r="A3490">
            <v>16690</v>
          </cell>
        </row>
        <row r="3491">
          <cell r="A3491">
            <v>16691</v>
          </cell>
        </row>
        <row r="3492">
          <cell r="A3492">
            <v>16692</v>
          </cell>
        </row>
        <row r="3493">
          <cell r="A3493">
            <v>16693</v>
          </cell>
        </row>
        <row r="3494">
          <cell r="A3494">
            <v>16694</v>
          </cell>
          <cell r="D3494" t="str">
            <v>SUB TOTAL</v>
          </cell>
          <cell r="K3494">
            <v>4685318390</v>
          </cell>
          <cell r="L3494">
            <v>0</v>
          </cell>
        </row>
        <row r="3495">
          <cell r="A3495">
            <v>16695</v>
          </cell>
          <cell r="D3495" t="str">
            <v>OVER HEAD</v>
          </cell>
          <cell r="E3495">
            <v>0</v>
          </cell>
          <cell r="F3495" t="str">
            <v>%</v>
          </cell>
          <cell r="K3495">
            <v>0</v>
          </cell>
          <cell r="L3495">
            <v>0</v>
          </cell>
        </row>
        <row r="3496">
          <cell r="A3496">
            <v>16696</v>
          </cell>
          <cell r="D3496" t="str">
            <v>TOTAL</v>
          </cell>
          <cell r="K3496">
            <v>4685318390</v>
          </cell>
          <cell r="L3496">
            <v>0</v>
          </cell>
        </row>
        <row r="3497">
          <cell r="A3497">
            <v>16697</v>
          </cell>
          <cell r="D3497" t="str">
            <v>UNIT PRICE</v>
          </cell>
          <cell r="K3497">
            <v>1171330</v>
          </cell>
          <cell r="L3497">
            <v>0</v>
          </cell>
        </row>
        <row r="3498">
          <cell r="A3498">
            <v>16698</v>
          </cell>
        </row>
        <row r="3499">
          <cell r="A3499">
            <v>16699</v>
          </cell>
          <cell r="B3499">
            <v>255</v>
          </cell>
        </row>
        <row r="3500">
          <cell r="A3500">
            <v>16700</v>
          </cell>
          <cell r="B3500" t="str">
            <v>MATERIAL PRICE</v>
          </cell>
        </row>
        <row r="3501">
          <cell r="A3501">
            <v>16701</v>
          </cell>
          <cell r="B3501" t="str">
            <v>Proyek Rencana Teknik Akhir Jalan Tol Bogor Ring Road</v>
          </cell>
        </row>
        <row r="3502">
          <cell r="A3502">
            <v>16702</v>
          </cell>
        </row>
        <row r="3503">
          <cell r="A3503">
            <v>16703</v>
          </cell>
        </row>
        <row r="3504">
          <cell r="A3504">
            <v>16704</v>
          </cell>
        </row>
        <row r="3505">
          <cell r="A3505">
            <v>16705</v>
          </cell>
        </row>
        <row r="3506">
          <cell r="A3506">
            <v>16706</v>
          </cell>
          <cell r="B3506" t="str">
            <v>UNIT PRICE ANALYSIS</v>
          </cell>
        </row>
        <row r="3507">
          <cell r="A3507">
            <v>16707</v>
          </cell>
        </row>
        <row r="3508">
          <cell r="A3508">
            <v>16708</v>
          </cell>
          <cell r="B3508" t="str">
            <v>ITEM NUMBER</v>
          </cell>
          <cell r="D3508" t="str">
            <v>MT. 254.002</v>
          </cell>
        </row>
        <row r="3509">
          <cell r="A3509">
            <v>16709</v>
          </cell>
          <cell r="B3509" t="str">
            <v>MATERIAL</v>
          </cell>
          <cell r="D3509" t="str">
            <v>Temporary Traffic sign (Ply Wood 12 mm)</v>
          </cell>
        </row>
        <row r="3510">
          <cell r="A3510">
            <v>16710</v>
          </cell>
          <cell r="B3510" t="str">
            <v>UNIT</v>
          </cell>
          <cell r="C3510" t="str">
            <v>Each</v>
          </cell>
          <cell r="D3510">
            <v>1</v>
          </cell>
        </row>
        <row r="3511">
          <cell r="A3511">
            <v>16711</v>
          </cell>
          <cell r="B3511" t="str">
            <v>UNIT PRICE  (Rp.)</v>
          </cell>
          <cell r="D3511">
            <v>189300</v>
          </cell>
          <cell r="E3511">
            <v>0</v>
          </cell>
          <cell r="J3511" t="str">
            <v>TOTAL UNIT PRICE (Rp)</v>
          </cell>
          <cell r="K3511">
            <v>189300</v>
          </cell>
        </row>
        <row r="3512">
          <cell r="A3512">
            <v>16712</v>
          </cell>
          <cell r="I3512" t="str">
            <v>UNIT PRICE           (Rp.)</v>
          </cell>
          <cell r="K3512" t="str">
            <v>TOTAL PRICE                     (Rp.)</v>
          </cell>
        </row>
        <row r="3513">
          <cell r="A3513">
            <v>16713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</row>
        <row r="3514">
          <cell r="A3514">
            <v>16714</v>
          </cell>
        </row>
        <row r="3515">
          <cell r="A3515">
            <v>16715</v>
          </cell>
        </row>
        <row r="3516">
          <cell r="A3516">
            <v>16716</v>
          </cell>
          <cell r="C3516" t="str">
            <v>MT</v>
          </cell>
          <cell r="D3516" t="str">
            <v>MATERIAL</v>
          </cell>
        </row>
        <row r="3517">
          <cell r="A3517">
            <v>16717</v>
          </cell>
          <cell r="C3517">
            <v>194</v>
          </cell>
          <cell r="D3517" t="str">
            <v>Steel Plate  Galvanis</v>
          </cell>
          <cell r="G3517" t="str">
            <v>Kg</v>
          </cell>
          <cell r="H3517">
            <v>0.5</v>
          </cell>
          <cell r="I3517">
            <v>5600</v>
          </cell>
          <cell r="J3517">
            <v>0</v>
          </cell>
          <cell r="K3517">
            <v>2800</v>
          </cell>
          <cell r="L3517">
            <v>0</v>
          </cell>
        </row>
        <row r="3518">
          <cell r="A3518">
            <v>16718</v>
          </cell>
          <cell r="C3518">
            <v>130</v>
          </cell>
          <cell r="D3518" t="str">
            <v xml:space="preserve">Ladder </v>
          </cell>
          <cell r="G3518" t="str">
            <v>Each.</v>
          </cell>
          <cell r="H3518">
            <v>1</v>
          </cell>
          <cell r="I3518">
            <v>2200</v>
          </cell>
          <cell r="J3518">
            <v>0</v>
          </cell>
          <cell r="K3518">
            <v>2200</v>
          </cell>
          <cell r="L3518">
            <v>0</v>
          </cell>
        </row>
        <row r="3519">
          <cell r="A3519">
            <v>16719</v>
          </cell>
        </row>
        <row r="3520">
          <cell r="A3520">
            <v>16720</v>
          </cell>
        </row>
        <row r="3521">
          <cell r="A3521">
            <v>16721</v>
          </cell>
        </row>
        <row r="3522">
          <cell r="A3522">
            <v>16722</v>
          </cell>
        </row>
        <row r="3523">
          <cell r="A3523">
            <v>16723</v>
          </cell>
        </row>
        <row r="3524">
          <cell r="A3524">
            <v>16724</v>
          </cell>
        </row>
        <row r="3525">
          <cell r="A3525">
            <v>16725</v>
          </cell>
        </row>
        <row r="3526">
          <cell r="A3526">
            <v>16726</v>
          </cell>
        </row>
        <row r="3527">
          <cell r="A3527">
            <v>16727</v>
          </cell>
        </row>
        <row r="3528">
          <cell r="A3528">
            <v>16728</v>
          </cell>
        </row>
        <row r="3529">
          <cell r="A3529">
            <v>16729</v>
          </cell>
        </row>
        <row r="3530">
          <cell r="A3530">
            <v>16730</v>
          </cell>
        </row>
        <row r="3531">
          <cell r="A3531">
            <v>16731</v>
          </cell>
        </row>
        <row r="3532">
          <cell r="A3532">
            <v>16732</v>
          </cell>
        </row>
        <row r="3533">
          <cell r="A3533">
            <v>16733</v>
          </cell>
        </row>
        <row r="3534">
          <cell r="A3534">
            <v>16734</v>
          </cell>
        </row>
        <row r="3535">
          <cell r="A3535">
            <v>16735</v>
          </cell>
          <cell r="C3535" t="str">
            <v>EQ</v>
          </cell>
          <cell r="D3535" t="str">
            <v>EQUIPMENT</v>
          </cell>
        </row>
        <row r="3536">
          <cell r="A3536">
            <v>16736</v>
          </cell>
          <cell r="C3536">
            <v>63</v>
          </cell>
          <cell r="D3536" t="str">
            <v>Mac Power Broom and Blower</v>
          </cell>
          <cell r="G3536" t="str">
            <v>Hour</v>
          </cell>
          <cell r="H3536">
            <v>2</v>
          </cell>
          <cell r="I3536">
            <v>63500</v>
          </cell>
          <cell r="J3536">
            <v>0</v>
          </cell>
          <cell r="K3536">
            <v>127000</v>
          </cell>
          <cell r="L3536">
            <v>0</v>
          </cell>
        </row>
        <row r="3537">
          <cell r="A3537">
            <v>16737</v>
          </cell>
        </row>
        <row r="3538">
          <cell r="A3538">
            <v>16738</v>
          </cell>
        </row>
        <row r="3539">
          <cell r="A3539">
            <v>16739</v>
          </cell>
        </row>
        <row r="3540">
          <cell r="A3540">
            <v>16740</v>
          </cell>
        </row>
        <row r="3541">
          <cell r="A3541">
            <v>16741</v>
          </cell>
        </row>
        <row r="3542">
          <cell r="A3542">
            <v>16742</v>
          </cell>
        </row>
        <row r="3543">
          <cell r="A3543">
            <v>16743</v>
          </cell>
        </row>
        <row r="3544">
          <cell r="A3544">
            <v>16744</v>
          </cell>
        </row>
        <row r="3545">
          <cell r="A3545">
            <v>16745</v>
          </cell>
        </row>
        <row r="3546">
          <cell r="A3546">
            <v>16746</v>
          </cell>
        </row>
        <row r="3547">
          <cell r="A3547">
            <v>16747</v>
          </cell>
        </row>
        <row r="3548">
          <cell r="A3548">
            <v>16748</v>
          </cell>
        </row>
        <row r="3549">
          <cell r="A3549">
            <v>16749</v>
          </cell>
          <cell r="C3549" t="str">
            <v>LA</v>
          </cell>
          <cell r="D3549" t="str">
            <v>LABOUR</v>
          </cell>
        </row>
        <row r="3550">
          <cell r="A3550">
            <v>16750</v>
          </cell>
          <cell r="C3550">
            <v>2</v>
          </cell>
          <cell r="D3550" t="str">
            <v>Pengawas</v>
          </cell>
          <cell r="G3550" t="str">
            <v>Day</v>
          </cell>
          <cell r="H3550">
            <v>0.25</v>
          </cell>
          <cell r="I3550">
            <v>50000</v>
          </cell>
          <cell r="J3550">
            <v>0</v>
          </cell>
          <cell r="K3550">
            <v>12500</v>
          </cell>
          <cell r="L3550">
            <v>0</v>
          </cell>
        </row>
        <row r="3551">
          <cell r="A3551">
            <v>16751</v>
          </cell>
          <cell r="C3551">
            <v>15</v>
          </cell>
          <cell r="D3551" t="str">
            <v>Kepala Tukang</v>
          </cell>
          <cell r="G3551" t="str">
            <v>Day</v>
          </cell>
          <cell r="H3551">
            <v>0.5</v>
          </cell>
          <cell r="I3551">
            <v>32880</v>
          </cell>
          <cell r="K3551">
            <v>16440</v>
          </cell>
          <cell r="L3551">
            <v>0</v>
          </cell>
        </row>
        <row r="3552">
          <cell r="A3552">
            <v>16752</v>
          </cell>
          <cell r="C3552">
            <v>16</v>
          </cell>
          <cell r="D3552" t="str">
            <v>Tukang</v>
          </cell>
          <cell r="G3552" t="str">
            <v>Day</v>
          </cell>
          <cell r="H3552">
            <v>1</v>
          </cell>
          <cell r="I3552">
            <v>28380</v>
          </cell>
          <cell r="K3552">
            <v>28380</v>
          </cell>
          <cell r="L3552">
            <v>0</v>
          </cell>
        </row>
        <row r="3553">
          <cell r="A3553">
            <v>16753</v>
          </cell>
        </row>
        <row r="3554">
          <cell r="A3554">
            <v>16754</v>
          </cell>
        </row>
        <row r="3555">
          <cell r="A3555">
            <v>16755</v>
          </cell>
        </row>
        <row r="3556">
          <cell r="A3556">
            <v>16756</v>
          </cell>
        </row>
        <row r="3557">
          <cell r="A3557">
            <v>16757</v>
          </cell>
        </row>
        <row r="3558">
          <cell r="A3558">
            <v>16758</v>
          </cell>
        </row>
        <row r="3559">
          <cell r="A3559">
            <v>16759</v>
          </cell>
        </row>
        <row r="3560">
          <cell r="A3560">
            <v>16760</v>
          </cell>
          <cell r="D3560" t="str">
            <v>SUB TOTAL</v>
          </cell>
          <cell r="K3560">
            <v>189320</v>
          </cell>
          <cell r="L3560">
            <v>0</v>
          </cell>
        </row>
        <row r="3561">
          <cell r="A3561">
            <v>16761</v>
          </cell>
          <cell r="D3561" t="str">
            <v>OVER HEAD</v>
          </cell>
          <cell r="E3561">
            <v>0</v>
          </cell>
          <cell r="F3561" t="str">
            <v>%</v>
          </cell>
          <cell r="K3561">
            <v>0</v>
          </cell>
          <cell r="L3561">
            <v>0</v>
          </cell>
        </row>
        <row r="3562">
          <cell r="A3562">
            <v>16762</v>
          </cell>
          <cell r="D3562" t="str">
            <v>TOTAL</v>
          </cell>
          <cell r="K3562">
            <v>189320</v>
          </cell>
          <cell r="L3562">
            <v>0</v>
          </cell>
        </row>
        <row r="3563">
          <cell r="A3563">
            <v>16763</v>
          </cell>
          <cell r="D3563" t="str">
            <v>UNIT PRICE</v>
          </cell>
          <cell r="K3563">
            <v>189320</v>
          </cell>
          <cell r="L3563">
            <v>0</v>
          </cell>
        </row>
        <row r="3564">
          <cell r="A3564">
            <v>16764</v>
          </cell>
        </row>
        <row r="3565">
          <cell r="A3565">
            <v>16765</v>
          </cell>
          <cell r="B3565">
            <v>256</v>
          </cell>
        </row>
        <row r="3566">
          <cell r="A3566">
            <v>16766</v>
          </cell>
          <cell r="B3566" t="str">
            <v>MATERIAL PRICE</v>
          </cell>
        </row>
        <row r="3567">
          <cell r="A3567">
            <v>16767</v>
          </cell>
          <cell r="B3567" t="str">
            <v>Proyek Rencana Teknik Akhir Jalan Tol Bogor Ring Road</v>
          </cell>
        </row>
        <row r="3568">
          <cell r="A3568">
            <v>16768</v>
          </cell>
        </row>
        <row r="3569">
          <cell r="A3569">
            <v>16769</v>
          </cell>
        </row>
        <row r="3570">
          <cell r="A3570">
            <v>16770</v>
          </cell>
        </row>
        <row r="3571">
          <cell r="A3571">
            <v>16771</v>
          </cell>
        </row>
        <row r="3572">
          <cell r="A3572">
            <v>16772</v>
          </cell>
          <cell r="B3572" t="str">
            <v>UNIT PRICE ANALYSIS</v>
          </cell>
        </row>
        <row r="3573">
          <cell r="A3573">
            <v>16773</v>
          </cell>
        </row>
        <row r="3574">
          <cell r="A3574">
            <v>16774</v>
          </cell>
          <cell r="B3574" t="str">
            <v>ITEM NUMBER</v>
          </cell>
          <cell r="D3574" t="str">
            <v>MT. 255.002</v>
          </cell>
        </row>
        <row r="3575">
          <cell r="A3575">
            <v>16775</v>
          </cell>
          <cell r="B3575" t="str">
            <v>MATERIAL</v>
          </cell>
          <cell r="D3575" t="str">
            <v>Test terminal Box</v>
          </cell>
        </row>
        <row r="3576">
          <cell r="A3576">
            <v>16776</v>
          </cell>
          <cell r="B3576" t="str">
            <v>UNIT</v>
          </cell>
          <cell r="C3576" t="str">
            <v>Each</v>
          </cell>
          <cell r="D3576">
            <v>1</v>
          </cell>
        </row>
        <row r="3577">
          <cell r="A3577">
            <v>16777</v>
          </cell>
          <cell r="B3577" t="str">
            <v>UNIT PRICE  (Rp.)</v>
          </cell>
          <cell r="D3577">
            <v>17300</v>
          </cell>
          <cell r="E3577">
            <v>0</v>
          </cell>
          <cell r="J3577" t="str">
            <v>TOTAL UNIT PRICE (Rp)</v>
          </cell>
          <cell r="K3577">
            <v>17300</v>
          </cell>
        </row>
        <row r="3578">
          <cell r="A3578">
            <v>16778</v>
          </cell>
          <cell r="I3578" t="str">
            <v>PRICE Rp./ UNIT</v>
          </cell>
          <cell r="K3578" t="str">
            <v>TOTAL PRICE Rp.</v>
          </cell>
        </row>
        <row r="3579">
          <cell r="A3579">
            <v>16779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  <cell r="I3579" t="str">
            <v>Local</v>
          </cell>
          <cell r="J3579" t="str">
            <v>Foreign</v>
          </cell>
          <cell r="K3579" t="str">
            <v>Local</v>
          </cell>
          <cell r="L3579" t="str">
            <v>Foreign</v>
          </cell>
        </row>
        <row r="3580">
          <cell r="A3580">
            <v>16780</v>
          </cell>
        </row>
        <row r="3581">
          <cell r="A3581">
            <v>16781</v>
          </cell>
        </row>
        <row r="3582">
          <cell r="A3582">
            <v>16782</v>
          </cell>
          <cell r="C3582" t="str">
            <v>MT</v>
          </cell>
          <cell r="D3582" t="str">
            <v>MATERIAL</v>
          </cell>
        </row>
        <row r="3583">
          <cell r="A3583">
            <v>16783</v>
          </cell>
          <cell r="C3583">
            <v>256</v>
          </cell>
          <cell r="D3583" t="str">
            <v>Test terminal Box</v>
          </cell>
          <cell r="G3583" t="str">
            <v>Each</v>
          </cell>
          <cell r="H3583">
            <v>1</v>
          </cell>
          <cell r="I3583">
            <v>17250</v>
          </cell>
          <cell r="J3583">
            <v>0</v>
          </cell>
          <cell r="K3583">
            <v>17250</v>
          </cell>
          <cell r="L3583">
            <v>0</v>
          </cell>
        </row>
        <row r="3584">
          <cell r="A3584">
            <v>16784</v>
          </cell>
        </row>
        <row r="3585">
          <cell r="A3585">
            <v>16785</v>
          </cell>
        </row>
        <row r="3586">
          <cell r="A3586">
            <v>16786</v>
          </cell>
        </row>
        <row r="3587">
          <cell r="A3587">
            <v>16787</v>
          </cell>
        </row>
        <row r="3588">
          <cell r="A3588">
            <v>16788</v>
          </cell>
        </row>
        <row r="3589">
          <cell r="A3589">
            <v>16789</v>
          </cell>
        </row>
        <row r="3590">
          <cell r="A3590">
            <v>16790</v>
          </cell>
        </row>
        <row r="3591">
          <cell r="A3591">
            <v>16791</v>
          </cell>
        </row>
        <row r="3592">
          <cell r="A3592">
            <v>16792</v>
          </cell>
        </row>
        <row r="3593">
          <cell r="A3593">
            <v>16793</v>
          </cell>
        </row>
        <row r="3594">
          <cell r="A3594">
            <v>16794</v>
          </cell>
        </row>
        <row r="3595">
          <cell r="A3595">
            <v>16795</v>
          </cell>
        </row>
        <row r="3596">
          <cell r="A3596">
            <v>16796</v>
          </cell>
        </row>
        <row r="3597">
          <cell r="A3597">
            <v>16797</v>
          </cell>
        </row>
        <row r="3598">
          <cell r="A3598">
            <v>16798</v>
          </cell>
        </row>
        <row r="3599">
          <cell r="A3599">
            <v>16799</v>
          </cell>
        </row>
        <row r="3600">
          <cell r="A3600">
            <v>16800</v>
          </cell>
        </row>
        <row r="3601">
          <cell r="A3601">
            <v>16801</v>
          </cell>
        </row>
        <row r="3602">
          <cell r="A3602">
            <v>16802</v>
          </cell>
          <cell r="J3602">
            <v>0</v>
          </cell>
          <cell r="K3602">
            <v>0</v>
          </cell>
          <cell r="L3602">
            <v>0</v>
          </cell>
        </row>
        <row r="3603">
          <cell r="A3603">
            <v>16803</v>
          </cell>
        </row>
        <row r="3604">
          <cell r="A3604">
            <v>16804</v>
          </cell>
        </row>
        <row r="3605">
          <cell r="A3605">
            <v>16805</v>
          </cell>
        </row>
        <row r="3606">
          <cell r="A3606">
            <v>16806</v>
          </cell>
        </row>
        <row r="3607">
          <cell r="A3607">
            <v>16807</v>
          </cell>
        </row>
        <row r="3608">
          <cell r="A3608">
            <v>16808</v>
          </cell>
        </row>
        <row r="3609">
          <cell r="A3609">
            <v>16809</v>
          </cell>
        </row>
        <row r="3610">
          <cell r="A3610">
            <v>16810</v>
          </cell>
        </row>
        <row r="3611">
          <cell r="A3611">
            <v>16811</v>
          </cell>
        </row>
        <row r="3612">
          <cell r="A3612">
            <v>16812</v>
          </cell>
        </row>
        <row r="3613">
          <cell r="A3613">
            <v>16813</v>
          </cell>
        </row>
        <row r="3614">
          <cell r="A3614">
            <v>16814</v>
          </cell>
        </row>
        <row r="3615">
          <cell r="A3615">
            <v>16815</v>
          </cell>
        </row>
        <row r="3616">
          <cell r="A3616">
            <v>16816</v>
          </cell>
          <cell r="J3616">
            <v>0</v>
          </cell>
          <cell r="K3616">
            <v>0</v>
          </cell>
          <cell r="L3616">
            <v>0</v>
          </cell>
        </row>
        <row r="3617">
          <cell r="A3617">
            <v>16817</v>
          </cell>
        </row>
        <row r="3618">
          <cell r="A3618">
            <v>16818</v>
          </cell>
        </row>
        <row r="3619">
          <cell r="A3619">
            <v>16819</v>
          </cell>
        </row>
        <row r="3620">
          <cell r="A3620">
            <v>16820</v>
          </cell>
        </row>
        <row r="3621">
          <cell r="A3621">
            <v>16821</v>
          </cell>
        </row>
        <row r="3622">
          <cell r="A3622">
            <v>16822</v>
          </cell>
        </row>
        <row r="3623">
          <cell r="A3623">
            <v>16823</v>
          </cell>
        </row>
        <row r="3624">
          <cell r="A3624">
            <v>16824</v>
          </cell>
        </row>
        <row r="3625">
          <cell r="A3625">
            <v>16825</v>
          </cell>
        </row>
        <row r="3626">
          <cell r="A3626">
            <v>16826</v>
          </cell>
          <cell r="K3626">
            <v>17250</v>
          </cell>
          <cell r="L3626">
            <v>0</v>
          </cell>
        </row>
        <row r="3627">
          <cell r="A3627">
            <v>16827</v>
          </cell>
          <cell r="K3627">
            <v>0</v>
          </cell>
          <cell r="L3627">
            <v>0</v>
          </cell>
        </row>
        <row r="3628">
          <cell r="A3628">
            <v>16828</v>
          </cell>
          <cell r="K3628">
            <v>17250</v>
          </cell>
          <cell r="L3628">
            <v>0</v>
          </cell>
        </row>
        <row r="3629">
          <cell r="A3629">
            <v>16829</v>
          </cell>
          <cell r="K3629">
            <v>17250</v>
          </cell>
          <cell r="L3629">
            <v>0</v>
          </cell>
        </row>
        <row r="3630">
          <cell r="A3630">
            <v>16830</v>
          </cell>
        </row>
        <row r="3631">
          <cell r="A3631">
            <v>16831</v>
          </cell>
          <cell r="B3631">
            <v>257</v>
          </cell>
        </row>
        <row r="3632">
          <cell r="A3632">
            <v>16832</v>
          </cell>
          <cell r="B3632" t="str">
            <v>MATERIAL PRICE</v>
          </cell>
        </row>
        <row r="3633">
          <cell r="A3633">
            <v>16833</v>
          </cell>
          <cell r="B3633" t="str">
            <v>Proyek Rencana Teknik Akhir Jalan Tol Bogor Ring Road</v>
          </cell>
        </row>
        <row r="3634">
          <cell r="A3634">
            <v>16834</v>
          </cell>
        </row>
        <row r="3635">
          <cell r="A3635">
            <v>16835</v>
          </cell>
        </row>
        <row r="3636">
          <cell r="A3636">
            <v>16836</v>
          </cell>
        </row>
        <row r="3637">
          <cell r="A3637">
            <v>16837</v>
          </cell>
        </row>
        <row r="3638">
          <cell r="A3638">
            <v>16838</v>
          </cell>
          <cell r="B3638" t="str">
            <v>UNIT PRICE ANALYSIS</v>
          </cell>
        </row>
        <row r="3639">
          <cell r="A3639">
            <v>16839</v>
          </cell>
        </row>
        <row r="3640">
          <cell r="A3640">
            <v>16840</v>
          </cell>
          <cell r="B3640" t="str">
            <v>ITEM NUMBER</v>
          </cell>
          <cell r="D3640" t="str">
            <v>MT. 256.002</v>
          </cell>
        </row>
        <row r="3641">
          <cell r="A3641">
            <v>16841</v>
          </cell>
          <cell r="B3641" t="str">
            <v>MATERIAL</v>
          </cell>
          <cell r="D3641" t="str">
            <v>Gun Metal Clamp</v>
          </cell>
        </row>
        <row r="3642">
          <cell r="A3642">
            <v>16842</v>
          </cell>
          <cell r="B3642" t="str">
            <v>UNIT</v>
          </cell>
          <cell r="C3642" t="str">
            <v>Each</v>
          </cell>
          <cell r="D3642">
            <v>1</v>
          </cell>
        </row>
        <row r="3643">
          <cell r="A3643">
            <v>16843</v>
          </cell>
          <cell r="B3643" t="str">
            <v>UNIT PRICE  (Rp.)</v>
          </cell>
          <cell r="D3643">
            <v>2200</v>
          </cell>
          <cell r="E3643">
            <v>0</v>
          </cell>
          <cell r="J3643" t="str">
            <v>TOTAL UNIT PRICE (Rp)</v>
          </cell>
          <cell r="K3643">
            <v>2200</v>
          </cell>
        </row>
        <row r="3644">
          <cell r="A3644">
            <v>16844</v>
          </cell>
          <cell r="I3644" t="str">
            <v>PRICE Rp./ UNIT</v>
          </cell>
          <cell r="K3644" t="str">
            <v>TOTAL PRICE Rp.</v>
          </cell>
        </row>
        <row r="3645">
          <cell r="A3645">
            <v>16845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  <cell r="I3645" t="str">
            <v>Local</v>
          </cell>
          <cell r="J3645" t="str">
            <v>Foreign</v>
          </cell>
          <cell r="K3645" t="str">
            <v>Local</v>
          </cell>
          <cell r="L3645" t="str">
            <v>Foreign</v>
          </cell>
        </row>
        <row r="3646">
          <cell r="A3646">
            <v>16846</v>
          </cell>
        </row>
        <row r="3647">
          <cell r="A3647">
            <v>16847</v>
          </cell>
        </row>
        <row r="3648">
          <cell r="A3648">
            <v>16848</v>
          </cell>
          <cell r="C3648" t="str">
            <v>MT</v>
          </cell>
          <cell r="D3648" t="str">
            <v>MATERIAL</v>
          </cell>
        </row>
        <row r="3649">
          <cell r="A3649">
            <v>16849</v>
          </cell>
          <cell r="C3649">
            <v>257</v>
          </cell>
          <cell r="D3649" t="str">
            <v>Gun Metal Clamp</v>
          </cell>
          <cell r="G3649" t="str">
            <v>Each</v>
          </cell>
          <cell r="H3649">
            <v>1</v>
          </cell>
          <cell r="I3649">
            <v>2248.25</v>
          </cell>
          <cell r="J3649">
            <v>0</v>
          </cell>
          <cell r="K3649">
            <v>2248.25</v>
          </cell>
          <cell r="L3649">
            <v>0</v>
          </cell>
        </row>
        <row r="3650">
          <cell r="A3650">
            <v>16850</v>
          </cell>
        </row>
        <row r="3651">
          <cell r="A3651">
            <v>16851</v>
          </cell>
        </row>
        <row r="3652">
          <cell r="A3652">
            <v>16852</v>
          </cell>
        </row>
        <row r="3653">
          <cell r="A3653">
            <v>16853</v>
          </cell>
        </row>
        <row r="3654">
          <cell r="A3654">
            <v>16854</v>
          </cell>
        </row>
        <row r="3655">
          <cell r="A3655">
            <v>16855</v>
          </cell>
        </row>
        <row r="3656">
          <cell r="A3656">
            <v>16856</v>
          </cell>
        </row>
        <row r="3657">
          <cell r="A3657">
            <v>16857</v>
          </cell>
        </row>
        <row r="3658">
          <cell r="A3658">
            <v>16858</v>
          </cell>
        </row>
        <row r="3659">
          <cell r="A3659">
            <v>16859</v>
          </cell>
        </row>
        <row r="3660">
          <cell r="A3660">
            <v>16860</v>
          </cell>
        </row>
        <row r="3661">
          <cell r="A3661">
            <v>16861</v>
          </cell>
        </row>
        <row r="3662">
          <cell r="A3662">
            <v>16862</v>
          </cell>
        </row>
        <row r="3663">
          <cell r="A3663">
            <v>16863</v>
          </cell>
        </row>
        <row r="3664">
          <cell r="A3664">
            <v>16864</v>
          </cell>
        </row>
        <row r="3665">
          <cell r="A3665">
            <v>16865</v>
          </cell>
        </row>
        <row r="3666">
          <cell r="A3666">
            <v>16866</v>
          </cell>
        </row>
        <row r="3667">
          <cell r="A3667">
            <v>16867</v>
          </cell>
        </row>
        <row r="3668">
          <cell r="A3668">
            <v>16868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16869</v>
          </cell>
        </row>
        <row r="3670">
          <cell r="A3670">
            <v>16870</v>
          </cell>
        </row>
        <row r="3671">
          <cell r="A3671">
            <v>16871</v>
          </cell>
        </row>
        <row r="3672">
          <cell r="A3672">
            <v>16872</v>
          </cell>
        </row>
        <row r="3673">
          <cell r="A3673">
            <v>16873</v>
          </cell>
        </row>
        <row r="3674">
          <cell r="A3674">
            <v>16874</v>
          </cell>
        </row>
        <row r="3675">
          <cell r="A3675">
            <v>16875</v>
          </cell>
        </row>
        <row r="3676">
          <cell r="A3676">
            <v>16876</v>
          </cell>
        </row>
        <row r="3677">
          <cell r="A3677">
            <v>16877</v>
          </cell>
        </row>
        <row r="3678">
          <cell r="A3678">
            <v>16878</v>
          </cell>
        </row>
        <row r="3679">
          <cell r="A3679">
            <v>16879</v>
          </cell>
        </row>
        <row r="3680">
          <cell r="A3680">
            <v>16880</v>
          </cell>
        </row>
        <row r="3681">
          <cell r="A3681">
            <v>16881</v>
          </cell>
        </row>
        <row r="3682">
          <cell r="A3682">
            <v>16882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16883</v>
          </cell>
        </row>
        <row r="3684">
          <cell r="A3684">
            <v>16884</v>
          </cell>
        </row>
        <row r="3685">
          <cell r="A3685">
            <v>16885</v>
          </cell>
        </row>
        <row r="3686">
          <cell r="A3686">
            <v>16886</v>
          </cell>
        </row>
        <row r="3687">
          <cell r="A3687">
            <v>16887</v>
          </cell>
        </row>
        <row r="3688">
          <cell r="A3688">
            <v>16888</v>
          </cell>
        </row>
        <row r="3689">
          <cell r="A3689">
            <v>16889</v>
          </cell>
        </row>
        <row r="3690">
          <cell r="A3690">
            <v>16890</v>
          </cell>
        </row>
        <row r="3691">
          <cell r="A3691">
            <v>16891</v>
          </cell>
        </row>
        <row r="3692">
          <cell r="A3692">
            <v>16892</v>
          </cell>
          <cell r="K3692">
            <v>2248.25</v>
          </cell>
          <cell r="L3692">
            <v>0</v>
          </cell>
        </row>
        <row r="3693">
          <cell r="A3693">
            <v>16893</v>
          </cell>
          <cell r="K3693">
            <v>0</v>
          </cell>
          <cell r="L3693">
            <v>0</v>
          </cell>
        </row>
        <row r="3694">
          <cell r="A3694">
            <v>16894</v>
          </cell>
          <cell r="K3694">
            <v>2248.25</v>
          </cell>
          <cell r="L3694">
            <v>0</v>
          </cell>
        </row>
        <row r="3695">
          <cell r="A3695">
            <v>16895</v>
          </cell>
          <cell r="K3695">
            <v>2248</v>
          </cell>
          <cell r="L3695">
            <v>0</v>
          </cell>
        </row>
        <row r="3696">
          <cell r="A3696">
            <v>16896</v>
          </cell>
        </row>
        <row r="3697">
          <cell r="A3697">
            <v>16897</v>
          </cell>
          <cell r="B3697">
            <v>258</v>
          </cell>
        </row>
        <row r="3698">
          <cell r="A3698">
            <v>16898</v>
          </cell>
          <cell r="B3698" t="str">
            <v>MATERIAL PRICE</v>
          </cell>
        </row>
        <row r="3699">
          <cell r="A3699">
            <v>16899</v>
          </cell>
          <cell r="B3699" t="str">
            <v>Proyek Rencana Teknik Akhir Jalan Tol Bogor Ring Road</v>
          </cell>
        </row>
        <row r="3700">
          <cell r="A3700">
            <v>16900</v>
          </cell>
        </row>
        <row r="3701">
          <cell r="A3701">
            <v>16901</v>
          </cell>
        </row>
        <row r="3702">
          <cell r="A3702">
            <v>16902</v>
          </cell>
        </row>
        <row r="3703">
          <cell r="A3703">
            <v>16903</v>
          </cell>
        </row>
        <row r="3704">
          <cell r="A3704">
            <v>16904</v>
          </cell>
          <cell r="B3704" t="str">
            <v>UNIT PRICE ANALYSIS</v>
          </cell>
        </row>
        <row r="3705">
          <cell r="A3705">
            <v>16905</v>
          </cell>
        </row>
        <row r="3706">
          <cell r="A3706">
            <v>16906</v>
          </cell>
          <cell r="B3706" t="str">
            <v>ITEM NUMBER</v>
          </cell>
          <cell r="D3706" t="str">
            <v>MT. 257.002</v>
          </cell>
        </row>
        <row r="3707">
          <cell r="A3707">
            <v>16907</v>
          </cell>
          <cell r="B3707" t="str">
            <v>MATERIAL</v>
          </cell>
          <cell r="D3707" t="str">
            <v>Tetron Bearing  D 2 T125</v>
          </cell>
        </row>
        <row r="3708">
          <cell r="A3708">
            <v>16908</v>
          </cell>
          <cell r="B3708" t="str">
            <v>UNIT</v>
          </cell>
          <cell r="C3708" t="str">
            <v>Each</v>
          </cell>
          <cell r="D3708">
            <v>1</v>
          </cell>
        </row>
        <row r="3709">
          <cell r="A3709">
            <v>16909</v>
          </cell>
          <cell r="B3709" t="str">
            <v>UNIT PRICE  (Rp.)</v>
          </cell>
          <cell r="D3709">
            <v>0</v>
          </cell>
          <cell r="E3709">
            <v>0</v>
          </cell>
          <cell r="J3709" t="str">
            <v>TOTAL UNIT PRICE (Rp)</v>
          </cell>
          <cell r="K3709">
            <v>0</v>
          </cell>
        </row>
        <row r="3710">
          <cell r="A3710">
            <v>16910</v>
          </cell>
          <cell r="I3710" t="str">
            <v>PRICE Rp./ UNIT</v>
          </cell>
          <cell r="K3710" t="str">
            <v>TOTAL PRICE Rp.</v>
          </cell>
        </row>
        <row r="3711">
          <cell r="A3711">
            <v>16911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  <cell r="I3711" t="str">
            <v>Local</v>
          </cell>
          <cell r="J3711" t="str">
            <v>Foreign</v>
          </cell>
          <cell r="K3711" t="str">
            <v>Local</v>
          </cell>
          <cell r="L3711" t="str">
            <v>Foreign</v>
          </cell>
        </row>
        <row r="3712">
          <cell r="A3712">
            <v>16912</v>
          </cell>
        </row>
        <row r="3713">
          <cell r="A3713">
            <v>16913</v>
          </cell>
        </row>
        <row r="3714">
          <cell r="A3714">
            <v>16914</v>
          </cell>
          <cell r="C3714" t="str">
            <v>MT</v>
          </cell>
          <cell r="D3714" t="str">
            <v>MATERIAL</v>
          </cell>
        </row>
        <row r="3715">
          <cell r="A3715">
            <v>16915</v>
          </cell>
          <cell r="C3715">
            <v>258</v>
          </cell>
          <cell r="D3715" t="str">
            <v>MT 239</v>
          </cell>
          <cell r="G3715" t="str">
            <v>Each</v>
          </cell>
          <cell r="H3715">
            <v>1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16916</v>
          </cell>
        </row>
        <row r="3717">
          <cell r="A3717">
            <v>16917</v>
          </cell>
        </row>
        <row r="3718">
          <cell r="A3718">
            <v>16918</v>
          </cell>
        </row>
        <row r="3719">
          <cell r="A3719">
            <v>16919</v>
          </cell>
        </row>
        <row r="3720">
          <cell r="A3720">
            <v>16920</v>
          </cell>
        </row>
        <row r="3721">
          <cell r="A3721">
            <v>16921</v>
          </cell>
        </row>
        <row r="3722">
          <cell r="A3722">
            <v>16922</v>
          </cell>
        </row>
        <row r="3723">
          <cell r="A3723">
            <v>16923</v>
          </cell>
        </row>
        <row r="3724">
          <cell r="A3724">
            <v>16924</v>
          </cell>
        </row>
        <row r="3725">
          <cell r="A3725">
            <v>16925</v>
          </cell>
        </row>
        <row r="3726">
          <cell r="A3726">
            <v>16926</v>
          </cell>
        </row>
        <row r="3727">
          <cell r="A3727">
            <v>16927</v>
          </cell>
        </row>
        <row r="3728">
          <cell r="A3728">
            <v>16928</v>
          </cell>
        </row>
        <row r="3729">
          <cell r="A3729">
            <v>16929</v>
          </cell>
        </row>
        <row r="3730">
          <cell r="A3730">
            <v>16930</v>
          </cell>
        </row>
        <row r="3731">
          <cell r="A3731">
            <v>16931</v>
          </cell>
        </row>
        <row r="3732">
          <cell r="A3732">
            <v>16932</v>
          </cell>
        </row>
        <row r="3733">
          <cell r="A3733">
            <v>16933</v>
          </cell>
        </row>
        <row r="3734">
          <cell r="A3734">
            <v>16934</v>
          </cell>
        </row>
        <row r="3735">
          <cell r="A3735">
            <v>16935</v>
          </cell>
        </row>
        <row r="3736">
          <cell r="A3736">
            <v>16936</v>
          </cell>
        </row>
        <row r="3737">
          <cell r="A3737">
            <v>16937</v>
          </cell>
        </row>
        <row r="3738">
          <cell r="A3738">
            <v>16938</v>
          </cell>
        </row>
        <row r="3739">
          <cell r="A3739">
            <v>16939</v>
          </cell>
        </row>
        <row r="3740">
          <cell r="A3740">
            <v>16940</v>
          </cell>
        </row>
        <row r="3741">
          <cell r="A3741">
            <v>16941</v>
          </cell>
        </row>
        <row r="3742">
          <cell r="A3742">
            <v>16942</v>
          </cell>
        </row>
        <row r="3743">
          <cell r="A3743">
            <v>16943</v>
          </cell>
        </row>
        <row r="3744">
          <cell r="A3744">
            <v>16944</v>
          </cell>
        </row>
        <row r="3745">
          <cell r="A3745">
            <v>16945</v>
          </cell>
        </row>
        <row r="3746">
          <cell r="A3746">
            <v>16946</v>
          </cell>
        </row>
        <row r="3747">
          <cell r="A3747">
            <v>16947</v>
          </cell>
        </row>
        <row r="3748">
          <cell r="A3748">
            <v>16948</v>
          </cell>
        </row>
        <row r="3749">
          <cell r="A3749">
            <v>16949</v>
          </cell>
        </row>
        <row r="3750">
          <cell r="A3750">
            <v>16950</v>
          </cell>
        </row>
        <row r="3751">
          <cell r="A3751">
            <v>16951</v>
          </cell>
        </row>
        <row r="3752">
          <cell r="A3752">
            <v>16952</v>
          </cell>
        </row>
        <row r="3753">
          <cell r="A3753">
            <v>16953</v>
          </cell>
        </row>
        <row r="3754">
          <cell r="A3754">
            <v>16954</v>
          </cell>
        </row>
        <row r="3755">
          <cell r="A3755">
            <v>16955</v>
          </cell>
        </row>
        <row r="3756">
          <cell r="A3756">
            <v>16956</v>
          </cell>
        </row>
        <row r="3757">
          <cell r="A3757">
            <v>16957</v>
          </cell>
        </row>
        <row r="3758">
          <cell r="A3758">
            <v>16958</v>
          </cell>
          <cell r="D3758" t="str">
            <v>SUB TOTAL</v>
          </cell>
          <cell r="K3758">
            <v>0</v>
          </cell>
          <cell r="L3758">
            <v>0</v>
          </cell>
        </row>
        <row r="3759">
          <cell r="A3759">
            <v>16959</v>
          </cell>
          <cell r="D3759" t="str">
            <v>OVER HEAD</v>
          </cell>
          <cell r="E3759">
            <v>0</v>
          </cell>
          <cell r="F3759" t="str">
            <v>%</v>
          </cell>
          <cell r="K3759">
            <v>0</v>
          </cell>
          <cell r="L3759">
            <v>0</v>
          </cell>
        </row>
        <row r="3760">
          <cell r="A3760">
            <v>16960</v>
          </cell>
          <cell r="D3760" t="str">
            <v>TOTAL</v>
          </cell>
          <cell r="K3760">
            <v>0</v>
          </cell>
          <cell r="L3760">
            <v>0</v>
          </cell>
        </row>
        <row r="3761">
          <cell r="A3761">
            <v>16961</v>
          </cell>
          <cell r="D3761" t="str">
            <v>UNIT PRICE</v>
          </cell>
          <cell r="K3761">
            <v>0</v>
          </cell>
          <cell r="L3761">
            <v>0</v>
          </cell>
        </row>
        <row r="3762">
          <cell r="A3762">
            <v>16962</v>
          </cell>
        </row>
        <row r="3763">
          <cell r="A3763">
            <v>16963</v>
          </cell>
          <cell r="B3763">
            <v>259</v>
          </cell>
        </row>
        <row r="3764">
          <cell r="A3764">
            <v>16964</v>
          </cell>
          <cell r="B3764" t="str">
            <v>MATERIAL PRICE</v>
          </cell>
        </row>
        <row r="3765">
          <cell r="A3765">
            <v>16965</v>
          </cell>
          <cell r="B3765" t="str">
            <v>Proyek Rencana Teknik Akhir Jalan Tol Bogor Ring Road</v>
          </cell>
        </row>
        <row r="3766">
          <cell r="A3766">
            <v>16966</v>
          </cell>
        </row>
        <row r="3767">
          <cell r="A3767">
            <v>16967</v>
          </cell>
        </row>
        <row r="3768">
          <cell r="A3768">
            <v>16968</v>
          </cell>
        </row>
        <row r="3769">
          <cell r="A3769">
            <v>16969</v>
          </cell>
        </row>
        <row r="3770">
          <cell r="A3770">
            <v>16970</v>
          </cell>
          <cell r="B3770" t="str">
            <v>UNIT PRICE ANALYSIS</v>
          </cell>
        </row>
        <row r="3771">
          <cell r="A3771">
            <v>16971</v>
          </cell>
        </row>
        <row r="3772">
          <cell r="A3772">
            <v>16972</v>
          </cell>
          <cell r="B3772" t="str">
            <v>ITEM NUMBER</v>
          </cell>
          <cell r="D3772" t="str">
            <v>MT. 258.002</v>
          </cell>
        </row>
        <row r="3773">
          <cell r="A3773">
            <v>16973</v>
          </cell>
          <cell r="B3773" t="str">
            <v>MATERIAL</v>
          </cell>
          <cell r="D3773" t="str">
            <v>Thermo Plastic Paint</v>
          </cell>
        </row>
        <row r="3774">
          <cell r="A3774">
            <v>16974</v>
          </cell>
          <cell r="B3774" t="str">
            <v>UNIT</v>
          </cell>
          <cell r="C3774" t="str">
            <v>Kg</v>
          </cell>
          <cell r="D3774">
            <v>1</v>
          </cell>
        </row>
        <row r="3775">
          <cell r="A3775">
            <v>16975</v>
          </cell>
          <cell r="B3775" t="str">
            <v>UNIT PRICE  (Rp.)</v>
          </cell>
          <cell r="D3775">
            <v>25900</v>
          </cell>
          <cell r="E3775">
            <v>0</v>
          </cell>
          <cell r="J3775" t="str">
            <v>TOTAL UNIT PRICE (Rp)</v>
          </cell>
          <cell r="K3775">
            <v>25900</v>
          </cell>
        </row>
        <row r="3776">
          <cell r="A3776">
            <v>16976</v>
          </cell>
          <cell r="I3776" t="str">
            <v>PRICE Rp./ UNIT</v>
          </cell>
          <cell r="K3776" t="str">
            <v>TOTAL PRICE Rp.</v>
          </cell>
        </row>
        <row r="3777">
          <cell r="A3777">
            <v>16977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  <cell r="I3777" t="str">
            <v>Local</v>
          </cell>
          <cell r="J3777" t="str">
            <v>Foreign</v>
          </cell>
          <cell r="K3777" t="str">
            <v>Local</v>
          </cell>
          <cell r="L3777" t="str">
            <v>Foreign</v>
          </cell>
        </row>
        <row r="3778">
          <cell r="A3778">
            <v>16978</v>
          </cell>
        </row>
        <row r="3779">
          <cell r="A3779">
            <v>16979</v>
          </cell>
        </row>
        <row r="3780">
          <cell r="A3780">
            <v>16980</v>
          </cell>
          <cell r="C3780" t="str">
            <v>MT</v>
          </cell>
          <cell r="D3780" t="str">
            <v>MATERIAL</v>
          </cell>
        </row>
        <row r="3781">
          <cell r="A3781">
            <v>16981</v>
          </cell>
          <cell r="C3781">
            <v>259</v>
          </cell>
          <cell r="D3781" t="str">
            <v>Thermo Plastic Paint</v>
          </cell>
          <cell r="G3781" t="str">
            <v>Kg</v>
          </cell>
          <cell r="H3781">
            <v>1</v>
          </cell>
          <cell r="I3781">
            <v>25874.999999999996</v>
          </cell>
          <cell r="J3781">
            <v>0</v>
          </cell>
          <cell r="K3781">
            <v>25874.999999999996</v>
          </cell>
          <cell r="L3781">
            <v>0</v>
          </cell>
        </row>
        <row r="3782">
          <cell r="A3782">
            <v>16982</v>
          </cell>
        </row>
        <row r="3783">
          <cell r="A3783">
            <v>16983</v>
          </cell>
        </row>
        <row r="3784">
          <cell r="A3784">
            <v>16984</v>
          </cell>
        </row>
        <row r="3785">
          <cell r="A3785">
            <v>16985</v>
          </cell>
        </row>
        <row r="3786">
          <cell r="A3786">
            <v>16986</v>
          </cell>
        </row>
        <row r="3787">
          <cell r="A3787">
            <v>16987</v>
          </cell>
        </row>
        <row r="3788">
          <cell r="A3788">
            <v>16988</v>
          </cell>
        </row>
        <row r="3789">
          <cell r="A3789">
            <v>16989</v>
          </cell>
        </row>
        <row r="3790">
          <cell r="A3790">
            <v>16990</v>
          </cell>
        </row>
        <row r="3791">
          <cell r="A3791">
            <v>16991</v>
          </cell>
        </row>
        <row r="3792">
          <cell r="A3792">
            <v>16992</v>
          </cell>
        </row>
        <row r="3793">
          <cell r="A3793">
            <v>16993</v>
          </cell>
        </row>
        <row r="3794">
          <cell r="A3794">
            <v>16994</v>
          </cell>
        </row>
        <row r="3795">
          <cell r="A3795">
            <v>16995</v>
          </cell>
        </row>
        <row r="3796">
          <cell r="A3796">
            <v>16996</v>
          </cell>
        </row>
        <row r="3797">
          <cell r="A3797">
            <v>16997</v>
          </cell>
        </row>
        <row r="3798">
          <cell r="A3798">
            <v>16998</v>
          </cell>
        </row>
        <row r="3799">
          <cell r="A3799">
            <v>16999</v>
          </cell>
        </row>
        <row r="3800">
          <cell r="A3800">
            <v>17000</v>
          </cell>
          <cell r="J3800">
            <v>0</v>
          </cell>
          <cell r="K3800">
            <v>0</v>
          </cell>
          <cell r="L3800">
            <v>0</v>
          </cell>
        </row>
        <row r="3801">
          <cell r="A3801">
            <v>17001</v>
          </cell>
        </row>
        <row r="3802">
          <cell r="A3802">
            <v>17002</v>
          </cell>
        </row>
        <row r="3803">
          <cell r="A3803">
            <v>17003</v>
          </cell>
        </row>
        <row r="3804">
          <cell r="A3804">
            <v>17004</v>
          </cell>
        </row>
        <row r="3805">
          <cell r="A3805">
            <v>17005</v>
          </cell>
        </row>
        <row r="3806">
          <cell r="A3806">
            <v>17006</v>
          </cell>
        </row>
        <row r="3807">
          <cell r="A3807">
            <v>17007</v>
          </cell>
        </row>
        <row r="3808">
          <cell r="A3808">
            <v>17008</v>
          </cell>
        </row>
        <row r="3809">
          <cell r="A3809">
            <v>17009</v>
          </cell>
        </row>
        <row r="3810">
          <cell r="A3810">
            <v>17010</v>
          </cell>
        </row>
        <row r="3811">
          <cell r="A3811">
            <v>17011</v>
          </cell>
        </row>
        <row r="3812">
          <cell r="A3812">
            <v>17012</v>
          </cell>
        </row>
        <row r="3813">
          <cell r="A3813">
            <v>17013</v>
          </cell>
        </row>
        <row r="3814">
          <cell r="A3814">
            <v>17014</v>
          </cell>
          <cell r="J3814">
            <v>0</v>
          </cell>
          <cell r="K3814">
            <v>0</v>
          </cell>
          <cell r="L3814">
            <v>0</v>
          </cell>
        </row>
        <row r="3815">
          <cell r="A3815">
            <v>17015</v>
          </cell>
        </row>
        <row r="3816">
          <cell r="A3816">
            <v>17016</v>
          </cell>
        </row>
        <row r="3817">
          <cell r="A3817">
            <v>17017</v>
          </cell>
        </row>
        <row r="3818">
          <cell r="A3818">
            <v>17018</v>
          </cell>
        </row>
        <row r="3819">
          <cell r="A3819">
            <v>17019</v>
          </cell>
        </row>
        <row r="3820">
          <cell r="A3820">
            <v>17020</v>
          </cell>
        </row>
        <row r="3821">
          <cell r="A3821">
            <v>17021</v>
          </cell>
        </row>
        <row r="3822">
          <cell r="A3822">
            <v>17022</v>
          </cell>
        </row>
        <row r="3823">
          <cell r="A3823">
            <v>17023</v>
          </cell>
        </row>
        <row r="3824">
          <cell r="A3824">
            <v>17024</v>
          </cell>
          <cell r="D3824" t="str">
            <v>Total Price</v>
          </cell>
          <cell r="K3824">
            <v>25874.999999999996</v>
          </cell>
          <cell r="L3824">
            <v>0</v>
          </cell>
        </row>
        <row r="3825">
          <cell r="A3825">
            <v>17025</v>
          </cell>
          <cell r="D3825" t="str">
            <v>OVER HEAD</v>
          </cell>
          <cell r="E3825">
            <v>0</v>
          </cell>
          <cell r="F3825" t="str">
            <v>%</v>
          </cell>
          <cell r="K3825">
            <v>0</v>
          </cell>
          <cell r="L3825">
            <v>0</v>
          </cell>
        </row>
        <row r="3826">
          <cell r="A3826">
            <v>17026</v>
          </cell>
          <cell r="D3826" t="str">
            <v>TOTAL</v>
          </cell>
          <cell r="K3826">
            <v>25874.999999999996</v>
          </cell>
          <cell r="L3826">
            <v>0</v>
          </cell>
        </row>
        <row r="3827">
          <cell r="A3827">
            <v>17027</v>
          </cell>
          <cell r="D3827" t="str">
            <v>UNIT PRICE</v>
          </cell>
          <cell r="K3827">
            <v>25875</v>
          </cell>
          <cell r="L3827">
            <v>0</v>
          </cell>
        </row>
        <row r="3828">
          <cell r="A3828">
            <v>17028</v>
          </cell>
        </row>
        <row r="3829">
          <cell r="A3829">
            <v>17029</v>
          </cell>
          <cell r="B3829">
            <v>260</v>
          </cell>
        </row>
        <row r="3830">
          <cell r="A3830">
            <v>17030</v>
          </cell>
          <cell r="B3830" t="str">
            <v>MATERIAL PRICE</v>
          </cell>
        </row>
        <row r="3831">
          <cell r="A3831">
            <v>17031</v>
          </cell>
          <cell r="B3831" t="str">
            <v>Proyek Rencana Teknik Akhir Jalan Tol Bogor Ring Road</v>
          </cell>
        </row>
        <row r="3832">
          <cell r="A3832">
            <v>17032</v>
          </cell>
        </row>
        <row r="3833">
          <cell r="A3833">
            <v>17033</v>
          </cell>
        </row>
        <row r="3834">
          <cell r="A3834">
            <v>17034</v>
          </cell>
        </row>
        <row r="3835">
          <cell r="A3835">
            <v>17035</v>
          </cell>
        </row>
        <row r="3836">
          <cell r="A3836">
            <v>17036</v>
          </cell>
          <cell r="B3836" t="str">
            <v>UNIT PRICE ANALYSIS</v>
          </cell>
        </row>
        <row r="3837">
          <cell r="A3837">
            <v>17037</v>
          </cell>
        </row>
        <row r="3838">
          <cell r="A3838">
            <v>17038</v>
          </cell>
          <cell r="B3838" t="str">
            <v>ITEM NUMBER</v>
          </cell>
          <cell r="D3838" t="str">
            <v>MT. 259.002</v>
          </cell>
        </row>
        <row r="3839">
          <cell r="A3839">
            <v>17039</v>
          </cell>
          <cell r="B3839" t="str">
            <v>MATERIAL</v>
          </cell>
          <cell r="D3839" t="str">
            <v>Steel Profil C30 ( price jkt )</v>
          </cell>
        </row>
        <row r="3840">
          <cell r="A3840">
            <v>17040</v>
          </cell>
          <cell r="B3840" t="str">
            <v>UNIT</v>
          </cell>
          <cell r="C3840" t="str">
            <v>Kg</v>
          </cell>
          <cell r="D3840">
            <v>1</v>
          </cell>
        </row>
        <row r="3841">
          <cell r="A3841">
            <v>17041</v>
          </cell>
          <cell r="B3841" t="str">
            <v>UNIT PRICE  (Rp.)</v>
          </cell>
          <cell r="D3841">
            <v>4500</v>
          </cell>
          <cell r="E3841">
            <v>0</v>
          </cell>
          <cell r="J3841" t="str">
            <v>TOTAL UNIT PRICE (Rp)</v>
          </cell>
          <cell r="K3841">
            <v>4500</v>
          </cell>
        </row>
        <row r="3842">
          <cell r="A3842">
            <v>17042</v>
          </cell>
          <cell r="I3842" t="str">
            <v>PRICE Rp./ UNIT</v>
          </cell>
          <cell r="K3842" t="str">
            <v>TOTAL PRICE Rp.</v>
          </cell>
        </row>
        <row r="3843">
          <cell r="A3843">
            <v>17043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  <cell r="I3843" t="str">
            <v>Local</v>
          </cell>
          <cell r="J3843" t="str">
            <v>Foreign</v>
          </cell>
          <cell r="K3843" t="str">
            <v>Local</v>
          </cell>
          <cell r="L3843" t="str">
            <v>Foreign</v>
          </cell>
        </row>
        <row r="3844">
          <cell r="A3844">
            <v>17044</v>
          </cell>
        </row>
        <row r="3845">
          <cell r="A3845">
            <v>17045</v>
          </cell>
        </row>
        <row r="3846">
          <cell r="A3846">
            <v>17046</v>
          </cell>
          <cell r="C3846" t="str">
            <v>MT</v>
          </cell>
          <cell r="D3846" t="str">
            <v>MATERIAL</v>
          </cell>
        </row>
        <row r="3847">
          <cell r="A3847">
            <v>17047</v>
          </cell>
          <cell r="C3847">
            <v>250</v>
          </cell>
          <cell r="D3847" t="str">
            <v xml:space="preserve">Steel Plate </v>
          </cell>
          <cell r="G3847" t="str">
            <v>Kg</v>
          </cell>
          <cell r="H3847">
            <v>1</v>
          </cell>
          <cell r="I3847">
            <v>4500</v>
          </cell>
          <cell r="J3847">
            <v>0</v>
          </cell>
          <cell r="K3847">
            <v>4500</v>
          </cell>
          <cell r="L3847">
            <v>0</v>
          </cell>
        </row>
        <row r="3848">
          <cell r="A3848">
            <v>17048</v>
          </cell>
        </row>
        <row r="3849">
          <cell r="A3849">
            <v>17049</v>
          </cell>
        </row>
        <row r="3850">
          <cell r="A3850">
            <v>17050</v>
          </cell>
        </row>
        <row r="3851">
          <cell r="A3851">
            <v>17051</v>
          </cell>
        </row>
        <row r="3852">
          <cell r="A3852">
            <v>17052</v>
          </cell>
        </row>
        <row r="3853">
          <cell r="A3853">
            <v>17053</v>
          </cell>
        </row>
        <row r="3854">
          <cell r="A3854">
            <v>17054</v>
          </cell>
        </row>
        <row r="3855">
          <cell r="A3855">
            <v>17055</v>
          </cell>
        </row>
        <row r="3856">
          <cell r="A3856">
            <v>17056</v>
          </cell>
        </row>
        <row r="3857">
          <cell r="A3857">
            <v>17057</v>
          </cell>
        </row>
        <row r="3858">
          <cell r="A3858">
            <v>17058</v>
          </cell>
        </row>
        <row r="3859">
          <cell r="A3859">
            <v>17059</v>
          </cell>
        </row>
        <row r="3860">
          <cell r="A3860">
            <v>17060</v>
          </cell>
        </row>
        <row r="3861">
          <cell r="A3861">
            <v>17061</v>
          </cell>
        </row>
        <row r="3862">
          <cell r="A3862">
            <v>17062</v>
          </cell>
        </row>
        <row r="3863">
          <cell r="A3863">
            <v>17063</v>
          </cell>
        </row>
        <row r="3864">
          <cell r="A3864">
            <v>17064</v>
          </cell>
        </row>
        <row r="3865">
          <cell r="A3865">
            <v>17065</v>
          </cell>
        </row>
        <row r="3866">
          <cell r="A3866">
            <v>17066</v>
          </cell>
        </row>
        <row r="3867">
          <cell r="A3867">
            <v>17067</v>
          </cell>
        </row>
        <row r="3868">
          <cell r="A3868">
            <v>17068</v>
          </cell>
        </row>
        <row r="3869">
          <cell r="A3869">
            <v>17069</v>
          </cell>
        </row>
        <row r="3870">
          <cell r="A3870">
            <v>17070</v>
          </cell>
        </row>
        <row r="3871">
          <cell r="A3871">
            <v>17071</v>
          </cell>
        </row>
        <row r="3872">
          <cell r="A3872">
            <v>17072</v>
          </cell>
        </row>
        <row r="3873">
          <cell r="A3873">
            <v>17073</v>
          </cell>
        </row>
        <row r="3874">
          <cell r="A3874">
            <v>17074</v>
          </cell>
        </row>
        <row r="3875">
          <cell r="A3875">
            <v>17075</v>
          </cell>
        </row>
        <row r="3876">
          <cell r="A3876">
            <v>17076</v>
          </cell>
        </row>
        <row r="3877">
          <cell r="A3877">
            <v>17077</v>
          </cell>
        </row>
        <row r="3878">
          <cell r="A3878">
            <v>17078</v>
          </cell>
        </row>
        <row r="3879">
          <cell r="A3879">
            <v>17079</v>
          </cell>
        </row>
        <row r="3880">
          <cell r="A3880">
            <v>17080</v>
          </cell>
        </row>
        <row r="3881">
          <cell r="A3881">
            <v>17081</v>
          </cell>
        </row>
        <row r="3882">
          <cell r="A3882">
            <v>17082</v>
          </cell>
        </row>
        <row r="3883">
          <cell r="A3883">
            <v>17083</v>
          </cell>
        </row>
        <row r="3884">
          <cell r="A3884">
            <v>17084</v>
          </cell>
        </row>
        <row r="3885">
          <cell r="A3885">
            <v>17085</v>
          </cell>
        </row>
        <row r="3886">
          <cell r="A3886">
            <v>17086</v>
          </cell>
        </row>
        <row r="3887">
          <cell r="A3887">
            <v>17087</v>
          </cell>
        </row>
        <row r="3888">
          <cell r="A3888">
            <v>17088</v>
          </cell>
        </row>
        <row r="3889">
          <cell r="A3889">
            <v>17089</v>
          </cell>
        </row>
        <row r="3890">
          <cell r="A3890">
            <v>17090</v>
          </cell>
          <cell r="D3890" t="str">
            <v>SUB TOTAL</v>
          </cell>
          <cell r="K3890">
            <v>4500</v>
          </cell>
          <cell r="L3890">
            <v>0</v>
          </cell>
        </row>
        <row r="3891">
          <cell r="A3891">
            <v>17091</v>
          </cell>
          <cell r="D3891" t="str">
            <v>OVER HEAD</v>
          </cell>
          <cell r="E3891">
            <v>0</v>
          </cell>
          <cell r="F3891" t="str">
            <v>%</v>
          </cell>
          <cell r="K3891">
            <v>0</v>
          </cell>
          <cell r="L3891">
            <v>0</v>
          </cell>
        </row>
        <row r="3892">
          <cell r="A3892">
            <v>17092</v>
          </cell>
          <cell r="D3892" t="str">
            <v>TOTAL</v>
          </cell>
          <cell r="K3892">
            <v>4500</v>
          </cell>
          <cell r="L3892">
            <v>0</v>
          </cell>
        </row>
        <row r="3893">
          <cell r="A3893">
            <v>17093</v>
          </cell>
          <cell r="D3893" t="str">
            <v>UNIT PRICE</v>
          </cell>
          <cell r="K3893">
            <v>4500</v>
          </cell>
          <cell r="L3893">
            <v>0</v>
          </cell>
        </row>
        <row r="3894">
          <cell r="A3894">
            <v>17094</v>
          </cell>
        </row>
        <row r="3895">
          <cell r="A3895">
            <v>17095</v>
          </cell>
          <cell r="B3895">
            <v>261</v>
          </cell>
        </row>
        <row r="3896">
          <cell r="A3896">
            <v>17096</v>
          </cell>
          <cell r="B3896" t="str">
            <v>MATERIAL PRICE</v>
          </cell>
        </row>
        <row r="3897">
          <cell r="A3897">
            <v>17097</v>
          </cell>
          <cell r="B3897" t="str">
            <v>Proyek Rencana Teknik Akhir Jalan Tol Bogor Ring Road</v>
          </cell>
        </row>
        <row r="3898">
          <cell r="A3898">
            <v>17098</v>
          </cell>
        </row>
        <row r="3899">
          <cell r="A3899">
            <v>17099</v>
          </cell>
        </row>
        <row r="3900">
          <cell r="A3900">
            <v>17100</v>
          </cell>
        </row>
        <row r="3901">
          <cell r="A3901">
            <v>17101</v>
          </cell>
        </row>
        <row r="3902">
          <cell r="A3902">
            <v>17102</v>
          </cell>
          <cell r="B3902" t="str">
            <v>UNIT PRICE ANALYSIS</v>
          </cell>
        </row>
        <row r="3903">
          <cell r="A3903">
            <v>17103</v>
          </cell>
        </row>
        <row r="3904">
          <cell r="A3904">
            <v>17104</v>
          </cell>
          <cell r="B3904" t="str">
            <v>ITEM NUMBER</v>
          </cell>
          <cell r="D3904" t="str">
            <v>MT. 260.002</v>
          </cell>
        </row>
        <row r="3905">
          <cell r="A3905">
            <v>17105</v>
          </cell>
          <cell r="B3905" t="str">
            <v>MATERIAL</v>
          </cell>
          <cell r="D3905" t="str">
            <v>Steel Profil C10 ( price jkt )</v>
          </cell>
        </row>
        <row r="3906">
          <cell r="A3906">
            <v>17106</v>
          </cell>
          <cell r="B3906" t="str">
            <v>UNIT</v>
          </cell>
          <cell r="C3906" t="str">
            <v>Kg</v>
          </cell>
          <cell r="D3906">
            <v>1</v>
          </cell>
        </row>
        <row r="3907">
          <cell r="A3907">
            <v>17107</v>
          </cell>
          <cell r="B3907" t="str">
            <v>UNIT PRICE  (Rp.)</v>
          </cell>
          <cell r="D3907">
            <v>5180</v>
          </cell>
          <cell r="E3907">
            <v>0</v>
          </cell>
          <cell r="J3907" t="str">
            <v>TOTAL UNIT PRICE (Rp)</v>
          </cell>
          <cell r="K3907">
            <v>5180</v>
          </cell>
        </row>
        <row r="3908">
          <cell r="A3908">
            <v>17108</v>
          </cell>
          <cell r="I3908" t="str">
            <v>PRICE Rp./ UNIT</v>
          </cell>
          <cell r="K3908" t="str">
            <v>TOTAL PRICE Rp.</v>
          </cell>
        </row>
        <row r="3909">
          <cell r="A3909">
            <v>17109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  <cell r="I3909" t="str">
            <v>Local</v>
          </cell>
          <cell r="J3909" t="str">
            <v>Foreign</v>
          </cell>
          <cell r="K3909" t="str">
            <v>Local</v>
          </cell>
          <cell r="L3909" t="str">
            <v>Foreign</v>
          </cell>
        </row>
        <row r="3910">
          <cell r="A3910">
            <v>17110</v>
          </cell>
        </row>
        <row r="3911">
          <cell r="A3911">
            <v>17111</v>
          </cell>
        </row>
        <row r="3912">
          <cell r="A3912">
            <v>17112</v>
          </cell>
          <cell r="C3912" t="str">
            <v>MT</v>
          </cell>
          <cell r="D3912" t="str">
            <v>MATERIAL</v>
          </cell>
        </row>
        <row r="3913">
          <cell r="A3913">
            <v>17113</v>
          </cell>
          <cell r="C3913">
            <v>250</v>
          </cell>
          <cell r="D3913" t="str">
            <v xml:space="preserve">Steel Plate </v>
          </cell>
          <cell r="G3913" t="str">
            <v>Kg</v>
          </cell>
          <cell r="H3913">
            <v>1</v>
          </cell>
          <cell r="I3913">
            <v>5175</v>
          </cell>
          <cell r="J3913">
            <v>0</v>
          </cell>
          <cell r="K3913">
            <v>5175</v>
          </cell>
          <cell r="L3913">
            <v>0</v>
          </cell>
        </row>
        <row r="3914">
          <cell r="A3914">
            <v>17114</v>
          </cell>
        </row>
        <row r="3915">
          <cell r="A3915">
            <v>17115</v>
          </cell>
        </row>
        <row r="3916">
          <cell r="A3916">
            <v>17116</v>
          </cell>
        </row>
        <row r="3917">
          <cell r="A3917">
            <v>17117</v>
          </cell>
        </row>
        <row r="3918">
          <cell r="A3918">
            <v>17118</v>
          </cell>
        </row>
        <row r="3919">
          <cell r="A3919">
            <v>17119</v>
          </cell>
        </row>
        <row r="3920">
          <cell r="A3920">
            <v>17120</v>
          </cell>
        </row>
        <row r="3921">
          <cell r="A3921">
            <v>17121</v>
          </cell>
        </row>
        <row r="3922">
          <cell r="A3922">
            <v>17122</v>
          </cell>
        </row>
        <row r="3923">
          <cell r="A3923">
            <v>17123</v>
          </cell>
        </row>
        <row r="3924">
          <cell r="A3924">
            <v>17124</v>
          </cell>
        </row>
        <row r="3925">
          <cell r="A3925">
            <v>17125</v>
          </cell>
        </row>
        <row r="3926">
          <cell r="A3926">
            <v>17126</v>
          </cell>
        </row>
        <row r="3927">
          <cell r="A3927">
            <v>17127</v>
          </cell>
        </row>
        <row r="3928">
          <cell r="A3928">
            <v>17128</v>
          </cell>
        </row>
        <row r="3929">
          <cell r="A3929">
            <v>17129</v>
          </cell>
        </row>
        <row r="3930">
          <cell r="A3930">
            <v>17130</v>
          </cell>
        </row>
        <row r="3931">
          <cell r="A3931">
            <v>17131</v>
          </cell>
        </row>
        <row r="3932">
          <cell r="A3932">
            <v>17132</v>
          </cell>
        </row>
        <row r="3933">
          <cell r="A3933">
            <v>17133</v>
          </cell>
        </row>
        <row r="3934">
          <cell r="A3934">
            <v>17134</v>
          </cell>
        </row>
        <row r="3935">
          <cell r="A3935">
            <v>17135</v>
          </cell>
        </row>
        <row r="3936">
          <cell r="A3936">
            <v>17136</v>
          </cell>
        </row>
        <row r="3937">
          <cell r="A3937">
            <v>17137</v>
          </cell>
        </row>
        <row r="3938">
          <cell r="A3938">
            <v>17138</v>
          </cell>
        </row>
        <row r="3939">
          <cell r="A3939">
            <v>17139</v>
          </cell>
        </row>
        <row r="3940">
          <cell r="A3940">
            <v>17140</v>
          </cell>
        </row>
        <row r="3941">
          <cell r="A3941">
            <v>17141</v>
          </cell>
        </row>
        <row r="3942">
          <cell r="A3942">
            <v>17142</v>
          </cell>
        </row>
        <row r="3943">
          <cell r="A3943">
            <v>17143</v>
          </cell>
        </row>
        <row r="3944">
          <cell r="A3944">
            <v>17144</v>
          </cell>
        </row>
        <row r="3945">
          <cell r="A3945">
            <v>17145</v>
          </cell>
        </row>
        <row r="3946">
          <cell r="A3946">
            <v>17146</v>
          </cell>
        </row>
        <row r="3947">
          <cell r="A3947">
            <v>17147</v>
          </cell>
        </row>
        <row r="3948">
          <cell r="A3948">
            <v>17148</v>
          </cell>
        </row>
        <row r="3949">
          <cell r="A3949">
            <v>17149</v>
          </cell>
        </row>
        <row r="3950">
          <cell r="A3950">
            <v>17150</v>
          </cell>
        </row>
        <row r="3951">
          <cell r="A3951">
            <v>17151</v>
          </cell>
        </row>
        <row r="3952">
          <cell r="A3952">
            <v>17152</v>
          </cell>
        </row>
        <row r="3953">
          <cell r="A3953">
            <v>17153</v>
          </cell>
        </row>
        <row r="3954">
          <cell r="A3954">
            <v>17154</v>
          </cell>
        </row>
        <row r="3955">
          <cell r="A3955">
            <v>17155</v>
          </cell>
        </row>
        <row r="3956">
          <cell r="A3956">
            <v>17156</v>
          </cell>
          <cell r="D3956" t="str">
            <v>SUB TOTAL</v>
          </cell>
          <cell r="K3956">
            <v>5175</v>
          </cell>
          <cell r="L3956">
            <v>0</v>
          </cell>
        </row>
        <row r="3957">
          <cell r="A3957">
            <v>17157</v>
          </cell>
          <cell r="D3957" t="str">
            <v>OVER HEAD</v>
          </cell>
          <cell r="E3957">
            <v>0</v>
          </cell>
          <cell r="F3957" t="str">
            <v>%</v>
          </cell>
          <cell r="K3957">
            <v>0</v>
          </cell>
          <cell r="L3957">
            <v>0</v>
          </cell>
        </row>
        <row r="3958">
          <cell r="A3958">
            <v>17158</v>
          </cell>
          <cell r="D3958" t="str">
            <v>TOTAL</v>
          </cell>
          <cell r="K3958">
            <v>5175</v>
          </cell>
          <cell r="L3958">
            <v>0</v>
          </cell>
        </row>
        <row r="3959">
          <cell r="A3959">
            <v>17159</v>
          </cell>
          <cell r="D3959" t="str">
            <v>UNIT PRICE</v>
          </cell>
          <cell r="K3959">
            <v>5175</v>
          </cell>
          <cell r="L3959">
            <v>0</v>
          </cell>
        </row>
        <row r="3960">
          <cell r="A3960">
            <v>17160</v>
          </cell>
        </row>
        <row r="3961">
          <cell r="A3961">
            <v>17161</v>
          </cell>
          <cell r="B3961">
            <v>262</v>
          </cell>
        </row>
        <row r="3962">
          <cell r="A3962">
            <v>17162</v>
          </cell>
          <cell r="B3962" t="str">
            <v>MATERIAL PRICE</v>
          </cell>
        </row>
        <row r="3963">
          <cell r="A3963">
            <v>17163</v>
          </cell>
          <cell r="B3963" t="str">
            <v>Proyek Rencana Teknik Akhir Jalan Tol Bogor Ring Road</v>
          </cell>
        </row>
        <row r="3964">
          <cell r="A3964">
            <v>17164</v>
          </cell>
        </row>
        <row r="3965">
          <cell r="A3965">
            <v>17165</v>
          </cell>
        </row>
        <row r="3966">
          <cell r="A3966">
            <v>17166</v>
          </cell>
        </row>
        <row r="3967">
          <cell r="A3967">
            <v>17167</v>
          </cell>
        </row>
        <row r="3968">
          <cell r="A3968">
            <v>17168</v>
          </cell>
          <cell r="B3968" t="str">
            <v>UNIT PRICE ANALYSIS</v>
          </cell>
        </row>
        <row r="3969">
          <cell r="A3969">
            <v>17169</v>
          </cell>
        </row>
        <row r="3970">
          <cell r="A3970">
            <v>17170</v>
          </cell>
          <cell r="B3970" t="str">
            <v>ITEM NUMBER</v>
          </cell>
          <cell r="D3970" t="str">
            <v>MT. 261.002</v>
          </cell>
        </row>
        <row r="3971">
          <cell r="A3971">
            <v>17171</v>
          </cell>
          <cell r="B3971" t="str">
            <v>MATERIAL</v>
          </cell>
          <cell r="D3971" t="str">
            <v>Pretensioned Pile Spun Concrete</v>
          </cell>
        </row>
        <row r="3972">
          <cell r="A3972">
            <v>17172</v>
          </cell>
          <cell r="B3972" t="str">
            <v>UNIT</v>
          </cell>
          <cell r="C3972" t="str">
            <v>L.m</v>
          </cell>
          <cell r="D3972">
            <v>1</v>
          </cell>
        </row>
        <row r="3973">
          <cell r="A3973">
            <v>17173</v>
          </cell>
          <cell r="B3973" t="str">
            <v>UNIT PRICE  (Rp.)</v>
          </cell>
          <cell r="D3973">
            <v>23000</v>
          </cell>
          <cell r="E3973">
            <v>0</v>
          </cell>
          <cell r="J3973" t="str">
            <v>TOTAL UNIT PRICE (Rp)</v>
          </cell>
          <cell r="K3973">
            <v>23000</v>
          </cell>
        </row>
        <row r="3974">
          <cell r="A3974">
            <v>17174</v>
          </cell>
          <cell r="I3974" t="str">
            <v>PRICE Rp./ UNIT</v>
          </cell>
          <cell r="K3974" t="str">
            <v>TOTAL PRICE Rp.</v>
          </cell>
        </row>
        <row r="3975">
          <cell r="A3975">
            <v>17175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  <cell r="I3975" t="str">
            <v>Local</v>
          </cell>
          <cell r="J3975" t="str">
            <v>Foreign</v>
          </cell>
          <cell r="K3975" t="str">
            <v>Local</v>
          </cell>
          <cell r="L3975" t="str">
            <v>Foreign</v>
          </cell>
        </row>
        <row r="3976">
          <cell r="A3976">
            <v>17176</v>
          </cell>
        </row>
        <row r="3977">
          <cell r="A3977">
            <v>17177</v>
          </cell>
        </row>
        <row r="3978">
          <cell r="A3978">
            <v>17178</v>
          </cell>
          <cell r="C3978" t="str">
            <v>MT</v>
          </cell>
          <cell r="D3978" t="str">
            <v>MATERIAL</v>
          </cell>
        </row>
        <row r="3979">
          <cell r="A3979">
            <v>17179</v>
          </cell>
          <cell r="C3979">
            <v>262</v>
          </cell>
          <cell r="D3979" t="str">
            <v>Pretensioned Pile Spun Concrete</v>
          </cell>
          <cell r="G3979" t="str">
            <v>L.m</v>
          </cell>
          <cell r="H3979">
            <v>1</v>
          </cell>
          <cell r="I3979">
            <v>23000</v>
          </cell>
          <cell r="J3979">
            <v>0</v>
          </cell>
          <cell r="K3979">
            <v>23000</v>
          </cell>
          <cell r="L3979">
            <v>0</v>
          </cell>
        </row>
        <row r="3980">
          <cell r="A3980">
            <v>17180</v>
          </cell>
        </row>
        <row r="3981">
          <cell r="A3981">
            <v>17181</v>
          </cell>
        </row>
        <row r="3982">
          <cell r="A3982">
            <v>17182</v>
          </cell>
        </row>
        <row r="3983">
          <cell r="A3983">
            <v>17183</v>
          </cell>
        </row>
        <row r="3984">
          <cell r="A3984">
            <v>17184</v>
          </cell>
        </row>
        <row r="3985">
          <cell r="A3985">
            <v>17185</v>
          </cell>
        </row>
        <row r="3986">
          <cell r="A3986">
            <v>17186</v>
          </cell>
        </row>
        <row r="3987">
          <cell r="A3987">
            <v>17187</v>
          </cell>
        </row>
        <row r="3988">
          <cell r="A3988">
            <v>17188</v>
          </cell>
        </row>
        <row r="3989">
          <cell r="A3989">
            <v>17189</v>
          </cell>
        </row>
        <row r="3990">
          <cell r="A3990">
            <v>17190</v>
          </cell>
        </row>
        <row r="3991">
          <cell r="A3991">
            <v>17191</v>
          </cell>
        </row>
        <row r="3992">
          <cell r="A3992">
            <v>17192</v>
          </cell>
        </row>
        <row r="3993">
          <cell r="A3993">
            <v>17193</v>
          </cell>
        </row>
        <row r="3994">
          <cell r="A3994">
            <v>17194</v>
          </cell>
        </row>
        <row r="3995">
          <cell r="A3995">
            <v>17195</v>
          </cell>
        </row>
        <row r="3996">
          <cell r="A3996">
            <v>17196</v>
          </cell>
        </row>
        <row r="3997">
          <cell r="A3997">
            <v>17197</v>
          </cell>
        </row>
        <row r="3998">
          <cell r="A3998">
            <v>17198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17199</v>
          </cell>
        </row>
        <row r="4000">
          <cell r="A4000">
            <v>17200</v>
          </cell>
        </row>
        <row r="4001">
          <cell r="A4001">
            <v>17201</v>
          </cell>
        </row>
        <row r="4002">
          <cell r="A4002">
            <v>17202</v>
          </cell>
        </row>
        <row r="4003">
          <cell r="A4003">
            <v>17203</v>
          </cell>
        </row>
        <row r="4004">
          <cell r="A4004">
            <v>17204</v>
          </cell>
        </row>
        <row r="4005">
          <cell r="A4005">
            <v>17205</v>
          </cell>
        </row>
        <row r="4006">
          <cell r="A4006">
            <v>17206</v>
          </cell>
        </row>
        <row r="4007">
          <cell r="A4007">
            <v>17207</v>
          </cell>
        </row>
        <row r="4008">
          <cell r="A4008">
            <v>17208</v>
          </cell>
        </row>
        <row r="4009">
          <cell r="A4009">
            <v>17209</v>
          </cell>
        </row>
        <row r="4010">
          <cell r="A4010">
            <v>17210</v>
          </cell>
        </row>
        <row r="4011">
          <cell r="A4011">
            <v>17211</v>
          </cell>
        </row>
        <row r="4012">
          <cell r="A4012">
            <v>17212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17213</v>
          </cell>
        </row>
        <row r="4014">
          <cell r="A4014">
            <v>17214</v>
          </cell>
        </row>
        <row r="4015">
          <cell r="A4015">
            <v>17215</v>
          </cell>
        </row>
        <row r="4016">
          <cell r="A4016">
            <v>17216</v>
          </cell>
        </row>
        <row r="4017">
          <cell r="A4017">
            <v>17217</v>
          </cell>
        </row>
        <row r="4018">
          <cell r="A4018">
            <v>17218</v>
          </cell>
        </row>
        <row r="4019">
          <cell r="A4019">
            <v>17219</v>
          </cell>
        </row>
        <row r="4020">
          <cell r="A4020">
            <v>17220</v>
          </cell>
        </row>
        <row r="4021">
          <cell r="A4021">
            <v>17221</v>
          </cell>
        </row>
        <row r="4022">
          <cell r="A4022">
            <v>17222</v>
          </cell>
          <cell r="D4022" t="str">
            <v>Total Price</v>
          </cell>
          <cell r="K4022">
            <v>23000</v>
          </cell>
          <cell r="L4022">
            <v>0</v>
          </cell>
        </row>
        <row r="4023">
          <cell r="A4023">
            <v>17223</v>
          </cell>
          <cell r="D4023" t="str">
            <v>OVER HEAD</v>
          </cell>
          <cell r="E4023">
            <v>0</v>
          </cell>
          <cell r="F4023" t="str">
            <v>%</v>
          </cell>
          <cell r="K4023">
            <v>0</v>
          </cell>
          <cell r="L4023">
            <v>0</v>
          </cell>
        </row>
        <row r="4024">
          <cell r="A4024">
            <v>17224</v>
          </cell>
          <cell r="D4024" t="str">
            <v>TOTAL</v>
          </cell>
          <cell r="K4024">
            <v>23000</v>
          </cell>
          <cell r="L4024">
            <v>0</v>
          </cell>
        </row>
        <row r="4025">
          <cell r="A4025">
            <v>17225</v>
          </cell>
          <cell r="D4025" t="str">
            <v>UNIT PRICE</v>
          </cell>
          <cell r="K4025">
            <v>23000</v>
          </cell>
          <cell r="L4025">
            <v>0</v>
          </cell>
        </row>
        <row r="4026">
          <cell r="A4026">
            <v>17226</v>
          </cell>
        </row>
        <row r="4027">
          <cell r="A4027">
            <v>17227</v>
          </cell>
          <cell r="B4027">
            <v>263</v>
          </cell>
        </row>
        <row r="4028">
          <cell r="A4028">
            <v>17228</v>
          </cell>
          <cell r="B4028" t="str">
            <v>MATERIAL PRICE</v>
          </cell>
        </row>
        <row r="4029">
          <cell r="A4029">
            <v>17229</v>
          </cell>
          <cell r="B4029" t="str">
            <v>Proyek Rencana Teknik Akhir Jalan Tol Bogor Ring Road</v>
          </cell>
        </row>
        <row r="4030">
          <cell r="A4030">
            <v>17230</v>
          </cell>
        </row>
        <row r="4031">
          <cell r="A4031">
            <v>17231</v>
          </cell>
        </row>
        <row r="4032">
          <cell r="A4032">
            <v>17232</v>
          </cell>
        </row>
        <row r="4033">
          <cell r="A4033">
            <v>17233</v>
          </cell>
        </row>
        <row r="4034">
          <cell r="A4034">
            <v>17234</v>
          </cell>
          <cell r="B4034" t="str">
            <v>UNIT PRICE ANALYSIS</v>
          </cell>
        </row>
        <row r="4035">
          <cell r="A4035">
            <v>17235</v>
          </cell>
        </row>
        <row r="4036">
          <cell r="A4036">
            <v>17236</v>
          </cell>
          <cell r="B4036" t="str">
            <v>ITEM NUMBER</v>
          </cell>
          <cell r="D4036" t="str">
            <v>MT. 262.002</v>
          </cell>
        </row>
        <row r="4037">
          <cell r="A4037">
            <v>17237</v>
          </cell>
          <cell r="B4037" t="str">
            <v>MATERIAL</v>
          </cell>
          <cell r="D4037" t="str">
            <v>Timber (2) Plain Concrete</v>
          </cell>
        </row>
        <row r="4038">
          <cell r="A4038">
            <v>17238</v>
          </cell>
          <cell r="B4038" t="str">
            <v>UNIT</v>
          </cell>
          <cell r="C4038" t="str">
            <v>Sq.m</v>
          </cell>
          <cell r="D4038">
            <v>1</v>
          </cell>
        </row>
        <row r="4039">
          <cell r="A4039">
            <v>17239</v>
          </cell>
          <cell r="B4039" t="str">
            <v>UNIT PRICE  (Rp.)</v>
          </cell>
          <cell r="D4039">
            <v>17300</v>
          </cell>
          <cell r="E4039">
            <v>0</v>
          </cell>
          <cell r="J4039" t="str">
            <v>TOTAL UNIT PRICE (Rp)</v>
          </cell>
          <cell r="K4039">
            <v>17300</v>
          </cell>
        </row>
        <row r="4040">
          <cell r="A4040">
            <v>17240</v>
          </cell>
          <cell r="I4040" t="str">
            <v>PRICE Rp./ UNIT</v>
          </cell>
          <cell r="K4040" t="str">
            <v>TOTAL PRICE Rp.</v>
          </cell>
        </row>
        <row r="4041">
          <cell r="A4041">
            <v>17241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  <cell r="I4041" t="str">
            <v>Local</v>
          </cell>
          <cell r="J4041" t="str">
            <v>Foreign</v>
          </cell>
          <cell r="K4041" t="str">
            <v>Local</v>
          </cell>
          <cell r="L4041" t="str">
            <v>Foreign</v>
          </cell>
        </row>
        <row r="4042">
          <cell r="A4042">
            <v>17242</v>
          </cell>
        </row>
        <row r="4043">
          <cell r="A4043">
            <v>17243</v>
          </cell>
        </row>
        <row r="4044">
          <cell r="A4044">
            <v>17244</v>
          </cell>
          <cell r="C4044" t="str">
            <v>MT</v>
          </cell>
          <cell r="D4044" t="str">
            <v>MATERIAL</v>
          </cell>
        </row>
        <row r="4045">
          <cell r="A4045">
            <v>17245</v>
          </cell>
          <cell r="C4045">
            <v>263</v>
          </cell>
          <cell r="D4045" t="str">
            <v>Timber (2) Plain Concrete</v>
          </cell>
          <cell r="G4045" t="str">
            <v>Sq.m</v>
          </cell>
          <cell r="H4045">
            <v>1</v>
          </cell>
          <cell r="I4045">
            <v>17250</v>
          </cell>
          <cell r="J4045">
            <v>0</v>
          </cell>
          <cell r="K4045">
            <v>17250</v>
          </cell>
          <cell r="L4045">
            <v>0</v>
          </cell>
        </row>
        <row r="4046">
          <cell r="A4046">
            <v>17246</v>
          </cell>
        </row>
        <row r="4047">
          <cell r="A4047">
            <v>17247</v>
          </cell>
        </row>
        <row r="4048">
          <cell r="A4048">
            <v>17248</v>
          </cell>
        </row>
        <row r="4049">
          <cell r="A4049">
            <v>17249</v>
          </cell>
        </row>
        <row r="4050">
          <cell r="A4050">
            <v>17250</v>
          </cell>
        </row>
        <row r="4051">
          <cell r="A4051">
            <v>17251</v>
          </cell>
        </row>
        <row r="4052">
          <cell r="A4052">
            <v>17252</v>
          </cell>
        </row>
        <row r="4053">
          <cell r="A4053">
            <v>17253</v>
          </cell>
        </row>
        <row r="4054">
          <cell r="A4054">
            <v>17254</v>
          </cell>
        </row>
        <row r="4055">
          <cell r="A4055">
            <v>17255</v>
          </cell>
        </row>
        <row r="4056">
          <cell r="A4056">
            <v>17256</v>
          </cell>
        </row>
        <row r="4057">
          <cell r="A4057">
            <v>17257</v>
          </cell>
        </row>
        <row r="4058">
          <cell r="A4058">
            <v>17258</v>
          </cell>
        </row>
        <row r="4059">
          <cell r="A4059">
            <v>17259</v>
          </cell>
        </row>
        <row r="4060">
          <cell r="A4060">
            <v>17260</v>
          </cell>
        </row>
        <row r="4061">
          <cell r="A4061">
            <v>17261</v>
          </cell>
        </row>
        <row r="4062">
          <cell r="A4062">
            <v>17262</v>
          </cell>
        </row>
        <row r="4063">
          <cell r="A4063">
            <v>17263</v>
          </cell>
        </row>
        <row r="4064">
          <cell r="A4064">
            <v>17264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17265</v>
          </cell>
        </row>
        <row r="4066">
          <cell r="A4066">
            <v>17266</v>
          </cell>
        </row>
        <row r="4067">
          <cell r="A4067">
            <v>17267</v>
          </cell>
        </row>
        <row r="4068">
          <cell r="A4068">
            <v>17268</v>
          </cell>
        </row>
        <row r="4069">
          <cell r="A4069">
            <v>17269</v>
          </cell>
        </row>
        <row r="4070">
          <cell r="A4070">
            <v>17270</v>
          </cell>
        </row>
        <row r="4071">
          <cell r="A4071">
            <v>17271</v>
          </cell>
        </row>
        <row r="4072">
          <cell r="A4072">
            <v>17272</v>
          </cell>
        </row>
        <row r="4073">
          <cell r="A4073">
            <v>17273</v>
          </cell>
        </row>
        <row r="4074">
          <cell r="A4074">
            <v>17274</v>
          </cell>
        </row>
        <row r="4075">
          <cell r="A4075">
            <v>17275</v>
          </cell>
        </row>
        <row r="4076">
          <cell r="A4076">
            <v>17276</v>
          </cell>
        </row>
        <row r="4077">
          <cell r="A4077">
            <v>17277</v>
          </cell>
        </row>
        <row r="4078">
          <cell r="A4078">
            <v>17278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17279</v>
          </cell>
        </row>
        <row r="4080">
          <cell r="A4080">
            <v>17280</v>
          </cell>
        </row>
        <row r="4081">
          <cell r="A4081">
            <v>17281</v>
          </cell>
        </row>
        <row r="4082">
          <cell r="A4082">
            <v>17282</v>
          </cell>
        </row>
        <row r="4083">
          <cell r="A4083">
            <v>17283</v>
          </cell>
        </row>
        <row r="4084">
          <cell r="A4084">
            <v>17284</v>
          </cell>
        </row>
        <row r="4085">
          <cell r="A4085">
            <v>17285</v>
          </cell>
        </row>
        <row r="4086">
          <cell r="A4086">
            <v>17286</v>
          </cell>
        </row>
        <row r="4087">
          <cell r="A4087">
            <v>17287</v>
          </cell>
        </row>
        <row r="4088">
          <cell r="A4088">
            <v>17288</v>
          </cell>
          <cell r="D4088" t="str">
            <v>Total Price</v>
          </cell>
          <cell r="K4088">
            <v>17250</v>
          </cell>
          <cell r="L4088">
            <v>0</v>
          </cell>
        </row>
        <row r="4089">
          <cell r="A4089">
            <v>17289</v>
          </cell>
          <cell r="D4089" t="str">
            <v>OVER HEAD</v>
          </cell>
          <cell r="E4089">
            <v>0</v>
          </cell>
          <cell r="F4089" t="str">
            <v>%</v>
          </cell>
          <cell r="K4089">
            <v>0</v>
          </cell>
          <cell r="L4089">
            <v>0</v>
          </cell>
        </row>
        <row r="4090">
          <cell r="A4090">
            <v>17290</v>
          </cell>
          <cell r="D4090" t="str">
            <v>TOTAL</v>
          </cell>
          <cell r="K4090">
            <v>17250</v>
          </cell>
          <cell r="L4090">
            <v>0</v>
          </cell>
        </row>
        <row r="4091">
          <cell r="A4091">
            <v>17291</v>
          </cell>
          <cell r="D4091" t="str">
            <v>UNIT PRICE</v>
          </cell>
          <cell r="K4091">
            <v>17250</v>
          </cell>
          <cell r="L4091">
            <v>0</v>
          </cell>
        </row>
        <row r="4092">
          <cell r="A4092">
            <v>17292</v>
          </cell>
        </row>
        <row r="4093">
          <cell r="A4093">
            <v>17293</v>
          </cell>
          <cell r="B4093">
            <v>264</v>
          </cell>
        </row>
        <row r="4094">
          <cell r="A4094">
            <v>17294</v>
          </cell>
          <cell r="B4094" t="str">
            <v>MATERIAL PRICE</v>
          </cell>
        </row>
        <row r="4095">
          <cell r="A4095">
            <v>17295</v>
          </cell>
          <cell r="B4095" t="str">
            <v>Proyek Rencana Teknik Akhir Jalan Tol Bogor Ring Road</v>
          </cell>
        </row>
        <row r="4096">
          <cell r="A4096">
            <v>17296</v>
          </cell>
        </row>
        <row r="4097">
          <cell r="A4097">
            <v>17297</v>
          </cell>
        </row>
        <row r="4098">
          <cell r="A4098">
            <v>17298</v>
          </cell>
        </row>
        <row r="4099">
          <cell r="A4099">
            <v>17299</v>
          </cell>
        </row>
        <row r="4100">
          <cell r="A4100">
            <v>17300</v>
          </cell>
          <cell r="B4100" t="str">
            <v>UNIT PRICE ANALYSIS</v>
          </cell>
        </row>
        <row r="4101">
          <cell r="A4101">
            <v>17301</v>
          </cell>
        </row>
        <row r="4102">
          <cell r="A4102">
            <v>17302</v>
          </cell>
          <cell r="B4102" t="str">
            <v>ITEM NUMBER</v>
          </cell>
          <cell r="D4102" t="str">
            <v>MT. 263.002</v>
          </cell>
        </row>
        <row r="4103">
          <cell r="A4103">
            <v>17303</v>
          </cell>
          <cell r="B4103" t="str">
            <v>MATERIAL</v>
          </cell>
          <cell r="D4103" t="str">
            <v>Timber 8x5 cm</v>
          </cell>
        </row>
        <row r="4104">
          <cell r="A4104">
            <v>17304</v>
          </cell>
          <cell r="B4104" t="str">
            <v>UNIT</v>
          </cell>
          <cell r="C4104" t="str">
            <v>L.m</v>
          </cell>
          <cell r="D4104">
            <v>1</v>
          </cell>
        </row>
        <row r="4105">
          <cell r="A4105">
            <v>17305</v>
          </cell>
          <cell r="B4105" t="str">
            <v>UNIT PRICE  (Rp.)</v>
          </cell>
          <cell r="D4105">
            <v>17300</v>
          </cell>
          <cell r="E4105">
            <v>0</v>
          </cell>
          <cell r="J4105" t="str">
            <v>TOTAL UNIT PRICE (Rp)</v>
          </cell>
          <cell r="K4105">
            <v>17300</v>
          </cell>
        </row>
        <row r="4106">
          <cell r="A4106">
            <v>17306</v>
          </cell>
          <cell r="I4106" t="str">
            <v>PRICE Rp./ UNIT</v>
          </cell>
          <cell r="K4106" t="str">
            <v>TOTAL PRICE Rp.</v>
          </cell>
        </row>
        <row r="4107">
          <cell r="A4107">
            <v>17307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  <cell r="I4107" t="str">
            <v>Local</v>
          </cell>
          <cell r="J4107" t="str">
            <v>Foreign</v>
          </cell>
          <cell r="K4107" t="str">
            <v>Local</v>
          </cell>
          <cell r="L4107" t="str">
            <v>Foreign</v>
          </cell>
        </row>
        <row r="4108">
          <cell r="A4108">
            <v>17308</v>
          </cell>
        </row>
        <row r="4109">
          <cell r="A4109">
            <v>17309</v>
          </cell>
        </row>
        <row r="4110">
          <cell r="A4110">
            <v>17310</v>
          </cell>
          <cell r="C4110" t="str">
            <v>MT</v>
          </cell>
          <cell r="D4110" t="str">
            <v>MATERIAL</v>
          </cell>
        </row>
        <row r="4111">
          <cell r="A4111">
            <v>17311</v>
          </cell>
          <cell r="C4111">
            <v>264</v>
          </cell>
          <cell r="D4111" t="str">
            <v>Timber 8x5 cm</v>
          </cell>
          <cell r="G4111" t="str">
            <v>L.m</v>
          </cell>
          <cell r="H4111">
            <v>1</v>
          </cell>
          <cell r="I4111">
            <v>17250</v>
          </cell>
          <cell r="J4111">
            <v>0</v>
          </cell>
          <cell r="K4111">
            <v>17250</v>
          </cell>
          <cell r="L4111">
            <v>0</v>
          </cell>
        </row>
        <row r="4112">
          <cell r="A4112">
            <v>17312</v>
          </cell>
        </row>
        <row r="4113">
          <cell r="A4113">
            <v>17313</v>
          </cell>
        </row>
        <row r="4114">
          <cell r="A4114">
            <v>17314</v>
          </cell>
        </row>
        <row r="4115">
          <cell r="A4115">
            <v>17315</v>
          </cell>
        </row>
        <row r="4116">
          <cell r="A4116">
            <v>17316</v>
          </cell>
        </row>
        <row r="4117">
          <cell r="A4117">
            <v>17317</v>
          </cell>
        </row>
        <row r="4118">
          <cell r="A4118">
            <v>17318</v>
          </cell>
        </row>
        <row r="4119">
          <cell r="A4119">
            <v>17319</v>
          </cell>
        </row>
        <row r="4120">
          <cell r="A4120">
            <v>17320</v>
          </cell>
        </row>
        <row r="4121">
          <cell r="A4121">
            <v>17321</v>
          </cell>
        </row>
        <row r="4122">
          <cell r="A4122">
            <v>17322</v>
          </cell>
        </row>
        <row r="4123">
          <cell r="A4123">
            <v>17323</v>
          </cell>
        </row>
        <row r="4124">
          <cell r="A4124">
            <v>17324</v>
          </cell>
        </row>
        <row r="4125">
          <cell r="A4125">
            <v>17325</v>
          </cell>
        </row>
        <row r="4126">
          <cell r="A4126">
            <v>17326</v>
          </cell>
        </row>
        <row r="4127">
          <cell r="A4127">
            <v>17327</v>
          </cell>
        </row>
        <row r="4128">
          <cell r="A4128">
            <v>17328</v>
          </cell>
        </row>
        <row r="4129">
          <cell r="A4129">
            <v>17329</v>
          </cell>
        </row>
        <row r="4130">
          <cell r="A4130">
            <v>17330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17331</v>
          </cell>
        </row>
        <row r="4132">
          <cell r="A4132">
            <v>17332</v>
          </cell>
        </row>
        <row r="4133">
          <cell r="A4133">
            <v>17333</v>
          </cell>
        </row>
        <row r="4134">
          <cell r="A4134">
            <v>17334</v>
          </cell>
        </row>
        <row r="4135">
          <cell r="A4135">
            <v>17335</v>
          </cell>
        </row>
        <row r="4136">
          <cell r="A4136">
            <v>17336</v>
          </cell>
        </row>
        <row r="4137">
          <cell r="A4137">
            <v>17337</v>
          </cell>
        </row>
        <row r="4138">
          <cell r="A4138">
            <v>17338</v>
          </cell>
        </row>
        <row r="4139">
          <cell r="A4139">
            <v>17339</v>
          </cell>
        </row>
        <row r="4140">
          <cell r="A4140">
            <v>17340</v>
          </cell>
        </row>
        <row r="4141">
          <cell r="A4141">
            <v>17341</v>
          </cell>
        </row>
        <row r="4142">
          <cell r="A4142">
            <v>17342</v>
          </cell>
        </row>
        <row r="4143">
          <cell r="A4143">
            <v>17343</v>
          </cell>
        </row>
        <row r="4144">
          <cell r="A4144">
            <v>17344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17345</v>
          </cell>
        </row>
        <row r="4146">
          <cell r="A4146">
            <v>17346</v>
          </cell>
        </row>
        <row r="4147">
          <cell r="A4147">
            <v>17347</v>
          </cell>
        </row>
        <row r="4148">
          <cell r="A4148">
            <v>17348</v>
          </cell>
        </row>
        <row r="4149">
          <cell r="A4149">
            <v>17349</v>
          </cell>
        </row>
        <row r="4150">
          <cell r="A4150">
            <v>17350</v>
          </cell>
        </row>
        <row r="4151">
          <cell r="A4151">
            <v>17351</v>
          </cell>
        </row>
        <row r="4152">
          <cell r="A4152">
            <v>17352</v>
          </cell>
        </row>
        <row r="4153">
          <cell r="A4153">
            <v>17353</v>
          </cell>
        </row>
        <row r="4154">
          <cell r="A4154">
            <v>17354</v>
          </cell>
          <cell r="D4154" t="str">
            <v>Total Price</v>
          </cell>
          <cell r="K4154">
            <v>17250</v>
          </cell>
          <cell r="L4154">
            <v>0</v>
          </cell>
        </row>
        <row r="4155">
          <cell r="A4155">
            <v>17355</v>
          </cell>
          <cell r="D4155" t="str">
            <v>OVER HEAD</v>
          </cell>
          <cell r="E4155">
            <v>0</v>
          </cell>
          <cell r="F4155" t="str">
            <v>%</v>
          </cell>
          <cell r="K4155">
            <v>0</v>
          </cell>
          <cell r="L4155">
            <v>0</v>
          </cell>
        </row>
        <row r="4156">
          <cell r="A4156">
            <v>17356</v>
          </cell>
          <cell r="D4156" t="str">
            <v>TOTAL</v>
          </cell>
          <cell r="K4156">
            <v>17250</v>
          </cell>
          <cell r="L4156">
            <v>0</v>
          </cell>
        </row>
        <row r="4157">
          <cell r="A4157">
            <v>17357</v>
          </cell>
          <cell r="D4157" t="str">
            <v>UNIT PRICE</v>
          </cell>
          <cell r="K4157">
            <v>17250</v>
          </cell>
          <cell r="L4157">
            <v>0</v>
          </cell>
        </row>
        <row r="4158">
          <cell r="A4158">
            <v>17358</v>
          </cell>
        </row>
        <row r="4159">
          <cell r="A4159">
            <v>17359</v>
          </cell>
          <cell r="B4159">
            <v>265</v>
          </cell>
        </row>
        <row r="4160">
          <cell r="A4160">
            <v>17360</v>
          </cell>
          <cell r="B4160" t="str">
            <v>MATERIAL PRICE</v>
          </cell>
        </row>
        <row r="4161">
          <cell r="A4161">
            <v>17361</v>
          </cell>
          <cell r="B4161" t="str">
            <v>Proyek Rencana Teknik Akhir Jalan Tol Bogor Ring Road</v>
          </cell>
        </row>
        <row r="4162">
          <cell r="A4162">
            <v>17362</v>
          </cell>
        </row>
        <row r="4163">
          <cell r="A4163">
            <v>17363</v>
          </cell>
        </row>
        <row r="4164">
          <cell r="A4164">
            <v>17364</v>
          </cell>
        </row>
        <row r="4165">
          <cell r="A4165">
            <v>17365</v>
          </cell>
        </row>
        <row r="4166">
          <cell r="A4166">
            <v>17366</v>
          </cell>
          <cell r="B4166" t="str">
            <v>UNIT PRICE ANALYSIS</v>
          </cell>
        </row>
        <row r="4167">
          <cell r="A4167">
            <v>17367</v>
          </cell>
        </row>
        <row r="4168">
          <cell r="A4168">
            <v>17368</v>
          </cell>
          <cell r="B4168" t="str">
            <v>ITEM NUMBER</v>
          </cell>
          <cell r="D4168" t="str">
            <v>MT. 264.002</v>
          </cell>
        </row>
        <row r="4169">
          <cell r="A4169">
            <v>17369</v>
          </cell>
          <cell r="B4169" t="str">
            <v>MATERIAL</v>
          </cell>
          <cell r="D4169" t="str">
            <v>Tinner</v>
          </cell>
        </row>
        <row r="4170">
          <cell r="A4170">
            <v>17370</v>
          </cell>
          <cell r="B4170" t="str">
            <v>UNIT</v>
          </cell>
          <cell r="C4170" t="str">
            <v>Ltr</v>
          </cell>
          <cell r="D4170">
            <v>1</v>
          </cell>
        </row>
        <row r="4171">
          <cell r="A4171">
            <v>17371</v>
          </cell>
          <cell r="B4171" t="str">
            <v>UNIT PRICE  (Rp.)</v>
          </cell>
          <cell r="D4171">
            <v>17300</v>
          </cell>
          <cell r="E4171">
            <v>0</v>
          </cell>
          <cell r="J4171" t="str">
            <v>TOTAL UNIT PRICE (Rp)</v>
          </cell>
          <cell r="K4171">
            <v>17300</v>
          </cell>
        </row>
        <row r="4172">
          <cell r="A4172">
            <v>17372</v>
          </cell>
          <cell r="I4172" t="str">
            <v>PRICE Rp./ UNIT</v>
          </cell>
          <cell r="K4172" t="str">
            <v>TOTAL PRICE Rp.</v>
          </cell>
        </row>
        <row r="4173">
          <cell r="A4173">
            <v>17373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  <cell r="I4173" t="str">
            <v>Local</v>
          </cell>
          <cell r="J4173" t="str">
            <v>Foreign</v>
          </cell>
          <cell r="K4173" t="str">
            <v>Local</v>
          </cell>
          <cell r="L4173" t="str">
            <v>Foreign</v>
          </cell>
        </row>
        <row r="4174">
          <cell r="A4174">
            <v>17374</v>
          </cell>
        </row>
        <row r="4175">
          <cell r="A4175">
            <v>17375</v>
          </cell>
        </row>
        <row r="4176">
          <cell r="A4176">
            <v>17376</v>
          </cell>
          <cell r="C4176" t="str">
            <v>MT</v>
          </cell>
          <cell r="D4176" t="str">
            <v>MATERIAL</v>
          </cell>
        </row>
        <row r="4177">
          <cell r="A4177">
            <v>17377</v>
          </cell>
          <cell r="C4177">
            <v>265</v>
          </cell>
          <cell r="D4177" t="str">
            <v>Tinner</v>
          </cell>
          <cell r="G4177" t="str">
            <v>Ltr</v>
          </cell>
          <cell r="H4177">
            <v>1</v>
          </cell>
          <cell r="I4177">
            <v>17250</v>
          </cell>
          <cell r="J4177">
            <v>0</v>
          </cell>
          <cell r="K4177">
            <v>17250</v>
          </cell>
          <cell r="L4177">
            <v>0</v>
          </cell>
        </row>
        <row r="4178">
          <cell r="A4178">
            <v>17378</v>
          </cell>
        </row>
        <row r="4179">
          <cell r="A4179">
            <v>17379</v>
          </cell>
        </row>
        <row r="4180">
          <cell r="A4180">
            <v>17380</v>
          </cell>
        </row>
        <row r="4181">
          <cell r="A4181">
            <v>17381</v>
          </cell>
        </row>
        <row r="4182">
          <cell r="A4182">
            <v>17382</v>
          </cell>
        </row>
        <row r="4183">
          <cell r="A4183">
            <v>17383</v>
          </cell>
        </row>
        <row r="4184">
          <cell r="A4184">
            <v>17384</v>
          </cell>
        </row>
        <row r="4185">
          <cell r="A4185">
            <v>17385</v>
          </cell>
        </row>
        <row r="4186">
          <cell r="A4186">
            <v>17386</v>
          </cell>
        </row>
        <row r="4187">
          <cell r="A4187">
            <v>17387</v>
          </cell>
        </row>
        <row r="4188">
          <cell r="A4188">
            <v>17388</v>
          </cell>
        </row>
        <row r="4189">
          <cell r="A4189">
            <v>17389</v>
          </cell>
        </row>
        <row r="4190">
          <cell r="A4190">
            <v>17390</v>
          </cell>
        </row>
        <row r="4191">
          <cell r="A4191">
            <v>17391</v>
          </cell>
        </row>
        <row r="4192">
          <cell r="A4192">
            <v>17392</v>
          </cell>
        </row>
        <row r="4193">
          <cell r="A4193">
            <v>17393</v>
          </cell>
        </row>
        <row r="4194">
          <cell r="A4194">
            <v>17394</v>
          </cell>
        </row>
        <row r="4195">
          <cell r="A4195">
            <v>17395</v>
          </cell>
        </row>
        <row r="4196">
          <cell r="A4196">
            <v>17396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17397</v>
          </cell>
        </row>
        <row r="4198">
          <cell r="A4198">
            <v>17398</v>
          </cell>
        </row>
        <row r="4199">
          <cell r="A4199">
            <v>17399</v>
          </cell>
        </row>
        <row r="4200">
          <cell r="A4200">
            <v>17400</v>
          </cell>
        </row>
        <row r="4201">
          <cell r="A4201">
            <v>17401</v>
          </cell>
        </row>
        <row r="4202">
          <cell r="A4202">
            <v>17402</v>
          </cell>
        </row>
        <row r="4203">
          <cell r="A4203">
            <v>17403</v>
          </cell>
        </row>
        <row r="4204">
          <cell r="A4204">
            <v>17404</v>
          </cell>
        </row>
        <row r="4205">
          <cell r="A4205">
            <v>17405</v>
          </cell>
        </row>
        <row r="4206">
          <cell r="A4206">
            <v>17406</v>
          </cell>
        </row>
        <row r="4207">
          <cell r="A4207">
            <v>17407</v>
          </cell>
        </row>
        <row r="4208">
          <cell r="A4208">
            <v>17408</v>
          </cell>
        </row>
        <row r="4209">
          <cell r="A4209">
            <v>17409</v>
          </cell>
        </row>
        <row r="4210">
          <cell r="A4210">
            <v>17410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17411</v>
          </cell>
        </row>
        <row r="4212">
          <cell r="A4212">
            <v>17412</v>
          </cell>
        </row>
        <row r="4213">
          <cell r="A4213">
            <v>17413</v>
          </cell>
        </row>
        <row r="4214">
          <cell r="A4214">
            <v>17414</v>
          </cell>
        </row>
        <row r="4215">
          <cell r="A4215">
            <v>17415</v>
          </cell>
        </row>
        <row r="4216">
          <cell r="A4216">
            <v>17416</v>
          </cell>
        </row>
        <row r="4217">
          <cell r="A4217">
            <v>17417</v>
          </cell>
        </row>
        <row r="4218">
          <cell r="A4218">
            <v>17418</v>
          </cell>
        </row>
        <row r="4219">
          <cell r="A4219">
            <v>17419</v>
          </cell>
        </row>
        <row r="4220">
          <cell r="A4220">
            <v>17420</v>
          </cell>
          <cell r="D4220" t="str">
            <v>Total Price</v>
          </cell>
          <cell r="K4220">
            <v>17250</v>
          </cell>
          <cell r="L4220">
            <v>0</v>
          </cell>
        </row>
        <row r="4221">
          <cell r="A4221">
            <v>17421</v>
          </cell>
          <cell r="D4221" t="str">
            <v>OVER HEAD</v>
          </cell>
          <cell r="E4221">
            <v>0</v>
          </cell>
          <cell r="F4221" t="str">
            <v>%</v>
          </cell>
          <cell r="K4221">
            <v>0</v>
          </cell>
          <cell r="L4221">
            <v>0</v>
          </cell>
        </row>
        <row r="4222">
          <cell r="A4222">
            <v>17422</v>
          </cell>
          <cell r="D4222" t="str">
            <v>TOTAL</v>
          </cell>
          <cell r="K4222">
            <v>17250</v>
          </cell>
          <cell r="L4222">
            <v>0</v>
          </cell>
        </row>
        <row r="4223">
          <cell r="A4223">
            <v>17423</v>
          </cell>
          <cell r="D4223" t="str">
            <v>UNIT PRICE</v>
          </cell>
          <cell r="K4223">
            <v>17250</v>
          </cell>
          <cell r="L4223">
            <v>0</v>
          </cell>
        </row>
        <row r="4224">
          <cell r="A4224">
            <v>17424</v>
          </cell>
        </row>
        <row r="4225">
          <cell r="A4225">
            <v>17425</v>
          </cell>
          <cell r="B4225">
            <v>266</v>
          </cell>
        </row>
        <row r="4226">
          <cell r="A4226">
            <v>17426</v>
          </cell>
          <cell r="B4226" t="str">
            <v>MATERIAL PRICE</v>
          </cell>
        </row>
        <row r="4227">
          <cell r="A4227">
            <v>17427</v>
          </cell>
          <cell r="B4227" t="str">
            <v>Proyek Rencana Teknik Akhir Jalan Tol Bogor Ring Road</v>
          </cell>
        </row>
        <row r="4228">
          <cell r="A4228">
            <v>17428</v>
          </cell>
        </row>
        <row r="4229">
          <cell r="A4229">
            <v>17429</v>
          </cell>
        </row>
        <row r="4230">
          <cell r="A4230">
            <v>17430</v>
          </cell>
        </row>
        <row r="4231">
          <cell r="A4231">
            <v>17431</v>
          </cell>
        </row>
        <row r="4232">
          <cell r="A4232">
            <v>17432</v>
          </cell>
          <cell r="B4232" t="str">
            <v>UNIT PRICE ANALYSIS</v>
          </cell>
        </row>
        <row r="4233">
          <cell r="A4233">
            <v>17433</v>
          </cell>
        </row>
        <row r="4234">
          <cell r="A4234">
            <v>17434</v>
          </cell>
          <cell r="B4234" t="str">
            <v>ITEM NUMBER</v>
          </cell>
          <cell r="D4234" t="str">
            <v>MT. 265.002</v>
          </cell>
        </row>
        <row r="4235">
          <cell r="A4235">
            <v>17435</v>
          </cell>
          <cell r="B4235" t="str">
            <v>MATERIAL</v>
          </cell>
          <cell r="D4235" t="str">
            <v>Traffic Cone</v>
          </cell>
        </row>
        <row r="4236">
          <cell r="A4236">
            <v>17436</v>
          </cell>
          <cell r="B4236" t="str">
            <v>UNIT</v>
          </cell>
          <cell r="C4236" t="str">
            <v>Each</v>
          </cell>
          <cell r="D4236">
            <v>1</v>
          </cell>
        </row>
        <row r="4237">
          <cell r="A4237">
            <v>17437</v>
          </cell>
          <cell r="B4237" t="str">
            <v>UNIT PRICE  (Rp.)</v>
          </cell>
          <cell r="D4237">
            <v>97800</v>
          </cell>
          <cell r="E4237">
            <v>0</v>
          </cell>
          <cell r="J4237" t="str">
            <v>TOTAL UNIT PRICE (Rp)</v>
          </cell>
          <cell r="K4237">
            <v>97800</v>
          </cell>
        </row>
        <row r="4238">
          <cell r="A4238">
            <v>17438</v>
          </cell>
          <cell r="I4238" t="str">
            <v>PRICE Rp./ UNIT</v>
          </cell>
          <cell r="K4238" t="str">
            <v>TOTAL PRICE Rp.</v>
          </cell>
        </row>
        <row r="4239">
          <cell r="A4239">
            <v>17439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  <cell r="I4239" t="str">
            <v>Local</v>
          </cell>
          <cell r="J4239" t="str">
            <v>Foreign</v>
          </cell>
          <cell r="K4239" t="str">
            <v>Local</v>
          </cell>
          <cell r="L4239" t="str">
            <v>Foreign</v>
          </cell>
        </row>
        <row r="4240">
          <cell r="A4240">
            <v>17440</v>
          </cell>
        </row>
        <row r="4241">
          <cell r="A4241">
            <v>17441</v>
          </cell>
        </row>
        <row r="4242">
          <cell r="A4242">
            <v>17442</v>
          </cell>
          <cell r="C4242" t="str">
            <v>MT</v>
          </cell>
          <cell r="D4242" t="str">
            <v>MATERIAL</v>
          </cell>
        </row>
        <row r="4243">
          <cell r="A4243">
            <v>17443</v>
          </cell>
          <cell r="C4243">
            <v>266</v>
          </cell>
          <cell r="D4243" t="str">
            <v>Traffic Cone</v>
          </cell>
          <cell r="G4243" t="str">
            <v>Each</v>
          </cell>
          <cell r="H4243">
            <v>1</v>
          </cell>
          <cell r="I4243">
            <v>97749.999999999985</v>
          </cell>
          <cell r="J4243">
            <v>0</v>
          </cell>
          <cell r="K4243">
            <v>97749.999999999985</v>
          </cell>
          <cell r="L4243">
            <v>0</v>
          </cell>
        </row>
        <row r="4244">
          <cell r="A4244">
            <v>17444</v>
          </cell>
        </row>
        <row r="4245">
          <cell r="A4245">
            <v>17445</v>
          </cell>
        </row>
        <row r="4246">
          <cell r="A4246">
            <v>17446</v>
          </cell>
        </row>
        <row r="4247">
          <cell r="A4247">
            <v>17447</v>
          </cell>
        </row>
        <row r="4248">
          <cell r="A4248">
            <v>17448</v>
          </cell>
        </row>
        <row r="4249">
          <cell r="A4249">
            <v>17449</v>
          </cell>
        </row>
        <row r="4250">
          <cell r="A4250">
            <v>17450</v>
          </cell>
        </row>
        <row r="4251">
          <cell r="A4251">
            <v>17451</v>
          </cell>
        </row>
        <row r="4252">
          <cell r="A4252">
            <v>17452</v>
          </cell>
        </row>
        <row r="4253">
          <cell r="A4253">
            <v>17453</v>
          </cell>
        </row>
        <row r="4254">
          <cell r="A4254">
            <v>17454</v>
          </cell>
        </row>
        <row r="4255">
          <cell r="A4255">
            <v>17455</v>
          </cell>
        </row>
        <row r="4256">
          <cell r="A4256">
            <v>17456</v>
          </cell>
        </row>
        <row r="4257">
          <cell r="A4257">
            <v>17457</v>
          </cell>
        </row>
        <row r="4258">
          <cell r="A4258">
            <v>17458</v>
          </cell>
        </row>
        <row r="4259">
          <cell r="A4259">
            <v>17459</v>
          </cell>
        </row>
        <row r="4260">
          <cell r="A4260">
            <v>17460</v>
          </cell>
        </row>
        <row r="4261">
          <cell r="A4261">
            <v>17461</v>
          </cell>
        </row>
        <row r="4262">
          <cell r="A4262">
            <v>17462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17463</v>
          </cell>
        </row>
        <row r="4264">
          <cell r="A4264">
            <v>17464</v>
          </cell>
        </row>
        <row r="4265">
          <cell r="A4265">
            <v>17465</v>
          </cell>
        </row>
        <row r="4266">
          <cell r="A4266">
            <v>17466</v>
          </cell>
        </row>
        <row r="4267">
          <cell r="A4267">
            <v>17467</v>
          </cell>
        </row>
        <row r="4268">
          <cell r="A4268">
            <v>17468</v>
          </cell>
        </row>
        <row r="4269">
          <cell r="A4269">
            <v>17469</v>
          </cell>
        </row>
        <row r="4270">
          <cell r="A4270">
            <v>17470</v>
          </cell>
        </row>
        <row r="4271">
          <cell r="A4271">
            <v>17471</v>
          </cell>
        </row>
        <row r="4272">
          <cell r="A4272">
            <v>17472</v>
          </cell>
        </row>
        <row r="4273">
          <cell r="A4273">
            <v>17473</v>
          </cell>
        </row>
        <row r="4274">
          <cell r="A4274">
            <v>17474</v>
          </cell>
        </row>
        <row r="4275">
          <cell r="A4275">
            <v>17475</v>
          </cell>
        </row>
        <row r="4276">
          <cell r="A4276">
            <v>17476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17477</v>
          </cell>
        </row>
        <row r="4278">
          <cell r="A4278">
            <v>17478</v>
          </cell>
        </row>
        <row r="4279">
          <cell r="A4279">
            <v>17479</v>
          </cell>
        </row>
        <row r="4280">
          <cell r="A4280">
            <v>17480</v>
          </cell>
        </row>
        <row r="4281">
          <cell r="A4281">
            <v>17481</v>
          </cell>
        </row>
        <row r="4282">
          <cell r="A4282">
            <v>17482</v>
          </cell>
        </row>
        <row r="4283">
          <cell r="A4283">
            <v>17483</v>
          </cell>
        </row>
        <row r="4284">
          <cell r="A4284">
            <v>17484</v>
          </cell>
        </row>
        <row r="4285">
          <cell r="A4285">
            <v>17485</v>
          </cell>
        </row>
        <row r="4286">
          <cell r="A4286">
            <v>17486</v>
          </cell>
          <cell r="D4286" t="str">
            <v>Total Price</v>
          </cell>
          <cell r="K4286">
            <v>97749.999999999985</v>
          </cell>
          <cell r="L4286">
            <v>0</v>
          </cell>
        </row>
        <row r="4287">
          <cell r="A4287">
            <v>17487</v>
          </cell>
          <cell r="D4287" t="str">
            <v>OVER HEAD</v>
          </cell>
          <cell r="E4287">
            <v>0</v>
          </cell>
          <cell r="F4287" t="str">
            <v>%</v>
          </cell>
          <cell r="K4287">
            <v>0</v>
          </cell>
          <cell r="L4287">
            <v>0</v>
          </cell>
        </row>
        <row r="4288">
          <cell r="A4288">
            <v>17488</v>
          </cell>
          <cell r="D4288" t="str">
            <v>TOTAL</v>
          </cell>
          <cell r="K4288">
            <v>97749.999999999985</v>
          </cell>
          <cell r="L4288">
            <v>0</v>
          </cell>
        </row>
        <row r="4289">
          <cell r="A4289">
            <v>17489</v>
          </cell>
          <cell r="D4289" t="str">
            <v>UNIT PRICE</v>
          </cell>
          <cell r="K4289">
            <v>97750</v>
          </cell>
          <cell r="L4289">
            <v>0</v>
          </cell>
        </row>
        <row r="4290">
          <cell r="A4290">
            <v>17490</v>
          </cell>
        </row>
        <row r="4291">
          <cell r="A4291">
            <v>17491</v>
          </cell>
          <cell r="B4291">
            <v>267</v>
          </cell>
        </row>
        <row r="4292">
          <cell r="A4292">
            <v>17492</v>
          </cell>
          <cell r="B4292" t="str">
            <v>MATERIAL PRICE</v>
          </cell>
        </row>
        <row r="4293">
          <cell r="A4293">
            <v>17493</v>
          </cell>
          <cell r="B4293" t="str">
            <v>Proyek Rencana Teknik Akhir Jalan Tol Bogor Ring Road</v>
          </cell>
        </row>
        <row r="4294">
          <cell r="A4294">
            <v>17494</v>
          </cell>
        </row>
        <row r="4295">
          <cell r="A4295">
            <v>17495</v>
          </cell>
        </row>
        <row r="4296">
          <cell r="A4296">
            <v>17496</v>
          </cell>
        </row>
        <row r="4297">
          <cell r="A4297">
            <v>17497</v>
          </cell>
        </row>
        <row r="4298">
          <cell r="A4298">
            <v>17498</v>
          </cell>
          <cell r="B4298" t="str">
            <v>UNIT PRICE ANALYSIS</v>
          </cell>
        </row>
        <row r="4299">
          <cell r="A4299">
            <v>17499</v>
          </cell>
        </row>
        <row r="4300">
          <cell r="A4300">
            <v>17500</v>
          </cell>
          <cell r="B4300" t="str">
            <v>ITEM NUMBER</v>
          </cell>
          <cell r="D4300" t="str">
            <v>MT. 266.002</v>
          </cell>
        </row>
        <row r="4301">
          <cell r="A4301">
            <v>17501</v>
          </cell>
          <cell r="B4301" t="str">
            <v>MATERIAL</v>
          </cell>
          <cell r="D4301" t="str">
            <v>Traffic Light Control Panel</v>
          </cell>
        </row>
        <row r="4302">
          <cell r="A4302">
            <v>17502</v>
          </cell>
          <cell r="B4302" t="str">
            <v>UNIT</v>
          </cell>
          <cell r="C4302" t="str">
            <v>Each</v>
          </cell>
          <cell r="D4302">
            <v>1</v>
          </cell>
        </row>
        <row r="4303">
          <cell r="A4303">
            <v>17503</v>
          </cell>
          <cell r="B4303" t="str">
            <v>UNIT PRICE  (Rp.)</v>
          </cell>
          <cell r="D4303">
            <v>2033800</v>
          </cell>
          <cell r="E4303">
            <v>0</v>
          </cell>
          <cell r="J4303" t="str">
            <v>TOTAL UNIT PRICE (Rp)</v>
          </cell>
          <cell r="K4303">
            <v>2033800</v>
          </cell>
        </row>
        <row r="4304">
          <cell r="A4304">
            <v>17504</v>
          </cell>
          <cell r="I4304" t="str">
            <v>UNIT PRICE           (Rp.)</v>
          </cell>
          <cell r="K4304" t="str">
            <v>TOTAL PRICE                     (Rp.)</v>
          </cell>
        </row>
        <row r="4305">
          <cell r="A4305">
            <v>17505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</row>
        <row r="4306">
          <cell r="A4306">
            <v>17506</v>
          </cell>
        </row>
        <row r="4307">
          <cell r="A4307">
            <v>17507</v>
          </cell>
        </row>
        <row r="4308">
          <cell r="A4308">
            <v>17508</v>
          </cell>
          <cell r="C4308" t="str">
            <v>MT</v>
          </cell>
          <cell r="D4308" t="str">
            <v>MATERIAL</v>
          </cell>
        </row>
        <row r="4309">
          <cell r="A4309">
            <v>17509</v>
          </cell>
          <cell r="C4309">
            <v>39</v>
          </cell>
          <cell r="D4309" t="str">
            <v>Concrete Class K-175  On  Site</v>
          </cell>
          <cell r="G4309">
            <v>0</v>
          </cell>
          <cell r="H4309">
            <v>0.38</v>
          </cell>
          <cell r="I4309">
            <v>421200</v>
          </cell>
          <cell r="J4309">
            <v>0</v>
          </cell>
          <cell r="K4309">
            <v>160056</v>
          </cell>
          <cell r="L4309">
            <v>0</v>
          </cell>
        </row>
        <row r="4310">
          <cell r="A4310">
            <v>17510</v>
          </cell>
          <cell r="C4310">
            <v>35</v>
          </cell>
          <cell r="D4310" t="str">
            <v>Aluminium Angles 50 x 50 x 5</v>
          </cell>
          <cell r="G4310" t="str">
            <v>Lm.</v>
          </cell>
          <cell r="H4310">
            <v>34.200000000000003</v>
          </cell>
          <cell r="I4310">
            <v>4200</v>
          </cell>
          <cell r="J4310">
            <v>0</v>
          </cell>
          <cell r="K4310">
            <v>143640</v>
          </cell>
          <cell r="L4310">
            <v>0</v>
          </cell>
        </row>
        <row r="4311">
          <cell r="A4311">
            <v>17511</v>
          </cell>
          <cell r="C4311">
            <v>93</v>
          </cell>
          <cell r="D4311" t="str">
            <v>Form Work, Plywood (8 x)</v>
          </cell>
          <cell r="G4311">
            <v>0</v>
          </cell>
          <cell r="H4311">
            <v>6.3</v>
          </cell>
          <cell r="I4311">
            <v>54200</v>
          </cell>
          <cell r="J4311">
            <v>0</v>
          </cell>
          <cell r="K4311">
            <v>341460</v>
          </cell>
          <cell r="L4311">
            <v>0</v>
          </cell>
        </row>
        <row r="4312">
          <cell r="A4312">
            <v>17512</v>
          </cell>
          <cell r="C4312">
            <v>174</v>
          </cell>
          <cell r="D4312" t="str">
            <v>Pouring Concrete ( Mechanical )</v>
          </cell>
          <cell r="G4312" t="str">
            <v>Cu.m</v>
          </cell>
          <cell r="H4312">
            <v>0.65</v>
          </cell>
          <cell r="I4312">
            <v>18500</v>
          </cell>
          <cell r="J4312">
            <v>0</v>
          </cell>
          <cell r="K4312">
            <v>12025</v>
          </cell>
          <cell r="L4312">
            <v>0</v>
          </cell>
        </row>
        <row r="4313">
          <cell r="A4313">
            <v>17513</v>
          </cell>
          <cell r="C4313">
            <v>146</v>
          </cell>
          <cell r="D4313" t="str">
            <v xml:space="preserve">Manure </v>
          </cell>
          <cell r="G4313" t="str">
            <v>Kg</v>
          </cell>
          <cell r="H4313">
            <v>0.55000000000000004</v>
          </cell>
          <cell r="I4313">
            <v>200</v>
          </cell>
          <cell r="J4313">
            <v>0</v>
          </cell>
          <cell r="K4313">
            <v>110.00000000000001</v>
          </cell>
          <cell r="L4313">
            <v>0</v>
          </cell>
        </row>
        <row r="4314">
          <cell r="A4314">
            <v>17514</v>
          </cell>
          <cell r="C4314">
            <v>28</v>
          </cell>
          <cell r="D4314" t="str">
            <v xml:space="preserve">Profil Steel  INP Beam </v>
          </cell>
          <cell r="G4314" t="str">
            <v>Kg.</v>
          </cell>
          <cell r="H4314">
            <v>0.10000000000000003</v>
          </cell>
          <cell r="I4314">
            <v>20000</v>
          </cell>
          <cell r="J4314">
            <v>0</v>
          </cell>
          <cell r="K4314">
            <v>2000.0000000000007</v>
          </cell>
          <cell r="L4314">
            <v>0</v>
          </cell>
        </row>
        <row r="4315">
          <cell r="A4315">
            <v>17515</v>
          </cell>
          <cell r="C4315">
            <v>162</v>
          </cell>
          <cell r="D4315" t="str">
            <v>Net Wire Materials</v>
          </cell>
          <cell r="G4315" t="str">
            <v>Sq.m</v>
          </cell>
          <cell r="H4315">
            <v>7.0000000000000007E-2</v>
          </cell>
          <cell r="I4315">
            <v>8100</v>
          </cell>
          <cell r="J4315">
            <v>0</v>
          </cell>
          <cell r="K4315">
            <v>567</v>
          </cell>
          <cell r="L4315">
            <v>0</v>
          </cell>
        </row>
        <row r="4316">
          <cell r="A4316">
            <v>17516</v>
          </cell>
          <cell r="C4316">
            <v>277</v>
          </cell>
          <cell r="D4316" t="str">
            <v>Truck Crane Erection (35 - 45 ton )</v>
          </cell>
          <cell r="G4316" t="str">
            <v>Each</v>
          </cell>
          <cell r="H4316">
            <v>1</v>
          </cell>
          <cell r="I4316">
            <v>17300</v>
          </cell>
          <cell r="J4316">
            <v>0</v>
          </cell>
          <cell r="K4316">
            <v>17300</v>
          </cell>
          <cell r="L4316">
            <v>0</v>
          </cell>
        </row>
        <row r="4317">
          <cell r="A4317">
            <v>17517</v>
          </cell>
          <cell r="C4317">
            <v>201</v>
          </cell>
          <cell r="D4317" t="str">
            <v>PVC Pipe D =  25 mm</v>
          </cell>
          <cell r="G4317" t="str">
            <v>Lm</v>
          </cell>
          <cell r="H4317">
            <v>3</v>
          </cell>
          <cell r="I4317">
            <v>8700</v>
          </cell>
          <cell r="J4317">
            <v>0</v>
          </cell>
          <cell r="K4317">
            <v>26100</v>
          </cell>
          <cell r="L4317">
            <v>0</v>
          </cell>
        </row>
        <row r="4318">
          <cell r="A4318">
            <v>17518</v>
          </cell>
          <cell r="C4318">
            <v>18</v>
          </cell>
          <cell r="D4318" t="str">
            <v>Form Work, Plywood (3 x)</v>
          </cell>
          <cell r="G4318" t="str">
            <v>Sqm</v>
          </cell>
          <cell r="H4318">
            <v>4</v>
          </cell>
          <cell r="I4318">
            <v>3900</v>
          </cell>
          <cell r="J4318">
            <v>0</v>
          </cell>
          <cell r="K4318">
            <v>15600</v>
          </cell>
          <cell r="L4318">
            <v>0</v>
          </cell>
        </row>
        <row r="4319">
          <cell r="A4319">
            <v>17519</v>
          </cell>
          <cell r="C4319">
            <v>160</v>
          </cell>
          <cell r="D4319" t="str">
            <v>Panel Type -SS</v>
          </cell>
          <cell r="G4319" t="str">
            <v>Each</v>
          </cell>
          <cell r="H4319">
            <v>1</v>
          </cell>
          <cell r="I4319">
            <v>81900</v>
          </cell>
          <cell r="J4319">
            <v>0</v>
          </cell>
          <cell r="K4319">
            <v>81900</v>
          </cell>
          <cell r="L4319">
            <v>0</v>
          </cell>
        </row>
        <row r="4320">
          <cell r="A4320">
            <v>17520</v>
          </cell>
        </row>
        <row r="4321">
          <cell r="A4321">
            <v>17521</v>
          </cell>
        </row>
        <row r="4322">
          <cell r="A4322">
            <v>17522</v>
          </cell>
        </row>
        <row r="4323">
          <cell r="A4323">
            <v>17523</v>
          </cell>
        </row>
        <row r="4324">
          <cell r="A4324">
            <v>17524</v>
          </cell>
        </row>
        <row r="4325">
          <cell r="A4325">
            <v>17525</v>
          </cell>
        </row>
        <row r="4326">
          <cell r="A4326">
            <v>17526</v>
          </cell>
        </row>
        <row r="4327">
          <cell r="A4327">
            <v>17527</v>
          </cell>
          <cell r="C4327" t="str">
            <v>EQ</v>
          </cell>
          <cell r="D4327" t="str">
            <v>EQUIPMENT</v>
          </cell>
        </row>
        <row r="4328">
          <cell r="A4328">
            <v>17528</v>
          </cell>
          <cell r="C4328">
            <v>63</v>
          </cell>
          <cell r="D4328" t="str">
            <v>Mac Power Broom and Blower</v>
          </cell>
          <cell r="G4328" t="str">
            <v>Hour</v>
          </cell>
          <cell r="H4328">
            <v>15</v>
          </cell>
          <cell r="I4328">
            <v>63500</v>
          </cell>
          <cell r="J4328">
            <v>0</v>
          </cell>
          <cell r="K4328">
            <v>952500</v>
          </cell>
          <cell r="L4328">
            <v>0</v>
          </cell>
        </row>
        <row r="4329">
          <cell r="A4329">
            <v>17529</v>
          </cell>
        </row>
        <row r="4330">
          <cell r="A4330">
            <v>17530</v>
          </cell>
        </row>
        <row r="4331">
          <cell r="A4331">
            <v>17531</v>
          </cell>
        </row>
        <row r="4332">
          <cell r="A4332">
            <v>17532</v>
          </cell>
        </row>
        <row r="4333">
          <cell r="A4333">
            <v>17533</v>
          </cell>
        </row>
        <row r="4334">
          <cell r="A4334">
            <v>17534</v>
          </cell>
        </row>
        <row r="4335">
          <cell r="A4335">
            <v>17535</v>
          </cell>
        </row>
        <row r="4336">
          <cell r="A4336">
            <v>17536</v>
          </cell>
        </row>
        <row r="4337">
          <cell r="A4337">
            <v>17537</v>
          </cell>
        </row>
        <row r="4338">
          <cell r="A4338">
            <v>17538</v>
          </cell>
        </row>
        <row r="4339">
          <cell r="A4339">
            <v>17539</v>
          </cell>
        </row>
        <row r="4340">
          <cell r="A4340">
            <v>17540</v>
          </cell>
        </row>
        <row r="4341">
          <cell r="A4341">
            <v>17541</v>
          </cell>
          <cell r="C4341" t="str">
            <v>LA</v>
          </cell>
          <cell r="D4341" t="str">
            <v>LABOUR</v>
          </cell>
        </row>
        <row r="4342">
          <cell r="A4342">
            <v>17542</v>
          </cell>
          <cell r="C4342">
            <v>2</v>
          </cell>
          <cell r="D4342" t="str">
            <v>Pengawas</v>
          </cell>
          <cell r="G4342" t="str">
            <v>Day</v>
          </cell>
          <cell r="H4342">
            <v>1</v>
          </cell>
          <cell r="I4342">
            <v>50000</v>
          </cell>
          <cell r="J4342">
            <v>0</v>
          </cell>
          <cell r="K4342">
            <v>50000</v>
          </cell>
          <cell r="L4342">
            <v>0</v>
          </cell>
        </row>
        <row r="4343">
          <cell r="A4343">
            <v>17543</v>
          </cell>
          <cell r="C4343">
            <v>11</v>
          </cell>
          <cell r="D4343" t="str">
            <v>Tukang Batu</v>
          </cell>
          <cell r="G4343" t="str">
            <v>Day</v>
          </cell>
          <cell r="H4343">
            <v>2</v>
          </cell>
          <cell r="I4343">
            <v>25630</v>
          </cell>
          <cell r="K4343">
            <v>51260</v>
          </cell>
          <cell r="L4343">
            <v>0</v>
          </cell>
        </row>
        <row r="4344">
          <cell r="A4344">
            <v>17544</v>
          </cell>
          <cell r="C4344">
            <v>15</v>
          </cell>
          <cell r="D4344" t="str">
            <v>Kepala Tukang</v>
          </cell>
          <cell r="G4344" t="str">
            <v>Day</v>
          </cell>
          <cell r="H4344">
            <v>2</v>
          </cell>
          <cell r="I4344">
            <v>32880</v>
          </cell>
          <cell r="K4344">
            <v>65760</v>
          </cell>
          <cell r="L4344">
            <v>0</v>
          </cell>
        </row>
        <row r="4345">
          <cell r="A4345">
            <v>17545</v>
          </cell>
          <cell r="C4345">
            <v>16</v>
          </cell>
          <cell r="D4345" t="str">
            <v>Tukang</v>
          </cell>
          <cell r="G4345" t="str">
            <v>Day</v>
          </cell>
          <cell r="H4345">
            <v>4</v>
          </cell>
          <cell r="I4345">
            <v>28380</v>
          </cell>
          <cell r="K4345">
            <v>113520</v>
          </cell>
          <cell r="L4345">
            <v>0</v>
          </cell>
        </row>
        <row r="4346">
          <cell r="A4346">
            <v>17546</v>
          </cell>
        </row>
        <row r="4347">
          <cell r="A4347">
            <v>17547</v>
          </cell>
        </row>
        <row r="4348">
          <cell r="A4348">
            <v>17548</v>
          </cell>
        </row>
        <row r="4349">
          <cell r="A4349">
            <v>17549</v>
          </cell>
        </row>
        <row r="4350">
          <cell r="A4350">
            <v>17550</v>
          </cell>
        </row>
        <row r="4351">
          <cell r="A4351">
            <v>17551</v>
          </cell>
        </row>
        <row r="4352">
          <cell r="A4352">
            <v>17552</v>
          </cell>
          <cell r="D4352" t="str">
            <v>SUB TOTAL</v>
          </cell>
          <cell r="K4352">
            <v>2033798</v>
          </cell>
          <cell r="L4352">
            <v>0</v>
          </cell>
        </row>
        <row r="4353">
          <cell r="A4353">
            <v>17553</v>
          </cell>
          <cell r="D4353" t="str">
            <v>OVER HEAD</v>
          </cell>
          <cell r="E4353">
            <v>0</v>
          </cell>
          <cell r="F4353" t="str">
            <v>%</v>
          </cell>
          <cell r="K4353">
            <v>0</v>
          </cell>
          <cell r="L4353">
            <v>0</v>
          </cell>
        </row>
        <row r="4354">
          <cell r="A4354">
            <v>17554</v>
          </cell>
          <cell r="D4354" t="str">
            <v>TOTAL</v>
          </cell>
          <cell r="K4354">
            <v>2033798</v>
          </cell>
          <cell r="L4354">
            <v>0</v>
          </cell>
        </row>
        <row r="4355">
          <cell r="A4355">
            <v>17555</v>
          </cell>
          <cell r="D4355" t="str">
            <v>UNIT PRICE</v>
          </cell>
          <cell r="K4355">
            <v>2033798</v>
          </cell>
          <cell r="L4355">
            <v>0</v>
          </cell>
        </row>
        <row r="4356">
          <cell r="A4356">
            <v>17556</v>
          </cell>
        </row>
        <row r="4357">
          <cell r="A4357">
            <v>17557</v>
          </cell>
          <cell r="B4357">
            <v>268</v>
          </cell>
        </row>
        <row r="4358">
          <cell r="A4358">
            <v>17558</v>
          </cell>
          <cell r="B4358" t="str">
            <v>MATERIAL PRICE</v>
          </cell>
        </row>
        <row r="4359">
          <cell r="A4359">
            <v>17559</v>
          </cell>
          <cell r="B4359" t="str">
            <v>Proyek Rencana Teknik Akhir Jalan Tol Bogor Ring Road</v>
          </cell>
        </row>
        <row r="4360">
          <cell r="A4360">
            <v>17560</v>
          </cell>
        </row>
        <row r="4361">
          <cell r="A4361">
            <v>17561</v>
          </cell>
        </row>
        <row r="4362">
          <cell r="A4362">
            <v>17562</v>
          </cell>
        </row>
        <row r="4363">
          <cell r="A4363">
            <v>17563</v>
          </cell>
        </row>
        <row r="4364">
          <cell r="A4364">
            <v>17564</v>
          </cell>
          <cell r="B4364" t="str">
            <v>UNIT PRICE ANALYSIS</v>
          </cell>
        </row>
        <row r="4365">
          <cell r="A4365">
            <v>17565</v>
          </cell>
        </row>
        <row r="4366">
          <cell r="A4366">
            <v>17566</v>
          </cell>
          <cell r="B4366" t="str">
            <v>ITEM NUMBER</v>
          </cell>
          <cell r="D4366" t="str">
            <v>MT. 267.002</v>
          </cell>
        </row>
        <row r="4367">
          <cell r="A4367">
            <v>17567</v>
          </cell>
          <cell r="B4367" t="str">
            <v>MATERIAL</v>
          </cell>
          <cell r="D4367" t="str">
            <v>Traffic Sign Board</v>
          </cell>
        </row>
        <row r="4368">
          <cell r="A4368">
            <v>17568</v>
          </cell>
          <cell r="B4368" t="str">
            <v>UNIT</v>
          </cell>
          <cell r="C4368" t="str">
            <v>Sq.m</v>
          </cell>
          <cell r="D4368">
            <v>1</v>
          </cell>
        </row>
        <row r="4369">
          <cell r="A4369">
            <v>17569</v>
          </cell>
          <cell r="B4369" t="str">
            <v>UNIT PRICE  (Rp.)</v>
          </cell>
          <cell r="D4369" t="e">
            <v>#VALUE!</v>
          </cell>
          <cell r="E4369">
            <v>0</v>
          </cell>
          <cell r="J4369" t="str">
            <v>TOTAL UNIT PRICE (Rp)</v>
          </cell>
          <cell r="K4369" t="e">
            <v>#VALUE!</v>
          </cell>
        </row>
        <row r="4370">
          <cell r="A4370">
            <v>17570</v>
          </cell>
          <cell r="I4370" t="str">
            <v>UNIT PRICE           (Rp.)</v>
          </cell>
          <cell r="K4370" t="str">
            <v>TOTAL PRICE                     (Rp.)</v>
          </cell>
        </row>
        <row r="4371">
          <cell r="A4371">
            <v>17571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</row>
        <row r="4372">
          <cell r="A4372">
            <v>17572</v>
          </cell>
        </row>
        <row r="4373">
          <cell r="A4373">
            <v>17573</v>
          </cell>
        </row>
        <row r="4374">
          <cell r="A4374">
            <v>17574</v>
          </cell>
          <cell r="C4374" t="str">
            <v>MT</v>
          </cell>
          <cell r="D4374" t="str">
            <v>MATERIAL</v>
          </cell>
        </row>
        <row r="4375">
          <cell r="A4375">
            <v>17575</v>
          </cell>
          <cell r="C4375">
            <v>249</v>
          </cell>
          <cell r="D4375" t="str">
            <v>Steel H Beam ( on plant )</v>
          </cell>
          <cell r="G4375" t="str">
            <v>Kg</v>
          </cell>
          <cell r="H4375">
            <v>1</v>
          </cell>
          <cell r="I4375">
            <v>9800</v>
          </cell>
          <cell r="J4375">
            <v>0</v>
          </cell>
          <cell r="K4375">
            <v>9800</v>
          </cell>
          <cell r="L4375">
            <v>0</v>
          </cell>
        </row>
        <row r="4376">
          <cell r="A4376">
            <v>17576</v>
          </cell>
          <cell r="C4376">
            <v>32</v>
          </cell>
          <cell r="D4376" t="str">
            <v>Anchorage Bolt dia. 12</v>
          </cell>
          <cell r="G4376" t="str">
            <v>Kg.</v>
          </cell>
          <cell r="H4376">
            <v>4</v>
          </cell>
          <cell r="I4376">
            <v>16300</v>
          </cell>
          <cell r="J4376">
            <v>0</v>
          </cell>
          <cell r="K4376">
            <v>65200</v>
          </cell>
          <cell r="L4376">
            <v>0</v>
          </cell>
        </row>
        <row r="4377">
          <cell r="A4377">
            <v>17577</v>
          </cell>
          <cell r="C4377">
            <v>587</v>
          </cell>
          <cell r="D4377" t="str">
            <v>Steel Profil Cassing ( on plant )</v>
          </cell>
          <cell r="G4377" t="str">
            <v>Kg</v>
          </cell>
          <cell r="H4377">
            <v>0.08</v>
          </cell>
          <cell r="I4377" t="e">
            <v>#VALUE!</v>
          </cell>
          <cell r="J4377">
            <v>0</v>
          </cell>
          <cell r="K4377" t="e">
            <v>#VALUE!</v>
          </cell>
          <cell r="L4377">
            <v>0</v>
          </cell>
        </row>
        <row r="4378">
          <cell r="A4378">
            <v>17578</v>
          </cell>
        </row>
        <row r="4379">
          <cell r="A4379">
            <v>17579</v>
          </cell>
        </row>
        <row r="4380">
          <cell r="A4380">
            <v>17580</v>
          </cell>
        </row>
        <row r="4381">
          <cell r="A4381">
            <v>17581</v>
          </cell>
        </row>
        <row r="4382">
          <cell r="A4382">
            <v>17582</v>
          </cell>
        </row>
        <row r="4383">
          <cell r="A4383">
            <v>17583</v>
          </cell>
        </row>
        <row r="4384">
          <cell r="A4384">
            <v>17584</v>
          </cell>
        </row>
        <row r="4385">
          <cell r="A4385">
            <v>17585</v>
          </cell>
        </row>
        <row r="4386">
          <cell r="A4386">
            <v>17586</v>
          </cell>
        </row>
        <row r="4387">
          <cell r="A4387">
            <v>17587</v>
          </cell>
        </row>
        <row r="4388">
          <cell r="A4388">
            <v>17588</v>
          </cell>
        </row>
        <row r="4389">
          <cell r="A4389">
            <v>17589</v>
          </cell>
        </row>
        <row r="4390">
          <cell r="A4390">
            <v>17590</v>
          </cell>
        </row>
        <row r="4391">
          <cell r="A4391">
            <v>17591</v>
          </cell>
        </row>
        <row r="4392">
          <cell r="A4392">
            <v>17592</v>
          </cell>
        </row>
        <row r="4393">
          <cell r="A4393">
            <v>17593</v>
          </cell>
          <cell r="C4393" t="str">
            <v>EQ</v>
          </cell>
          <cell r="D4393" t="str">
            <v>EQUIPMENT</v>
          </cell>
        </row>
        <row r="4394">
          <cell r="A4394">
            <v>17594</v>
          </cell>
          <cell r="C4394">
            <v>63</v>
          </cell>
          <cell r="D4394" t="str">
            <v>Mac Power Broom and Blower</v>
          </cell>
          <cell r="G4394" t="str">
            <v>Hour</v>
          </cell>
          <cell r="H4394">
            <v>0.08</v>
          </cell>
          <cell r="I4394">
            <v>63500</v>
          </cell>
          <cell r="J4394">
            <v>0</v>
          </cell>
          <cell r="K4394">
            <v>5080</v>
          </cell>
          <cell r="L4394">
            <v>0</v>
          </cell>
        </row>
        <row r="4395">
          <cell r="A4395">
            <v>17595</v>
          </cell>
        </row>
        <row r="4396">
          <cell r="A4396">
            <v>17596</v>
          </cell>
        </row>
        <row r="4397">
          <cell r="A4397">
            <v>17597</v>
          </cell>
        </row>
        <row r="4398">
          <cell r="A4398">
            <v>17598</v>
          </cell>
        </row>
        <row r="4399">
          <cell r="A4399">
            <v>17599</v>
          </cell>
        </row>
        <row r="4400">
          <cell r="A4400">
            <v>17600</v>
          </cell>
        </row>
        <row r="4401">
          <cell r="A4401">
            <v>17601</v>
          </cell>
        </row>
        <row r="4402">
          <cell r="A4402">
            <v>17602</v>
          </cell>
        </row>
        <row r="4403">
          <cell r="A4403">
            <v>17603</v>
          </cell>
        </row>
        <row r="4404">
          <cell r="A4404">
            <v>17604</v>
          </cell>
        </row>
        <row r="4405">
          <cell r="A4405">
            <v>17605</v>
          </cell>
        </row>
        <row r="4406">
          <cell r="A4406">
            <v>17606</v>
          </cell>
        </row>
        <row r="4407">
          <cell r="A4407">
            <v>17607</v>
          </cell>
          <cell r="C4407" t="str">
            <v>LA</v>
          </cell>
          <cell r="D4407" t="str">
            <v>LABOUR</v>
          </cell>
        </row>
        <row r="4408">
          <cell r="A4408">
            <v>17608</v>
          </cell>
          <cell r="C4408">
            <v>2</v>
          </cell>
          <cell r="D4408" t="str">
            <v>Pengawas</v>
          </cell>
          <cell r="G4408" t="str">
            <v>Day</v>
          </cell>
          <cell r="H4408">
            <v>0.25</v>
          </cell>
          <cell r="I4408">
            <v>50000</v>
          </cell>
          <cell r="J4408">
            <v>0</v>
          </cell>
          <cell r="K4408">
            <v>12500</v>
          </cell>
          <cell r="L4408">
            <v>0</v>
          </cell>
        </row>
        <row r="4409">
          <cell r="A4409">
            <v>17609</v>
          </cell>
          <cell r="C4409">
            <v>15</v>
          </cell>
          <cell r="D4409" t="str">
            <v>Kepala Tukang</v>
          </cell>
          <cell r="G4409" t="str">
            <v>Day</v>
          </cell>
          <cell r="H4409">
            <v>0.5</v>
          </cell>
          <cell r="I4409">
            <v>32880</v>
          </cell>
          <cell r="K4409">
            <v>16440</v>
          </cell>
          <cell r="L4409">
            <v>0</v>
          </cell>
        </row>
        <row r="4410">
          <cell r="A4410">
            <v>17610</v>
          </cell>
          <cell r="C4410">
            <v>16</v>
          </cell>
          <cell r="D4410" t="str">
            <v>Tukang</v>
          </cell>
          <cell r="G4410" t="str">
            <v>Day</v>
          </cell>
          <cell r="H4410">
            <v>1</v>
          </cell>
          <cell r="I4410">
            <v>28380</v>
          </cell>
          <cell r="K4410">
            <v>28380</v>
          </cell>
          <cell r="L4410">
            <v>0</v>
          </cell>
        </row>
        <row r="4411">
          <cell r="A4411">
            <v>17611</v>
          </cell>
        </row>
        <row r="4412">
          <cell r="A4412">
            <v>17612</v>
          </cell>
        </row>
        <row r="4413">
          <cell r="A4413">
            <v>17613</v>
          </cell>
        </row>
        <row r="4414">
          <cell r="A4414">
            <v>17614</v>
          </cell>
        </row>
        <row r="4415">
          <cell r="A4415">
            <v>17615</v>
          </cell>
        </row>
        <row r="4416">
          <cell r="A4416">
            <v>17616</v>
          </cell>
        </row>
        <row r="4417">
          <cell r="A4417">
            <v>17617</v>
          </cell>
        </row>
        <row r="4418">
          <cell r="A4418">
            <v>17618</v>
          </cell>
          <cell r="D4418" t="str">
            <v>SUB TOTAL</v>
          </cell>
          <cell r="K4418" t="e">
            <v>#VALUE!</v>
          </cell>
          <cell r="L4418">
            <v>0</v>
          </cell>
        </row>
        <row r="4419">
          <cell r="A4419">
            <v>17619</v>
          </cell>
          <cell r="D4419" t="str">
            <v>OVER HEAD</v>
          </cell>
          <cell r="E4419">
            <v>0</v>
          </cell>
          <cell r="F4419" t="str">
            <v>%</v>
          </cell>
          <cell r="K4419" t="e">
            <v>#VALUE!</v>
          </cell>
          <cell r="L4419">
            <v>0</v>
          </cell>
        </row>
        <row r="4420">
          <cell r="A4420">
            <v>17620</v>
          </cell>
          <cell r="D4420" t="str">
            <v>TOTAL</v>
          </cell>
          <cell r="K4420" t="e">
            <v>#VALUE!</v>
          </cell>
          <cell r="L4420">
            <v>0</v>
          </cell>
        </row>
        <row r="4421">
          <cell r="A4421">
            <v>17621</v>
          </cell>
          <cell r="D4421" t="str">
            <v>UNIT PRICE</v>
          </cell>
          <cell r="K4421" t="e">
            <v>#VALUE!</v>
          </cell>
          <cell r="L4421">
            <v>0</v>
          </cell>
        </row>
        <row r="4422">
          <cell r="A4422">
            <v>17622</v>
          </cell>
        </row>
        <row r="4423">
          <cell r="A4423">
            <v>17623</v>
          </cell>
          <cell r="B4423">
            <v>269</v>
          </cell>
        </row>
        <row r="4424">
          <cell r="A4424">
            <v>17624</v>
          </cell>
          <cell r="B4424" t="str">
            <v>MATERIAL PRICE</v>
          </cell>
        </row>
        <row r="4425">
          <cell r="A4425">
            <v>17625</v>
          </cell>
          <cell r="B4425" t="str">
            <v>Proyek Rencana Teknik Akhir Jalan Tol Bogor Ring Road</v>
          </cell>
        </row>
        <row r="4426">
          <cell r="A4426">
            <v>17626</v>
          </cell>
        </row>
        <row r="4427">
          <cell r="A4427">
            <v>17627</v>
          </cell>
        </row>
        <row r="4428">
          <cell r="A4428">
            <v>17628</v>
          </cell>
        </row>
        <row r="4429">
          <cell r="A4429">
            <v>17629</v>
          </cell>
        </row>
        <row r="4430">
          <cell r="A4430">
            <v>17630</v>
          </cell>
          <cell r="B4430" t="str">
            <v>UNIT PRICE ANALYSIS</v>
          </cell>
        </row>
        <row r="4431">
          <cell r="A4431">
            <v>17631</v>
          </cell>
        </row>
        <row r="4432">
          <cell r="A4432">
            <v>17632</v>
          </cell>
          <cell r="B4432" t="str">
            <v>ITEM NUMBER</v>
          </cell>
          <cell r="D4432" t="str">
            <v>MT. 268.002</v>
          </cell>
        </row>
        <row r="4433">
          <cell r="A4433">
            <v>17633</v>
          </cell>
          <cell r="B4433" t="str">
            <v>MATERIAL</v>
          </cell>
          <cell r="D4433" t="str">
            <v>Traffic Signal Head Type A</v>
          </cell>
        </row>
        <row r="4434">
          <cell r="A4434">
            <v>17634</v>
          </cell>
          <cell r="B4434" t="str">
            <v>UNIT</v>
          </cell>
          <cell r="C4434" t="str">
            <v>Each</v>
          </cell>
          <cell r="D4434">
            <v>1</v>
          </cell>
        </row>
        <row r="4435">
          <cell r="A4435">
            <v>17635</v>
          </cell>
          <cell r="B4435" t="str">
            <v>UNIT PRICE  (Rp.)</v>
          </cell>
          <cell r="D4435">
            <v>608800</v>
          </cell>
          <cell r="E4435">
            <v>0</v>
          </cell>
          <cell r="J4435" t="str">
            <v>TOTAL UNIT PRICE (Rp)</v>
          </cell>
          <cell r="K4435">
            <v>608800</v>
          </cell>
        </row>
        <row r="4436">
          <cell r="A4436">
            <v>17636</v>
          </cell>
          <cell r="I4436" t="str">
            <v>UNIT PRICE           (Rp.)</v>
          </cell>
          <cell r="K4436" t="str">
            <v>TOTAL PRICE                     (Rp.)</v>
          </cell>
        </row>
        <row r="4437">
          <cell r="A4437">
            <v>17637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</row>
        <row r="4438">
          <cell r="A4438">
            <v>17638</v>
          </cell>
        </row>
        <row r="4439">
          <cell r="A4439">
            <v>17639</v>
          </cell>
        </row>
        <row r="4440">
          <cell r="A4440">
            <v>17640</v>
          </cell>
          <cell r="C4440" t="str">
            <v>MT</v>
          </cell>
          <cell r="D4440" t="str">
            <v>MATERIAL</v>
          </cell>
        </row>
        <row r="4441">
          <cell r="A4441">
            <v>17641</v>
          </cell>
          <cell r="C4441">
            <v>310</v>
          </cell>
          <cell r="D4441" t="str">
            <v>Material of Traffic  Signal Type A</v>
          </cell>
          <cell r="G4441" t="str">
            <v>Sqm</v>
          </cell>
          <cell r="H4441">
            <v>0.63642857142857134</v>
          </cell>
          <cell r="I4441">
            <v>920000</v>
          </cell>
          <cell r="J4441">
            <v>0</v>
          </cell>
          <cell r="K4441">
            <v>585514.28571428568</v>
          </cell>
          <cell r="L4441">
            <v>0</v>
          </cell>
        </row>
        <row r="4442">
          <cell r="A4442">
            <v>17642</v>
          </cell>
          <cell r="C4442">
            <v>131</v>
          </cell>
          <cell r="D4442" t="str">
            <v>Other 1</v>
          </cell>
          <cell r="G4442" t="str">
            <v>Ls.</v>
          </cell>
          <cell r="H4442">
            <v>1</v>
          </cell>
          <cell r="I4442">
            <v>8100</v>
          </cell>
          <cell r="J4442">
            <v>0</v>
          </cell>
          <cell r="K4442">
            <v>8100</v>
          </cell>
          <cell r="L4442">
            <v>0</v>
          </cell>
        </row>
        <row r="4443">
          <cell r="A4443">
            <v>17643</v>
          </cell>
        </row>
        <row r="4444">
          <cell r="A4444">
            <v>17644</v>
          </cell>
        </row>
        <row r="4445">
          <cell r="A4445">
            <v>17645</v>
          </cell>
        </row>
        <row r="4446">
          <cell r="A4446">
            <v>17646</v>
          </cell>
        </row>
        <row r="4447">
          <cell r="A4447">
            <v>17647</v>
          </cell>
        </row>
        <row r="4448">
          <cell r="A4448">
            <v>17648</v>
          </cell>
        </row>
        <row r="4449">
          <cell r="A4449">
            <v>17649</v>
          </cell>
        </row>
        <row r="4450">
          <cell r="A4450">
            <v>17650</v>
          </cell>
        </row>
        <row r="4451">
          <cell r="A4451">
            <v>17651</v>
          </cell>
        </row>
        <row r="4452">
          <cell r="A4452">
            <v>17652</v>
          </cell>
        </row>
        <row r="4453">
          <cell r="A4453">
            <v>17653</v>
          </cell>
        </row>
        <row r="4454">
          <cell r="A4454">
            <v>17654</v>
          </cell>
        </row>
        <row r="4455">
          <cell r="A4455">
            <v>17655</v>
          </cell>
        </row>
        <row r="4456">
          <cell r="A4456">
            <v>17656</v>
          </cell>
        </row>
        <row r="4457">
          <cell r="A4457">
            <v>17657</v>
          </cell>
        </row>
        <row r="4458">
          <cell r="A4458">
            <v>17658</v>
          </cell>
        </row>
        <row r="4459">
          <cell r="A4459">
            <v>17659</v>
          </cell>
          <cell r="C4459" t="str">
            <v>EQ</v>
          </cell>
          <cell r="D4459" t="str">
            <v>EQUIPMENT</v>
          </cell>
        </row>
        <row r="4460">
          <cell r="A4460">
            <v>17660</v>
          </cell>
          <cell r="C4460">
            <v>61</v>
          </cell>
          <cell r="D4460" t="str">
            <v xml:space="preserve">Lift Car </v>
          </cell>
          <cell r="G4460" t="str">
            <v>Hour</v>
          </cell>
          <cell r="H4460">
            <v>5.3333333333333337E-2</v>
          </cell>
          <cell r="I4460">
            <v>80800</v>
          </cell>
          <cell r="J4460">
            <v>0</v>
          </cell>
          <cell r="K4460">
            <v>4309.3333333333339</v>
          </cell>
          <cell r="L4460">
            <v>0</v>
          </cell>
        </row>
        <row r="4461">
          <cell r="A4461">
            <v>17661</v>
          </cell>
          <cell r="D4461">
            <v>0</v>
          </cell>
          <cell r="G4461">
            <v>0</v>
          </cell>
          <cell r="I4461">
            <v>0</v>
          </cell>
        </row>
        <row r="4462">
          <cell r="A4462">
            <v>17662</v>
          </cell>
        </row>
        <row r="4463">
          <cell r="A4463">
            <v>17663</v>
          </cell>
        </row>
        <row r="4464">
          <cell r="A4464">
            <v>17664</v>
          </cell>
        </row>
        <row r="4465">
          <cell r="A4465">
            <v>17665</v>
          </cell>
        </row>
        <row r="4466">
          <cell r="A4466">
            <v>17666</v>
          </cell>
        </row>
        <row r="4467">
          <cell r="A4467">
            <v>17667</v>
          </cell>
        </row>
        <row r="4468">
          <cell r="A4468">
            <v>17668</v>
          </cell>
        </row>
        <row r="4469">
          <cell r="A4469">
            <v>17669</v>
          </cell>
        </row>
        <row r="4470">
          <cell r="A4470">
            <v>17670</v>
          </cell>
        </row>
        <row r="4471">
          <cell r="A4471">
            <v>17671</v>
          </cell>
        </row>
        <row r="4472">
          <cell r="A4472">
            <v>17672</v>
          </cell>
        </row>
        <row r="4473">
          <cell r="A4473">
            <v>17673</v>
          </cell>
          <cell r="C4473" t="str">
            <v>LA</v>
          </cell>
          <cell r="D4473" t="str">
            <v>LABOUR</v>
          </cell>
        </row>
        <row r="4474">
          <cell r="A4474">
            <v>17674</v>
          </cell>
          <cell r="C4474">
            <v>2</v>
          </cell>
          <cell r="D4474" t="str">
            <v>Pengawas</v>
          </cell>
          <cell r="G4474" t="str">
            <v>Day</v>
          </cell>
          <cell r="H4474">
            <v>6.6666666666666666E-2</v>
          </cell>
          <cell r="I4474">
            <v>50000</v>
          </cell>
          <cell r="J4474">
            <v>0</v>
          </cell>
          <cell r="K4474">
            <v>3333.3333333333335</v>
          </cell>
          <cell r="L4474">
            <v>0</v>
          </cell>
        </row>
        <row r="4475">
          <cell r="A4475">
            <v>17675</v>
          </cell>
          <cell r="C4475">
            <v>12</v>
          </cell>
          <cell r="D4475" t="str">
            <v>Tukang Listrik</v>
          </cell>
          <cell r="G4475" t="str">
            <v>Day</v>
          </cell>
          <cell r="H4475">
            <v>0.13333333333333333</v>
          </cell>
          <cell r="I4475">
            <v>18750</v>
          </cell>
          <cell r="K4475">
            <v>2500</v>
          </cell>
          <cell r="L4475">
            <v>0</v>
          </cell>
        </row>
        <row r="4476">
          <cell r="A4476">
            <v>17676</v>
          </cell>
          <cell r="C4476">
            <v>17</v>
          </cell>
          <cell r="D4476" t="str">
            <v>Buruh</v>
          </cell>
          <cell r="G4476" t="str">
            <v>Day</v>
          </cell>
          <cell r="H4476">
            <v>0.26666666666666666</v>
          </cell>
          <cell r="I4476">
            <v>18750</v>
          </cell>
          <cell r="K4476">
            <v>5000</v>
          </cell>
          <cell r="L4476">
            <v>0</v>
          </cell>
        </row>
        <row r="4477">
          <cell r="A4477">
            <v>17677</v>
          </cell>
        </row>
        <row r="4478">
          <cell r="A4478">
            <v>17678</v>
          </cell>
        </row>
        <row r="4479">
          <cell r="A4479">
            <v>17679</v>
          </cell>
        </row>
        <row r="4480">
          <cell r="A4480">
            <v>17680</v>
          </cell>
        </row>
        <row r="4481">
          <cell r="A4481">
            <v>17681</v>
          </cell>
        </row>
        <row r="4482">
          <cell r="A4482">
            <v>17682</v>
          </cell>
        </row>
        <row r="4483">
          <cell r="A4483">
            <v>17683</v>
          </cell>
        </row>
        <row r="4484">
          <cell r="A4484">
            <v>17684</v>
          </cell>
          <cell r="D4484" t="str">
            <v>SUB TOTAL</v>
          </cell>
          <cell r="K4484">
            <v>608756.95238095243</v>
          </cell>
          <cell r="L4484">
            <v>0</v>
          </cell>
        </row>
        <row r="4485">
          <cell r="A4485">
            <v>17685</v>
          </cell>
          <cell r="D4485" t="str">
            <v>OVER HEAD</v>
          </cell>
          <cell r="E4485">
            <v>0</v>
          </cell>
          <cell r="F4485" t="str">
            <v>%</v>
          </cell>
          <cell r="K4485">
            <v>0</v>
          </cell>
          <cell r="L4485">
            <v>0</v>
          </cell>
        </row>
        <row r="4486">
          <cell r="A4486">
            <v>17686</v>
          </cell>
          <cell r="D4486" t="str">
            <v>TOTAL</v>
          </cell>
          <cell r="K4486">
            <v>608756.95238095243</v>
          </cell>
          <cell r="L4486">
            <v>0</v>
          </cell>
        </row>
        <row r="4487">
          <cell r="A4487">
            <v>17687</v>
          </cell>
          <cell r="D4487" t="str">
            <v>UNIT PRICE</v>
          </cell>
          <cell r="K4487">
            <v>608757</v>
          </cell>
          <cell r="L4487">
            <v>0</v>
          </cell>
        </row>
        <row r="4488">
          <cell r="A4488">
            <v>17688</v>
          </cell>
        </row>
        <row r="4489">
          <cell r="A4489">
            <v>17689</v>
          </cell>
          <cell r="B4489">
            <v>270</v>
          </cell>
        </row>
        <row r="4490">
          <cell r="A4490">
            <v>17690</v>
          </cell>
          <cell r="B4490" t="str">
            <v>MATERIAL PRICE</v>
          </cell>
        </row>
        <row r="4491">
          <cell r="A4491">
            <v>17691</v>
          </cell>
          <cell r="B4491" t="str">
            <v>Proyek Rencana Teknik Akhir Jalan Tol Bogor Ring Road</v>
          </cell>
        </row>
        <row r="4492">
          <cell r="A4492">
            <v>17692</v>
          </cell>
        </row>
        <row r="4493">
          <cell r="A4493">
            <v>17693</v>
          </cell>
        </row>
        <row r="4494">
          <cell r="A4494">
            <v>17694</v>
          </cell>
        </row>
        <row r="4495">
          <cell r="A4495">
            <v>17695</v>
          </cell>
        </row>
        <row r="4496">
          <cell r="A4496">
            <v>17696</v>
          </cell>
          <cell r="B4496" t="str">
            <v>UNIT PRICE ANALYSIS</v>
          </cell>
        </row>
        <row r="4497">
          <cell r="A4497">
            <v>17697</v>
          </cell>
        </row>
        <row r="4498">
          <cell r="A4498">
            <v>17698</v>
          </cell>
          <cell r="B4498" t="str">
            <v>ITEM NUMBER</v>
          </cell>
          <cell r="D4498" t="str">
            <v>MT. 269.002</v>
          </cell>
        </row>
        <row r="4499">
          <cell r="A4499">
            <v>17699</v>
          </cell>
          <cell r="B4499" t="str">
            <v>MATERIAL</v>
          </cell>
          <cell r="D4499" t="str">
            <v>Traffic Signal Head Type B</v>
          </cell>
        </row>
        <row r="4500">
          <cell r="A4500">
            <v>17700</v>
          </cell>
          <cell r="B4500" t="str">
            <v>UNIT</v>
          </cell>
          <cell r="C4500" t="str">
            <v>Each</v>
          </cell>
          <cell r="D4500">
            <v>1</v>
          </cell>
        </row>
        <row r="4501">
          <cell r="A4501">
            <v>17701</v>
          </cell>
          <cell r="B4501" t="str">
            <v>UNIT PRICE  (Rp.)</v>
          </cell>
          <cell r="D4501">
            <v>1281800</v>
          </cell>
          <cell r="E4501">
            <v>0</v>
          </cell>
          <cell r="J4501" t="str">
            <v>TOTAL UNIT PRICE (Rp)</v>
          </cell>
          <cell r="K4501">
            <v>1281800</v>
          </cell>
        </row>
        <row r="4502">
          <cell r="A4502">
            <v>17702</v>
          </cell>
          <cell r="I4502" t="str">
            <v>UNIT PRICE           (Rp.)</v>
          </cell>
          <cell r="K4502" t="str">
            <v>TOTAL PRICE                     (Rp.)</v>
          </cell>
        </row>
        <row r="4503">
          <cell r="A4503">
            <v>17703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</row>
        <row r="4504">
          <cell r="A4504">
            <v>17704</v>
          </cell>
        </row>
        <row r="4505">
          <cell r="A4505">
            <v>17705</v>
          </cell>
        </row>
        <row r="4506">
          <cell r="A4506">
            <v>17706</v>
          </cell>
          <cell r="C4506" t="str">
            <v>MT</v>
          </cell>
          <cell r="D4506" t="str">
            <v>MATERIAL</v>
          </cell>
        </row>
        <row r="4507">
          <cell r="A4507">
            <v>17707</v>
          </cell>
          <cell r="C4507">
            <v>311</v>
          </cell>
          <cell r="D4507" t="str">
            <v>Material of Traffic  Signal Type B</v>
          </cell>
          <cell r="G4507" t="str">
            <v>Sqm</v>
          </cell>
          <cell r="H4507">
            <v>1.1000000000000001</v>
          </cell>
          <cell r="I4507">
            <v>1150000</v>
          </cell>
          <cell r="J4507">
            <v>0</v>
          </cell>
          <cell r="K4507">
            <v>1265000</v>
          </cell>
          <cell r="L4507">
            <v>0</v>
          </cell>
        </row>
        <row r="4508">
          <cell r="A4508">
            <v>17708</v>
          </cell>
          <cell r="C4508">
            <v>131</v>
          </cell>
          <cell r="D4508" t="str">
            <v>Other 1</v>
          </cell>
          <cell r="G4508" t="str">
            <v>Ls.</v>
          </cell>
          <cell r="H4508">
            <v>0.2</v>
          </cell>
          <cell r="I4508">
            <v>8100</v>
          </cell>
          <cell r="J4508">
            <v>0</v>
          </cell>
          <cell r="K4508">
            <v>1620</v>
          </cell>
          <cell r="L4508">
            <v>0</v>
          </cell>
        </row>
        <row r="4509">
          <cell r="A4509">
            <v>17709</v>
          </cell>
        </row>
        <row r="4510">
          <cell r="A4510">
            <v>17710</v>
          </cell>
        </row>
        <row r="4511">
          <cell r="A4511">
            <v>17711</v>
          </cell>
        </row>
        <row r="4512">
          <cell r="A4512">
            <v>17712</v>
          </cell>
        </row>
        <row r="4513">
          <cell r="A4513">
            <v>17713</v>
          </cell>
        </row>
        <row r="4514">
          <cell r="A4514">
            <v>17714</v>
          </cell>
        </row>
        <row r="4515">
          <cell r="A4515">
            <v>17715</v>
          </cell>
        </row>
        <row r="4516">
          <cell r="A4516">
            <v>17716</v>
          </cell>
        </row>
        <row r="4517">
          <cell r="A4517">
            <v>17717</v>
          </cell>
        </row>
        <row r="4518">
          <cell r="A4518">
            <v>17718</v>
          </cell>
        </row>
        <row r="4519">
          <cell r="A4519">
            <v>17719</v>
          </cell>
        </row>
        <row r="4520">
          <cell r="A4520">
            <v>17720</v>
          </cell>
        </row>
        <row r="4521">
          <cell r="A4521">
            <v>17721</v>
          </cell>
        </row>
        <row r="4522">
          <cell r="A4522">
            <v>17722</v>
          </cell>
        </row>
        <row r="4523">
          <cell r="A4523">
            <v>17723</v>
          </cell>
        </row>
        <row r="4524">
          <cell r="A4524">
            <v>17724</v>
          </cell>
        </row>
        <row r="4525">
          <cell r="A4525">
            <v>17725</v>
          </cell>
          <cell r="C4525" t="str">
            <v>EQ</v>
          </cell>
          <cell r="D4525" t="str">
            <v>EQUIPMENT</v>
          </cell>
        </row>
        <row r="4526">
          <cell r="A4526">
            <v>17726</v>
          </cell>
          <cell r="C4526">
            <v>61</v>
          </cell>
          <cell r="D4526" t="str">
            <v xml:space="preserve">Lift Car </v>
          </cell>
          <cell r="G4526" t="str">
            <v>Hour</v>
          </cell>
          <cell r="H4526">
            <v>5.3333333333333337E-2</v>
          </cell>
          <cell r="I4526">
            <v>80800</v>
          </cell>
          <cell r="J4526">
            <v>0</v>
          </cell>
          <cell r="K4526">
            <v>4309.3333333333339</v>
          </cell>
          <cell r="L4526">
            <v>0</v>
          </cell>
        </row>
        <row r="4527">
          <cell r="A4527">
            <v>17727</v>
          </cell>
          <cell r="D4527">
            <v>0</v>
          </cell>
          <cell r="G4527">
            <v>0</v>
          </cell>
          <cell r="I4527">
            <v>0</v>
          </cell>
        </row>
        <row r="4528">
          <cell r="A4528">
            <v>17728</v>
          </cell>
        </row>
        <row r="4529">
          <cell r="A4529">
            <v>17729</v>
          </cell>
        </row>
        <row r="4530">
          <cell r="A4530">
            <v>17730</v>
          </cell>
        </row>
        <row r="4531">
          <cell r="A4531">
            <v>17731</v>
          </cell>
        </row>
        <row r="4532">
          <cell r="A4532">
            <v>17732</v>
          </cell>
        </row>
        <row r="4533">
          <cell r="A4533">
            <v>17733</v>
          </cell>
        </row>
        <row r="4534">
          <cell r="A4534">
            <v>17734</v>
          </cell>
        </row>
        <row r="4535">
          <cell r="A4535">
            <v>17735</v>
          </cell>
        </row>
        <row r="4536">
          <cell r="A4536">
            <v>17736</v>
          </cell>
        </row>
        <row r="4537">
          <cell r="A4537">
            <v>17737</v>
          </cell>
        </row>
        <row r="4538">
          <cell r="A4538">
            <v>17738</v>
          </cell>
        </row>
        <row r="4539">
          <cell r="A4539">
            <v>17739</v>
          </cell>
          <cell r="C4539" t="str">
            <v>LA</v>
          </cell>
          <cell r="D4539" t="str">
            <v>LABOUR</v>
          </cell>
        </row>
        <row r="4540">
          <cell r="A4540">
            <v>17740</v>
          </cell>
          <cell r="C4540">
            <v>2</v>
          </cell>
          <cell r="D4540" t="str">
            <v>Pengawas</v>
          </cell>
          <cell r="G4540" t="str">
            <v>Day</v>
          </cell>
          <cell r="H4540">
            <v>6.6666666666666666E-2</v>
          </cell>
          <cell r="I4540">
            <v>50000</v>
          </cell>
          <cell r="J4540">
            <v>0</v>
          </cell>
          <cell r="K4540">
            <v>3333.3333333333335</v>
          </cell>
          <cell r="L4540">
            <v>0</v>
          </cell>
        </row>
        <row r="4541">
          <cell r="A4541">
            <v>17741</v>
          </cell>
          <cell r="C4541">
            <v>12</v>
          </cell>
          <cell r="D4541" t="str">
            <v>Tukang Listrik</v>
          </cell>
          <cell r="G4541" t="str">
            <v>Day</v>
          </cell>
          <cell r="H4541">
            <v>0.13333333333333333</v>
          </cell>
          <cell r="I4541">
            <v>18750</v>
          </cell>
          <cell r="K4541">
            <v>2500</v>
          </cell>
          <cell r="L4541">
            <v>0</v>
          </cell>
        </row>
        <row r="4542">
          <cell r="A4542">
            <v>17742</v>
          </cell>
          <cell r="C4542">
            <v>17</v>
          </cell>
          <cell r="D4542" t="str">
            <v>Buruh</v>
          </cell>
          <cell r="G4542" t="str">
            <v>Day</v>
          </cell>
          <cell r="H4542">
            <v>0.26666666666666666</v>
          </cell>
          <cell r="I4542">
            <v>18750</v>
          </cell>
          <cell r="K4542">
            <v>5000</v>
          </cell>
          <cell r="L4542">
            <v>0</v>
          </cell>
        </row>
        <row r="4543">
          <cell r="A4543">
            <v>17743</v>
          </cell>
        </row>
        <row r="4544">
          <cell r="A4544">
            <v>17744</v>
          </cell>
        </row>
        <row r="4545">
          <cell r="A4545">
            <v>17745</v>
          </cell>
        </row>
        <row r="4546">
          <cell r="A4546">
            <v>17746</v>
          </cell>
        </row>
        <row r="4547">
          <cell r="A4547">
            <v>17747</v>
          </cell>
        </row>
        <row r="4548">
          <cell r="A4548">
            <v>17748</v>
          </cell>
        </row>
        <row r="4549">
          <cell r="A4549">
            <v>17749</v>
          </cell>
        </row>
        <row r="4550">
          <cell r="A4550">
            <v>17750</v>
          </cell>
          <cell r="D4550" t="str">
            <v>SUB TOTAL</v>
          </cell>
          <cell r="K4550">
            <v>1281762.6666666665</v>
          </cell>
          <cell r="L4550">
            <v>0</v>
          </cell>
        </row>
        <row r="4551">
          <cell r="A4551">
            <v>17751</v>
          </cell>
          <cell r="D4551" t="str">
            <v>OVER HEAD</v>
          </cell>
          <cell r="E4551">
            <v>0</v>
          </cell>
          <cell r="F4551" t="str">
            <v>%</v>
          </cell>
          <cell r="K4551">
            <v>0</v>
          </cell>
          <cell r="L4551">
            <v>0</v>
          </cell>
        </row>
        <row r="4552">
          <cell r="A4552">
            <v>17752</v>
          </cell>
          <cell r="D4552" t="str">
            <v>TOTAL</v>
          </cell>
          <cell r="K4552">
            <v>1281762.6666666665</v>
          </cell>
          <cell r="L4552">
            <v>0</v>
          </cell>
        </row>
        <row r="4553">
          <cell r="A4553">
            <v>17753</v>
          </cell>
          <cell r="D4553" t="str">
            <v>UNIT PRICE</v>
          </cell>
          <cell r="K4553">
            <v>1281763</v>
          </cell>
          <cell r="L4553">
            <v>0</v>
          </cell>
        </row>
        <row r="4554">
          <cell r="A4554">
            <v>17754</v>
          </cell>
        </row>
        <row r="4555">
          <cell r="A4555">
            <v>17755</v>
          </cell>
          <cell r="B4555">
            <v>271</v>
          </cell>
        </row>
        <row r="4556">
          <cell r="A4556">
            <v>17756</v>
          </cell>
          <cell r="B4556" t="str">
            <v>MATERIAL PRICE</v>
          </cell>
        </row>
        <row r="4557">
          <cell r="A4557">
            <v>17757</v>
          </cell>
          <cell r="B4557" t="str">
            <v>Proyek Rencana Teknik Akhir Jalan Tol Bogor Ring Road</v>
          </cell>
        </row>
        <row r="4558">
          <cell r="A4558">
            <v>17758</v>
          </cell>
        </row>
        <row r="4559">
          <cell r="A4559">
            <v>17759</v>
          </cell>
        </row>
        <row r="4560">
          <cell r="A4560">
            <v>17760</v>
          </cell>
        </row>
        <row r="4561">
          <cell r="A4561">
            <v>17761</v>
          </cell>
        </row>
        <row r="4562">
          <cell r="A4562">
            <v>17762</v>
          </cell>
          <cell r="B4562" t="str">
            <v>UNIT PRICE ANALYSIS</v>
          </cell>
        </row>
        <row r="4563">
          <cell r="A4563">
            <v>17763</v>
          </cell>
        </row>
        <row r="4564">
          <cell r="A4564">
            <v>17764</v>
          </cell>
          <cell r="B4564" t="str">
            <v>ITEM NUMBER</v>
          </cell>
          <cell r="D4564" t="str">
            <v>MT. 270.002</v>
          </cell>
        </row>
        <row r="4565">
          <cell r="A4565">
            <v>17765</v>
          </cell>
          <cell r="B4565" t="str">
            <v>MATERIAL</v>
          </cell>
          <cell r="D4565" t="str">
            <v>Traffic Signal Head Type C</v>
          </cell>
        </row>
        <row r="4566">
          <cell r="A4566">
            <v>17766</v>
          </cell>
          <cell r="B4566" t="str">
            <v>UNIT</v>
          </cell>
          <cell r="C4566" t="str">
            <v>Each</v>
          </cell>
          <cell r="D4566">
            <v>1</v>
          </cell>
        </row>
        <row r="4567">
          <cell r="A4567">
            <v>17767</v>
          </cell>
          <cell r="B4567" t="str">
            <v>UNIT PRICE  (Rp.)</v>
          </cell>
          <cell r="D4567">
            <v>19200</v>
          </cell>
          <cell r="E4567">
            <v>0</v>
          </cell>
          <cell r="J4567" t="str">
            <v>TOTAL UNIT PRICE (Rp)</v>
          </cell>
          <cell r="K4567">
            <v>19200</v>
          </cell>
        </row>
        <row r="4568">
          <cell r="A4568">
            <v>17768</v>
          </cell>
          <cell r="I4568" t="str">
            <v>PRICE Rp./ UNIT</v>
          </cell>
          <cell r="K4568" t="str">
            <v>TOTAL PRICE Rp.</v>
          </cell>
        </row>
        <row r="4569">
          <cell r="A4569">
            <v>17769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  <cell r="I4569" t="str">
            <v>Local</v>
          </cell>
          <cell r="J4569" t="str">
            <v>Foreign</v>
          </cell>
          <cell r="K4569" t="str">
            <v>Local</v>
          </cell>
          <cell r="L4569" t="str">
            <v>Foreign</v>
          </cell>
        </row>
        <row r="4570">
          <cell r="A4570">
            <v>17770</v>
          </cell>
        </row>
        <row r="4571">
          <cell r="A4571">
            <v>17771</v>
          </cell>
        </row>
        <row r="4572">
          <cell r="A4572">
            <v>17772</v>
          </cell>
          <cell r="C4572" t="str">
            <v>MT</v>
          </cell>
          <cell r="D4572" t="str">
            <v>MATERIAL</v>
          </cell>
        </row>
        <row r="4573">
          <cell r="A4573">
            <v>17773</v>
          </cell>
          <cell r="C4573">
            <v>312</v>
          </cell>
          <cell r="D4573" t="str">
            <v>Material of Traffic  Signal Type C</v>
          </cell>
          <cell r="G4573" t="str">
            <v>Sqm</v>
          </cell>
          <cell r="H4573">
            <v>1.1000000000000001</v>
          </cell>
          <cell r="I4573">
            <v>2200</v>
          </cell>
          <cell r="J4573">
            <v>0</v>
          </cell>
          <cell r="K4573">
            <v>2420</v>
          </cell>
          <cell r="L4573">
            <v>0</v>
          </cell>
        </row>
        <row r="4574">
          <cell r="A4574">
            <v>17774</v>
          </cell>
          <cell r="C4574">
            <v>131</v>
          </cell>
          <cell r="D4574" t="str">
            <v>Other 1</v>
          </cell>
          <cell r="G4574" t="str">
            <v>Ls.</v>
          </cell>
          <cell r="H4574">
            <v>0.2</v>
          </cell>
          <cell r="I4574">
            <v>8100</v>
          </cell>
          <cell r="J4574">
            <v>0</v>
          </cell>
          <cell r="K4574">
            <v>1620</v>
          </cell>
          <cell r="L4574">
            <v>0</v>
          </cell>
        </row>
        <row r="4575">
          <cell r="A4575">
            <v>17775</v>
          </cell>
        </row>
        <row r="4576">
          <cell r="A4576">
            <v>17776</v>
          </cell>
        </row>
        <row r="4577">
          <cell r="A4577">
            <v>17777</v>
          </cell>
        </row>
        <row r="4578">
          <cell r="A4578">
            <v>17778</v>
          </cell>
        </row>
        <row r="4579">
          <cell r="A4579">
            <v>17779</v>
          </cell>
        </row>
        <row r="4580">
          <cell r="A4580">
            <v>17780</v>
          </cell>
        </row>
        <row r="4581">
          <cell r="A4581">
            <v>17781</v>
          </cell>
        </row>
        <row r="4582">
          <cell r="A4582">
            <v>17782</v>
          </cell>
        </row>
        <row r="4583">
          <cell r="A4583">
            <v>17783</v>
          </cell>
        </row>
        <row r="4584">
          <cell r="A4584">
            <v>17784</v>
          </cell>
        </row>
        <row r="4585">
          <cell r="A4585">
            <v>17785</v>
          </cell>
        </row>
        <row r="4586">
          <cell r="A4586">
            <v>17786</v>
          </cell>
        </row>
        <row r="4587">
          <cell r="A4587">
            <v>17787</v>
          </cell>
        </row>
        <row r="4588">
          <cell r="A4588">
            <v>17788</v>
          </cell>
        </row>
        <row r="4589">
          <cell r="A4589">
            <v>17789</v>
          </cell>
        </row>
        <row r="4590">
          <cell r="A4590">
            <v>17790</v>
          </cell>
        </row>
        <row r="4591">
          <cell r="A4591">
            <v>17791</v>
          </cell>
          <cell r="C4591" t="str">
            <v>EQ</v>
          </cell>
          <cell r="D4591" t="str">
            <v>EQUIPMENT</v>
          </cell>
        </row>
        <row r="4592">
          <cell r="A4592">
            <v>17792</v>
          </cell>
          <cell r="C4592">
            <v>61</v>
          </cell>
          <cell r="D4592" t="str">
            <v xml:space="preserve">Lift Car </v>
          </cell>
          <cell r="G4592" t="str">
            <v>Hour</v>
          </cell>
          <cell r="H4592">
            <v>5.3333333333333337E-2</v>
          </cell>
          <cell r="I4592">
            <v>80800</v>
          </cell>
          <cell r="J4592">
            <v>0</v>
          </cell>
          <cell r="K4592">
            <v>4309.3333333333339</v>
          </cell>
          <cell r="L4592">
            <v>0</v>
          </cell>
        </row>
        <row r="4593">
          <cell r="A4593">
            <v>17793</v>
          </cell>
          <cell r="D4593">
            <v>0</v>
          </cell>
          <cell r="G4593">
            <v>0</v>
          </cell>
          <cell r="I4593">
            <v>0</v>
          </cell>
        </row>
        <row r="4594">
          <cell r="A4594">
            <v>17794</v>
          </cell>
        </row>
        <row r="4595">
          <cell r="A4595">
            <v>17795</v>
          </cell>
        </row>
        <row r="4596">
          <cell r="A4596">
            <v>17796</v>
          </cell>
        </row>
        <row r="4597">
          <cell r="A4597">
            <v>17797</v>
          </cell>
        </row>
        <row r="4598">
          <cell r="A4598">
            <v>17798</v>
          </cell>
        </row>
        <row r="4599">
          <cell r="A4599">
            <v>17799</v>
          </cell>
        </row>
        <row r="4600">
          <cell r="A4600">
            <v>17800</v>
          </cell>
        </row>
        <row r="4601">
          <cell r="A4601">
            <v>17801</v>
          </cell>
        </row>
        <row r="4602">
          <cell r="A4602">
            <v>17802</v>
          </cell>
        </row>
        <row r="4603">
          <cell r="A4603">
            <v>17803</v>
          </cell>
        </row>
        <row r="4604">
          <cell r="A4604">
            <v>17804</v>
          </cell>
        </row>
        <row r="4605">
          <cell r="A4605">
            <v>17805</v>
          </cell>
          <cell r="C4605" t="str">
            <v>LA</v>
          </cell>
          <cell r="D4605" t="str">
            <v>LABOUR</v>
          </cell>
        </row>
        <row r="4606">
          <cell r="A4606">
            <v>17806</v>
          </cell>
          <cell r="C4606">
            <v>2</v>
          </cell>
          <cell r="D4606" t="str">
            <v>Pengawas</v>
          </cell>
          <cell r="G4606" t="str">
            <v>Day</v>
          </cell>
          <cell r="H4606">
            <v>6.6666666666666666E-2</v>
          </cell>
          <cell r="I4606">
            <v>50000</v>
          </cell>
          <cell r="J4606">
            <v>0</v>
          </cell>
          <cell r="K4606">
            <v>3333.3333333333335</v>
          </cell>
          <cell r="L4606">
            <v>0</v>
          </cell>
        </row>
        <row r="4607">
          <cell r="A4607">
            <v>17807</v>
          </cell>
          <cell r="C4607">
            <v>12</v>
          </cell>
          <cell r="D4607" t="str">
            <v>Tukang Listrik</v>
          </cell>
          <cell r="G4607" t="str">
            <v>Day</v>
          </cell>
          <cell r="H4607">
            <v>0.13333333333333333</v>
          </cell>
          <cell r="I4607">
            <v>18750</v>
          </cell>
          <cell r="K4607">
            <v>2500</v>
          </cell>
          <cell r="L4607">
            <v>0</v>
          </cell>
        </row>
        <row r="4608">
          <cell r="A4608">
            <v>17808</v>
          </cell>
          <cell r="C4608">
            <v>17</v>
          </cell>
          <cell r="D4608" t="str">
            <v>Buruh</v>
          </cell>
          <cell r="G4608" t="str">
            <v>Day</v>
          </cell>
          <cell r="H4608">
            <v>0.26666666666666666</v>
          </cell>
          <cell r="I4608">
            <v>18750</v>
          </cell>
          <cell r="K4608">
            <v>5000</v>
          </cell>
          <cell r="L4608">
            <v>0</v>
          </cell>
        </row>
        <row r="4609">
          <cell r="A4609">
            <v>17809</v>
          </cell>
        </row>
        <row r="4610">
          <cell r="A4610">
            <v>17810</v>
          </cell>
        </row>
        <row r="4611">
          <cell r="A4611">
            <v>17811</v>
          </cell>
        </row>
        <row r="4612">
          <cell r="A4612">
            <v>17812</v>
          </cell>
        </row>
        <row r="4613">
          <cell r="A4613">
            <v>17813</v>
          </cell>
        </row>
        <row r="4614">
          <cell r="A4614">
            <v>17814</v>
          </cell>
        </row>
        <row r="4615">
          <cell r="A4615">
            <v>17815</v>
          </cell>
        </row>
        <row r="4616">
          <cell r="A4616">
            <v>17816</v>
          </cell>
          <cell r="D4616" t="str">
            <v>SUB TOTAL</v>
          </cell>
          <cell r="K4616">
            <v>19182.666666666668</v>
          </cell>
          <cell r="L4616">
            <v>0</v>
          </cell>
        </row>
        <row r="4617">
          <cell r="A4617">
            <v>17817</v>
          </cell>
          <cell r="D4617" t="str">
            <v>OVER HEAD</v>
          </cell>
          <cell r="E4617">
            <v>0</v>
          </cell>
          <cell r="F4617" t="str">
            <v>%</v>
          </cell>
          <cell r="K4617">
            <v>0</v>
          </cell>
          <cell r="L4617">
            <v>0</v>
          </cell>
        </row>
        <row r="4618">
          <cell r="A4618">
            <v>17818</v>
          </cell>
          <cell r="D4618" t="str">
            <v>TOTAL</v>
          </cell>
          <cell r="K4618">
            <v>19182.666666666668</v>
          </cell>
          <cell r="L4618">
            <v>0</v>
          </cell>
        </row>
        <row r="4619">
          <cell r="A4619">
            <v>17819</v>
          </cell>
          <cell r="D4619" t="str">
            <v>UNIT PRICE</v>
          </cell>
          <cell r="K4619">
            <v>19183</v>
          </cell>
          <cell r="L4619">
            <v>0</v>
          </cell>
        </row>
        <row r="4620">
          <cell r="A4620">
            <v>17820</v>
          </cell>
        </row>
        <row r="4621">
          <cell r="A4621">
            <v>17821</v>
          </cell>
          <cell r="B4621">
            <v>272</v>
          </cell>
        </row>
        <row r="4622">
          <cell r="A4622">
            <v>17822</v>
          </cell>
          <cell r="B4622" t="str">
            <v>MATERIAL PRICE</v>
          </cell>
        </row>
        <row r="4623">
          <cell r="A4623">
            <v>17823</v>
          </cell>
          <cell r="B4623" t="str">
            <v>Proyek Rencana Teknik Akhir Jalan Tol Bogor Ring Road</v>
          </cell>
        </row>
        <row r="4624">
          <cell r="A4624">
            <v>17824</v>
          </cell>
        </row>
        <row r="4625">
          <cell r="A4625">
            <v>17825</v>
          </cell>
        </row>
        <row r="4626">
          <cell r="A4626">
            <v>17826</v>
          </cell>
        </row>
        <row r="4627">
          <cell r="A4627">
            <v>17827</v>
          </cell>
        </row>
        <row r="4628">
          <cell r="A4628">
            <v>17828</v>
          </cell>
          <cell r="B4628" t="str">
            <v>UNIT PRICE ANALYSIS</v>
          </cell>
        </row>
        <row r="4629">
          <cell r="A4629">
            <v>17829</v>
          </cell>
        </row>
        <row r="4630">
          <cell r="A4630">
            <v>17830</v>
          </cell>
          <cell r="B4630" t="str">
            <v>ITEM NUMBER</v>
          </cell>
          <cell r="D4630" t="str">
            <v>MT. 271.002</v>
          </cell>
        </row>
        <row r="4631">
          <cell r="A4631">
            <v>17831</v>
          </cell>
          <cell r="B4631" t="str">
            <v>MATERIAL</v>
          </cell>
          <cell r="D4631" t="str">
            <v>Traffic Signal Head Type D</v>
          </cell>
        </row>
        <row r="4632">
          <cell r="A4632">
            <v>17832</v>
          </cell>
          <cell r="B4632" t="str">
            <v>UNIT</v>
          </cell>
          <cell r="C4632" t="str">
            <v>Each</v>
          </cell>
          <cell r="D4632">
            <v>1</v>
          </cell>
        </row>
        <row r="4633">
          <cell r="A4633">
            <v>17833</v>
          </cell>
          <cell r="B4633" t="str">
            <v>UNIT PRICE  (Rp.)</v>
          </cell>
          <cell r="D4633">
            <v>19200</v>
          </cell>
          <cell r="E4633">
            <v>0</v>
          </cell>
          <cell r="J4633" t="str">
            <v>TOTAL UNIT PRICE (Rp)</v>
          </cell>
          <cell r="K4633">
            <v>19200</v>
          </cell>
        </row>
        <row r="4634">
          <cell r="A4634">
            <v>17834</v>
          </cell>
          <cell r="I4634" t="str">
            <v>PRICE Rp./ UNIT</v>
          </cell>
          <cell r="K4634" t="str">
            <v>TOTAL PRICE Rp.</v>
          </cell>
        </row>
        <row r="4635">
          <cell r="A4635">
            <v>17835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  <cell r="I4635" t="str">
            <v>Local</v>
          </cell>
          <cell r="J4635" t="str">
            <v>Foreign</v>
          </cell>
          <cell r="K4635" t="str">
            <v>Local</v>
          </cell>
          <cell r="L4635" t="str">
            <v>Foreign</v>
          </cell>
        </row>
        <row r="4636">
          <cell r="A4636">
            <v>17836</v>
          </cell>
        </row>
        <row r="4637">
          <cell r="A4637">
            <v>17837</v>
          </cell>
        </row>
        <row r="4638">
          <cell r="A4638">
            <v>17838</v>
          </cell>
          <cell r="C4638" t="str">
            <v>MT</v>
          </cell>
          <cell r="D4638" t="str">
            <v>MATERIAL</v>
          </cell>
        </row>
        <row r="4639">
          <cell r="A4639">
            <v>17839</v>
          </cell>
          <cell r="C4639">
            <v>313</v>
          </cell>
          <cell r="D4639" t="str">
            <v>Material of Traffic  Signal Type D</v>
          </cell>
          <cell r="G4639" t="str">
            <v>Sqm</v>
          </cell>
          <cell r="H4639">
            <v>1.1000000000000001</v>
          </cell>
          <cell r="I4639">
            <v>2200</v>
          </cell>
          <cell r="J4639">
            <v>0</v>
          </cell>
          <cell r="K4639">
            <v>2420</v>
          </cell>
          <cell r="L4639">
            <v>0</v>
          </cell>
        </row>
        <row r="4640">
          <cell r="A4640">
            <v>17840</v>
          </cell>
          <cell r="C4640">
            <v>131</v>
          </cell>
          <cell r="D4640" t="str">
            <v>Other 1</v>
          </cell>
          <cell r="G4640" t="str">
            <v>Ls.</v>
          </cell>
          <cell r="H4640">
            <v>0.2</v>
          </cell>
          <cell r="I4640">
            <v>8100</v>
          </cell>
          <cell r="J4640">
            <v>0</v>
          </cell>
          <cell r="K4640">
            <v>1620</v>
          </cell>
          <cell r="L4640">
            <v>0</v>
          </cell>
        </row>
        <row r="4641">
          <cell r="A4641">
            <v>17841</v>
          </cell>
        </row>
        <row r="4642">
          <cell r="A4642">
            <v>17842</v>
          </cell>
        </row>
        <row r="4643">
          <cell r="A4643">
            <v>17843</v>
          </cell>
        </row>
        <row r="4644">
          <cell r="A4644">
            <v>17844</v>
          </cell>
        </row>
        <row r="4645">
          <cell r="A4645">
            <v>17845</v>
          </cell>
        </row>
        <row r="4646">
          <cell r="A4646">
            <v>17846</v>
          </cell>
        </row>
        <row r="4647">
          <cell r="A4647">
            <v>17847</v>
          </cell>
        </row>
        <row r="4648">
          <cell r="A4648">
            <v>17848</v>
          </cell>
        </row>
        <row r="4649">
          <cell r="A4649">
            <v>17849</v>
          </cell>
        </row>
        <row r="4650">
          <cell r="A4650">
            <v>17850</v>
          </cell>
        </row>
        <row r="4651">
          <cell r="A4651">
            <v>17851</v>
          </cell>
        </row>
        <row r="4652">
          <cell r="A4652">
            <v>17852</v>
          </cell>
        </row>
        <row r="4653">
          <cell r="A4653">
            <v>17853</v>
          </cell>
        </row>
        <row r="4654">
          <cell r="A4654">
            <v>17854</v>
          </cell>
        </row>
        <row r="4655">
          <cell r="A4655">
            <v>17855</v>
          </cell>
        </row>
        <row r="4656">
          <cell r="A4656">
            <v>17856</v>
          </cell>
        </row>
        <row r="4657">
          <cell r="A4657">
            <v>17857</v>
          </cell>
          <cell r="C4657" t="str">
            <v>EQ</v>
          </cell>
          <cell r="D4657" t="str">
            <v>EQUIPMENT</v>
          </cell>
        </row>
        <row r="4658">
          <cell r="A4658">
            <v>17858</v>
          </cell>
          <cell r="C4658">
            <v>61</v>
          </cell>
          <cell r="D4658" t="str">
            <v xml:space="preserve">Lift Car </v>
          </cell>
          <cell r="G4658" t="str">
            <v>Hour</v>
          </cell>
          <cell r="H4658">
            <v>5.3333333333333337E-2</v>
          </cell>
          <cell r="I4658">
            <v>80800</v>
          </cell>
          <cell r="J4658">
            <v>0</v>
          </cell>
          <cell r="K4658">
            <v>4309.3333333333339</v>
          </cell>
          <cell r="L4658">
            <v>0</v>
          </cell>
        </row>
        <row r="4659">
          <cell r="A4659">
            <v>17859</v>
          </cell>
          <cell r="D4659">
            <v>0</v>
          </cell>
          <cell r="G4659">
            <v>0</v>
          </cell>
          <cell r="I4659">
            <v>0</v>
          </cell>
        </row>
        <row r="4660">
          <cell r="A4660">
            <v>17860</v>
          </cell>
        </row>
        <row r="4661">
          <cell r="A4661">
            <v>17861</v>
          </cell>
        </row>
        <row r="4662">
          <cell r="A4662">
            <v>17862</v>
          </cell>
        </row>
        <row r="4663">
          <cell r="A4663">
            <v>17863</v>
          </cell>
        </row>
        <row r="4664">
          <cell r="A4664">
            <v>17864</v>
          </cell>
        </row>
        <row r="4665">
          <cell r="A4665">
            <v>17865</v>
          </cell>
        </row>
        <row r="4666">
          <cell r="A4666">
            <v>17866</v>
          </cell>
        </row>
        <row r="4667">
          <cell r="A4667">
            <v>17867</v>
          </cell>
        </row>
        <row r="4668">
          <cell r="A4668">
            <v>17868</v>
          </cell>
        </row>
        <row r="4669">
          <cell r="A4669">
            <v>17869</v>
          </cell>
        </row>
        <row r="4670">
          <cell r="A4670">
            <v>17870</v>
          </cell>
        </row>
        <row r="4671">
          <cell r="A4671">
            <v>17871</v>
          </cell>
          <cell r="C4671" t="str">
            <v>LA</v>
          </cell>
          <cell r="D4671" t="str">
            <v>LABOUR</v>
          </cell>
        </row>
        <row r="4672">
          <cell r="A4672">
            <v>17872</v>
          </cell>
          <cell r="C4672">
            <v>2</v>
          </cell>
          <cell r="D4672" t="str">
            <v>Pengawas</v>
          </cell>
          <cell r="G4672" t="str">
            <v>Day</v>
          </cell>
          <cell r="H4672">
            <v>6.6666666666666666E-2</v>
          </cell>
          <cell r="I4672">
            <v>50000</v>
          </cell>
          <cell r="J4672">
            <v>0</v>
          </cell>
          <cell r="K4672">
            <v>3333.3333333333335</v>
          </cell>
          <cell r="L4672">
            <v>0</v>
          </cell>
        </row>
        <row r="4673">
          <cell r="A4673">
            <v>17873</v>
          </cell>
          <cell r="C4673">
            <v>12</v>
          </cell>
          <cell r="D4673" t="str">
            <v>Tukang Listrik</v>
          </cell>
          <cell r="G4673" t="str">
            <v>Day</v>
          </cell>
          <cell r="H4673">
            <v>0.13333333333333333</v>
          </cell>
          <cell r="I4673">
            <v>18750</v>
          </cell>
          <cell r="K4673">
            <v>2500</v>
          </cell>
          <cell r="L4673">
            <v>0</v>
          </cell>
        </row>
        <row r="4674">
          <cell r="A4674">
            <v>17874</v>
          </cell>
          <cell r="C4674">
            <v>17</v>
          </cell>
          <cell r="D4674" t="str">
            <v>Buruh</v>
          </cell>
          <cell r="G4674" t="str">
            <v>Day</v>
          </cell>
          <cell r="H4674">
            <v>0.26666666666666666</v>
          </cell>
          <cell r="I4674">
            <v>18750</v>
          </cell>
          <cell r="K4674">
            <v>5000</v>
          </cell>
          <cell r="L4674">
            <v>0</v>
          </cell>
        </row>
        <row r="4675">
          <cell r="A4675">
            <v>17875</v>
          </cell>
        </row>
        <row r="4676">
          <cell r="A4676">
            <v>17876</v>
          </cell>
        </row>
        <row r="4677">
          <cell r="A4677">
            <v>17877</v>
          </cell>
        </row>
        <row r="4678">
          <cell r="A4678">
            <v>17878</v>
          </cell>
        </row>
        <row r="4679">
          <cell r="A4679">
            <v>17879</v>
          </cell>
        </row>
        <row r="4680">
          <cell r="A4680">
            <v>17880</v>
          </cell>
        </row>
        <row r="4681">
          <cell r="A4681">
            <v>17881</v>
          </cell>
        </row>
        <row r="4682">
          <cell r="A4682">
            <v>17882</v>
          </cell>
          <cell r="D4682" t="str">
            <v>SUB TOTAL</v>
          </cell>
          <cell r="K4682">
            <v>19182.666666666668</v>
          </cell>
          <cell r="L4682">
            <v>0</v>
          </cell>
        </row>
        <row r="4683">
          <cell r="A4683">
            <v>17883</v>
          </cell>
          <cell r="D4683" t="str">
            <v>OVER HEAD</v>
          </cell>
          <cell r="E4683">
            <v>0</v>
          </cell>
          <cell r="F4683" t="str">
            <v>%</v>
          </cell>
          <cell r="K4683">
            <v>0</v>
          </cell>
          <cell r="L4683">
            <v>0</v>
          </cell>
        </row>
        <row r="4684">
          <cell r="A4684">
            <v>17884</v>
          </cell>
          <cell r="D4684" t="str">
            <v>TOTAL</v>
          </cell>
          <cell r="K4684">
            <v>19182.666666666668</v>
          </cell>
          <cell r="L4684">
            <v>0</v>
          </cell>
        </row>
        <row r="4685">
          <cell r="A4685">
            <v>17885</v>
          </cell>
          <cell r="D4685" t="str">
            <v>UNIT PRICE</v>
          </cell>
          <cell r="K4685">
            <v>19183</v>
          </cell>
          <cell r="L4685">
            <v>0</v>
          </cell>
        </row>
        <row r="4686">
          <cell r="A4686">
            <v>17886</v>
          </cell>
        </row>
        <row r="4687">
          <cell r="A4687">
            <v>17887</v>
          </cell>
          <cell r="B4687">
            <v>273</v>
          </cell>
        </row>
        <row r="4688">
          <cell r="A4688">
            <v>17888</v>
          </cell>
          <cell r="B4688" t="str">
            <v>MATERIAL PRICE</v>
          </cell>
        </row>
        <row r="4689">
          <cell r="A4689">
            <v>17889</v>
          </cell>
          <cell r="B4689" t="str">
            <v>Proyek Rencana Teknik Akhir Jalan Tol Bogor Ring Road</v>
          </cell>
        </row>
        <row r="4690">
          <cell r="A4690">
            <v>17890</v>
          </cell>
        </row>
        <row r="4691">
          <cell r="A4691">
            <v>17891</v>
          </cell>
        </row>
        <row r="4692">
          <cell r="A4692">
            <v>17892</v>
          </cell>
        </row>
        <row r="4693">
          <cell r="A4693">
            <v>17893</v>
          </cell>
        </row>
        <row r="4694">
          <cell r="A4694">
            <v>17894</v>
          </cell>
          <cell r="B4694" t="str">
            <v>UNIT PRICE ANALYSIS</v>
          </cell>
        </row>
        <row r="4695">
          <cell r="A4695">
            <v>17895</v>
          </cell>
        </row>
        <row r="4696">
          <cell r="A4696">
            <v>17896</v>
          </cell>
          <cell r="B4696" t="str">
            <v>ITEM NUMBER</v>
          </cell>
          <cell r="D4696" t="str">
            <v>MT. 272.002</v>
          </cell>
        </row>
        <row r="4697">
          <cell r="A4697">
            <v>17897</v>
          </cell>
          <cell r="B4697" t="str">
            <v>MATERIAL</v>
          </cell>
          <cell r="D4697" t="str">
            <v>Traffic Signal Pole, Type 1</v>
          </cell>
        </row>
        <row r="4698">
          <cell r="A4698">
            <v>17898</v>
          </cell>
          <cell r="B4698" t="str">
            <v>UNIT</v>
          </cell>
          <cell r="C4698" t="str">
            <v>Each</v>
          </cell>
          <cell r="D4698">
            <v>1</v>
          </cell>
        </row>
        <row r="4699">
          <cell r="A4699">
            <v>17899</v>
          </cell>
          <cell r="B4699" t="str">
            <v>UNIT PRICE  (Rp.)</v>
          </cell>
          <cell r="D4699">
            <v>7868600</v>
          </cell>
          <cell r="E4699">
            <v>0</v>
          </cell>
          <cell r="J4699" t="str">
            <v>TOTAL UNIT PRICE (Rp)</v>
          </cell>
          <cell r="K4699">
            <v>7868600</v>
          </cell>
        </row>
        <row r="4700">
          <cell r="A4700">
            <v>17900</v>
          </cell>
          <cell r="I4700" t="str">
            <v>UNIT PRICE           (Rp.)</v>
          </cell>
          <cell r="K4700" t="str">
            <v>TOTAL PRICE                     (Rp.)</v>
          </cell>
        </row>
        <row r="4701">
          <cell r="A4701">
            <v>17901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</row>
        <row r="4702">
          <cell r="A4702">
            <v>17902</v>
          </cell>
        </row>
        <row r="4703">
          <cell r="A4703">
            <v>17903</v>
          </cell>
        </row>
        <row r="4704">
          <cell r="A4704">
            <v>17904</v>
          </cell>
          <cell r="C4704" t="str">
            <v>MT</v>
          </cell>
          <cell r="D4704" t="str">
            <v>MATERIAL</v>
          </cell>
        </row>
        <row r="4705">
          <cell r="A4705">
            <v>17905</v>
          </cell>
          <cell r="C4705">
            <v>175</v>
          </cell>
          <cell r="D4705" t="str">
            <v>Manual Excavation</v>
          </cell>
          <cell r="G4705" t="str">
            <v>Cu.m</v>
          </cell>
          <cell r="H4705">
            <v>0.98</v>
          </cell>
          <cell r="I4705">
            <v>68300</v>
          </cell>
          <cell r="J4705">
            <v>0</v>
          </cell>
          <cell r="K4705">
            <v>66934</v>
          </cell>
          <cell r="L4705">
            <v>0</v>
          </cell>
        </row>
        <row r="4706">
          <cell r="A4706">
            <v>17906</v>
          </cell>
          <cell r="C4706">
            <v>94</v>
          </cell>
          <cell r="D4706" t="str">
            <v>Form Work, Plywood (6 x)</v>
          </cell>
          <cell r="G4706">
            <v>0</v>
          </cell>
          <cell r="H4706">
            <v>4.2</v>
          </cell>
          <cell r="I4706">
            <v>47200</v>
          </cell>
          <cell r="J4706">
            <v>0</v>
          </cell>
          <cell r="K4706">
            <v>198240</v>
          </cell>
          <cell r="L4706">
            <v>0</v>
          </cell>
        </row>
        <row r="4707">
          <cell r="A4707">
            <v>17907</v>
          </cell>
          <cell r="C4707">
            <v>163</v>
          </cell>
          <cell r="D4707" t="str">
            <v>Blinding Stone</v>
          </cell>
          <cell r="G4707" t="str">
            <v>Cu.m</v>
          </cell>
          <cell r="H4707">
            <v>0.08</v>
          </cell>
          <cell r="I4707">
            <v>155900</v>
          </cell>
          <cell r="J4707">
            <v>0</v>
          </cell>
          <cell r="K4707">
            <v>12472</v>
          </cell>
          <cell r="L4707">
            <v>0</v>
          </cell>
        </row>
        <row r="4708">
          <cell r="A4708">
            <v>17908</v>
          </cell>
          <cell r="C4708">
            <v>36</v>
          </cell>
          <cell r="D4708" t="str">
            <v>Reinforce Steel (Deformed Bar) on Site</v>
          </cell>
          <cell r="G4708" t="str">
            <v>Kg</v>
          </cell>
          <cell r="H4708">
            <v>47.960999999999999</v>
          </cell>
          <cell r="I4708">
            <v>6860</v>
          </cell>
          <cell r="J4708">
            <v>0</v>
          </cell>
          <cell r="K4708">
            <v>329012.45999999996</v>
          </cell>
          <cell r="L4708">
            <v>0</v>
          </cell>
        </row>
        <row r="4709">
          <cell r="A4709">
            <v>17909</v>
          </cell>
          <cell r="C4709">
            <v>40</v>
          </cell>
          <cell r="D4709" t="str">
            <v>Concrete Class K-250  On  Site</v>
          </cell>
          <cell r="G4709">
            <v>0</v>
          </cell>
          <cell r="H4709">
            <v>0.73</v>
          </cell>
          <cell r="I4709">
            <v>493100</v>
          </cell>
          <cell r="J4709">
            <v>0</v>
          </cell>
          <cell r="K4709">
            <v>359963</v>
          </cell>
          <cell r="L4709">
            <v>0</v>
          </cell>
        </row>
        <row r="4710">
          <cell r="A4710">
            <v>17910</v>
          </cell>
          <cell r="C4710">
            <v>19</v>
          </cell>
          <cell r="D4710" t="str">
            <v>Anchor Top &amp; Bottom Bolt M-20</v>
          </cell>
          <cell r="G4710" t="str">
            <v>Each.</v>
          </cell>
          <cell r="H4710">
            <v>4</v>
          </cell>
          <cell r="I4710">
            <v>16300</v>
          </cell>
          <cell r="J4710">
            <v>0</v>
          </cell>
          <cell r="K4710">
            <v>65200</v>
          </cell>
          <cell r="L4710">
            <v>0</v>
          </cell>
        </row>
        <row r="4711">
          <cell r="A4711">
            <v>17911</v>
          </cell>
          <cell r="C4711">
            <v>194</v>
          </cell>
          <cell r="D4711" t="str">
            <v>Steel Plate  Galvanis</v>
          </cell>
          <cell r="G4711" t="str">
            <v>Kg</v>
          </cell>
          <cell r="H4711">
            <v>9.8000000000000007</v>
          </cell>
          <cell r="I4711">
            <v>5600</v>
          </cell>
          <cell r="J4711">
            <v>0</v>
          </cell>
          <cell r="K4711">
            <v>54880.000000000007</v>
          </cell>
          <cell r="L4711">
            <v>0</v>
          </cell>
        </row>
        <row r="4712">
          <cell r="A4712">
            <v>17912</v>
          </cell>
          <cell r="C4712">
            <v>161</v>
          </cell>
          <cell r="D4712" t="str">
            <v>Grounding Electrode 10 mm</v>
          </cell>
          <cell r="G4712" t="str">
            <v>Each</v>
          </cell>
          <cell r="H4712">
            <v>1</v>
          </cell>
          <cell r="I4712">
            <v>2200</v>
          </cell>
          <cell r="J4712">
            <v>0</v>
          </cell>
          <cell r="K4712">
            <v>2200</v>
          </cell>
          <cell r="L4712">
            <v>0</v>
          </cell>
        </row>
        <row r="4713">
          <cell r="A4713">
            <v>17913</v>
          </cell>
          <cell r="C4713">
            <v>182</v>
          </cell>
          <cell r="D4713" t="str">
            <v>Pipe STK-31850x70</v>
          </cell>
          <cell r="G4713" t="str">
            <v>Kg</v>
          </cell>
          <cell r="H4713">
            <v>82.487878500000051</v>
          </cell>
          <cell r="I4713">
            <v>81900</v>
          </cell>
          <cell r="J4713">
            <v>0</v>
          </cell>
          <cell r="K4713">
            <v>6755757.2491500042</v>
          </cell>
          <cell r="L4713">
            <v>0</v>
          </cell>
        </row>
        <row r="4714">
          <cell r="A4714">
            <v>17914</v>
          </cell>
        </row>
        <row r="4715">
          <cell r="A4715">
            <v>17915</v>
          </cell>
        </row>
        <row r="4716">
          <cell r="A4716">
            <v>17916</v>
          </cell>
        </row>
        <row r="4717">
          <cell r="A4717">
            <v>17917</v>
          </cell>
        </row>
        <row r="4718">
          <cell r="A4718">
            <v>17918</v>
          </cell>
        </row>
        <row r="4719">
          <cell r="A4719">
            <v>17919</v>
          </cell>
        </row>
        <row r="4720">
          <cell r="A4720">
            <v>17920</v>
          </cell>
        </row>
        <row r="4721">
          <cell r="A4721">
            <v>17921</v>
          </cell>
        </row>
        <row r="4722">
          <cell r="A4722">
            <v>17922</v>
          </cell>
        </row>
        <row r="4723">
          <cell r="A4723">
            <v>17923</v>
          </cell>
          <cell r="C4723" t="str">
            <v>EQ</v>
          </cell>
          <cell r="D4723" t="str">
            <v>EQUIPMENT</v>
          </cell>
        </row>
        <row r="4724">
          <cell r="A4724">
            <v>17924</v>
          </cell>
          <cell r="C4724">
            <v>64</v>
          </cell>
          <cell r="D4724" t="str">
            <v>Miscellaneous Tools</v>
          </cell>
          <cell r="G4724" t="str">
            <v>Hour</v>
          </cell>
          <cell r="H4724">
            <v>0.26666666666666666</v>
          </cell>
          <cell r="I4724">
            <v>5000</v>
          </cell>
          <cell r="J4724">
            <v>0</v>
          </cell>
          <cell r="K4724">
            <v>1333.3333333333333</v>
          </cell>
          <cell r="L4724">
            <v>0</v>
          </cell>
        </row>
        <row r="4725">
          <cell r="A4725">
            <v>17925</v>
          </cell>
          <cell r="C4725">
            <v>30</v>
          </cell>
          <cell r="D4725" t="str">
            <v>Crane 10 - 15 ton</v>
          </cell>
          <cell r="G4725" t="str">
            <v>Hour</v>
          </cell>
          <cell r="H4725">
            <v>1.6666666666666666E-2</v>
          </cell>
          <cell r="I4725">
            <v>219000</v>
          </cell>
          <cell r="J4725">
            <v>0</v>
          </cell>
          <cell r="K4725">
            <v>3650</v>
          </cell>
          <cell r="L4725">
            <v>0</v>
          </cell>
        </row>
        <row r="4726">
          <cell r="A4726">
            <v>17926</v>
          </cell>
          <cell r="C4726">
            <v>61</v>
          </cell>
          <cell r="D4726" t="str">
            <v xml:space="preserve">Lift Car </v>
          </cell>
          <cell r="G4726" t="str">
            <v>Hour</v>
          </cell>
          <cell r="H4726">
            <v>5.3333333333333337E-2</v>
          </cell>
          <cell r="I4726">
            <v>80800</v>
          </cell>
          <cell r="J4726">
            <v>0</v>
          </cell>
          <cell r="K4726">
            <v>4309.3333333333339</v>
          </cell>
          <cell r="L4726">
            <v>0</v>
          </cell>
        </row>
        <row r="4727">
          <cell r="A4727">
            <v>17927</v>
          </cell>
        </row>
        <row r="4728">
          <cell r="A4728">
            <v>17928</v>
          </cell>
        </row>
        <row r="4729">
          <cell r="A4729">
            <v>17929</v>
          </cell>
        </row>
        <row r="4730">
          <cell r="A4730">
            <v>17930</v>
          </cell>
        </row>
        <row r="4731">
          <cell r="A4731">
            <v>17931</v>
          </cell>
        </row>
        <row r="4732">
          <cell r="A4732">
            <v>17932</v>
          </cell>
        </row>
        <row r="4733">
          <cell r="A4733">
            <v>17933</v>
          </cell>
        </row>
        <row r="4734">
          <cell r="A4734">
            <v>17934</v>
          </cell>
        </row>
        <row r="4735">
          <cell r="A4735">
            <v>17935</v>
          </cell>
        </row>
        <row r="4736">
          <cell r="A4736">
            <v>17936</v>
          </cell>
        </row>
        <row r="4737">
          <cell r="A4737">
            <v>17937</v>
          </cell>
          <cell r="C4737" t="str">
            <v>LA</v>
          </cell>
          <cell r="D4737" t="str">
            <v>LABOUR</v>
          </cell>
        </row>
        <row r="4738">
          <cell r="A4738">
            <v>17938</v>
          </cell>
          <cell r="C4738">
            <v>2</v>
          </cell>
          <cell r="D4738" t="str">
            <v>Pengawas</v>
          </cell>
          <cell r="G4738" t="str">
            <v>Day</v>
          </cell>
          <cell r="H4738">
            <v>6.6666666666666666E-2</v>
          </cell>
          <cell r="I4738">
            <v>50000</v>
          </cell>
          <cell r="J4738">
            <v>0</v>
          </cell>
          <cell r="K4738">
            <v>3333.3333333333335</v>
          </cell>
          <cell r="L4738">
            <v>0</v>
          </cell>
        </row>
        <row r="4739">
          <cell r="A4739">
            <v>17939</v>
          </cell>
          <cell r="C4739">
            <v>12</v>
          </cell>
          <cell r="D4739" t="str">
            <v>Tukang Listrik</v>
          </cell>
          <cell r="G4739" t="str">
            <v>Day</v>
          </cell>
          <cell r="H4739">
            <v>0.13333333333333333</v>
          </cell>
          <cell r="I4739">
            <v>18750</v>
          </cell>
          <cell r="K4739">
            <v>2500</v>
          </cell>
          <cell r="L4739">
            <v>0</v>
          </cell>
        </row>
        <row r="4740">
          <cell r="A4740">
            <v>17940</v>
          </cell>
          <cell r="C4740">
            <v>16</v>
          </cell>
          <cell r="D4740" t="str">
            <v>Tukang</v>
          </cell>
          <cell r="G4740" t="str">
            <v>Day</v>
          </cell>
          <cell r="H4740">
            <v>0.13333333333333333</v>
          </cell>
          <cell r="I4740">
            <v>28380</v>
          </cell>
          <cell r="K4740">
            <v>3784</v>
          </cell>
          <cell r="L4740">
            <v>0</v>
          </cell>
        </row>
        <row r="4741">
          <cell r="A4741">
            <v>17941</v>
          </cell>
          <cell r="C4741">
            <v>17</v>
          </cell>
          <cell r="D4741" t="str">
            <v>Buruh</v>
          </cell>
          <cell r="G4741" t="str">
            <v>Day</v>
          </cell>
          <cell r="H4741">
            <v>0.26666666666666666</v>
          </cell>
          <cell r="I4741">
            <v>18750</v>
          </cell>
          <cell r="K4741">
            <v>5000</v>
          </cell>
          <cell r="L4741">
            <v>0</v>
          </cell>
        </row>
        <row r="4742">
          <cell r="A4742">
            <v>17942</v>
          </cell>
        </row>
        <row r="4743">
          <cell r="A4743">
            <v>17943</v>
          </cell>
        </row>
        <row r="4744">
          <cell r="A4744">
            <v>17944</v>
          </cell>
        </row>
        <row r="4745">
          <cell r="A4745">
            <v>17945</v>
          </cell>
        </row>
        <row r="4746">
          <cell r="A4746">
            <v>17946</v>
          </cell>
        </row>
        <row r="4747">
          <cell r="A4747">
            <v>17947</v>
          </cell>
        </row>
        <row r="4748">
          <cell r="A4748">
            <v>17948</v>
          </cell>
          <cell r="D4748" t="str">
            <v>SUB TOTAL</v>
          </cell>
          <cell r="K4748">
            <v>7868568.7091500033</v>
          </cell>
          <cell r="L4748">
            <v>0</v>
          </cell>
        </row>
        <row r="4749">
          <cell r="A4749">
            <v>17949</v>
          </cell>
          <cell r="D4749" t="str">
            <v>OVER HEAD</v>
          </cell>
          <cell r="E4749">
            <v>0</v>
          </cell>
          <cell r="F4749" t="str">
            <v>%</v>
          </cell>
          <cell r="K4749">
            <v>0</v>
          </cell>
          <cell r="L4749">
            <v>0</v>
          </cell>
        </row>
        <row r="4750">
          <cell r="A4750">
            <v>17950</v>
          </cell>
          <cell r="D4750" t="str">
            <v>TOTAL</v>
          </cell>
          <cell r="K4750">
            <v>7868568.7091500033</v>
          </cell>
          <cell r="L4750">
            <v>0</v>
          </cell>
        </row>
        <row r="4751">
          <cell r="A4751">
            <v>17951</v>
          </cell>
          <cell r="D4751" t="str">
            <v>UNIT PRICE</v>
          </cell>
          <cell r="K4751">
            <v>7868569</v>
          </cell>
          <cell r="L4751">
            <v>0</v>
          </cell>
        </row>
        <row r="4752">
          <cell r="A4752">
            <v>17952</v>
          </cell>
        </row>
        <row r="4753">
          <cell r="A4753">
            <v>17953</v>
          </cell>
          <cell r="B4753">
            <v>274</v>
          </cell>
        </row>
        <row r="4754">
          <cell r="A4754">
            <v>17954</v>
          </cell>
          <cell r="B4754" t="str">
            <v>MATERIAL PRICE</v>
          </cell>
        </row>
        <row r="4755">
          <cell r="A4755">
            <v>17955</v>
          </cell>
          <cell r="B4755" t="str">
            <v>Proyek Rencana Teknik Akhir Jalan Tol Bogor Ring Road</v>
          </cell>
        </row>
        <row r="4756">
          <cell r="A4756">
            <v>17956</v>
          </cell>
        </row>
        <row r="4757">
          <cell r="A4757">
            <v>17957</v>
          </cell>
        </row>
        <row r="4758">
          <cell r="A4758">
            <v>17958</v>
          </cell>
        </row>
        <row r="4759">
          <cell r="A4759">
            <v>17959</v>
          </cell>
        </row>
        <row r="4760">
          <cell r="A4760">
            <v>17960</v>
          </cell>
          <cell r="B4760" t="str">
            <v>UNIT PRICE ANALYSIS</v>
          </cell>
        </row>
        <row r="4761">
          <cell r="A4761">
            <v>17961</v>
          </cell>
        </row>
        <row r="4762">
          <cell r="A4762">
            <v>17962</v>
          </cell>
          <cell r="B4762" t="str">
            <v>ITEM NUMBER</v>
          </cell>
          <cell r="D4762" t="str">
            <v>MT. 273.002</v>
          </cell>
        </row>
        <row r="4763">
          <cell r="A4763">
            <v>17963</v>
          </cell>
          <cell r="B4763" t="str">
            <v>MATERIAL</v>
          </cell>
          <cell r="D4763" t="str">
            <v>Traffic Signal Pole, Type 2</v>
          </cell>
        </row>
        <row r="4764">
          <cell r="A4764">
            <v>17964</v>
          </cell>
          <cell r="B4764" t="str">
            <v>UNIT</v>
          </cell>
          <cell r="C4764" t="str">
            <v>Each</v>
          </cell>
          <cell r="D4764">
            <v>1</v>
          </cell>
        </row>
        <row r="4765">
          <cell r="A4765">
            <v>17965</v>
          </cell>
          <cell r="B4765" t="str">
            <v>UNIT PRICE  (Rp.)</v>
          </cell>
          <cell r="D4765" t="e">
            <v>#N/A</v>
          </cell>
          <cell r="E4765" t="e">
            <v>#N/A</v>
          </cell>
          <cell r="J4765" t="str">
            <v>TOTAL UNIT PRICE (Rp)</v>
          </cell>
          <cell r="K4765" t="e">
            <v>#N/A</v>
          </cell>
        </row>
        <row r="4766">
          <cell r="A4766">
            <v>17966</v>
          </cell>
          <cell r="I4766" t="str">
            <v>UNIT PRICE           (Rp.)</v>
          </cell>
          <cell r="K4766" t="str">
            <v>TOTAL PRICE                     (Rp.)</v>
          </cell>
        </row>
        <row r="4767">
          <cell r="A4767">
            <v>17967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</row>
        <row r="4768">
          <cell r="A4768">
            <v>17968</v>
          </cell>
        </row>
        <row r="4769">
          <cell r="A4769">
            <v>17969</v>
          </cell>
        </row>
        <row r="4770">
          <cell r="A4770">
            <v>17970</v>
          </cell>
          <cell r="C4770" t="str">
            <v>MT</v>
          </cell>
          <cell r="D4770" t="str">
            <v>MATERIAL</v>
          </cell>
        </row>
        <row r="4771">
          <cell r="A4771">
            <v>17971</v>
          </cell>
          <cell r="C4771">
            <v>174</v>
          </cell>
          <cell r="D4771" t="str">
            <v>Pouring Concrete ( Mechanical )</v>
          </cell>
          <cell r="G4771" t="str">
            <v>Cu.m</v>
          </cell>
          <cell r="H4771">
            <v>0.97</v>
          </cell>
          <cell r="I4771">
            <v>18500</v>
          </cell>
          <cell r="J4771">
            <v>0</v>
          </cell>
          <cell r="K4771">
            <v>17945</v>
          </cell>
          <cell r="L4771">
            <v>0</v>
          </cell>
        </row>
        <row r="4772">
          <cell r="A4772">
            <v>17972</v>
          </cell>
          <cell r="C4772">
            <v>93</v>
          </cell>
          <cell r="D4772" t="str">
            <v>Form Work, Plywood (8 x)</v>
          </cell>
          <cell r="G4772">
            <v>0</v>
          </cell>
          <cell r="H4772">
            <v>3.73</v>
          </cell>
          <cell r="I4772">
            <v>54200</v>
          </cell>
          <cell r="J4772">
            <v>0</v>
          </cell>
          <cell r="K4772">
            <v>202166</v>
          </cell>
          <cell r="L4772">
            <v>0</v>
          </cell>
        </row>
        <row r="4773">
          <cell r="A4773">
            <v>17973</v>
          </cell>
          <cell r="C4773">
            <v>162</v>
          </cell>
          <cell r="D4773" t="str">
            <v>Net Wire Materials</v>
          </cell>
          <cell r="G4773" t="str">
            <v>Sq.m</v>
          </cell>
          <cell r="H4773">
            <v>7.0000000000000007E-2</v>
          </cell>
          <cell r="I4773">
            <v>8100</v>
          </cell>
          <cell r="J4773">
            <v>0</v>
          </cell>
          <cell r="K4773">
            <v>567</v>
          </cell>
          <cell r="L4773">
            <v>0</v>
          </cell>
        </row>
        <row r="4774">
          <cell r="A4774">
            <v>17974</v>
          </cell>
          <cell r="C4774">
            <v>35</v>
          </cell>
          <cell r="D4774" t="str">
            <v>Aluminium Angles 50 x 50 x 5</v>
          </cell>
          <cell r="G4774" t="str">
            <v>Lm.</v>
          </cell>
          <cell r="H4774">
            <v>58.5</v>
          </cell>
          <cell r="I4774">
            <v>4200</v>
          </cell>
          <cell r="J4774">
            <v>0</v>
          </cell>
          <cell r="K4774">
            <v>245700</v>
          </cell>
          <cell r="L4774">
            <v>0</v>
          </cell>
        </row>
        <row r="4775">
          <cell r="A4775">
            <v>17975</v>
          </cell>
          <cell r="C4775">
            <v>39</v>
          </cell>
          <cell r="D4775" t="str">
            <v>Concrete Class K-175  On  Site</v>
          </cell>
          <cell r="G4775">
            <v>0</v>
          </cell>
          <cell r="H4775">
            <v>0.65</v>
          </cell>
          <cell r="I4775">
            <v>421200</v>
          </cell>
          <cell r="J4775">
            <v>0</v>
          </cell>
          <cell r="K4775">
            <v>273780</v>
          </cell>
          <cell r="L4775">
            <v>0</v>
          </cell>
        </row>
        <row r="4776">
          <cell r="A4776">
            <v>17976</v>
          </cell>
          <cell r="C4776">
            <v>18</v>
          </cell>
          <cell r="D4776" t="str">
            <v>Form Work, Plywood (3 x)</v>
          </cell>
          <cell r="G4776" t="str">
            <v>Sqm</v>
          </cell>
          <cell r="H4776">
            <v>4</v>
          </cell>
          <cell r="I4776">
            <v>3900</v>
          </cell>
          <cell r="J4776">
            <v>0</v>
          </cell>
          <cell r="K4776">
            <v>15600</v>
          </cell>
          <cell r="L4776">
            <v>0</v>
          </cell>
        </row>
        <row r="4777">
          <cell r="A4777">
            <v>17977</v>
          </cell>
          <cell r="C4777">
            <v>193</v>
          </cell>
          <cell r="D4777" t="str">
            <v>Plastic Pipe</v>
          </cell>
          <cell r="G4777" t="str">
            <v>Ln.m</v>
          </cell>
          <cell r="H4777">
            <v>8.7100000000000009</v>
          </cell>
          <cell r="I4777">
            <v>11500</v>
          </cell>
          <cell r="J4777">
            <v>0</v>
          </cell>
          <cell r="K4777">
            <v>100165.00000000001</v>
          </cell>
          <cell r="L4777">
            <v>0</v>
          </cell>
        </row>
        <row r="4778">
          <cell r="A4778">
            <v>17978</v>
          </cell>
          <cell r="C4778">
            <v>160</v>
          </cell>
          <cell r="D4778" t="str">
            <v>Panel Type -SS</v>
          </cell>
          <cell r="G4778" t="str">
            <v>Each</v>
          </cell>
          <cell r="H4778">
            <v>1</v>
          </cell>
          <cell r="I4778">
            <v>81900</v>
          </cell>
          <cell r="J4778">
            <v>0</v>
          </cell>
          <cell r="K4778">
            <v>81900</v>
          </cell>
          <cell r="L4778">
            <v>0</v>
          </cell>
        </row>
        <row r="4779">
          <cell r="A4779">
            <v>17979</v>
          </cell>
          <cell r="C4779">
            <v>182</v>
          </cell>
          <cell r="D4779" t="str">
            <v>Pipe STK-31850x70</v>
          </cell>
          <cell r="G4779" t="str">
            <v>Kg</v>
          </cell>
          <cell r="H4779">
            <v>25.105006500000016</v>
          </cell>
          <cell r="I4779">
            <v>81900</v>
          </cell>
          <cell r="J4779">
            <v>0</v>
          </cell>
          <cell r="K4779">
            <v>2056100.0323500014</v>
          </cell>
          <cell r="L4779">
            <v>0</v>
          </cell>
        </row>
        <row r="4780">
          <cell r="A4780">
            <v>17980</v>
          </cell>
        </row>
        <row r="4781">
          <cell r="A4781">
            <v>17981</v>
          </cell>
        </row>
        <row r="4782">
          <cell r="A4782">
            <v>17982</v>
          </cell>
        </row>
        <row r="4783">
          <cell r="A4783">
            <v>17983</v>
          </cell>
        </row>
        <row r="4784">
          <cell r="A4784">
            <v>17984</v>
          </cell>
        </row>
        <row r="4785">
          <cell r="A4785">
            <v>17985</v>
          </cell>
        </row>
        <row r="4786">
          <cell r="A4786">
            <v>17986</v>
          </cell>
        </row>
        <row r="4787">
          <cell r="A4787">
            <v>17987</v>
          </cell>
        </row>
        <row r="4788">
          <cell r="A4788">
            <v>17988</v>
          </cell>
        </row>
        <row r="4789">
          <cell r="A4789">
            <v>17989</v>
          </cell>
          <cell r="C4789" t="str">
            <v>EQ</v>
          </cell>
          <cell r="D4789" t="str">
            <v>EQUIPMENT</v>
          </cell>
        </row>
        <row r="4790">
          <cell r="A4790">
            <v>17990</v>
          </cell>
          <cell r="C4790">
            <v>63</v>
          </cell>
          <cell r="D4790" t="str">
            <v>Mac Power Broom and Blower</v>
          </cell>
          <cell r="G4790" t="str">
            <v>Hour</v>
          </cell>
          <cell r="H4790">
            <v>4</v>
          </cell>
          <cell r="I4790">
            <v>63500</v>
          </cell>
          <cell r="J4790">
            <v>0</v>
          </cell>
          <cell r="K4790">
            <v>254000</v>
          </cell>
          <cell r="L4790">
            <v>0</v>
          </cell>
        </row>
        <row r="4791">
          <cell r="A4791">
            <v>17991</v>
          </cell>
          <cell r="C4791">
            <v>29</v>
          </cell>
          <cell r="D4791" t="str">
            <v>Crushing Plant 40 ton</v>
          </cell>
          <cell r="G4791" t="str">
            <v>Hour</v>
          </cell>
          <cell r="H4791">
            <v>0.20080321285140565</v>
          </cell>
          <cell r="I4791">
            <v>476000</v>
          </cell>
          <cell r="J4791">
            <v>0</v>
          </cell>
          <cell r="K4791">
            <v>95582.32931726909</v>
          </cell>
          <cell r="L4791">
            <v>0</v>
          </cell>
        </row>
        <row r="4792">
          <cell r="A4792">
            <v>17992</v>
          </cell>
          <cell r="I4792">
            <v>0</v>
          </cell>
        </row>
        <row r="4793">
          <cell r="A4793">
            <v>17993</v>
          </cell>
        </row>
        <row r="4794">
          <cell r="A4794">
            <v>17994</v>
          </cell>
        </row>
        <row r="4795">
          <cell r="A4795">
            <v>17995</v>
          </cell>
        </row>
        <row r="4796">
          <cell r="A4796">
            <v>17996</v>
          </cell>
        </row>
        <row r="4797">
          <cell r="A4797">
            <v>17997</v>
          </cell>
        </row>
        <row r="4798">
          <cell r="A4798">
            <v>17998</v>
          </cell>
        </row>
        <row r="4799">
          <cell r="A4799">
            <v>17999</v>
          </cell>
        </row>
        <row r="4800">
          <cell r="A4800">
            <v>18000</v>
          </cell>
        </row>
        <row r="4801">
          <cell r="A4801">
            <v>18001</v>
          </cell>
        </row>
        <row r="4802">
          <cell r="A4802">
            <v>18002</v>
          </cell>
        </row>
        <row r="4803">
          <cell r="A4803">
            <v>18003</v>
          </cell>
          <cell r="C4803" t="str">
            <v>LA</v>
          </cell>
          <cell r="D4803" t="str">
            <v>LABOUR</v>
          </cell>
        </row>
        <row r="4804">
          <cell r="A4804">
            <v>18004</v>
          </cell>
          <cell r="C4804">
            <v>1</v>
          </cell>
          <cell r="D4804" t="e">
            <v>#N/A</v>
          </cell>
          <cell r="G4804" t="e">
            <v>#N/A</v>
          </cell>
          <cell r="H4804">
            <v>1</v>
          </cell>
          <cell r="I4804" t="e">
            <v>#N/A</v>
          </cell>
          <cell r="J4804" t="e">
            <v>#N/A</v>
          </cell>
          <cell r="K4804" t="e">
            <v>#N/A</v>
          </cell>
          <cell r="L4804" t="e">
            <v>#N/A</v>
          </cell>
        </row>
        <row r="4805">
          <cell r="A4805">
            <v>18005</v>
          </cell>
          <cell r="C4805">
            <v>11</v>
          </cell>
          <cell r="D4805" t="str">
            <v>Tukang Batu</v>
          </cell>
          <cell r="G4805" t="str">
            <v>Day</v>
          </cell>
          <cell r="H4805">
            <v>2</v>
          </cell>
          <cell r="I4805">
            <v>25630</v>
          </cell>
          <cell r="K4805">
            <v>51260</v>
          </cell>
          <cell r="L4805">
            <v>0</v>
          </cell>
        </row>
        <row r="4806">
          <cell r="A4806">
            <v>18006</v>
          </cell>
          <cell r="C4806">
            <v>15</v>
          </cell>
          <cell r="D4806" t="str">
            <v>Kepala Tukang</v>
          </cell>
          <cell r="G4806" t="str">
            <v>Day</v>
          </cell>
          <cell r="H4806">
            <v>2</v>
          </cell>
          <cell r="I4806">
            <v>32880</v>
          </cell>
          <cell r="K4806">
            <v>65760</v>
          </cell>
          <cell r="L4806">
            <v>0</v>
          </cell>
        </row>
        <row r="4807">
          <cell r="A4807">
            <v>18007</v>
          </cell>
          <cell r="C4807">
            <v>16</v>
          </cell>
          <cell r="D4807" t="str">
            <v>Tukang</v>
          </cell>
          <cell r="G4807" t="str">
            <v>Day</v>
          </cell>
          <cell r="H4807">
            <v>4</v>
          </cell>
          <cell r="I4807">
            <v>28380</v>
          </cell>
          <cell r="K4807">
            <v>113520</v>
          </cell>
          <cell r="L4807">
            <v>0</v>
          </cell>
        </row>
        <row r="4808">
          <cell r="A4808">
            <v>18008</v>
          </cell>
        </row>
        <row r="4809">
          <cell r="A4809">
            <v>18009</v>
          </cell>
        </row>
        <row r="4810">
          <cell r="A4810">
            <v>18010</v>
          </cell>
        </row>
        <row r="4811">
          <cell r="A4811">
            <v>18011</v>
          </cell>
        </row>
        <row r="4812">
          <cell r="A4812">
            <v>18012</v>
          </cell>
        </row>
        <row r="4813">
          <cell r="A4813">
            <v>18013</v>
          </cell>
        </row>
        <row r="4814">
          <cell r="A4814">
            <v>18014</v>
          </cell>
          <cell r="D4814" t="str">
            <v>Total Price</v>
          </cell>
          <cell r="K4814" t="e">
            <v>#N/A</v>
          </cell>
          <cell r="L4814" t="e">
            <v>#N/A</v>
          </cell>
        </row>
        <row r="4815">
          <cell r="A4815">
            <v>18015</v>
          </cell>
          <cell r="D4815" t="str">
            <v>OVER HEAD</v>
          </cell>
          <cell r="E4815">
            <v>0</v>
          </cell>
          <cell r="F4815" t="str">
            <v>%</v>
          </cell>
          <cell r="K4815" t="e">
            <v>#N/A</v>
          </cell>
          <cell r="L4815" t="e">
            <v>#N/A</v>
          </cell>
        </row>
        <row r="4816">
          <cell r="A4816">
            <v>18016</v>
          </cell>
          <cell r="D4816" t="str">
            <v>TOTAL</v>
          </cell>
          <cell r="K4816" t="e">
            <v>#N/A</v>
          </cell>
          <cell r="L4816" t="e">
            <v>#N/A</v>
          </cell>
        </row>
        <row r="4817">
          <cell r="A4817">
            <v>18017</v>
          </cell>
          <cell r="D4817" t="str">
            <v>UNIT PRICE</v>
          </cell>
          <cell r="K4817" t="e">
            <v>#N/A</v>
          </cell>
          <cell r="L4817" t="e">
            <v>#N/A</v>
          </cell>
        </row>
        <row r="4818">
          <cell r="A4818">
            <v>18018</v>
          </cell>
        </row>
        <row r="4819">
          <cell r="A4819">
            <v>18019</v>
          </cell>
          <cell r="B4819">
            <v>275</v>
          </cell>
        </row>
        <row r="4820">
          <cell r="A4820">
            <v>18020</v>
          </cell>
          <cell r="B4820" t="str">
            <v>MATERIAL PRICE</v>
          </cell>
        </row>
        <row r="4821">
          <cell r="A4821">
            <v>18021</v>
          </cell>
          <cell r="B4821" t="str">
            <v>Proyek Rencana Teknik Akhir Jalan Tol Bogor Ring Road</v>
          </cell>
        </row>
        <row r="4822">
          <cell r="A4822">
            <v>18022</v>
          </cell>
        </row>
        <row r="4823">
          <cell r="A4823">
            <v>18023</v>
          </cell>
        </row>
        <row r="4824">
          <cell r="A4824">
            <v>18024</v>
          </cell>
        </row>
        <row r="4825">
          <cell r="A4825">
            <v>18025</v>
          </cell>
        </row>
        <row r="4826">
          <cell r="A4826">
            <v>18026</v>
          </cell>
          <cell r="B4826" t="str">
            <v>UNIT PRICE ANALYSIS</v>
          </cell>
        </row>
        <row r="4827">
          <cell r="A4827">
            <v>18027</v>
          </cell>
        </row>
        <row r="4828">
          <cell r="A4828">
            <v>18028</v>
          </cell>
          <cell r="B4828" t="str">
            <v>ITEM NUMBER</v>
          </cell>
          <cell r="D4828" t="str">
            <v>MT. 274.002</v>
          </cell>
        </row>
        <row r="4829">
          <cell r="A4829">
            <v>18029</v>
          </cell>
          <cell r="B4829" t="str">
            <v>MATERIAL</v>
          </cell>
          <cell r="D4829" t="str">
            <v>Truck Crane Erection ( 25 ton )</v>
          </cell>
        </row>
        <row r="4830">
          <cell r="A4830">
            <v>18030</v>
          </cell>
          <cell r="B4830" t="str">
            <v>UNIT</v>
          </cell>
          <cell r="C4830" t="str">
            <v>Each</v>
          </cell>
          <cell r="D4830">
            <v>1</v>
          </cell>
        </row>
        <row r="4831">
          <cell r="A4831">
            <v>18031</v>
          </cell>
          <cell r="B4831" t="str">
            <v>UNIT PRICE  (Rp.)</v>
          </cell>
          <cell r="D4831">
            <v>15000</v>
          </cell>
          <cell r="E4831">
            <v>0</v>
          </cell>
          <cell r="J4831" t="str">
            <v>TOTAL UNIT PRICE (Rp)</v>
          </cell>
          <cell r="K4831">
            <v>15000</v>
          </cell>
        </row>
        <row r="4832">
          <cell r="A4832">
            <v>18032</v>
          </cell>
          <cell r="I4832" t="str">
            <v>PRICE Rp./ UNIT</v>
          </cell>
          <cell r="K4832" t="str">
            <v>TOTAL PRICE Rp.</v>
          </cell>
        </row>
        <row r="4833">
          <cell r="A4833">
            <v>18033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  <cell r="I4833" t="str">
            <v>Local</v>
          </cell>
          <cell r="J4833" t="str">
            <v>Foreign</v>
          </cell>
          <cell r="K4833" t="str">
            <v>Local</v>
          </cell>
          <cell r="L4833" t="str">
            <v>Foreign</v>
          </cell>
        </row>
        <row r="4834">
          <cell r="A4834">
            <v>18034</v>
          </cell>
        </row>
        <row r="4835">
          <cell r="A4835">
            <v>18035</v>
          </cell>
        </row>
        <row r="4836">
          <cell r="A4836">
            <v>18036</v>
          </cell>
          <cell r="C4836" t="str">
            <v>MT</v>
          </cell>
          <cell r="D4836" t="str">
            <v>MATERIAL</v>
          </cell>
        </row>
        <row r="4837">
          <cell r="A4837">
            <v>18037</v>
          </cell>
          <cell r="C4837">
            <v>275</v>
          </cell>
          <cell r="D4837" t="str">
            <v>Truck Crane Erection ( 25 ton )</v>
          </cell>
          <cell r="G4837" t="str">
            <v>Each</v>
          </cell>
          <cell r="H4837">
            <v>1</v>
          </cell>
          <cell r="I4837">
            <v>15000</v>
          </cell>
          <cell r="J4837">
            <v>0</v>
          </cell>
          <cell r="K4837">
            <v>15000</v>
          </cell>
          <cell r="L4837">
            <v>0</v>
          </cell>
        </row>
        <row r="4838">
          <cell r="A4838">
            <v>18038</v>
          </cell>
        </row>
        <row r="4839">
          <cell r="A4839">
            <v>18039</v>
          </cell>
        </row>
        <row r="4840">
          <cell r="A4840">
            <v>18040</v>
          </cell>
        </row>
        <row r="4841">
          <cell r="A4841">
            <v>18041</v>
          </cell>
        </row>
        <row r="4842">
          <cell r="A4842">
            <v>18042</v>
          </cell>
        </row>
        <row r="4843">
          <cell r="A4843">
            <v>18043</v>
          </cell>
        </row>
        <row r="4844">
          <cell r="A4844">
            <v>18044</v>
          </cell>
        </row>
        <row r="4845">
          <cell r="A4845">
            <v>18045</v>
          </cell>
        </row>
        <row r="4846">
          <cell r="A4846">
            <v>18046</v>
          </cell>
        </row>
        <row r="4847">
          <cell r="A4847">
            <v>18047</v>
          </cell>
        </row>
        <row r="4848">
          <cell r="A4848">
            <v>18048</v>
          </cell>
        </row>
        <row r="4849">
          <cell r="A4849">
            <v>18049</v>
          </cell>
        </row>
        <row r="4850">
          <cell r="A4850">
            <v>18050</v>
          </cell>
        </row>
        <row r="4851">
          <cell r="A4851">
            <v>18051</v>
          </cell>
        </row>
        <row r="4852">
          <cell r="A4852">
            <v>18052</v>
          </cell>
        </row>
        <row r="4853">
          <cell r="A4853">
            <v>18053</v>
          </cell>
        </row>
        <row r="4854">
          <cell r="A4854">
            <v>18054</v>
          </cell>
        </row>
        <row r="4855">
          <cell r="A4855">
            <v>18055</v>
          </cell>
        </row>
        <row r="4856">
          <cell r="A4856">
            <v>18056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18057</v>
          </cell>
        </row>
        <row r="4858">
          <cell r="A4858">
            <v>18058</v>
          </cell>
        </row>
        <row r="4859">
          <cell r="A4859">
            <v>18059</v>
          </cell>
        </row>
        <row r="4860">
          <cell r="A4860">
            <v>18060</v>
          </cell>
        </row>
        <row r="4861">
          <cell r="A4861">
            <v>18061</v>
          </cell>
        </row>
        <row r="4862">
          <cell r="A4862">
            <v>18062</v>
          </cell>
        </row>
        <row r="4863">
          <cell r="A4863">
            <v>18063</v>
          </cell>
        </row>
        <row r="4864">
          <cell r="A4864">
            <v>18064</v>
          </cell>
        </row>
        <row r="4865">
          <cell r="A4865">
            <v>18065</v>
          </cell>
        </row>
        <row r="4866">
          <cell r="A4866">
            <v>18066</v>
          </cell>
        </row>
        <row r="4867">
          <cell r="A4867">
            <v>18067</v>
          </cell>
        </row>
        <row r="4868">
          <cell r="A4868">
            <v>18068</v>
          </cell>
        </row>
        <row r="4869">
          <cell r="A4869">
            <v>18069</v>
          </cell>
        </row>
        <row r="4870">
          <cell r="A4870">
            <v>18070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18071</v>
          </cell>
        </row>
        <row r="4872">
          <cell r="A4872">
            <v>18072</v>
          </cell>
        </row>
        <row r="4873">
          <cell r="A4873">
            <v>18073</v>
          </cell>
        </row>
        <row r="4874">
          <cell r="A4874">
            <v>18074</v>
          </cell>
        </row>
        <row r="4875">
          <cell r="A4875">
            <v>18075</v>
          </cell>
        </row>
        <row r="4876">
          <cell r="A4876">
            <v>18076</v>
          </cell>
        </row>
        <row r="4877">
          <cell r="A4877">
            <v>18077</v>
          </cell>
        </row>
        <row r="4878">
          <cell r="A4878">
            <v>18078</v>
          </cell>
        </row>
        <row r="4879">
          <cell r="A4879">
            <v>18079</v>
          </cell>
        </row>
        <row r="4880">
          <cell r="A4880">
            <v>18080</v>
          </cell>
          <cell r="D4880" t="str">
            <v>Total Price</v>
          </cell>
          <cell r="K4880">
            <v>15000</v>
          </cell>
          <cell r="L4880">
            <v>0</v>
          </cell>
        </row>
        <row r="4881">
          <cell r="A4881">
            <v>18081</v>
          </cell>
          <cell r="D4881" t="str">
            <v>OVER HEAD</v>
          </cell>
          <cell r="E4881">
            <v>0</v>
          </cell>
          <cell r="F4881" t="str">
            <v>%</v>
          </cell>
          <cell r="K4881">
            <v>0</v>
          </cell>
          <cell r="L4881">
            <v>0</v>
          </cell>
        </row>
        <row r="4882">
          <cell r="A4882">
            <v>18082</v>
          </cell>
          <cell r="D4882" t="str">
            <v>TOTAL</v>
          </cell>
          <cell r="K4882">
            <v>15000</v>
          </cell>
          <cell r="L4882">
            <v>0</v>
          </cell>
        </row>
        <row r="4883">
          <cell r="A4883">
            <v>18083</v>
          </cell>
          <cell r="D4883" t="str">
            <v>UNIT PRICE</v>
          </cell>
          <cell r="K4883">
            <v>15000</v>
          </cell>
          <cell r="L4883">
            <v>0</v>
          </cell>
        </row>
        <row r="4884">
          <cell r="A4884">
            <v>18084</v>
          </cell>
        </row>
        <row r="4885">
          <cell r="A4885">
            <v>18085</v>
          </cell>
          <cell r="B4885">
            <v>276</v>
          </cell>
        </row>
        <row r="4886">
          <cell r="A4886">
            <v>18086</v>
          </cell>
          <cell r="B4886" t="str">
            <v>MATERIAL PRICE</v>
          </cell>
        </row>
        <row r="4887">
          <cell r="A4887">
            <v>18087</v>
          </cell>
          <cell r="B4887" t="str">
            <v>Proyek Rencana Teknik Akhir Jalan Tol Bogor Ring Road</v>
          </cell>
        </row>
        <row r="4888">
          <cell r="A4888">
            <v>18088</v>
          </cell>
        </row>
        <row r="4889">
          <cell r="A4889">
            <v>18089</v>
          </cell>
        </row>
        <row r="4890">
          <cell r="A4890">
            <v>18090</v>
          </cell>
        </row>
        <row r="4891">
          <cell r="A4891">
            <v>18091</v>
          </cell>
        </row>
        <row r="4892">
          <cell r="A4892">
            <v>18092</v>
          </cell>
          <cell r="B4892" t="str">
            <v>UNIT PRICE ANALYSIS</v>
          </cell>
        </row>
        <row r="4893">
          <cell r="A4893">
            <v>18093</v>
          </cell>
        </row>
        <row r="4894">
          <cell r="A4894">
            <v>18094</v>
          </cell>
          <cell r="B4894" t="str">
            <v>ITEM NUMBER</v>
          </cell>
          <cell r="D4894" t="str">
            <v>MT. 275.002</v>
          </cell>
        </row>
        <row r="4895">
          <cell r="A4895">
            <v>18095</v>
          </cell>
          <cell r="B4895" t="str">
            <v>MATERIAL</v>
          </cell>
          <cell r="D4895" t="str">
            <v>Truck Crane Erection ( 45 Ton )</v>
          </cell>
        </row>
        <row r="4896">
          <cell r="A4896">
            <v>18096</v>
          </cell>
          <cell r="B4896" t="str">
            <v>UNIT</v>
          </cell>
          <cell r="C4896" t="str">
            <v>Each</v>
          </cell>
          <cell r="D4896">
            <v>1</v>
          </cell>
        </row>
        <row r="4897">
          <cell r="A4897">
            <v>18097</v>
          </cell>
          <cell r="B4897" t="str">
            <v>UNIT PRICE  (Rp.)</v>
          </cell>
          <cell r="D4897">
            <v>17300</v>
          </cell>
          <cell r="E4897">
            <v>0</v>
          </cell>
          <cell r="J4897" t="str">
            <v>TOTAL UNIT PRICE (Rp)</v>
          </cell>
          <cell r="K4897">
            <v>17300</v>
          </cell>
        </row>
        <row r="4898">
          <cell r="A4898">
            <v>18098</v>
          </cell>
          <cell r="I4898" t="str">
            <v>PRICE Rp./ UNIT</v>
          </cell>
          <cell r="K4898" t="str">
            <v>TOTAL PRICE Rp.</v>
          </cell>
        </row>
        <row r="4899">
          <cell r="A4899">
            <v>18099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  <cell r="I4899" t="str">
            <v>Local</v>
          </cell>
          <cell r="J4899" t="str">
            <v>Foreign</v>
          </cell>
          <cell r="K4899" t="str">
            <v>Local</v>
          </cell>
          <cell r="L4899" t="str">
            <v>Foreign</v>
          </cell>
        </row>
        <row r="4900">
          <cell r="A4900">
            <v>18100</v>
          </cell>
        </row>
        <row r="4901">
          <cell r="A4901">
            <v>18101</v>
          </cell>
        </row>
        <row r="4902">
          <cell r="A4902">
            <v>18102</v>
          </cell>
          <cell r="C4902" t="str">
            <v>MT</v>
          </cell>
          <cell r="D4902" t="str">
            <v>MATERIAL</v>
          </cell>
        </row>
        <row r="4903">
          <cell r="A4903">
            <v>18103</v>
          </cell>
          <cell r="C4903">
            <v>276</v>
          </cell>
          <cell r="D4903" t="str">
            <v>Truck Crane Erection ( 45 Ton )</v>
          </cell>
          <cell r="G4903" t="str">
            <v>Each</v>
          </cell>
          <cell r="H4903">
            <v>1</v>
          </cell>
          <cell r="I4903">
            <v>17250</v>
          </cell>
          <cell r="J4903">
            <v>0</v>
          </cell>
          <cell r="K4903">
            <v>17250</v>
          </cell>
          <cell r="L4903">
            <v>0</v>
          </cell>
        </row>
        <row r="4904">
          <cell r="A4904">
            <v>18104</v>
          </cell>
        </row>
        <row r="4905">
          <cell r="A4905">
            <v>18105</v>
          </cell>
        </row>
        <row r="4906">
          <cell r="A4906">
            <v>18106</v>
          </cell>
        </row>
        <row r="4907">
          <cell r="A4907">
            <v>18107</v>
          </cell>
        </row>
        <row r="4908">
          <cell r="A4908">
            <v>18108</v>
          </cell>
        </row>
        <row r="4909">
          <cell r="A4909">
            <v>18109</v>
          </cell>
        </row>
        <row r="4910">
          <cell r="A4910">
            <v>18110</v>
          </cell>
        </row>
        <row r="4911">
          <cell r="A4911">
            <v>18111</v>
          </cell>
        </row>
        <row r="4912">
          <cell r="A4912">
            <v>18112</v>
          </cell>
        </row>
        <row r="4913">
          <cell r="A4913">
            <v>18113</v>
          </cell>
        </row>
        <row r="4914">
          <cell r="A4914">
            <v>18114</v>
          </cell>
        </row>
        <row r="4915">
          <cell r="A4915">
            <v>18115</v>
          </cell>
        </row>
        <row r="4916">
          <cell r="A4916">
            <v>18116</v>
          </cell>
        </row>
        <row r="4917">
          <cell r="A4917">
            <v>18117</v>
          </cell>
        </row>
        <row r="4918">
          <cell r="A4918">
            <v>18118</v>
          </cell>
        </row>
        <row r="4919">
          <cell r="A4919">
            <v>18119</v>
          </cell>
        </row>
        <row r="4920">
          <cell r="A4920">
            <v>18120</v>
          </cell>
        </row>
        <row r="4921">
          <cell r="A4921">
            <v>18121</v>
          </cell>
        </row>
        <row r="4922">
          <cell r="A4922">
            <v>18122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18123</v>
          </cell>
        </row>
        <row r="4924">
          <cell r="A4924">
            <v>18124</v>
          </cell>
        </row>
        <row r="4925">
          <cell r="A4925">
            <v>18125</v>
          </cell>
        </row>
        <row r="4926">
          <cell r="A4926">
            <v>18126</v>
          </cell>
        </row>
        <row r="4927">
          <cell r="A4927">
            <v>18127</v>
          </cell>
        </row>
        <row r="4928">
          <cell r="A4928">
            <v>18128</v>
          </cell>
        </row>
        <row r="4929">
          <cell r="A4929">
            <v>18129</v>
          </cell>
        </row>
        <row r="4930">
          <cell r="A4930">
            <v>18130</v>
          </cell>
        </row>
        <row r="4931">
          <cell r="A4931">
            <v>18131</v>
          </cell>
        </row>
        <row r="4932">
          <cell r="A4932">
            <v>18132</v>
          </cell>
        </row>
        <row r="4933">
          <cell r="A4933">
            <v>18133</v>
          </cell>
        </row>
        <row r="4934">
          <cell r="A4934">
            <v>18134</v>
          </cell>
        </row>
        <row r="4935">
          <cell r="A4935">
            <v>18135</v>
          </cell>
        </row>
        <row r="4936">
          <cell r="A4936">
            <v>18136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18137</v>
          </cell>
        </row>
        <row r="4938">
          <cell r="A4938">
            <v>18138</v>
          </cell>
        </row>
        <row r="4939">
          <cell r="A4939">
            <v>18139</v>
          </cell>
        </row>
        <row r="4940">
          <cell r="A4940">
            <v>18140</v>
          </cell>
        </row>
        <row r="4941">
          <cell r="A4941">
            <v>18141</v>
          </cell>
        </row>
        <row r="4942">
          <cell r="A4942">
            <v>18142</v>
          </cell>
        </row>
        <row r="4943">
          <cell r="A4943">
            <v>18143</v>
          </cell>
        </row>
        <row r="4944">
          <cell r="A4944">
            <v>18144</v>
          </cell>
        </row>
        <row r="4945">
          <cell r="A4945">
            <v>18145</v>
          </cell>
        </row>
        <row r="4946">
          <cell r="A4946">
            <v>18146</v>
          </cell>
          <cell r="D4946" t="str">
            <v>Total Price</v>
          </cell>
          <cell r="K4946">
            <v>17250</v>
          </cell>
          <cell r="L4946">
            <v>0</v>
          </cell>
        </row>
        <row r="4947">
          <cell r="A4947">
            <v>18147</v>
          </cell>
          <cell r="D4947" t="str">
            <v>OVER HEAD</v>
          </cell>
          <cell r="E4947">
            <v>0</v>
          </cell>
          <cell r="F4947" t="str">
            <v>%</v>
          </cell>
          <cell r="K4947">
            <v>0</v>
          </cell>
          <cell r="L4947">
            <v>0</v>
          </cell>
        </row>
        <row r="4948">
          <cell r="A4948">
            <v>18148</v>
          </cell>
          <cell r="D4948" t="str">
            <v>TOTAL</v>
          </cell>
          <cell r="K4948">
            <v>17250</v>
          </cell>
          <cell r="L4948">
            <v>0</v>
          </cell>
        </row>
        <row r="4949">
          <cell r="A4949">
            <v>18149</v>
          </cell>
          <cell r="D4949" t="str">
            <v>UNIT PRICE</v>
          </cell>
          <cell r="K4949">
            <v>17250</v>
          </cell>
          <cell r="L4949">
            <v>0</v>
          </cell>
        </row>
        <row r="4950">
          <cell r="A4950">
            <v>18150</v>
          </cell>
        </row>
        <row r="4951">
          <cell r="A4951">
            <v>18151</v>
          </cell>
          <cell r="B4951">
            <v>277</v>
          </cell>
        </row>
        <row r="4952">
          <cell r="A4952">
            <v>18152</v>
          </cell>
          <cell r="B4952" t="str">
            <v>MATERIAL PRICE</v>
          </cell>
        </row>
        <row r="4953">
          <cell r="A4953">
            <v>18153</v>
          </cell>
          <cell r="B4953" t="str">
            <v>Proyek Rencana Teknik Akhir Jalan Tol Bogor Ring Road</v>
          </cell>
        </row>
        <row r="4954">
          <cell r="A4954">
            <v>18154</v>
          </cell>
        </row>
        <row r="4955">
          <cell r="A4955">
            <v>18155</v>
          </cell>
        </row>
        <row r="4956">
          <cell r="A4956">
            <v>18156</v>
          </cell>
        </row>
        <row r="4957">
          <cell r="A4957">
            <v>18157</v>
          </cell>
        </row>
        <row r="4958">
          <cell r="A4958">
            <v>18158</v>
          </cell>
          <cell r="B4958" t="str">
            <v>UNIT PRICE ANALYSIS</v>
          </cell>
        </row>
        <row r="4959">
          <cell r="A4959">
            <v>18159</v>
          </cell>
        </row>
        <row r="4960">
          <cell r="A4960">
            <v>18160</v>
          </cell>
          <cell r="B4960" t="str">
            <v>ITEM NUMBER</v>
          </cell>
          <cell r="D4960" t="str">
            <v>MT. 276.002</v>
          </cell>
        </row>
        <row r="4961">
          <cell r="A4961">
            <v>18161</v>
          </cell>
          <cell r="B4961" t="str">
            <v>MATERIAL</v>
          </cell>
          <cell r="D4961" t="str">
            <v>Truck Crane Erection (35 - 45 ton )</v>
          </cell>
        </row>
        <row r="4962">
          <cell r="A4962">
            <v>18162</v>
          </cell>
          <cell r="B4962" t="str">
            <v>UNIT</v>
          </cell>
          <cell r="C4962" t="str">
            <v>Each</v>
          </cell>
          <cell r="D4962">
            <v>1</v>
          </cell>
        </row>
        <row r="4963">
          <cell r="A4963">
            <v>18163</v>
          </cell>
          <cell r="B4963" t="str">
            <v>UNIT PRICE  (Rp.)</v>
          </cell>
          <cell r="D4963">
            <v>17300</v>
          </cell>
          <cell r="E4963">
            <v>0</v>
          </cell>
          <cell r="J4963" t="str">
            <v>TOTAL UNIT PRICE (Rp)</v>
          </cell>
          <cell r="K4963">
            <v>17300</v>
          </cell>
        </row>
        <row r="4964">
          <cell r="A4964">
            <v>18164</v>
          </cell>
          <cell r="I4964" t="str">
            <v>PRICE Rp./ UNIT</v>
          </cell>
          <cell r="K4964" t="str">
            <v>TOTAL PRICE Rp.</v>
          </cell>
        </row>
        <row r="4965">
          <cell r="A4965">
            <v>18165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  <cell r="I4965" t="str">
            <v>Local</v>
          </cell>
          <cell r="J4965" t="str">
            <v>Foreign</v>
          </cell>
          <cell r="K4965" t="str">
            <v>Local</v>
          </cell>
          <cell r="L4965" t="str">
            <v>Foreign</v>
          </cell>
        </row>
        <row r="4966">
          <cell r="A4966">
            <v>18166</v>
          </cell>
        </row>
        <row r="4967">
          <cell r="A4967">
            <v>18167</v>
          </cell>
        </row>
        <row r="4968">
          <cell r="A4968">
            <v>18168</v>
          </cell>
          <cell r="C4968" t="str">
            <v>MT</v>
          </cell>
          <cell r="D4968" t="str">
            <v>MATERIAL</v>
          </cell>
        </row>
        <row r="4969">
          <cell r="A4969">
            <v>18169</v>
          </cell>
          <cell r="C4969">
            <v>277</v>
          </cell>
          <cell r="D4969" t="str">
            <v>Truck Crane Erection (35 - 45 ton )</v>
          </cell>
          <cell r="G4969" t="str">
            <v>Each</v>
          </cell>
          <cell r="H4969">
            <v>1</v>
          </cell>
          <cell r="I4969">
            <v>17250</v>
          </cell>
          <cell r="J4969">
            <v>0</v>
          </cell>
          <cell r="K4969">
            <v>17250</v>
          </cell>
          <cell r="L4969">
            <v>0</v>
          </cell>
        </row>
        <row r="4970">
          <cell r="A4970">
            <v>18170</v>
          </cell>
        </row>
        <row r="4971">
          <cell r="A4971">
            <v>18171</v>
          </cell>
        </row>
        <row r="4972">
          <cell r="A4972">
            <v>18172</v>
          </cell>
        </row>
        <row r="4973">
          <cell r="A4973">
            <v>18173</v>
          </cell>
        </row>
        <row r="4974">
          <cell r="A4974">
            <v>18174</v>
          </cell>
        </row>
        <row r="4975">
          <cell r="A4975">
            <v>18175</v>
          </cell>
        </row>
        <row r="4976">
          <cell r="A4976">
            <v>18176</v>
          </cell>
        </row>
        <row r="4977">
          <cell r="A4977">
            <v>18177</v>
          </cell>
        </row>
        <row r="4978">
          <cell r="A4978">
            <v>18178</v>
          </cell>
        </row>
        <row r="4979">
          <cell r="A4979">
            <v>18179</v>
          </cell>
        </row>
        <row r="4980">
          <cell r="A4980">
            <v>18180</v>
          </cell>
        </row>
        <row r="4981">
          <cell r="A4981">
            <v>18181</v>
          </cell>
        </row>
        <row r="4982">
          <cell r="A4982">
            <v>18182</v>
          </cell>
        </row>
        <row r="4983">
          <cell r="A4983">
            <v>18183</v>
          </cell>
        </row>
        <row r="4984">
          <cell r="A4984">
            <v>18184</v>
          </cell>
        </row>
        <row r="4985">
          <cell r="A4985">
            <v>18185</v>
          </cell>
        </row>
        <row r="4986">
          <cell r="A4986">
            <v>18186</v>
          </cell>
        </row>
        <row r="4987">
          <cell r="A4987">
            <v>18187</v>
          </cell>
        </row>
        <row r="4988">
          <cell r="A4988">
            <v>18188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18189</v>
          </cell>
        </row>
        <row r="4990">
          <cell r="A4990">
            <v>18190</v>
          </cell>
        </row>
        <row r="4991">
          <cell r="A4991">
            <v>18191</v>
          </cell>
        </row>
        <row r="4992">
          <cell r="A4992">
            <v>18192</v>
          </cell>
        </row>
        <row r="4993">
          <cell r="A4993">
            <v>18193</v>
          </cell>
        </row>
        <row r="4994">
          <cell r="A4994">
            <v>18194</v>
          </cell>
        </row>
        <row r="4995">
          <cell r="A4995">
            <v>18195</v>
          </cell>
        </row>
        <row r="4996">
          <cell r="A4996">
            <v>18196</v>
          </cell>
        </row>
        <row r="4997">
          <cell r="A4997">
            <v>18197</v>
          </cell>
        </row>
        <row r="4998">
          <cell r="A4998">
            <v>18198</v>
          </cell>
        </row>
        <row r="4999">
          <cell r="A4999">
            <v>18199</v>
          </cell>
        </row>
        <row r="5000">
          <cell r="A5000">
            <v>18200</v>
          </cell>
        </row>
        <row r="5001">
          <cell r="A5001">
            <v>18201</v>
          </cell>
        </row>
        <row r="5002">
          <cell r="A5002">
            <v>18202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18203</v>
          </cell>
        </row>
        <row r="5004">
          <cell r="A5004">
            <v>18204</v>
          </cell>
        </row>
        <row r="5005">
          <cell r="A5005">
            <v>18205</v>
          </cell>
        </row>
        <row r="5006">
          <cell r="A5006">
            <v>18206</v>
          </cell>
        </row>
        <row r="5007">
          <cell r="A5007">
            <v>18207</v>
          </cell>
        </row>
        <row r="5008">
          <cell r="A5008">
            <v>18208</v>
          </cell>
        </row>
        <row r="5009">
          <cell r="A5009">
            <v>18209</v>
          </cell>
        </row>
        <row r="5010">
          <cell r="A5010">
            <v>18210</v>
          </cell>
        </row>
        <row r="5011">
          <cell r="A5011">
            <v>18211</v>
          </cell>
        </row>
        <row r="5012">
          <cell r="A5012">
            <v>18212</v>
          </cell>
          <cell r="D5012" t="str">
            <v>Total Price</v>
          </cell>
          <cell r="K5012">
            <v>17250</v>
          </cell>
          <cell r="L5012">
            <v>0</v>
          </cell>
        </row>
        <row r="5013">
          <cell r="A5013">
            <v>18213</v>
          </cell>
          <cell r="D5013" t="str">
            <v>OVER HEAD</v>
          </cell>
          <cell r="E5013">
            <v>0</v>
          </cell>
          <cell r="F5013" t="str">
            <v>%</v>
          </cell>
          <cell r="K5013">
            <v>0</v>
          </cell>
          <cell r="L5013">
            <v>0</v>
          </cell>
        </row>
        <row r="5014">
          <cell r="A5014">
            <v>18214</v>
          </cell>
          <cell r="D5014" t="str">
            <v>TOTAL</v>
          </cell>
          <cell r="K5014">
            <v>17250</v>
          </cell>
          <cell r="L5014">
            <v>0</v>
          </cell>
        </row>
        <row r="5015">
          <cell r="A5015">
            <v>18215</v>
          </cell>
          <cell r="D5015" t="str">
            <v>UNIT PRICE</v>
          </cell>
          <cell r="K5015">
            <v>17250</v>
          </cell>
          <cell r="L5015">
            <v>0</v>
          </cell>
        </row>
        <row r="5016">
          <cell r="A5016">
            <v>18216</v>
          </cell>
        </row>
        <row r="5017">
          <cell r="A5017">
            <v>18217</v>
          </cell>
          <cell r="B5017">
            <v>278</v>
          </cell>
        </row>
        <row r="5018">
          <cell r="A5018">
            <v>18218</v>
          </cell>
          <cell r="B5018" t="str">
            <v>MATERIAL PRICE</v>
          </cell>
        </row>
        <row r="5019">
          <cell r="A5019">
            <v>18219</v>
          </cell>
          <cell r="B5019" t="str">
            <v>Proyek Rencana Teknik Akhir Jalan Tol Bogor Ring Road</v>
          </cell>
        </row>
        <row r="5020">
          <cell r="A5020">
            <v>18220</v>
          </cell>
        </row>
        <row r="5021">
          <cell r="A5021">
            <v>18221</v>
          </cell>
        </row>
        <row r="5022">
          <cell r="A5022">
            <v>18222</v>
          </cell>
        </row>
        <row r="5023">
          <cell r="A5023">
            <v>18223</v>
          </cell>
        </row>
        <row r="5024">
          <cell r="A5024">
            <v>18224</v>
          </cell>
          <cell r="B5024" t="str">
            <v>UNIT PRICE ANALYSIS</v>
          </cell>
        </row>
        <row r="5025">
          <cell r="A5025">
            <v>18225</v>
          </cell>
        </row>
        <row r="5026">
          <cell r="A5026">
            <v>18226</v>
          </cell>
          <cell r="B5026" t="str">
            <v>ITEM NUMBER</v>
          </cell>
          <cell r="D5026" t="str">
            <v>MT. 277.002</v>
          </cell>
        </row>
        <row r="5027">
          <cell r="A5027">
            <v>18227</v>
          </cell>
          <cell r="B5027" t="str">
            <v>MATERIAL</v>
          </cell>
          <cell r="D5027" t="str">
            <v>Material Traffic Signal Control Panel</v>
          </cell>
        </row>
        <row r="5028">
          <cell r="A5028">
            <v>18228</v>
          </cell>
          <cell r="B5028" t="str">
            <v>UNIT</v>
          </cell>
          <cell r="C5028" t="str">
            <v>Unit</v>
          </cell>
          <cell r="D5028">
            <v>1</v>
          </cell>
        </row>
        <row r="5029">
          <cell r="A5029">
            <v>18229</v>
          </cell>
          <cell r="B5029" t="str">
            <v>UNIT PRICE  (Rp.)</v>
          </cell>
          <cell r="D5029">
            <v>2200</v>
          </cell>
          <cell r="E5029">
            <v>0</v>
          </cell>
          <cell r="J5029" t="str">
            <v>TOTAL UNIT PRICE (Rp)</v>
          </cell>
          <cell r="K5029">
            <v>2200</v>
          </cell>
        </row>
        <row r="5030">
          <cell r="A5030">
            <v>18230</v>
          </cell>
          <cell r="I5030" t="str">
            <v>PRICE Rp./ UNIT</v>
          </cell>
          <cell r="K5030" t="str">
            <v>TOTAL PRICE Rp.</v>
          </cell>
        </row>
        <row r="5031">
          <cell r="A5031">
            <v>18231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  <cell r="I5031" t="str">
            <v>Local</v>
          </cell>
          <cell r="J5031" t="str">
            <v>Foreign</v>
          </cell>
          <cell r="K5031" t="str">
            <v>Local</v>
          </cell>
          <cell r="L5031" t="str">
            <v>Foreign</v>
          </cell>
        </row>
        <row r="5032">
          <cell r="A5032">
            <v>18232</v>
          </cell>
        </row>
        <row r="5033">
          <cell r="A5033">
            <v>18233</v>
          </cell>
        </row>
        <row r="5034">
          <cell r="A5034">
            <v>18234</v>
          </cell>
          <cell r="C5034" t="str">
            <v>MT</v>
          </cell>
          <cell r="D5034" t="str">
            <v>MATERIAL</v>
          </cell>
        </row>
        <row r="5035">
          <cell r="A5035">
            <v>18235</v>
          </cell>
          <cell r="C5035">
            <v>278</v>
          </cell>
          <cell r="D5035" t="str">
            <v>Material Traffic Signal Control Panel</v>
          </cell>
          <cell r="G5035" t="str">
            <v>Unit</v>
          </cell>
          <cell r="H5035">
            <v>1</v>
          </cell>
          <cell r="I5035">
            <v>2248.25</v>
          </cell>
          <cell r="J5035">
            <v>0</v>
          </cell>
          <cell r="K5035">
            <v>2248.25</v>
          </cell>
          <cell r="L5035">
            <v>0</v>
          </cell>
        </row>
        <row r="5036">
          <cell r="A5036">
            <v>18236</v>
          </cell>
        </row>
        <row r="5037">
          <cell r="A5037">
            <v>18237</v>
          </cell>
        </row>
        <row r="5038">
          <cell r="A5038">
            <v>18238</v>
          </cell>
        </row>
        <row r="5039">
          <cell r="A5039">
            <v>18239</v>
          </cell>
        </row>
        <row r="5040">
          <cell r="A5040">
            <v>18240</v>
          </cell>
        </row>
        <row r="5041">
          <cell r="A5041">
            <v>18241</v>
          </cell>
        </row>
        <row r="5042">
          <cell r="A5042">
            <v>18242</v>
          </cell>
        </row>
        <row r="5043">
          <cell r="A5043">
            <v>18243</v>
          </cell>
        </row>
        <row r="5044">
          <cell r="A5044">
            <v>18244</v>
          </cell>
        </row>
        <row r="5045">
          <cell r="A5045">
            <v>18245</v>
          </cell>
        </row>
        <row r="5046">
          <cell r="A5046">
            <v>18246</v>
          </cell>
        </row>
        <row r="5047">
          <cell r="A5047">
            <v>18247</v>
          </cell>
        </row>
        <row r="5048">
          <cell r="A5048">
            <v>18248</v>
          </cell>
        </row>
        <row r="5049">
          <cell r="A5049">
            <v>18249</v>
          </cell>
        </row>
        <row r="5050">
          <cell r="A5050">
            <v>18250</v>
          </cell>
        </row>
        <row r="5051">
          <cell r="A5051">
            <v>18251</v>
          </cell>
        </row>
        <row r="5052">
          <cell r="A5052">
            <v>18252</v>
          </cell>
        </row>
        <row r="5053">
          <cell r="A5053">
            <v>18253</v>
          </cell>
        </row>
        <row r="5054">
          <cell r="A5054">
            <v>18254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18255</v>
          </cell>
        </row>
        <row r="5056">
          <cell r="A5056">
            <v>18256</v>
          </cell>
        </row>
        <row r="5057">
          <cell r="A5057">
            <v>18257</v>
          </cell>
        </row>
        <row r="5058">
          <cell r="A5058">
            <v>18258</v>
          </cell>
        </row>
        <row r="5059">
          <cell r="A5059">
            <v>18259</v>
          </cell>
        </row>
        <row r="5060">
          <cell r="A5060">
            <v>18260</v>
          </cell>
        </row>
        <row r="5061">
          <cell r="A5061">
            <v>18261</v>
          </cell>
        </row>
        <row r="5062">
          <cell r="A5062">
            <v>18262</v>
          </cell>
        </row>
        <row r="5063">
          <cell r="A5063">
            <v>18263</v>
          </cell>
        </row>
        <row r="5064">
          <cell r="A5064">
            <v>18264</v>
          </cell>
        </row>
        <row r="5065">
          <cell r="A5065">
            <v>18265</v>
          </cell>
        </row>
        <row r="5066">
          <cell r="A5066">
            <v>18266</v>
          </cell>
        </row>
        <row r="5067">
          <cell r="A5067">
            <v>18267</v>
          </cell>
        </row>
        <row r="5068">
          <cell r="A5068">
            <v>18268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18269</v>
          </cell>
        </row>
        <row r="5070">
          <cell r="A5070">
            <v>18270</v>
          </cell>
        </row>
        <row r="5071">
          <cell r="A5071">
            <v>18271</v>
          </cell>
        </row>
        <row r="5072">
          <cell r="A5072">
            <v>18272</v>
          </cell>
        </row>
        <row r="5073">
          <cell r="A5073">
            <v>18273</v>
          </cell>
        </row>
        <row r="5074">
          <cell r="A5074">
            <v>18274</v>
          </cell>
        </row>
        <row r="5075">
          <cell r="A5075">
            <v>18275</v>
          </cell>
        </row>
        <row r="5076">
          <cell r="A5076">
            <v>18276</v>
          </cell>
        </row>
        <row r="5077">
          <cell r="A5077">
            <v>18277</v>
          </cell>
        </row>
        <row r="5078">
          <cell r="A5078">
            <v>18278</v>
          </cell>
          <cell r="D5078" t="str">
            <v>Total Price</v>
          </cell>
          <cell r="K5078">
            <v>2248.25</v>
          </cell>
          <cell r="L5078">
            <v>0</v>
          </cell>
        </row>
        <row r="5079">
          <cell r="A5079">
            <v>18279</v>
          </cell>
          <cell r="D5079" t="str">
            <v>OVER HEAD</v>
          </cell>
          <cell r="E5079">
            <v>0</v>
          </cell>
          <cell r="F5079" t="str">
            <v>%</v>
          </cell>
          <cell r="K5079">
            <v>0</v>
          </cell>
          <cell r="L5079">
            <v>0</v>
          </cell>
        </row>
        <row r="5080">
          <cell r="A5080">
            <v>18280</v>
          </cell>
          <cell r="D5080" t="str">
            <v>TOTAL</v>
          </cell>
          <cell r="K5080">
            <v>2248.25</v>
          </cell>
          <cell r="L5080">
            <v>0</v>
          </cell>
        </row>
        <row r="5081">
          <cell r="A5081">
            <v>18281</v>
          </cell>
          <cell r="D5081" t="str">
            <v>UNIT PRICE</v>
          </cell>
          <cell r="K5081">
            <v>2248</v>
          </cell>
          <cell r="L5081">
            <v>0</v>
          </cell>
        </row>
        <row r="5082">
          <cell r="A5082">
            <v>18282</v>
          </cell>
        </row>
        <row r="5083">
          <cell r="A5083">
            <v>18283</v>
          </cell>
          <cell r="B5083">
            <v>279</v>
          </cell>
        </row>
        <row r="5084">
          <cell r="A5084">
            <v>18284</v>
          </cell>
          <cell r="B5084" t="str">
            <v>MATERIAL PRICE</v>
          </cell>
        </row>
        <row r="5085">
          <cell r="A5085">
            <v>18285</v>
          </cell>
          <cell r="B5085" t="str">
            <v>Proyek Rencana Teknik Akhir Jalan Tol Bogor Ring Road</v>
          </cell>
        </row>
        <row r="5086">
          <cell r="A5086">
            <v>18286</v>
          </cell>
        </row>
        <row r="5087">
          <cell r="A5087">
            <v>18287</v>
          </cell>
        </row>
        <row r="5088">
          <cell r="A5088">
            <v>18288</v>
          </cell>
        </row>
        <row r="5089">
          <cell r="A5089">
            <v>18289</v>
          </cell>
        </row>
        <row r="5090">
          <cell r="A5090">
            <v>18290</v>
          </cell>
          <cell r="B5090" t="str">
            <v>UNIT PRICE ANALYSIS</v>
          </cell>
        </row>
        <row r="5091">
          <cell r="A5091">
            <v>18291</v>
          </cell>
        </row>
        <row r="5092">
          <cell r="A5092">
            <v>18292</v>
          </cell>
          <cell r="B5092" t="str">
            <v>ITEM NUMBER</v>
          </cell>
          <cell r="D5092" t="str">
            <v>MT. 278.002</v>
          </cell>
        </row>
        <row r="5093">
          <cell r="A5093">
            <v>18293</v>
          </cell>
          <cell r="B5093" t="str">
            <v>MATERIAL</v>
          </cell>
          <cell r="D5093" t="str">
            <v>Vertical Support (3.5 Times)</v>
          </cell>
        </row>
        <row r="5094">
          <cell r="A5094">
            <v>18294</v>
          </cell>
          <cell r="B5094" t="str">
            <v>UNIT</v>
          </cell>
          <cell r="C5094" t="str">
            <v>Each</v>
          </cell>
          <cell r="D5094">
            <v>1</v>
          </cell>
        </row>
        <row r="5095">
          <cell r="A5095">
            <v>18295</v>
          </cell>
          <cell r="B5095" t="str">
            <v>UNIT PRICE  (Rp.)</v>
          </cell>
          <cell r="D5095">
            <v>17300</v>
          </cell>
          <cell r="E5095">
            <v>0</v>
          </cell>
          <cell r="J5095" t="str">
            <v>TOTAL UNIT PRICE (Rp)</v>
          </cell>
          <cell r="K5095">
            <v>17300</v>
          </cell>
        </row>
        <row r="5096">
          <cell r="A5096">
            <v>18296</v>
          </cell>
          <cell r="I5096" t="str">
            <v>UNIT PRICE           (Rp.)</v>
          </cell>
          <cell r="K5096" t="str">
            <v>TOTAL PRICE                     (Rp.)</v>
          </cell>
        </row>
        <row r="5097">
          <cell r="A5097">
            <v>18297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</row>
        <row r="5098">
          <cell r="A5098">
            <v>18298</v>
          </cell>
        </row>
        <row r="5099">
          <cell r="A5099">
            <v>18299</v>
          </cell>
        </row>
        <row r="5100">
          <cell r="A5100">
            <v>18300</v>
          </cell>
          <cell r="C5100" t="str">
            <v>MT</v>
          </cell>
          <cell r="D5100" t="str">
            <v>MATERIAL</v>
          </cell>
        </row>
        <row r="5101">
          <cell r="A5101">
            <v>18301</v>
          </cell>
          <cell r="C5101">
            <v>279</v>
          </cell>
          <cell r="D5101" t="str">
            <v>Vertical Support (3.5 Times)</v>
          </cell>
          <cell r="G5101" t="str">
            <v>Each</v>
          </cell>
          <cell r="H5101">
            <v>1</v>
          </cell>
          <cell r="I5101">
            <v>17250</v>
          </cell>
          <cell r="J5101">
            <v>0</v>
          </cell>
          <cell r="K5101">
            <v>17250</v>
          </cell>
          <cell r="L5101">
            <v>0</v>
          </cell>
        </row>
        <row r="5102">
          <cell r="A5102">
            <v>18302</v>
          </cell>
        </row>
        <row r="5103">
          <cell r="A5103">
            <v>18303</v>
          </cell>
        </row>
        <row r="5104">
          <cell r="A5104">
            <v>18304</v>
          </cell>
        </row>
        <row r="5105">
          <cell r="A5105">
            <v>18305</v>
          </cell>
        </row>
        <row r="5106">
          <cell r="A5106">
            <v>18306</v>
          </cell>
        </row>
        <row r="5107">
          <cell r="A5107">
            <v>18307</v>
          </cell>
        </row>
        <row r="5108">
          <cell r="A5108">
            <v>18308</v>
          </cell>
        </row>
        <row r="5109">
          <cell r="A5109">
            <v>18309</v>
          </cell>
        </row>
        <row r="5110">
          <cell r="A5110">
            <v>18310</v>
          </cell>
        </row>
        <row r="5111">
          <cell r="A5111">
            <v>18311</v>
          </cell>
        </row>
        <row r="5112">
          <cell r="A5112">
            <v>18312</v>
          </cell>
        </row>
        <row r="5113">
          <cell r="A5113">
            <v>18313</v>
          </cell>
        </row>
        <row r="5114">
          <cell r="A5114">
            <v>18314</v>
          </cell>
        </row>
        <row r="5115">
          <cell r="A5115">
            <v>18315</v>
          </cell>
        </row>
        <row r="5116">
          <cell r="A5116">
            <v>18316</v>
          </cell>
        </row>
        <row r="5117">
          <cell r="A5117">
            <v>18317</v>
          </cell>
        </row>
        <row r="5118">
          <cell r="A5118">
            <v>18318</v>
          </cell>
        </row>
        <row r="5119">
          <cell r="A5119">
            <v>18319</v>
          </cell>
        </row>
        <row r="5120">
          <cell r="A5120">
            <v>18320</v>
          </cell>
          <cell r="J5120">
            <v>0</v>
          </cell>
          <cell r="K5120">
            <v>0</v>
          </cell>
          <cell r="L5120">
            <v>0</v>
          </cell>
        </row>
        <row r="5121">
          <cell r="A5121">
            <v>18321</v>
          </cell>
        </row>
        <row r="5122">
          <cell r="A5122">
            <v>18322</v>
          </cell>
        </row>
        <row r="5123">
          <cell r="A5123">
            <v>18323</v>
          </cell>
        </row>
        <row r="5124">
          <cell r="A5124">
            <v>18324</v>
          </cell>
        </row>
        <row r="5125">
          <cell r="A5125">
            <v>18325</v>
          </cell>
        </row>
        <row r="5126">
          <cell r="A5126">
            <v>18326</v>
          </cell>
        </row>
        <row r="5127">
          <cell r="A5127">
            <v>18327</v>
          </cell>
        </row>
        <row r="5128">
          <cell r="A5128">
            <v>18328</v>
          </cell>
        </row>
        <row r="5129">
          <cell r="A5129">
            <v>18329</v>
          </cell>
        </row>
        <row r="5130">
          <cell r="A5130">
            <v>18330</v>
          </cell>
        </row>
        <row r="5131">
          <cell r="A5131">
            <v>18331</v>
          </cell>
        </row>
        <row r="5132">
          <cell r="A5132">
            <v>18332</v>
          </cell>
        </row>
        <row r="5133">
          <cell r="A5133">
            <v>18333</v>
          </cell>
        </row>
        <row r="5134">
          <cell r="A5134">
            <v>18334</v>
          </cell>
          <cell r="J5134">
            <v>0</v>
          </cell>
          <cell r="K5134">
            <v>0</v>
          </cell>
          <cell r="L5134">
            <v>0</v>
          </cell>
        </row>
        <row r="5135">
          <cell r="A5135">
            <v>18335</v>
          </cell>
        </row>
        <row r="5136">
          <cell r="A5136">
            <v>18336</v>
          </cell>
        </row>
        <row r="5137">
          <cell r="A5137">
            <v>18337</v>
          </cell>
        </row>
        <row r="5138">
          <cell r="A5138">
            <v>18338</v>
          </cell>
        </row>
        <row r="5139">
          <cell r="A5139">
            <v>18339</v>
          </cell>
        </row>
        <row r="5140">
          <cell r="A5140">
            <v>18340</v>
          </cell>
        </row>
        <row r="5141">
          <cell r="A5141">
            <v>18341</v>
          </cell>
        </row>
        <row r="5142">
          <cell r="A5142">
            <v>18342</v>
          </cell>
        </row>
        <row r="5143">
          <cell r="A5143">
            <v>18343</v>
          </cell>
        </row>
        <row r="5144">
          <cell r="A5144">
            <v>18344</v>
          </cell>
          <cell r="D5144" t="str">
            <v>Total Price</v>
          </cell>
          <cell r="K5144">
            <v>17250</v>
          </cell>
          <cell r="L5144">
            <v>0</v>
          </cell>
        </row>
        <row r="5145">
          <cell r="A5145">
            <v>18345</v>
          </cell>
          <cell r="D5145" t="str">
            <v>OVER HEAD</v>
          </cell>
          <cell r="E5145">
            <v>0</v>
          </cell>
          <cell r="F5145" t="str">
            <v>%</v>
          </cell>
          <cell r="K5145">
            <v>0</v>
          </cell>
          <cell r="L5145">
            <v>0</v>
          </cell>
        </row>
        <row r="5146">
          <cell r="A5146">
            <v>18346</v>
          </cell>
          <cell r="D5146" t="str">
            <v>TOTAL</v>
          </cell>
          <cell r="K5146">
            <v>17250</v>
          </cell>
          <cell r="L5146">
            <v>0</v>
          </cell>
        </row>
        <row r="5147">
          <cell r="A5147">
            <v>18347</v>
          </cell>
          <cell r="D5147" t="str">
            <v>UNIT PRICE</v>
          </cell>
          <cell r="K5147">
            <v>17250</v>
          </cell>
          <cell r="L5147">
            <v>0</v>
          </cell>
        </row>
        <row r="5148">
          <cell r="A5148">
            <v>18348</v>
          </cell>
        </row>
        <row r="5149">
          <cell r="A5149">
            <v>18349</v>
          </cell>
          <cell r="B5149">
            <v>280</v>
          </cell>
        </row>
        <row r="5150">
          <cell r="A5150">
            <v>18350</v>
          </cell>
          <cell r="B5150" t="str">
            <v>MATERIAL PRICE</v>
          </cell>
        </row>
        <row r="5151">
          <cell r="A5151">
            <v>18351</v>
          </cell>
          <cell r="B5151" t="str">
            <v>Proyek Rencana Teknik Akhir Jalan Tol Bogor Ring Road</v>
          </cell>
        </row>
        <row r="5152">
          <cell r="A5152">
            <v>18352</v>
          </cell>
        </row>
        <row r="5153">
          <cell r="A5153">
            <v>18353</v>
          </cell>
        </row>
        <row r="5154">
          <cell r="A5154">
            <v>18354</v>
          </cell>
        </row>
        <row r="5155">
          <cell r="A5155">
            <v>18355</v>
          </cell>
        </row>
        <row r="5156">
          <cell r="A5156">
            <v>18356</v>
          </cell>
          <cell r="B5156" t="str">
            <v>UNIT PRICE ANALYSIS</v>
          </cell>
        </row>
        <row r="5157">
          <cell r="A5157">
            <v>18357</v>
          </cell>
        </row>
        <row r="5158">
          <cell r="A5158">
            <v>18358</v>
          </cell>
          <cell r="B5158" t="str">
            <v xml:space="preserve">ITEM NUMBER </v>
          </cell>
          <cell r="D5158" t="str">
            <v>MT. 279.002</v>
          </cell>
        </row>
        <row r="5159">
          <cell r="A5159">
            <v>18359</v>
          </cell>
          <cell r="B5159" t="str">
            <v>MATERIAL</v>
          </cell>
          <cell r="D5159" t="str">
            <v>Material Patching Concrete Class K 250 on site</v>
          </cell>
        </row>
        <row r="5160">
          <cell r="A5160">
            <v>18360</v>
          </cell>
          <cell r="B5160" t="str">
            <v>UNIT</v>
          </cell>
          <cell r="C5160" t="str">
            <v>Cu.m</v>
          </cell>
          <cell r="D5160">
            <v>1</v>
          </cell>
        </row>
        <row r="5161">
          <cell r="A5161">
            <v>18361</v>
          </cell>
          <cell r="B5161" t="str">
            <v>UNIT PRICE  (Rp.)</v>
          </cell>
          <cell r="D5161" t="e">
            <v>#N/A</v>
          </cell>
          <cell r="E5161" t="e">
            <v>#N/A</v>
          </cell>
          <cell r="J5161" t="str">
            <v>TOTAL UNIT PRICE (Rp)</v>
          </cell>
          <cell r="K5161" t="e">
            <v>#N/A</v>
          </cell>
        </row>
        <row r="5162">
          <cell r="A5162">
            <v>18362</v>
          </cell>
          <cell r="I5162" t="str">
            <v>UNIT PRICE           (Rp.)</v>
          </cell>
          <cell r="K5162" t="str">
            <v>TOTAL PRICE                     (Rp.)</v>
          </cell>
        </row>
        <row r="5163">
          <cell r="A5163">
            <v>18363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</row>
        <row r="5164">
          <cell r="A5164">
            <v>18364</v>
          </cell>
        </row>
        <row r="5165">
          <cell r="A5165">
            <v>18365</v>
          </cell>
        </row>
        <row r="5166">
          <cell r="A5166">
            <v>18366</v>
          </cell>
          <cell r="C5166" t="str">
            <v>MT</v>
          </cell>
          <cell r="D5166" t="str">
            <v>MATERIAL</v>
          </cell>
        </row>
        <row r="5167">
          <cell r="A5167">
            <v>18367</v>
          </cell>
          <cell r="C5167">
            <v>195</v>
          </cell>
          <cell r="D5167" t="str">
            <v>Ply Wood 18 mm</v>
          </cell>
          <cell r="G5167" t="str">
            <v>Sq.m</v>
          </cell>
          <cell r="H5167">
            <v>279.99999999999994</v>
          </cell>
          <cell r="I5167">
            <v>1200</v>
          </cell>
          <cell r="J5167">
            <v>0</v>
          </cell>
          <cell r="K5167">
            <v>335999.99999999994</v>
          </cell>
          <cell r="L5167">
            <v>0</v>
          </cell>
        </row>
        <row r="5168">
          <cell r="A5168">
            <v>18368</v>
          </cell>
          <cell r="C5168">
            <v>234</v>
          </cell>
          <cell r="D5168" t="str">
            <v>Lighting Ceiling Sox 150</v>
          </cell>
          <cell r="G5168" t="str">
            <v>Each</v>
          </cell>
          <cell r="H5168">
            <v>0.84000000000000008</v>
          </cell>
          <cell r="I5168">
            <v>2200</v>
          </cell>
          <cell r="J5168">
            <v>0</v>
          </cell>
          <cell r="K5168">
            <v>1848.0000000000002</v>
          </cell>
          <cell r="L5168">
            <v>0</v>
          </cell>
        </row>
        <row r="5169">
          <cell r="A5169">
            <v>18369</v>
          </cell>
          <cell r="C5169">
            <v>62</v>
          </cell>
          <cell r="D5169" t="str">
            <v>Checkered Plate</v>
          </cell>
          <cell r="G5169">
            <v>0</v>
          </cell>
          <cell r="H5169">
            <v>1.4666666666666668</v>
          </cell>
          <cell r="I5169">
            <v>307700</v>
          </cell>
          <cell r="J5169">
            <v>0</v>
          </cell>
          <cell r="K5169">
            <v>451293.33333333337</v>
          </cell>
          <cell r="L5169">
            <v>0</v>
          </cell>
        </row>
        <row r="5170">
          <cell r="A5170">
            <v>18370</v>
          </cell>
          <cell r="D5170">
            <v>0</v>
          </cell>
          <cell r="G5170">
            <v>0</v>
          </cell>
          <cell r="I5170">
            <v>0</v>
          </cell>
        </row>
        <row r="5171">
          <cell r="A5171">
            <v>18371</v>
          </cell>
          <cell r="D5171">
            <v>0</v>
          </cell>
          <cell r="G5171">
            <v>0</v>
          </cell>
          <cell r="I5171">
            <v>0</v>
          </cell>
        </row>
        <row r="5172">
          <cell r="A5172">
            <v>18372</v>
          </cell>
        </row>
        <row r="5173">
          <cell r="A5173">
            <v>18373</v>
          </cell>
        </row>
        <row r="5174">
          <cell r="A5174">
            <v>18374</v>
          </cell>
        </row>
        <row r="5175">
          <cell r="A5175">
            <v>18375</v>
          </cell>
        </row>
        <row r="5176">
          <cell r="A5176">
            <v>18376</v>
          </cell>
        </row>
        <row r="5177">
          <cell r="A5177">
            <v>18377</v>
          </cell>
        </row>
        <row r="5178">
          <cell r="A5178">
            <v>18378</v>
          </cell>
        </row>
        <row r="5179">
          <cell r="A5179">
            <v>18379</v>
          </cell>
        </row>
        <row r="5180">
          <cell r="A5180">
            <v>18380</v>
          </cell>
        </row>
        <row r="5181">
          <cell r="A5181">
            <v>18381</v>
          </cell>
        </row>
        <row r="5182">
          <cell r="A5182">
            <v>18382</v>
          </cell>
        </row>
        <row r="5183">
          <cell r="A5183">
            <v>18383</v>
          </cell>
        </row>
        <row r="5184">
          <cell r="A5184">
            <v>18384</v>
          </cell>
        </row>
        <row r="5185">
          <cell r="A5185">
            <v>18385</v>
          </cell>
          <cell r="C5185" t="str">
            <v>EQ</v>
          </cell>
          <cell r="D5185" t="str">
            <v>EQUIPMENT</v>
          </cell>
        </row>
        <row r="5186">
          <cell r="A5186">
            <v>18386</v>
          </cell>
          <cell r="C5186">
            <v>20</v>
          </cell>
          <cell r="D5186" t="str">
            <v>Concrete Mixer 0,25 m3</v>
          </cell>
          <cell r="G5186" t="str">
            <v>Hour</v>
          </cell>
          <cell r="H5186">
            <v>0.55555555555555558</v>
          </cell>
          <cell r="I5186">
            <v>12400</v>
          </cell>
          <cell r="J5186">
            <v>0</v>
          </cell>
          <cell r="K5186">
            <v>6888.8888888888896</v>
          </cell>
          <cell r="L5186">
            <v>0</v>
          </cell>
        </row>
        <row r="5187">
          <cell r="A5187">
            <v>18387</v>
          </cell>
          <cell r="C5187">
            <v>94</v>
          </cell>
          <cell r="D5187" t="str">
            <v>Water Pump 70 - 100 mm, H = 15 m</v>
          </cell>
          <cell r="G5187" t="str">
            <v>Hour</v>
          </cell>
          <cell r="H5187">
            <v>5.7228915662650606E-2</v>
          </cell>
          <cell r="I5187">
            <v>119100</v>
          </cell>
          <cell r="J5187">
            <v>0</v>
          </cell>
          <cell r="K5187">
            <v>6815.9638554216872</v>
          </cell>
          <cell r="L5187">
            <v>0</v>
          </cell>
        </row>
        <row r="5188">
          <cell r="A5188">
            <v>18388</v>
          </cell>
          <cell r="C5188">
            <v>146</v>
          </cell>
          <cell r="D5188" t="str">
            <v>Asphalt Tanki Truck 4000 ltr</v>
          </cell>
          <cell r="G5188" t="str">
            <v>Hour</v>
          </cell>
          <cell r="H5188">
            <v>0.1388888888888889</v>
          </cell>
          <cell r="I5188">
            <v>141500</v>
          </cell>
          <cell r="J5188">
            <v>0</v>
          </cell>
          <cell r="K5188">
            <v>19652.777777777777</v>
          </cell>
          <cell r="L5188">
            <v>0</v>
          </cell>
        </row>
        <row r="5189">
          <cell r="A5189">
            <v>18389</v>
          </cell>
          <cell r="C5189">
            <v>63</v>
          </cell>
          <cell r="D5189" t="str">
            <v>Mac Power Broom and Blower</v>
          </cell>
          <cell r="G5189" t="str">
            <v>Hour</v>
          </cell>
          <cell r="H5189">
            <v>0.23809523809523808</v>
          </cell>
          <cell r="I5189">
            <v>63500</v>
          </cell>
          <cell r="J5189">
            <v>0</v>
          </cell>
          <cell r="K5189">
            <v>15119.047619047618</v>
          </cell>
          <cell r="L5189">
            <v>0</v>
          </cell>
        </row>
        <row r="5190">
          <cell r="A5190">
            <v>18390</v>
          </cell>
          <cell r="D5190">
            <v>0</v>
          </cell>
          <cell r="G5190">
            <v>0</v>
          </cell>
          <cell r="I5190">
            <v>0</v>
          </cell>
          <cell r="K5190">
            <v>0</v>
          </cell>
        </row>
        <row r="5191">
          <cell r="A5191">
            <v>18391</v>
          </cell>
          <cell r="K5191">
            <v>0</v>
          </cell>
        </row>
        <row r="5192">
          <cell r="A5192">
            <v>18392</v>
          </cell>
          <cell r="K5192">
            <v>0</v>
          </cell>
        </row>
        <row r="5193">
          <cell r="A5193">
            <v>18393</v>
          </cell>
        </row>
        <row r="5194">
          <cell r="A5194">
            <v>18394</v>
          </cell>
        </row>
        <row r="5195">
          <cell r="A5195">
            <v>18395</v>
          </cell>
        </row>
        <row r="5196">
          <cell r="A5196">
            <v>18396</v>
          </cell>
        </row>
        <row r="5197">
          <cell r="A5197">
            <v>18397</v>
          </cell>
        </row>
        <row r="5198">
          <cell r="A5198">
            <v>18398</v>
          </cell>
        </row>
        <row r="5199">
          <cell r="A5199">
            <v>18399</v>
          </cell>
          <cell r="C5199" t="str">
            <v>LA</v>
          </cell>
          <cell r="D5199" t="str">
            <v>LABOUR</v>
          </cell>
        </row>
        <row r="5200">
          <cell r="A5200">
            <v>18400</v>
          </cell>
          <cell r="C5200">
            <v>1</v>
          </cell>
          <cell r="D5200" t="e">
            <v>#N/A</v>
          </cell>
          <cell r="G5200" t="e">
            <v>#N/A</v>
          </cell>
          <cell r="H5200">
            <v>0</v>
          </cell>
          <cell r="I5200" t="e">
            <v>#N/A</v>
          </cell>
          <cell r="J5200" t="e">
            <v>#N/A</v>
          </cell>
          <cell r="K5200" t="e">
            <v>#N/A</v>
          </cell>
          <cell r="L5200" t="e">
            <v>#N/A</v>
          </cell>
        </row>
        <row r="5201">
          <cell r="A5201">
            <v>18401</v>
          </cell>
          <cell r="C5201">
            <v>2</v>
          </cell>
          <cell r="D5201" t="str">
            <v>Pengawas</v>
          </cell>
          <cell r="G5201" t="str">
            <v>Day</v>
          </cell>
          <cell r="H5201">
            <v>4.7619047619047616E-2</v>
          </cell>
          <cell r="I5201">
            <v>50000</v>
          </cell>
          <cell r="J5201">
            <v>0</v>
          </cell>
          <cell r="K5201">
            <v>2380.9523809523807</v>
          </cell>
          <cell r="L5201">
            <v>0</v>
          </cell>
        </row>
        <row r="5202">
          <cell r="A5202">
            <v>18402</v>
          </cell>
          <cell r="C5202">
            <v>15</v>
          </cell>
          <cell r="D5202" t="str">
            <v>Kepala Tukang</v>
          </cell>
          <cell r="G5202" t="str">
            <v>Day</v>
          </cell>
          <cell r="H5202">
            <v>9.5238095238095233E-2</v>
          </cell>
          <cell r="I5202">
            <v>32880</v>
          </cell>
          <cell r="J5202">
            <v>0</v>
          </cell>
          <cell r="K5202">
            <v>3131.4285714285711</v>
          </cell>
          <cell r="L5202">
            <v>0</v>
          </cell>
        </row>
        <row r="5203">
          <cell r="A5203">
            <v>18403</v>
          </cell>
          <cell r="C5203">
            <v>16</v>
          </cell>
          <cell r="D5203" t="str">
            <v>Tukang</v>
          </cell>
          <cell r="G5203" t="str">
            <v>Day</v>
          </cell>
          <cell r="H5203">
            <v>0.47666857907821758</v>
          </cell>
          <cell r="I5203">
            <v>28380</v>
          </cell>
          <cell r="J5203">
            <v>0</v>
          </cell>
          <cell r="K5203">
            <v>13527.854274239815</v>
          </cell>
        </row>
        <row r="5204">
          <cell r="A5204">
            <v>18404</v>
          </cell>
          <cell r="D5204">
            <v>0</v>
          </cell>
          <cell r="G5204">
            <v>0</v>
          </cell>
          <cell r="I5204">
            <v>0</v>
          </cell>
        </row>
        <row r="5205">
          <cell r="A5205">
            <v>18405</v>
          </cell>
          <cell r="D5205">
            <v>0</v>
          </cell>
          <cell r="G5205">
            <v>0</v>
          </cell>
          <cell r="I5205">
            <v>0</v>
          </cell>
          <cell r="K5205">
            <v>0</v>
          </cell>
        </row>
        <row r="5206">
          <cell r="A5206">
            <v>18406</v>
          </cell>
          <cell r="D5206">
            <v>0</v>
          </cell>
          <cell r="G5206">
            <v>0</v>
          </cell>
          <cell r="I5206">
            <v>0</v>
          </cell>
          <cell r="K5206">
            <v>0</v>
          </cell>
        </row>
        <row r="5207">
          <cell r="A5207">
            <v>18407</v>
          </cell>
          <cell r="D5207">
            <v>0</v>
          </cell>
          <cell r="G5207">
            <v>0</v>
          </cell>
          <cell r="I5207">
            <v>0</v>
          </cell>
          <cell r="K5207">
            <v>0</v>
          </cell>
        </row>
        <row r="5208">
          <cell r="A5208">
            <v>18408</v>
          </cell>
        </row>
        <row r="5209">
          <cell r="A5209">
            <v>18409</v>
          </cell>
        </row>
        <row r="5210">
          <cell r="A5210">
            <v>18410</v>
          </cell>
          <cell r="D5210" t="str">
            <v>SUB TOTAL</v>
          </cell>
          <cell r="K5210" t="e">
            <v>#N/A</v>
          </cell>
          <cell r="L5210" t="e">
            <v>#N/A</v>
          </cell>
        </row>
        <row r="5211">
          <cell r="A5211">
            <v>18411</v>
          </cell>
          <cell r="D5211" t="str">
            <v>OVER HEAD</v>
          </cell>
          <cell r="E5211">
            <v>0</v>
          </cell>
          <cell r="F5211" t="str">
            <v>%</v>
          </cell>
          <cell r="K5211" t="e">
            <v>#N/A</v>
          </cell>
          <cell r="L5211" t="e">
            <v>#N/A</v>
          </cell>
        </row>
        <row r="5212">
          <cell r="A5212">
            <v>18412</v>
          </cell>
          <cell r="D5212" t="str">
            <v>TOTAL</v>
          </cell>
          <cell r="K5212" t="e">
            <v>#N/A</v>
          </cell>
          <cell r="L5212" t="e">
            <v>#N/A</v>
          </cell>
        </row>
        <row r="5213">
          <cell r="A5213">
            <v>18413</v>
          </cell>
          <cell r="D5213" t="str">
            <v>UNIT PRICE</v>
          </cell>
          <cell r="K5213" t="e">
            <v>#N/A</v>
          </cell>
          <cell r="L5213" t="e">
            <v>#N/A</v>
          </cell>
        </row>
        <row r="5214">
          <cell r="A5214">
            <v>18414</v>
          </cell>
        </row>
        <row r="5215">
          <cell r="A5215">
            <v>18415</v>
          </cell>
          <cell r="B5215">
            <v>281</v>
          </cell>
        </row>
        <row r="5216">
          <cell r="A5216">
            <v>18416</v>
          </cell>
          <cell r="B5216" t="str">
            <v>MATERIAL PRICE</v>
          </cell>
        </row>
        <row r="5217">
          <cell r="A5217">
            <v>18417</v>
          </cell>
          <cell r="B5217" t="str">
            <v>Proyek Rencana Teknik Akhir Jalan Tol Bogor Ring Road</v>
          </cell>
        </row>
        <row r="5218">
          <cell r="A5218">
            <v>18418</v>
          </cell>
        </row>
        <row r="5219">
          <cell r="A5219">
            <v>18419</v>
          </cell>
        </row>
        <row r="5220">
          <cell r="A5220">
            <v>18420</v>
          </cell>
        </row>
        <row r="5221">
          <cell r="A5221">
            <v>18421</v>
          </cell>
        </row>
        <row r="5222">
          <cell r="A5222">
            <v>18422</v>
          </cell>
          <cell r="B5222" t="str">
            <v>UNIT PRICE ANALYSIS</v>
          </cell>
        </row>
        <row r="5223">
          <cell r="A5223">
            <v>18423</v>
          </cell>
        </row>
        <row r="5224">
          <cell r="A5224">
            <v>18424</v>
          </cell>
          <cell r="B5224" t="str">
            <v>ITEM NUMBER</v>
          </cell>
          <cell r="D5224" t="str">
            <v>MT. 280.002</v>
          </cell>
        </row>
        <row r="5225">
          <cell r="A5225">
            <v>18425</v>
          </cell>
          <cell r="B5225" t="str">
            <v>MATERIAL</v>
          </cell>
          <cell r="D5225" t="str">
            <v>Dina Bolt</v>
          </cell>
        </row>
        <row r="5226">
          <cell r="A5226">
            <v>18426</v>
          </cell>
          <cell r="B5226" t="str">
            <v>UNIT</v>
          </cell>
          <cell r="C5226" t="str">
            <v>Each</v>
          </cell>
          <cell r="D5226">
            <v>1</v>
          </cell>
        </row>
        <row r="5227">
          <cell r="A5227">
            <v>18427</v>
          </cell>
          <cell r="B5227" t="str">
            <v>UNIT PRICE  (Rp.)</v>
          </cell>
          <cell r="D5227">
            <v>4300</v>
          </cell>
          <cell r="E5227">
            <v>0</v>
          </cell>
          <cell r="J5227" t="str">
            <v>TOTAL UNIT PRICE (Rp)</v>
          </cell>
          <cell r="K5227">
            <v>4300</v>
          </cell>
        </row>
        <row r="5228">
          <cell r="A5228">
            <v>18428</v>
          </cell>
          <cell r="I5228" t="str">
            <v>PRICE Rp./ UNIT</v>
          </cell>
          <cell r="K5228" t="str">
            <v>TOTAL PRICE Rp.</v>
          </cell>
        </row>
        <row r="5229">
          <cell r="A5229">
            <v>18429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  <cell r="I5229" t="str">
            <v>Local</v>
          </cell>
          <cell r="J5229" t="str">
            <v>Foreign</v>
          </cell>
          <cell r="K5229" t="str">
            <v>Local</v>
          </cell>
          <cell r="L5229" t="str">
            <v>Foreign</v>
          </cell>
        </row>
        <row r="5230">
          <cell r="A5230">
            <v>18430</v>
          </cell>
        </row>
        <row r="5231">
          <cell r="A5231">
            <v>18431</v>
          </cell>
        </row>
        <row r="5232">
          <cell r="A5232">
            <v>18432</v>
          </cell>
          <cell r="C5232" t="str">
            <v>MT</v>
          </cell>
          <cell r="D5232" t="str">
            <v>MATERIAL</v>
          </cell>
        </row>
        <row r="5233">
          <cell r="A5233">
            <v>18433</v>
          </cell>
          <cell r="C5233">
            <v>281</v>
          </cell>
          <cell r="D5233" t="str">
            <v>Dina Bolt</v>
          </cell>
          <cell r="G5233" t="str">
            <v>Each</v>
          </cell>
          <cell r="H5233">
            <v>1</v>
          </cell>
          <cell r="I5233">
            <v>4312.5</v>
          </cell>
          <cell r="J5233">
            <v>0</v>
          </cell>
          <cell r="K5233">
            <v>4312.5</v>
          </cell>
          <cell r="L5233">
            <v>0</v>
          </cell>
        </row>
        <row r="5234">
          <cell r="A5234">
            <v>18434</v>
          </cell>
        </row>
        <row r="5235">
          <cell r="A5235">
            <v>18435</v>
          </cell>
        </row>
        <row r="5236">
          <cell r="A5236">
            <v>18436</v>
          </cell>
        </row>
        <row r="5237">
          <cell r="A5237">
            <v>18437</v>
          </cell>
        </row>
        <row r="5238">
          <cell r="A5238">
            <v>18438</v>
          </cell>
        </row>
        <row r="5239">
          <cell r="A5239">
            <v>18439</v>
          </cell>
        </row>
        <row r="5240">
          <cell r="A5240">
            <v>18440</v>
          </cell>
        </row>
        <row r="5241">
          <cell r="A5241">
            <v>18441</v>
          </cell>
        </row>
        <row r="5242">
          <cell r="A5242">
            <v>18442</v>
          </cell>
        </row>
        <row r="5243">
          <cell r="A5243">
            <v>18443</v>
          </cell>
        </row>
        <row r="5244">
          <cell r="A5244">
            <v>18444</v>
          </cell>
        </row>
        <row r="5245">
          <cell r="A5245">
            <v>18445</v>
          </cell>
        </row>
        <row r="5246">
          <cell r="A5246">
            <v>18446</v>
          </cell>
        </row>
        <row r="5247">
          <cell r="A5247">
            <v>18447</v>
          </cell>
        </row>
        <row r="5248">
          <cell r="A5248">
            <v>18448</v>
          </cell>
        </row>
        <row r="5249">
          <cell r="A5249">
            <v>18449</v>
          </cell>
        </row>
        <row r="5250">
          <cell r="A5250">
            <v>18450</v>
          </cell>
        </row>
        <row r="5251">
          <cell r="A5251">
            <v>18451</v>
          </cell>
        </row>
        <row r="5252">
          <cell r="A5252">
            <v>18452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18453</v>
          </cell>
        </row>
        <row r="5254">
          <cell r="A5254">
            <v>18454</v>
          </cell>
        </row>
        <row r="5255">
          <cell r="A5255">
            <v>18455</v>
          </cell>
        </row>
        <row r="5256">
          <cell r="A5256">
            <v>18456</v>
          </cell>
        </row>
        <row r="5257">
          <cell r="A5257">
            <v>18457</v>
          </cell>
        </row>
        <row r="5258">
          <cell r="A5258">
            <v>18458</v>
          </cell>
        </row>
        <row r="5259">
          <cell r="A5259">
            <v>18459</v>
          </cell>
        </row>
        <row r="5260">
          <cell r="A5260">
            <v>18460</v>
          </cell>
        </row>
        <row r="5261">
          <cell r="A5261">
            <v>18461</v>
          </cell>
        </row>
        <row r="5262">
          <cell r="A5262">
            <v>18462</v>
          </cell>
        </row>
        <row r="5263">
          <cell r="A5263">
            <v>18463</v>
          </cell>
        </row>
        <row r="5264">
          <cell r="A5264">
            <v>18464</v>
          </cell>
        </row>
        <row r="5265">
          <cell r="A5265">
            <v>18465</v>
          </cell>
        </row>
        <row r="5266">
          <cell r="A5266">
            <v>18466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18467</v>
          </cell>
        </row>
        <row r="5268">
          <cell r="A5268">
            <v>18468</v>
          </cell>
        </row>
        <row r="5269">
          <cell r="A5269">
            <v>18469</v>
          </cell>
        </row>
        <row r="5270">
          <cell r="A5270">
            <v>18470</v>
          </cell>
        </row>
        <row r="5271">
          <cell r="A5271">
            <v>18471</v>
          </cell>
        </row>
        <row r="5272">
          <cell r="A5272">
            <v>18472</v>
          </cell>
        </row>
        <row r="5273">
          <cell r="A5273">
            <v>18473</v>
          </cell>
        </row>
        <row r="5274">
          <cell r="A5274">
            <v>18474</v>
          </cell>
        </row>
        <row r="5275">
          <cell r="A5275">
            <v>18475</v>
          </cell>
        </row>
        <row r="5276">
          <cell r="A5276">
            <v>18476</v>
          </cell>
          <cell r="D5276" t="str">
            <v>Total Price</v>
          </cell>
          <cell r="K5276">
            <v>4312.5</v>
          </cell>
          <cell r="L5276">
            <v>0</v>
          </cell>
        </row>
        <row r="5277">
          <cell r="A5277">
            <v>18477</v>
          </cell>
          <cell r="D5277" t="str">
            <v>OVER HEAD</v>
          </cell>
          <cell r="E5277">
            <v>0</v>
          </cell>
          <cell r="F5277" t="str">
            <v>%</v>
          </cell>
          <cell r="K5277">
            <v>0</v>
          </cell>
          <cell r="L5277">
            <v>0</v>
          </cell>
        </row>
        <row r="5278">
          <cell r="A5278">
            <v>18478</v>
          </cell>
          <cell r="D5278" t="str">
            <v>TOTAL</v>
          </cell>
          <cell r="K5278">
            <v>4312.5</v>
          </cell>
          <cell r="L5278">
            <v>0</v>
          </cell>
        </row>
        <row r="5279">
          <cell r="A5279">
            <v>18479</v>
          </cell>
          <cell r="D5279" t="str">
            <v>UNIT PRICE</v>
          </cell>
          <cell r="K5279">
            <v>4313</v>
          </cell>
          <cell r="L5279">
            <v>0</v>
          </cell>
        </row>
        <row r="5280">
          <cell r="A5280">
            <v>18480</v>
          </cell>
        </row>
        <row r="5281">
          <cell r="A5281">
            <v>18481</v>
          </cell>
          <cell r="B5281">
            <v>282</v>
          </cell>
        </row>
        <row r="5282">
          <cell r="A5282">
            <v>18482</v>
          </cell>
          <cell r="B5282" t="str">
            <v>MATERIAL PRICE</v>
          </cell>
        </row>
        <row r="5283">
          <cell r="A5283">
            <v>18483</v>
          </cell>
          <cell r="B5283" t="str">
            <v>Proyek Rencana Teknik Akhir Jalan Tol Bogor Ring Road</v>
          </cell>
        </row>
        <row r="5284">
          <cell r="A5284">
            <v>18484</v>
          </cell>
        </row>
        <row r="5285">
          <cell r="A5285">
            <v>18485</v>
          </cell>
        </row>
        <row r="5286">
          <cell r="A5286">
            <v>18486</v>
          </cell>
        </row>
        <row r="5287">
          <cell r="A5287">
            <v>18487</v>
          </cell>
        </row>
        <row r="5288">
          <cell r="A5288">
            <v>18488</v>
          </cell>
          <cell r="B5288" t="str">
            <v>UNIT PRICE ANALYSIS</v>
          </cell>
        </row>
        <row r="5289">
          <cell r="A5289">
            <v>18489</v>
          </cell>
        </row>
        <row r="5290">
          <cell r="A5290">
            <v>18490</v>
          </cell>
          <cell r="B5290" t="str">
            <v>ITEM NUMBER</v>
          </cell>
          <cell r="D5290" t="str">
            <v>MT. 281.002</v>
          </cell>
        </row>
        <row r="5291">
          <cell r="A5291">
            <v>18491</v>
          </cell>
          <cell r="B5291" t="str">
            <v>MATERIAL</v>
          </cell>
          <cell r="D5291" t="str">
            <v>Wire Thorn Galvanized</v>
          </cell>
        </row>
        <row r="5292">
          <cell r="A5292">
            <v>18492</v>
          </cell>
          <cell r="B5292" t="str">
            <v>UNIT</v>
          </cell>
          <cell r="C5292" t="str">
            <v>L.m</v>
          </cell>
          <cell r="D5292">
            <v>1</v>
          </cell>
        </row>
        <row r="5293">
          <cell r="A5293">
            <v>18493</v>
          </cell>
          <cell r="B5293" t="str">
            <v>UNIT PRICE  (Rp.)</v>
          </cell>
          <cell r="D5293">
            <v>2300</v>
          </cell>
          <cell r="E5293">
            <v>0</v>
          </cell>
          <cell r="J5293" t="str">
            <v>TOTAL UNIT PRICE (Rp)</v>
          </cell>
          <cell r="K5293">
            <v>2300</v>
          </cell>
        </row>
        <row r="5294">
          <cell r="A5294">
            <v>18494</v>
          </cell>
          <cell r="I5294" t="str">
            <v>PRICE Rp./ UNIT</v>
          </cell>
          <cell r="K5294" t="str">
            <v>TOTAL PRICE Rp.</v>
          </cell>
        </row>
        <row r="5295">
          <cell r="A5295">
            <v>18495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  <cell r="I5295" t="str">
            <v>Local</v>
          </cell>
          <cell r="J5295" t="str">
            <v>Foreign</v>
          </cell>
          <cell r="K5295" t="str">
            <v>Local</v>
          </cell>
          <cell r="L5295" t="str">
            <v>Foreign</v>
          </cell>
        </row>
        <row r="5296">
          <cell r="A5296">
            <v>18496</v>
          </cell>
        </row>
        <row r="5297">
          <cell r="A5297">
            <v>18497</v>
          </cell>
        </row>
        <row r="5298">
          <cell r="A5298">
            <v>18498</v>
          </cell>
          <cell r="C5298" t="str">
            <v>MT</v>
          </cell>
          <cell r="D5298" t="str">
            <v>MATERIAL</v>
          </cell>
        </row>
        <row r="5299">
          <cell r="A5299">
            <v>18499</v>
          </cell>
          <cell r="C5299">
            <v>282</v>
          </cell>
          <cell r="D5299" t="str">
            <v>Wire Thorn Galvanized</v>
          </cell>
          <cell r="G5299" t="str">
            <v>L.m</v>
          </cell>
          <cell r="H5299">
            <v>1</v>
          </cell>
          <cell r="I5299">
            <v>2300</v>
          </cell>
          <cell r="J5299">
            <v>0</v>
          </cell>
          <cell r="K5299">
            <v>2300</v>
          </cell>
          <cell r="L5299">
            <v>0</v>
          </cell>
        </row>
        <row r="5300">
          <cell r="A5300">
            <v>18500</v>
          </cell>
        </row>
        <row r="5301">
          <cell r="A5301">
            <v>18501</v>
          </cell>
        </row>
        <row r="5302">
          <cell r="A5302">
            <v>18502</v>
          </cell>
        </row>
        <row r="5303">
          <cell r="A5303">
            <v>18503</v>
          </cell>
        </row>
        <row r="5304">
          <cell r="A5304">
            <v>18504</v>
          </cell>
        </row>
        <row r="5305">
          <cell r="A5305">
            <v>18505</v>
          </cell>
        </row>
        <row r="5306">
          <cell r="A5306">
            <v>18506</v>
          </cell>
        </row>
        <row r="5307">
          <cell r="A5307">
            <v>18507</v>
          </cell>
        </row>
        <row r="5308">
          <cell r="A5308">
            <v>18508</v>
          </cell>
        </row>
        <row r="5309">
          <cell r="A5309">
            <v>18509</v>
          </cell>
        </row>
        <row r="5310">
          <cell r="A5310">
            <v>18510</v>
          </cell>
        </row>
        <row r="5311">
          <cell r="A5311">
            <v>18511</v>
          </cell>
        </row>
        <row r="5312">
          <cell r="A5312">
            <v>18512</v>
          </cell>
        </row>
        <row r="5313">
          <cell r="A5313">
            <v>18513</v>
          </cell>
        </row>
        <row r="5314">
          <cell r="A5314">
            <v>18514</v>
          </cell>
        </row>
        <row r="5315">
          <cell r="A5315">
            <v>18515</v>
          </cell>
        </row>
        <row r="5316">
          <cell r="A5316">
            <v>18516</v>
          </cell>
        </row>
        <row r="5317">
          <cell r="A5317">
            <v>18517</v>
          </cell>
        </row>
        <row r="5318">
          <cell r="A5318">
            <v>18518</v>
          </cell>
          <cell r="J5318">
            <v>0</v>
          </cell>
          <cell r="K5318">
            <v>0</v>
          </cell>
          <cell r="L5318">
            <v>0</v>
          </cell>
        </row>
        <row r="5319">
          <cell r="A5319">
            <v>18519</v>
          </cell>
        </row>
        <row r="5320">
          <cell r="A5320">
            <v>18520</v>
          </cell>
        </row>
        <row r="5321">
          <cell r="A5321">
            <v>18521</v>
          </cell>
        </row>
        <row r="5322">
          <cell r="A5322">
            <v>18522</v>
          </cell>
        </row>
        <row r="5323">
          <cell r="A5323">
            <v>18523</v>
          </cell>
        </row>
        <row r="5324">
          <cell r="A5324">
            <v>18524</v>
          </cell>
        </row>
        <row r="5325">
          <cell r="A5325">
            <v>18525</v>
          </cell>
        </row>
        <row r="5326">
          <cell r="A5326">
            <v>18526</v>
          </cell>
        </row>
        <row r="5327">
          <cell r="A5327">
            <v>18527</v>
          </cell>
        </row>
        <row r="5328">
          <cell r="A5328">
            <v>18528</v>
          </cell>
        </row>
        <row r="5329">
          <cell r="A5329">
            <v>18529</v>
          </cell>
        </row>
        <row r="5330">
          <cell r="A5330">
            <v>18530</v>
          </cell>
        </row>
        <row r="5331">
          <cell r="A5331">
            <v>18531</v>
          </cell>
        </row>
        <row r="5332">
          <cell r="A5332">
            <v>18532</v>
          </cell>
          <cell r="J5332">
            <v>0</v>
          </cell>
          <cell r="K5332">
            <v>0</v>
          </cell>
          <cell r="L5332">
            <v>0</v>
          </cell>
        </row>
        <row r="5333">
          <cell r="A5333">
            <v>18533</v>
          </cell>
        </row>
        <row r="5334">
          <cell r="A5334">
            <v>18534</v>
          </cell>
        </row>
        <row r="5335">
          <cell r="A5335">
            <v>18535</v>
          </cell>
        </row>
        <row r="5336">
          <cell r="A5336">
            <v>18536</v>
          </cell>
        </row>
        <row r="5337">
          <cell r="A5337">
            <v>18537</v>
          </cell>
        </row>
        <row r="5338">
          <cell r="A5338">
            <v>18538</v>
          </cell>
        </row>
        <row r="5339">
          <cell r="A5339">
            <v>18539</v>
          </cell>
        </row>
        <row r="5340">
          <cell r="A5340">
            <v>18540</v>
          </cell>
        </row>
        <row r="5341">
          <cell r="A5341">
            <v>18541</v>
          </cell>
        </row>
        <row r="5342">
          <cell r="A5342">
            <v>18542</v>
          </cell>
          <cell r="D5342" t="str">
            <v>Total Price</v>
          </cell>
          <cell r="K5342">
            <v>2300</v>
          </cell>
          <cell r="L5342">
            <v>0</v>
          </cell>
        </row>
        <row r="5343">
          <cell r="A5343">
            <v>18543</v>
          </cell>
          <cell r="D5343" t="str">
            <v>OVER HEAD</v>
          </cell>
          <cell r="E5343">
            <v>0</v>
          </cell>
          <cell r="F5343" t="str">
            <v>%</v>
          </cell>
          <cell r="K5343">
            <v>0</v>
          </cell>
          <cell r="L5343">
            <v>0</v>
          </cell>
        </row>
        <row r="5344">
          <cell r="A5344">
            <v>18544</v>
          </cell>
          <cell r="D5344" t="str">
            <v>TOTAL</v>
          </cell>
          <cell r="K5344">
            <v>2300</v>
          </cell>
          <cell r="L5344">
            <v>0</v>
          </cell>
        </row>
        <row r="5345">
          <cell r="A5345">
            <v>18545</v>
          </cell>
          <cell r="D5345" t="str">
            <v>UNIT PRICE</v>
          </cell>
          <cell r="K5345">
            <v>2300</v>
          </cell>
          <cell r="L5345">
            <v>0</v>
          </cell>
        </row>
        <row r="5346">
          <cell r="A5346">
            <v>18546</v>
          </cell>
        </row>
        <row r="5347">
          <cell r="A5347">
            <v>18547</v>
          </cell>
          <cell r="B5347">
            <v>283</v>
          </cell>
        </row>
        <row r="5348">
          <cell r="A5348">
            <v>18548</v>
          </cell>
          <cell r="B5348" t="str">
            <v>MATERIAL PRICE</v>
          </cell>
        </row>
        <row r="5349">
          <cell r="A5349">
            <v>18549</v>
          </cell>
          <cell r="B5349" t="str">
            <v>Proyek Rencana Teknik Akhir Jalan Tol Bogor Ring Road</v>
          </cell>
        </row>
        <row r="5350">
          <cell r="A5350">
            <v>18550</v>
          </cell>
        </row>
        <row r="5351">
          <cell r="A5351">
            <v>18551</v>
          </cell>
        </row>
        <row r="5352">
          <cell r="A5352">
            <v>18552</v>
          </cell>
        </row>
        <row r="5353">
          <cell r="A5353">
            <v>18553</v>
          </cell>
        </row>
        <row r="5354">
          <cell r="A5354">
            <v>18554</v>
          </cell>
          <cell r="B5354" t="str">
            <v>UNIT PRICE ANALYSIS</v>
          </cell>
        </row>
        <row r="5355">
          <cell r="A5355">
            <v>18555</v>
          </cell>
        </row>
        <row r="5356">
          <cell r="A5356">
            <v>18556</v>
          </cell>
          <cell r="B5356" t="str">
            <v>ITEM NUMBER</v>
          </cell>
          <cell r="D5356" t="str">
            <v>MT. 282.002</v>
          </cell>
        </row>
        <row r="5357">
          <cell r="A5357">
            <v>18557</v>
          </cell>
          <cell r="B5357" t="str">
            <v>MATERIAL</v>
          </cell>
          <cell r="D5357" t="str">
            <v>Zinc Fence</v>
          </cell>
        </row>
        <row r="5358">
          <cell r="A5358">
            <v>18558</v>
          </cell>
          <cell r="B5358" t="str">
            <v>UNIT</v>
          </cell>
          <cell r="C5358" t="str">
            <v>Lm</v>
          </cell>
          <cell r="D5358">
            <v>1</v>
          </cell>
        </row>
        <row r="5359">
          <cell r="A5359">
            <v>18559</v>
          </cell>
          <cell r="B5359" t="str">
            <v>UNIT PRICE  (Rp.)</v>
          </cell>
          <cell r="D5359">
            <v>301600</v>
          </cell>
          <cell r="E5359">
            <v>0</v>
          </cell>
          <cell r="J5359" t="str">
            <v>TOTAL UNIT PRICE (Rp)</v>
          </cell>
          <cell r="K5359">
            <v>301600</v>
          </cell>
        </row>
        <row r="5360">
          <cell r="A5360">
            <v>18560</v>
          </cell>
          <cell r="I5360" t="str">
            <v>PRICE Rp./ UNIT</v>
          </cell>
          <cell r="K5360" t="str">
            <v>TOTAL PRICE Rp.</v>
          </cell>
        </row>
        <row r="5361">
          <cell r="A5361">
            <v>18561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  <cell r="I5361" t="str">
            <v>Local</v>
          </cell>
          <cell r="J5361" t="str">
            <v>Foreign</v>
          </cell>
          <cell r="K5361" t="str">
            <v>Local</v>
          </cell>
          <cell r="L5361" t="str">
            <v>Foreign</v>
          </cell>
        </row>
        <row r="5362">
          <cell r="A5362">
            <v>18562</v>
          </cell>
        </row>
        <row r="5363">
          <cell r="A5363">
            <v>18563</v>
          </cell>
        </row>
        <row r="5364">
          <cell r="A5364">
            <v>18564</v>
          </cell>
          <cell r="C5364" t="str">
            <v>MT</v>
          </cell>
          <cell r="D5364" t="str">
            <v>MATERIAL</v>
          </cell>
        </row>
        <row r="5365">
          <cell r="A5365">
            <v>18565</v>
          </cell>
          <cell r="C5365">
            <v>588</v>
          </cell>
          <cell r="D5365" t="str">
            <v>Scotch Light Paint</v>
          </cell>
          <cell r="G5365" t="str">
            <v>Kg</v>
          </cell>
          <cell r="H5365">
            <v>1.4</v>
          </cell>
          <cell r="I5365">
            <v>17300</v>
          </cell>
          <cell r="J5365">
            <v>0</v>
          </cell>
          <cell r="K5365">
            <v>24220</v>
          </cell>
          <cell r="L5365">
            <v>0</v>
          </cell>
        </row>
        <row r="5366">
          <cell r="A5366">
            <v>18566</v>
          </cell>
          <cell r="C5366">
            <v>242</v>
          </cell>
          <cell r="D5366" t="str">
            <v>Square Steel Pipe</v>
          </cell>
          <cell r="G5366" t="str">
            <v>Lm</v>
          </cell>
          <cell r="H5366">
            <v>3.2000000000000001E-2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</row>
        <row r="5367">
          <cell r="A5367">
            <v>18567</v>
          </cell>
          <cell r="C5367">
            <v>155</v>
          </cell>
          <cell r="D5367" t="str">
            <v>MVF 024 HPIT 1000w With Assc.</v>
          </cell>
          <cell r="G5367" t="str">
            <v>Unit</v>
          </cell>
          <cell r="H5367">
            <v>0.05</v>
          </cell>
          <cell r="I5367">
            <v>8100</v>
          </cell>
          <cell r="J5367">
            <v>0</v>
          </cell>
          <cell r="K5367">
            <v>405</v>
          </cell>
          <cell r="L5367">
            <v>0</v>
          </cell>
        </row>
        <row r="5368">
          <cell r="A5368">
            <v>18568</v>
          </cell>
        </row>
        <row r="5369">
          <cell r="A5369">
            <v>18569</v>
          </cell>
        </row>
        <row r="5370">
          <cell r="A5370">
            <v>18570</v>
          </cell>
        </row>
        <row r="5371">
          <cell r="A5371">
            <v>18571</v>
          </cell>
        </row>
        <row r="5372">
          <cell r="A5372">
            <v>18572</v>
          </cell>
        </row>
        <row r="5373">
          <cell r="A5373">
            <v>18573</v>
          </cell>
        </row>
        <row r="5374">
          <cell r="A5374">
            <v>18574</v>
          </cell>
        </row>
        <row r="5375">
          <cell r="A5375">
            <v>18575</v>
          </cell>
        </row>
        <row r="5376">
          <cell r="A5376">
            <v>18576</v>
          </cell>
        </row>
        <row r="5377">
          <cell r="A5377">
            <v>18577</v>
          </cell>
        </row>
        <row r="5378">
          <cell r="A5378">
            <v>18578</v>
          </cell>
        </row>
        <row r="5379">
          <cell r="A5379">
            <v>18579</v>
          </cell>
        </row>
        <row r="5380">
          <cell r="A5380">
            <v>18580</v>
          </cell>
        </row>
        <row r="5381">
          <cell r="A5381">
            <v>18581</v>
          </cell>
        </row>
        <row r="5382">
          <cell r="A5382">
            <v>18582</v>
          </cell>
        </row>
        <row r="5383">
          <cell r="A5383">
            <v>18583</v>
          </cell>
          <cell r="C5383" t="str">
            <v>EQ</v>
          </cell>
          <cell r="D5383" t="str">
            <v>EQUIPMENT</v>
          </cell>
        </row>
        <row r="5384">
          <cell r="A5384">
            <v>18584</v>
          </cell>
          <cell r="C5384">
            <v>63</v>
          </cell>
          <cell r="D5384" t="str">
            <v>Mac Power Broom and Blower</v>
          </cell>
          <cell r="G5384" t="str">
            <v>Hour</v>
          </cell>
          <cell r="H5384">
            <v>4</v>
          </cell>
          <cell r="I5384">
            <v>63500</v>
          </cell>
          <cell r="J5384">
            <v>0</v>
          </cell>
          <cell r="K5384">
            <v>254000</v>
          </cell>
          <cell r="L5384">
            <v>0</v>
          </cell>
        </row>
        <row r="5385">
          <cell r="A5385">
            <v>18585</v>
          </cell>
          <cell r="D5385">
            <v>0</v>
          </cell>
          <cell r="G5385">
            <v>0</v>
          </cell>
          <cell r="I5385">
            <v>0</v>
          </cell>
        </row>
        <row r="5386">
          <cell r="A5386">
            <v>18586</v>
          </cell>
        </row>
        <row r="5387">
          <cell r="A5387">
            <v>18587</v>
          </cell>
        </row>
        <row r="5388">
          <cell r="A5388">
            <v>18588</v>
          </cell>
        </row>
        <row r="5389">
          <cell r="A5389">
            <v>18589</v>
          </cell>
        </row>
        <row r="5390">
          <cell r="A5390">
            <v>18590</v>
          </cell>
        </row>
        <row r="5391">
          <cell r="A5391">
            <v>18591</v>
          </cell>
        </row>
        <row r="5392">
          <cell r="A5392">
            <v>18592</v>
          </cell>
        </row>
        <row r="5393">
          <cell r="A5393">
            <v>18593</v>
          </cell>
        </row>
        <row r="5394">
          <cell r="A5394">
            <v>18594</v>
          </cell>
        </row>
        <row r="5395">
          <cell r="A5395">
            <v>18595</v>
          </cell>
        </row>
        <row r="5396">
          <cell r="A5396">
            <v>18596</v>
          </cell>
        </row>
        <row r="5397">
          <cell r="A5397">
            <v>18597</v>
          </cell>
          <cell r="C5397" t="str">
            <v>LA</v>
          </cell>
          <cell r="D5397" t="str">
            <v>LABOUR</v>
          </cell>
        </row>
        <row r="5398">
          <cell r="A5398">
            <v>18598</v>
          </cell>
          <cell r="C5398">
            <v>2</v>
          </cell>
          <cell r="D5398" t="str">
            <v>Pengawas</v>
          </cell>
          <cell r="G5398" t="str">
            <v>Day</v>
          </cell>
          <cell r="H5398">
            <v>0.1</v>
          </cell>
          <cell r="I5398">
            <v>50000</v>
          </cell>
          <cell r="J5398">
            <v>0</v>
          </cell>
          <cell r="K5398">
            <v>5000</v>
          </cell>
          <cell r="L5398">
            <v>0</v>
          </cell>
        </row>
        <row r="5399">
          <cell r="A5399">
            <v>18599</v>
          </cell>
          <cell r="C5399">
            <v>15</v>
          </cell>
          <cell r="D5399" t="str">
            <v>Kepala Tukang</v>
          </cell>
          <cell r="G5399" t="str">
            <v>Day</v>
          </cell>
          <cell r="H5399">
            <v>0.2</v>
          </cell>
          <cell r="I5399">
            <v>32880</v>
          </cell>
          <cell r="K5399">
            <v>6576</v>
          </cell>
          <cell r="L5399">
            <v>0</v>
          </cell>
        </row>
        <row r="5400">
          <cell r="A5400">
            <v>18600</v>
          </cell>
          <cell r="C5400">
            <v>16</v>
          </cell>
          <cell r="D5400" t="str">
            <v>Tukang</v>
          </cell>
          <cell r="G5400" t="str">
            <v>Day</v>
          </cell>
          <cell r="H5400">
            <v>0.4</v>
          </cell>
          <cell r="I5400">
            <v>28380</v>
          </cell>
          <cell r="K5400">
            <v>11352</v>
          </cell>
          <cell r="L5400">
            <v>0</v>
          </cell>
        </row>
        <row r="5401">
          <cell r="A5401">
            <v>18601</v>
          </cell>
        </row>
        <row r="5402">
          <cell r="A5402">
            <v>18602</v>
          </cell>
        </row>
        <row r="5403">
          <cell r="A5403">
            <v>18603</v>
          </cell>
        </row>
        <row r="5404">
          <cell r="A5404">
            <v>18604</v>
          </cell>
        </row>
        <row r="5405">
          <cell r="A5405">
            <v>18605</v>
          </cell>
        </row>
        <row r="5406">
          <cell r="A5406">
            <v>18606</v>
          </cell>
        </row>
        <row r="5407">
          <cell r="A5407">
            <v>18607</v>
          </cell>
        </row>
        <row r="5408">
          <cell r="A5408">
            <v>18608</v>
          </cell>
          <cell r="D5408" t="str">
            <v>SUB TOTAL</v>
          </cell>
          <cell r="K5408">
            <v>301553</v>
          </cell>
          <cell r="L5408">
            <v>0</v>
          </cell>
        </row>
        <row r="5409">
          <cell r="A5409">
            <v>18609</v>
          </cell>
          <cell r="D5409" t="str">
            <v>OVER HEAD</v>
          </cell>
          <cell r="E5409">
            <v>0</v>
          </cell>
          <cell r="F5409" t="str">
            <v>%</v>
          </cell>
          <cell r="K5409">
            <v>0</v>
          </cell>
          <cell r="L5409">
            <v>0</v>
          </cell>
        </row>
        <row r="5410">
          <cell r="A5410">
            <v>18610</v>
          </cell>
          <cell r="D5410" t="str">
            <v>TOTAL</v>
          </cell>
          <cell r="K5410">
            <v>301553</v>
          </cell>
          <cell r="L5410">
            <v>0</v>
          </cell>
        </row>
        <row r="5411">
          <cell r="A5411">
            <v>18611</v>
          </cell>
          <cell r="D5411" t="str">
            <v>UNIT PRICE</v>
          </cell>
          <cell r="K5411">
            <v>301553</v>
          </cell>
          <cell r="L5411">
            <v>0</v>
          </cell>
        </row>
        <row r="5412">
          <cell r="A5412">
            <v>18612</v>
          </cell>
        </row>
        <row r="5413">
          <cell r="A5413">
            <v>18613</v>
          </cell>
          <cell r="B5413">
            <v>284</v>
          </cell>
        </row>
        <row r="5414">
          <cell r="A5414">
            <v>18614</v>
          </cell>
          <cell r="B5414" t="str">
            <v>MATERIAL PRICE</v>
          </cell>
        </row>
        <row r="5415">
          <cell r="A5415">
            <v>18615</v>
          </cell>
          <cell r="B5415" t="str">
            <v>Proyek Rencana Teknik Akhir Jalan Tol Bogor Ring Road</v>
          </cell>
        </row>
        <row r="5416">
          <cell r="A5416">
            <v>18616</v>
          </cell>
        </row>
        <row r="5417">
          <cell r="A5417">
            <v>18617</v>
          </cell>
        </row>
        <row r="5418">
          <cell r="A5418">
            <v>18618</v>
          </cell>
        </row>
        <row r="5419">
          <cell r="A5419">
            <v>18619</v>
          </cell>
        </row>
        <row r="5420">
          <cell r="A5420">
            <v>18620</v>
          </cell>
          <cell r="B5420" t="str">
            <v>UNIT PRICE ANALYSIS</v>
          </cell>
        </row>
        <row r="5421">
          <cell r="A5421">
            <v>18621</v>
          </cell>
        </row>
        <row r="5422">
          <cell r="A5422">
            <v>18622</v>
          </cell>
          <cell r="B5422" t="str">
            <v>ITEM NUMBER</v>
          </cell>
          <cell r="D5422" t="str">
            <v>MT. 283.002</v>
          </cell>
        </row>
        <row r="5423">
          <cell r="A5423">
            <v>18623</v>
          </cell>
          <cell r="B5423" t="str">
            <v>MATERIAL</v>
          </cell>
          <cell r="D5423" t="str">
            <v>Welding Material 1 ( 300 A )</v>
          </cell>
        </row>
        <row r="5424">
          <cell r="A5424">
            <v>18624</v>
          </cell>
          <cell r="B5424" t="str">
            <v>UNIT</v>
          </cell>
          <cell r="C5424" t="str">
            <v>Each</v>
          </cell>
          <cell r="D5424">
            <v>1</v>
          </cell>
        </row>
        <row r="5425">
          <cell r="A5425">
            <v>18625</v>
          </cell>
          <cell r="B5425" t="str">
            <v>UNIT PRICE  (Rp.)</v>
          </cell>
          <cell r="D5425">
            <v>17300</v>
          </cell>
          <cell r="E5425">
            <v>0</v>
          </cell>
          <cell r="J5425" t="str">
            <v>TOTAL UNIT PRICE (Rp)</v>
          </cell>
          <cell r="K5425">
            <v>17300</v>
          </cell>
        </row>
        <row r="5426">
          <cell r="A5426">
            <v>18626</v>
          </cell>
          <cell r="I5426" t="str">
            <v>UNIT PRICE           (Rp.)</v>
          </cell>
          <cell r="K5426" t="str">
            <v>TOTAL PRICE                     (Rp.)</v>
          </cell>
        </row>
        <row r="5427">
          <cell r="A5427">
            <v>18627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</row>
        <row r="5428">
          <cell r="A5428">
            <v>18628</v>
          </cell>
        </row>
        <row r="5429">
          <cell r="A5429">
            <v>18629</v>
          </cell>
        </row>
        <row r="5430">
          <cell r="A5430">
            <v>18630</v>
          </cell>
          <cell r="C5430" t="str">
            <v>MT</v>
          </cell>
          <cell r="D5430" t="str">
            <v>MATERIAL</v>
          </cell>
        </row>
        <row r="5431">
          <cell r="A5431">
            <v>18631</v>
          </cell>
          <cell r="C5431">
            <v>284</v>
          </cell>
          <cell r="D5431" t="str">
            <v>Welding Material 1 ( 300 A )</v>
          </cell>
          <cell r="G5431" t="str">
            <v>Each</v>
          </cell>
          <cell r="H5431">
            <v>1</v>
          </cell>
          <cell r="I5431">
            <v>17250</v>
          </cell>
          <cell r="J5431">
            <v>0</v>
          </cell>
          <cell r="K5431">
            <v>17250</v>
          </cell>
          <cell r="L5431">
            <v>0</v>
          </cell>
        </row>
        <row r="5432">
          <cell r="A5432">
            <v>18632</v>
          </cell>
        </row>
        <row r="5433">
          <cell r="A5433">
            <v>18633</v>
          </cell>
        </row>
        <row r="5434">
          <cell r="A5434">
            <v>18634</v>
          </cell>
        </row>
        <row r="5435">
          <cell r="A5435">
            <v>18635</v>
          </cell>
        </row>
        <row r="5436">
          <cell r="A5436">
            <v>18636</v>
          </cell>
        </row>
        <row r="5437">
          <cell r="A5437">
            <v>18637</v>
          </cell>
        </row>
        <row r="5438">
          <cell r="A5438">
            <v>18638</v>
          </cell>
        </row>
        <row r="5439">
          <cell r="A5439">
            <v>18639</v>
          </cell>
        </row>
        <row r="5440">
          <cell r="A5440">
            <v>18640</v>
          </cell>
        </row>
        <row r="5441">
          <cell r="A5441">
            <v>18641</v>
          </cell>
        </row>
        <row r="5442">
          <cell r="A5442">
            <v>18642</v>
          </cell>
        </row>
        <row r="5443">
          <cell r="A5443">
            <v>18643</v>
          </cell>
        </row>
        <row r="5444">
          <cell r="A5444">
            <v>18644</v>
          </cell>
        </row>
        <row r="5445">
          <cell r="A5445">
            <v>18645</v>
          </cell>
        </row>
        <row r="5446">
          <cell r="A5446">
            <v>18646</v>
          </cell>
        </row>
        <row r="5447">
          <cell r="A5447">
            <v>18647</v>
          </cell>
        </row>
        <row r="5448">
          <cell r="A5448">
            <v>18648</v>
          </cell>
        </row>
        <row r="5449">
          <cell r="A5449">
            <v>18649</v>
          </cell>
        </row>
        <row r="5450">
          <cell r="A5450">
            <v>18650</v>
          </cell>
        </row>
        <row r="5451">
          <cell r="A5451">
            <v>18651</v>
          </cell>
        </row>
        <row r="5452">
          <cell r="A5452">
            <v>18652</v>
          </cell>
        </row>
        <row r="5453">
          <cell r="A5453">
            <v>18653</v>
          </cell>
        </row>
        <row r="5454">
          <cell r="A5454">
            <v>18654</v>
          </cell>
        </row>
        <row r="5455">
          <cell r="A5455">
            <v>18655</v>
          </cell>
        </row>
        <row r="5456">
          <cell r="A5456">
            <v>18656</v>
          </cell>
        </row>
        <row r="5457">
          <cell r="A5457">
            <v>18657</v>
          </cell>
        </row>
        <row r="5458">
          <cell r="A5458">
            <v>18658</v>
          </cell>
        </row>
        <row r="5459">
          <cell r="A5459">
            <v>18659</v>
          </cell>
        </row>
        <row r="5460">
          <cell r="A5460">
            <v>18660</v>
          </cell>
        </row>
        <row r="5461">
          <cell r="A5461">
            <v>18661</v>
          </cell>
        </row>
        <row r="5462">
          <cell r="A5462">
            <v>18662</v>
          </cell>
        </row>
        <row r="5463">
          <cell r="A5463">
            <v>18663</v>
          </cell>
        </row>
        <row r="5464">
          <cell r="A5464">
            <v>18664</v>
          </cell>
        </row>
        <row r="5465">
          <cell r="A5465">
            <v>18665</v>
          </cell>
        </row>
        <row r="5466">
          <cell r="A5466">
            <v>18666</v>
          </cell>
        </row>
        <row r="5467">
          <cell r="A5467">
            <v>18667</v>
          </cell>
        </row>
        <row r="5468">
          <cell r="A5468">
            <v>18668</v>
          </cell>
        </row>
        <row r="5469">
          <cell r="A5469">
            <v>18669</v>
          </cell>
        </row>
        <row r="5470">
          <cell r="A5470">
            <v>18670</v>
          </cell>
        </row>
        <row r="5471">
          <cell r="A5471">
            <v>18671</v>
          </cell>
        </row>
        <row r="5472">
          <cell r="A5472">
            <v>18672</v>
          </cell>
        </row>
        <row r="5473">
          <cell r="A5473">
            <v>18673</v>
          </cell>
        </row>
        <row r="5474">
          <cell r="A5474">
            <v>18674</v>
          </cell>
          <cell r="D5474" t="str">
            <v>Total Price</v>
          </cell>
          <cell r="K5474">
            <v>17250</v>
          </cell>
          <cell r="L5474">
            <v>0</v>
          </cell>
        </row>
        <row r="5475">
          <cell r="A5475">
            <v>18675</v>
          </cell>
          <cell r="D5475" t="str">
            <v>OVER HEAD</v>
          </cell>
          <cell r="E5475">
            <v>0</v>
          </cell>
          <cell r="F5475" t="str">
            <v>%</v>
          </cell>
          <cell r="K5475">
            <v>0</v>
          </cell>
          <cell r="L5475">
            <v>0</v>
          </cell>
        </row>
        <row r="5476">
          <cell r="A5476">
            <v>18676</v>
          </cell>
          <cell r="D5476" t="str">
            <v>TOTAL</v>
          </cell>
          <cell r="K5476">
            <v>17250</v>
          </cell>
          <cell r="L5476">
            <v>0</v>
          </cell>
        </row>
        <row r="5477">
          <cell r="A5477">
            <v>18677</v>
          </cell>
          <cell r="D5477" t="str">
            <v>UNIT PRICE</v>
          </cell>
          <cell r="K5477">
            <v>17250</v>
          </cell>
          <cell r="L5477">
            <v>0</v>
          </cell>
        </row>
        <row r="5478">
          <cell r="A5478">
            <v>18678</v>
          </cell>
        </row>
        <row r="5479">
          <cell r="A5479">
            <v>18679</v>
          </cell>
          <cell r="B5479">
            <v>285</v>
          </cell>
        </row>
        <row r="5480">
          <cell r="A5480">
            <v>18680</v>
          </cell>
          <cell r="B5480" t="str">
            <v>MATERIAL PRICE</v>
          </cell>
        </row>
        <row r="5481">
          <cell r="A5481">
            <v>18681</v>
          </cell>
          <cell r="B5481" t="str">
            <v>Proyek Rencana Teknik Akhir Jalan Tol Bogor Ring Road</v>
          </cell>
        </row>
        <row r="5482">
          <cell r="A5482">
            <v>18682</v>
          </cell>
        </row>
        <row r="5483">
          <cell r="A5483">
            <v>18683</v>
          </cell>
        </row>
        <row r="5484">
          <cell r="A5484">
            <v>18684</v>
          </cell>
        </row>
        <row r="5485">
          <cell r="A5485">
            <v>18685</v>
          </cell>
        </row>
        <row r="5486">
          <cell r="A5486">
            <v>18686</v>
          </cell>
          <cell r="B5486" t="str">
            <v>UNIT PRICE ANALYSIS</v>
          </cell>
        </row>
        <row r="5487">
          <cell r="A5487">
            <v>18687</v>
          </cell>
        </row>
        <row r="5488">
          <cell r="A5488">
            <v>18688</v>
          </cell>
          <cell r="B5488" t="str">
            <v>ITEM NUMBER</v>
          </cell>
          <cell r="D5488" t="str">
            <v>MT. 284.002</v>
          </cell>
        </row>
        <row r="5489">
          <cell r="A5489">
            <v>18689</v>
          </cell>
          <cell r="B5489" t="str">
            <v>MATERIAL</v>
          </cell>
          <cell r="D5489" t="str">
            <v>Welding Material 2 ( 500 A )</v>
          </cell>
        </row>
        <row r="5490">
          <cell r="A5490">
            <v>18690</v>
          </cell>
          <cell r="B5490" t="str">
            <v>UNIT</v>
          </cell>
          <cell r="C5490" t="str">
            <v>Each</v>
          </cell>
          <cell r="D5490">
            <v>1</v>
          </cell>
        </row>
        <row r="5491">
          <cell r="A5491">
            <v>18691</v>
          </cell>
          <cell r="B5491" t="str">
            <v>UNIT PRICE  (Rp.)</v>
          </cell>
          <cell r="D5491">
            <v>17300</v>
          </cell>
          <cell r="E5491">
            <v>0</v>
          </cell>
          <cell r="J5491" t="str">
            <v>TOTAL UNIT PRICE (Rp)</v>
          </cell>
          <cell r="K5491">
            <v>17300</v>
          </cell>
        </row>
        <row r="5492">
          <cell r="A5492">
            <v>18692</v>
          </cell>
          <cell r="I5492" t="str">
            <v>PRICE Rp./ UNIT</v>
          </cell>
          <cell r="K5492" t="str">
            <v>TOTAL PRICE Rp.</v>
          </cell>
        </row>
        <row r="5493">
          <cell r="A5493">
            <v>18693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  <cell r="I5493" t="str">
            <v>Local</v>
          </cell>
          <cell r="J5493" t="str">
            <v>Foreign</v>
          </cell>
          <cell r="K5493" t="str">
            <v>Local</v>
          </cell>
          <cell r="L5493" t="str">
            <v>Foreign</v>
          </cell>
        </row>
        <row r="5494">
          <cell r="A5494">
            <v>18694</v>
          </cell>
        </row>
        <row r="5495">
          <cell r="A5495">
            <v>18695</v>
          </cell>
        </row>
        <row r="5496">
          <cell r="A5496">
            <v>18696</v>
          </cell>
          <cell r="C5496" t="str">
            <v>MT</v>
          </cell>
          <cell r="D5496" t="str">
            <v>MATERIAL</v>
          </cell>
        </row>
        <row r="5497">
          <cell r="A5497">
            <v>18697</v>
          </cell>
          <cell r="C5497">
            <v>285</v>
          </cell>
          <cell r="D5497" t="str">
            <v>Welding Material 2 ( 500 A )</v>
          </cell>
          <cell r="G5497" t="str">
            <v>Each</v>
          </cell>
          <cell r="H5497">
            <v>1</v>
          </cell>
          <cell r="I5497">
            <v>17250</v>
          </cell>
          <cell r="J5497">
            <v>0</v>
          </cell>
          <cell r="K5497">
            <v>17250</v>
          </cell>
          <cell r="L5497">
            <v>0</v>
          </cell>
        </row>
        <row r="5498">
          <cell r="A5498">
            <v>18698</v>
          </cell>
        </row>
        <row r="5499">
          <cell r="A5499">
            <v>18699</v>
          </cell>
        </row>
        <row r="5500">
          <cell r="A5500">
            <v>18700</v>
          </cell>
        </row>
        <row r="5501">
          <cell r="A5501">
            <v>18701</v>
          </cell>
        </row>
        <row r="5502">
          <cell r="A5502">
            <v>18702</v>
          </cell>
        </row>
        <row r="5503">
          <cell r="A5503">
            <v>18703</v>
          </cell>
        </row>
        <row r="5504">
          <cell r="A5504">
            <v>18704</v>
          </cell>
        </row>
        <row r="5505">
          <cell r="A5505">
            <v>18705</v>
          </cell>
        </row>
        <row r="5506">
          <cell r="A5506">
            <v>18706</v>
          </cell>
        </row>
        <row r="5507">
          <cell r="A5507">
            <v>18707</v>
          </cell>
        </row>
        <row r="5508">
          <cell r="A5508">
            <v>18708</v>
          </cell>
        </row>
        <row r="5509">
          <cell r="A5509">
            <v>18709</v>
          </cell>
        </row>
        <row r="5510">
          <cell r="A5510">
            <v>18710</v>
          </cell>
        </row>
        <row r="5511">
          <cell r="A5511">
            <v>18711</v>
          </cell>
        </row>
        <row r="5512">
          <cell r="A5512">
            <v>18712</v>
          </cell>
        </row>
        <row r="5513">
          <cell r="A5513">
            <v>18713</v>
          </cell>
        </row>
        <row r="5514">
          <cell r="A5514">
            <v>18714</v>
          </cell>
        </row>
        <row r="5515">
          <cell r="A5515">
            <v>18715</v>
          </cell>
        </row>
        <row r="5516">
          <cell r="A5516">
            <v>18716</v>
          </cell>
        </row>
        <row r="5517">
          <cell r="A5517">
            <v>18717</v>
          </cell>
        </row>
        <row r="5518">
          <cell r="A5518">
            <v>18718</v>
          </cell>
        </row>
        <row r="5519">
          <cell r="A5519">
            <v>18719</v>
          </cell>
        </row>
        <row r="5520">
          <cell r="A5520">
            <v>18720</v>
          </cell>
        </row>
        <row r="5521">
          <cell r="A5521">
            <v>18721</v>
          </cell>
        </row>
        <row r="5522">
          <cell r="A5522">
            <v>18722</v>
          </cell>
        </row>
        <row r="5523">
          <cell r="A5523">
            <v>18723</v>
          </cell>
        </row>
        <row r="5524">
          <cell r="A5524">
            <v>18724</v>
          </cell>
        </row>
        <row r="5525">
          <cell r="A5525">
            <v>18725</v>
          </cell>
        </row>
        <row r="5526">
          <cell r="A5526">
            <v>18726</v>
          </cell>
        </row>
        <row r="5527">
          <cell r="A5527">
            <v>18727</v>
          </cell>
        </row>
        <row r="5528">
          <cell r="A5528">
            <v>18728</v>
          </cell>
        </row>
        <row r="5529">
          <cell r="A5529">
            <v>18729</v>
          </cell>
        </row>
        <row r="5530">
          <cell r="A5530">
            <v>18730</v>
          </cell>
        </row>
        <row r="5531">
          <cell r="A5531">
            <v>18731</v>
          </cell>
        </row>
        <row r="5532">
          <cell r="A5532">
            <v>18732</v>
          </cell>
        </row>
        <row r="5533">
          <cell r="A5533">
            <v>18733</v>
          </cell>
        </row>
        <row r="5534">
          <cell r="A5534">
            <v>18734</v>
          </cell>
        </row>
        <row r="5535">
          <cell r="A5535">
            <v>18735</v>
          </cell>
        </row>
        <row r="5536">
          <cell r="A5536">
            <v>18736</v>
          </cell>
        </row>
        <row r="5537">
          <cell r="A5537">
            <v>18737</v>
          </cell>
        </row>
        <row r="5538">
          <cell r="A5538">
            <v>18738</v>
          </cell>
        </row>
        <row r="5539">
          <cell r="A5539">
            <v>18739</v>
          </cell>
        </row>
        <row r="5540">
          <cell r="A5540">
            <v>18740</v>
          </cell>
          <cell r="D5540" t="str">
            <v>Total Price</v>
          </cell>
          <cell r="K5540">
            <v>17250</v>
          </cell>
          <cell r="L5540">
            <v>0</v>
          </cell>
        </row>
        <row r="5541">
          <cell r="A5541">
            <v>18741</v>
          </cell>
          <cell r="D5541" t="str">
            <v>OVER HEAD</v>
          </cell>
          <cell r="E5541">
            <v>0</v>
          </cell>
          <cell r="F5541" t="str">
            <v>%</v>
          </cell>
          <cell r="K5541">
            <v>0</v>
          </cell>
          <cell r="L5541">
            <v>0</v>
          </cell>
        </row>
        <row r="5542">
          <cell r="A5542">
            <v>18742</v>
          </cell>
          <cell r="D5542" t="str">
            <v>TOTAL</v>
          </cell>
          <cell r="K5542">
            <v>17250</v>
          </cell>
          <cell r="L5542">
            <v>0</v>
          </cell>
        </row>
        <row r="5543">
          <cell r="A5543">
            <v>18743</v>
          </cell>
          <cell r="D5543" t="str">
            <v>UNIT PRICE</v>
          </cell>
          <cell r="K5543">
            <v>17250</v>
          </cell>
          <cell r="L5543">
            <v>0</v>
          </cell>
        </row>
        <row r="5544">
          <cell r="A5544">
            <v>18744</v>
          </cell>
        </row>
        <row r="5545">
          <cell r="A5545">
            <v>18745</v>
          </cell>
          <cell r="B5545">
            <v>286</v>
          </cell>
        </row>
        <row r="5546">
          <cell r="A5546">
            <v>18746</v>
          </cell>
          <cell r="B5546" t="str">
            <v>MATERIAL PRICE</v>
          </cell>
        </row>
        <row r="5547">
          <cell r="A5547">
            <v>18747</v>
          </cell>
          <cell r="B5547" t="str">
            <v>Proyek Rencana Teknik Akhir Jalan Tol Bogor Ring Road</v>
          </cell>
        </row>
        <row r="5548">
          <cell r="A5548">
            <v>18748</v>
          </cell>
        </row>
        <row r="5549">
          <cell r="A5549">
            <v>18749</v>
          </cell>
        </row>
        <row r="5550">
          <cell r="A5550">
            <v>18750</v>
          </cell>
        </row>
        <row r="5551">
          <cell r="A5551">
            <v>18751</v>
          </cell>
        </row>
        <row r="5552">
          <cell r="A5552">
            <v>18752</v>
          </cell>
          <cell r="B5552" t="str">
            <v>UNIT PRICE ANALYSIS</v>
          </cell>
        </row>
        <row r="5553">
          <cell r="A5553">
            <v>18753</v>
          </cell>
        </row>
        <row r="5554">
          <cell r="A5554">
            <v>18754</v>
          </cell>
          <cell r="B5554" t="str">
            <v>ITEM NUMBER</v>
          </cell>
          <cell r="D5554" t="str">
            <v>MT. 285.002</v>
          </cell>
        </row>
        <row r="5555">
          <cell r="A5555">
            <v>18755</v>
          </cell>
          <cell r="B5555" t="str">
            <v>MATERIAL</v>
          </cell>
          <cell r="D5555" t="str">
            <v>Oxygen Supply</v>
          </cell>
        </row>
        <row r="5556">
          <cell r="A5556">
            <v>18756</v>
          </cell>
          <cell r="B5556" t="str">
            <v>UNIT</v>
          </cell>
          <cell r="C5556" t="str">
            <v>Tube</v>
          </cell>
          <cell r="D5556">
            <v>1</v>
          </cell>
        </row>
        <row r="5557">
          <cell r="A5557">
            <v>18757</v>
          </cell>
          <cell r="B5557" t="str">
            <v>UNIT PRICE  (Rp.)</v>
          </cell>
          <cell r="D5557">
            <v>8100</v>
          </cell>
          <cell r="E5557">
            <v>0</v>
          </cell>
          <cell r="J5557" t="str">
            <v>TOTAL UNIT PRICE (Rp)</v>
          </cell>
          <cell r="K5557">
            <v>8100</v>
          </cell>
        </row>
        <row r="5558">
          <cell r="A5558">
            <v>18758</v>
          </cell>
          <cell r="I5558" t="str">
            <v>PRICE Rp./ UNIT</v>
          </cell>
          <cell r="K5558" t="str">
            <v>TOTAL PRICE Rp.</v>
          </cell>
        </row>
        <row r="5559">
          <cell r="A5559">
            <v>18759</v>
          </cell>
          <cell r="B5559" t="str">
            <v>NO</v>
          </cell>
          <cell r="C5559" t="str">
            <v>ITEM</v>
          </cell>
          <cell r="D5559" t="str">
            <v>DESCRIPTION</v>
          </cell>
          <cell r="G5559" t="str">
            <v>UNIT</v>
          </cell>
          <cell r="H5559" t="str">
            <v>QUA'TY</v>
          </cell>
          <cell r="I5559" t="str">
            <v>Local</v>
          </cell>
          <cell r="J5559" t="str">
            <v>Foreign</v>
          </cell>
          <cell r="K5559" t="str">
            <v>Local</v>
          </cell>
          <cell r="L5559" t="str">
            <v>Foreign</v>
          </cell>
        </row>
        <row r="5560">
          <cell r="A5560">
            <v>18760</v>
          </cell>
        </row>
        <row r="5561">
          <cell r="A5561">
            <v>18761</v>
          </cell>
        </row>
        <row r="5562">
          <cell r="A5562">
            <v>18762</v>
          </cell>
          <cell r="C5562" t="str">
            <v>MT</v>
          </cell>
          <cell r="D5562" t="str">
            <v>MATERIAL</v>
          </cell>
        </row>
        <row r="5563">
          <cell r="A5563">
            <v>18763</v>
          </cell>
          <cell r="C5563">
            <v>286</v>
          </cell>
          <cell r="D5563" t="str">
            <v>Oxygen Supply</v>
          </cell>
          <cell r="G5563" t="str">
            <v>Tube</v>
          </cell>
          <cell r="H5563">
            <v>1</v>
          </cell>
          <cell r="I5563">
            <v>8049.9999999999991</v>
          </cell>
          <cell r="J5563">
            <v>0</v>
          </cell>
          <cell r="K5563">
            <v>8049.9999999999991</v>
          </cell>
          <cell r="L5563">
            <v>0</v>
          </cell>
        </row>
        <row r="5564">
          <cell r="A5564">
            <v>18764</v>
          </cell>
        </row>
        <row r="5565">
          <cell r="A5565">
            <v>18765</v>
          </cell>
        </row>
        <row r="5566">
          <cell r="A5566">
            <v>18766</v>
          </cell>
        </row>
        <row r="5567">
          <cell r="A5567">
            <v>18767</v>
          </cell>
        </row>
        <row r="5568">
          <cell r="A5568">
            <v>18768</v>
          </cell>
        </row>
        <row r="5569">
          <cell r="A5569">
            <v>18769</v>
          </cell>
        </row>
        <row r="5570">
          <cell r="A5570">
            <v>18770</v>
          </cell>
        </row>
        <row r="5571">
          <cell r="A5571">
            <v>18771</v>
          </cell>
        </row>
        <row r="5572">
          <cell r="A5572">
            <v>18772</v>
          </cell>
        </row>
        <row r="5573">
          <cell r="A5573">
            <v>18773</v>
          </cell>
        </row>
        <row r="5574">
          <cell r="A5574">
            <v>18774</v>
          </cell>
        </row>
        <row r="5575">
          <cell r="A5575">
            <v>18775</v>
          </cell>
        </row>
        <row r="5576">
          <cell r="A5576">
            <v>18776</v>
          </cell>
        </row>
        <row r="5577">
          <cell r="A5577">
            <v>18777</v>
          </cell>
        </row>
        <row r="5578">
          <cell r="A5578">
            <v>18778</v>
          </cell>
        </row>
        <row r="5579">
          <cell r="A5579">
            <v>18779</v>
          </cell>
        </row>
        <row r="5580">
          <cell r="A5580">
            <v>18780</v>
          </cell>
        </row>
        <row r="5581">
          <cell r="A5581">
            <v>18781</v>
          </cell>
        </row>
        <row r="5582">
          <cell r="A5582">
            <v>18782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18783</v>
          </cell>
        </row>
        <row r="5584">
          <cell r="A5584">
            <v>18784</v>
          </cell>
        </row>
        <row r="5585">
          <cell r="A5585">
            <v>18785</v>
          </cell>
        </row>
        <row r="5586">
          <cell r="A5586">
            <v>18786</v>
          </cell>
        </row>
        <row r="5587">
          <cell r="A5587">
            <v>18787</v>
          </cell>
        </row>
        <row r="5588">
          <cell r="A5588">
            <v>18788</v>
          </cell>
        </row>
        <row r="5589">
          <cell r="A5589">
            <v>18789</v>
          </cell>
        </row>
        <row r="5590">
          <cell r="A5590">
            <v>18790</v>
          </cell>
        </row>
        <row r="5591">
          <cell r="A5591">
            <v>18791</v>
          </cell>
        </row>
        <row r="5592">
          <cell r="A5592">
            <v>18792</v>
          </cell>
        </row>
        <row r="5593">
          <cell r="A5593">
            <v>18793</v>
          </cell>
        </row>
        <row r="5594">
          <cell r="A5594">
            <v>18794</v>
          </cell>
        </row>
        <row r="5595">
          <cell r="A5595">
            <v>18795</v>
          </cell>
        </row>
        <row r="5596">
          <cell r="A5596">
            <v>18796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18797</v>
          </cell>
        </row>
        <row r="5598">
          <cell r="A5598">
            <v>18798</v>
          </cell>
        </row>
        <row r="5599">
          <cell r="A5599">
            <v>18799</v>
          </cell>
        </row>
        <row r="5600">
          <cell r="A5600">
            <v>18800</v>
          </cell>
        </row>
        <row r="5601">
          <cell r="A5601">
            <v>18801</v>
          </cell>
        </row>
        <row r="5602">
          <cell r="A5602">
            <v>18802</v>
          </cell>
        </row>
        <row r="5603">
          <cell r="A5603">
            <v>18803</v>
          </cell>
        </row>
        <row r="5604">
          <cell r="A5604">
            <v>18804</v>
          </cell>
        </row>
        <row r="5605">
          <cell r="A5605">
            <v>18805</v>
          </cell>
        </row>
        <row r="5606">
          <cell r="A5606">
            <v>18806</v>
          </cell>
          <cell r="D5606" t="str">
            <v>Total Price</v>
          </cell>
          <cell r="K5606">
            <v>8049.9999999999991</v>
          </cell>
          <cell r="L5606">
            <v>0</v>
          </cell>
        </row>
        <row r="5607">
          <cell r="A5607">
            <v>18807</v>
          </cell>
          <cell r="D5607" t="str">
            <v>OVER HEAD</v>
          </cell>
          <cell r="E5607">
            <v>0</v>
          </cell>
          <cell r="F5607" t="str">
            <v>%</v>
          </cell>
          <cell r="K5607">
            <v>0</v>
          </cell>
          <cell r="L5607">
            <v>0</v>
          </cell>
        </row>
        <row r="5608">
          <cell r="A5608">
            <v>18808</v>
          </cell>
          <cell r="D5608" t="str">
            <v>TOTAL</v>
          </cell>
          <cell r="K5608">
            <v>8049.9999999999991</v>
          </cell>
          <cell r="L5608">
            <v>0</v>
          </cell>
        </row>
        <row r="5609">
          <cell r="A5609">
            <v>18809</v>
          </cell>
          <cell r="D5609" t="str">
            <v>UNIT PRICE</v>
          </cell>
          <cell r="K5609">
            <v>8050</v>
          </cell>
          <cell r="L5609">
            <v>0</v>
          </cell>
        </row>
        <row r="5610">
          <cell r="A5610">
            <v>18810</v>
          </cell>
        </row>
        <row r="5611">
          <cell r="A5611">
            <v>18811</v>
          </cell>
          <cell r="B5611">
            <v>287</v>
          </cell>
        </row>
        <row r="5612">
          <cell r="A5612">
            <v>18812</v>
          </cell>
          <cell r="B5612" t="str">
            <v>MATERIAL PRICE</v>
          </cell>
        </row>
        <row r="5613">
          <cell r="A5613">
            <v>18813</v>
          </cell>
          <cell r="B5613" t="str">
            <v>Proyek Rencana Teknik Akhir Jalan Tol Bogor Ring Road</v>
          </cell>
        </row>
        <row r="5614">
          <cell r="A5614">
            <v>18814</v>
          </cell>
        </row>
        <row r="5615">
          <cell r="A5615">
            <v>18815</v>
          </cell>
        </row>
        <row r="5616">
          <cell r="A5616">
            <v>18816</v>
          </cell>
        </row>
        <row r="5617">
          <cell r="A5617">
            <v>18817</v>
          </cell>
        </row>
        <row r="5618">
          <cell r="A5618">
            <v>18818</v>
          </cell>
          <cell r="B5618" t="str">
            <v>UNIT PRICE ANALYSIS</v>
          </cell>
        </row>
        <row r="5619">
          <cell r="A5619">
            <v>18819</v>
          </cell>
        </row>
        <row r="5620">
          <cell r="A5620">
            <v>18820</v>
          </cell>
          <cell r="B5620" t="str">
            <v>ITEM NUMBER</v>
          </cell>
          <cell r="D5620" t="str">
            <v>MT. 286.002</v>
          </cell>
        </row>
        <row r="5621">
          <cell r="A5621">
            <v>18821</v>
          </cell>
          <cell r="B5621" t="str">
            <v>MATERIAL</v>
          </cell>
          <cell r="D5621" t="str">
            <v>Mortared ( 1 : 2 ) on Site (manual)</v>
          </cell>
        </row>
        <row r="5622">
          <cell r="A5622">
            <v>18822</v>
          </cell>
          <cell r="B5622" t="str">
            <v>UNIT</v>
          </cell>
          <cell r="C5622" t="str">
            <v>Cu.m</v>
          </cell>
          <cell r="D5622">
            <v>1</v>
          </cell>
        </row>
        <row r="5623">
          <cell r="A5623">
            <v>18823</v>
          </cell>
          <cell r="B5623" t="str">
            <v>UNIT PRICE  (Rp.)</v>
          </cell>
          <cell r="D5623">
            <v>388800</v>
          </cell>
          <cell r="E5623">
            <v>0</v>
          </cell>
          <cell r="J5623" t="str">
            <v>TOTAL UNIT PRICE (Rp)</v>
          </cell>
          <cell r="K5623">
            <v>388800</v>
          </cell>
        </row>
        <row r="5624">
          <cell r="A5624">
            <v>18824</v>
          </cell>
          <cell r="I5624" t="str">
            <v>PRICE Rp./ UNIT</v>
          </cell>
          <cell r="K5624" t="str">
            <v>TOTAL PRICE Rp.</v>
          </cell>
        </row>
        <row r="5625">
          <cell r="A5625">
            <v>18825</v>
          </cell>
          <cell r="B5625" t="str">
            <v>NO</v>
          </cell>
          <cell r="C5625" t="str">
            <v>ITEM</v>
          </cell>
          <cell r="D5625" t="str">
            <v>DESCRIPTION</v>
          </cell>
          <cell r="G5625" t="str">
            <v>UNIT</v>
          </cell>
          <cell r="H5625" t="str">
            <v>QUA'TY</v>
          </cell>
          <cell r="I5625" t="str">
            <v>Local</v>
          </cell>
          <cell r="J5625" t="str">
            <v>Foreign</v>
          </cell>
          <cell r="K5625" t="str">
            <v>Local</v>
          </cell>
        </row>
        <row r="5626">
          <cell r="A5626">
            <v>18826</v>
          </cell>
        </row>
        <row r="5627">
          <cell r="A5627">
            <v>18827</v>
          </cell>
        </row>
        <row r="5628">
          <cell r="A5628">
            <v>18828</v>
          </cell>
          <cell r="C5628" t="str">
            <v>MT</v>
          </cell>
          <cell r="D5628" t="str">
            <v>MATERIAL</v>
          </cell>
        </row>
        <row r="5629">
          <cell r="A5629">
            <v>18829</v>
          </cell>
          <cell r="C5629">
            <v>196</v>
          </cell>
          <cell r="D5629" t="str">
            <v>Portland  Cement</v>
          </cell>
          <cell r="G5629" t="str">
            <v>Kg</v>
          </cell>
          <cell r="H5629">
            <v>438</v>
          </cell>
          <cell r="I5629">
            <v>700</v>
          </cell>
          <cell r="J5629">
            <v>0</v>
          </cell>
          <cell r="K5629">
            <v>306600</v>
          </cell>
          <cell r="L5629">
            <v>0</v>
          </cell>
        </row>
        <row r="5630">
          <cell r="A5630">
            <v>18830</v>
          </cell>
          <cell r="C5630">
            <v>153</v>
          </cell>
          <cell r="D5630" t="str">
            <v>Mortared Sand on Site</v>
          </cell>
          <cell r="G5630" t="str">
            <v>Cu.m</v>
          </cell>
          <cell r="H5630">
            <v>0.75</v>
          </cell>
          <cell r="I5630">
            <v>61900</v>
          </cell>
          <cell r="J5630">
            <v>0</v>
          </cell>
          <cell r="K5630">
            <v>46425</v>
          </cell>
          <cell r="L5630">
            <v>0</v>
          </cell>
        </row>
        <row r="5631">
          <cell r="A5631">
            <v>18831</v>
          </cell>
          <cell r="D5631">
            <v>0</v>
          </cell>
          <cell r="G5631">
            <v>0</v>
          </cell>
          <cell r="I5631">
            <v>0</v>
          </cell>
        </row>
        <row r="5632">
          <cell r="A5632">
            <v>18832</v>
          </cell>
          <cell r="D5632">
            <v>0</v>
          </cell>
          <cell r="G5632">
            <v>0</v>
          </cell>
          <cell r="I5632">
            <v>0</v>
          </cell>
        </row>
        <row r="5633">
          <cell r="A5633">
            <v>18833</v>
          </cell>
          <cell r="D5633">
            <v>0</v>
          </cell>
          <cell r="G5633">
            <v>0</v>
          </cell>
          <cell r="I5633">
            <v>0</v>
          </cell>
        </row>
        <row r="5634">
          <cell r="A5634">
            <v>18834</v>
          </cell>
        </row>
        <row r="5635">
          <cell r="A5635">
            <v>18835</v>
          </cell>
        </row>
        <row r="5636">
          <cell r="A5636">
            <v>18836</v>
          </cell>
        </row>
        <row r="5637">
          <cell r="A5637">
            <v>18837</v>
          </cell>
        </row>
        <row r="5638">
          <cell r="A5638">
            <v>18838</v>
          </cell>
        </row>
        <row r="5639">
          <cell r="A5639">
            <v>18839</v>
          </cell>
        </row>
        <row r="5640">
          <cell r="A5640">
            <v>18840</v>
          </cell>
        </row>
        <row r="5641">
          <cell r="A5641">
            <v>18841</v>
          </cell>
        </row>
        <row r="5642">
          <cell r="A5642">
            <v>18842</v>
          </cell>
        </row>
        <row r="5643">
          <cell r="A5643">
            <v>18843</v>
          </cell>
        </row>
        <row r="5644">
          <cell r="A5644">
            <v>18844</v>
          </cell>
        </row>
        <row r="5645">
          <cell r="A5645">
            <v>18845</v>
          </cell>
        </row>
        <row r="5646">
          <cell r="A5646">
            <v>18846</v>
          </cell>
        </row>
        <row r="5647">
          <cell r="A5647">
            <v>18847</v>
          </cell>
          <cell r="C5647" t="str">
            <v>EQ</v>
          </cell>
          <cell r="D5647" t="str">
            <v>EQUIPMENT</v>
          </cell>
        </row>
        <row r="5648">
          <cell r="A5648">
            <v>18848</v>
          </cell>
          <cell r="C5648">
            <v>64</v>
          </cell>
          <cell r="D5648" t="str">
            <v>Miscellaneous Tools</v>
          </cell>
          <cell r="G5648" t="str">
            <v>Hour</v>
          </cell>
          <cell r="H5648">
            <v>0.3</v>
          </cell>
          <cell r="I5648">
            <v>5000</v>
          </cell>
          <cell r="J5648">
            <v>0</v>
          </cell>
          <cell r="K5648">
            <v>1500</v>
          </cell>
          <cell r="L5648">
            <v>0</v>
          </cell>
        </row>
        <row r="5649">
          <cell r="A5649">
            <v>18849</v>
          </cell>
          <cell r="D5649">
            <v>0</v>
          </cell>
          <cell r="G5649">
            <v>0</v>
          </cell>
          <cell r="I5649">
            <v>0</v>
          </cell>
        </row>
        <row r="5650">
          <cell r="A5650">
            <v>18850</v>
          </cell>
          <cell r="D5650">
            <v>0</v>
          </cell>
          <cell r="G5650">
            <v>0</v>
          </cell>
          <cell r="I5650">
            <v>0</v>
          </cell>
        </row>
        <row r="5651">
          <cell r="A5651">
            <v>18851</v>
          </cell>
          <cell r="D5651">
            <v>0</v>
          </cell>
          <cell r="G5651">
            <v>0</v>
          </cell>
          <cell r="I5651">
            <v>0</v>
          </cell>
        </row>
        <row r="5652">
          <cell r="A5652">
            <v>18852</v>
          </cell>
          <cell r="D5652">
            <v>0</v>
          </cell>
          <cell r="G5652">
            <v>0</v>
          </cell>
          <cell r="I5652">
            <v>0</v>
          </cell>
        </row>
        <row r="5653">
          <cell r="A5653">
            <v>18853</v>
          </cell>
        </row>
        <row r="5654">
          <cell r="A5654">
            <v>18854</v>
          </cell>
        </row>
        <row r="5655">
          <cell r="A5655">
            <v>18855</v>
          </cell>
        </row>
        <row r="5656">
          <cell r="A5656">
            <v>18856</v>
          </cell>
        </row>
        <row r="5657">
          <cell r="A5657">
            <v>18857</v>
          </cell>
        </row>
        <row r="5658">
          <cell r="A5658">
            <v>18858</v>
          </cell>
        </row>
        <row r="5659">
          <cell r="A5659">
            <v>18859</v>
          </cell>
        </row>
        <row r="5660">
          <cell r="A5660">
            <v>18860</v>
          </cell>
        </row>
        <row r="5661">
          <cell r="A5661">
            <v>18861</v>
          </cell>
          <cell r="C5661" t="str">
            <v>LA</v>
          </cell>
          <cell r="D5661" t="str">
            <v>LABOUR</v>
          </cell>
        </row>
        <row r="5662">
          <cell r="A5662">
            <v>18862</v>
          </cell>
          <cell r="C5662">
            <v>2</v>
          </cell>
          <cell r="D5662" t="str">
            <v>Pengawas</v>
          </cell>
          <cell r="G5662" t="str">
            <v>Day</v>
          </cell>
          <cell r="H5662">
            <v>0.1</v>
          </cell>
          <cell r="I5662">
            <v>50000</v>
          </cell>
          <cell r="J5662">
            <v>0</v>
          </cell>
          <cell r="K5662">
            <v>5000</v>
          </cell>
          <cell r="L5662">
            <v>0</v>
          </cell>
        </row>
        <row r="5663">
          <cell r="A5663">
            <v>18863</v>
          </cell>
          <cell r="C5663">
            <v>15</v>
          </cell>
          <cell r="D5663" t="str">
            <v>Kepala Tukang</v>
          </cell>
          <cell r="G5663" t="str">
            <v>Day</v>
          </cell>
          <cell r="H5663">
            <v>0.2</v>
          </cell>
          <cell r="I5663">
            <v>32880</v>
          </cell>
          <cell r="K5663">
            <v>6576</v>
          </cell>
          <cell r="L5663">
            <v>0</v>
          </cell>
        </row>
        <row r="5664">
          <cell r="A5664">
            <v>18864</v>
          </cell>
          <cell r="C5664">
            <v>16</v>
          </cell>
          <cell r="D5664" t="str">
            <v>Tukang</v>
          </cell>
          <cell r="G5664" t="str">
            <v>Day</v>
          </cell>
          <cell r="H5664">
            <v>0.8</v>
          </cell>
          <cell r="I5664">
            <v>28380</v>
          </cell>
          <cell r="K5664">
            <v>22704</v>
          </cell>
          <cell r="L5664">
            <v>0</v>
          </cell>
        </row>
        <row r="5665">
          <cell r="A5665">
            <v>18865</v>
          </cell>
          <cell r="D5665">
            <v>0</v>
          </cell>
          <cell r="G5665">
            <v>0</v>
          </cell>
          <cell r="I5665">
            <v>0</v>
          </cell>
        </row>
        <row r="5666">
          <cell r="A5666">
            <v>18866</v>
          </cell>
          <cell r="D5666">
            <v>0</v>
          </cell>
          <cell r="G5666">
            <v>0</v>
          </cell>
          <cell r="I5666">
            <v>0</v>
          </cell>
        </row>
        <row r="5667">
          <cell r="A5667">
            <v>18867</v>
          </cell>
          <cell r="D5667">
            <v>0</v>
          </cell>
          <cell r="G5667">
            <v>0</v>
          </cell>
          <cell r="I5667">
            <v>0</v>
          </cell>
        </row>
        <row r="5668">
          <cell r="A5668">
            <v>18868</v>
          </cell>
          <cell r="D5668">
            <v>0</v>
          </cell>
          <cell r="G5668">
            <v>0</v>
          </cell>
          <cell r="I5668">
            <v>0</v>
          </cell>
        </row>
        <row r="5669">
          <cell r="A5669">
            <v>18869</v>
          </cell>
          <cell r="D5669">
            <v>0</v>
          </cell>
          <cell r="G5669">
            <v>0</v>
          </cell>
          <cell r="I5669">
            <v>0</v>
          </cell>
        </row>
        <row r="5670">
          <cell r="A5670">
            <v>18870</v>
          </cell>
        </row>
        <row r="5671">
          <cell r="A5671">
            <v>18871</v>
          </cell>
        </row>
        <row r="5672">
          <cell r="A5672">
            <v>18872</v>
          </cell>
          <cell r="D5672" t="str">
            <v>SUB TOTAL</v>
          </cell>
          <cell r="K5672">
            <v>388805</v>
          </cell>
          <cell r="L5672">
            <v>0</v>
          </cell>
        </row>
        <row r="5673">
          <cell r="A5673">
            <v>18873</v>
          </cell>
          <cell r="D5673" t="str">
            <v>OVER HEAD</v>
          </cell>
          <cell r="E5673">
            <v>0</v>
          </cell>
          <cell r="F5673" t="str">
            <v>%</v>
          </cell>
          <cell r="K5673">
            <v>0</v>
          </cell>
          <cell r="L5673">
            <v>0</v>
          </cell>
        </row>
        <row r="5674">
          <cell r="A5674">
            <v>18874</v>
          </cell>
          <cell r="D5674" t="str">
            <v>TOTAL</v>
          </cell>
          <cell r="K5674">
            <v>388805</v>
          </cell>
          <cell r="L5674">
            <v>0</v>
          </cell>
        </row>
        <row r="5675">
          <cell r="A5675">
            <v>18875</v>
          </cell>
          <cell r="D5675" t="str">
            <v>UNIT PRICE</v>
          </cell>
          <cell r="K5675">
            <v>388805</v>
          </cell>
          <cell r="L5675">
            <v>0</v>
          </cell>
        </row>
        <row r="5676">
          <cell r="A5676">
            <v>18876</v>
          </cell>
        </row>
        <row r="5677">
          <cell r="A5677">
            <v>18877</v>
          </cell>
          <cell r="B5677">
            <v>288</v>
          </cell>
        </row>
        <row r="5678">
          <cell r="A5678">
            <v>18878</v>
          </cell>
          <cell r="B5678" t="str">
            <v>MATERIAL PRICE</v>
          </cell>
        </row>
        <row r="5679">
          <cell r="A5679">
            <v>18879</v>
          </cell>
          <cell r="B5679" t="str">
            <v>Proyek Rencana Teknik Akhir Jalan Tol Bogor Ring Road</v>
          </cell>
        </row>
        <row r="5680">
          <cell r="A5680">
            <v>18880</v>
          </cell>
        </row>
        <row r="5681">
          <cell r="A5681">
            <v>18881</v>
          </cell>
        </row>
        <row r="5682">
          <cell r="A5682">
            <v>18882</v>
          </cell>
        </row>
        <row r="5683">
          <cell r="A5683">
            <v>18883</v>
          </cell>
        </row>
        <row r="5684">
          <cell r="A5684">
            <v>18884</v>
          </cell>
          <cell r="B5684" t="str">
            <v>UNIT PRICE ANALYSIS</v>
          </cell>
        </row>
        <row r="5685">
          <cell r="A5685">
            <v>18885</v>
          </cell>
        </row>
        <row r="5686">
          <cell r="A5686">
            <v>18886</v>
          </cell>
          <cell r="B5686" t="str">
            <v>ITEM NUMBER</v>
          </cell>
          <cell r="D5686" t="str">
            <v>MT. 287.002</v>
          </cell>
        </row>
        <row r="5687">
          <cell r="A5687">
            <v>18887</v>
          </cell>
          <cell r="B5687" t="str">
            <v>MATERIAL</v>
          </cell>
          <cell r="D5687" t="str">
            <v>Mortared ( 1 : 3 ) on Site (manual)</v>
          </cell>
        </row>
        <row r="5688">
          <cell r="A5688">
            <v>18888</v>
          </cell>
          <cell r="B5688" t="str">
            <v>UNIT</v>
          </cell>
          <cell r="C5688" t="str">
            <v>Cu.m</v>
          </cell>
          <cell r="D5688">
            <v>1</v>
          </cell>
        </row>
        <row r="5689">
          <cell r="A5689">
            <v>18889</v>
          </cell>
          <cell r="B5689" t="str">
            <v>UNIT PRICE  (Rp.)</v>
          </cell>
          <cell r="D5689">
            <v>318000</v>
          </cell>
          <cell r="E5689">
            <v>0</v>
          </cell>
          <cell r="J5689" t="str">
            <v>TOTAL UNIT PRICE (Rp)</v>
          </cell>
          <cell r="K5689">
            <v>318000</v>
          </cell>
        </row>
        <row r="5690">
          <cell r="A5690">
            <v>18890</v>
          </cell>
          <cell r="I5690" t="str">
            <v>UNIT PRICE           (Rp.)</v>
          </cell>
          <cell r="K5690" t="str">
            <v>TOTAL PRICE                     (Rp.)</v>
          </cell>
        </row>
        <row r="5691">
          <cell r="A5691">
            <v>18891</v>
          </cell>
          <cell r="B5691" t="str">
            <v>NO</v>
          </cell>
          <cell r="C5691" t="str">
            <v>ITEM</v>
          </cell>
          <cell r="D5691" t="str">
            <v>DESCRIPTION</v>
          </cell>
          <cell r="G5691" t="str">
            <v>UNIT</v>
          </cell>
          <cell r="H5691" t="str">
            <v>QUA'TY</v>
          </cell>
        </row>
        <row r="5692">
          <cell r="A5692">
            <v>18892</v>
          </cell>
        </row>
        <row r="5693">
          <cell r="A5693">
            <v>18893</v>
          </cell>
        </row>
        <row r="5694">
          <cell r="A5694">
            <v>18894</v>
          </cell>
          <cell r="C5694" t="str">
            <v>MT</v>
          </cell>
          <cell r="D5694" t="str">
            <v>MATERIAL</v>
          </cell>
        </row>
        <row r="5695">
          <cell r="A5695">
            <v>18895</v>
          </cell>
          <cell r="C5695">
            <v>196</v>
          </cell>
          <cell r="D5695" t="str">
            <v>Portland  Cement</v>
          </cell>
          <cell r="G5695" t="str">
            <v>Kg</v>
          </cell>
          <cell r="H5695">
            <v>328</v>
          </cell>
          <cell r="I5695">
            <v>700</v>
          </cell>
          <cell r="J5695">
            <v>0</v>
          </cell>
          <cell r="K5695">
            <v>229600</v>
          </cell>
          <cell r="L5695">
            <v>0</v>
          </cell>
        </row>
        <row r="5696">
          <cell r="A5696">
            <v>18896</v>
          </cell>
          <cell r="C5696">
            <v>153</v>
          </cell>
          <cell r="D5696" t="str">
            <v>Mortared Sand on Site</v>
          </cell>
          <cell r="G5696" t="str">
            <v>Cu.m</v>
          </cell>
          <cell r="H5696">
            <v>0.85</v>
          </cell>
          <cell r="I5696">
            <v>61900</v>
          </cell>
          <cell r="J5696">
            <v>0</v>
          </cell>
          <cell r="K5696">
            <v>52615</v>
          </cell>
          <cell r="L5696">
            <v>0</v>
          </cell>
        </row>
        <row r="5697">
          <cell r="A5697">
            <v>18897</v>
          </cell>
          <cell r="D5697">
            <v>0</v>
          </cell>
          <cell r="G5697">
            <v>0</v>
          </cell>
          <cell r="I5697">
            <v>0</v>
          </cell>
        </row>
        <row r="5698">
          <cell r="A5698">
            <v>18898</v>
          </cell>
          <cell r="D5698">
            <v>0</v>
          </cell>
          <cell r="G5698">
            <v>0</v>
          </cell>
          <cell r="I5698">
            <v>0</v>
          </cell>
        </row>
        <row r="5699">
          <cell r="A5699">
            <v>18899</v>
          </cell>
          <cell r="D5699">
            <v>0</v>
          </cell>
          <cell r="G5699">
            <v>0</v>
          </cell>
          <cell r="I5699">
            <v>0</v>
          </cell>
        </row>
        <row r="5700">
          <cell r="A5700">
            <v>18900</v>
          </cell>
        </row>
        <row r="5701">
          <cell r="A5701">
            <v>18901</v>
          </cell>
        </row>
        <row r="5702">
          <cell r="A5702">
            <v>18902</v>
          </cell>
        </row>
        <row r="5703">
          <cell r="A5703">
            <v>18903</v>
          </cell>
        </row>
        <row r="5704">
          <cell r="A5704">
            <v>18904</v>
          </cell>
        </row>
        <row r="5705">
          <cell r="A5705">
            <v>18905</v>
          </cell>
        </row>
        <row r="5706">
          <cell r="A5706">
            <v>18906</v>
          </cell>
        </row>
        <row r="5707">
          <cell r="A5707">
            <v>18907</v>
          </cell>
        </row>
        <row r="5708">
          <cell r="A5708">
            <v>18908</v>
          </cell>
        </row>
        <row r="5709">
          <cell r="A5709">
            <v>18909</v>
          </cell>
        </row>
        <row r="5710">
          <cell r="A5710">
            <v>18910</v>
          </cell>
        </row>
        <row r="5711">
          <cell r="A5711">
            <v>18911</v>
          </cell>
        </row>
        <row r="5712">
          <cell r="A5712">
            <v>18912</v>
          </cell>
        </row>
        <row r="5713">
          <cell r="A5713">
            <v>18913</v>
          </cell>
          <cell r="C5713" t="str">
            <v>EQ</v>
          </cell>
          <cell r="D5713" t="str">
            <v>EQUIPMENT</v>
          </cell>
        </row>
        <row r="5714">
          <cell r="A5714">
            <v>18914</v>
          </cell>
          <cell r="C5714">
            <v>64</v>
          </cell>
          <cell r="D5714" t="str">
            <v>Miscellaneous Tools</v>
          </cell>
          <cell r="G5714" t="str">
            <v>Hour</v>
          </cell>
          <cell r="H5714">
            <v>0.3</v>
          </cell>
          <cell r="I5714">
            <v>5000</v>
          </cell>
          <cell r="J5714">
            <v>0</v>
          </cell>
          <cell r="K5714">
            <v>1500</v>
          </cell>
          <cell r="L5714">
            <v>0</v>
          </cell>
        </row>
        <row r="5715">
          <cell r="A5715">
            <v>18915</v>
          </cell>
          <cell r="D5715">
            <v>0</v>
          </cell>
          <cell r="G5715">
            <v>0</v>
          </cell>
          <cell r="I5715">
            <v>0</v>
          </cell>
        </row>
        <row r="5716">
          <cell r="A5716">
            <v>18916</v>
          </cell>
          <cell r="D5716">
            <v>0</v>
          </cell>
          <cell r="G5716">
            <v>0</v>
          </cell>
          <cell r="I5716">
            <v>0</v>
          </cell>
        </row>
        <row r="5717">
          <cell r="A5717">
            <v>18917</v>
          </cell>
          <cell r="D5717">
            <v>0</v>
          </cell>
          <cell r="G5717">
            <v>0</v>
          </cell>
          <cell r="I5717">
            <v>0</v>
          </cell>
        </row>
        <row r="5718">
          <cell r="A5718">
            <v>18918</v>
          </cell>
          <cell r="D5718">
            <v>0</v>
          </cell>
          <cell r="G5718">
            <v>0</v>
          </cell>
          <cell r="I5718">
            <v>0</v>
          </cell>
        </row>
        <row r="5719">
          <cell r="A5719">
            <v>18919</v>
          </cell>
        </row>
        <row r="5720">
          <cell r="A5720">
            <v>18920</v>
          </cell>
        </row>
        <row r="5721">
          <cell r="A5721">
            <v>18921</v>
          </cell>
        </row>
        <row r="5722">
          <cell r="A5722">
            <v>18922</v>
          </cell>
        </row>
        <row r="5723">
          <cell r="A5723">
            <v>18923</v>
          </cell>
        </row>
        <row r="5724">
          <cell r="A5724">
            <v>18924</v>
          </cell>
        </row>
        <row r="5725">
          <cell r="A5725">
            <v>18925</v>
          </cell>
        </row>
        <row r="5726">
          <cell r="A5726">
            <v>18926</v>
          </cell>
        </row>
        <row r="5727">
          <cell r="A5727">
            <v>18927</v>
          </cell>
          <cell r="C5727" t="str">
            <v>LA</v>
          </cell>
          <cell r="D5727" t="str">
            <v>LABOUR</v>
          </cell>
        </row>
        <row r="5728">
          <cell r="A5728">
            <v>18928</v>
          </cell>
          <cell r="C5728">
            <v>2</v>
          </cell>
          <cell r="D5728" t="str">
            <v>Pengawas</v>
          </cell>
          <cell r="G5728" t="str">
            <v>Day</v>
          </cell>
          <cell r="H5728">
            <v>0.1</v>
          </cell>
          <cell r="I5728">
            <v>50000</v>
          </cell>
          <cell r="J5728">
            <v>0</v>
          </cell>
          <cell r="K5728">
            <v>5000</v>
          </cell>
          <cell r="L5728">
            <v>0</v>
          </cell>
        </row>
        <row r="5729">
          <cell r="A5729">
            <v>18929</v>
          </cell>
          <cell r="C5729">
            <v>15</v>
          </cell>
          <cell r="D5729" t="str">
            <v>Kepala Tukang</v>
          </cell>
          <cell r="G5729" t="str">
            <v>Day</v>
          </cell>
          <cell r="H5729">
            <v>0.2</v>
          </cell>
          <cell r="I5729">
            <v>32880</v>
          </cell>
          <cell r="K5729">
            <v>6576</v>
          </cell>
          <cell r="L5729">
            <v>0</v>
          </cell>
        </row>
        <row r="5730">
          <cell r="A5730">
            <v>18930</v>
          </cell>
          <cell r="C5730">
            <v>16</v>
          </cell>
          <cell r="D5730" t="str">
            <v>Tukang</v>
          </cell>
          <cell r="G5730" t="str">
            <v>Day</v>
          </cell>
          <cell r="H5730">
            <v>0.8</v>
          </cell>
          <cell r="I5730">
            <v>28380</v>
          </cell>
          <cell r="K5730">
            <v>22704</v>
          </cell>
          <cell r="L5730">
            <v>0</v>
          </cell>
        </row>
        <row r="5731">
          <cell r="A5731">
            <v>18931</v>
          </cell>
          <cell r="D5731">
            <v>0</v>
          </cell>
          <cell r="G5731">
            <v>0</v>
          </cell>
          <cell r="I5731">
            <v>0</v>
          </cell>
        </row>
        <row r="5732">
          <cell r="A5732">
            <v>18932</v>
          </cell>
          <cell r="D5732">
            <v>0</v>
          </cell>
          <cell r="G5732">
            <v>0</v>
          </cell>
          <cell r="I5732">
            <v>0</v>
          </cell>
        </row>
        <row r="5733">
          <cell r="A5733">
            <v>18933</v>
          </cell>
          <cell r="D5733">
            <v>0</v>
          </cell>
          <cell r="G5733">
            <v>0</v>
          </cell>
          <cell r="I5733">
            <v>0</v>
          </cell>
        </row>
        <row r="5734">
          <cell r="A5734">
            <v>18934</v>
          </cell>
          <cell r="D5734">
            <v>0</v>
          </cell>
          <cell r="G5734">
            <v>0</v>
          </cell>
          <cell r="I5734">
            <v>0</v>
          </cell>
        </row>
        <row r="5735">
          <cell r="A5735">
            <v>18935</v>
          </cell>
          <cell r="D5735">
            <v>0</v>
          </cell>
          <cell r="G5735">
            <v>0</v>
          </cell>
          <cell r="I5735">
            <v>0</v>
          </cell>
        </row>
        <row r="5736">
          <cell r="A5736">
            <v>18936</v>
          </cell>
        </row>
        <row r="5737">
          <cell r="A5737">
            <v>18937</v>
          </cell>
        </row>
        <row r="5738">
          <cell r="A5738">
            <v>18938</v>
          </cell>
          <cell r="D5738" t="str">
            <v>SUB TOTAL</v>
          </cell>
          <cell r="K5738">
            <v>317995</v>
          </cell>
          <cell r="L5738">
            <v>0</v>
          </cell>
        </row>
        <row r="5739">
          <cell r="A5739">
            <v>18939</v>
          </cell>
          <cell r="D5739" t="str">
            <v>OVER HEAD</v>
          </cell>
          <cell r="E5739">
            <v>0</v>
          </cell>
          <cell r="F5739" t="str">
            <v>%</v>
          </cell>
          <cell r="K5739">
            <v>0</v>
          </cell>
          <cell r="L5739">
            <v>0</v>
          </cell>
        </row>
        <row r="5740">
          <cell r="A5740">
            <v>18940</v>
          </cell>
          <cell r="D5740" t="str">
            <v>TOTAL</v>
          </cell>
          <cell r="K5740">
            <v>317995</v>
          </cell>
          <cell r="L5740">
            <v>0</v>
          </cell>
        </row>
        <row r="5741">
          <cell r="A5741">
            <v>18941</v>
          </cell>
          <cell r="D5741" t="str">
            <v>UNIT PRICE</v>
          </cell>
          <cell r="K5741">
            <v>317995</v>
          </cell>
          <cell r="L5741">
            <v>0</v>
          </cell>
        </row>
        <row r="5742">
          <cell r="A5742">
            <v>18942</v>
          </cell>
        </row>
        <row r="5743">
          <cell r="A5743">
            <v>18943</v>
          </cell>
          <cell r="B5743">
            <v>289</v>
          </cell>
        </row>
        <row r="5744">
          <cell r="A5744">
            <v>18944</v>
          </cell>
          <cell r="B5744" t="str">
            <v>MATERIAL PRICE</v>
          </cell>
        </row>
        <row r="5745">
          <cell r="A5745">
            <v>18945</v>
          </cell>
          <cell r="B5745" t="str">
            <v>Proyek Rencana Teknik Akhir Jalan Tol Bogor Ring Road</v>
          </cell>
        </row>
        <row r="5746">
          <cell r="A5746">
            <v>18946</v>
          </cell>
        </row>
        <row r="5747">
          <cell r="A5747">
            <v>18947</v>
          </cell>
        </row>
        <row r="5748">
          <cell r="A5748">
            <v>18948</v>
          </cell>
        </row>
        <row r="5749">
          <cell r="A5749">
            <v>18949</v>
          </cell>
        </row>
        <row r="5750">
          <cell r="A5750">
            <v>18950</v>
          </cell>
          <cell r="B5750" t="str">
            <v>UNIT PRICE ANALYSIS</v>
          </cell>
        </row>
        <row r="5751">
          <cell r="A5751">
            <v>18951</v>
          </cell>
        </row>
        <row r="5752">
          <cell r="A5752">
            <v>18952</v>
          </cell>
          <cell r="B5752" t="str">
            <v>ITEM NUMBER</v>
          </cell>
          <cell r="D5752" t="str">
            <v>MT. 288.002</v>
          </cell>
        </row>
        <row r="5753">
          <cell r="A5753">
            <v>18953</v>
          </cell>
          <cell r="B5753" t="str">
            <v>MATERIAL</v>
          </cell>
          <cell r="D5753" t="str">
            <v>Mortared ( 1 : 2 ) on Site (mecanis)</v>
          </cell>
        </row>
        <row r="5754">
          <cell r="A5754">
            <v>18954</v>
          </cell>
          <cell r="B5754" t="str">
            <v>UNIT</v>
          </cell>
          <cell r="C5754" t="str">
            <v>Cu.m</v>
          </cell>
          <cell r="D5754">
            <v>1</v>
          </cell>
        </row>
        <row r="5755">
          <cell r="A5755">
            <v>18955</v>
          </cell>
          <cell r="B5755" t="str">
            <v>UNIT PRICE  (Rp.)</v>
          </cell>
          <cell r="D5755">
            <v>566700</v>
          </cell>
          <cell r="E5755">
            <v>0</v>
          </cell>
          <cell r="J5755" t="str">
            <v>TOTAL UNIT PRICE (Rp)</v>
          </cell>
          <cell r="K5755">
            <v>566700</v>
          </cell>
        </row>
        <row r="5756">
          <cell r="A5756">
            <v>18956</v>
          </cell>
          <cell r="I5756" t="str">
            <v>PRICE Rp./ UNIT</v>
          </cell>
          <cell r="K5756" t="str">
            <v>TOTAL PRICE Rp.</v>
          </cell>
        </row>
        <row r="5757">
          <cell r="A5757">
            <v>18957</v>
          </cell>
          <cell r="B5757" t="str">
            <v>NO</v>
          </cell>
          <cell r="C5757" t="str">
            <v>ITEM</v>
          </cell>
          <cell r="D5757" t="str">
            <v>DESCRIPTION</v>
          </cell>
          <cell r="G5757" t="str">
            <v>UNIT</v>
          </cell>
          <cell r="H5757" t="str">
            <v>QUA'TY</v>
          </cell>
          <cell r="I5757" t="str">
            <v>Local</v>
          </cell>
          <cell r="J5757" t="str">
            <v>Foreign</v>
          </cell>
          <cell r="K5757" t="str">
            <v>Local</v>
          </cell>
          <cell r="L5757" t="str">
            <v>Foreign</v>
          </cell>
        </row>
        <row r="5758">
          <cell r="A5758">
            <v>18958</v>
          </cell>
        </row>
        <row r="5759">
          <cell r="A5759">
            <v>18959</v>
          </cell>
        </row>
        <row r="5760">
          <cell r="A5760">
            <v>18960</v>
          </cell>
          <cell r="C5760" t="str">
            <v>MT</v>
          </cell>
          <cell r="D5760" t="str">
            <v>MATERIAL</v>
          </cell>
        </row>
        <row r="5761">
          <cell r="A5761">
            <v>18961</v>
          </cell>
          <cell r="C5761">
            <v>195</v>
          </cell>
          <cell r="D5761" t="str">
            <v>Ply Wood 18 mm</v>
          </cell>
          <cell r="G5761" t="str">
            <v>Sq.m</v>
          </cell>
          <cell r="H5761">
            <v>438</v>
          </cell>
          <cell r="I5761">
            <v>1200</v>
          </cell>
          <cell r="J5761">
            <v>0</v>
          </cell>
          <cell r="K5761">
            <v>525600</v>
          </cell>
          <cell r="L5761">
            <v>0</v>
          </cell>
        </row>
        <row r="5762">
          <cell r="A5762">
            <v>18962</v>
          </cell>
          <cell r="C5762">
            <v>152</v>
          </cell>
          <cell r="D5762" t="str">
            <v>Moor and Bolt</v>
          </cell>
          <cell r="G5762" t="str">
            <v>Set</v>
          </cell>
          <cell r="H5762">
            <v>0.75</v>
          </cell>
          <cell r="I5762">
            <v>8100</v>
          </cell>
          <cell r="J5762">
            <v>0</v>
          </cell>
          <cell r="K5762">
            <v>6075</v>
          </cell>
          <cell r="L5762">
            <v>0</v>
          </cell>
        </row>
        <row r="5763">
          <cell r="A5763">
            <v>18963</v>
          </cell>
          <cell r="D5763">
            <v>0</v>
          </cell>
          <cell r="G5763">
            <v>0</v>
          </cell>
          <cell r="I5763">
            <v>0</v>
          </cell>
        </row>
        <row r="5764">
          <cell r="A5764">
            <v>18964</v>
          </cell>
          <cell r="D5764">
            <v>0</v>
          </cell>
          <cell r="G5764">
            <v>0</v>
          </cell>
          <cell r="I5764">
            <v>0</v>
          </cell>
        </row>
        <row r="5765">
          <cell r="A5765">
            <v>18965</v>
          </cell>
        </row>
        <row r="5766">
          <cell r="A5766">
            <v>18966</v>
          </cell>
        </row>
        <row r="5767">
          <cell r="A5767">
            <v>18967</v>
          </cell>
        </row>
        <row r="5768">
          <cell r="A5768">
            <v>18968</v>
          </cell>
        </row>
        <row r="5769">
          <cell r="A5769">
            <v>18969</v>
          </cell>
        </row>
        <row r="5770">
          <cell r="A5770">
            <v>18970</v>
          </cell>
        </row>
        <row r="5771">
          <cell r="A5771">
            <v>18971</v>
          </cell>
        </row>
        <row r="5772">
          <cell r="A5772">
            <v>18972</v>
          </cell>
        </row>
        <row r="5773">
          <cell r="A5773">
            <v>18973</v>
          </cell>
        </row>
        <row r="5774">
          <cell r="A5774">
            <v>18974</v>
          </cell>
        </row>
        <row r="5775">
          <cell r="A5775">
            <v>18975</v>
          </cell>
        </row>
        <row r="5776">
          <cell r="A5776">
            <v>18976</v>
          </cell>
        </row>
        <row r="5777">
          <cell r="A5777">
            <v>18977</v>
          </cell>
        </row>
        <row r="5778">
          <cell r="A5778">
            <v>18978</v>
          </cell>
        </row>
        <row r="5779">
          <cell r="A5779">
            <v>18979</v>
          </cell>
          <cell r="C5779" t="str">
            <v>EQ</v>
          </cell>
          <cell r="D5779" t="str">
            <v>EQUIPMENT</v>
          </cell>
        </row>
        <row r="5780">
          <cell r="A5780">
            <v>18980</v>
          </cell>
          <cell r="C5780">
            <v>20</v>
          </cell>
          <cell r="D5780" t="str">
            <v>Concrete Mixer 0,25 m3</v>
          </cell>
          <cell r="G5780" t="str">
            <v>Hour</v>
          </cell>
          <cell r="H5780">
            <v>0.16566265060240964</v>
          </cell>
          <cell r="I5780">
            <v>12400</v>
          </cell>
          <cell r="J5780">
            <v>0</v>
          </cell>
          <cell r="K5780">
            <v>2054.2168674698796</v>
          </cell>
          <cell r="L5780">
            <v>0</v>
          </cell>
        </row>
        <row r="5781">
          <cell r="A5781">
            <v>18981</v>
          </cell>
          <cell r="C5781">
            <v>63</v>
          </cell>
          <cell r="D5781" t="str">
            <v>Mac Power Broom and Blower</v>
          </cell>
          <cell r="G5781" t="str">
            <v>Hour</v>
          </cell>
          <cell r="H5781">
            <v>0.3</v>
          </cell>
          <cell r="I5781">
            <v>63500</v>
          </cell>
          <cell r="J5781">
            <v>0</v>
          </cell>
          <cell r="K5781">
            <v>19050</v>
          </cell>
          <cell r="L5781">
            <v>0</v>
          </cell>
        </row>
        <row r="5782">
          <cell r="A5782">
            <v>18982</v>
          </cell>
          <cell r="D5782">
            <v>0</v>
          </cell>
          <cell r="G5782">
            <v>0</v>
          </cell>
          <cell r="I5782">
            <v>0</v>
          </cell>
        </row>
        <row r="5783">
          <cell r="A5783">
            <v>18983</v>
          </cell>
          <cell r="D5783">
            <v>0</v>
          </cell>
          <cell r="G5783">
            <v>0</v>
          </cell>
          <cell r="I5783">
            <v>0</v>
          </cell>
        </row>
        <row r="5784">
          <cell r="A5784">
            <v>18984</v>
          </cell>
          <cell r="D5784">
            <v>0</v>
          </cell>
          <cell r="G5784">
            <v>0</v>
          </cell>
          <cell r="I5784">
            <v>0</v>
          </cell>
        </row>
        <row r="5785">
          <cell r="A5785">
            <v>18985</v>
          </cell>
        </row>
        <row r="5786">
          <cell r="A5786">
            <v>18986</v>
          </cell>
        </row>
        <row r="5787">
          <cell r="A5787">
            <v>18987</v>
          </cell>
        </row>
        <row r="5788">
          <cell r="A5788">
            <v>18988</v>
          </cell>
        </row>
        <row r="5789">
          <cell r="A5789">
            <v>18989</v>
          </cell>
        </row>
        <row r="5790">
          <cell r="A5790">
            <v>18990</v>
          </cell>
        </row>
        <row r="5791">
          <cell r="A5791">
            <v>18991</v>
          </cell>
        </row>
        <row r="5792">
          <cell r="A5792">
            <v>18992</v>
          </cell>
        </row>
        <row r="5793">
          <cell r="A5793">
            <v>18993</v>
          </cell>
          <cell r="C5793" t="str">
            <v>LA</v>
          </cell>
          <cell r="D5793" t="str">
            <v>LABOUR</v>
          </cell>
        </row>
        <row r="5794">
          <cell r="A5794">
            <v>18994</v>
          </cell>
          <cell r="C5794">
            <v>2</v>
          </cell>
          <cell r="D5794" t="str">
            <v>Pengawas</v>
          </cell>
          <cell r="G5794" t="str">
            <v>Day</v>
          </cell>
          <cell r="H5794">
            <v>0.1</v>
          </cell>
          <cell r="I5794">
            <v>50000</v>
          </cell>
          <cell r="J5794">
            <v>0</v>
          </cell>
          <cell r="K5794">
            <v>5000</v>
          </cell>
          <cell r="L5794">
            <v>0</v>
          </cell>
        </row>
        <row r="5795">
          <cell r="A5795">
            <v>18995</v>
          </cell>
          <cell r="C5795">
            <v>15</v>
          </cell>
          <cell r="D5795" t="str">
            <v>Kepala Tukang</v>
          </cell>
          <cell r="G5795" t="str">
            <v>Day</v>
          </cell>
          <cell r="H5795">
            <v>0.1</v>
          </cell>
          <cell r="I5795">
            <v>32880</v>
          </cell>
          <cell r="K5795">
            <v>3288</v>
          </cell>
          <cell r="L5795">
            <v>0</v>
          </cell>
        </row>
        <row r="5796">
          <cell r="A5796">
            <v>18996</v>
          </cell>
          <cell r="C5796">
            <v>16</v>
          </cell>
          <cell r="D5796" t="str">
            <v>Tukang</v>
          </cell>
          <cell r="G5796" t="str">
            <v>Day</v>
          </cell>
          <cell r="H5796">
            <v>0.2</v>
          </cell>
          <cell r="I5796">
            <v>28380</v>
          </cell>
          <cell r="K5796">
            <v>5676</v>
          </cell>
          <cell r="L5796">
            <v>0</v>
          </cell>
        </row>
        <row r="5797">
          <cell r="A5797">
            <v>18997</v>
          </cell>
          <cell r="D5797">
            <v>0</v>
          </cell>
          <cell r="G5797">
            <v>0</v>
          </cell>
          <cell r="I5797">
            <v>0</v>
          </cell>
        </row>
        <row r="5798">
          <cell r="A5798">
            <v>18998</v>
          </cell>
          <cell r="D5798">
            <v>0</v>
          </cell>
          <cell r="G5798">
            <v>0</v>
          </cell>
          <cell r="I5798">
            <v>0</v>
          </cell>
        </row>
        <row r="5799">
          <cell r="A5799">
            <v>18999</v>
          </cell>
          <cell r="D5799">
            <v>0</v>
          </cell>
          <cell r="G5799">
            <v>0</v>
          </cell>
          <cell r="I5799">
            <v>0</v>
          </cell>
        </row>
        <row r="5800">
          <cell r="A5800">
            <v>19000</v>
          </cell>
        </row>
        <row r="5801">
          <cell r="A5801">
            <v>19001</v>
          </cell>
        </row>
        <row r="5802">
          <cell r="A5802">
            <v>19002</v>
          </cell>
        </row>
        <row r="5803">
          <cell r="A5803">
            <v>19003</v>
          </cell>
        </row>
        <row r="5804">
          <cell r="A5804">
            <v>19004</v>
          </cell>
          <cell r="D5804" t="str">
            <v>Total Price</v>
          </cell>
          <cell r="K5804">
            <v>566743.21686746983</v>
          </cell>
          <cell r="L5804">
            <v>0</v>
          </cell>
        </row>
        <row r="5805">
          <cell r="A5805">
            <v>19005</v>
          </cell>
          <cell r="D5805" t="str">
            <v>OVER HEAD</v>
          </cell>
          <cell r="E5805">
            <v>0</v>
          </cell>
          <cell r="F5805" t="str">
            <v>%</v>
          </cell>
          <cell r="K5805">
            <v>0</v>
          </cell>
          <cell r="L5805">
            <v>0</v>
          </cell>
        </row>
        <row r="5806">
          <cell r="A5806">
            <v>19006</v>
          </cell>
          <cell r="D5806" t="str">
            <v>TOTAL</v>
          </cell>
          <cell r="K5806">
            <v>566743.21686746983</v>
          </cell>
          <cell r="L5806">
            <v>0</v>
          </cell>
        </row>
        <row r="5807">
          <cell r="A5807">
            <v>19007</v>
          </cell>
          <cell r="D5807" t="str">
            <v>UNIT PRICE</v>
          </cell>
          <cell r="K5807">
            <v>566743</v>
          </cell>
          <cell r="L5807">
            <v>0</v>
          </cell>
        </row>
        <row r="5808">
          <cell r="A5808">
            <v>19008</v>
          </cell>
        </row>
        <row r="5809">
          <cell r="A5809">
            <v>19009</v>
          </cell>
          <cell r="B5809">
            <v>290</v>
          </cell>
        </row>
        <row r="5810">
          <cell r="A5810">
            <v>19010</v>
          </cell>
          <cell r="B5810" t="str">
            <v>MATERIAL PRICE</v>
          </cell>
        </row>
        <row r="5811">
          <cell r="A5811">
            <v>19011</v>
          </cell>
          <cell r="B5811" t="str">
            <v>Proyek Rencana Teknik Akhir Jalan Tol Bogor Ring Road</v>
          </cell>
        </row>
        <row r="5812">
          <cell r="A5812">
            <v>19012</v>
          </cell>
        </row>
        <row r="5813">
          <cell r="A5813">
            <v>19013</v>
          </cell>
        </row>
        <row r="5814">
          <cell r="A5814">
            <v>19014</v>
          </cell>
        </row>
        <row r="5815">
          <cell r="A5815">
            <v>19015</v>
          </cell>
        </row>
        <row r="5816">
          <cell r="A5816">
            <v>19016</v>
          </cell>
          <cell r="B5816" t="str">
            <v>UNIT PRICE ANALYSIS</v>
          </cell>
        </row>
        <row r="5817">
          <cell r="A5817">
            <v>19017</v>
          </cell>
        </row>
        <row r="5818">
          <cell r="A5818">
            <v>19018</v>
          </cell>
          <cell r="B5818" t="str">
            <v>ITEM NUMBER</v>
          </cell>
          <cell r="D5818" t="str">
            <v>MT. 289.002</v>
          </cell>
        </row>
        <row r="5819">
          <cell r="A5819">
            <v>19019</v>
          </cell>
          <cell r="B5819" t="str">
            <v>MATERIAL</v>
          </cell>
          <cell r="D5819" t="str">
            <v>Mortared ( 1 : 3 ) on Site (mecanis)</v>
          </cell>
        </row>
        <row r="5820">
          <cell r="A5820">
            <v>19020</v>
          </cell>
          <cell r="B5820" t="str">
            <v>UNIT</v>
          </cell>
          <cell r="C5820" t="str">
            <v>Cu.m</v>
          </cell>
          <cell r="D5820">
            <v>1</v>
          </cell>
        </row>
        <row r="5821">
          <cell r="A5821">
            <v>19021</v>
          </cell>
          <cell r="B5821" t="str">
            <v>UNIT PRICE  (Rp.)</v>
          </cell>
          <cell r="D5821">
            <v>435800</v>
          </cell>
          <cell r="E5821">
            <v>0</v>
          </cell>
          <cell r="J5821" t="str">
            <v>TOTAL UNIT PRICE (Rp)</v>
          </cell>
          <cell r="K5821">
            <v>435800</v>
          </cell>
        </row>
        <row r="5822">
          <cell r="A5822">
            <v>19022</v>
          </cell>
          <cell r="I5822" t="str">
            <v>PRICE Rp./ UNIT</v>
          </cell>
          <cell r="K5822" t="str">
            <v>TOTAL PRICE Rp.</v>
          </cell>
        </row>
        <row r="5823">
          <cell r="A5823">
            <v>19023</v>
          </cell>
          <cell r="B5823" t="str">
            <v>NO</v>
          </cell>
          <cell r="C5823" t="str">
            <v>ITEM</v>
          </cell>
          <cell r="D5823" t="str">
            <v>DESCRIPTION</v>
          </cell>
          <cell r="G5823" t="str">
            <v>UNIT</v>
          </cell>
          <cell r="H5823" t="str">
            <v>QUA'TY</v>
          </cell>
          <cell r="I5823" t="str">
            <v>Local</v>
          </cell>
          <cell r="J5823" t="str">
            <v>Foreign</v>
          </cell>
          <cell r="K5823" t="str">
            <v>Local</v>
          </cell>
          <cell r="L5823" t="str">
            <v>Foreign</v>
          </cell>
        </row>
        <row r="5824">
          <cell r="A5824">
            <v>19024</v>
          </cell>
        </row>
        <row r="5825">
          <cell r="A5825">
            <v>19025</v>
          </cell>
        </row>
        <row r="5826">
          <cell r="A5826">
            <v>19026</v>
          </cell>
          <cell r="C5826" t="str">
            <v>MT</v>
          </cell>
          <cell r="D5826" t="str">
            <v>MATERIAL</v>
          </cell>
        </row>
        <row r="5827">
          <cell r="A5827">
            <v>19027</v>
          </cell>
          <cell r="C5827">
            <v>195</v>
          </cell>
          <cell r="D5827" t="str">
            <v>Ply Wood 18 mm</v>
          </cell>
          <cell r="G5827" t="str">
            <v>Sq.m</v>
          </cell>
          <cell r="H5827">
            <v>328</v>
          </cell>
          <cell r="I5827">
            <v>1200</v>
          </cell>
          <cell r="J5827">
            <v>0</v>
          </cell>
          <cell r="K5827">
            <v>393600</v>
          </cell>
          <cell r="L5827">
            <v>0</v>
          </cell>
        </row>
        <row r="5828">
          <cell r="A5828">
            <v>19028</v>
          </cell>
          <cell r="C5828">
            <v>152</v>
          </cell>
          <cell r="D5828" t="str">
            <v>Moor and Bolt</v>
          </cell>
          <cell r="G5828" t="str">
            <v>Set</v>
          </cell>
          <cell r="H5828">
            <v>0.85</v>
          </cell>
          <cell r="I5828">
            <v>8100</v>
          </cell>
          <cell r="J5828">
            <v>0</v>
          </cell>
          <cell r="K5828">
            <v>6885</v>
          </cell>
          <cell r="L5828">
            <v>0</v>
          </cell>
        </row>
        <row r="5829">
          <cell r="A5829">
            <v>19029</v>
          </cell>
          <cell r="D5829">
            <v>0</v>
          </cell>
          <cell r="G5829">
            <v>0</v>
          </cell>
          <cell r="I5829">
            <v>0</v>
          </cell>
        </row>
        <row r="5830">
          <cell r="A5830">
            <v>19030</v>
          </cell>
          <cell r="D5830">
            <v>0</v>
          </cell>
          <cell r="G5830">
            <v>0</v>
          </cell>
          <cell r="I5830">
            <v>0</v>
          </cell>
        </row>
        <row r="5831">
          <cell r="A5831">
            <v>19031</v>
          </cell>
        </row>
        <row r="5832">
          <cell r="A5832">
            <v>19032</v>
          </cell>
        </row>
        <row r="5833">
          <cell r="A5833">
            <v>19033</v>
          </cell>
        </row>
        <row r="5834">
          <cell r="A5834">
            <v>19034</v>
          </cell>
        </row>
        <row r="5835">
          <cell r="A5835">
            <v>19035</v>
          </cell>
        </row>
        <row r="5836">
          <cell r="A5836">
            <v>19036</v>
          </cell>
        </row>
        <row r="5837">
          <cell r="A5837">
            <v>19037</v>
          </cell>
        </row>
        <row r="5838">
          <cell r="A5838">
            <v>19038</v>
          </cell>
        </row>
        <row r="5839">
          <cell r="A5839">
            <v>19039</v>
          </cell>
        </row>
        <row r="5840">
          <cell r="A5840">
            <v>19040</v>
          </cell>
        </row>
        <row r="5841">
          <cell r="A5841">
            <v>19041</v>
          </cell>
        </row>
        <row r="5842">
          <cell r="A5842">
            <v>19042</v>
          </cell>
        </row>
        <row r="5843">
          <cell r="A5843">
            <v>19043</v>
          </cell>
        </row>
        <row r="5844">
          <cell r="A5844">
            <v>19044</v>
          </cell>
        </row>
        <row r="5845">
          <cell r="A5845">
            <v>19045</v>
          </cell>
          <cell r="C5845" t="str">
            <v>EQ</v>
          </cell>
          <cell r="D5845" t="str">
            <v>EQUIPMENT</v>
          </cell>
        </row>
        <row r="5846">
          <cell r="A5846">
            <v>19046</v>
          </cell>
          <cell r="C5846">
            <v>20</v>
          </cell>
          <cell r="D5846" t="str">
            <v>Concrete Mixer 0,25 m3</v>
          </cell>
          <cell r="G5846" t="str">
            <v>Hour</v>
          </cell>
          <cell r="H5846">
            <v>0.18775100401606426</v>
          </cell>
          <cell r="I5846">
            <v>12400</v>
          </cell>
          <cell r="J5846">
            <v>0</v>
          </cell>
          <cell r="K5846">
            <v>2328.1124497991968</v>
          </cell>
          <cell r="L5846">
            <v>0</v>
          </cell>
        </row>
        <row r="5847">
          <cell r="A5847">
            <v>19047</v>
          </cell>
          <cell r="C5847">
            <v>63</v>
          </cell>
          <cell r="D5847" t="str">
            <v>Mac Power Broom and Blower</v>
          </cell>
          <cell r="G5847" t="str">
            <v>Hour</v>
          </cell>
          <cell r="H5847">
            <v>0.3</v>
          </cell>
          <cell r="I5847">
            <v>63500</v>
          </cell>
          <cell r="J5847">
            <v>0</v>
          </cell>
          <cell r="K5847">
            <v>19050</v>
          </cell>
          <cell r="L5847">
            <v>0</v>
          </cell>
        </row>
        <row r="5848">
          <cell r="A5848">
            <v>19048</v>
          </cell>
          <cell r="D5848">
            <v>0</v>
          </cell>
          <cell r="G5848">
            <v>0</v>
          </cell>
          <cell r="I5848">
            <v>0</v>
          </cell>
        </row>
        <row r="5849">
          <cell r="A5849">
            <v>19049</v>
          </cell>
          <cell r="D5849">
            <v>0</v>
          </cell>
          <cell r="G5849">
            <v>0</v>
          </cell>
          <cell r="I5849">
            <v>0</v>
          </cell>
        </row>
        <row r="5850">
          <cell r="A5850">
            <v>19050</v>
          </cell>
          <cell r="D5850">
            <v>0</v>
          </cell>
          <cell r="G5850">
            <v>0</v>
          </cell>
          <cell r="I5850">
            <v>0</v>
          </cell>
        </row>
        <row r="5851">
          <cell r="A5851">
            <v>19051</v>
          </cell>
        </row>
        <row r="5852">
          <cell r="A5852">
            <v>19052</v>
          </cell>
        </row>
        <row r="5853">
          <cell r="A5853">
            <v>19053</v>
          </cell>
        </row>
        <row r="5854">
          <cell r="A5854">
            <v>19054</v>
          </cell>
        </row>
        <row r="5855">
          <cell r="A5855">
            <v>19055</v>
          </cell>
        </row>
        <row r="5856">
          <cell r="A5856">
            <v>19056</v>
          </cell>
        </row>
        <row r="5857">
          <cell r="A5857">
            <v>19057</v>
          </cell>
        </row>
        <row r="5858">
          <cell r="A5858">
            <v>19058</v>
          </cell>
        </row>
        <row r="5859">
          <cell r="A5859">
            <v>19059</v>
          </cell>
          <cell r="C5859" t="str">
            <v>LA</v>
          </cell>
          <cell r="D5859" t="str">
            <v>LABOUR</v>
          </cell>
        </row>
        <row r="5860">
          <cell r="A5860">
            <v>19060</v>
          </cell>
          <cell r="C5860">
            <v>2</v>
          </cell>
          <cell r="D5860" t="str">
            <v>Pengawas</v>
          </cell>
          <cell r="G5860" t="str">
            <v>Day</v>
          </cell>
          <cell r="H5860">
            <v>0.1</v>
          </cell>
          <cell r="I5860">
            <v>50000</v>
          </cell>
          <cell r="J5860">
            <v>0</v>
          </cell>
          <cell r="K5860">
            <v>5000</v>
          </cell>
          <cell r="L5860">
            <v>0</v>
          </cell>
        </row>
        <row r="5861">
          <cell r="A5861">
            <v>19061</v>
          </cell>
          <cell r="C5861">
            <v>15</v>
          </cell>
          <cell r="D5861" t="str">
            <v>Kepala Tukang</v>
          </cell>
          <cell r="G5861" t="str">
            <v>Day</v>
          </cell>
          <cell r="H5861">
            <v>0.1</v>
          </cell>
          <cell r="I5861">
            <v>32880</v>
          </cell>
          <cell r="K5861">
            <v>3288</v>
          </cell>
          <cell r="L5861">
            <v>0</v>
          </cell>
        </row>
        <row r="5862">
          <cell r="A5862">
            <v>19062</v>
          </cell>
          <cell r="C5862">
            <v>16</v>
          </cell>
          <cell r="D5862" t="str">
            <v>Tukang</v>
          </cell>
          <cell r="G5862" t="str">
            <v>Day</v>
          </cell>
          <cell r="H5862">
            <v>0.2</v>
          </cell>
          <cell r="I5862">
            <v>28380</v>
          </cell>
          <cell r="K5862">
            <v>5676</v>
          </cell>
          <cell r="L5862">
            <v>0</v>
          </cell>
        </row>
        <row r="5863">
          <cell r="A5863">
            <v>19063</v>
          </cell>
          <cell r="D5863">
            <v>0</v>
          </cell>
          <cell r="G5863">
            <v>0</v>
          </cell>
          <cell r="I5863">
            <v>0</v>
          </cell>
        </row>
        <row r="5864">
          <cell r="A5864">
            <v>19064</v>
          </cell>
          <cell r="D5864">
            <v>0</v>
          </cell>
          <cell r="G5864">
            <v>0</v>
          </cell>
          <cell r="I5864">
            <v>0</v>
          </cell>
        </row>
        <row r="5865">
          <cell r="A5865">
            <v>19065</v>
          </cell>
          <cell r="D5865">
            <v>0</v>
          </cell>
          <cell r="G5865">
            <v>0</v>
          </cell>
          <cell r="I5865">
            <v>0</v>
          </cell>
        </row>
        <row r="5866">
          <cell r="A5866">
            <v>19066</v>
          </cell>
        </row>
        <row r="5867">
          <cell r="A5867">
            <v>19067</v>
          </cell>
        </row>
        <row r="5868">
          <cell r="A5868">
            <v>19068</v>
          </cell>
        </row>
        <row r="5869">
          <cell r="A5869">
            <v>19069</v>
          </cell>
        </row>
        <row r="5870">
          <cell r="A5870">
            <v>19070</v>
          </cell>
          <cell r="D5870" t="str">
            <v>Total Price</v>
          </cell>
          <cell r="K5870">
            <v>435827.1124497992</v>
          </cell>
          <cell r="L5870">
            <v>0</v>
          </cell>
        </row>
        <row r="5871">
          <cell r="A5871">
            <v>19071</v>
          </cell>
          <cell r="D5871" t="str">
            <v>OVER HEAD</v>
          </cell>
          <cell r="E5871">
            <v>0</v>
          </cell>
          <cell r="F5871" t="str">
            <v>%</v>
          </cell>
          <cell r="K5871">
            <v>0</v>
          </cell>
          <cell r="L5871">
            <v>0</v>
          </cell>
        </row>
        <row r="5872">
          <cell r="A5872">
            <v>19072</v>
          </cell>
          <cell r="D5872" t="str">
            <v>TOTAL</v>
          </cell>
          <cell r="K5872">
            <v>435827.1124497992</v>
          </cell>
          <cell r="L5872">
            <v>0</v>
          </cell>
        </row>
        <row r="5873">
          <cell r="A5873">
            <v>19073</v>
          </cell>
          <cell r="D5873" t="str">
            <v>UNIT PRICE</v>
          </cell>
          <cell r="K5873">
            <v>435827</v>
          </cell>
          <cell r="L5873">
            <v>0</v>
          </cell>
        </row>
        <row r="5874">
          <cell r="A5874">
            <v>19074</v>
          </cell>
        </row>
        <row r="5875">
          <cell r="A5875">
            <v>19075</v>
          </cell>
          <cell r="B5875">
            <v>291</v>
          </cell>
        </row>
        <row r="5876">
          <cell r="A5876">
            <v>19076</v>
          </cell>
          <cell r="B5876" t="str">
            <v>MATERIAL PRICE</v>
          </cell>
        </row>
        <row r="5877">
          <cell r="A5877">
            <v>19077</v>
          </cell>
          <cell r="B5877" t="str">
            <v>Proyek Rencana Teknik Akhir Jalan Tol Bogor Ring Road</v>
          </cell>
        </row>
        <row r="5878">
          <cell r="A5878">
            <v>19078</v>
          </cell>
        </row>
        <row r="5879">
          <cell r="A5879">
            <v>19079</v>
          </cell>
        </row>
        <row r="5880">
          <cell r="A5880">
            <v>19080</v>
          </cell>
        </row>
        <row r="5881">
          <cell r="A5881">
            <v>19081</v>
          </cell>
        </row>
        <row r="5882">
          <cell r="A5882">
            <v>19082</v>
          </cell>
          <cell r="B5882" t="str">
            <v>UNIT PRICE ANALYSIS</v>
          </cell>
        </row>
        <row r="5883">
          <cell r="A5883">
            <v>19083</v>
          </cell>
        </row>
        <row r="5884">
          <cell r="A5884">
            <v>19084</v>
          </cell>
          <cell r="B5884" t="str">
            <v>ITEM NUMBER</v>
          </cell>
          <cell r="D5884" t="str">
            <v>MT. 290.002</v>
          </cell>
        </row>
        <row r="5885">
          <cell r="A5885">
            <v>19085</v>
          </cell>
          <cell r="B5885" t="str">
            <v>MATERIAL</v>
          </cell>
          <cell r="D5885" t="str">
            <v>Maintenance Concrete  (Type-3)</v>
          </cell>
        </row>
        <row r="5886">
          <cell r="A5886">
            <v>19086</v>
          </cell>
          <cell r="B5886" t="str">
            <v>UNIT</v>
          </cell>
          <cell r="C5886" t="str">
            <v>Sq.m</v>
          </cell>
          <cell r="D5886">
            <v>100</v>
          </cell>
        </row>
        <row r="5887">
          <cell r="A5887">
            <v>19087</v>
          </cell>
          <cell r="B5887" t="str">
            <v>UNIT PRICE  (Rp.)</v>
          </cell>
          <cell r="D5887">
            <v>16900</v>
          </cell>
          <cell r="E5887">
            <v>0</v>
          </cell>
          <cell r="J5887" t="str">
            <v>TOTAL UNIT PRICE (Rp)</v>
          </cell>
          <cell r="K5887">
            <v>16900</v>
          </cell>
        </row>
        <row r="5888">
          <cell r="A5888">
            <v>19088</v>
          </cell>
          <cell r="I5888" t="str">
            <v>UNIT PRICE           (Rp.)</v>
          </cell>
          <cell r="K5888" t="str">
            <v>TOTAL PRICE                     (Rp.)</v>
          </cell>
        </row>
        <row r="5889">
          <cell r="A5889">
            <v>19089</v>
          </cell>
          <cell r="B5889" t="str">
            <v>NO</v>
          </cell>
          <cell r="C5889" t="str">
            <v>ITEM</v>
          </cell>
          <cell r="D5889" t="str">
            <v>DESCRIPTION</v>
          </cell>
          <cell r="G5889" t="str">
            <v>UNIT</v>
          </cell>
          <cell r="H5889" t="str">
            <v>QUA'TY</v>
          </cell>
        </row>
        <row r="5890">
          <cell r="A5890">
            <v>19090</v>
          </cell>
        </row>
        <row r="5891">
          <cell r="A5891">
            <v>19091</v>
          </cell>
        </row>
        <row r="5892">
          <cell r="A5892">
            <v>19092</v>
          </cell>
          <cell r="C5892" t="str">
            <v>MT</v>
          </cell>
          <cell r="D5892" t="str">
            <v>MATERIAL</v>
          </cell>
        </row>
        <row r="5893">
          <cell r="A5893">
            <v>19093</v>
          </cell>
        </row>
        <row r="5894">
          <cell r="A5894">
            <v>19094</v>
          </cell>
          <cell r="D5894">
            <v>0</v>
          </cell>
          <cell r="G5894">
            <v>0</v>
          </cell>
          <cell r="I5894">
            <v>0</v>
          </cell>
        </row>
        <row r="5895">
          <cell r="A5895">
            <v>19095</v>
          </cell>
          <cell r="D5895">
            <v>0</v>
          </cell>
          <cell r="G5895">
            <v>0</v>
          </cell>
          <cell r="I5895">
            <v>0</v>
          </cell>
        </row>
        <row r="5896">
          <cell r="A5896">
            <v>19096</v>
          </cell>
          <cell r="D5896">
            <v>0</v>
          </cell>
          <cell r="G5896">
            <v>0</v>
          </cell>
          <cell r="I5896">
            <v>0</v>
          </cell>
        </row>
        <row r="5897">
          <cell r="A5897">
            <v>19097</v>
          </cell>
        </row>
        <row r="5898">
          <cell r="A5898">
            <v>19098</v>
          </cell>
        </row>
        <row r="5899">
          <cell r="A5899">
            <v>19099</v>
          </cell>
        </row>
        <row r="5900">
          <cell r="A5900">
            <v>19100</v>
          </cell>
        </row>
        <row r="5901">
          <cell r="A5901">
            <v>19101</v>
          </cell>
        </row>
        <row r="5902">
          <cell r="A5902">
            <v>19102</v>
          </cell>
        </row>
        <row r="5903">
          <cell r="A5903">
            <v>19103</v>
          </cell>
        </row>
        <row r="5904">
          <cell r="A5904">
            <v>19104</v>
          </cell>
        </row>
        <row r="5905">
          <cell r="A5905">
            <v>19105</v>
          </cell>
        </row>
        <row r="5906">
          <cell r="A5906">
            <v>19106</v>
          </cell>
        </row>
        <row r="5907">
          <cell r="A5907">
            <v>19107</v>
          </cell>
        </row>
        <row r="5908">
          <cell r="A5908">
            <v>19108</v>
          </cell>
        </row>
        <row r="5909">
          <cell r="A5909">
            <v>19109</v>
          </cell>
        </row>
        <row r="5910">
          <cell r="A5910">
            <v>19110</v>
          </cell>
        </row>
        <row r="5911">
          <cell r="A5911">
            <v>19111</v>
          </cell>
          <cell r="C5911" t="str">
            <v>EQ</v>
          </cell>
          <cell r="D5911" t="str">
            <v>EQUIPMENT</v>
          </cell>
        </row>
        <row r="5912">
          <cell r="A5912">
            <v>19112</v>
          </cell>
          <cell r="C5912">
            <v>63</v>
          </cell>
          <cell r="D5912" t="str">
            <v>Mac Power Broom and Blower</v>
          </cell>
          <cell r="G5912" t="str">
            <v>Hour</v>
          </cell>
          <cell r="H5912">
            <v>24</v>
          </cell>
          <cell r="I5912">
            <v>63500</v>
          </cell>
          <cell r="J5912">
            <v>0</v>
          </cell>
          <cell r="K5912">
            <v>1524000</v>
          </cell>
          <cell r="L5912">
            <v>0</v>
          </cell>
        </row>
        <row r="5913">
          <cell r="A5913">
            <v>19113</v>
          </cell>
          <cell r="D5913">
            <v>0</v>
          </cell>
          <cell r="G5913">
            <v>0</v>
          </cell>
          <cell r="I5913">
            <v>0</v>
          </cell>
        </row>
        <row r="5914">
          <cell r="A5914">
            <v>19114</v>
          </cell>
          <cell r="D5914">
            <v>0</v>
          </cell>
          <cell r="G5914">
            <v>0</v>
          </cell>
          <cell r="I5914">
            <v>0</v>
          </cell>
        </row>
        <row r="5915">
          <cell r="A5915">
            <v>19115</v>
          </cell>
          <cell r="D5915">
            <v>0</v>
          </cell>
          <cell r="G5915">
            <v>0</v>
          </cell>
          <cell r="I5915">
            <v>0</v>
          </cell>
        </row>
        <row r="5916">
          <cell r="A5916">
            <v>19116</v>
          </cell>
          <cell r="D5916">
            <v>0</v>
          </cell>
          <cell r="G5916">
            <v>0</v>
          </cell>
          <cell r="I5916">
            <v>0</v>
          </cell>
        </row>
        <row r="5917">
          <cell r="A5917">
            <v>19117</v>
          </cell>
        </row>
        <row r="5918">
          <cell r="A5918">
            <v>19118</v>
          </cell>
        </row>
        <row r="5919">
          <cell r="A5919">
            <v>19119</v>
          </cell>
        </row>
        <row r="5920">
          <cell r="A5920">
            <v>19120</v>
          </cell>
        </row>
        <row r="5921">
          <cell r="A5921">
            <v>19121</v>
          </cell>
        </row>
        <row r="5922">
          <cell r="A5922">
            <v>19122</v>
          </cell>
        </row>
        <row r="5923">
          <cell r="A5923">
            <v>19123</v>
          </cell>
        </row>
        <row r="5924">
          <cell r="A5924">
            <v>19124</v>
          </cell>
        </row>
        <row r="5925">
          <cell r="A5925">
            <v>19125</v>
          </cell>
          <cell r="C5925" t="str">
            <v>LA</v>
          </cell>
          <cell r="D5925" t="str">
            <v>LABOUR</v>
          </cell>
        </row>
        <row r="5926">
          <cell r="A5926">
            <v>19126</v>
          </cell>
          <cell r="C5926">
            <v>2</v>
          </cell>
          <cell r="D5926" t="str">
            <v>Pengawas</v>
          </cell>
          <cell r="G5926" t="str">
            <v>Day</v>
          </cell>
          <cell r="H5926">
            <v>1</v>
          </cell>
          <cell r="I5926">
            <v>50000</v>
          </cell>
          <cell r="J5926">
            <v>0</v>
          </cell>
          <cell r="K5926">
            <v>50000</v>
          </cell>
          <cell r="L5926">
            <v>0</v>
          </cell>
        </row>
        <row r="5927">
          <cell r="A5927">
            <v>19127</v>
          </cell>
          <cell r="C5927">
            <v>16</v>
          </cell>
          <cell r="D5927" t="str">
            <v>Tukang</v>
          </cell>
          <cell r="G5927" t="str">
            <v>Day</v>
          </cell>
          <cell r="H5927">
            <v>4</v>
          </cell>
          <cell r="I5927">
            <v>28380</v>
          </cell>
          <cell r="K5927">
            <v>113520</v>
          </cell>
          <cell r="L5927">
            <v>0</v>
          </cell>
        </row>
        <row r="5928">
          <cell r="A5928">
            <v>19128</v>
          </cell>
          <cell r="D5928">
            <v>0</v>
          </cell>
          <cell r="G5928">
            <v>0</v>
          </cell>
          <cell r="I5928">
            <v>0</v>
          </cell>
        </row>
        <row r="5929">
          <cell r="A5929">
            <v>19129</v>
          </cell>
          <cell r="D5929">
            <v>0</v>
          </cell>
          <cell r="G5929">
            <v>0</v>
          </cell>
          <cell r="I5929">
            <v>0</v>
          </cell>
        </row>
        <row r="5930">
          <cell r="A5930">
            <v>19130</v>
          </cell>
          <cell r="D5930">
            <v>0</v>
          </cell>
          <cell r="G5930">
            <v>0</v>
          </cell>
          <cell r="I5930">
            <v>0</v>
          </cell>
        </row>
        <row r="5931">
          <cell r="A5931">
            <v>19131</v>
          </cell>
          <cell r="D5931">
            <v>0</v>
          </cell>
          <cell r="G5931">
            <v>0</v>
          </cell>
          <cell r="I5931">
            <v>0</v>
          </cell>
        </row>
        <row r="5932">
          <cell r="A5932">
            <v>19132</v>
          </cell>
        </row>
        <row r="5933">
          <cell r="A5933">
            <v>19133</v>
          </cell>
        </row>
        <row r="5934">
          <cell r="A5934">
            <v>19134</v>
          </cell>
        </row>
        <row r="5935">
          <cell r="A5935">
            <v>19135</v>
          </cell>
        </row>
        <row r="5936">
          <cell r="A5936">
            <v>19136</v>
          </cell>
          <cell r="D5936" t="str">
            <v>Total Price</v>
          </cell>
          <cell r="K5936">
            <v>1687520</v>
          </cell>
          <cell r="L5936">
            <v>0</v>
          </cell>
        </row>
        <row r="5937">
          <cell r="A5937">
            <v>19137</v>
          </cell>
          <cell r="D5937" t="str">
            <v>OVER HEAD</v>
          </cell>
          <cell r="E5937">
            <v>0</v>
          </cell>
          <cell r="F5937" t="str">
            <v>%</v>
          </cell>
          <cell r="K5937">
            <v>0</v>
          </cell>
          <cell r="L5937">
            <v>0</v>
          </cell>
        </row>
        <row r="5938">
          <cell r="A5938">
            <v>19138</v>
          </cell>
          <cell r="D5938" t="str">
            <v>TOTAL</v>
          </cell>
          <cell r="K5938">
            <v>1687520</v>
          </cell>
          <cell r="L5938">
            <v>0</v>
          </cell>
        </row>
        <row r="5939">
          <cell r="A5939">
            <v>19139</v>
          </cell>
          <cell r="D5939" t="str">
            <v>UNIT PRICE</v>
          </cell>
          <cell r="K5939">
            <v>16875</v>
          </cell>
          <cell r="L5939">
            <v>0</v>
          </cell>
        </row>
        <row r="5940">
          <cell r="A5940">
            <v>19140</v>
          </cell>
        </row>
        <row r="5941">
          <cell r="A5941">
            <v>19141</v>
          </cell>
          <cell r="B5941">
            <v>292</v>
          </cell>
        </row>
        <row r="5942">
          <cell r="A5942">
            <v>19142</v>
          </cell>
          <cell r="B5942" t="str">
            <v>MATERIAL PRICE</v>
          </cell>
        </row>
        <row r="5943">
          <cell r="A5943">
            <v>19143</v>
          </cell>
          <cell r="B5943" t="str">
            <v>Proyek Rencana Teknik Akhir Jalan Tol Bogor Ring Road</v>
          </cell>
        </row>
        <row r="5944">
          <cell r="A5944">
            <v>19144</v>
          </cell>
        </row>
        <row r="5945">
          <cell r="A5945">
            <v>19145</v>
          </cell>
        </row>
        <row r="5946">
          <cell r="A5946">
            <v>19146</v>
          </cell>
        </row>
        <row r="5947">
          <cell r="A5947">
            <v>19147</v>
          </cell>
        </row>
        <row r="5948">
          <cell r="A5948">
            <v>19148</v>
          </cell>
          <cell r="B5948" t="str">
            <v>UNIT PRICE ANALYSIS</v>
          </cell>
        </row>
        <row r="5949">
          <cell r="A5949">
            <v>19149</v>
          </cell>
        </row>
        <row r="5950">
          <cell r="A5950">
            <v>19150</v>
          </cell>
          <cell r="B5950" t="str">
            <v>ITEM NUMBER</v>
          </cell>
          <cell r="D5950" t="str">
            <v>MT. 291.002</v>
          </cell>
        </row>
        <row r="5951">
          <cell r="A5951">
            <v>19151</v>
          </cell>
          <cell r="B5951" t="str">
            <v>MATERIAL</v>
          </cell>
          <cell r="D5951" t="str">
            <v>Transportation With Dump Truck</v>
          </cell>
        </row>
        <row r="5952">
          <cell r="A5952">
            <v>19152</v>
          </cell>
          <cell r="B5952" t="str">
            <v>UNIT</v>
          </cell>
          <cell r="C5952" t="str">
            <v>Trip</v>
          </cell>
          <cell r="D5952">
            <v>1</v>
          </cell>
        </row>
        <row r="5953">
          <cell r="A5953">
            <v>19153</v>
          </cell>
          <cell r="B5953" t="str">
            <v>UNIT PRICE  (Rp.)</v>
          </cell>
          <cell r="D5953">
            <v>228700</v>
          </cell>
          <cell r="E5953">
            <v>0</v>
          </cell>
          <cell r="J5953" t="str">
            <v>TOTAL UNIT PRICE (Rp)</v>
          </cell>
          <cell r="K5953">
            <v>228700</v>
          </cell>
        </row>
        <row r="5954">
          <cell r="A5954">
            <v>19154</v>
          </cell>
          <cell r="I5954" t="str">
            <v>PRICE Rp./ UNIT</v>
          </cell>
          <cell r="K5954" t="str">
            <v>TOTAL PRICE Rp.</v>
          </cell>
        </row>
        <row r="5955">
          <cell r="A5955">
            <v>19155</v>
          </cell>
          <cell r="B5955" t="str">
            <v>NO</v>
          </cell>
          <cell r="C5955" t="str">
            <v>ITEM</v>
          </cell>
          <cell r="D5955" t="str">
            <v>DESCRIPTION</v>
          </cell>
          <cell r="G5955" t="str">
            <v>UNIT</v>
          </cell>
          <cell r="H5955" t="str">
            <v>QUA'TY</v>
          </cell>
          <cell r="I5955" t="str">
            <v>Local</v>
          </cell>
          <cell r="J5955" t="str">
            <v>Foreign</v>
          </cell>
          <cell r="K5955" t="str">
            <v>Local</v>
          </cell>
          <cell r="L5955" t="str">
            <v>Foreign</v>
          </cell>
        </row>
        <row r="5956">
          <cell r="A5956">
            <v>19156</v>
          </cell>
        </row>
        <row r="5957">
          <cell r="A5957">
            <v>19157</v>
          </cell>
        </row>
        <row r="5958">
          <cell r="A5958">
            <v>19158</v>
          </cell>
          <cell r="C5958" t="str">
            <v>MT</v>
          </cell>
          <cell r="D5958" t="str">
            <v>MATERIAL</v>
          </cell>
        </row>
        <row r="5959">
          <cell r="A5959">
            <v>19159</v>
          </cell>
          <cell r="D5959">
            <v>0</v>
          </cell>
          <cell r="G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19160</v>
          </cell>
          <cell r="D5960">
            <v>0</v>
          </cell>
          <cell r="G5960">
            <v>0</v>
          </cell>
          <cell r="I5960">
            <v>0</v>
          </cell>
        </row>
        <row r="5961">
          <cell r="A5961">
            <v>19161</v>
          </cell>
          <cell r="D5961">
            <v>0</v>
          </cell>
          <cell r="G5961">
            <v>0</v>
          </cell>
          <cell r="I5961">
            <v>0</v>
          </cell>
        </row>
        <row r="5962">
          <cell r="A5962">
            <v>19162</v>
          </cell>
          <cell r="D5962">
            <v>0</v>
          </cell>
          <cell r="G5962">
            <v>0</v>
          </cell>
          <cell r="I5962">
            <v>0</v>
          </cell>
        </row>
        <row r="5963">
          <cell r="A5963">
            <v>19163</v>
          </cell>
        </row>
        <row r="5964">
          <cell r="A5964">
            <v>19164</v>
          </cell>
        </row>
        <row r="5965">
          <cell r="A5965">
            <v>19165</v>
          </cell>
        </row>
        <row r="5966">
          <cell r="A5966">
            <v>19166</v>
          </cell>
        </row>
        <row r="5967">
          <cell r="A5967">
            <v>19167</v>
          </cell>
        </row>
        <row r="5968">
          <cell r="A5968">
            <v>19168</v>
          </cell>
        </row>
        <row r="5969">
          <cell r="A5969">
            <v>19169</v>
          </cell>
        </row>
        <row r="5970">
          <cell r="A5970">
            <v>19170</v>
          </cell>
        </row>
        <row r="5971">
          <cell r="A5971">
            <v>19171</v>
          </cell>
        </row>
        <row r="5972">
          <cell r="A5972">
            <v>19172</v>
          </cell>
        </row>
        <row r="5973">
          <cell r="A5973">
            <v>19173</v>
          </cell>
        </row>
        <row r="5974">
          <cell r="A5974">
            <v>19174</v>
          </cell>
        </row>
        <row r="5975">
          <cell r="A5975">
            <v>19175</v>
          </cell>
        </row>
        <row r="5976">
          <cell r="A5976">
            <v>19176</v>
          </cell>
        </row>
        <row r="5977">
          <cell r="A5977">
            <v>19177</v>
          </cell>
          <cell r="C5977" t="str">
            <v>EQ</v>
          </cell>
          <cell r="D5977" t="str">
            <v>EQUIPMENT</v>
          </cell>
        </row>
        <row r="5978">
          <cell r="A5978">
            <v>19178</v>
          </cell>
          <cell r="C5978">
            <v>35</v>
          </cell>
          <cell r="D5978" t="str">
            <v>Dump Truck 6Ton</v>
          </cell>
          <cell r="G5978" t="str">
            <v>Hour</v>
          </cell>
          <cell r="H5978">
            <v>1</v>
          </cell>
          <cell r="I5978">
            <v>159400</v>
          </cell>
          <cell r="J5978">
            <v>0</v>
          </cell>
          <cell r="K5978">
            <v>159400</v>
          </cell>
          <cell r="L5978">
            <v>0</v>
          </cell>
        </row>
        <row r="5979">
          <cell r="A5979">
            <v>19179</v>
          </cell>
          <cell r="D5979">
            <v>0</v>
          </cell>
          <cell r="G5979">
            <v>0</v>
          </cell>
          <cell r="I5979">
            <v>0</v>
          </cell>
        </row>
        <row r="5980">
          <cell r="A5980">
            <v>19180</v>
          </cell>
          <cell r="D5980">
            <v>0</v>
          </cell>
          <cell r="G5980">
            <v>0</v>
          </cell>
          <cell r="I5980">
            <v>0</v>
          </cell>
        </row>
        <row r="5981">
          <cell r="A5981">
            <v>19181</v>
          </cell>
          <cell r="D5981">
            <v>0</v>
          </cell>
          <cell r="G5981">
            <v>0</v>
          </cell>
          <cell r="I5981">
            <v>0</v>
          </cell>
        </row>
        <row r="5982">
          <cell r="A5982">
            <v>19182</v>
          </cell>
          <cell r="D5982">
            <v>0</v>
          </cell>
          <cell r="G5982">
            <v>0</v>
          </cell>
          <cell r="I5982">
            <v>0</v>
          </cell>
        </row>
        <row r="5983">
          <cell r="A5983">
            <v>19183</v>
          </cell>
        </row>
        <row r="5984">
          <cell r="A5984">
            <v>19184</v>
          </cell>
        </row>
        <row r="5985">
          <cell r="A5985">
            <v>19185</v>
          </cell>
        </row>
        <row r="5986">
          <cell r="A5986">
            <v>19186</v>
          </cell>
        </row>
        <row r="5987">
          <cell r="A5987">
            <v>19187</v>
          </cell>
        </row>
        <row r="5988">
          <cell r="A5988">
            <v>19188</v>
          </cell>
        </row>
        <row r="5989">
          <cell r="A5989">
            <v>19189</v>
          </cell>
        </row>
        <row r="5990">
          <cell r="A5990">
            <v>19190</v>
          </cell>
        </row>
        <row r="5991">
          <cell r="A5991">
            <v>19191</v>
          </cell>
          <cell r="C5991" t="str">
            <v>LA</v>
          </cell>
          <cell r="D5991" t="str">
            <v>LABOUR</v>
          </cell>
        </row>
        <row r="5992">
          <cell r="A5992">
            <v>19192</v>
          </cell>
          <cell r="C5992">
            <v>2</v>
          </cell>
          <cell r="D5992" t="str">
            <v>Pengawas</v>
          </cell>
          <cell r="G5992" t="str">
            <v>Day</v>
          </cell>
          <cell r="H5992">
            <v>0.25</v>
          </cell>
          <cell r="I5992">
            <v>50000</v>
          </cell>
          <cell r="J5992">
            <v>0</v>
          </cell>
          <cell r="K5992">
            <v>12500</v>
          </cell>
          <cell r="L5992">
            <v>0</v>
          </cell>
        </row>
        <row r="5993">
          <cell r="A5993">
            <v>19193</v>
          </cell>
          <cell r="C5993">
            <v>16</v>
          </cell>
          <cell r="D5993" t="str">
            <v>Tukang</v>
          </cell>
          <cell r="G5993" t="str">
            <v>Day</v>
          </cell>
          <cell r="H5993">
            <v>2</v>
          </cell>
          <cell r="I5993">
            <v>28380</v>
          </cell>
          <cell r="K5993">
            <v>56760</v>
          </cell>
          <cell r="L5993">
            <v>0</v>
          </cell>
        </row>
        <row r="5994">
          <cell r="A5994">
            <v>19194</v>
          </cell>
          <cell r="D5994">
            <v>0</v>
          </cell>
          <cell r="G5994">
            <v>0</v>
          </cell>
          <cell r="I5994">
            <v>0</v>
          </cell>
        </row>
        <row r="5995">
          <cell r="A5995">
            <v>19195</v>
          </cell>
          <cell r="D5995">
            <v>0</v>
          </cell>
          <cell r="G5995">
            <v>0</v>
          </cell>
          <cell r="I5995">
            <v>0</v>
          </cell>
        </row>
        <row r="5996">
          <cell r="A5996">
            <v>19196</v>
          </cell>
          <cell r="D5996">
            <v>0</v>
          </cell>
          <cell r="G5996">
            <v>0</v>
          </cell>
          <cell r="I5996">
            <v>0</v>
          </cell>
        </row>
        <row r="5997">
          <cell r="A5997">
            <v>19197</v>
          </cell>
          <cell r="D5997">
            <v>0</v>
          </cell>
          <cell r="G5997">
            <v>0</v>
          </cell>
          <cell r="I5997">
            <v>0</v>
          </cell>
        </row>
        <row r="5998">
          <cell r="A5998">
            <v>19198</v>
          </cell>
        </row>
        <row r="5999">
          <cell r="A5999">
            <v>19199</v>
          </cell>
        </row>
        <row r="6000">
          <cell r="A6000">
            <v>19200</v>
          </cell>
        </row>
        <row r="6001">
          <cell r="A6001">
            <v>19201</v>
          </cell>
        </row>
        <row r="6002">
          <cell r="A6002">
            <v>19202</v>
          </cell>
          <cell r="D6002" t="str">
            <v>Total Price</v>
          </cell>
          <cell r="K6002">
            <v>228660</v>
          </cell>
          <cell r="L6002">
            <v>0</v>
          </cell>
        </row>
        <row r="6003">
          <cell r="A6003">
            <v>19203</v>
          </cell>
          <cell r="D6003" t="str">
            <v>OVER HEAD</v>
          </cell>
          <cell r="E6003">
            <v>0</v>
          </cell>
          <cell r="F6003" t="str">
            <v>%</v>
          </cell>
          <cell r="K6003">
            <v>0</v>
          </cell>
          <cell r="L6003">
            <v>0</v>
          </cell>
        </row>
        <row r="6004">
          <cell r="A6004">
            <v>19204</v>
          </cell>
          <cell r="D6004" t="str">
            <v>TOTAL</v>
          </cell>
          <cell r="K6004">
            <v>228660</v>
          </cell>
          <cell r="L6004">
            <v>0</v>
          </cell>
        </row>
        <row r="6005">
          <cell r="A6005">
            <v>19205</v>
          </cell>
          <cell r="D6005" t="str">
            <v>UNIT PRICE</v>
          </cell>
          <cell r="K6005">
            <v>228660</v>
          </cell>
          <cell r="L6005">
            <v>0</v>
          </cell>
        </row>
        <row r="6006">
          <cell r="A6006">
            <v>19206</v>
          </cell>
        </row>
        <row r="6007">
          <cell r="A6007">
            <v>19207</v>
          </cell>
          <cell r="B6007">
            <v>293</v>
          </cell>
        </row>
        <row r="6008">
          <cell r="A6008">
            <v>19208</v>
          </cell>
          <cell r="B6008" t="str">
            <v>MATERIAL PRICE</v>
          </cell>
        </row>
        <row r="6009">
          <cell r="A6009">
            <v>19209</v>
          </cell>
          <cell r="B6009" t="str">
            <v>Proyek Rencana Teknik Akhir Jalan Tol Bogor Ring Road</v>
          </cell>
        </row>
        <row r="6010">
          <cell r="A6010">
            <v>19210</v>
          </cell>
        </row>
        <row r="6011">
          <cell r="A6011">
            <v>19211</v>
          </cell>
        </row>
        <row r="6012">
          <cell r="A6012">
            <v>19212</v>
          </cell>
        </row>
        <row r="6013">
          <cell r="A6013">
            <v>19213</v>
          </cell>
        </row>
        <row r="6014">
          <cell r="A6014">
            <v>19214</v>
          </cell>
          <cell r="B6014" t="str">
            <v>UNIT PRICE ANALYSIS</v>
          </cell>
        </row>
        <row r="6015">
          <cell r="A6015">
            <v>19215</v>
          </cell>
        </row>
        <row r="6016">
          <cell r="A6016">
            <v>19216</v>
          </cell>
          <cell r="B6016" t="str">
            <v>ITEM NUMBER</v>
          </cell>
          <cell r="D6016" t="str">
            <v>MT. 292.002</v>
          </cell>
        </row>
        <row r="6017">
          <cell r="A6017">
            <v>19217</v>
          </cell>
          <cell r="B6017" t="str">
            <v>MATERIAL</v>
          </cell>
          <cell r="D6017" t="str">
            <v>Transportation With Trailler</v>
          </cell>
        </row>
        <row r="6018">
          <cell r="A6018">
            <v>19218</v>
          </cell>
          <cell r="B6018" t="str">
            <v>UNIT</v>
          </cell>
          <cell r="C6018" t="str">
            <v>Trip</v>
          </cell>
          <cell r="D6018">
            <v>1</v>
          </cell>
        </row>
        <row r="6019">
          <cell r="A6019">
            <v>19219</v>
          </cell>
          <cell r="B6019" t="str">
            <v>UNIT PRICE  (Rp.)</v>
          </cell>
          <cell r="D6019">
            <v>81800</v>
          </cell>
          <cell r="E6019">
            <v>0</v>
          </cell>
          <cell r="J6019" t="str">
            <v>TOTAL UNIT PRICE (Rp)</v>
          </cell>
          <cell r="K6019">
            <v>81800</v>
          </cell>
        </row>
        <row r="6020">
          <cell r="A6020">
            <v>19220</v>
          </cell>
          <cell r="I6020" t="str">
            <v>PRICE Rp./ UNIT</v>
          </cell>
          <cell r="K6020" t="str">
            <v>TOTAL PRICE Rp.</v>
          </cell>
        </row>
        <row r="6021">
          <cell r="A6021">
            <v>19221</v>
          </cell>
          <cell r="B6021" t="str">
            <v>NO</v>
          </cell>
          <cell r="C6021" t="str">
            <v>ITEM</v>
          </cell>
          <cell r="D6021" t="str">
            <v>DESCRIPTION</v>
          </cell>
          <cell r="G6021" t="str">
            <v>UNIT</v>
          </cell>
          <cell r="H6021" t="str">
            <v>QUA'TY</v>
          </cell>
          <cell r="I6021" t="str">
            <v>Local</v>
          </cell>
          <cell r="J6021" t="str">
            <v>Foreign</v>
          </cell>
          <cell r="K6021" t="str">
            <v>Local</v>
          </cell>
          <cell r="L6021" t="str">
            <v>Foreign</v>
          </cell>
        </row>
        <row r="6022">
          <cell r="A6022">
            <v>19222</v>
          </cell>
        </row>
        <row r="6023">
          <cell r="A6023">
            <v>19223</v>
          </cell>
        </row>
        <row r="6024">
          <cell r="A6024">
            <v>19224</v>
          </cell>
          <cell r="C6024" t="str">
            <v>MT</v>
          </cell>
          <cell r="D6024" t="str">
            <v>MATERIAL</v>
          </cell>
        </row>
        <row r="6025">
          <cell r="A6025">
            <v>19225</v>
          </cell>
          <cell r="D6025">
            <v>0</v>
          </cell>
          <cell r="G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19226</v>
          </cell>
          <cell r="D6026">
            <v>0</v>
          </cell>
          <cell r="G6026">
            <v>0</v>
          </cell>
          <cell r="I6026">
            <v>0</v>
          </cell>
        </row>
        <row r="6027">
          <cell r="A6027">
            <v>19227</v>
          </cell>
          <cell r="D6027">
            <v>0</v>
          </cell>
          <cell r="G6027">
            <v>0</v>
          </cell>
          <cell r="I6027">
            <v>0</v>
          </cell>
        </row>
        <row r="6028">
          <cell r="A6028">
            <v>19228</v>
          </cell>
          <cell r="D6028">
            <v>0</v>
          </cell>
          <cell r="G6028">
            <v>0</v>
          </cell>
          <cell r="I6028">
            <v>0</v>
          </cell>
        </row>
        <row r="6029">
          <cell r="A6029">
            <v>19229</v>
          </cell>
        </row>
        <row r="6030">
          <cell r="A6030">
            <v>19230</v>
          </cell>
        </row>
        <row r="6031">
          <cell r="A6031">
            <v>19231</v>
          </cell>
        </row>
        <row r="6032">
          <cell r="A6032">
            <v>19232</v>
          </cell>
        </row>
        <row r="6033">
          <cell r="A6033">
            <v>19233</v>
          </cell>
        </row>
        <row r="6034">
          <cell r="A6034">
            <v>19234</v>
          </cell>
        </row>
        <row r="6035">
          <cell r="A6035">
            <v>19235</v>
          </cell>
        </row>
        <row r="6036">
          <cell r="A6036">
            <v>19236</v>
          </cell>
        </row>
        <row r="6037">
          <cell r="A6037">
            <v>19237</v>
          </cell>
        </row>
        <row r="6038">
          <cell r="A6038">
            <v>19238</v>
          </cell>
        </row>
        <row r="6039">
          <cell r="A6039">
            <v>19239</v>
          </cell>
        </row>
        <row r="6040">
          <cell r="A6040">
            <v>19240</v>
          </cell>
        </row>
        <row r="6041">
          <cell r="A6041">
            <v>19241</v>
          </cell>
        </row>
        <row r="6042">
          <cell r="A6042">
            <v>19242</v>
          </cell>
        </row>
        <row r="6043">
          <cell r="A6043">
            <v>19243</v>
          </cell>
          <cell r="C6043" t="str">
            <v>EQ</v>
          </cell>
          <cell r="D6043" t="str">
            <v>EQUIPMENT</v>
          </cell>
        </row>
        <row r="6044">
          <cell r="A6044">
            <v>19244</v>
          </cell>
          <cell r="C6044">
            <v>105</v>
          </cell>
          <cell r="D6044" t="str">
            <v>Concrete Cutter 30 Cm</v>
          </cell>
          <cell r="G6044" t="str">
            <v>Hour</v>
          </cell>
          <cell r="H6044">
            <v>1</v>
          </cell>
          <cell r="I6044">
            <v>12500</v>
          </cell>
          <cell r="J6044">
            <v>0</v>
          </cell>
          <cell r="K6044">
            <v>12500</v>
          </cell>
          <cell r="L6044">
            <v>0</v>
          </cell>
        </row>
        <row r="6045">
          <cell r="A6045">
            <v>19245</v>
          </cell>
          <cell r="D6045">
            <v>0</v>
          </cell>
          <cell r="G6045">
            <v>0</v>
          </cell>
          <cell r="I6045">
            <v>0</v>
          </cell>
        </row>
        <row r="6046">
          <cell r="A6046">
            <v>19246</v>
          </cell>
          <cell r="D6046">
            <v>0</v>
          </cell>
          <cell r="G6046">
            <v>0</v>
          </cell>
          <cell r="I6046">
            <v>0</v>
          </cell>
        </row>
        <row r="6047">
          <cell r="A6047">
            <v>19247</v>
          </cell>
          <cell r="D6047">
            <v>0</v>
          </cell>
          <cell r="G6047">
            <v>0</v>
          </cell>
          <cell r="I6047">
            <v>0</v>
          </cell>
        </row>
        <row r="6048">
          <cell r="A6048">
            <v>19248</v>
          </cell>
          <cell r="D6048">
            <v>0</v>
          </cell>
          <cell r="G6048">
            <v>0</v>
          </cell>
          <cell r="I6048">
            <v>0</v>
          </cell>
        </row>
        <row r="6049">
          <cell r="A6049">
            <v>19249</v>
          </cell>
        </row>
        <row r="6050">
          <cell r="A6050">
            <v>19250</v>
          </cell>
        </row>
        <row r="6051">
          <cell r="A6051">
            <v>19251</v>
          </cell>
        </row>
        <row r="6052">
          <cell r="A6052">
            <v>19252</v>
          </cell>
        </row>
        <row r="6053">
          <cell r="A6053">
            <v>19253</v>
          </cell>
        </row>
        <row r="6054">
          <cell r="A6054">
            <v>19254</v>
          </cell>
        </row>
        <row r="6055">
          <cell r="A6055">
            <v>19255</v>
          </cell>
        </row>
        <row r="6056">
          <cell r="A6056">
            <v>19256</v>
          </cell>
        </row>
        <row r="6057">
          <cell r="A6057">
            <v>19257</v>
          </cell>
          <cell r="C6057" t="str">
            <v>LA</v>
          </cell>
          <cell r="D6057" t="str">
            <v>LABOUR</v>
          </cell>
        </row>
        <row r="6058">
          <cell r="A6058">
            <v>19258</v>
          </cell>
          <cell r="C6058">
            <v>2</v>
          </cell>
          <cell r="D6058" t="str">
            <v>Pengawas</v>
          </cell>
          <cell r="G6058" t="str">
            <v>Day</v>
          </cell>
          <cell r="H6058">
            <v>0.25</v>
          </cell>
          <cell r="I6058">
            <v>50000</v>
          </cell>
          <cell r="J6058">
            <v>0</v>
          </cell>
          <cell r="K6058">
            <v>12500</v>
          </cell>
          <cell r="L6058">
            <v>0</v>
          </cell>
        </row>
        <row r="6059">
          <cell r="A6059">
            <v>19259</v>
          </cell>
          <cell r="C6059">
            <v>16</v>
          </cell>
          <cell r="D6059" t="str">
            <v>Tukang</v>
          </cell>
          <cell r="G6059" t="str">
            <v>Day</v>
          </cell>
          <cell r="H6059">
            <v>2</v>
          </cell>
          <cell r="I6059">
            <v>28380</v>
          </cell>
          <cell r="K6059">
            <v>56760</v>
          </cell>
          <cell r="L6059">
            <v>0</v>
          </cell>
        </row>
        <row r="6060">
          <cell r="A6060">
            <v>19260</v>
          </cell>
          <cell r="D6060">
            <v>0</v>
          </cell>
          <cell r="G6060">
            <v>0</v>
          </cell>
          <cell r="I6060">
            <v>0</v>
          </cell>
        </row>
        <row r="6061">
          <cell r="A6061">
            <v>19261</v>
          </cell>
          <cell r="D6061">
            <v>0</v>
          </cell>
          <cell r="G6061">
            <v>0</v>
          </cell>
          <cell r="I6061">
            <v>0</v>
          </cell>
        </row>
        <row r="6062">
          <cell r="A6062">
            <v>19262</v>
          </cell>
          <cell r="D6062">
            <v>0</v>
          </cell>
          <cell r="G6062">
            <v>0</v>
          </cell>
          <cell r="I6062">
            <v>0</v>
          </cell>
        </row>
        <row r="6063">
          <cell r="A6063">
            <v>19263</v>
          </cell>
          <cell r="D6063">
            <v>0</v>
          </cell>
          <cell r="G6063">
            <v>0</v>
          </cell>
          <cell r="I6063">
            <v>0</v>
          </cell>
        </row>
        <row r="6064">
          <cell r="A6064">
            <v>19264</v>
          </cell>
        </row>
        <row r="6065">
          <cell r="A6065">
            <v>19265</v>
          </cell>
        </row>
        <row r="6066">
          <cell r="A6066">
            <v>19266</v>
          </cell>
        </row>
        <row r="6067">
          <cell r="A6067">
            <v>19267</v>
          </cell>
        </row>
        <row r="6068">
          <cell r="A6068">
            <v>19268</v>
          </cell>
          <cell r="D6068" t="str">
            <v>Total Price</v>
          </cell>
          <cell r="K6068">
            <v>81760</v>
          </cell>
          <cell r="L6068">
            <v>0</v>
          </cell>
        </row>
        <row r="6069">
          <cell r="A6069">
            <v>19269</v>
          </cell>
          <cell r="D6069" t="str">
            <v>OVER HEAD</v>
          </cell>
          <cell r="E6069">
            <v>0</v>
          </cell>
          <cell r="F6069" t="str">
            <v>%</v>
          </cell>
          <cell r="K6069">
            <v>0</v>
          </cell>
          <cell r="L6069">
            <v>0</v>
          </cell>
        </row>
        <row r="6070">
          <cell r="A6070">
            <v>19270</v>
          </cell>
          <cell r="D6070" t="str">
            <v>TOTAL</v>
          </cell>
          <cell r="K6070">
            <v>81760</v>
          </cell>
          <cell r="L6070">
            <v>0</v>
          </cell>
        </row>
        <row r="6071">
          <cell r="A6071">
            <v>19271</v>
          </cell>
          <cell r="D6071" t="str">
            <v>UNIT PRICE</v>
          </cell>
          <cell r="K6071">
            <v>81760</v>
          </cell>
          <cell r="L6071">
            <v>0</v>
          </cell>
        </row>
        <row r="6072">
          <cell r="A6072">
            <v>19272</v>
          </cell>
        </row>
        <row r="6073">
          <cell r="A6073">
            <v>19273</v>
          </cell>
          <cell r="B6073">
            <v>294</v>
          </cell>
        </row>
        <row r="6074">
          <cell r="A6074">
            <v>19274</v>
          </cell>
          <cell r="B6074" t="str">
            <v>MATERIAL PRICE</v>
          </cell>
        </row>
        <row r="6075">
          <cell r="A6075">
            <v>19275</v>
          </cell>
          <cell r="B6075" t="str">
            <v>Proyek Rencana Teknik Akhir Jalan Tol Bogor Ring Road</v>
          </cell>
        </row>
        <row r="6076">
          <cell r="A6076">
            <v>19276</v>
          </cell>
        </row>
        <row r="6077">
          <cell r="A6077">
            <v>19277</v>
          </cell>
        </row>
        <row r="6078">
          <cell r="A6078">
            <v>19278</v>
          </cell>
        </row>
        <row r="6079">
          <cell r="A6079">
            <v>19279</v>
          </cell>
        </row>
        <row r="6080">
          <cell r="A6080">
            <v>19280</v>
          </cell>
          <cell r="B6080" t="str">
            <v>UNIT PRICE ANALYSIS</v>
          </cell>
        </row>
        <row r="6081">
          <cell r="A6081">
            <v>19281</v>
          </cell>
        </row>
        <row r="6082">
          <cell r="A6082">
            <v>19282</v>
          </cell>
          <cell r="B6082" t="str">
            <v>ITEM NUMBER</v>
          </cell>
          <cell r="D6082" t="str">
            <v>MT. 293.002</v>
          </cell>
        </row>
        <row r="6083">
          <cell r="A6083">
            <v>19283</v>
          </cell>
          <cell r="B6083" t="str">
            <v>MATERIAL</v>
          </cell>
          <cell r="D6083" t="str">
            <v>Truck Crane Erection ( 10 ton )</v>
          </cell>
        </row>
        <row r="6084">
          <cell r="A6084">
            <v>19284</v>
          </cell>
          <cell r="B6084" t="str">
            <v>UNIT</v>
          </cell>
          <cell r="C6084" t="str">
            <v>Each</v>
          </cell>
          <cell r="D6084">
            <v>1</v>
          </cell>
        </row>
        <row r="6085">
          <cell r="A6085">
            <v>19285</v>
          </cell>
          <cell r="B6085" t="str">
            <v>UNIT PRICE  (Rp.)</v>
          </cell>
          <cell r="D6085">
            <v>17300</v>
          </cell>
          <cell r="E6085" t="e">
            <v>#VALUE!</v>
          </cell>
          <cell r="J6085" t="str">
            <v>TOTAL UNIT PRICE (Rp)</v>
          </cell>
          <cell r="K6085" t="e">
            <v>#VALUE!</v>
          </cell>
        </row>
        <row r="6086">
          <cell r="A6086">
            <v>19286</v>
          </cell>
          <cell r="I6086" t="str">
            <v>UNIT PRICE           (Rp.)</v>
          </cell>
          <cell r="K6086" t="str">
            <v>TOTAL PRICE                     (Rp.)</v>
          </cell>
        </row>
        <row r="6087">
          <cell r="A6087">
            <v>19287</v>
          </cell>
          <cell r="B6087" t="str">
            <v>NO</v>
          </cell>
          <cell r="C6087" t="str">
            <v>ITEM</v>
          </cell>
          <cell r="D6087" t="str">
            <v>DESCRIPTION</v>
          </cell>
          <cell r="G6087" t="str">
            <v>UNIT</v>
          </cell>
          <cell r="H6087" t="str">
            <v>QUA'TY</v>
          </cell>
        </row>
        <row r="6088">
          <cell r="A6088">
            <v>19288</v>
          </cell>
        </row>
        <row r="6089">
          <cell r="A6089">
            <v>19289</v>
          </cell>
        </row>
        <row r="6090">
          <cell r="A6090">
            <v>19290</v>
          </cell>
          <cell r="C6090" t="str">
            <v>MT</v>
          </cell>
          <cell r="D6090" t="str">
            <v>MATERIAL</v>
          </cell>
        </row>
        <row r="6091">
          <cell r="A6091">
            <v>19291</v>
          </cell>
          <cell r="C6091">
            <v>294</v>
          </cell>
          <cell r="D6091" t="str">
            <v>Truck Crane Erection ( 10 ton )</v>
          </cell>
          <cell r="G6091" t="str">
            <v>Each</v>
          </cell>
          <cell r="H6091">
            <v>1</v>
          </cell>
          <cell r="I6091">
            <v>17250</v>
          </cell>
          <cell r="J6091" t="e">
            <v>#VALUE!</v>
          </cell>
          <cell r="K6091">
            <v>17250</v>
          </cell>
          <cell r="L6091" t="e">
            <v>#VALUE!</v>
          </cell>
        </row>
        <row r="6092">
          <cell r="A6092">
            <v>19292</v>
          </cell>
        </row>
        <row r="6093">
          <cell r="A6093">
            <v>19293</v>
          </cell>
        </row>
        <row r="6094">
          <cell r="A6094">
            <v>19294</v>
          </cell>
        </row>
        <row r="6095">
          <cell r="A6095">
            <v>19295</v>
          </cell>
        </row>
        <row r="6096">
          <cell r="A6096">
            <v>19296</v>
          </cell>
        </row>
        <row r="6097">
          <cell r="A6097">
            <v>19297</v>
          </cell>
        </row>
        <row r="6098">
          <cell r="A6098">
            <v>19298</v>
          </cell>
        </row>
        <row r="6099">
          <cell r="A6099">
            <v>19299</v>
          </cell>
        </row>
        <row r="6100">
          <cell r="A6100">
            <v>19300</v>
          </cell>
        </row>
        <row r="6101">
          <cell r="A6101">
            <v>19301</v>
          </cell>
        </row>
        <row r="6102">
          <cell r="A6102">
            <v>19302</v>
          </cell>
        </row>
        <row r="6103">
          <cell r="A6103">
            <v>19303</v>
          </cell>
        </row>
        <row r="6104">
          <cell r="A6104">
            <v>19304</v>
          </cell>
        </row>
        <row r="6105">
          <cell r="A6105">
            <v>19305</v>
          </cell>
        </row>
        <row r="6106">
          <cell r="A6106">
            <v>19306</v>
          </cell>
        </row>
        <row r="6107">
          <cell r="A6107">
            <v>19307</v>
          </cell>
        </row>
        <row r="6108">
          <cell r="A6108">
            <v>19308</v>
          </cell>
        </row>
        <row r="6109">
          <cell r="A6109">
            <v>19309</v>
          </cell>
        </row>
        <row r="6110">
          <cell r="A6110">
            <v>19310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19311</v>
          </cell>
        </row>
        <row r="6112">
          <cell r="A6112">
            <v>19312</v>
          </cell>
        </row>
        <row r="6113">
          <cell r="A6113">
            <v>19313</v>
          </cell>
        </row>
        <row r="6114">
          <cell r="A6114">
            <v>19314</v>
          </cell>
        </row>
        <row r="6115">
          <cell r="A6115">
            <v>19315</v>
          </cell>
        </row>
        <row r="6116">
          <cell r="A6116">
            <v>19316</v>
          </cell>
        </row>
        <row r="6117">
          <cell r="A6117">
            <v>19317</v>
          </cell>
        </row>
        <row r="6118">
          <cell r="A6118">
            <v>19318</v>
          </cell>
        </row>
        <row r="6119">
          <cell r="A6119">
            <v>19319</v>
          </cell>
        </row>
        <row r="6120">
          <cell r="A6120">
            <v>19320</v>
          </cell>
        </row>
        <row r="6121">
          <cell r="A6121">
            <v>19321</v>
          </cell>
        </row>
        <row r="6122">
          <cell r="A6122">
            <v>19322</v>
          </cell>
        </row>
        <row r="6123">
          <cell r="A6123">
            <v>19323</v>
          </cell>
        </row>
        <row r="6124">
          <cell r="A6124">
            <v>19324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19325</v>
          </cell>
        </row>
        <row r="6126">
          <cell r="A6126">
            <v>19326</v>
          </cell>
        </row>
        <row r="6127">
          <cell r="A6127">
            <v>19327</v>
          </cell>
        </row>
        <row r="6128">
          <cell r="A6128">
            <v>19328</v>
          </cell>
        </row>
        <row r="6129">
          <cell r="A6129">
            <v>19329</v>
          </cell>
        </row>
        <row r="6130">
          <cell r="A6130">
            <v>19330</v>
          </cell>
        </row>
        <row r="6131">
          <cell r="A6131">
            <v>19331</v>
          </cell>
        </row>
        <row r="6132">
          <cell r="A6132">
            <v>19332</v>
          </cell>
        </row>
        <row r="6133">
          <cell r="A6133">
            <v>19333</v>
          </cell>
        </row>
        <row r="6134">
          <cell r="A6134">
            <v>19334</v>
          </cell>
          <cell r="D6134" t="str">
            <v>Total Price</v>
          </cell>
          <cell r="K6134">
            <v>17250</v>
          </cell>
          <cell r="L6134" t="e">
            <v>#VALUE!</v>
          </cell>
        </row>
        <row r="6135">
          <cell r="A6135">
            <v>19335</v>
          </cell>
          <cell r="D6135" t="str">
            <v>OVER HEAD</v>
          </cell>
          <cell r="E6135">
            <v>0</v>
          </cell>
          <cell r="F6135" t="str">
            <v>%</v>
          </cell>
          <cell r="K6135">
            <v>0</v>
          </cell>
          <cell r="L6135" t="e">
            <v>#VALUE!</v>
          </cell>
        </row>
        <row r="6136">
          <cell r="A6136">
            <v>19336</v>
          </cell>
          <cell r="D6136" t="str">
            <v>TOTAL</v>
          </cell>
          <cell r="K6136">
            <v>17250</v>
          </cell>
          <cell r="L6136" t="e">
            <v>#VALUE!</v>
          </cell>
        </row>
        <row r="6137">
          <cell r="A6137">
            <v>19337</v>
          </cell>
          <cell r="D6137" t="str">
            <v>UNIT PRICE</v>
          </cell>
          <cell r="K6137">
            <v>17250</v>
          </cell>
          <cell r="L6137" t="e">
            <v>#VALUE!</v>
          </cell>
        </row>
        <row r="6138">
          <cell r="A6138">
            <v>19338</v>
          </cell>
        </row>
        <row r="6139">
          <cell r="A6139">
            <v>19339</v>
          </cell>
          <cell r="B6139">
            <v>295</v>
          </cell>
        </row>
        <row r="6140">
          <cell r="A6140">
            <v>19340</v>
          </cell>
          <cell r="B6140" t="str">
            <v>MATERIAL PRICE</v>
          </cell>
        </row>
        <row r="6141">
          <cell r="A6141">
            <v>19341</v>
          </cell>
          <cell r="B6141" t="str">
            <v>Proyek Rencana Teknik Akhir Jalan Tol Bogor Ring Road</v>
          </cell>
        </row>
        <row r="6142">
          <cell r="A6142">
            <v>19342</v>
          </cell>
        </row>
        <row r="6143">
          <cell r="A6143">
            <v>19343</v>
          </cell>
        </row>
        <row r="6144">
          <cell r="A6144">
            <v>19344</v>
          </cell>
        </row>
        <row r="6145">
          <cell r="A6145">
            <v>19345</v>
          </cell>
        </row>
        <row r="6146">
          <cell r="A6146">
            <v>19346</v>
          </cell>
          <cell r="B6146" t="str">
            <v>UNIT PRICE ANALYSIS</v>
          </cell>
        </row>
        <row r="6147">
          <cell r="A6147">
            <v>19347</v>
          </cell>
        </row>
        <row r="6148">
          <cell r="A6148">
            <v>19348</v>
          </cell>
          <cell r="B6148" t="str">
            <v>ITEM NUMBER</v>
          </cell>
          <cell r="D6148" t="str">
            <v>MT. 294.002</v>
          </cell>
        </row>
        <row r="6149">
          <cell r="A6149">
            <v>19349</v>
          </cell>
          <cell r="B6149" t="str">
            <v>MATERIAL</v>
          </cell>
          <cell r="D6149" t="str">
            <v>RC. Pipe dia. 120 cm on Site</v>
          </cell>
        </row>
        <row r="6150">
          <cell r="A6150">
            <v>19350</v>
          </cell>
          <cell r="B6150" t="str">
            <v>UNIT</v>
          </cell>
          <cell r="C6150" t="str">
            <v>L.m</v>
          </cell>
          <cell r="D6150">
            <v>1</v>
          </cell>
        </row>
        <row r="6151">
          <cell r="A6151">
            <v>19351</v>
          </cell>
          <cell r="B6151" t="str">
            <v>UNIT PRICE  (Rp.)</v>
          </cell>
          <cell r="D6151" t="e">
            <v>#N/A</v>
          </cell>
          <cell r="E6151" t="e">
            <v>#N/A</v>
          </cell>
          <cell r="J6151" t="str">
            <v>TOTAL UNIT PRICE (Rp)</v>
          </cell>
          <cell r="K6151" t="e">
            <v>#N/A</v>
          </cell>
        </row>
        <row r="6152">
          <cell r="A6152">
            <v>19352</v>
          </cell>
          <cell r="I6152" t="str">
            <v>UNIT PRICE           (Rp.)</v>
          </cell>
          <cell r="K6152" t="str">
            <v>TOTAL PRICE                     (Rp.)</v>
          </cell>
        </row>
        <row r="6153">
          <cell r="A6153">
            <v>19353</v>
          </cell>
          <cell r="B6153" t="str">
            <v>NO</v>
          </cell>
          <cell r="C6153" t="str">
            <v>ITEM</v>
          </cell>
          <cell r="D6153" t="str">
            <v>DESCRIPTION</v>
          </cell>
          <cell r="G6153" t="str">
            <v>UNIT</v>
          </cell>
          <cell r="H6153" t="str">
            <v>QUA'TY</v>
          </cell>
        </row>
        <row r="6154">
          <cell r="A6154">
            <v>19354</v>
          </cell>
        </row>
        <row r="6155">
          <cell r="A6155">
            <v>19355</v>
          </cell>
        </row>
        <row r="6156">
          <cell r="A6156">
            <v>19356</v>
          </cell>
          <cell r="C6156" t="str">
            <v>MT</v>
          </cell>
          <cell r="D6156" t="str">
            <v>MATERIAL</v>
          </cell>
        </row>
        <row r="6157">
          <cell r="A6157">
            <v>19357</v>
          </cell>
          <cell r="C6157">
            <v>39</v>
          </cell>
          <cell r="D6157" t="str">
            <v>Concrete Class K-175  On  Site</v>
          </cell>
          <cell r="G6157">
            <v>0</v>
          </cell>
          <cell r="H6157">
            <v>0.54290599999999967</v>
          </cell>
          <cell r="I6157">
            <v>421200</v>
          </cell>
          <cell r="J6157">
            <v>0</v>
          </cell>
          <cell r="K6157">
            <v>228672.00719999985</v>
          </cell>
          <cell r="L6157">
            <v>0</v>
          </cell>
        </row>
        <row r="6158">
          <cell r="A6158">
            <v>19358</v>
          </cell>
          <cell r="C6158">
            <v>500</v>
          </cell>
          <cell r="D6158" t="str">
            <v>Steel Form Work for Abutment and Retainingwall  (30 times)</v>
          </cell>
          <cell r="G6158" t="str">
            <v>Sqm</v>
          </cell>
          <cell r="H6158">
            <v>2.803706</v>
          </cell>
          <cell r="I6158">
            <v>100500</v>
          </cell>
          <cell r="J6158">
            <v>0</v>
          </cell>
          <cell r="K6158">
            <v>281772.45299999998</v>
          </cell>
          <cell r="L6158">
            <v>0</v>
          </cell>
        </row>
        <row r="6159">
          <cell r="A6159">
            <v>19359</v>
          </cell>
          <cell r="C6159">
            <v>35</v>
          </cell>
          <cell r="D6159" t="str">
            <v>Aluminium Angles 50 x 50 x 5</v>
          </cell>
          <cell r="G6159" t="str">
            <v>Lm.</v>
          </cell>
          <cell r="H6159">
            <v>59.719659999999955</v>
          </cell>
          <cell r="I6159">
            <v>4200</v>
          </cell>
          <cell r="J6159">
            <v>0</v>
          </cell>
          <cell r="K6159">
            <v>250822.57199999981</v>
          </cell>
          <cell r="L6159">
            <v>0</v>
          </cell>
        </row>
        <row r="6160">
          <cell r="A6160">
            <v>19360</v>
          </cell>
          <cell r="C6160">
            <v>172</v>
          </cell>
          <cell r="D6160" t="str">
            <v>Transportation (&lt;30 Ton) to Site</v>
          </cell>
          <cell r="G6160" t="str">
            <v>Each</v>
          </cell>
          <cell r="H6160">
            <v>0.54290599999999967</v>
          </cell>
          <cell r="I6160">
            <v>1178600</v>
          </cell>
          <cell r="J6160">
            <v>0</v>
          </cell>
          <cell r="K6160">
            <v>639869.01159999962</v>
          </cell>
          <cell r="L6160">
            <v>0</v>
          </cell>
        </row>
        <row r="6161">
          <cell r="A6161">
            <v>19361</v>
          </cell>
          <cell r="D6161">
            <v>0</v>
          </cell>
          <cell r="G6161">
            <v>0</v>
          </cell>
          <cell r="I6161">
            <v>0</v>
          </cell>
        </row>
        <row r="6162">
          <cell r="A6162">
            <v>19362</v>
          </cell>
        </row>
        <row r="6163">
          <cell r="A6163">
            <v>19363</v>
          </cell>
        </row>
        <row r="6164">
          <cell r="A6164">
            <v>19364</v>
          </cell>
        </row>
        <row r="6165">
          <cell r="A6165">
            <v>19365</v>
          </cell>
        </row>
        <row r="6166">
          <cell r="A6166">
            <v>19366</v>
          </cell>
        </row>
        <row r="6167">
          <cell r="A6167">
            <v>19367</v>
          </cell>
        </row>
        <row r="6168">
          <cell r="A6168">
            <v>19368</v>
          </cell>
        </row>
        <row r="6169">
          <cell r="A6169">
            <v>19369</v>
          </cell>
        </row>
        <row r="6170">
          <cell r="A6170">
            <v>19370</v>
          </cell>
        </row>
        <row r="6171">
          <cell r="A6171">
            <v>19371</v>
          </cell>
        </row>
        <row r="6172">
          <cell r="A6172">
            <v>19372</v>
          </cell>
        </row>
        <row r="6173">
          <cell r="A6173">
            <v>19373</v>
          </cell>
        </row>
        <row r="6174">
          <cell r="A6174">
            <v>19374</v>
          </cell>
        </row>
        <row r="6175">
          <cell r="A6175">
            <v>19375</v>
          </cell>
          <cell r="C6175" t="str">
            <v>EQ</v>
          </cell>
          <cell r="D6175" t="str">
            <v>EQUIPMENT</v>
          </cell>
        </row>
        <row r="6176">
          <cell r="A6176">
            <v>19376</v>
          </cell>
          <cell r="C6176">
            <v>43</v>
          </cell>
          <cell r="D6176" t="str">
            <v>Truck 4 ton</v>
          </cell>
          <cell r="G6176" t="str">
            <v>Hour</v>
          </cell>
          <cell r="H6176">
            <v>7.1397447483462703E-2</v>
          </cell>
          <cell r="I6176">
            <v>80600</v>
          </cell>
          <cell r="J6176">
            <v>0</v>
          </cell>
          <cell r="K6176">
            <v>5754.6342671670936</v>
          </cell>
          <cell r="L6176">
            <v>0</v>
          </cell>
        </row>
        <row r="6177">
          <cell r="A6177">
            <v>19377</v>
          </cell>
          <cell r="C6177">
            <v>63</v>
          </cell>
          <cell r="D6177" t="str">
            <v>Mac Power Broom and Blower</v>
          </cell>
          <cell r="G6177" t="str">
            <v>Hour</v>
          </cell>
          <cell r="H6177">
            <v>0.25</v>
          </cell>
          <cell r="I6177">
            <v>63500</v>
          </cell>
          <cell r="J6177">
            <v>0</v>
          </cell>
          <cell r="K6177">
            <v>15875</v>
          </cell>
          <cell r="L6177">
            <v>0</v>
          </cell>
        </row>
        <row r="6178">
          <cell r="A6178">
            <v>19378</v>
          </cell>
          <cell r="C6178">
            <v>27</v>
          </cell>
          <cell r="D6178" t="str">
            <v>Concrete Pump 30 m3</v>
          </cell>
          <cell r="G6178" t="str">
            <v>Hour</v>
          </cell>
          <cell r="H6178">
            <v>0.13572649999999992</v>
          </cell>
          <cell r="I6178">
            <v>239800</v>
          </cell>
          <cell r="J6178">
            <v>0</v>
          </cell>
          <cell r="K6178">
            <v>32547.214699999979</v>
          </cell>
          <cell r="L6178">
            <v>0</v>
          </cell>
        </row>
        <row r="6179">
          <cell r="A6179">
            <v>19379</v>
          </cell>
          <cell r="D6179">
            <v>0</v>
          </cell>
          <cell r="G6179">
            <v>0</v>
          </cell>
          <cell r="I6179">
            <v>0</v>
          </cell>
        </row>
        <row r="6180">
          <cell r="A6180">
            <v>19380</v>
          </cell>
          <cell r="D6180">
            <v>0</v>
          </cell>
          <cell r="G6180">
            <v>0</v>
          </cell>
          <cell r="I6180">
            <v>0</v>
          </cell>
        </row>
        <row r="6181">
          <cell r="A6181">
            <v>19381</v>
          </cell>
        </row>
        <row r="6182">
          <cell r="A6182">
            <v>19382</v>
          </cell>
        </row>
        <row r="6183">
          <cell r="A6183">
            <v>19383</v>
          </cell>
        </row>
        <row r="6184">
          <cell r="A6184">
            <v>19384</v>
          </cell>
        </row>
        <row r="6185">
          <cell r="A6185">
            <v>19385</v>
          </cell>
        </row>
        <row r="6186">
          <cell r="A6186">
            <v>19386</v>
          </cell>
        </row>
        <row r="6187">
          <cell r="A6187">
            <v>19387</v>
          </cell>
        </row>
        <row r="6188">
          <cell r="A6188">
            <v>19388</v>
          </cell>
        </row>
        <row r="6189">
          <cell r="A6189">
            <v>19389</v>
          </cell>
          <cell r="C6189" t="str">
            <v>LA</v>
          </cell>
          <cell r="D6189" t="str">
            <v>LABOUR</v>
          </cell>
        </row>
        <row r="6190">
          <cell r="A6190">
            <v>19390</v>
          </cell>
          <cell r="C6190">
            <v>1</v>
          </cell>
          <cell r="D6190" t="e">
            <v>#N/A</v>
          </cell>
          <cell r="G6190" t="e">
            <v>#N/A</v>
          </cell>
          <cell r="H6190">
            <v>0</v>
          </cell>
          <cell r="I6190" t="e">
            <v>#N/A</v>
          </cell>
          <cell r="J6190" t="e">
            <v>#N/A</v>
          </cell>
          <cell r="K6190" t="e">
            <v>#N/A</v>
          </cell>
          <cell r="L6190" t="e">
            <v>#N/A</v>
          </cell>
        </row>
        <row r="6191">
          <cell r="A6191">
            <v>19391</v>
          </cell>
          <cell r="C6191">
            <v>2</v>
          </cell>
          <cell r="D6191" t="str">
            <v>Pengawas</v>
          </cell>
          <cell r="G6191" t="str">
            <v>Day</v>
          </cell>
          <cell r="H6191">
            <v>0.1</v>
          </cell>
          <cell r="I6191">
            <v>50000</v>
          </cell>
          <cell r="K6191">
            <v>5000</v>
          </cell>
          <cell r="L6191">
            <v>0</v>
          </cell>
        </row>
        <row r="6192">
          <cell r="A6192">
            <v>19392</v>
          </cell>
          <cell r="C6192">
            <v>15</v>
          </cell>
          <cell r="D6192" t="str">
            <v>Kepala Tukang</v>
          </cell>
          <cell r="G6192" t="str">
            <v>Day</v>
          </cell>
          <cell r="H6192">
            <v>0.2</v>
          </cell>
          <cell r="I6192">
            <v>32880</v>
          </cell>
          <cell r="K6192">
            <v>6576</v>
          </cell>
          <cell r="L6192">
            <v>0</v>
          </cell>
        </row>
        <row r="6193">
          <cell r="A6193">
            <v>19393</v>
          </cell>
          <cell r="C6193">
            <v>16</v>
          </cell>
          <cell r="D6193" t="str">
            <v>Tukang</v>
          </cell>
          <cell r="G6193" t="str">
            <v>Day</v>
          </cell>
          <cell r="H6193">
            <v>0.45489417989417991</v>
          </cell>
          <cell r="I6193">
            <v>28380</v>
          </cell>
          <cell r="K6193">
            <v>12909.896825396825</v>
          </cell>
          <cell r="L6193">
            <v>0</v>
          </cell>
        </row>
        <row r="6194">
          <cell r="A6194">
            <v>19394</v>
          </cell>
          <cell r="D6194">
            <v>0</v>
          </cell>
          <cell r="G6194">
            <v>0</v>
          </cell>
          <cell r="I6194">
            <v>0</v>
          </cell>
        </row>
        <row r="6195">
          <cell r="A6195">
            <v>19395</v>
          </cell>
          <cell r="D6195">
            <v>0</v>
          </cell>
          <cell r="G6195">
            <v>0</v>
          </cell>
          <cell r="I6195">
            <v>0</v>
          </cell>
        </row>
        <row r="6196">
          <cell r="A6196">
            <v>19396</v>
          </cell>
          <cell r="D6196">
            <v>0</v>
          </cell>
          <cell r="G6196">
            <v>0</v>
          </cell>
          <cell r="I6196">
            <v>0</v>
          </cell>
        </row>
        <row r="6197">
          <cell r="A6197">
            <v>19397</v>
          </cell>
        </row>
        <row r="6198">
          <cell r="A6198">
            <v>19398</v>
          </cell>
        </row>
        <row r="6199">
          <cell r="A6199">
            <v>19399</v>
          </cell>
        </row>
        <row r="6200">
          <cell r="A6200">
            <v>19400</v>
          </cell>
          <cell r="D6200" t="str">
            <v>Total Price</v>
          </cell>
          <cell r="K6200" t="e">
            <v>#N/A</v>
          </cell>
          <cell r="L6200" t="e">
            <v>#N/A</v>
          </cell>
        </row>
        <row r="6201">
          <cell r="A6201">
            <v>19401</v>
          </cell>
          <cell r="D6201" t="str">
            <v>OVER HEAD</v>
          </cell>
          <cell r="E6201">
            <v>0</v>
          </cell>
          <cell r="F6201" t="str">
            <v>%</v>
          </cell>
          <cell r="K6201" t="e">
            <v>#N/A</v>
          </cell>
          <cell r="L6201" t="e">
            <v>#N/A</v>
          </cell>
        </row>
        <row r="6202">
          <cell r="A6202">
            <v>19402</v>
          </cell>
          <cell r="D6202" t="str">
            <v>TOTAL</v>
          </cell>
          <cell r="K6202" t="e">
            <v>#N/A</v>
          </cell>
          <cell r="L6202" t="e">
            <v>#N/A</v>
          </cell>
        </row>
        <row r="6203">
          <cell r="A6203">
            <v>19403</v>
          </cell>
          <cell r="D6203" t="str">
            <v>UNIT PRICE</v>
          </cell>
          <cell r="K6203" t="e">
            <v>#N/A</v>
          </cell>
          <cell r="L6203" t="e">
            <v>#N/A</v>
          </cell>
        </row>
        <row r="6204">
          <cell r="A6204">
            <v>19404</v>
          </cell>
        </row>
        <row r="6205">
          <cell r="A6205">
            <v>19405</v>
          </cell>
          <cell r="B6205">
            <v>296</v>
          </cell>
        </row>
        <row r="6206">
          <cell r="A6206">
            <v>19406</v>
          </cell>
          <cell r="B6206" t="str">
            <v>MATERIAL PRICE</v>
          </cell>
        </row>
        <row r="6207">
          <cell r="A6207">
            <v>19407</v>
          </cell>
          <cell r="B6207" t="str">
            <v>Proyek Rencana Teknik Akhir Jalan Tol Bogor Ring Road</v>
          </cell>
        </row>
        <row r="6208">
          <cell r="A6208">
            <v>19408</v>
          </cell>
        </row>
        <row r="6209">
          <cell r="A6209">
            <v>19409</v>
          </cell>
        </row>
        <row r="6210">
          <cell r="A6210">
            <v>19410</v>
          </cell>
        </row>
        <row r="6211">
          <cell r="A6211">
            <v>19411</v>
          </cell>
        </row>
        <row r="6212">
          <cell r="A6212">
            <v>19412</v>
          </cell>
          <cell r="B6212" t="str">
            <v>UNIT PRICE ANALYSIS</v>
          </cell>
        </row>
        <row r="6213">
          <cell r="A6213">
            <v>19413</v>
          </cell>
        </row>
        <row r="6214">
          <cell r="A6214">
            <v>19414</v>
          </cell>
          <cell r="B6214" t="str">
            <v>ITEM NUMBER</v>
          </cell>
          <cell r="D6214" t="str">
            <v>MT. 295.002</v>
          </cell>
        </row>
        <row r="6215">
          <cell r="A6215">
            <v>19415</v>
          </cell>
          <cell r="B6215" t="str">
            <v>MATERIAL</v>
          </cell>
          <cell r="D6215">
            <v>0</v>
          </cell>
        </row>
        <row r="6216">
          <cell r="A6216">
            <v>19416</v>
          </cell>
          <cell r="B6216" t="str">
            <v>UNIT</v>
          </cell>
          <cell r="C6216">
            <v>0</v>
          </cell>
          <cell r="D6216">
            <v>1</v>
          </cell>
        </row>
        <row r="6217">
          <cell r="A6217">
            <v>19417</v>
          </cell>
          <cell r="B6217" t="str">
            <v>UNIT PRICE  (Rp.)</v>
          </cell>
          <cell r="D6217">
            <v>0</v>
          </cell>
          <cell r="E6217">
            <v>0</v>
          </cell>
          <cell r="J6217" t="str">
            <v>TOTAL UNIT PRICE (Rp)</v>
          </cell>
          <cell r="K6217">
            <v>0</v>
          </cell>
        </row>
        <row r="6218">
          <cell r="A6218">
            <v>19418</v>
          </cell>
          <cell r="I6218" t="str">
            <v>PRICE Rp./ UNIT</v>
          </cell>
          <cell r="K6218" t="str">
            <v>TOTAL PRICE Rp.</v>
          </cell>
        </row>
        <row r="6219">
          <cell r="A6219">
            <v>19419</v>
          </cell>
          <cell r="B6219" t="str">
            <v>NO</v>
          </cell>
          <cell r="C6219" t="str">
            <v>ITEM</v>
          </cell>
          <cell r="D6219" t="str">
            <v>DESCRIPTION</v>
          </cell>
          <cell r="G6219" t="str">
            <v>UNIT</v>
          </cell>
          <cell r="H6219" t="str">
            <v>QUA'TY</v>
          </cell>
          <cell r="I6219" t="str">
            <v>Local</v>
          </cell>
          <cell r="J6219" t="str">
            <v>Foreign</v>
          </cell>
          <cell r="K6219" t="str">
            <v>Local</v>
          </cell>
          <cell r="L6219" t="str">
            <v>Foreign</v>
          </cell>
        </row>
        <row r="6220">
          <cell r="A6220">
            <v>19420</v>
          </cell>
        </row>
        <row r="6221">
          <cell r="A6221">
            <v>19421</v>
          </cell>
        </row>
        <row r="6222">
          <cell r="A6222">
            <v>19422</v>
          </cell>
          <cell r="C6222" t="str">
            <v>MT</v>
          </cell>
          <cell r="D6222" t="str">
            <v>MATERIAL</v>
          </cell>
        </row>
        <row r="6223">
          <cell r="A6223">
            <v>19423</v>
          </cell>
          <cell r="C6223">
            <v>296</v>
          </cell>
          <cell r="D6223">
            <v>0</v>
          </cell>
          <cell r="G6223">
            <v>0</v>
          </cell>
          <cell r="H6223">
            <v>1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19424</v>
          </cell>
        </row>
        <row r="6225">
          <cell r="A6225">
            <v>19425</v>
          </cell>
        </row>
        <row r="6226">
          <cell r="A6226">
            <v>19426</v>
          </cell>
        </row>
        <row r="6227">
          <cell r="A6227">
            <v>19427</v>
          </cell>
        </row>
        <row r="6228">
          <cell r="A6228">
            <v>19428</v>
          </cell>
        </row>
        <row r="6229">
          <cell r="A6229">
            <v>19429</v>
          </cell>
        </row>
        <row r="6230">
          <cell r="A6230">
            <v>19430</v>
          </cell>
        </row>
        <row r="6231">
          <cell r="A6231">
            <v>19431</v>
          </cell>
        </row>
        <row r="6232">
          <cell r="A6232">
            <v>19432</v>
          </cell>
        </row>
        <row r="6233">
          <cell r="A6233">
            <v>19433</v>
          </cell>
        </row>
        <row r="6234">
          <cell r="A6234">
            <v>19434</v>
          </cell>
        </row>
        <row r="6235">
          <cell r="A6235">
            <v>19435</v>
          </cell>
        </row>
        <row r="6236">
          <cell r="A6236">
            <v>19436</v>
          </cell>
        </row>
        <row r="6237">
          <cell r="A6237">
            <v>19437</v>
          </cell>
        </row>
        <row r="6238">
          <cell r="A6238">
            <v>19438</v>
          </cell>
        </row>
        <row r="6239">
          <cell r="A6239">
            <v>19439</v>
          </cell>
        </row>
        <row r="6240">
          <cell r="A6240">
            <v>19440</v>
          </cell>
        </row>
        <row r="6241">
          <cell r="A6241">
            <v>19441</v>
          </cell>
        </row>
        <row r="6242">
          <cell r="A6242">
            <v>19442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19443</v>
          </cell>
        </row>
        <row r="6244">
          <cell r="A6244">
            <v>19444</v>
          </cell>
        </row>
        <row r="6245">
          <cell r="A6245">
            <v>19445</v>
          </cell>
        </row>
        <row r="6246">
          <cell r="A6246">
            <v>19446</v>
          </cell>
        </row>
        <row r="6247">
          <cell r="A6247">
            <v>19447</v>
          </cell>
        </row>
        <row r="6248">
          <cell r="A6248">
            <v>19448</v>
          </cell>
        </row>
        <row r="6249">
          <cell r="A6249">
            <v>19449</v>
          </cell>
        </row>
        <row r="6250">
          <cell r="A6250">
            <v>19450</v>
          </cell>
        </row>
        <row r="6251">
          <cell r="A6251">
            <v>19451</v>
          </cell>
        </row>
        <row r="6252">
          <cell r="A6252">
            <v>19452</v>
          </cell>
        </row>
        <row r="6253">
          <cell r="A6253">
            <v>19453</v>
          </cell>
        </row>
        <row r="6254">
          <cell r="A6254">
            <v>19454</v>
          </cell>
        </row>
        <row r="6255">
          <cell r="A6255">
            <v>19455</v>
          </cell>
        </row>
        <row r="6256">
          <cell r="A6256">
            <v>19456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19457</v>
          </cell>
        </row>
        <row r="6258">
          <cell r="A6258">
            <v>19458</v>
          </cell>
        </row>
        <row r="6259">
          <cell r="A6259">
            <v>19459</v>
          </cell>
        </row>
        <row r="6260">
          <cell r="A6260">
            <v>19460</v>
          </cell>
        </row>
        <row r="6261">
          <cell r="A6261">
            <v>19461</v>
          </cell>
        </row>
        <row r="6262">
          <cell r="A6262">
            <v>19462</v>
          </cell>
        </row>
        <row r="6263">
          <cell r="A6263">
            <v>19463</v>
          </cell>
        </row>
        <row r="6264">
          <cell r="A6264">
            <v>19464</v>
          </cell>
        </row>
        <row r="6265">
          <cell r="A6265">
            <v>19465</v>
          </cell>
        </row>
        <row r="6266">
          <cell r="A6266">
            <v>19466</v>
          </cell>
          <cell r="D6266" t="str">
            <v>Total Price</v>
          </cell>
          <cell r="K6266">
            <v>0</v>
          </cell>
          <cell r="L6266">
            <v>0</v>
          </cell>
        </row>
        <row r="6267">
          <cell r="A6267">
            <v>19467</v>
          </cell>
          <cell r="D6267" t="str">
            <v>OVER HEAD</v>
          </cell>
          <cell r="E6267">
            <v>0</v>
          </cell>
          <cell r="F6267" t="str">
            <v>%</v>
          </cell>
          <cell r="K6267">
            <v>0</v>
          </cell>
          <cell r="L6267">
            <v>0</v>
          </cell>
        </row>
        <row r="6268">
          <cell r="A6268">
            <v>19468</v>
          </cell>
          <cell r="D6268" t="str">
            <v>TOTAL</v>
          </cell>
          <cell r="K6268">
            <v>0</v>
          </cell>
          <cell r="L6268">
            <v>0</v>
          </cell>
        </row>
        <row r="6269">
          <cell r="A6269">
            <v>19469</v>
          </cell>
          <cell r="D6269" t="str">
            <v>UNIT PRICE</v>
          </cell>
          <cell r="K6269">
            <v>0</v>
          </cell>
          <cell r="L6269">
            <v>0</v>
          </cell>
        </row>
        <row r="6270">
          <cell r="A6270">
            <v>19470</v>
          </cell>
        </row>
        <row r="6271">
          <cell r="A6271">
            <v>19471</v>
          </cell>
          <cell r="B6271">
            <v>297</v>
          </cell>
        </row>
        <row r="6272">
          <cell r="A6272">
            <v>19472</v>
          </cell>
          <cell r="B6272" t="str">
            <v>MATERIAL PRICE</v>
          </cell>
        </row>
        <row r="6273">
          <cell r="A6273">
            <v>19473</v>
          </cell>
          <cell r="B6273" t="str">
            <v>Proyek Rencana Teknik Akhir Jalan Tol Bogor Ring Road</v>
          </cell>
        </row>
        <row r="6274">
          <cell r="A6274">
            <v>19474</v>
          </cell>
        </row>
        <row r="6275">
          <cell r="A6275">
            <v>19475</v>
          </cell>
        </row>
        <row r="6276">
          <cell r="A6276">
            <v>19476</v>
          </cell>
        </row>
        <row r="6277">
          <cell r="A6277">
            <v>19477</v>
          </cell>
        </row>
        <row r="6278">
          <cell r="A6278">
            <v>19478</v>
          </cell>
          <cell r="B6278" t="str">
            <v>UNIT PRICE ANALYSIS</v>
          </cell>
        </row>
        <row r="6279">
          <cell r="A6279">
            <v>19479</v>
          </cell>
        </row>
        <row r="6280">
          <cell r="A6280">
            <v>19480</v>
          </cell>
          <cell r="B6280" t="str">
            <v>ITEM NUMBER</v>
          </cell>
          <cell r="D6280" t="str">
            <v>MT. 296.002</v>
          </cell>
        </row>
        <row r="6281">
          <cell r="A6281">
            <v>19481</v>
          </cell>
          <cell r="B6281" t="str">
            <v>MATERIAL</v>
          </cell>
          <cell r="D6281" t="str">
            <v>Channel of PVC D=50  mm</v>
          </cell>
        </row>
        <row r="6282">
          <cell r="A6282">
            <v>19482</v>
          </cell>
          <cell r="B6282" t="str">
            <v>UNIT</v>
          </cell>
          <cell r="C6282" t="str">
            <v>Lm</v>
          </cell>
          <cell r="D6282">
            <v>1</v>
          </cell>
        </row>
        <row r="6283">
          <cell r="A6283">
            <v>19483</v>
          </cell>
          <cell r="B6283" t="str">
            <v>UNIT PRICE  (Rp.)</v>
          </cell>
          <cell r="D6283">
            <v>2359100</v>
          </cell>
          <cell r="E6283">
            <v>0</v>
          </cell>
          <cell r="J6283" t="str">
            <v>TOTAL UNIT PRICE (Rp)</v>
          </cell>
          <cell r="K6283">
            <v>2359100</v>
          </cell>
        </row>
        <row r="6284">
          <cell r="A6284">
            <v>19484</v>
          </cell>
          <cell r="I6284" t="str">
            <v>PRICE Rp./ UNIT</v>
          </cell>
          <cell r="K6284" t="str">
            <v>TOTAL PRICE Rp.</v>
          </cell>
        </row>
        <row r="6285">
          <cell r="A6285">
            <v>19485</v>
          </cell>
          <cell r="B6285" t="str">
            <v>NO</v>
          </cell>
          <cell r="C6285" t="str">
            <v>ITEM</v>
          </cell>
          <cell r="D6285" t="str">
            <v>DESCRIPTION</v>
          </cell>
          <cell r="G6285" t="str">
            <v>UNIT</v>
          </cell>
          <cell r="H6285" t="str">
            <v>QUA'TY</v>
          </cell>
          <cell r="I6285" t="str">
            <v>Local</v>
          </cell>
          <cell r="J6285" t="str">
            <v>Foreign</v>
          </cell>
          <cell r="K6285" t="str">
            <v>Local</v>
          </cell>
          <cell r="L6285" t="str">
            <v>Foreign</v>
          </cell>
        </row>
        <row r="6286">
          <cell r="A6286">
            <v>19486</v>
          </cell>
        </row>
        <row r="6287">
          <cell r="A6287">
            <v>19487</v>
          </cell>
        </row>
        <row r="6288">
          <cell r="A6288">
            <v>19488</v>
          </cell>
          <cell r="C6288" t="str">
            <v>MT</v>
          </cell>
          <cell r="D6288" t="str">
            <v>MATERIAL</v>
          </cell>
        </row>
        <row r="6289">
          <cell r="A6289">
            <v>19489</v>
          </cell>
          <cell r="C6289">
            <v>207</v>
          </cell>
          <cell r="D6289" t="str">
            <v>Profile Steel Materials ( price jkt )</v>
          </cell>
          <cell r="G6289" t="str">
            <v>Kg</v>
          </cell>
          <cell r="H6289">
            <v>1</v>
          </cell>
          <cell r="I6289">
            <v>5800</v>
          </cell>
          <cell r="J6289">
            <v>0</v>
          </cell>
          <cell r="K6289">
            <v>5800</v>
          </cell>
          <cell r="L6289">
            <v>0</v>
          </cell>
        </row>
        <row r="6290">
          <cell r="A6290">
            <v>19490</v>
          </cell>
          <cell r="C6290">
            <v>49</v>
          </cell>
          <cell r="D6290" t="str">
            <v>Bracing Tubes</v>
          </cell>
          <cell r="G6290">
            <v>0</v>
          </cell>
          <cell r="H6290">
            <v>0.34</v>
          </cell>
          <cell r="I6290">
            <v>6900000</v>
          </cell>
          <cell r="J6290">
            <v>0</v>
          </cell>
          <cell r="K6290">
            <v>2346000</v>
          </cell>
          <cell r="L6290">
            <v>0</v>
          </cell>
        </row>
        <row r="6291">
          <cell r="A6291">
            <v>19491</v>
          </cell>
          <cell r="C6291">
            <v>139</v>
          </cell>
          <cell r="D6291" t="str">
            <v xml:space="preserve">Lamp Warning Panel </v>
          </cell>
          <cell r="G6291" t="str">
            <v>Unit</v>
          </cell>
          <cell r="H6291">
            <v>0.04</v>
          </cell>
          <cell r="I6291">
            <v>2200</v>
          </cell>
          <cell r="J6291">
            <v>0</v>
          </cell>
          <cell r="K6291">
            <v>88</v>
          </cell>
          <cell r="L6291">
            <v>0</v>
          </cell>
        </row>
        <row r="6292">
          <cell r="A6292">
            <v>19492</v>
          </cell>
          <cell r="D6292">
            <v>0</v>
          </cell>
          <cell r="G6292">
            <v>0</v>
          </cell>
          <cell r="I6292">
            <v>0</v>
          </cell>
        </row>
        <row r="6293">
          <cell r="A6293">
            <v>19493</v>
          </cell>
        </row>
        <row r="6294">
          <cell r="A6294">
            <v>19494</v>
          </cell>
        </row>
        <row r="6295">
          <cell r="A6295">
            <v>19495</v>
          </cell>
        </row>
        <row r="6296">
          <cell r="A6296">
            <v>19496</v>
          </cell>
        </row>
        <row r="6297">
          <cell r="A6297">
            <v>19497</v>
          </cell>
        </row>
        <row r="6298">
          <cell r="A6298">
            <v>19498</v>
          </cell>
        </row>
        <row r="6299">
          <cell r="A6299">
            <v>19499</v>
          </cell>
        </row>
        <row r="6300">
          <cell r="A6300">
            <v>19500</v>
          </cell>
        </row>
        <row r="6301">
          <cell r="A6301">
            <v>19501</v>
          </cell>
        </row>
        <row r="6302">
          <cell r="A6302">
            <v>19502</v>
          </cell>
        </row>
        <row r="6303">
          <cell r="A6303">
            <v>19503</v>
          </cell>
        </row>
        <row r="6304">
          <cell r="A6304">
            <v>19504</v>
          </cell>
        </row>
        <row r="6305">
          <cell r="A6305">
            <v>19505</v>
          </cell>
        </row>
        <row r="6306">
          <cell r="A6306">
            <v>19506</v>
          </cell>
        </row>
        <row r="6307">
          <cell r="A6307">
            <v>19507</v>
          </cell>
          <cell r="C6307" t="str">
            <v>EQ</v>
          </cell>
          <cell r="D6307" t="str">
            <v>EQUIPMENT</v>
          </cell>
        </row>
        <row r="6308">
          <cell r="A6308">
            <v>19508</v>
          </cell>
          <cell r="C6308">
            <v>63</v>
          </cell>
          <cell r="D6308" t="str">
            <v>Mac Power Broom and Blower</v>
          </cell>
          <cell r="G6308" t="str">
            <v>Hour</v>
          </cell>
          <cell r="H6308">
            <v>0.06</v>
          </cell>
          <cell r="I6308">
            <v>63500</v>
          </cell>
          <cell r="J6308">
            <v>0</v>
          </cell>
          <cell r="K6308">
            <v>3810</v>
          </cell>
          <cell r="L6308">
            <v>0</v>
          </cell>
        </row>
        <row r="6309">
          <cell r="A6309">
            <v>19509</v>
          </cell>
        </row>
        <row r="6310">
          <cell r="A6310">
            <v>19510</v>
          </cell>
        </row>
        <row r="6311">
          <cell r="A6311">
            <v>19511</v>
          </cell>
        </row>
        <row r="6312">
          <cell r="A6312">
            <v>19512</v>
          </cell>
        </row>
        <row r="6313">
          <cell r="A6313">
            <v>19513</v>
          </cell>
        </row>
        <row r="6314">
          <cell r="A6314">
            <v>19514</v>
          </cell>
        </row>
        <row r="6315">
          <cell r="A6315">
            <v>19515</v>
          </cell>
        </row>
        <row r="6316">
          <cell r="A6316">
            <v>19516</v>
          </cell>
        </row>
        <row r="6317">
          <cell r="A6317">
            <v>19517</v>
          </cell>
        </row>
        <row r="6318">
          <cell r="A6318">
            <v>19518</v>
          </cell>
        </row>
        <row r="6319">
          <cell r="A6319">
            <v>19519</v>
          </cell>
        </row>
        <row r="6320">
          <cell r="A6320">
            <v>19520</v>
          </cell>
        </row>
        <row r="6321">
          <cell r="A6321">
            <v>19521</v>
          </cell>
          <cell r="C6321" t="str">
            <v>LA</v>
          </cell>
          <cell r="D6321" t="str">
            <v>LABOUR</v>
          </cell>
        </row>
        <row r="6322">
          <cell r="A6322">
            <v>19522</v>
          </cell>
          <cell r="C6322">
            <v>2</v>
          </cell>
          <cell r="D6322" t="str">
            <v>Pengawas</v>
          </cell>
          <cell r="G6322" t="str">
            <v>Day</v>
          </cell>
          <cell r="H6322">
            <v>0.02</v>
          </cell>
          <cell r="I6322">
            <v>50000</v>
          </cell>
          <cell r="J6322">
            <v>0</v>
          </cell>
          <cell r="K6322">
            <v>1000</v>
          </cell>
          <cell r="L6322">
            <v>0</v>
          </cell>
        </row>
        <row r="6323">
          <cell r="A6323">
            <v>19523</v>
          </cell>
          <cell r="C6323">
            <v>15</v>
          </cell>
          <cell r="D6323" t="str">
            <v>Kepala Tukang</v>
          </cell>
          <cell r="G6323" t="str">
            <v>Day</v>
          </cell>
          <cell r="H6323">
            <v>0.02</v>
          </cell>
          <cell r="I6323">
            <v>32880</v>
          </cell>
          <cell r="K6323">
            <v>657.6</v>
          </cell>
          <cell r="L6323">
            <v>0</v>
          </cell>
        </row>
        <row r="6324">
          <cell r="A6324">
            <v>19524</v>
          </cell>
          <cell r="C6324">
            <v>16</v>
          </cell>
          <cell r="D6324" t="str">
            <v>Tukang</v>
          </cell>
          <cell r="G6324" t="str">
            <v>Day</v>
          </cell>
          <cell r="H6324">
            <v>0.06</v>
          </cell>
          <cell r="I6324">
            <v>28380</v>
          </cell>
          <cell r="K6324">
            <v>1702.8</v>
          </cell>
          <cell r="L6324">
            <v>0</v>
          </cell>
        </row>
        <row r="6325">
          <cell r="A6325">
            <v>19525</v>
          </cell>
          <cell r="D6325">
            <v>0</v>
          </cell>
          <cell r="G6325">
            <v>0</v>
          </cell>
          <cell r="I6325">
            <v>0</v>
          </cell>
        </row>
        <row r="6326">
          <cell r="A6326">
            <v>19526</v>
          </cell>
        </row>
        <row r="6327">
          <cell r="A6327">
            <v>19527</v>
          </cell>
        </row>
        <row r="6328">
          <cell r="A6328">
            <v>19528</v>
          </cell>
        </row>
        <row r="6329">
          <cell r="A6329">
            <v>19529</v>
          </cell>
        </row>
        <row r="6330">
          <cell r="A6330">
            <v>19530</v>
          </cell>
        </row>
        <row r="6331">
          <cell r="A6331">
            <v>19531</v>
          </cell>
        </row>
        <row r="6332">
          <cell r="A6332">
            <v>19532</v>
          </cell>
          <cell r="D6332" t="str">
            <v>SUB TOTAL</v>
          </cell>
          <cell r="K6332">
            <v>2359058.4</v>
          </cell>
          <cell r="L6332">
            <v>0</v>
          </cell>
        </row>
        <row r="6333">
          <cell r="A6333">
            <v>19533</v>
          </cell>
          <cell r="D6333" t="str">
            <v>OVER HEAD</v>
          </cell>
          <cell r="E6333">
            <v>0</v>
          </cell>
          <cell r="F6333" t="str">
            <v>%</v>
          </cell>
          <cell r="K6333">
            <v>0</v>
          </cell>
          <cell r="L6333">
            <v>0</v>
          </cell>
        </row>
        <row r="6334">
          <cell r="A6334">
            <v>19534</v>
          </cell>
          <cell r="D6334" t="str">
            <v>TOTAL</v>
          </cell>
          <cell r="K6334">
            <v>2359058.4</v>
          </cell>
          <cell r="L6334">
            <v>0</v>
          </cell>
        </row>
        <row r="6335">
          <cell r="A6335">
            <v>19535</v>
          </cell>
          <cell r="D6335" t="str">
            <v>UNIT PRICE</v>
          </cell>
          <cell r="K6335">
            <v>2359058</v>
          </cell>
          <cell r="L6335">
            <v>0</v>
          </cell>
        </row>
        <row r="6336">
          <cell r="A6336">
            <v>19536</v>
          </cell>
        </row>
        <row r="6337">
          <cell r="A6337">
            <v>19537</v>
          </cell>
          <cell r="B6337">
            <v>298</v>
          </cell>
        </row>
        <row r="6338">
          <cell r="A6338">
            <v>19538</v>
          </cell>
          <cell r="B6338" t="str">
            <v>MATERIAL PRICE</v>
          </cell>
        </row>
        <row r="6339">
          <cell r="A6339">
            <v>19539</v>
          </cell>
          <cell r="B6339" t="str">
            <v>Proyek Rencana Teknik Akhir Jalan Tol Bogor Ring Road</v>
          </cell>
        </row>
        <row r="6340">
          <cell r="A6340">
            <v>19540</v>
          </cell>
        </row>
        <row r="6341">
          <cell r="A6341">
            <v>19541</v>
          </cell>
        </row>
        <row r="6342">
          <cell r="A6342">
            <v>19542</v>
          </cell>
        </row>
        <row r="6343">
          <cell r="A6343">
            <v>19543</v>
          </cell>
        </row>
        <row r="6344">
          <cell r="A6344">
            <v>19544</v>
          </cell>
          <cell r="B6344" t="str">
            <v>UNIT PRICE ANALYSIS</v>
          </cell>
        </row>
        <row r="6345">
          <cell r="A6345">
            <v>19545</v>
          </cell>
        </row>
        <row r="6346">
          <cell r="A6346">
            <v>19546</v>
          </cell>
          <cell r="B6346" t="str">
            <v>ITEM NUMBER</v>
          </cell>
          <cell r="D6346" t="str">
            <v>MT. 297.002</v>
          </cell>
        </row>
        <row r="6347">
          <cell r="A6347">
            <v>19547</v>
          </cell>
          <cell r="B6347" t="str">
            <v>MATERIAL</v>
          </cell>
          <cell r="D6347" t="str">
            <v>Channel of PVC D=100 mm</v>
          </cell>
        </row>
        <row r="6348">
          <cell r="A6348">
            <v>19548</v>
          </cell>
          <cell r="B6348" t="str">
            <v>UNIT</v>
          </cell>
          <cell r="C6348" t="str">
            <v>Lm</v>
          </cell>
          <cell r="D6348">
            <v>1</v>
          </cell>
        </row>
        <row r="6349">
          <cell r="A6349">
            <v>19549</v>
          </cell>
          <cell r="B6349" t="str">
            <v>UNIT PRICE  (Rp.)</v>
          </cell>
          <cell r="D6349">
            <v>427600</v>
          </cell>
          <cell r="E6349">
            <v>0</v>
          </cell>
          <cell r="J6349" t="str">
            <v>TOTAL UNIT PRICE (Rp)</v>
          </cell>
          <cell r="K6349">
            <v>427600</v>
          </cell>
        </row>
        <row r="6350">
          <cell r="A6350">
            <v>19550</v>
          </cell>
          <cell r="I6350" t="str">
            <v>PRICE Rp./ UNIT</v>
          </cell>
          <cell r="K6350" t="str">
            <v>TOTAL PRICE Rp.</v>
          </cell>
        </row>
        <row r="6351">
          <cell r="A6351">
            <v>19551</v>
          </cell>
          <cell r="B6351" t="str">
            <v>NO</v>
          </cell>
          <cell r="C6351" t="str">
            <v>ITEM</v>
          </cell>
          <cell r="D6351" t="str">
            <v>DESCRIPTION</v>
          </cell>
          <cell r="G6351" t="str">
            <v>UNIT</v>
          </cell>
          <cell r="H6351" t="str">
            <v>QUA'TY</v>
          </cell>
          <cell r="I6351" t="str">
            <v>Local</v>
          </cell>
          <cell r="J6351" t="str">
            <v>Foreign</v>
          </cell>
          <cell r="K6351" t="str">
            <v>Local</v>
          </cell>
          <cell r="L6351" t="str">
            <v>Foreign</v>
          </cell>
        </row>
        <row r="6352">
          <cell r="A6352">
            <v>19552</v>
          </cell>
        </row>
        <row r="6353">
          <cell r="A6353">
            <v>19553</v>
          </cell>
        </row>
        <row r="6354">
          <cell r="A6354">
            <v>19554</v>
          </cell>
          <cell r="C6354" t="str">
            <v>MT</v>
          </cell>
          <cell r="D6354" t="str">
            <v>MATERIAL</v>
          </cell>
        </row>
        <row r="6355">
          <cell r="A6355">
            <v>19555</v>
          </cell>
          <cell r="C6355">
            <v>207</v>
          </cell>
          <cell r="D6355" t="str">
            <v>Profile Steel Materials ( price jkt )</v>
          </cell>
          <cell r="G6355" t="str">
            <v>Kg</v>
          </cell>
          <cell r="H6355">
            <v>1</v>
          </cell>
          <cell r="I6355">
            <v>5800</v>
          </cell>
          <cell r="J6355">
            <v>0</v>
          </cell>
          <cell r="K6355">
            <v>5800</v>
          </cell>
          <cell r="L6355">
            <v>0</v>
          </cell>
        </row>
        <row r="6356">
          <cell r="A6356">
            <v>19556</v>
          </cell>
          <cell r="C6356">
            <v>49</v>
          </cell>
          <cell r="D6356" t="str">
            <v>Bracing Tubes</v>
          </cell>
          <cell r="G6356">
            <v>0</v>
          </cell>
          <cell r="H6356">
            <v>0.06</v>
          </cell>
          <cell r="I6356">
            <v>6900000</v>
          </cell>
          <cell r="J6356">
            <v>0</v>
          </cell>
          <cell r="K6356">
            <v>414000</v>
          </cell>
          <cell r="L6356">
            <v>0</v>
          </cell>
        </row>
        <row r="6357">
          <cell r="A6357">
            <v>19557</v>
          </cell>
          <cell r="C6357">
            <v>139</v>
          </cell>
          <cell r="D6357" t="str">
            <v xml:space="preserve">Lamp Warning Panel </v>
          </cell>
          <cell r="G6357" t="str">
            <v>Unit</v>
          </cell>
          <cell r="H6357">
            <v>0.04</v>
          </cell>
          <cell r="I6357">
            <v>2200</v>
          </cell>
          <cell r="J6357">
            <v>0</v>
          </cell>
          <cell r="K6357">
            <v>88</v>
          </cell>
          <cell r="L6357">
            <v>0</v>
          </cell>
        </row>
        <row r="6358">
          <cell r="A6358">
            <v>19558</v>
          </cell>
          <cell r="D6358">
            <v>0</v>
          </cell>
          <cell r="G6358">
            <v>0</v>
          </cell>
          <cell r="I6358">
            <v>0</v>
          </cell>
        </row>
        <row r="6359">
          <cell r="A6359">
            <v>19559</v>
          </cell>
        </row>
        <row r="6360">
          <cell r="A6360">
            <v>19560</v>
          </cell>
        </row>
        <row r="6361">
          <cell r="A6361">
            <v>19561</v>
          </cell>
        </row>
        <row r="6362">
          <cell r="A6362">
            <v>19562</v>
          </cell>
        </row>
        <row r="6363">
          <cell r="A6363">
            <v>19563</v>
          </cell>
        </row>
        <row r="6364">
          <cell r="A6364">
            <v>19564</v>
          </cell>
        </row>
        <row r="6365">
          <cell r="A6365">
            <v>19565</v>
          </cell>
        </row>
        <row r="6366">
          <cell r="A6366">
            <v>19566</v>
          </cell>
        </row>
        <row r="6367">
          <cell r="A6367">
            <v>19567</v>
          </cell>
        </row>
        <row r="6368">
          <cell r="A6368">
            <v>19568</v>
          </cell>
        </row>
        <row r="6369">
          <cell r="A6369">
            <v>19569</v>
          </cell>
        </row>
        <row r="6370">
          <cell r="A6370">
            <v>19570</v>
          </cell>
        </row>
        <row r="6371">
          <cell r="A6371">
            <v>19571</v>
          </cell>
        </row>
        <row r="6372">
          <cell r="A6372">
            <v>19572</v>
          </cell>
        </row>
        <row r="6373">
          <cell r="A6373">
            <v>19573</v>
          </cell>
          <cell r="C6373" t="str">
            <v>EQ</v>
          </cell>
          <cell r="D6373" t="str">
            <v>EQUIPMENT</v>
          </cell>
        </row>
        <row r="6374">
          <cell r="A6374">
            <v>19574</v>
          </cell>
          <cell r="C6374">
            <v>63</v>
          </cell>
          <cell r="D6374" t="str">
            <v>Mac Power Broom and Blower</v>
          </cell>
          <cell r="G6374" t="str">
            <v>Hour</v>
          </cell>
          <cell r="H6374">
            <v>0.06</v>
          </cell>
          <cell r="I6374">
            <v>63500</v>
          </cell>
          <cell r="J6374">
            <v>0</v>
          </cell>
          <cell r="K6374">
            <v>3810</v>
          </cell>
          <cell r="L6374">
            <v>0</v>
          </cell>
        </row>
        <row r="6375">
          <cell r="A6375">
            <v>19575</v>
          </cell>
        </row>
        <row r="6376">
          <cell r="A6376">
            <v>19576</v>
          </cell>
        </row>
        <row r="6377">
          <cell r="A6377">
            <v>19577</v>
          </cell>
        </row>
        <row r="6378">
          <cell r="A6378">
            <v>19578</v>
          </cell>
        </row>
        <row r="6379">
          <cell r="A6379">
            <v>19579</v>
          </cell>
        </row>
        <row r="6380">
          <cell r="A6380">
            <v>19580</v>
          </cell>
        </row>
        <row r="6381">
          <cell r="A6381">
            <v>19581</v>
          </cell>
        </row>
        <row r="6382">
          <cell r="A6382">
            <v>19582</v>
          </cell>
        </row>
        <row r="6383">
          <cell r="A6383">
            <v>19583</v>
          </cell>
        </row>
        <row r="6384">
          <cell r="A6384">
            <v>19584</v>
          </cell>
        </row>
        <row r="6385">
          <cell r="A6385">
            <v>19585</v>
          </cell>
        </row>
        <row r="6386">
          <cell r="A6386">
            <v>19586</v>
          </cell>
        </row>
        <row r="6387">
          <cell r="A6387">
            <v>19587</v>
          </cell>
          <cell r="C6387" t="str">
            <v>LA</v>
          </cell>
          <cell r="D6387" t="str">
            <v>LABOUR</v>
          </cell>
        </row>
        <row r="6388">
          <cell r="A6388">
            <v>19588</v>
          </cell>
          <cell r="C6388">
            <v>2</v>
          </cell>
          <cell r="D6388" t="str">
            <v>Pengawas</v>
          </cell>
          <cell r="G6388" t="str">
            <v>Day</v>
          </cell>
          <cell r="H6388">
            <v>0.02</v>
          </cell>
          <cell r="I6388">
            <v>50000</v>
          </cell>
          <cell r="J6388">
            <v>0</v>
          </cell>
          <cell r="K6388">
            <v>1000</v>
          </cell>
          <cell r="L6388">
            <v>0</v>
          </cell>
        </row>
        <row r="6389">
          <cell r="A6389">
            <v>19589</v>
          </cell>
          <cell r="C6389">
            <v>15</v>
          </cell>
          <cell r="D6389" t="str">
            <v>Kepala Tukang</v>
          </cell>
          <cell r="G6389" t="str">
            <v>Day</v>
          </cell>
          <cell r="H6389">
            <v>0.02</v>
          </cell>
          <cell r="I6389">
            <v>32880</v>
          </cell>
          <cell r="K6389">
            <v>657.6</v>
          </cell>
          <cell r="L6389">
            <v>0</v>
          </cell>
        </row>
        <row r="6390">
          <cell r="A6390">
            <v>19590</v>
          </cell>
          <cell r="C6390">
            <v>16</v>
          </cell>
          <cell r="D6390" t="str">
            <v>Tukang</v>
          </cell>
          <cell r="G6390" t="str">
            <v>Day</v>
          </cell>
          <cell r="H6390">
            <v>0.08</v>
          </cell>
          <cell r="I6390">
            <v>28380</v>
          </cell>
          <cell r="K6390">
            <v>2270.4</v>
          </cell>
          <cell r="L6390">
            <v>0</v>
          </cell>
        </row>
        <row r="6391">
          <cell r="A6391">
            <v>19591</v>
          </cell>
          <cell r="D6391">
            <v>0</v>
          </cell>
          <cell r="G6391">
            <v>0</v>
          </cell>
          <cell r="I6391">
            <v>0</v>
          </cell>
        </row>
        <row r="6392">
          <cell r="A6392">
            <v>19592</v>
          </cell>
        </row>
        <row r="6393">
          <cell r="A6393">
            <v>19593</v>
          </cell>
        </row>
        <row r="6394">
          <cell r="A6394">
            <v>19594</v>
          </cell>
        </row>
        <row r="6395">
          <cell r="A6395">
            <v>19595</v>
          </cell>
        </row>
        <row r="6396">
          <cell r="A6396">
            <v>19596</v>
          </cell>
        </row>
        <row r="6397">
          <cell r="A6397">
            <v>19597</v>
          </cell>
        </row>
        <row r="6398">
          <cell r="A6398">
            <v>19598</v>
          </cell>
          <cell r="D6398" t="str">
            <v>Total Price</v>
          </cell>
          <cell r="K6398">
            <v>427626</v>
          </cell>
          <cell r="L6398">
            <v>0</v>
          </cell>
        </row>
        <row r="6399">
          <cell r="A6399">
            <v>19599</v>
          </cell>
          <cell r="D6399" t="str">
            <v>OVER HEAD</v>
          </cell>
          <cell r="E6399">
            <v>0</v>
          </cell>
          <cell r="F6399" t="str">
            <v>%</v>
          </cell>
          <cell r="K6399">
            <v>0</v>
          </cell>
          <cell r="L6399">
            <v>0</v>
          </cell>
        </row>
        <row r="6400">
          <cell r="A6400">
            <v>19600</v>
          </cell>
          <cell r="D6400" t="str">
            <v>TOTAL</v>
          </cell>
          <cell r="K6400">
            <v>427626</v>
          </cell>
          <cell r="L6400">
            <v>0</v>
          </cell>
        </row>
        <row r="6401">
          <cell r="A6401">
            <v>19601</v>
          </cell>
          <cell r="D6401" t="str">
            <v>UNIT PRICE</v>
          </cell>
          <cell r="K6401">
            <v>427626</v>
          </cell>
          <cell r="L6401">
            <v>0</v>
          </cell>
        </row>
        <row r="6402">
          <cell r="A6402">
            <v>19602</v>
          </cell>
        </row>
        <row r="6403">
          <cell r="A6403">
            <v>19603</v>
          </cell>
          <cell r="B6403">
            <v>299</v>
          </cell>
        </row>
        <row r="6404">
          <cell r="A6404">
            <v>19604</v>
          </cell>
          <cell r="B6404" t="str">
            <v>MATERIAL PRICE</v>
          </cell>
        </row>
        <row r="6405">
          <cell r="A6405">
            <v>19605</v>
          </cell>
          <cell r="B6405" t="str">
            <v>Proyek Rencana Teknik Akhir Jalan Tol Bogor Ring Road</v>
          </cell>
        </row>
        <row r="6406">
          <cell r="A6406">
            <v>19606</v>
          </cell>
        </row>
        <row r="6407">
          <cell r="A6407">
            <v>19607</v>
          </cell>
        </row>
        <row r="6408">
          <cell r="A6408">
            <v>19608</v>
          </cell>
        </row>
        <row r="6409">
          <cell r="A6409">
            <v>19609</v>
          </cell>
        </row>
        <row r="6410">
          <cell r="A6410">
            <v>19610</v>
          </cell>
          <cell r="B6410" t="str">
            <v>UNIT PRICE ANALYSIS</v>
          </cell>
        </row>
        <row r="6411">
          <cell r="A6411">
            <v>19611</v>
          </cell>
        </row>
        <row r="6412">
          <cell r="A6412">
            <v>19612</v>
          </cell>
          <cell r="B6412" t="str">
            <v>ITEM NUMBER</v>
          </cell>
          <cell r="D6412" t="str">
            <v>MT. 298.002</v>
          </cell>
        </row>
        <row r="6413">
          <cell r="A6413">
            <v>19613</v>
          </cell>
          <cell r="B6413" t="str">
            <v>MATERIAL</v>
          </cell>
          <cell r="D6413" t="str">
            <v>Channel of PVC D=150 mm</v>
          </cell>
        </row>
        <row r="6414">
          <cell r="A6414">
            <v>19614</v>
          </cell>
          <cell r="B6414" t="str">
            <v>UNIT</v>
          </cell>
          <cell r="C6414" t="str">
            <v>Lm</v>
          </cell>
          <cell r="D6414">
            <v>1</v>
          </cell>
        </row>
        <row r="6415">
          <cell r="A6415">
            <v>19615</v>
          </cell>
          <cell r="B6415" t="str">
            <v>UNIT PRICE  (Rp.)</v>
          </cell>
          <cell r="D6415">
            <v>432300</v>
          </cell>
          <cell r="E6415">
            <v>0</v>
          </cell>
          <cell r="J6415" t="str">
            <v>TOTAL UNIT PRICE (Rp)</v>
          </cell>
          <cell r="K6415">
            <v>432300</v>
          </cell>
        </row>
        <row r="6416">
          <cell r="A6416">
            <v>19616</v>
          </cell>
          <cell r="I6416" t="str">
            <v>PRICE Rp./ UNIT</v>
          </cell>
          <cell r="K6416" t="str">
            <v>TOTAL PRICE Rp.</v>
          </cell>
        </row>
        <row r="6417">
          <cell r="A6417">
            <v>19617</v>
          </cell>
          <cell r="B6417" t="str">
            <v>NO</v>
          </cell>
          <cell r="C6417" t="str">
            <v>ITEM</v>
          </cell>
          <cell r="D6417" t="str">
            <v>DESCRIPTION</v>
          </cell>
          <cell r="G6417" t="str">
            <v>UNIT</v>
          </cell>
          <cell r="H6417" t="str">
            <v>QUA'TY</v>
          </cell>
          <cell r="I6417" t="str">
            <v>Local</v>
          </cell>
          <cell r="J6417" t="str">
            <v>Foreign</v>
          </cell>
          <cell r="K6417" t="str">
            <v>Local</v>
          </cell>
          <cell r="L6417" t="str">
            <v>Foreign</v>
          </cell>
        </row>
        <row r="6418">
          <cell r="A6418">
            <v>19618</v>
          </cell>
        </row>
        <row r="6419">
          <cell r="A6419">
            <v>19619</v>
          </cell>
        </row>
        <row r="6420">
          <cell r="A6420">
            <v>19620</v>
          </cell>
          <cell r="C6420" t="str">
            <v>MT</v>
          </cell>
          <cell r="D6420" t="str">
            <v>MATERIAL</v>
          </cell>
        </row>
        <row r="6421">
          <cell r="A6421">
            <v>19621</v>
          </cell>
          <cell r="C6421">
            <v>208</v>
          </cell>
          <cell r="D6421" t="str">
            <v>PVC Pipe D = 100 mm</v>
          </cell>
          <cell r="G6421" t="str">
            <v>Lm</v>
          </cell>
          <cell r="H6421">
            <v>1</v>
          </cell>
          <cell r="I6421">
            <v>9200</v>
          </cell>
          <cell r="J6421">
            <v>0</v>
          </cell>
          <cell r="K6421">
            <v>9200</v>
          </cell>
          <cell r="L6421">
            <v>0</v>
          </cell>
        </row>
        <row r="6422">
          <cell r="A6422">
            <v>19622</v>
          </cell>
          <cell r="C6422">
            <v>49</v>
          </cell>
          <cell r="D6422" t="str">
            <v>Bracing Tubes</v>
          </cell>
          <cell r="G6422">
            <v>0</v>
          </cell>
          <cell r="H6422">
            <v>0.06</v>
          </cell>
          <cell r="I6422">
            <v>6900000</v>
          </cell>
          <cell r="J6422">
            <v>0</v>
          </cell>
          <cell r="K6422">
            <v>414000</v>
          </cell>
          <cell r="L6422">
            <v>0</v>
          </cell>
        </row>
        <row r="6423">
          <cell r="A6423">
            <v>19623</v>
          </cell>
          <cell r="C6423">
            <v>139</v>
          </cell>
          <cell r="D6423" t="str">
            <v xml:space="preserve">Lamp Warning Panel </v>
          </cell>
          <cell r="G6423" t="str">
            <v>Unit</v>
          </cell>
          <cell r="H6423">
            <v>0.04</v>
          </cell>
          <cell r="I6423">
            <v>2200</v>
          </cell>
          <cell r="J6423">
            <v>0</v>
          </cell>
          <cell r="K6423">
            <v>88</v>
          </cell>
          <cell r="L6423">
            <v>0</v>
          </cell>
        </row>
        <row r="6424">
          <cell r="A6424">
            <v>19624</v>
          </cell>
          <cell r="D6424">
            <v>0</v>
          </cell>
          <cell r="G6424">
            <v>0</v>
          </cell>
          <cell r="I6424">
            <v>0</v>
          </cell>
        </row>
        <row r="6425">
          <cell r="A6425">
            <v>19625</v>
          </cell>
        </row>
        <row r="6426">
          <cell r="A6426">
            <v>19626</v>
          </cell>
        </row>
        <row r="6427">
          <cell r="A6427">
            <v>19627</v>
          </cell>
        </row>
        <row r="6428">
          <cell r="A6428">
            <v>19628</v>
          </cell>
        </row>
        <row r="6429">
          <cell r="A6429">
            <v>19629</v>
          </cell>
        </row>
        <row r="6430">
          <cell r="A6430">
            <v>19630</v>
          </cell>
        </row>
        <row r="6431">
          <cell r="A6431">
            <v>19631</v>
          </cell>
        </row>
        <row r="6432">
          <cell r="A6432">
            <v>19632</v>
          </cell>
        </row>
        <row r="6433">
          <cell r="A6433">
            <v>19633</v>
          </cell>
        </row>
        <row r="6434">
          <cell r="A6434">
            <v>19634</v>
          </cell>
        </row>
        <row r="6435">
          <cell r="A6435">
            <v>19635</v>
          </cell>
        </row>
        <row r="6436">
          <cell r="A6436">
            <v>19636</v>
          </cell>
        </row>
        <row r="6437">
          <cell r="A6437">
            <v>19637</v>
          </cell>
        </row>
        <row r="6438">
          <cell r="A6438">
            <v>19638</v>
          </cell>
        </row>
        <row r="6439">
          <cell r="A6439">
            <v>19639</v>
          </cell>
          <cell r="C6439" t="str">
            <v>EQ</v>
          </cell>
          <cell r="D6439" t="str">
            <v>EQUIPMENT</v>
          </cell>
        </row>
        <row r="6440">
          <cell r="A6440">
            <v>19640</v>
          </cell>
          <cell r="C6440">
            <v>63</v>
          </cell>
          <cell r="D6440" t="str">
            <v>Mac Power Broom and Blower</v>
          </cell>
          <cell r="G6440" t="str">
            <v>Hour</v>
          </cell>
          <cell r="H6440">
            <v>0.06</v>
          </cell>
          <cell r="I6440">
            <v>63500</v>
          </cell>
          <cell r="J6440">
            <v>0</v>
          </cell>
          <cell r="K6440">
            <v>3810</v>
          </cell>
          <cell r="L6440">
            <v>0</v>
          </cell>
        </row>
        <row r="6441">
          <cell r="A6441">
            <v>19641</v>
          </cell>
        </row>
        <row r="6442">
          <cell r="A6442">
            <v>19642</v>
          </cell>
        </row>
        <row r="6443">
          <cell r="A6443">
            <v>19643</v>
          </cell>
        </row>
        <row r="6444">
          <cell r="A6444">
            <v>19644</v>
          </cell>
        </row>
        <row r="6445">
          <cell r="A6445">
            <v>19645</v>
          </cell>
        </row>
        <row r="6446">
          <cell r="A6446">
            <v>19646</v>
          </cell>
        </row>
        <row r="6447">
          <cell r="A6447">
            <v>19647</v>
          </cell>
        </row>
        <row r="6448">
          <cell r="A6448">
            <v>19648</v>
          </cell>
        </row>
        <row r="6449">
          <cell r="A6449">
            <v>19649</v>
          </cell>
        </row>
        <row r="6450">
          <cell r="A6450">
            <v>19650</v>
          </cell>
        </row>
        <row r="6451">
          <cell r="A6451">
            <v>19651</v>
          </cell>
        </row>
        <row r="6452">
          <cell r="A6452">
            <v>19652</v>
          </cell>
        </row>
        <row r="6453">
          <cell r="A6453">
            <v>19653</v>
          </cell>
          <cell r="C6453" t="str">
            <v>LA</v>
          </cell>
          <cell r="D6453" t="str">
            <v>LABOUR</v>
          </cell>
        </row>
        <row r="6454">
          <cell r="A6454">
            <v>19654</v>
          </cell>
          <cell r="C6454">
            <v>2</v>
          </cell>
          <cell r="D6454" t="str">
            <v>Pengawas</v>
          </cell>
          <cell r="G6454" t="str">
            <v>Day</v>
          </cell>
          <cell r="H6454">
            <v>0.02</v>
          </cell>
          <cell r="I6454">
            <v>50000</v>
          </cell>
          <cell r="J6454">
            <v>0</v>
          </cell>
          <cell r="K6454">
            <v>1000</v>
          </cell>
          <cell r="L6454">
            <v>0</v>
          </cell>
        </row>
        <row r="6455">
          <cell r="A6455">
            <v>19655</v>
          </cell>
          <cell r="C6455">
            <v>15</v>
          </cell>
          <cell r="D6455" t="str">
            <v>Kepala Tukang</v>
          </cell>
          <cell r="G6455" t="str">
            <v>Day</v>
          </cell>
          <cell r="H6455">
            <v>0.04</v>
          </cell>
          <cell r="I6455">
            <v>32880</v>
          </cell>
          <cell r="K6455">
            <v>1315.2</v>
          </cell>
          <cell r="L6455">
            <v>0</v>
          </cell>
        </row>
        <row r="6456">
          <cell r="A6456">
            <v>19656</v>
          </cell>
          <cell r="C6456">
            <v>16</v>
          </cell>
          <cell r="D6456" t="str">
            <v>Tukang</v>
          </cell>
          <cell r="G6456" t="str">
            <v>Day</v>
          </cell>
          <cell r="H6456">
            <v>0.1</v>
          </cell>
          <cell r="I6456">
            <v>28380</v>
          </cell>
          <cell r="K6456">
            <v>2838</v>
          </cell>
          <cell r="L6456">
            <v>0</v>
          </cell>
        </row>
        <row r="6457">
          <cell r="A6457">
            <v>19657</v>
          </cell>
          <cell r="D6457">
            <v>0</v>
          </cell>
          <cell r="G6457">
            <v>0</v>
          </cell>
          <cell r="I6457">
            <v>0</v>
          </cell>
        </row>
        <row r="6458">
          <cell r="A6458">
            <v>19658</v>
          </cell>
        </row>
        <row r="6459">
          <cell r="A6459">
            <v>19659</v>
          </cell>
        </row>
        <row r="6460">
          <cell r="A6460">
            <v>19660</v>
          </cell>
        </row>
        <row r="6461">
          <cell r="A6461">
            <v>19661</v>
          </cell>
        </row>
        <row r="6462">
          <cell r="A6462">
            <v>19662</v>
          </cell>
        </row>
        <row r="6463">
          <cell r="A6463">
            <v>19663</v>
          </cell>
        </row>
        <row r="6464">
          <cell r="A6464">
            <v>19664</v>
          </cell>
          <cell r="D6464" t="str">
            <v>Total Price</v>
          </cell>
          <cell r="K6464">
            <v>432251.2</v>
          </cell>
          <cell r="L6464">
            <v>0</v>
          </cell>
        </row>
        <row r="6465">
          <cell r="A6465">
            <v>19665</v>
          </cell>
          <cell r="D6465" t="str">
            <v>OVER HEAD</v>
          </cell>
          <cell r="E6465">
            <v>0</v>
          </cell>
          <cell r="F6465" t="str">
            <v>%</v>
          </cell>
          <cell r="K6465">
            <v>0</v>
          </cell>
          <cell r="L6465">
            <v>0</v>
          </cell>
        </row>
        <row r="6466">
          <cell r="A6466">
            <v>19666</v>
          </cell>
          <cell r="D6466" t="str">
            <v>TOTAL</v>
          </cell>
          <cell r="K6466">
            <v>432251.2</v>
          </cell>
          <cell r="L6466">
            <v>0</v>
          </cell>
        </row>
        <row r="6467">
          <cell r="A6467">
            <v>19667</v>
          </cell>
          <cell r="D6467" t="str">
            <v>UNIT PRICE</v>
          </cell>
          <cell r="K6467">
            <v>432251</v>
          </cell>
          <cell r="L6467">
            <v>0</v>
          </cell>
        </row>
        <row r="6468">
          <cell r="A6468">
            <v>19668</v>
          </cell>
        </row>
        <row r="6469">
          <cell r="A6469">
            <v>19669</v>
          </cell>
          <cell r="B6469">
            <v>300</v>
          </cell>
        </row>
        <row r="6470">
          <cell r="A6470">
            <v>19670</v>
          </cell>
          <cell r="B6470" t="str">
            <v>MATERIAL PRICE</v>
          </cell>
        </row>
        <row r="6471">
          <cell r="A6471">
            <v>19671</v>
          </cell>
          <cell r="B6471" t="str">
            <v>Proyek Rencana Teknik Akhir Jalan Tol Bogor Ring Road</v>
          </cell>
        </row>
        <row r="6472">
          <cell r="A6472">
            <v>19672</v>
          </cell>
        </row>
        <row r="6473">
          <cell r="A6473">
            <v>19673</v>
          </cell>
        </row>
        <row r="6474">
          <cell r="A6474">
            <v>19674</v>
          </cell>
        </row>
        <row r="6475">
          <cell r="A6475">
            <v>19675</v>
          </cell>
        </row>
        <row r="6476">
          <cell r="A6476">
            <v>19676</v>
          </cell>
          <cell r="B6476" t="str">
            <v>UNIT PRICE ANALYSIS</v>
          </cell>
        </row>
        <row r="6477">
          <cell r="A6477">
            <v>19677</v>
          </cell>
        </row>
        <row r="6478">
          <cell r="A6478">
            <v>19678</v>
          </cell>
          <cell r="B6478" t="str">
            <v>ITEM NUMBER</v>
          </cell>
          <cell r="D6478" t="str">
            <v>MT. 299.002</v>
          </cell>
        </row>
        <row r="6479">
          <cell r="A6479">
            <v>19679</v>
          </cell>
          <cell r="B6479" t="str">
            <v>MATERIAL</v>
          </cell>
          <cell r="D6479" t="str">
            <v>Channel of PVC D=200 mm</v>
          </cell>
        </row>
        <row r="6480">
          <cell r="A6480">
            <v>19680</v>
          </cell>
          <cell r="B6480" t="str">
            <v>UNIT</v>
          </cell>
          <cell r="C6480" t="str">
            <v>Lm</v>
          </cell>
          <cell r="D6480">
            <v>1</v>
          </cell>
        </row>
        <row r="6481">
          <cell r="A6481">
            <v>19681</v>
          </cell>
          <cell r="B6481" t="str">
            <v>UNIT PRICE  (Rp.)</v>
          </cell>
          <cell r="D6481">
            <v>2436100</v>
          </cell>
          <cell r="E6481">
            <v>0</v>
          </cell>
          <cell r="J6481" t="str">
            <v>TOTAL UNIT PRICE (Rp)</v>
          </cell>
          <cell r="K6481">
            <v>2436100</v>
          </cell>
        </row>
        <row r="6482">
          <cell r="A6482">
            <v>19682</v>
          </cell>
          <cell r="I6482" t="str">
            <v>PRICE Rp./ UNIT</v>
          </cell>
          <cell r="K6482" t="str">
            <v>TOTAL PRICE Rp.</v>
          </cell>
        </row>
        <row r="6483">
          <cell r="A6483">
            <v>19683</v>
          </cell>
          <cell r="B6483" t="str">
            <v>NO</v>
          </cell>
          <cell r="C6483" t="str">
            <v>ITEM</v>
          </cell>
          <cell r="D6483" t="str">
            <v>DESCRIPTION</v>
          </cell>
          <cell r="G6483" t="str">
            <v>UNIT</v>
          </cell>
          <cell r="H6483" t="str">
            <v>QUA'TY</v>
          </cell>
          <cell r="I6483" t="str">
            <v>Local</v>
          </cell>
          <cell r="J6483" t="str">
            <v>Foreign</v>
          </cell>
          <cell r="K6483" t="str">
            <v>Local</v>
          </cell>
          <cell r="L6483" t="str">
            <v>Foreign</v>
          </cell>
        </row>
        <row r="6484">
          <cell r="A6484">
            <v>19684</v>
          </cell>
        </row>
        <row r="6485">
          <cell r="A6485">
            <v>19685</v>
          </cell>
        </row>
        <row r="6486">
          <cell r="A6486">
            <v>19686</v>
          </cell>
          <cell r="C6486" t="str">
            <v>MT</v>
          </cell>
          <cell r="D6486" t="str">
            <v>MATERIAL</v>
          </cell>
        </row>
        <row r="6487">
          <cell r="A6487">
            <v>19687</v>
          </cell>
          <cell r="C6487">
            <v>209</v>
          </cell>
          <cell r="D6487" t="str">
            <v>PVC Pipe D = 150 mm</v>
          </cell>
          <cell r="G6487" t="str">
            <v>Lm</v>
          </cell>
          <cell r="H6487">
            <v>1</v>
          </cell>
          <cell r="I6487">
            <v>80500</v>
          </cell>
          <cell r="J6487">
            <v>0</v>
          </cell>
          <cell r="K6487">
            <v>80500</v>
          </cell>
          <cell r="L6487">
            <v>0</v>
          </cell>
        </row>
        <row r="6488">
          <cell r="A6488">
            <v>19688</v>
          </cell>
          <cell r="C6488">
            <v>49</v>
          </cell>
          <cell r="D6488" t="str">
            <v>Bracing Tubes</v>
          </cell>
          <cell r="G6488">
            <v>0</v>
          </cell>
          <cell r="H6488">
            <v>0.34</v>
          </cell>
          <cell r="I6488">
            <v>6900000</v>
          </cell>
          <cell r="J6488">
            <v>0</v>
          </cell>
          <cell r="K6488">
            <v>2346000</v>
          </cell>
          <cell r="L6488">
            <v>0</v>
          </cell>
        </row>
        <row r="6489">
          <cell r="A6489">
            <v>19689</v>
          </cell>
          <cell r="C6489">
            <v>139</v>
          </cell>
          <cell r="D6489" t="str">
            <v xml:space="preserve">Lamp Warning Panel </v>
          </cell>
          <cell r="G6489" t="str">
            <v>Unit</v>
          </cell>
          <cell r="H6489">
            <v>0.04</v>
          </cell>
          <cell r="I6489">
            <v>2200</v>
          </cell>
          <cell r="J6489">
            <v>0</v>
          </cell>
          <cell r="K6489">
            <v>88</v>
          </cell>
          <cell r="L6489">
            <v>0</v>
          </cell>
        </row>
        <row r="6490">
          <cell r="A6490">
            <v>19690</v>
          </cell>
          <cell r="D6490">
            <v>0</v>
          </cell>
          <cell r="G6490">
            <v>0</v>
          </cell>
          <cell r="I6490">
            <v>0</v>
          </cell>
        </row>
        <row r="6491">
          <cell r="A6491">
            <v>19691</v>
          </cell>
        </row>
        <row r="6492">
          <cell r="A6492">
            <v>19692</v>
          </cell>
        </row>
        <row r="6493">
          <cell r="A6493">
            <v>19693</v>
          </cell>
        </row>
        <row r="6494">
          <cell r="A6494">
            <v>19694</v>
          </cell>
        </row>
        <row r="6495">
          <cell r="A6495">
            <v>19695</v>
          </cell>
        </row>
        <row r="6496">
          <cell r="A6496">
            <v>19696</v>
          </cell>
        </row>
        <row r="6497">
          <cell r="A6497">
            <v>19697</v>
          </cell>
        </row>
        <row r="6498">
          <cell r="A6498">
            <v>19698</v>
          </cell>
        </row>
        <row r="6499">
          <cell r="A6499">
            <v>19699</v>
          </cell>
        </row>
        <row r="6500">
          <cell r="A6500">
            <v>19700</v>
          </cell>
        </row>
        <row r="6501">
          <cell r="A6501">
            <v>19701</v>
          </cell>
        </row>
        <row r="6502">
          <cell r="A6502">
            <v>19702</v>
          </cell>
        </row>
        <row r="6503">
          <cell r="A6503">
            <v>19703</v>
          </cell>
        </row>
        <row r="6504">
          <cell r="A6504">
            <v>19704</v>
          </cell>
        </row>
        <row r="6505">
          <cell r="A6505">
            <v>19705</v>
          </cell>
          <cell r="C6505" t="str">
            <v>EQ</v>
          </cell>
          <cell r="D6505" t="str">
            <v>EQUIPMENT</v>
          </cell>
        </row>
        <row r="6506">
          <cell r="A6506">
            <v>19706</v>
          </cell>
          <cell r="C6506">
            <v>63</v>
          </cell>
          <cell r="D6506" t="str">
            <v>Mac Power Broom and Blower</v>
          </cell>
          <cell r="G6506" t="str">
            <v>Hour</v>
          </cell>
          <cell r="H6506">
            <v>0.06</v>
          </cell>
          <cell r="I6506">
            <v>63500</v>
          </cell>
          <cell r="J6506">
            <v>0</v>
          </cell>
          <cell r="K6506">
            <v>3810</v>
          </cell>
          <cell r="L6506">
            <v>0</v>
          </cell>
        </row>
        <row r="6507">
          <cell r="A6507">
            <v>19707</v>
          </cell>
        </row>
        <row r="6508">
          <cell r="A6508">
            <v>19708</v>
          </cell>
        </row>
        <row r="6509">
          <cell r="A6509">
            <v>19709</v>
          </cell>
        </row>
        <row r="6510">
          <cell r="A6510">
            <v>19710</v>
          </cell>
        </row>
        <row r="6511">
          <cell r="A6511">
            <v>19711</v>
          </cell>
        </row>
        <row r="6512">
          <cell r="A6512">
            <v>19712</v>
          </cell>
        </row>
        <row r="6513">
          <cell r="A6513">
            <v>19713</v>
          </cell>
        </row>
        <row r="6514">
          <cell r="A6514">
            <v>19714</v>
          </cell>
        </row>
        <row r="6515">
          <cell r="A6515">
            <v>19715</v>
          </cell>
        </row>
        <row r="6516">
          <cell r="A6516">
            <v>19716</v>
          </cell>
        </row>
        <row r="6517">
          <cell r="A6517">
            <v>19717</v>
          </cell>
        </row>
        <row r="6518">
          <cell r="A6518">
            <v>19718</v>
          </cell>
        </row>
        <row r="6519">
          <cell r="A6519">
            <v>19719</v>
          </cell>
          <cell r="C6519" t="str">
            <v>LA</v>
          </cell>
          <cell r="D6519" t="str">
            <v>LABOUR</v>
          </cell>
        </row>
        <row r="6520">
          <cell r="A6520">
            <v>19720</v>
          </cell>
          <cell r="C6520">
            <v>2</v>
          </cell>
          <cell r="D6520" t="str">
            <v>Pengawas</v>
          </cell>
          <cell r="G6520" t="str">
            <v>Day</v>
          </cell>
          <cell r="H6520">
            <v>0.02</v>
          </cell>
          <cell r="I6520">
            <v>50000</v>
          </cell>
          <cell r="J6520">
            <v>0</v>
          </cell>
          <cell r="K6520">
            <v>1000</v>
          </cell>
          <cell r="L6520">
            <v>0</v>
          </cell>
        </row>
        <row r="6521">
          <cell r="A6521">
            <v>19721</v>
          </cell>
          <cell r="C6521">
            <v>15</v>
          </cell>
          <cell r="D6521" t="str">
            <v>Kepala Tukang</v>
          </cell>
          <cell r="G6521" t="str">
            <v>Day</v>
          </cell>
          <cell r="H6521">
            <v>0.04</v>
          </cell>
          <cell r="I6521">
            <v>32880</v>
          </cell>
          <cell r="K6521">
            <v>1315.2</v>
          </cell>
          <cell r="L6521">
            <v>0</v>
          </cell>
        </row>
        <row r="6522">
          <cell r="A6522">
            <v>19722</v>
          </cell>
          <cell r="C6522">
            <v>16</v>
          </cell>
          <cell r="D6522" t="str">
            <v>Tukang</v>
          </cell>
          <cell r="G6522" t="str">
            <v>Day</v>
          </cell>
          <cell r="H6522">
            <v>0.12</v>
          </cell>
          <cell r="I6522">
            <v>28380</v>
          </cell>
          <cell r="K6522">
            <v>3405.6</v>
          </cell>
          <cell r="L6522">
            <v>0</v>
          </cell>
        </row>
        <row r="6523">
          <cell r="A6523">
            <v>19723</v>
          </cell>
          <cell r="D6523">
            <v>0</v>
          </cell>
          <cell r="G6523">
            <v>0</v>
          </cell>
          <cell r="I6523">
            <v>0</v>
          </cell>
        </row>
        <row r="6524">
          <cell r="A6524">
            <v>19724</v>
          </cell>
        </row>
        <row r="6525">
          <cell r="A6525">
            <v>19725</v>
          </cell>
        </row>
        <row r="6526">
          <cell r="A6526">
            <v>19726</v>
          </cell>
        </row>
        <row r="6527">
          <cell r="A6527">
            <v>19727</v>
          </cell>
        </row>
        <row r="6528">
          <cell r="A6528">
            <v>19728</v>
          </cell>
        </row>
        <row r="6529">
          <cell r="A6529">
            <v>19729</v>
          </cell>
        </row>
        <row r="6530">
          <cell r="A6530">
            <v>19730</v>
          </cell>
          <cell r="D6530" t="str">
            <v>Total Price</v>
          </cell>
          <cell r="K6530">
            <v>2436118.8000000003</v>
          </cell>
          <cell r="L6530">
            <v>0</v>
          </cell>
        </row>
        <row r="6531">
          <cell r="A6531">
            <v>19731</v>
          </cell>
          <cell r="D6531" t="str">
            <v>OVER HEAD</v>
          </cell>
          <cell r="E6531">
            <v>0</v>
          </cell>
          <cell r="F6531" t="str">
            <v>%</v>
          </cell>
          <cell r="K6531">
            <v>0</v>
          </cell>
          <cell r="L6531">
            <v>0</v>
          </cell>
        </row>
        <row r="6532">
          <cell r="A6532">
            <v>19732</v>
          </cell>
          <cell r="D6532" t="str">
            <v>TOTAL</v>
          </cell>
          <cell r="K6532">
            <v>2436118.8000000003</v>
          </cell>
          <cell r="L6532">
            <v>0</v>
          </cell>
        </row>
        <row r="6533">
          <cell r="A6533">
            <v>19733</v>
          </cell>
          <cell r="D6533" t="str">
            <v>UNIT PRICE</v>
          </cell>
          <cell r="K6533">
            <v>2436119</v>
          </cell>
          <cell r="L6533">
            <v>0</v>
          </cell>
        </row>
        <row r="6534">
          <cell r="A6534">
            <v>19734</v>
          </cell>
        </row>
        <row r="6535">
          <cell r="A6535">
            <v>19735</v>
          </cell>
          <cell r="B6535">
            <v>301</v>
          </cell>
        </row>
        <row r="6536">
          <cell r="A6536">
            <v>19736</v>
          </cell>
          <cell r="B6536" t="str">
            <v>MATERIAL PRICE</v>
          </cell>
        </row>
        <row r="6537">
          <cell r="A6537">
            <v>19737</v>
          </cell>
          <cell r="B6537" t="str">
            <v>Proyek Rencana Teknik Akhir Jalan Tol Bogor Ring Road</v>
          </cell>
        </row>
        <row r="6538">
          <cell r="A6538">
            <v>19738</v>
          </cell>
        </row>
        <row r="6539">
          <cell r="A6539">
            <v>19739</v>
          </cell>
        </row>
        <row r="6540">
          <cell r="A6540">
            <v>19740</v>
          </cell>
        </row>
        <row r="6541">
          <cell r="A6541">
            <v>19741</v>
          </cell>
        </row>
        <row r="6542">
          <cell r="A6542">
            <v>19742</v>
          </cell>
          <cell r="B6542" t="str">
            <v>UNIT PRICE ANALYSIS</v>
          </cell>
        </row>
        <row r="6543">
          <cell r="A6543">
            <v>19743</v>
          </cell>
        </row>
        <row r="6544">
          <cell r="A6544">
            <v>19744</v>
          </cell>
          <cell r="B6544" t="str">
            <v>ITEM NUMBER</v>
          </cell>
          <cell r="D6544" t="str">
            <v>MT. 300.002</v>
          </cell>
        </row>
        <row r="6545">
          <cell r="A6545">
            <v>19745</v>
          </cell>
          <cell r="B6545" t="str">
            <v>MATERIAL</v>
          </cell>
          <cell r="D6545" t="str">
            <v>Channel of PVC D=250 mm</v>
          </cell>
        </row>
        <row r="6546">
          <cell r="A6546">
            <v>19746</v>
          </cell>
          <cell r="B6546" t="str">
            <v>UNIT</v>
          </cell>
          <cell r="C6546" t="str">
            <v>Lm</v>
          </cell>
          <cell r="D6546">
            <v>1</v>
          </cell>
        </row>
        <row r="6547">
          <cell r="A6547">
            <v>19747</v>
          </cell>
          <cell r="B6547" t="str">
            <v>UNIT PRICE  (Rp.)</v>
          </cell>
          <cell r="D6547">
            <v>2369500</v>
          </cell>
          <cell r="E6547">
            <v>0</v>
          </cell>
          <cell r="J6547" t="str">
            <v>TOTAL UNIT PRICE (Rp)</v>
          </cell>
          <cell r="K6547">
            <v>2369500</v>
          </cell>
        </row>
        <row r="6548">
          <cell r="A6548">
            <v>19748</v>
          </cell>
          <cell r="I6548" t="str">
            <v>PRICE Rp./ UNIT</v>
          </cell>
          <cell r="K6548" t="str">
            <v>TOTAL PRICE Rp.</v>
          </cell>
        </row>
        <row r="6549">
          <cell r="A6549">
            <v>19749</v>
          </cell>
          <cell r="B6549" t="str">
            <v>NO</v>
          </cell>
          <cell r="C6549" t="str">
            <v>ITEM</v>
          </cell>
          <cell r="D6549" t="str">
            <v>DESCRIPTION</v>
          </cell>
          <cell r="G6549" t="str">
            <v>UNIT</v>
          </cell>
          <cell r="H6549" t="str">
            <v>QUA'TY</v>
          </cell>
          <cell r="I6549" t="str">
            <v>Local</v>
          </cell>
          <cell r="J6549" t="str">
            <v>Foreign</v>
          </cell>
          <cell r="K6549" t="str">
            <v>Local</v>
          </cell>
          <cell r="L6549" t="str">
            <v>Foreign</v>
          </cell>
        </row>
        <row r="6550">
          <cell r="A6550">
            <v>19750</v>
          </cell>
        </row>
        <row r="6551">
          <cell r="A6551">
            <v>19751</v>
          </cell>
        </row>
        <row r="6552">
          <cell r="A6552">
            <v>19752</v>
          </cell>
          <cell r="C6552" t="str">
            <v>MT</v>
          </cell>
          <cell r="D6552" t="str">
            <v>MATERIAL</v>
          </cell>
        </row>
        <row r="6553">
          <cell r="A6553">
            <v>19753</v>
          </cell>
          <cell r="C6553">
            <v>210</v>
          </cell>
          <cell r="D6553" t="str">
            <v>PVC Pipe D = 200 mm</v>
          </cell>
          <cell r="G6553" t="str">
            <v>Lm</v>
          </cell>
          <cell r="H6553">
            <v>1</v>
          </cell>
          <cell r="I6553">
            <v>12700</v>
          </cell>
          <cell r="J6553">
            <v>0</v>
          </cell>
          <cell r="K6553">
            <v>12700</v>
          </cell>
          <cell r="L6553">
            <v>0</v>
          </cell>
        </row>
        <row r="6554">
          <cell r="A6554">
            <v>19754</v>
          </cell>
          <cell r="C6554">
            <v>49</v>
          </cell>
          <cell r="D6554" t="str">
            <v>Bracing Tubes</v>
          </cell>
          <cell r="G6554">
            <v>0</v>
          </cell>
          <cell r="H6554">
            <v>0.34</v>
          </cell>
          <cell r="I6554">
            <v>6900000</v>
          </cell>
          <cell r="J6554">
            <v>0</v>
          </cell>
          <cell r="K6554">
            <v>2346000</v>
          </cell>
          <cell r="L6554">
            <v>0</v>
          </cell>
        </row>
        <row r="6555">
          <cell r="A6555">
            <v>19755</v>
          </cell>
          <cell r="C6555">
            <v>139</v>
          </cell>
          <cell r="D6555" t="str">
            <v xml:space="preserve">Lamp Warning Panel </v>
          </cell>
          <cell r="G6555" t="str">
            <v>Unit</v>
          </cell>
          <cell r="H6555">
            <v>0.04</v>
          </cell>
          <cell r="I6555">
            <v>2200</v>
          </cell>
          <cell r="J6555">
            <v>0</v>
          </cell>
          <cell r="K6555">
            <v>88</v>
          </cell>
          <cell r="L6555">
            <v>0</v>
          </cell>
        </row>
        <row r="6556">
          <cell r="A6556">
            <v>19756</v>
          </cell>
          <cell r="D6556">
            <v>0</v>
          </cell>
          <cell r="G6556">
            <v>0</v>
          </cell>
          <cell r="I6556">
            <v>0</v>
          </cell>
        </row>
        <row r="6557">
          <cell r="A6557">
            <v>19757</v>
          </cell>
        </row>
        <row r="6558">
          <cell r="A6558">
            <v>19758</v>
          </cell>
        </row>
        <row r="6559">
          <cell r="A6559">
            <v>19759</v>
          </cell>
        </row>
        <row r="6560">
          <cell r="A6560">
            <v>19760</v>
          </cell>
        </row>
        <row r="6561">
          <cell r="A6561">
            <v>19761</v>
          </cell>
        </row>
        <row r="6562">
          <cell r="A6562">
            <v>19762</v>
          </cell>
        </row>
        <row r="6563">
          <cell r="A6563">
            <v>19763</v>
          </cell>
        </row>
        <row r="6564">
          <cell r="A6564">
            <v>19764</v>
          </cell>
        </row>
        <row r="6565">
          <cell r="A6565">
            <v>19765</v>
          </cell>
        </row>
        <row r="6566">
          <cell r="A6566">
            <v>19766</v>
          </cell>
        </row>
        <row r="6567">
          <cell r="A6567">
            <v>19767</v>
          </cell>
        </row>
        <row r="6568">
          <cell r="A6568">
            <v>19768</v>
          </cell>
        </row>
        <row r="6569">
          <cell r="A6569">
            <v>19769</v>
          </cell>
        </row>
        <row r="6570">
          <cell r="A6570">
            <v>19770</v>
          </cell>
        </row>
        <row r="6571">
          <cell r="A6571">
            <v>19771</v>
          </cell>
          <cell r="C6571" t="str">
            <v>EQ</v>
          </cell>
          <cell r="D6571" t="str">
            <v>EQUIPMENT</v>
          </cell>
        </row>
        <row r="6572">
          <cell r="A6572">
            <v>19772</v>
          </cell>
          <cell r="C6572">
            <v>63</v>
          </cell>
          <cell r="D6572" t="str">
            <v>Mac Power Broom and Blower</v>
          </cell>
          <cell r="G6572" t="str">
            <v>Hour</v>
          </cell>
          <cell r="H6572">
            <v>0.06</v>
          </cell>
          <cell r="I6572">
            <v>63500</v>
          </cell>
          <cell r="J6572">
            <v>0</v>
          </cell>
          <cell r="K6572">
            <v>3810</v>
          </cell>
          <cell r="L6572">
            <v>0</v>
          </cell>
        </row>
        <row r="6573">
          <cell r="A6573">
            <v>19773</v>
          </cell>
        </row>
        <row r="6574">
          <cell r="A6574">
            <v>19774</v>
          </cell>
        </row>
        <row r="6575">
          <cell r="A6575">
            <v>19775</v>
          </cell>
        </row>
        <row r="6576">
          <cell r="A6576">
            <v>19776</v>
          </cell>
        </row>
        <row r="6577">
          <cell r="A6577">
            <v>19777</v>
          </cell>
        </row>
        <row r="6578">
          <cell r="A6578">
            <v>19778</v>
          </cell>
        </row>
        <row r="6579">
          <cell r="A6579">
            <v>19779</v>
          </cell>
        </row>
        <row r="6580">
          <cell r="A6580">
            <v>19780</v>
          </cell>
        </row>
        <row r="6581">
          <cell r="A6581">
            <v>19781</v>
          </cell>
        </row>
        <row r="6582">
          <cell r="A6582">
            <v>19782</v>
          </cell>
        </row>
        <row r="6583">
          <cell r="A6583">
            <v>19783</v>
          </cell>
        </row>
        <row r="6584">
          <cell r="A6584">
            <v>19784</v>
          </cell>
        </row>
        <row r="6585">
          <cell r="A6585">
            <v>19785</v>
          </cell>
          <cell r="C6585" t="str">
            <v>LA</v>
          </cell>
          <cell r="D6585" t="str">
            <v>LABOUR</v>
          </cell>
        </row>
        <row r="6586">
          <cell r="A6586">
            <v>19786</v>
          </cell>
          <cell r="C6586">
            <v>2</v>
          </cell>
          <cell r="D6586" t="str">
            <v>Pengawas</v>
          </cell>
          <cell r="G6586" t="str">
            <v>Day</v>
          </cell>
          <cell r="H6586">
            <v>0.02</v>
          </cell>
          <cell r="I6586">
            <v>50000</v>
          </cell>
          <cell r="J6586">
            <v>0</v>
          </cell>
          <cell r="K6586">
            <v>1000</v>
          </cell>
          <cell r="L6586">
            <v>0</v>
          </cell>
        </row>
        <row r="6587">
          <cell r="A6587">
            <v>19787</v>
          </cell>
          <cell r="C6587">
            <v>15</v>
          </cell>
          <cell r="D6587" t="str">
            <v>Kepala Tukang</v>
          </cell>
          <cell r="G6587" t="str">
            <v>Day</v>
          </cell>
          <cell r="H6587">
            <v>0.04</v>
          </cell>
          <cell r="I6587">
            <v>32880</v>
          </cell>
          <cell r="K6587">
            <v>1315.2</v>
          </cell>
          <cell r="L6587">
            <v>0</v>
          </cell>
        </row>
        <row r="6588">
          <cell r="A6588">
            <v>19788</v>
          </cell>
          <cell r="C6588">
            <v>16</v>
          </cell>
          <cell r="D6588" t="str">
            <v>Tukang</v>
          </cell>
          <cell r="G6588" t="str">
            <v>Day</v>
          </cell>
          <cell r="H6588">
            <v>0.16</v>
          </cell>
          <cell r="I6588">
            <v>28380</v>
          </cell>
          <cell r="K6588">
            <v>4540.8</v>
          </cell>
          <cell r="L6588">
            <v>0</v>
          </cell>
        </row>
        <row r="6589">
          <cell r="A6589">
            <v>19789</v>
          </cell>
          <cell r="D6589">
            <v>0</v>
          </cell>
          <cell r="G6589">
            <v>0</v>
          </cell>
          <cell r="I6589">
            <v>0</v>
          </cell>
        </row>
        <row r="6590">
          <cell r="A6590">
            <v>19790</v>
          </cell>
        </row>
        <row r="6591">
          <cell r="A6591">
            <v>19791</v>
          </cell>
        </row>
        <row r="6592">
          <cell r="A6592">
            <v>19792</v>
          </cell>
        </row>
        <row r="6593">
          <cell r="A6593">
            <v>19793</v>
          </cell>
        </row>
        <row r="6594">
          <cell r="A6594">
            <v>19794</v>
          </cell>
        </row>
        <row r="6595">
          <cell r="A6595">
            <v>19795</v>
          </cell>
        </row>
        <row r="6596">
          <cell r="A6596">
            <v>19796</v>
          </cell>
          <cell r="D6596" t="str">
            <v>Total Price</v>
          </cell>
          <cell r="K6596">
            <v>2369454</v>
          </cell>
          <cell r="L6596">
            <v>0</v>
          </cell>
        </row>
        <row r="6597">
          <cell r="A6597">
            <v>19797</v>
          </cell>
          <cell r="D6597" t="str">
            <v>OVER HEAD</v>
          </cell>
          <cell r="E6597">
            <v>0</v>
          </cell>
          <cell r="F6597" t="str">
            <v>%</v>
          </cell>
          <cell r="K6597">
            <v>0</v>
          </cell>
          <cell r="L6597">
            <v>0</v>
          </cell>
        </row>
        <row r="6598">
          <cell r="A6598">
            <v>19798</v>
          </cell>
          <cell r="D6598" t="str">
            <v>TOTAL</v>
          </cell>
          <cell r="K6598">
            <v>2369454</v>
          </cell>
          <cell r="L6598">
            <v>0</v>
          </cell>
        </row>
        <row r="6599">
          <cell r="A6599">
            <v>19799</v>
          </cell>
          <cell r="D6599" t="str">
            <v>UNIT PRICE</v>
          </cell>
          <cell r="K6599">
            <v>2369454</v>
          </cell>
          <cell r="L6599">
            <v>0</v>
          </cell>
        </row>
        <row r="6600">
          <cell r="A6600">
            <v>19800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  <sheetName val="rab lt 2 bo"/>
      <sheetName val="RAB 2007"/>
      <sheetName val="EQ"/>
      <sheetName val="data"/>
      <sheetName val="REK"/>
      <sheetName val="MASTER"/>
      <sheetName val="Rekap"/>
      <sheetName val="Cover"/>
      <sheetName val="boq"/>
      <sheetName val="isian"/>
      <sheetName val="6.06(46)"/>
      <sheetName val="ch"/>
      <sheetName val="As"/>
      <sheetName val="Basic"/>
      <sheetName val="Quarry"/>
      <sheetName val="DB"/>
      <sheetName val="Bank Data"/>
    </sheetNames>
    <sheetDataSet>
      <sheetData sheetId="0" refreshError="1">
        <row r="1">
          <cell r="A1">
            <v>19801</v>
          </cell>
          <cell r="B1">
            <v>301</v>
          </cell>
          <cell r="C1" t="str">
            <v xml:space="preserve">MT. </v>
          </cell>
        </row>
        <row r="2">
          <cell r="A2">
            <v>19802</v>
          </cell>
          <cell r="B2" t="str">
            <v>MATERIAL PRICE</v>
          </cell>
        </row>
        <row r="3">
          <cell r="A3">
            <v>19803</v>
          </cell>
          <cell r="B3" t="str">
            <v>Proyek Rencana Teknik Akhir Jalan Tol Bogor Ring Road</v>
          </cell>
        </row>
        <row r="4">
          <cell r="A4">
            <v>19804</v>
          </cell>
        </row>
        <row r="5">
          <cell r="A5">
            <v>19805</v>
          </cell>
        </row>
        <row r="6">
          <cell r="A6">
            <v>19806</v>
          </cell>
        </row>
        <row r="7">
          <cell r="A7">
            <v>19807</v>
          </cell>
        </row>
        <row r="8">
          <cell r="A8">
            <v>19808</v>
          </cell>
          <cell r="B8" t="str">
            <v>UNIT PRICE ANALYSIS</v>
          </cell>
        </row>
        <row r="9">
          <cell r="A9">
            <v>19809</v>
          </cell>
        </row>
        <row r="10">
          <cell r="A10">
            <v>19810</v>
          </cell>
          <cell r="B10" t="str">
            <v>ITEM NUMBER</v>
          </cell>
          <cell r="D10" t="str">
            <v>MT. 300.002</v>
          </cell>
        </row>
        <row r="11">
          <cell r="A11">
            <v>19811</v>
          </cell>
          <cell r="B11" t="str">
            <v>MATERIAL</v>
          </cell>
          <cell r="D11" t="str">
            <v>Channel of PVC D=250 mm</v>
          </cell>
        </row>
        <row r="12">
          <cell r="A12">
            <v>19812</v>
          </cell>
          <cell r="B12" t="str">
            <v>UNIT</v>
          </cell>
          <cell r="C12" t="str">
            <v>L.m</v>
          </cell>
          <cell r="D12">
            <v>1</v>
          </cell>
        </row>
        <row r="13">
          <cell r="A13">
            <v>19813</v>
          </cell>
          <cell r="B13" t="str">
            <v>UNIT PRICE  (Rp.)</v>
          </cell>
          <cell r="D13">
            <v>59700</v>
          </cell>
          <cell r="E13">
            <v>0</v>
          </cell>
          <cell r="J13" t="str">
            <v>TOTAL UNIT PRICE (Rp)</v>
          </cell>
          <cell r="K13">
            <v>59700</v>
          </cell>
        </row>
        <row r="14">
          <cell r="A14">
            <v>19814</v>
          </cell>
          <cell r="I14" t="str">
            <v>PRICE Rp./ UNIT</v>
          </cell>
          <cell r="K14" t="str">
            <v>TOTAL PRICE Rp.</v>
          </cell>
        </row>
        <row r="15">
          <cell r="A15">
            <v>19815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  <cell r="I15" t="str">
            <v>Local</v>
          </cell>
          <cell r="J15" t="str">
            <v>Foreign</v>
          </cell>
          <cell r="K15" t="str">
            <v>Local</v>
          </cell>
          <cell r="L15" t="str">
            <v>Foreign</v>
          </cell>
        </row>
        <row r="16">
          <cell r="A16">
            <v>19816</v>
          </cell>
        </row>
        <row r="17">
          <cell r="A17">
            <v>19817</v>
          </cell>
        </row>
        <row r="18">
          <cell r="A18">
            <v>19818</v>
          </cell>
          <cell r="C18" t="str">
            <v>MT</v>
          </cell>
          <cell r="D18" t="str">
            <v>MATERIAL</v>
          </cell>
        </row>
        <row r="19">
          <cell r="A19">
            <v>19819</v>
          </cell>
          <cell r="C19">
            <v>211</v>
          </cell>
          <cell r="D19" t="str">
            <v>PVC Pipe D = 250 mm</v>
          </cell>
          <cell r="G19" t="str">
            <v>Lm</v>
          </cell>
          <cell r="H19">
            <v>1</v>
          </cell>
          <cell r="I19">
            <v>15300</v>
          </cell>
          <cell r="J19">
            <v>0</v>
          </cell>
          <cell r="K19">
            <v>15300</v>
          </cell>
          <cell r="L19">
            <v>0</v>
          </cell>
        </row>
        <row r="20">
          <cell r="A20">
            <v>19820</v>
          </cell>
          <cell r="C20">
            <v>187</v>
          </cell>
          <cell r="D20" t="str">
            <v>PVC Pipe D =  75 mm</v>
          </cell>
          <cell r="G20" t="str">
            <v>L.m</v>
          </cell>
          <cell r="H20">
            <v>0.34</v>
          </cell>
          <cell r="I20">
            <v>98900</v>
          </cell>
          <cell r="J20">
            <v>0</v>
          </cell>
          <cell r="K20">
            <v>33626</v>
          </cell>
          <cell r="L20">
            <v>0</v>
          </cell>
        </row>
        <row r="21">
          <cell r="A21">
            <v>19821</v>
          </cell>
          <cell r="C21">
            <v>139</v>
          </cell>
          <cell r="D21" t="str">
            <v xml:space="preserve">Lamp Warning Panel </v>
          </cell>
          <cell r="G21" t="str">
            <v>Unit</v>
          </cell>
          <cell r="H21">
            <v>0.04</v>
          </cell>
          <cell r="I21">
            <v>2200</v>
          </cell>
          <cell r="J21">
            <v>0</v>
          </cell>
          <cell r="K21">
            <v>88</v>
          </cell>
          <cell r="L21">
            <v>0</v>
          </cell>
        </row>
        <row r="22">
          <cell r="A22">
            <v>19822</v>
          </cell>
        </row>
        <row r="23">
          <cell r="A23">
            <v>19823</v>
          </cell>
        </row>
        <row r="24">
          <cell r="A24">
            <v>19824</v>
          </cell>
        </row>
        <row r="25">
          <cell r="A25">
            <v>19825</v>
          </cell>
        </row>
        <row r="26">
          <cell r="A26">
            <v>19826</v>
          </cell>
        </row>
        <row r="27">
          <cell r="A27">
            <v>19827</v>
          </cell>
        </row>
        <row r="28">
          <cell r="A28">
            <v>19828</v>
          </cell>
        </row>
        <row r="29">
          <cell r="A29">
            <v>19829</v>
          </cell>
        </row>
        <row r="30">
          <cell r="A30">
            <v>19830</v>
          </cell>
        </row>
        <row r="31">
          <cell r="A31">
            <v>19831</v>
          </cell>
        </row>
        <row r="32">
          <cell r="A32">
            <v>19832</v>
          </cell>
        </row>
        <row r="33">
          <cell r="A33">
            <v>19833</v>
          </cell>
        </row>
        <row r="34">
          <cell r="A34">
            <v>19834</v>
          </cell>
        </row>
        <row r="35">
          <cell r="A35">
            <v>19835</v>
          </cell>
        </row>
        <row r="36">
          <cell r="A36">
            <v>19836</v>
          </cell>
        </row>
        <row r="37">
          <cell r="A37">
            <v>19837</v>
          </cell>
          <cell r="C37" t="str">
            <v>EQ</v>
          </cell>
          <cell r="D37" t="str">
            <v>EQUIPMENT</v>
          </cell>
        </row>
        <row r="38">
          <cell r="A38">
            <v>19838</v>
          </cell>
          <cell r="C38">
            <v>63</v>
          </cell>
          <cell r="D38" t="str">
            <v>Mac Power Broom and Blower</v>
          </cell>
          <cell r="G38" t="str">
            <v>Hour</v>
          </cell>
          <cell r="H38">
            <v>0.06</v>
          </cell>
          <cell r="I38">
            <v>63500</v>
          </cell>
          <cell r="J38">
            <v>0</v>
          </cell>
          <cell r="K38">
            <v>3810</v>
          </cell>
          <cell r="L38">
            <v>0</v>
          </cell>
        </row>
        <row r="39">
          <cell r="A39">
            <v>19839</v>
          </cell>
          <cell r="D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A40">
            <v>19840</v>
          </cell>
          <cell r="D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A41">
            <v>19841</v>
          </cell>
        </row>
        <row r="42">
          <cell r="A42">
            <v>19842</v>
          </cell>
        </row>
        <row r="43">
          <cell r="A43">
            <v>19843</v>
          </cell>
        </row>
        <row r="44">
          <cell r="A44">
            <v>19844</v>
          </cell>
        </row>
        <row r="45">
          <cell r="A45">
            <v>19845</v>
          </cell>
        </row>
        <row r="46">
          <cell r="A46">
            <v>19846</v>
          </cell>
        </row>
        <row r="47">
          <cell r="A47">
            <v>19847</v>
          </cell>
        </row>
        <row r="48">
          <cell r="A48">
            <v>19848</v>
          </cell>
        </row>
        <row r="49">
          <cell r="A49">
            <v>19849</v>
          </cell>
        </row>
        <row r="50">
          <cell r="A50">
            <v>19850</v>
          </cell>
        </row>
        <row r="51">
          <cell r="A51">
            <v>19851</v>
          </cell>
          <cell r="C51" t="str">
            <v>LA</v>
          </cell>
          <cell r="D51" t="str">
            <v>LABOUR</v>
          </cell>
        </row>
        <row r="52">
          <cell r="A52">
            <v>19852</v>
          </cell>
          <cell r="C52">
            <v>2</v>
          </cell>
          <cell r="D52" t="str">
            <v>Pengawas</v>
          </cell>
          <cell r="G52" t="str">
            <v>Day</v>
          </cell>
          <cell r="H52">
            <v>0.02</v>
          </cell>
          <cell r="I52">
            <v>50000</v>
          </cell>
          <cell r="J52">
            <v>0</v>
          </cell>
          <cell r="K52">
            <v>1000</v>
          </cell>
          <cell r="L52">
            <v>0</v>
          </cell>
        </row>
        <row r="53">
          <cell r="A53">
            <v>19853</v>
          </cell>
          <cell r="C53">
            <v>15</v>
          </cell>
          <cell r="D53" t="str">
            <v>Kepala Tukang</v>
          </cell>
          <cell r="G53" t="str">
            <v>Day</v>
          </cell>
          <cell r="H53">
            <v>0.04</v>
          </cell>
          <cell r="I53">
            <v>32880</v>
          </cell>
          <cell r="J53">
            <v>0</v>
          </cell>
          <cell r="K53">
            <v>1315.2</v>
          </cell>
          <cell r="L53">
            <v>0</v>
          </cell>
        </row>
        <row r="54">
          <cell r="A54">
            <v>19854</v>
          </cell>
          <cell r="C54">
            <v>16</v>
          </cell>
          <cell r="D54" t="str">
            <v>Tukang</v>
          </cell>
          <cell r="G54" t="str">
            <v>Day</v>
          </cell>
          <cell r="H54">
            <v>0.16</v>
          </cell>
          <cell r="I54">
            <v>28380</v>
          </cell>
          <cell r="J54">
            <v>0</v>
          </cell>
          <cell r="K54">
            <v>4540.8</v>
          </cell>
          <cell r="L54">
            <v>0</v>
          </cell>
        </row>
        <row r="55">
          <cell r="A55">
            <v>19855</v>
          </cell>
        </row>
        <row r="56">
          <cell r="A56">
            <v>19856</v>
          </cell>
        </row>
        <row r="57">
          <cell r="A57">
            <v>19857</v>
          </cell>
        </row>
        <row r="58">
          <cell r="A58">
            <v>19858</v>
          </cell>
        </row>
        <row r="59">
          <cell r="A59">
            <v>19859</v>
          </cell>
        </row>
        <row r="60">
          <cell r="A60">
            <v>19860</v>
          </cell>
        </row>
        <row r="61">
          <cell r="A61">
            <v>19861</v>
          </cell>
        </row>
        <row r="62">
          <cell r="A62">
            <v>19862</v>
          </cell>
          <cell r="D62" t="str">
            <v>SUB TOTAL</v>
          </cell>
          <cell r="K62">
            <v>59680</v>
          </cell>
          <cell r="L62">
            <v>0</v>
          </cell>
        </row>
        <row r="63">
          <cell r="A63">
            <v>19863</v>
          </cell>
          <cell r="D63" t="str">
            <v>OVER HEAD</v>
          </cell>
          <cell r="E63">
            <v>0</v>
          </cell>
          <cell r="F63" t="str">
            <v>%</v>
          </cell>
          <cell r="K63">
            <v>0</v>
          </cell>
          <cell r="L63">
            <v>0</v>
          </cell>
        </row>
        <row r="64">
          <cell r="A64">
            <v>19864</v>
          </cell>
          <cell r="D64" t="str">
            <v>TOTAL</v>
          </cell>
          <cell r="K64">
            <v>59680</v>
          </cell>
          <cell r="L64">
            <v>0</v>
          </cell>
        </row>
        <row r="65">
          <cell r="A65">
            <v>19865</v>
          </cell>
          <cell r="D65" t="str">
            <v>UNIT PRICE</v>
          </cell>
          <cell r="K65">
            <v>59680</v>
          </cell>
          <cell r="L65">
            <v>0</v>
          </cell>
        </row>
        <row r="66">
          <cell r="A66">
            <v>19866</v>
          </cell>
        </row>
        <row r="67">
          <cell r="A67">
            <v>19867</v>
          </cell>
          <cell r="B67">
            <v>302</v>
          </cell>
        </row>
        <row r="68">
          <cell r="A68">
            <v>19868</v>
          </cell>
          <cell r="B68" t="str">
            <v>MATERIAL PRICE</v>
          </cell>
        </row>
        <row r="69">
          <cell r="A69">
            <v>19869</v>
          </cell>
          <cell r="B69" t="str">
            <v>Proyek Rencana Teknik Akhir Jalan Tol Bogor Ring Road</v>
          </cell>
        </row>
        <row r="70">
          <cell r="A70">
            <v>19870</v>
          </cell>
        </row>
        <row r="71">
          <cell r="A71">
            <v>19871</v>
          </cell>
        </row>
        <row r="72">
          <cell r="A72">
            <v>19872</v>
          </cell>
        </row>
        <row r="73">
          <cell r="A73">
            <v>19873</v>
          </cell>
        </row>
        <row r="74">
          <cell r="A74">
            <v>19874</v>
          </cell>
          <cell r="B74" t="str">
            <v>UNIT PRICE ANALYSIS</v>
          </cell>
        </row>
        <row r="75">
          <cell r="A75">
            <v>19875</v>
          </cell>
        </row>
        <row r="76">
          <cell r="A76">
            <v>19876</v>
          </cell>
          <cell r="B76" t="str">
            <v>ITEM NUMBER</v>
          </cell>
          <cell r="D76" t="str">
            <v>MT. 301.002</v>
          </cell>
        </row>
        <row r="77">
          <cell r="A77">
            <v>19877</v>
          </cell>
          <cell r="B77" t="str">
            <v>MATERIAL</v>
          </cell>
          <cell r="D77" t="str">
            <v>Channel of PVC D=300 mm</v>
          </cell>
        </row>
        <row r="78">
          <cell r="A78">
            <v>19878</v>
          </cell>
          <cell r="B78" t="str">
            <v>UNIT</v>
          </cell>
          <cell r="C78" t="str">
            <v>L.m</v>
          </cell>
          <cell r="D78">
            <v>1</v>
          </cell>
        </row>
        <row r="79">
          <cell r="A79">
            <v>19879</v>
          </cell>
          <cell r="B79" t="str">
            <v>UNIT PRICE  (Rp.)</v>
          </cell>
          <cell r="D79">
            <v>427000</v>
          </cell>
          <cell r="E79">
            <v>0</v>
          </cell>
          <cell r="J79" t="str">
            <v>TOTAL UNIT PRICE (Rp)</v>
          </cell>
          <cell r="K79">
            <v>427000</v>
          </cell>
        </row>
        <row r="80">
          <cell r="A80">
            <v>19880</v>
          </cell>
          <cell r="I80" t="str">
            <v>PRICE Rp./ UNIT</v>
          </cell>
          <cell r="K80" t="str">
            <v>TOTAL PRICE Rp.</v>
          </cell>
        </row>
        <row r="81">
          <cell r="A81">
            <v>19881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  <cell r="I81" t="str">
            <v>Local</v>
          </cell>
          <cell r="J81" t="str">
            <v>Foreign</v>
          </cell>
          <cell r="K81" t="str">
            <v>Local</v>
          </cell>
          <cell r="L81" t="str">
            <v>Foreign</v>
          </cell>
        </row>
        <row r="82">
          <cell r="A82">
            <v>19882</v>
          </cell>
        </row>
        <row r="83">
          <cell r="A83">
            <v>19883</v>
          </cell>
        </row>
        <row r="84">
          <cell r="A84">
            <v>19884</v>
          </cell>
          <cell r="C84" t="str">
            <v>MT</v>
          </cell>
          <cell r="D84" t="str">
            <v>MATERIAL</v>
          </cell>
        </row>
        <row r="85">
          <cell r="A85">
            <v>19885</v>
          </cell>
          <cell r="C85">
            <v>207</v>
          </cell>
          <cell r="D85" t="str">
            <v>Profile Steel Materials ( price jkt )</v>
          </cell>
          <cell r="G85" t="str">
            <v>Kg</v>
          </cell>
          <cell r="H85">
            <v>1</v>
          </cell>
          <cell r="I85">
            <v>5800</v>
          </cell>
          <cell r="J85">
            <v>0</v>
          </cell>
          <cell r="K85">
            <v>5800</v>
          </cell>
          <cell r="L85">
            <v>0</v>
          </cell>
        </row>
        <row r="86">
          <cell r="A86">
            <v>19886</v>
          </cell>
          <cell r="C86">
            <v>49</v>
          </cell>
          <cell r="D86" t="str">
            <v>Bracing Tubes</v>
          </cell>
          <cell r="G86">
            <v>0</v>
          </cell>
          <cell r="H86">
            <v>0.06</v>
          </cell>
          <cell r="I86">
            <v>6900000</v>
          </cell>
          <cell r="J86">
            <v>0</v>
          </cell>
          <cell r="K86">
            <v>414000</v>
          </cell>
          <cell r="L86">
            <v>0</v>
          </cell>
        </row>
        <row r="87">
          <cell r="A87">
            <v>19887</v>
          </cell>
          <cell r="C87">
            <v>139</v>
          </cell>
          <cell r="D87" t="str">
            <v xml:space="preserve">Lamp Warning Panel </v>
          </cell>
          <cell r="G87" t="str">
            <v>Unit</v>
          </cell>
          <cell r="H87">
            <v>0.04</v>
          </cell>
          <cell r="I87">
            <v>2200</v>
          </cell>
          <cell r="J87">
            <v>0</v>
          </cell>
          <cell r="K87">
            <v>88</v>
          </cell>
          <cell r="L87">
            <v>0</v>
          </cell>
        </row>
        <row r="88">
          <cell r="A88">
            <v>19888</v>
          </cell>
        </row>
        <row r="89">
          <cell r="A89">
            <v>19889</v>
          </cell>
        </row>
        <row r="90">
          <cell r="A90">
            <v>19890</v>
          </cell>
        </row>
        <row r="91">
          <cell r="A91">
            <v>19891</v>
          </cell>
        </row>
        <row r="92">
          <cell r="A92">
            <v>19892</v>
          </cell>
        </row>
        <row r="93">
          <cell r="A93">
            <v>19893</v>
          </cell>
        </row>
        <row r="94">
          <cell r="A94">
            <v>19894</v>
          </cell>
        </row>
        <row r="95">
          <cell r="A95">
            <v>19895</v>
          </cell>
        </row>
        <row r="96">
          <cell r="A96">
            <v>19896</v>
          </cell>
        </row>
        <row r="97">
          <cell r="A97">
            <v>19897</v>
          </cell>
        </row>
        <row r="98">
          <cell r="A98">
            <v>19898</v>
          </cell>
        </row>
        <row r="99">
          <cell r="A99">
            <v>19899</v>
          </cell>
        </row>
        <row r="100">
          <cell r="A100">
            <v>19900</v>
          </cell>
        </row>
        <row r="101">
          <cell r="A101">
            <v>19901</v>
          </cell>
        </row>
        <row r="102">
          <cell r="A102">
            <v>19902</v>
          </cell>
        </row>
        <row r="103">
          <cell r="A103">
            <v>19903</v>
          </cell>
          <cell r="C103" t="str">
            <v>EQ</v>
          </cell>
          <cell r="D103" t="str">
            <v>EQUIPMENT</v>
          </cell>
        </row>
        <row r="104">
          <cell r="A104">
            <v>19904</v>
          </cell>
          <cell r="C104">
            <v>63</v>
          </cell>
          <cell r="D104" t="str">
            <v>Mac Power Broom and Blower</v>
          </cell>
          <cell r="G104" t="str">
            <v>Hour</v>
          </cell>
          <cell r="H104">
            <v>0.06</v>
          </cell>
          <cell r="I104">
            <v>63500</v>
          </cell>
          <cell r="J104">
            <v>0</v>
          </cell>
          <cell r="K104">
            <v>3810</v>
          </cell>
          <cell r="L104">
            <v>0</v>
          </cell>
        </row>
        <row r="105">
          <cell r="A105">
            <v>19905</v>
          </cell>
          <cell r="D105">
            <v>0</v>
          </cell>
          <cell r="G105">
            <v>0</v>
          </cell>
          <cell r="I105">
            <v>0</v>
          </cell>
          <cell r="K105">
            <v>0</v>
          </cell>
        </row>
        <row r="106">
          <cell r="A106">
            <v>19906</v>
          </cell>
          <cell r="D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A107">
            <v>19907</v>
          </cell>
        </row>
        <row r="108">
          <cell r="A108">
            <v>19908</v>
          </cell>
        </row>
        <row r="109">
          <cell r="A109">
            <v>19909</v>
          </cell>
        </row>
        <row r="110">
          <cell r="A110">
            <v>19910</v>
          </cell>
        </row>
        <row r="111">
          <cell r="A111">
            <v>19911</v>
          </cell>
        </row>
        <row r="112">
          <cell r="A112">
            <v>19912</v>
          </cell>
        </row>
        <row r="113">
          <cell r="A113">
            <v>19913</v>
          </cell>
        </row>
        <row r="114">
          <cell r="A114">
            <v>19914</v>
          </cell>
        </row>
        <row r="115">
          <cell r="A115">
            <v>19915</v>
          </cell>
        </row>
        <row r="116">
          <cell r="A116">
            <v>19916</v>
          </cell>
        </row>
        <row r="117">
          <cell r="A117">
            <v>19917</v>
          </cell>
          <cell r="C117" t="str">
            <v>LA</v>
          </cell>
          <cell r="D117" t="str">
            <v>LABOUR</v>
          </cell>
        </row>
        <row r="118">
          <cell r="A118">
            <v>19918</v>
          </cell>
          <cell r="C118">
            <v>2</v>
          </cell>
          <cell r="D118" t="str">
            <v>Pengawas</v>
          </cell>
          <cell r="G118" t="str">
            <v>Day</v>
          </cell>
          <cell r="H118">
            <v>0.02</v>
          </cell>
          <cell r="I118">
            <v>50000</v>
          </cell>
          <cell r="J118">
            <v>0</v>
          </cell>
          <cell r="K118">
            <v>1000</v>
          </cell>
          <cell r="L118">
            <v>0</v>
          </cell>
        </row>
        <row r="119">
          <cell r="A119">
            <v>19919</v>
          </cell>
          <cell r="C119">
            <v>16</v>
          </cell>
          <cell r="D119" t="str">
            <v>Tukang</v>
          </cell>
          <cell r="G119" t="str">
            <v>Day</v>
          </cell>
          <cell r="H119">
            <v>0.08</v>
          </cell>
          <cell r="I119">
            <v>28380</v>
          </cell>
          <cell r="J119">
            <v>0</v>
          </cell>
          <cell r="K119">
            <v>2270.4</v>
          </cell>
          <cell r="L119">
            <v>0</v>
          </cell>
        </row>
        <row r="120">
          <cell r="A120">
            <v>19920</v>
          </cell>
        </row>
        <row r="121">
          <cell r="A121">
            <v>19921</v>
          </cell>
        </row>
        <row r="122">
          <cell r="A122">
            <v>19922</v>
          </cell>
        </row>
        <row r="123">
          <cell r="A123">
            <v>19923</v>
          </cell>
        </row>
        <row r="124">
          <cell r="A124">
            <v>19924</v>
          </cell>
        </row>
        <row r="125">
          <cell r="A125">
            <v>19925</v>
          </cell>
        </row>
        <row r="126">
          <cell r="A126">
            <v>19926</v>
          </cell>
        </row>
        <row r="127">
          <cell r="A127">
            <v>19927</v>
          </cell>
        </row>
        <row r="128">
          <cell r="A128">
            <v>19928</v>
          </cell>
          <cell r="D128" t="str">
            <v>SUB TOTAL</v>
          </cell>
          <cell r="K128">
            <v>426968.4</v>
          </cell>
          <cell r="L128">
            <v>0</v>
          </cell>
        </row>
        <row r="129">
          <cell r="A129">
            <v>19929</v>
          </cell>
          <cell r="D129" t="str">
            <v>OVER HEAD</v>
          </cell>
          <cell r="E129">
            <v>0</v>
          </cell>
          <cell r="F129" t="str">
            <v>%</v>
          </cell>
          <cell r="K129">
            <v>0</v>
          </cell>
          <cell r="L129">
            <v>0</v>
          </cell>
        </row>
        <row r="130">
          <cell r="A130">
            <v>19930</v>
          </cell>
          <cell r="D130" t="str">
            <v>TOTAL</v>
          </cell>
          <cell r="K130">
            <v>426968.4</v>
          </cell>
          <cell r="L130">
            <v>0</v>
          </cell>
        </row>
        <row r="131">
          <cell r="A131">
            <v>19931</v>
          </cell>
          <cell r="D131" t="str">
            <v>UNIT PRICE</v>
          </cell>
          <cell r="K131">
            <v>426968</v>
          </cell>
          <cell r="L131">
            <v>0</v>
          </cell>
        </row>
        <row r="132">
          <cell r="A132">
            <v>19932</v>
          </cell>
        </row>
        <row r="133">
          <cell r="A133">
            <v>19933</v>
          </cell>
          <cell r="B133">
            <v>303</v>
          </cell>
        </row>
        <row r="134">
          <cell r="A134">
            <v>19934</v>
          </cell>
          <cell r="B134" t="str">
            <v>MATERIAL PRICE</v>
          </cell>
        </row>
        <row r="135">
          <cell r="A135">
            <v>19935</v>
          </cell>
          <cell r="B135" t="str">
            <v>Proyek Rencana Teknik Akhir Jalan Tol Bogor Ring Road</v>
          </cell>
        </row>
        <row r="136">
          <cell r="A136">
            <v>19936</v>
          </cell>
        </row>
        <row r="137">
          <cell r="A137">
            <v>19937</v>
          </cell>
        </row>
        <row r="138">
          <cell r="A138">
            <v>19938</v>
          </cell>
        </row>
        <row r="139">
          <cell r="A139">
            <v>19939</v>
          </cell>
        </row>
        <row r="140">
          <cell r="A140">
            <v>19940</v>
          </cell>
          <cell r="B140" t="str">
            <v>UNIT PRICE ANALYSIS</v>
          </cell>
        </row>
        <row r="141">
          <cell r="A141">
            <v>19941</v>
          </cell>
        </row>
        <row r="142">
          <cell r="A142">
            <v>19942</v>
          </cell>
          <cell r="B142" t="str">
            <v>ITEM NUMBER</v>
          </cell>
          <cell r="D142" t="str">
            <v>MT. 302.002</v>
          </cell>
        </row>
        <row r="143">
          <cell r="A143">
            <v>19943</v>
          </cell>
          <cell r="B143" t="str">
            <v>MATERIAL</v>
          </cell>
          <cell r="D143" t="str">
            <v>Channel of PVC D=1"</v>
          </cell>
        </row>
        <row r="144">
          <cell r="A144">
            <v>19944</v>
          </cell>
          <cell r="B144" t="str">
            <v>UNIT</v>
          </cell>
          <cell r="C144" t="str">
            <v>Lm</v>
          </cell>
          <cell r="D144">
            <v>1</v>
          </cell>
        </row>
        <row r="145">
          <cell r="A145">
            <v>19945</v>
          </cell>
          <cell r="B145" t="str">
            <v>UNIT PRICE  (Rp.)</v>
          </cell>
          <cell r="D145">
            <v>427000</v>
          </cell>
          <cell r="E145">
            <v>0</v>
          </cell>
          <cell r="J145" t="str">
            <v>TOTAL UNIT PRICE (Rp)</v>
          </cell>
          <cell r="K145">
            <v>427000</v>
          </cell>
        </row>
        <row r="146">
          <cell r="A146">
            <v>19946</v>
          </cell>
          <cell r="I146" t="str">
            <v>PRICE Rp./ UNIT</v>
          </cell>
          <cell r="K146" t="str">
            <v>TOTAL PRICE Rp.</v>
          </cell>
        </row>
        <row r="147">
          <cell r="A147">
            <v>19947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  <cell r="I147" t="str">
            <v>Local</v>
          </cell>
          <cell r="J147" t="str">
            <v>Foreign</v>
          </cell>
          <cell r="K147" t="str">
            <v>Local</v>
          </cell>
          <cell r="L147" t="str">
            <v>Foreign</v>
          </cell>
        </row>
        <row r="148">
          <cell r="A148">
            <v>19948</v>
          </cell>
        </row>
        <row r="149">
          <cell r="A149">
            <v>19949</v>
          </cell>
        </row>
        <row r="150">
          <cell r="A150">
            <v>19950</v>
          </cell>
          <cell r="C150" t="str">
            <v>MT</v>
          </cell>
          <cell r="D150" t="str">
            <v>MATERIAL</v>
          </cell>
        </row>
        <row r="151">
          <cell r="A151">
            <v>19951</v>
          </cell>
          <cell r="C151">
            <v>207</v>
          </cell>
          <cell r="D151" t="str">
            <v>Profile Steel Materials ( price jkt )</v>
          </cell>
          <cell r="G151" t="str">
            <v>Kg</v>
          </cell>
          <cell r="H151">
            <v>1</v>
          </cell>
          <cell r="I151">
            <v>5800</v>
          </cell>
          <cell r="J151">
            <v>0</v>
          </cell>
          <cell r="K151">
            <v>5800</v>
          </cell>
          <cell r="L151">
            <v>0</v>
          </cell>
        </row>
        <row r="152">
          <cell r="A152">
            <v>19952</v>
          </cell>
          <cell r="C152">
            <v>49</v>
          </cell>
          <cell r="D152" t="str">
            <v>Bracing Tubes</v>
          </cell>
          <cell r="G152">
            <v>0</v>
          </cell>
          <cell r="H152">
            <v>0.06</v>
          </cell>
          <cell r="I152">
            <v>6900000</v>
          </cell>
          <cell r="J152">
            <v>0</v>
          </cell>
          <cell r="K152">
            <v>414000</v>
          </cell>
          <cell r="L152">
            <v>0</v>
          </cell>
        </row>
        <row r="153">
          <cell r="A153">
            <v>19953</v>
          </cell>
          <cell r="C153">
            <v>139</v>
          </cell>
          <cell r="D153" t="str">
            <v xml:space="preserve">Lamp Warning Panel </v>
          </cell>
          <cell r="G153" t="str">
            <v>Unit</v>
          </cell>
          <cell r="H153">
            <v>0.04</v>
          </cell>
          <cell r="I153">
            <v>2200</v>
          </cell>
          <cell r="J153">
            <v>0</v>
          </cell>
          <cell r="K153">
            <v>88</v>
          </cell>
          <cell r="L153">
            <v>0</v>
          </cell>
        </row>
        <row r="154">
          <cell r="A154">
            <v>19954</v>
          </cell>
        </row>
        <row r="155">
          <cell r="A155">
            <v>19955</v>
          </cell>
        </row>
        <row r="156">
          <cell r="A156">
            <v>19956</v>
          </cell>
        </row>
        <row r="157">
          <cell r="A157">
            <v>19957</v>
          </cell>
        </row>
        <row r="158">
          <cell r="A158">
            <v>19958</v>
          </cell>
        </row>
        <row r="159">
          <cell r="A159">
            <v>19959</v>
          </cell>
        </row>
        <row r="160">
          <cell r="A160">
            <v>19960</v>
          </cell>
        </row>
        <row r="161">
          <cell r="A161">
            <v>19961</v>
          </cell>
        </row>
        <row r="162">
          <cell r="A162">
            <v>19962</v>
          </cell>
        </row>
        <row r="163">
          <cell r="A163">
            <v>19963</v>
          </cell>
        </row>
        <row r="164">
          <cell r="A164">
            <v>19964</v>
          </cell>
        </row>
        <row r="165">
          <cell r="A165">
            <v>19965</v>
          </cell>
        </row>
        <row r="166">
          <cell r="A166">
            <v>19966</v>
          </cell>
        </row>
        <row r="167">
          <cell r="A167">
            <v>19967</v>
          </cell>
        </row>
        <row r="168">
          <cell r="A168">
            <v>19968</v>
          </cell>
        </row>
        <row r="169">
          <cell r="A169">
            <v>19969</v>
          </cell>
          <cell r="C169" t="str">
            <v>EQ</v>
          </cell>
          <cell r="D169" t="str">
            <v>EQUIPMENT</v>
          </cell>
        </row>
        <row r="170">
          <cell r="A170">
            <v>19970</v>
          </cell>
          <cell r="C170">
            <v>63</v>
          </cell>
          <cell r="D170" t="str">
            <v>Mac Power Broom and Blower</v>
          </cell>
          <cell r="G170" t="str">
            <v>Hour</v>
          </cell>
          <cell r="H170">
            <v>0.06</v>
          </cell>
          <cell r="I170">
            <v>63500</v>
          </cell>
          <cell r="J170">
            <v>0</v>
          </cell>
          <cell r="K170">
            <v>3810</v>
          </cell>
          <cell r="L170">
            <v>0</v>
          </cell>
        </row>
        <row r="171">
          <cell r="A171">
            <v>19971</v>
          </cell>
          <cell r="D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>
            <v>19972</v>
          </cell>
          <cell r="D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A173">
            <v>19973</v>
          </cell>
        </row>
        <row r="174">
          <cell r="A174">
            <v>19974</v>
          </cell>
        </row>
        <row r="175">
          <cell r="A175">
            <v>19975</v>
          </cell>
        </row>
        <row r="176">
          <cell r="A176">
            <v>19976</v>
          </cell>
        </row>
        <row r="177">
          <cell r="A177">
            <v>19977</v>
          </cell>
        </row>
        <row r="178">
          <cell r="A178">
            <v>19978</v>
          </cell>
        </row>
        <row r="179">
          <cell r="A179">
            <v>19979</v>
          </cell>
        </row>
        <row r="180">
          <cell r="A180">
            <v>19980</v>
          </cell>
        </row>
        <row r="181">
          <cell r="A181">
            <v>19981</v>
          </cell>
        </row>
        <row r="182">
          <cell r="A182">
            <v>19982</v>
          </cell>
        </row>
        <row r="183">
          <cell r="A183">
            <v>19983</v>
          </cell>
          <cell r="C183" t="str">
            <v>LA</v>
          </cell>
          <cell r="D183" t="str">
            <v>LABOUR</v>
          </cell>
        </row>
        <row r="184">
          <cell r="A184">
            <v>19984</v>
          </cell>
          <cell r="C184">
            <v>2</v>
          </cell>
          <cell r="D184" t="str">
            <v>Pengawas</v>
          </cell>
          <cell r="G184" t="str">
            <v>Day</v>
          </cell>
          <cell r="H184">
            <v>0.02</v>
          </cell>
          <cell r="I184">
            <v>50000</v>
          </cell>
          <cell r="J184">
            <v>0</v>
          </cell>
          <cell r="K184">
            <v>1000</v>
          </cell>
          <cell r="L184">
            <v>0</v>
          </cell>
        </row>
        <row r="185">
          <cell r="A185">
            <v>19985</v>
          </cell>
          <cell r="C185">
            <v>15</v>
          </cell>
          <cell r="D185" t="str">
            <v>Kepala Tukang</v>
          </cell>
          <cell r="G185" t="str">
            <v>Day</v>
          </cell>
          <cell r="H185">
            <v>0</v>
          </cell>
          <cell r="I185">
            <v>32880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19986</v>
          </cell>
          <cell r="C186">
            <v>16</v>
          </cell>
          <cell r="D186" t="str">
            <v>Tukang</v>
          </cell>
          <cell r="G186" t="str">
            <v>Day</v>
          </cell>
          <cell r="H186">
            <v>0.08</v>
          </cell>
          <cell r="I186">
            <v>28380</v>
          </cell>
          <cell r="J186">
            <v>0</v>
          </cell>
          <cell r="K186">
            <v>2270.4</v>
          </cell>
          <cell r="L186">
            <v>0</v>
          </cell>
        </row>
        <row r="187">
          <cell r="A187">
            <v>19987</v>
          </cell>
        </row>
        <row r="188">
          <cell r="A188">
            <v>19988</v>
          </cell>
        </row>
        <row r="189">
          <cell r="A189">
            <v>19989</v>
          </cell>
        </row>
        <row r="190">
          <cell r="A190">
            <v>19990</v>
          </cell>
        </row>
        <row r="191">
          <cell r="A191">
            <v>19991</v>
          </cell>
        </row>
        <row r="192">
          <cell r="A192">
            <v>19992</v>
          </cell>
        </row>
        <row r="193">
          <cell r="A193">
            <v>19993</v>
          </cell>
        </row>
        <row r="194">
          <cell r="A194">
            <v>19994</v>
          </cell>
          <cell r="D194" t="str">
            <v>SUB TOTAL</v>
          </cell>
          <cell r="K194">
            <v>426968.4</v>
          </cell>
          <cell r="L194">
            <v>0</v>
          </cell>
        </row>
        <row r="195">
          <cell r="A195">
            <v>19995</v>
          </cell>
          <cell r="D195" t="str">
            <v>OVER HEAD</v>
          </cell>
          <cell r="E195">
            <v>0</v>
          </cell>
          <cell r="F195" t="str">
            <v>%</v>
          </cell>
          <cell r="K195">
            <v>0</v>
          </cell>
          <cell r="L195">
            <v>0</v>
          </cell>
        </row>
        <row r="196">
          <cell r="A196">
            <v>19996</v>
          </cell>
          <cell r="D196" t="str">
            <v>TOTAL</v>
          </cell>
          <cell r="K196">
            <v>426968.4</v>
          </cell>
          <cell r="L196">
            <v>0</v>
          </cell>
        </row>
        <row r="197">
          <cell r="A197">
            <v>19997</v>
          </cell>
          <cell r="D197" t="str">
            <v>UNIT PRICE</v>
          </cell>
          <cell r="K197">
            <v>426968</v>
          </cell>
          <cell r="L197">
            <v>0</v>
          </cell>
        </row>
        <row r="198">
          <cell r="A198">
            <v>19998</v>
          </cell>
        </row>
        <row r="199">
          <cell r="A199">
            <v>19999</v>
          </cell>
          <cell r="B199">
            <v>304</v>
          </cell>
        </row>
        <row r="200">
          <cell r="A200">
            <v>20000</v>
          </cell>
          <cell r="B200" t="str">
            <v>MATERIAL PRICE</v>
          </cell>
        </row>
        <row r="201">
          <cell r="A201">
            <v>20001</v>
          </cell>
          <cell r="B201" t="str">
            <v>Proyek Rencana Teknik Akhir Jalan Tol Bogor Ring Road</v>
          </cell>
        </row>
        <row r="202">
          <cell r="A202">
            <v>20002</v>
          </cell>
        </row>
        <row r="203">
          <cell r="A203">
            <v>20003</v>
          </cell>
        </row>
        <row r="204">
          <cell r="A204">
            <v>20004</v>
          </cell>
        </row>
        <row r="205">
          <cell r="A205">
            <v>20005</v>
          </cell>
        </row>
        <row r="206">
          <cell r="A206">
            <v>20006</v>
          </cell>
          <cell r="B206" t="str">
            <v>UNIT PRICE ANALYSIS</v>
          </cell>
        </row>
        <row r="207">
          <cell r="A207">
            <v>20007</v>
          </cell>
        </row>
        <row r="208">
          <cell r="A208">
            <v>20008</v>
          </cell>
          <cell r="B208" t="str">
            <v>ITEM NUMBER</v>
          </cell>
          <cell r="D208" t="str">
            <v>MT. 303.002</v>
          </cell>
        </row>
        <row r="209">
          <cell r="A209">
            <v>20009</v>
          </cell>
          <cell r="B209" t="str">
            <v>MATERIAL</v>
          </cell>
          <cell r="D209" t="str">
            <v>Channel of PVC D=1.5"</v>
          </cell>
        </row>
        <row r="210">
          <cell r="A210">
            <v>20010</v>
          </cell>
          <cell r="B210" t="str">
            <v>UNIT</v>
          </cell>
          <cell r="C210" t="str">
            <v>Lm</v>
          </cell>
          <cell r="D210">
            <v>1</v>
          </cell>
        </row>
        <row r="211">
          <cell r="A211">
            <v>20011</v>
          </cell>
          <cell r="B211" t="str">
            <v>UNIT PRICE  (Rp.)</v>
          </cell>
          <cell r="D211">
            <v>427000</v>
          </cell>
          <cell r="E211">
            <v>0</v>
          </cell>
          <cell r="J211" t="str">
            <v>TOTAL UNIT PRICE (Rp)</v>
          </cell>
          <cell r="K211">
            <v>427000</v>
          </cell>
        </row>
        <row r="212">
          <cell r="A212">
            <v>20012</v>
          </cell>
          <cell r="I212" t="str">
            <v>PRICE Rp./ UNIT</v>
          </cell>
          <cell r="K212" t="str">
            <v>TOTAL PRICE Rp.</v>
          </cell>
        </row>
        <row r="213">
          <cell r="A213">
            <v>20013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  <cell r="I213" t="str">
            <v>Local</v>
          </cell>
          <cell r="J213" t="str">
            <v>Foreign</v>
          </cell>
          <cell r="K213" t="str">
            <v>Local</v>
          </cell>
          <cell r="L213" t="str">
            <v>Foreign</v>
          </cell>
        </row>
        <row r="214">
          <cell r="A214">
            <v>20014</v>
          </cell>
        </row>
        <row r="215">
          <cell r="A215">
            <v>20015</v>
          </cell>
        </row>
        <row r="216">
          <cell r="A216">
            <v>20016</v>
          </cell>
          <cell r="C216" t="str">
            <v>MT</v>
          </cell>
          <cell r="D216" t="str">
            <v>MATERIAL</v>
          </cell>
        </row>
        <row r="217">
          <cell r="A217">
            <v>20017</v>
          </cell>
          <cell r="C217">
            <v>207</v>
          </cell>
          <cell r="D217" t="str">
            <v>Profile Steel Materials ( price jkt )</v>
          </cell>
          <cell r="G217" t="str">
            <v>Kg</v>
          </cell>
          <cell r="H217">
            <v>1</v>
          </cell>
          <cell r="I217">
            <v>5800</v>
          </cell>
          <cell r="J217">
            <v>0</v>
          </cell>
          <cell r="K217">
            <v>5800</v>
          </cell>
          <cell r="L217">
            <v>0</v>
          </cell>
        </row>
        <row r="218">
          <cell r="A218">
            <v>20018</v>
          </cell>
          <cell r="C218">
            <v>49</v>
          </cell>
          <cell r="D218" t="str">
            <v>Bracing Tubes</v>
          </cell>
          <cell r="G218">
            <v>0</v>
          </cell>
          <cell r="H218">
            <v>0.06</v>
          </cell>
          <cell r="I218">
            <v>6900000</v>
          </cell>
          <cell r="J218">
            <v>0</v>
          </cell>
          <cell r="K218">
            <v>414000</v>
          </cell>
          <cell r="L218">
            <v>0</v>
          </cell>
        </row>
        <row r="219">
          <cell r="A219">
            <v>20019</v>
          </cell>
          <cell r="C219">
            <v>139</v>
          </cell>
          <cell r="D219" t="str">
            <v xml:space="preserve">Lamp Warning Panel </v>
          </cell>
          <cell r="G219" t="str">
            <v>Unit</v>
          </cell>
          <cell r="H219">
            <v>0.04</v>
          </cell>
          <cell r="I219">
            <v>2200</v>
          </cell>
          <cell r="J219">
            <v>0</v>
          </cell>
          <cell r="K219">
            <v>88</v>
          </cell>
          <cell r="L219">
            <v>0</v>
          </cell>
        </row>
        <row r="220">
          <cell r="A220">
            <v>20020</v>
          </cell>
        </row>
        <row r="221">
          <cell r="A221">
            <v>20021</v>
          </cell>
        </row>
        <row r="222">
          <cell r="A222">
            <v>20022</v>
          </cell>
        </row>
        <row r="223">
          <cell r="A223">
            <v>20023</v>
          </cell>
        </row>
        <row r="224">
          <cell r="A224">
            <v>20024</v>
          </cell>
        </row>
        <row r="225">
          <cell r="A225">
            <v>20025</v>
          </cell>
        </row>
        <row r="226">
          <cell r="A226">
            <v>20026</v>
          </cell>
        </row>
        <row r="227">
          <cell r="A227">
            <v>20027</v>
          </cell>
        </row>
        <row r="228">
          <cell r="A228">
            <v>20028</v>
          </cell>
        </row>
        <row r="229">
          <cell r="A229">
            <v>20029</v>
          </cell>
        </row>
        <row r="230">
          <cell r="A230">
            <v>20030</v>
          </cell>
        </row>
        <row r="231">
          <cell r="A231">
            <v>20031</v>
          </cell>
        </row>
        <row r="232">
          <cell r="A232">
            <v>20032</v>
          </cell>
        </row>
        <row r="233">
          <cell r="A233">
            <v>20033</v>
          </cell>
        </row>
        <row r="234">
          <cell r="A234">
            <v>20034</v>
          </cell>
        </row>
        <row r="235">
          <cell r="A235">
            <v>20035</v>
          </cell>
          <cell r="C235" t="str">
            <v>EQ</v>
          </cell>
          <cell r="D235" t="str">
            <v>EQUIPMENT</v>
          </cell>
        </row>
        <row r="236">
          <cell r="A236">
            <v>20036</v>
          </cell>
          <cell r="C236">
            <v>63</v>
          </cell>
          <cell r="D236" t="str">
            <v>Mac Power Broom and Blower</v>
          </cell>
          <cell r="G236" t="str">
            <v>Hour</v>
          </cell>
          <cell r="H236">
            <v>0.06</v>
          </cell>
          <cell r="I236">
            <v>63500</v>
          </cell>
          <cell r="J236">
            <v>0</v>
          </cell>
          <cell r="K236">
            <v>3810</v>
          </cell>
          <cell r="L236">
            <v>0</v>
          </cell>
        </row>
        <row r="237">
          <cell r="A237">
            <v>20037</v>
          </cell>
          <cell r="D237">
            <v>0</v>
          </cell>
          <cell r="G237">
            <v>0</v>
          </cell>
          <cell r="I237">
            <v>0</v>
          </cell>
          <cell r="K237">
            <v>0</v>
          </cell>
        </row>
        <row r="238">
          <cell r="A238">
            <v>20038</v>
          </cell>
          <cell r="D238">
            <v>0</v>
          </cell>
          <cell r="G238">
            <v>0</v>
          </cell>
          <cell r="I238">
            <v>0</v>
          </cell>
          <cell r="K238">
            <v>0</v>
          </cell>
        </row>
        <row r="239">
          <cell r="A239">
            <v>20039</v>
          </cell>
        </row>
        <row r="240">
          <cell r="A240">
            <v>20040</v>
          </cell>
        </row>
        <row r="241">
          <cell r="A241">
            <v>20041</v>
          </cell>
        </row>
        <row r="242">
          <cell r="A242">
            <v>20042</v>
          </cell>
        </row>
        <row r="243">
          <cell r="A243">
            <v>20043</v>
          </cell>
        </row>
        <row r="244">
          <cell r="A244">
            <v>20044</v>
          </cell>
        </row>
        <row r="245">
          <cell r="A245">
            <v>20045</v>
          </cell>
        </row>
        <row r="246">
          <cell r="A246">
            <v>20046</v>
          </cell>
        </row>
        <row r="247">
          <cell r="A247">
            <v>20047</v>
          </cell>
        </row>
        <row r="248">
          <cell r="A248">
            <v>20048</v>
          </cell>
        </row>
        <row r="249">
          <cell r="A249">
            <v>20049</v>
          </cell>
          <cell r="C249" t="str">
            <v>LA</v>
          </cell>
          <cell r="D249" t="str">
            <v>LABOUR</v>
          </cell>
        </row>
        <row r="250">
          <cell r="A250">
            <v>20050</v>
          </cell>
          <cell r="C250">
            <v>2</v>
          </cell>
          <cell r="D250" t="str">
            <v>Pengawas</v>
          </cell>
          <cell r="G250" t="str">
            <v>Day</v>
          </cell>
          <cell r="H250">
            <v>0.02</v>
          </cell>
          <cell r="I250">
            <v>50000</v>
          </cell>
          <cell r="J250">
            <v>0</v>
          </cell>
          <cell r="K250">
            <v>1000</v>
          </cell>
          <cell r="L250">
            <v>0</v>
          </cell>
        </row>
        <row r="251">
          <cell r="A251">
            <v>20051</v>
          </cell>
          <cell r="C251">
            <v>15</v>
          </cell>
          <cell r="D251" t="str">
            <v>Kepala Tukang</v>
          </cell>
          <cell r="G251" t="str">
            <v>Day</v>
          </cell>
          <cell r="H251">
            <v>0</v>
          </cell>
          <cell r="I251">
            <v>32880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20052</v>
          </cell>
          <cell r="C252">
            <v>16</v>
          </cell>
          <cell r="D252" t="str">
            <v>Tukang</v>
          </cell>
          <cell r="G252" t="str">
            <v>Day</v>
          </cell>
          <cell r="H252">
            <v>0.08</v>
          </cell>
          <cell r="I252">
            <v>28380</v>
          </cell>
          <cell r="J252">
            <v>0</v>
          </cell>
          <cell r="K252">
            <v>2270.4</v>
          </cell>
          <cell r="L252">
            <v>0</v>
          </cell>
        </row>
        <row r="253">
          <cell r="A253">
            <v>20053</v>
          </cell>
        </row>
        <row r="254">
          <cell r="A254">
            <v>20054</v>
          </cell>
        </row>
        <row r="255">
          <cell r="A255">
            <v>20055</v>
          </cell>
        </row>
        <row r="256">
          <cell r="A256">
            <v>20056</v>
          </cell>
        </row>
        <row r="257">
          <cell r="A257">
            <v>20057</v>
          </cell>
        </row>
        <row r="258">
          <cell r="A258">
            <v>20058</v>
          </cell>
        </row>
        <row r="259">
          <cell r="A259">
            <v>20059</v>
          </cell>
        </row>
        <row r="260">
          <cell r="A260">
            <v>20060</v>
          </cell>
          <cell r="D260" t="str">
            <v>SUB TOTAL</v>
          </cell>
          <cell r="K260">
            <v>426968.4</v>
          </cell>
          <cell r="L260">
            <v>0</v>
          </cell>
        </row>
        <row r="261">
          <cell r="A261">
            <v>20061</v>
          </cell>
          <cell r="D261" t="str">
            <v>OVER HEAD</v>
          </cell>
          <cell r="E261">
            <v>0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20062</v>
          </cell>
          <cell r="D262" t="str">
            <v>TOTAL</v>
          </cell>
          <cell r="K262">
            <v>426968.4</v>
          </cell>
          <cell r="L262">
            <v>0</v>
          </cell>
        </row>
        <row r="263">
          <cell r="A263">
            <v>20063</v>
          </cell>
          <cell r="D263" t="str">
            <v>UNIT PRICE</v>
          </cell>
          <cell r="K263">
            <v>426968</v>
          </cell>
          <cell r="L263">
            <v>0</v>
          </cell>
        </row>
        <row r="264">
          <cell r="A264">
            <v>20064</v>
          </cell>
        </row>
        <row r="265">
          <cell r="A265">
            <v>20065</v>
          </cell>
          <cell r="B265">
            <v>305</v>
          </cell>
        </row>
        <row r="266">
          <cell r="A266">
            <v>20066</v>
          </cell>
          <cell r="B266" t="str">
            <v>MATERIAL PRICE</v>
          </cell>
        </row>
        <row r="267">
          <cell r="A267">
            <v>20067</v>
          </cell>
          <cell r="B267" t="str">
            <v>Proyek Rencana Teknik Akhir Jalan Tol Bogor Ring Road</v>
          </cell>
        </row>
        <row r="268">
          <cell r="A268">
            <v>20068</v>
          </cell>
        </row>
        <row r="269">
          <cell r="A269">
            <v>20069</v>
          </cell>
        </row>
        <row r="270">
          <cell r="A270">
            <v>20070</v>
          </cell>
        </row>
        <row r="271">
          <cell r="A271">
            <v>20071</v>
          </cell>
        </row>
        <row r="272">
          <cell r="A272">
            <v>20072</v>
          </cell>
          <cell r="B272" t="str">
            <v>UNIT PRICE ANALYSIS</v>
          </cell>
        </row>
        <row r="273">
          <cell r="A273">
            <v>20073</v>
          </cell>
        </row>
        <row r="274">
          <cell r="A274">
            <v>20074</v>
          </cell>
          <cell r="B274" t="str">
            <v>ITEM NUMBER</v>
          </cell>
          <cell r="D274" t="str">
            <v>MT. 304.002</v>
          </cell>
        </row>
        <row r="275">
          <cell r="A275">
            <v>20075</v>
          </cell>
          <cell r="B275" t="str">
            <v>MATERIAL</v>
          </cell>
          <cell r="D275" t="str">
            <v>Channel of PVC D=3"</v>
          </cell>
        </row>
        <row r="276">
          <cell r="A276">
            <v>20076</v>
          </cell>
          <cell r="B276" t="str">
            <v>UNIT</v>
          </cell>
          <cell r="C276" t="str">
            <v>Lm</v>
          </cell>
          <cell r="D276">
            <v>1</v>
          </cell>
        </row>
        <row r="277">
          <cell r="A277">
            <v>20077</v>
          </cell>
          <cell r="B277" t="str">
            <v>UNIT PRICE  (Rp.)</v>
          </cell>
          <cell r="D277">
            <v>430400</v>
          </cell>
          <cell r="E277">
            <v>0</v>
          </cell>
          <cell r="J277" t="str">
            <v>TOTAL UNIT PRICE (Rp)</v>
          </cell>
          <cell r="K277">
            <v>430400</v>
          </cell>
        </row>
        <row r="278">
          <cell r="A278">
            <v>20078</v>
          </cell>
          <cell r="I278" t="str">
            <v>PRICE Rp./ UNIT</v>
          </cell>
          <cell r="K278" t="str">
            <v>TOTAL PRICE Rp.</v>
          </cell>
        </row>
        <row r="279">
          <cell r="A279">
            <v>20079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  <cell r="I279" t="str">
            <v>Local</v>
          </cell>
          <cell r="J279" t="str">
            <v>Foreign</v>
          </cell>
          <cell r="K279" t="str">
            <v>Local</v>
          </cell>
          <cell r="L279" t="str">
            <v>Foreign</v>
          </cell>
        </row>
        <row r="280">
          <cell r="A280">
            <v>20080</v>
          </cell>
        </row>
        <row r="281">
          <cell r="A281">
            <v>20081</v>
          </cell>
        </row>
        <row r="282">
          <cell r="A282">
            <v>20082</v>
          </cell>
          <cell r="C282" t="str">
            <v>MT</v>
          </cell>
          <cell r="D282" t="str">
            <v>MATERIAL</v>
          </cell>
        </row>
        <row r="283">
          <cell r="A283">
            <v>20083</v>
          </cell>
          <cell r="C283">
            <v>208</v>
          </cell>
          <cell r="D283" t="str">
            <v>PVC Pipe D = 100 mm</v>
          </cell>
          <cell r="G283" t="str">
            <v>Lm</v>
          </cell>
          <cell r="H283">
            <v>1</v>
          </cell>
          <cell r="I283">
            <v>9200</v>
          </cell>
          <cell r="J283">
            <v>0</v>
          </cell>
          <cell r="K283">
            <v>9200</v>
          </cell>
          <cell r="L283">
            <v>0</v>
          </cell>
        </row>
        <row r="284">
          <cell r="A284">
            <v>20084</v>
          </cell>
          <cell r="C284">
            <v>49</v>
          </cell>
          <cell r="D284" t="str">
            <v>Bracing Tubes</v>
          </cell>
          <cell r="G284">
            <v>0</v>
          </cell>
          <cell r="H284">
            <v>0.06</v>
          </cell>
          <cell r="I284">
            <v>6900000</v>
          </cell>
          <cell r="J284">
            <v>0</v>
          </cell>
          <cell r="K284">
            <v>414000</v>
          </cell>
          <cell r="L284">
            <v>0</v>
          </cell>
        </row>
        <row r="285">
          <cell r="A285">
            <v>20085</v>
          </cell>
          <cell r="C285">
            <v>139</v>
          </cell>
          <cell r="D285" t="str">
            <v xml:space="preserve">Lamp Warning Panel </v>
          </cell>
          <cell r="G285" t="str">
            <v>Unit</v>
          </cell>
          <cell r="H285">
            <v>0.04</v>
          </cell>
          <cell r="I285">
            <v>2200</v>
          </cell>
          <cell r="J285">
            <v>0</v>
          </cell>
          <cell r="K285">
            <v>88</v>
          </cell>
          <cell r="L285">
            <v>0</v>
          </cell>
        </row>
        <row r="286">
          <cell r="A286">
            <v>20086</v>
          </cell>
        </row>
        <row r="287">
          <cell r="A287">
            <v>20087</v>
          </cell>
        </row>
        <row r="288">
          <cell r="A288">
            <v>20088</v>
          </cell>
        </row>
        <row r="289">
          <cell r="A289">
            <v>20089</v>
          </cell>
        </row>
        <row r="290">
          <cell r="A290">
            <v>20090</v>
          </cell>
        </row>
        <row r="291">
          <cell r="A291">
            <v>20091</v>
          </cell>
        </row>
        <row r="292">
          <cell r="A292">
            <v>20092</v>
          </cell>
        </row>
        <row r="293">
          <cell r="A293">
            <v>20093</v>
          </cell>
        </row>
        <row r="294">
          <cell r="A294">
            <v>20094</v>
          </cell>
        </row>
        <row r="295">
          <cell r="A295">
            <v>20095</v>
          </cell>
        </row>
        <row r="296">
          <cell r="A296">
            <v>20096</v>
          </cell>
        </row>
        <row r="297">
          <cell r="A297">
            <v>20097</v>
          </cell>
        </row>
        <row r="298">
          <cell r="A298">
            <v>20098</v>
          </cell>
        </row>
        <row r="299">
          <cell r="A299">
            <v>20099</v>
          </cell>
        </row>
        <row r="300">
          <cell r="A300">
            <v>20100</v>
          </cell>
        </row>
        <row r="301">
          <cell r="A301">
            <v>20101</v>
          </cell>
          <cell r="C301" t="str">
            <v>EQ</v>
          </cell>
          <cell r="D301" t="str">
            <v>EQUIPMENT</v>
          </cell>
        </row>
        <row r="302">
          <cell r="A302">
            <v>20102</v>
          </cell>
          <cell r="C302">
            <v>63</v>
          </cell>
          <cell r="D302" t="str">
            <v>Mac Power Broom and Blower</v>
          </cell>
          <cell r="G302" t="str">
            <v>Hour</v>
          </cell>
          <cell r="H302">
            <v>0.06</v>
          </cell>
          <cell r="I302">
            <v>63500</v>
          </cell>
          <cell r="J302">
            <v>0</v>
          </cell>
          <cell r="K302">
            <v>3810</v>
          </cell>
          <cell r="L302">
            <v>0</v>
          </cell>
        </row>
        <row r="303">
          <cell r="A303">
            <v>20103</v>
          </cell>
          <cell r="D303">
            <v>0</v>
          </cell>
          <cell r="G303">
            <v>0</v>
          </cell>
          <cell r="I303">
            <v>0</v>
          </cell>
          <cell r="K303">
            <v>0</v>
          </cell>
        </row>
        <row r="304">
          <cell r="A304">
            <v>20104</v>
          </cell>
          <cell r="D304">
            <v>0</v>
          </cell>
          <cell r="G304">
            <v>0</v>
          </cell>
          <cell r="I304">
            <v>0</v>
          </cell>
          <cell r="K304">
            <v>0</v>
          </cell>
        </row>
        <row r="305">
          <cell r="A305">
            <v>20105</v>
          </cell>
        </row>
        <row r="306">
          <cell r="A306">
            <v>20106</v>
          </cell>
        </row>
        <row r="307">
          <cell r="A307">
            <v>20107</v>
          </cell>
        </row>
        <row r="308">
          <cell r="A308">
            <v>20108</v>
          </cell>
        </row>
        <row r="309">
          <cell r="A309">
            <v>20109</v>
          </cell>
        </row>
        <row r="310">
          <cell r="A310">
            <v>20110</v>
          </cell>
        </row>
        <row r="311">
          <cell r="A311">
            <v>20111</v>
          </cell>
        </row>
        <row r="312">
          <cell r="A312">
            <v>20112</v>
          </cell>
        </row>
        <row r="313">
          <cell r="A313">
            <v>20113</v>
          </cell>
        </row>
        <row r="314">
          <cell r="A314">
            <v>20114</v>
          </cell>
        </row>
        <row r="315">
          <cell r="A315">
            <v>20115</v>
          </cell>
          <cell r="C315" t="str">
            <v>LA</v>
          </cell>
          <cell r="D315" t="str">
            <v>LABOUR</v>
          </cell>
        </row>
        <row r="316">
          <cell r="A316">
            <v>20116</v>
          </cell>
          <cell r="C316">
            <v>2</v>
          </cell>
          <cell r="D316" t="str">
            <v>Pengawas</v>
          </cell>
          <cell r="G316" t="str">
            <v>Day</v>
          </cell>
          <cell r="H316">
            <v>0.02</v>
          </cell>
          <cell r="I316">
            <v>50000</v>
          </cell>
          <cell r="J316">
            <v>0</v>
          </cell>
          <cell r="K316">
            <v>1000</v>
          </cell>
          <cell r="L316">
            <v>0</v>
          </cell>
        </row>
        <row r="317">
          <cell r="A317">
            <v>20117</v>
          </cell>
          <cell r="C317">
            <v>15</v>
          </cell>
          <cell r="D317" t="str">
            <v>Kepala Tukang</v>
          </cell>
          <cell r="G317" t="str">
            <v>Day</v>
          </cell>
          <cell r="H317">
            <v>0</v>
          </cell>
          <cell r="I317">
            <v>32880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20118</v>
          </cell>
          <cell r="C318">
            <v>16</v>
          </cell>
          <cell r="D318" t="str">
            <v>Tukang</v>
          </cell>
          <cell r="G318" t="str">
            <v>Day</v>
          </cell>
          <cell r="H318">
            <v>0.08</v>
          </cell>
          <cell r="I318">
            <v>28380</v>
          </cell>
          <cell r="J318">
            <v>0</v>
          </cell>
          <cell r="K318">
            <v>2270.4</v>
          </cell>
          <cell r="L318">
            <v>0</v>
          </cell>
        </row>
        <row r="319">
          <cell r="A319">
            <v>20119</v>
          </cell>
        </row>
        <row r="320">
          <cell r="A320">
            <v>20120</v>
          </cell>
        </row>
        <row r="321">
          <cell r="A321">
            <v>20121</v>
          </cell>
        </row>
        <row r="322">
          <cell r="A322">
            <v>20122</v>
          </cell>
        </row>
        <row r="323">
          <cell r="A323">
            <v>20123</v>
          </cell>
        </row>
        <row r="324">
          <cell r="A324">
            <v>20124</v>
          </cell>
        </row>
        <row r="325">
          <cell r="A325">
            <v>20125</v>
          </cell>
        </row>
        <row r="326">
          <cell r="A326">
            <v>20126</v>
          </cell>
          <cell r="D326" t="str">
            <v>SUB TOTAL</v>
          </cell>
          <cell r="K326">
            <v>430368.4</v>
          </cell>
          <cell r="L326">
            <v>0</v>
          </cell>
        </row>
        <row r="327">
          <cell r="A327">
            <v>20127</v>
          </cell>
          <cell r="D327" t="str">
            <v>OVER HEAD</v>
          </cell>
          <cell r="E327">
            <v>0</v>
          </cell>
          <cell r="F327" t="str">
            <v>%</v>
          </cell>
          <cell r="K327">
            <v>0</v>
          </cell>
          <cell r="L327">
            <v>0</v>
          </cell>
        </row>
        <row r="328">
          <cell r="A328">
            <v>20128</v>
          </cell>
          <cell r="D328" t="str">
            <v>TOTAL</v>
          </cell>
          <cell r="K328">
            <v>430368.4</v>
          </cell>
          <cell r="L328">
            <v>0</v>
          </cell>
        </row>
        <row r="329">
          <cell r="A329">
            <v>20129</v>
          </cell>
          <cell r="D329" t="str">
            <v>UNIT PRICE</v>
          </cell>
          <cell r="K329">
            <v>430368</v>
          </cell>
          <cell r="L329">
            <v>0</v>
          </cell>
        </row>
        <row r="330">
          <cell r="A330">
            <v>20130</v>
          </cell>
        </row>
        <row r="331">
          <cell r="A331">
            <v>20131</v>
          </cell>
          <cell r="B331">
            <v>306</v>
          </cell>
        </row>
        <row r="332">
          <cell r="A332">
            <v>20132</v>
          </cell>
          <cell r="B332" t="str">
            <v>MATERIAL PRICE</v>
          </cell>
        </row>
        <row r="333">
          <cell r="A333">
            <v>20133</v>
          </cell>
          <cell r="B333" t="str">
            <v>Proyek Rencana Teknik Akhir Jalan Tol Bogor Ring Road</v>
          </cell>
        </row>
        <row r="334">
          <cell r="A334">
            <v>20134</v>
          </cell>
        </row>
        <row r="335">
          <cell r="A335">
            <v>20135</v>
          </cell>
        </row>
        <row r="336">
          <cell r="A336">
            <v>20136</v>
          </cell>
        </row>
        <row r="337">
          <cell r="A337">
            <v>20137</v>
          </cell>
        </row>
        <row r="338">
          <cell r="A338">
            <v>20138</v>
          </cell>
          <cell r="B338" t="str">
            <v>UNIT PRICE ANALYSIS</v>
          </cell>
        </row>
        <row r="339">
          <cell r="A339">
            <v>20139</v>
          </cell>
        </row>
        <row r="340">
          <cell r="A340">
            <v>20140</v>
          </cell>
          <cell r="B340" t="str">
            <v>ITEM NUMBER</v>
          </cell>
          <cell r="D340" t="str">
            <v>MT. 305.002</v>
          </cell>
        </row>
        <row r="341">
          <cell r="A341">
            <v>20141</v>
          </cell>
          <cell r="B341" t="str">
            <v>MATERIAL</v>
          </cell>
          <cell r="D341" t="str">
            <v>Channel of PVC D=6"</v>
          </cell>
        </row>
        <row r="342">
          <cell r="A342">
            <v>20142</v>
          </cell>
          <cell r="B342" t="str">
            <v>UNIT</v>
          </cell>
          <cell r="C342" t="str">
            <v>Lm</v>
          </cell>
          <cell r="D342">
            <v>1</v>
          </cell>
        </row>
        <row r="343">
          <cell r="A343">
            <v>20143</v>
          </cell>
          <cell r="B343" t="str">
            <v>UNIT PRICE  (Rp.)</v>
          </cell>
          <cell r="D343">
            <v>28800</v>
          </cell>
          <cell r="E343" t="e">
            <v>#VALUE!</v>
          </cell>
          <cell r="J343" t="str">
            <v>TOTAL UNIT PRICE (Rp)</v>
          </cell>
          <cell r="K343" t="e">
            <v>#VALUE!</v>
          </cell>
        </row>
        <row r="344">
          <cell r="A344">
            <v>20144</v>
          </cell>
          <cell r="I344" t="str">
            <v>PRICE Rp./ UNIT</v>
          </cell>
          <cell r="K344" t="str">
            <v>TOTAL PRICE Rp.</v>
          </cell>
        </row>
        <row r="345">
          <cell r="A345">
            <v>20145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  <cell r="I345" t="str">
            <v>Local</v>
          </cell>
          <cell r="J345" t="str">
            <v>Foreign</v>
          </cell>
          <cell r="K345" t="str">
            <v>Local</v>
          </cell>
          <cell r="L345" t="str">
            <v>Foreign</v>
          </cell>
        </row>
        <row r="346">
          <cell r="A346">
            <v>20146</v>
          </cell>
        </row>
        <row r="347">
          <cell r="A347">
            <v>20147</v>
          </cell>
        </row>
        <row r="348">
          <cell r="A348">
            <v>20148</v>
          </cell>
          <cell r="C348" t="str">
            <v>MT</v>
          </cell>
          <cell r="D348" t="str">
            <v>MATERIAL</v>
          </cell>
        </row>
        <row r="349">
          <cell r="A349">
            <v>20149</v>
          </cell>
          <cell r="C349">
            <v>306</v>
          </cell>
          <cell r="D349" t="str">
            <v>Channel of PVC D=6"</v>
          </cell>
          <cell r="G349" t="str">
            <v>Lm</v>
          </cell>
          <cell r="H349">
            <v>1</v>
          </cell>
          <cell r="I349">
            <v>28749.999999999996</v>
          </cell>
          <cell r="J349" t="e">
            <v>#VALUE!</v>
          </cell>
          <cell r="K349">
            <v>28749.999999999996</v>
          </cell>
          <cell r="L349" t="e">
            <v>#VALUE!</v>
          </cell>
        </row>
        <row r="350">
          <cell r="A350">
            <v>20150</v>
          </cell>
        </row>
        <row r="351">
          <cell r="A351">
            <v>20151</v>
          </cell>
        </row>
        <row r="352">
          <cell r="A352">
            <v>20152</v>
          </cell>
        </row>
        <row r="353">
          <cell r="A353">
            <v>20153</v>
          </cell>
        </row>
        <row r="354">
          <cell r="A354">
            <v>20154</v>
          </cell>
        </row>
        <row r="355">
          <cell r="A355">
            <v>20155</v>
          </cell>
        </row>
        <row r="356">
          <cell r="A356">
            <v>20156</v>
          </cell>
        </row>
        <row r="357">
          <cell r="A357">
            <v>20157</v>
          </cell>
        </row>
        <row r="358">
          <cell r="A358">
            <v>20158</v>
          </cell>
        </row>
        <row r="359">
          <cell r="A359">
            <v>20159</v>
          </cell>
        </row>
        <row r="360">
          <cell r="A360">
            <v>20160</v>
          </cell>
        </row>
        <row r="361">
          <cell r="A361">
            <v>20161</v>
          </cell>
        </row>
        <row r="362">
          <cell r="A362">
            <v>20162</v>
          </cell>
        </row>
        <row r="363">
          <cell r="A363">
            <v>20163</v>
          </cell>
        </row>
        <row r="364">
          <cell r="A364">
            <v>20164</v>
          </cell>
        </row>
        <row r="365">
          <cell r="A365">
            <v>20165</v>
          </cell>
        </row>
        <row r="366">
          <cell r="A366">
            <v>20166</v>
          </cell>
        </row>
        <row r="367">
          <cell r="A367">
            <v>20167</v>
          </cell>
        </row>
        <row r="368">
          <cell r="A368">
            <v>20168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20169</v>
          </cell>
          <cell r="K369">
            <v>0</v>
          </cell>
        </row>
        <row r="370">
          <cell r="A370">
            <v>20170</v>
          </cell>
          <cell r="K370">
            <v>0</v>
          </cell>
        </row>
        <row r="371">
          <cell r="A371">
            <v>20171</v>
          </cell>
        </row>
        <row r="372">
          <cell r="A372">
            <v>20172</v>
          </cell>
        </row>
        <row r="373">
          <cell r="A373">
            <v>20173</v>
          </cell>
        </row>
        <row r="374">
          <cell r="A374">
            <v>20174</v>
          </cell>
        </row>
        <row r="375">
          <cell r="A375">
            <v>20175</v>
          </cell>
        </row>
        <row r="376">
          <cell r="A376">
            <v>20176</v>
          </cell>
        </row>
        <row r="377">
          <cell r="A377">
            <v>20177</v>
          </cell>
        </row>
        <row r="378">
          <cell r="A378">
            <v>20178</v>
          </cell>
        </row>
        <row r="379">
          <cell r="A379">
            <v>20179</v>
          </cell>
        </row>
        <row r="380">
          <cell r="A380">
            <v>20180</v>
          </cell>
        </row>
        <row r="381">
          <cell r="A381">
            <v>20181</v>
          </cell>
        </row>
        <row r="382">
          <cell r="A382">
            <v>20182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20183</v>
          </cell>
        </row>
        <row r="384">
          <cell r="A384">
            <v>20184</v>
          </cell>
        </row>
        <row r="385">
          <cell r="A385">
            <v>20185</v>
          </cell>
        </row>
        <row r="386">
          <cell r="A386">
            <v>20186</v>
          </cell>
        </row>
        <row r="387">
          <cell r="A387">
            <v>20187</v>
          </cell>
        </row>
        <row r="388">
          <cell r="A388">
            <v>20188</v>
          </cell>
        </row>
        <row r="389">
          <cell r="A389">
            <v>20189</v>
          </cell>
        </row>
        <row r="390">
          <cell r="A390">
            <v>20190</v>
          </cell>
        </row>
        <row r="391">
          <cell r="A391">
            <v>20191</v>
          </cell>
        </row>
        <row r="392">
          <cell r="A392">
            <v>20192</v>
          </cell>
          <cell r="D392" t="str">
            <v>Total Price</v>
          </cell>
          <cell r="K392">
            <v>28749.999999999996</v>
          </cell>
          <cell r="L392" t="e">
            <v>#VALUE!</v>
          </cell>
        </row>
        <row r="393">
          <cell r="A393">
            <v>20193</v>
          </cell>
          <cell r="D393" t="str">
            <v>OVER HEAD</v>
          </cell>
          <cell r="E393">
            <v>0</v>
          </cell>
          <cell r="F393" t="str">
            <v>%</v>
          </cell>
          <cell r="K393">
            <v>0</v>
          </cell>
          <cell r="L393" t="e">
            <v>#VALUE!</v>
          </cell>
        </row>
        <row r="394">
          <cell r="A394">
            <v>20194</v>
          </cell>
          <cell r="D394" t="str">
            <v>TOTAL</v>
          </cell>
          <cell r="K394">
            <v>28749.999999999996</v>
          </cell>
          <cell r="L394" t="e">
            <v>#VALUE!</v>
          </cell>
        </row>
        <row r="395">
          <cell r="A395">
            <v>20195</v>
          </cell>
          <cell r="D395" t="str">
            <v>UNIT PRICE</v>
          </cell>
          <cell r="K395">
            <v>28750</v>
          </cell>
          <cell r="L395" t="e">
            <v>#VALUE!</v>
          </cell>
        </row>
        <row r="396">
          <cell r="A396">
            <v>20196</v>
          </cell>
        </row>
        <row r="397">
          <cell r="A397">
            <v>20197</v>
          </cell>
          <cell r="B397">
            <v>307</v>
          </cell>
        </row>
        <row r="398">
          <cell r="A398">
            <v>20198</v>
          </cell>
          <cell r="B398" t="str">
            <v>MATERIAL PRICE</v>
          </cell>
        </row>
        <row r="399">
          <cell r="A399">
            <v>20199</v>
          </cell>
          <cell r="B399" t="str">
            <v>Proyek Rencana Teknik Akhir Jalan Tol Bogor Ring Road</v>
          </cell>
        </row>
        <row r="400">
          <cell r="A400">
            <v>20200</v>
          </cell>
        </row>
        <row r="401">
          <cell r="A401">
            <v>20201</v>
          </cell>
        </row>
        <row r="402">
          <cell r="A402">
            <v>20202</v>
          </cell>
        </row>
        <row r="403">
          <cell r="A403">
            <v>20203</v>
          </cell>
        </row>
        <row r="404">
          <cell r="A404">
            <v>20204</v>
          </cell>
          <cell r="B404" t="str">
            <v>UNIT PRICE ANALYSIS</v>
          </cell>
        </row>
        <row r="405">
          <cell r="A405">
            <v>20205</v>
          </cell>
        </row>
        <row r="406">
          <cell r="A406">
            <v>20206</v>
          </cell>
          <cell r="B406" t="str">
            <v>ITEM NUMBER</v>
          </cell>
          <cell r="D406" t="str">
            <v>MT. 306.002</v>
          </cell>
        </row>
        <row r="407">
          <cell r="A407">
            <v>20207</v>
          </cell>
          <cell r="B407" t="str">
            <v>MATERIAL</v>
          </cell>
          <cell r="D407" t="str">
            <v>Steel Profil L 40x40x4</v>
          </cell>
        </row>
        <row r="408">
          <cell r="A408">
            <v>20208</v>
          </cell>
          <cell r="B408" t="str">
            <v>UNIT</v>
          </cell>
          <cell r="C408" t="str">
            <v>Lm</v>
          </cell>
          <cell r="D408">
            <v>1</v>
          </cell>
        </row>
        <row r="409">
          <cell r="A409">
            <v>20209</v>
          </cell>
          <cell r="B409" t="str">
            <v>UNIT PRICE  (Rp.)</v>
          </cell>
          <cell r="D409">
            <v>0</v>
          </cell>
          <cell r="E409">
            <v>0</v>
          </cell>
          <cell r="J409" t="str">
            <v>TOTAL UNIT PRICE (Rp)</v>
          </cell>
          <cell r="K409">
            <v>0</v>
          </cell>
        </row>
        <row r="410">
          <cell r="A410">
            <v>20210</v>
          </cell>
          <cell r="I410" t="str">
            <v>PRICE Rp./ UNIT</v>
          </cell>
          <cell r="K410" t="str">
            <v>TOTAL PRICE Rp.</v>
          </cell>
        </row>
        <row r="411">
          <cell r="A411">
            <v>20211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  <cell r="I411" t="str">
            <v>Local</v>
          </cell>
          <cell r="J411" t="str">
            <v>Foreign</v>
          </cell>
          <cell r="K411" t="str">
            <v>Local</v>
          </cell>
          <cell r="L411" t="str">
            <v>Foreign</v>
          </cell>
        </row>
        <row r="412">
          <cell r="A412">
            <v>20212</v>
          </cell>
        </row>
        <row r="413">
          <cell r="A413">
            <v>20213</v>
          </cell>
        </row>
        <row r="414">
          <cell r="A414">
            <v>20214</v>
          </cell>
          <cell r="C414" t="str">
            <v>MT</v>
          </cell>
          <cell r="D414" t="str">
            <v>MATERIAL</v>
          </cell>
        </row>
        <row r="415">
          <cell r="A415">
            <v>20215</v>
          </cell>
          <cell r="C415">
            <v>307</v>
          </cell>
          <cell r="D415" t="str">
            <v>Steel Profil L 40x40x4</v>
          </cell>
          <cell r="G415" t="str">
            <v>Lm</v>
          </cell>
          <cell r="H415">
            <v>1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20216</v>
          </cell>
        </row>
        <row r="417">
          <cell r="A417">
            <v>20217</v>
          </cell>
        </row>
        <row r="418">
          <cell r="A418">
            <v>20218</v>
          </cell>
        </row>
        <row r="419">
          <cell r="A419">
            <v>20219</v>
          </cell>
        </row>
        <row r="420">
          <cell r="A420">
            <v>20220</v>
          </cell>
        </row>
        <row r="421">
          <cell r="A421">
            <v>20221</v>
          </cell>
        </row>
        <row r="422">
          <cell r="A422">
            <v>20222</v>
          </cell>
        </row>
        <row r="423">
          <cell r="A423">
            <v>20223</v>
          </cell>
        </row>
        <row r="424">
          <cell r="A424">
            <v>20224</v>
          </cell>
        </row>
        <row r="425">
          <cell r="A425">
            <v>20225</v>
          </cell>
        </row>
        <row r="426">
          <cell r="A426">
            <v>20226</v>
          </cell>
        </row>
        <row r="427">
          <cell r="A427">
            <v>20227</v>
          </cell>
        </row>
        <row r="428">
          <cell r="A428">
            <v>20228</v>
          </cell>
        </row>
        <row r="429">
          <cell r="A429">
            <v>20229</v>
          </cell>
        </row>
        <row r="430">
          <cell r="A430">
            <v>20230</v>
          </cell>
        </row>
        <row r="431">
          <cell r="A431">
            <v>20231</v>
          </cell>
        </row>
        <row r="432">
          <cell r="A432">
            <v>20232</v>
          </cell>
        </row>
        <row r="433">
          <cell r="A433">
            <v>20233</v>
          </cell>
        </row>
        <row r="434">
          <cell r="A434">
            <v>20234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20235</v>
          </cell>
          <cell r="K435">
            <v>0</v>
          </cell>
        </row>
        <row r="436">
          <cell r="A436">
            <v>20236</v>
          </cell>
          <cell r="K436">
            <v>0</v>
          </cell>
        </row>
        <row r="437">
          <cell r="A437">
            <v>20237</v>
          </cell>
        </row>
        <row r="438">
          <cell r="A438">
            <v>20238</v>
          </cell>
        </row>
        <row r="439">
          <cell r="A439">
            <v>20239</v>
          </cell>
        </row>
        <row r="440">
          <cell r="A440">
            <v>20240</v>
          </cell>
        </row>
        <row r="441">
          <cell r="A441">
            <v>20241</v>
          </cell>
        </row>
        <row r="442">
          <cell r="A442">
            <v>20242</v>
          </cell>
        </row>
        <row r="443">
          <cell r="A443">
            <v>20243</v>
          </cell>
        </row>
        <row r="444">
          <cell r="A444">
            <v>20244</v>
          </cell>
        </row>
        <row r="445">
          <cell r="A445">
            <v>20245</v>
          </cell>
        </row>
        <row r="446">
          <cell r="A446">
            <v>20246</v>
          </cell>
        </row>
        <row r="447">
          <cell r="A447">
            <v>20247</v>
          </cell>
        </row>
        <row r="448">
          <cell r="A448">
            <v>20248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20249</v>
          </cell>
        </row>
        <row r="450">
          <cell r="A450">
            <v>20250</v>
          </cell>
        </row>
        <row r="451">
          <cell r="A451">
            <v>20251</v>
          </cell>
        </row>
        <row r="452">
          <cell r="A452">
            <v>20252</v>
          </cell>
        </row>
        <row r="453">
          <cell r="A453">
            <v>20253</v>
          </cell>
        </row>
        <row r="454">
          <cell r="A454">
            <v>20254</v>
          </cell>
        </row>
        <row r="455">
          <cell r="A455">
            <v>20255</v>
          </cell>
        </row>
        <row r="456">
          <cell r="A456">
            <v>20256</v>
          </cell>
        </row>
        <row r="457">
          <cell r="A457">
            <v>20257</v>
          </cell>
        </row>
        <row r="458">
          <cell r="A458">
            <v>20258</v>
          </cell>
          <cell r="D458" t="str">
            <v>Total Price</v>
          </cell>
          <cell r="K458">
            <v>0</v>
          </cell>
          <cell r="L458">
            <v>0</v>
          </cell>
        </row>
        <row r="459">
          <cell r="A459">
            <v>20259</v>
          </cell>
          <cell r="D459" t="str">
            <v>OVER HEAD</v>
          </cell>
          <cell r="E459">
            <v>0</v>
          </cell>
          <cell r="F459" t="str">
            <v>%</v>
          </cell>
          <cell r="K459">
            <v>0</v>
          </cell>
          <cell r="L459">
            <v>0</v>
          </cell>
        </row>
        <row r="460">
          <cell r="A460">
            <v>20260</v>
          </cell>
          <cell r="D460" t="str">
            <v>TOTAL</v>
          </cell>
          <cell r="K460">
            <v>0</v>
          </cell>
          <cell r="L460">
            <v>0</v>
          </cell>
        </row>
        <row r="461">
          <cell r="A461">
            <v>20261</v>
          </cell>
          <cell r="D461" t="str">
            <v>UNIT PRICE</v>
          </cell>
          <cell r="K461">
            <v>0</v>
          </cell>
          <cell r="L461">
            <v>0</v>
          </cell>
        </row>
        <row r="462">
          <cell r="A462">
            <v>20262</v>
          </cell>
        </row>
        <row r="463">
          <cell r="A463">
            <v>20263</v>
          </cell>
          <cell r="B463">
            <v>308</v>
          </cell>
        </row>
        <row r="464">
          <cell r="A464">
            <v>20264</v>
          </cell>
          <cell r="B464" t="str">
            <v>MATERIAL PRICE</v>
          </cell>
        </row>
        <row r="465">
          <cell r="A465">
            <v>20265</v>
          </cell>
          <cell r="B465" t="str">
            <v>Proyek Rencana Teknik Akhir Jalan Tol Bogor Ring Road</v>
          </cell>
        </row>
        <row r="466">
          <cell r="A466">
            <v>20266</v>
          </cell>
        </row>
        <row r="467">
          <cell r="A467">
            <v>20267</v>
          </cell>
        </row>
        <row r="468">
          <cell r="A468">
            <v>20268</v>
          </cell>
        </row>
        <row r="469">
          <cell r="A469">
            <v>20269</v>
          </cell>
        </row>
        <row r="470">
          <cell r="A470">
            <v>20270</v>
          </cell>
          <cell r="B470" t="str">
            <v>UNIT PRICE ANALYSIS</v>
          </cell>
        </row>
        <row r="471">
          <cell r="A471">
            <v>20271</v>
          </cell>
        </row>
        <row r="472">
          <cell r="A472">
            <v>20272</v>
          </cell>
          <cell r="B472" t="str">
            <v>ITEM NUMBER</v>
          </cell>
          <cell r="D472" t="str">
            <v>MT. 307.002</v>
          </cell>
        </row>
        <row r="473">
          <cell r="A473">
            <v>20273</v>
          </cell>
          <cell r="B473" t="str">
            <v>MATERIAL</v>
          </cell>
          <cell r="D473" t="str">
            <v>Hose (Delivery) D = 2 "</v>
          </cell>
        </row>
        <row r="474">
          <cell r="A474">
            <v>20274</v>
          </cell>
          <cell r="B474" t="str">
            <v>UNIT</v>
          </cell>
          <cell r="C474" t="str">
            <v>Lm</v>
          </cell>
          <cell r="D474">
            <v>1</v>
          </cell>
        </row>
        <row r="475">
          <cell r="A475">
            <v>20275</v>
          </cell>
          <cell r="B475" t="str">
            <v>UNIT PRICE  (Rp.)</v>
          </cell>
          <cell r="D475" t="e">
            <v>#VALUE!</v>
          </cell>
          <cell r="E475" t="e">
            <v>#VALUE!</v>
          </cell>
          <cell r="J475" t="str">
            <v>TOTAL UNIT PRICE (Rp)</v>
          </cell>
          <cell r="K475" t="e">
            <v>#VALUE!</v>
          </cell>
        </row>
        <row r="476">
          <cell r="A476">
            <v>20276</v>
          </cell>
          <cell r="I476" t="str">
            <v>PRICE Rp./ UNIT</v>
          </cell>
          <cell r="K476" t="str">
            <v>TOTAL PRICE Rp.</v>
          </cell>
        </row>
        <row r="477">
          <cell r="A477">
            <v>20277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  <cell r="I477" t="str">
            <v>Local</v>
          </cell>
          <cell r="J477" t="str">
            <v>Foreign</v>
          </cell>
          <cell r="K477" t="str">
            <v>Local</v>
          </cell>
          <cell r="L477" t="str">
            <v>Foreign</v>
          </cell>
        </row>
        <row r="478">
          <cell r="A478">
            <v>20278</v>
          </cell>
        </row>
        <row r="479">
          <cell r="A479">
            <v>20279</v>
          </cell>
        </row>
        <row r="480">
          <cell r="A480">
            <v>20280</v>
          </cell>
          <cell r="C480" t="str">
            <v>MT</v>
          </cell>
          <cell r="D480" t="str">
            <v>MATERIAL</v>
          </cell>
        </row>
        <row r="481">
          <cell r="A481">
            <v>20281</v>
          </cell>
          <cell r="C481">
            <v>249</v>
          </cell>
          <cell r="D481" t="str">
            <v>Steel H Beam ( on plant )</v>
          </cell>
          <cell r="G481" t="str">
            <v>Kg</v>
          </cell>
          <cell r="H481">
            <v>4.992</v>
          </cell>
          <cell r="I481" t="e">
            <v>#VALUE!</v>
          </cell>
          <cell r="J481" t="e">
            <v>#VALUE!</v>
          </cell>
          <cell r="K481" t="e">
            <v>#VALUE!</v>
          </cell>
          <cell r="L481" t="e">
            <v>#VALUE!</v>
          </cell>
        </row>
        <row r="482">
          <cell r="A482">
            <v>20282</v>
          </cell>
        </row>
        <row r="483">
          <cell r="A483">
            <v>20283</v>
          </cell>
        </row>
        <row r="484">
          <cell r="A484">
            <v>20284</v>
          </cell>
        </row>
        <row r="485">
          <cell r="A485">
            <v>20285</v>
          </cell>
        </row>
        <row r="486">
          <cell r="A486">
            <v>20286</v>
          </cell>
        </row>
        <row r="487">
          <cell r="A487">
            <v>20287</v>
          </cell>
        </row>
        <row r="488">
          <cell r="A488">
            <v>20288</v>
          </cell>
        </row>
        <row r="489">
          <cell r="A489">
            <v>20289</v>
          </cell>
        </row>
        <row r="490">
          <cell r="A490">
            <v>20290</v>
          </cell>
        </row>
        <row r="491">
          <cell r="A491">
            <v>20291</v>
          </cell>
        </row>
        <row r="492">
          <cell r="A492">
            <v>20292</v>
          </cell>
        </row>
        <row r="493">
          <cell r="A493">
            <v>20293</v>
          </cell>
        </row>
        <row r="494">
          <cell r="A494">
            <v>20294</v>
          </cell>
        </row>
        <row r="495">
          <cell r="A495">
            <v>20295</v>
          </cell>
        </row>
        <row r="496">
          <cell r="A496">
            <v>20296</v>
          </cell>
        </row>
        <row r="497">
          <cell r="A497">
            <v>20297</v>
          </cell>
        </row>
        <row r="498">
          <cell r="A498">
            <v>20298</v>
          </cell>
        </row>
        <row r="499">
          <cell r="A499">
            <v>20299</v>
          </cell>
        </row>
        <row r="500">
          <cell r="A500">
            <v>20300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20301</v>
          </cell>
          <cell r="K501">
            <v>0</v>
          </cell>
        </row>
        <row r="502">
          <cell r="A502">
            <v>20302</v>
          </cell>
          <cell r="K502">
            <v>0</v>
          </cell>
        </row>
        <row r="503">
          <cell r="A503">
            <v>20303</v>
          </cell>
        </row>
        <row r="504">
          <cell r="A504">
            <v>20304</v>
          </cell>
        </row>
        <row r="505">
          <cell r="A505">
            <v>20305</v>
          </cell>
        </row>
        <row r="506">
          <cell r="A506">
            <v>20306</v>
          </cell>
        </row>
        <row r="507">
          <cell r="A507">
            <v>20307</v>
          </cell>
        </row>
        <row r="508">
          <cell r="A508">
            <v>20308</v>
          </cell>
        </row>
        <row r="509">
          <cell r="A509">
            <v>20309</v>
          </cell>
        </row>
        <row r="510">
          <cell r="A510">
            <v>20310</v>
          </cell>
        </row>
        <row r="511">
          <cell r="A511">
            <v>20311</v>
          </cell>
        </row>
        <row r="512">
          <cell r="A512">
            <v>20312</v>
          </cell>
        </row>
        <row r="513">
          <cell r="A513">
            <v>20313</v>
          </cell>
        </row>
        <row r="514">
          <cell r="A514">
            <v>20314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20315</v>
          </cell>
        </row>
        <row r="516">
          <cell r="A516">
            <v>20316</v>
          </cell>
        </row>
        <row r="517">
          <cell r="A517">
            <v>20317</v>
          </cell>
        </row>
        <row r="518">
          <cell r="A518">
            <v>20318</v>
          </cell>
        </row>
        <row r="519">
          <cell r="A519">
            <v>20319</v>
          </cell>
        </row>
        <row r="520">
          <cell r="A520">
            <v>20320</v>
          </cell>
        </row>
        <row r="521">
          <cell r="A521">
            <v>20321</v>
          </cell>
        </row>
        <row r="522">
          <cell r="A522">
            <v>20322</v>
          </cell>
        </row>
        <row r="523">
          <cell r="A523">
            <v>20323</v>
          </cell>
        </row>
        <row r="524">
          <cell r="A524">
            <v>20324</v>
          </cell>
          <cell r="D524" t="str">
            <v>Total Price</v>
          </cell>
          <cell r="K524" t="e">
            <v>#VALUE!</v>
          </cell>
          <cell r="L524" t="e">
            <v>#VALUE!</v>
          </cell>
        </row>
        <row r="525">
          <cell r="A525">
            <v>20325</v>
          </cell>
          <cell r="D525" t="str">
            <v>OVER HEAD</v>
          </cell>
          <cell r="E525">
            <v>0</v>
          </cell>
          <cell r="F525" t="str">
            <v>%</v>
          </cell>
          <cell r="K525" t="e">
            <v>#VALUE!</v>
          </cell>
          <cell r="L525" t="e">
            <v>#VALUE!</v>
          </cell>
        </row>
        <row r="526">
          <cell r="A526">
            <v>20326</v>
          </cell>
          <cell r="D526" t="str">
            <v>TOTAL</v>
          </cell>
          <cell r="K526" t="e">
            <v>#VALUE!</v>
          </cell>
          <cell r="L526" t="e">
            <v>#VALUE!</v>
          </cell>
        </row>
        <row r="527">
          <cell r="A527">
            <v>20327</v>
          </cell>
          <cell r="D527" t="str">
            <v>UNIT PRICE</v>
          </cell>
          <cell r="K527" t="e">
            <v>#VALUE!</v>
          </cell>
          <cell r="L527" t="e">
            <v>#VALUE!</v>
          </cell>
        </row>
        <row r="528">
          <cell r="A528">
            <v>20328</v>
          </cell>
        </row>
        <row r="529">
          <cell r="A529">
            <v>20329</v>
          </cell>
          <cell r="B529">
            <v>309</v>
          </cell>
        </row>
        <row r="530">
          <cell r="A530">
            <v>20330</v>
          </cell>
          <cell r="B530" t="str">
            <v>MATERIAL PRICE</v>
          </cell>
        </row>
        <row r="531">
          <cell r="A531">
            <v>20331</v>
          </cell>
          <cell r="B531" t="str">
            <v>Proyek Rencana Teknik Akhir Jalan Tol Bogor Ring Road</v>
          </cell>
        </row>
        <row r="532">
          <cell r="A532">
            <v>20332</v>
          </cell>
        </row>
        <row r="533">
          <cell r="A533">
            <v>20333</v>
          </cell>
        </row>
        <row r="534">
          <cell r="A534">
            <v>20334</v>
          </cell>
        </row>
        <row r="535">
          <cell r="A535">
            <v>20335</v>
          </cell>
        </row>
        <row r="536">
          <cell r="A536">
            <v>20336</v>
          </cell>
          <cell r="B536" t="str">
            <v>UNIT PRICE ANALYSIS</v>
          </cell>
        </row>
        <row r="537">
          <cell r="A537">
            <v>20337</v>
          </cell>
        </row>
        <row r="538">
          <cell r="A538">
            <v>20338</v>
          </cell>
          <cell r="B538" t="str">
            <v>ITEM NUMBER</v>
          </cell>
          <cell r="D538" t="str">
            <v>MT. 308.002</v>
          </cell>
        </row>
        <row r="539">
          <cell r="A539">
            <v>20339</v>
          </cell>
          <cell r="B539" t="str">
            <v>MATERIAL</v>
          </cell>
          <cell r="D539" t="str">
            <v>Steel Profil L 40x40x4</v>
          </cell>
        </row>
        <row r="540">
          <cell r="A540">
            <v>20340</v>
          </cell>
          <cell r="B540" t="str">
            <v>UNIT</v>
          </cell>
          <cell r="C540" t="str">
            <v>Ln.m</v>
          </cell>
          <cell r="D540">
            <v>1</v>
          </cell>
        </row>
        <row r="541">
          <cell r="A541">
            <v>20341</v>
          </cell>
          <cell r="B541" t="str">
            <v>UNIT PRICE  (Rp.)</v>
          </cell>
          <cell r="D541">
            <v>920000</v>
          </cell>
          <cell r="J541" t="str">
            <v>TOTAL UNIT PRICE (Rp)</v>
          </cell>
          <cell r="K541">
            <v>920000</v>
          </cell>
        </row>
        <row r="542">
          <cell r="A542">
            <v>20342</v>
          </cell>
          <cell r="I542" t="str">
            <v>PRICE Rp./ UNIT</v>
          </cell>
          <cell r="K542" t="str">
            <v>TOTAL PRICE Rp.</v>
          </cell>
        </row>
        <row r="543">
          <cell r="A543">
            <v>20343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  <cell r="I543" t="str">
            <v>Local</v>
          </cell>
          <cell r="J543" t="str">
            <v>Foreign</v>
          </cell>
          <cell r="K543" t="str">
            <v>Local</v>
          </cell>
          <cell r="L543" t="str">
            <v>Foreign</v>
          </cell>
        </row>
        <row r="544">
          <cell r="A544">
            <v>20344</v>
          </cell>
        </row>
        <row r="545">
          <cell r="A545">
            <v>20345</v>
          </cell>
        </row>
        <row r="546">
          <cell r="A546">
            <v>20346</v>
          </cell>
          <cell r="C546" t="str">
            <v>MT</v>
          </cell>
          <cell r="D546" t="str">
            <v>MATERIAL</v>
          </cell>
        </row>
        <row r="547">
          <cell r="A547">
            <v>20347</v>
          </cell>
          <cell r="C547">
            <v>309</v>
          </cell>
          <cell r="D547" t="str">
            <v>Steel Profil L 40x40x4</v>
          </cell>
          <cell r="G547" t="str">
            <v>Ln.m</v>
          </cell>
          <cell r="H547">
            <v>1</v>
          </cell>
          <cell r="I547">
            <v>919999.99999999988</v>
          </cell>
          <cell r="J547" t="e">
            <v>#VALUE!</v>
          </cell>
          <cell r="K547">
            <v>919999.99999999988</v>
          </cell>
          <cell r="L547" t="e">
            <v>#VALUE!</v>
          </cell>
        </row>
        <row r="548">
          <cell r="A548">
            <v>20348</v>
          </cell>
        </row>
        <row r="549">
          <cell r="A549">
            <v>20349</v>
          </cell>
        </row>
        <row r="550">
          <cell r="A550">
            <v>20350</v>
          </cell>
        </row>
        <row r="551">
          <cell r="A551">
            <v>20351</v>
          </cell>
        </row>
        <row r="552">
          <cell r="A552">
            <v>20352</v>
          </cell>
        </row>
        <row r="553">
          <cell r="A553">
            <v>20353</v>
          </cell>
        </row>
        <row r="554">
          <cell r="A554">
            <v>20354</v>
          </cell>
        </row>
        <row r="555">
          <cell r="A555">
            <v>20355</v>
          </cell>
        </row>
        <row r="556">
          <cell r="A556">
            <v>20356</v>
          </cell>
        </row>
        <row r="557">
          <cell r="A557">
            <v>20357</v>
          </cell>
        </row>
        <row r="558">
          <cell r="A558">
            <v>20358</v>
          </cell>
        </row>
        <row r="559">
          <cell r="A559">
            <v>20359</v>
          </cell>
        </row>
        <row r="560">
          <cell r="A560">
            <v>20360</v>
          </cell>
        </row>
        <row r="561">
          <cell r="A561">
            <v>20361</v>
          </cell>
        </row>
        <row r="562">
          <cell r="A562">
            <v>20362</v>
          </cell>
        </row>
        <row r="563">
          <cell r="A563">
            <v>20363</v>
          </cell>
        </row>
        <row r="564">
          <cell r="A564">
            <v>20364</v>
          </cell>
        </row>
        <row r="565">
          <cell r="A565">
            <v>20365</v>
          </cell>
        </row>
        <row r="566">
          <cell r="A566">
            <v>20366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20367</v>
          </cell>
          <cell r="K567">
            <v>0</v>
          </cell>
        </row>
        <row r="568">
          <cell r="A568">
            <v>20368</v>
          </cell>
          <cell r="K568">
            <v>0</v>
          </cell>
        </row>
        <row r="569">
          <cell r="A569">
            <v>20369</v>
          </cell>
        </row>
        <row r="570">
          <cell r="A570">
            <v>20370</v>
          </cell>
        </row>
        <row r="571">
          <cell r="A571">
            <v>20371</v>
          </cell>
        </row>
        <row r="572">
          <cell r="A572">
            <v>20372</v>
          </cell>
        </row>
        <row r="573">
          <cell r="A573">
            <v>20373</v>
          </cell>
        </row>
        <row r="574">
          <cell r="A574">
            <v>20374</v>
          </cell>
        </row>
        <row r="575">
          <cell r="A575">
            <v>20375</v>
          </cell>
        </row>
        <row r="576">
          <cell r="A576">
            <v>20376</v>
          </cell>
        </row>
        <row r="577">
          <cell r="A577">
            <v>20377</v>
          </cell>
        </row>
        <row r="578">
          <cell r="A578">
            <v>20378</v>
          </cell>
        </row>
        <row r="579">
          <cell r="A579">
            <v>20379</v>
          </cell>
        </row>
        <row r="580">
          <cell r="A580">
            <v>20380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20381</v>
          </cell>
        </row>
        <row r="582">
          <cell r="A582">
            <v>20382</v>
          </cell>
        </row>
        <row r="583">
          <cell r="A583">
            <v>20383</v>
          </cell>
        </row>
        <row r="584">
          <cell r="A584">
            <v>20384</v>
          </cell>
        </row>
        <row r="585">
          <cell r="A585">
            <v>20385</v>
          </cell>
        </row>
        <row r="586">
          <cell r="A586">
            <v>20386</v>
          </cell>
        </row>
        <row r="587">
          <cell r="A587">
            <v>20387</v>
          </cell>
        </row>
        <row r="588">
          <cell r="A588">
            <v>20388</v>
          </cell>
        </row>
        <row r="589">
          <cell r="A589">
            <v>20389</v>
          </cell>
        </row>
        <row r="590">
          <cell r="A590">
            <v>20390</v>
          </cell>
          <cell r="D590" t="str">
            <v>Total Price</v>
          </cell>
          <cell r="K590">
            <v>919999.99999999988</v>
          </cell>
          <cell r="L590" t="e">
            <v>#VALUE!</v>
          </cell>
        </row>
        <row r="591">
          <cell r="A591">
            <v>20391</v>
          </cell>
          <cell r="D591" t="str">
            <v>OVER HEAD</v>
          </cell>
          <cell r="E591">
            <v>0</v>
          </cell>
          <cell r="F591" t="str">
            <v>%</v>
          </cell>
          <cell r="K591">
            <v>0</v>
          </cell>
          <cell r="L591" t="e">
            <v>#VALUE!</v>
          </cell>
        </row>
        <row r="592">
          <cell r="A592">
            <v>20392</v>
          </cell>
          <cell r="D592" t="str">
            <v>TOTAL</v>
          </cell>
          <cell r="K592">
            <v>919999.99999999988</v>
          </cell>
          <cell r="L592" t="e">
            <v>#VALUE!</v>
          </cell>
        </row>
        <row r="593">
          <cell r="A593">
            <v>20393</v>
          </cell>
          <cell r="D593" t="str">
            <v>UNIT PRICE</v>
          </cell>
          <cell r="K593">
            <v>920000</v>
          </cell>
          <cell r="L593" t="e">
            <v>#VALUE!</v>
          </cell>
        </row>
        <row r="594">
          <cell r="A594">
            <v>20394</v>
          </cell>
        </row>
        <row r="595">
          <cell r="A595">
            <v>20395</v>
          </cell>
          <cell r="B595">
            <v>310</v>
          </cell>
        </row>
        <row r="596">
          <cell r="A596">
            <v>20396</v>
          </cell>
          <cell r="B596" t="str">
            <v>MATERIAL PRICE</v>
          </cell>
        </row>
        <row r="597">
          <cell r="A597">
            <v>20397</v>
          </cell>
          <cell r="B597" t="str">
            <v>Proyek Rencana Teknik Akhir Jalan Tol Bogor Ring Road</v>
          </cell>
        </row>
        <row r="598">
          <cell r="A598">
            <v>20398</v>
          </cell>
        </row>
        <row r="599">
          <cell r="A599">
            <v>20399</v>
          </cell>
        </row>
        <row r="600">
          <cell r="A600">
            <v>20400</v>
          </cell>
        </row>
        <row r="601">
          <cell r="A601">
            <v>20401</v>
          </cell>
        </row>
        <row r="602">
          <cell r="A602">
            <v>20402</v>
          </cell>
          <cell r="B602" t="str">
            <v>UNIT PRICE ANALYSIS</v>
          </cell>
        </row>
        <row r="603">
          <cell r="A603">
            <v>20403</v>
          </cell>
        </row>
        <row r="604">
          <cell r="A604">
            <v>20404</v>
          </cell>
          <cell r="B604" t="str">
            <v>ITEM NUMBER</v>
          </cell>
          <cell r="D604" t="str">
            <v>MT. 309.002</v>
          </cell>
        </row>
        <row r="605">
          <cell r="A605">
            <v>20405</v>
          </cell>
          <cell r="B605" t="str">
            <v>MATERIAL</v>
          </cell>
          <cell r="D605" t="str">
            <v>Material of Traffic  Signal Type A</v>
          </cell>
        </row>
        <row r="606">
          <cell r="A606">
            <v>20406</v>
          </cell>
          <cell r="B606" t="str">
            <v>UNIT</v>
          </cell>
          <cell r="C606" t="str">
            <v>Sqm</v>
          </cell>
          <cell r="D606">
            <v>1</v>
          </cell>
        </row>
        <row r="607">
          <cell r="A607">
            <v>20407</v>
          </cell>
          <cell r="B607" t="str">
            <v>UNIT PRICE  (Rp.)</v>
          </cell>
          <cell r="D607">
            <v>1150000</v>
          </cell>
          <cell r="E607">
            <v>0</v>
          </cell>
          <cell r="J607" t="str">
            <v>TOTAL UNIT PRICE (Rp)</v>
          </cell>
          <cell r="K607">
            <v>1150000</v>
          </cell>
        </row>
        <row r="608">
          <cell r="A608">
            <v>20408</v>
          </cell>
          <cell r="I608" t="str">
            <v>PRICE Rp./ UNIT</v>
          </cell>
          <cell r="K608" t="str">
            <v>TOTAL PRICE Rp.</v>
          </cell>
        </row>
        <row r="609">
          <cell r="A609">
            <v>20409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  <cell r="I609" t="str">
            <v>Local</v>
          </cell>
          <cell r="J609" t="str">
            <v>Foreign</v>
          </cell>
          <cell r="K609" t="str">
            <v>Local</v>
          </cell>
          <cell r="L609" t="str">
            <v>Foreign</v>
          </cell>
        </row>
        <row r="610">
          <cell r="A610">
            <v>20410</v>
          </cell>
        </row>
        <row r="611">
          <cell r="A611">
            <v>20411</v>
          </cell>
        </row>
        <row r="612">
          <cell r="A612">
            <v>20412</v>
          </cell>
          <cell r="C612" t="str">
            <v>MT</v>
          </cell>
          <cell r="D612" t="str">
            <v>MATERIAL</v>
          </cell>
        </row>
        <row r="613">
          <cell r="A613">
            <v>20413</v>
          </cell>
          <cell r="C613">
            <v>310</v>
          </cell>
          <cell r="D613" t="str">
            <v>Material of Traffic  Signal Type A</v>
          </cell>
          <cell r="G613" t="str">
            <v>Sqm</v>
          </cell>
          <cell r="H613">
            <v>1</v>
          </cell>
          <cell r="I613">
            <v>1150000</v>
          </cell>
          <cell r="J613">
            <v>0</v>
          </cell>
          <cell r="K613">
            <v>1150000</v>
          </cell>
          <cell r="L613">
            <v>0</v>
          </cell>
        </row>
        <row r="614">
          <cell r="A614">
            <v>20414</v>
          </cell>
        </row>
        <row r="615">
          <cell r="A615">
            <v>20415</v>
          </cell>
        </row>
        <row r="616">
          <cell r="A616">
            <v>20416</v>
          </cell>
        </row>
        <row r="617">
          <cell r="A617">
            <v>20417</v>
          </cell>
        </row>
        <row r="618">
          <cell r="A618">
            <v>20418</v>
          </cell>
        </row>
        <row r="619">
          <cell r="A619">
            <v>20419</v>
          </cell>
        </row>
        <row r="620">
          <cell r="A620">
            <v>20420</v>
          </cell>
        </row>
        <row r="621">
          <cell r="A621">
            <v>20421</v>
          </cell>
        </row>
        <row r="622">
          <cell r="A622">
            <v>20422</v>
          </cell>
        </row>
        <row r="623">
          <cell r="A623">
            <v>20423</v>
          </cell>
        </row>
        <row r="624">
          <cell r="A624">
            <v>20424</v>
          </cell>
        </row>
        <row r="625">
          <cell r="A625">
            <v>20425</v>
          </cell>
        </row>
        <row r="626">
          <cell r="A626">
            <v>20426</v>
          </cell>
        </row>
        <row r="627">
          <cell r="A627">
            <v>20427</v>
          </cell>
        </row>
        <row r="628">
          <cell r="A628">
            <v>20428</v>
          </cell>
        </row>
        <row r="629">
          <cell r="A629">
            <v>20429</v>
          </cell>
        </row>
        <row r="630">
          <cell r="A630">
            <v>20430</v>
          </cell>
        </row>
        <row r="631">
          <cell r="A631">
            <v>20431</v>
          </cell>
        </row>
        <row r="632">
          <cell r="A632">
            <v>20432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20433</v>
          </cell>
          <cell r="K633">
            <v>0</v>
          </cell>
        </row>
        <row r="634">
          <cell r="A634">
            <v>20434</v>
          </cell>
          <cell r="K634">
            <v>0</v>
          </cell>
        </row>
        <row r="635">
          <cell r="A635">
            <v>20435</v>
          </cell>
        </row>
        <row r="636">
          <cell r="A636">
            <v>20436</v>
          </cell>
        </row>
        <row r="637">
          <cell r="A637">
            <v>20437</v>
          </cell>
        </row>
        <row r="638">
          <cell r="A638">
            <v>20438</v>
          </cell>
        </row>
        <row r="639">
          <cell r="A639">
            <v>20439</v>
          </cell>
        </row>
        <row r="640">
          <cell r="A640">
            <v>20440</v>
          </cell>
        </row>
        <row r="641">
          <cell r="A641">
            <v>20441</v>
          </cell>
        </row>
        <row r="642">
          <cell r="A642">
            <v>20442</v>
          </cell>
        </row>
        <row r="643">
          <cell r="A643">
            <v>20443</v>
          </cell>
        </row>
        <row r="644">
          <cell r="A644">
            <v>20444</v>
          </cell>
        </row>
        <row r="645">
          <cell r="A645">
            <v>20445</v>
          </cell>
        </row>
        <row r="646">
          <cell r="A646">
            <v>20446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20447</v>
          </cell>
        </row>
        <row r="648">
          <cell r="A648">
            <v>20448</v>
          </cell>
        </row>
        <row r="649">
          <cell r="A649">
            <v>20449</v>
          </cell>
        </row>
        <row r="650">
          <cell r="A650">
            <v>20450</v>
          </cell>
        </row>
        <row r="651">
          <cell r="A651">
            <v>20451</v>
          </cell>
        </row>
        <row r="652">
          <cell r="A652">
            <v>20452</v>
          </cell>
        </row>
        <row r="653">
          <cell r="A653">
            <v>20453</v>
          </cell>
        </row>
        <row r="654">
          <cell r="A654">
            <v>20454</v>
          </cell>
        </row>
        <row r="655">
          <cell r="A655">
            <v>20455</v>
          </cell>
        </row>
        <row r="656">
          <cell r="A656">
            <v>20456</v>
          </cell>
          <cell r="D656" t="str">
            <v>Total Price</v>
          </cell>
          <cell r="K656">
            <v>1150000</v>
          </cell>
          <cell r="L656">
            <v>0</v>
          </cell>
        </row>
        <row r="657">
          <cell r="A657">
            <v>20457</v>
          </cell>
          <cell r="D657" t="str">
            <v>OVER HEAD</v>
          </cell>
          <cell r="E657">
            <v>0</v>
          </cell>
          <cell r="F657" t="str">
            <v>%</v>
          </cell>
          <cell r="K657">
            <v>0</v>
          </cell>
          <cell r="L657">
            <v>0</v>
          </cell>
        </row>
        <row r="658">
          <cell r="A658">
            <v>20458</v>
          </cell>
          <cell r="D658" t="str">
            <v>TOTAL</v>
          </cell>
          <cell r="K658">
            <v>1150000</v>
          </cell>
          <cell r="L658">
            <v>0</v>
          </cell>
        </row>
        <row r="659">
          <cell r="A659">
            <v>20459</v>
          </cell>
          <cell r="D659" t="str">
            <v>UNIT PRICE</v>
          </cell>
          <cell r="K659">
            <v>1150000</v>
          </cell>
          <cell r="L659">
            <v>0</v>
          </cell>
        </row>
        <row r="660">
          <cell r="A660">
            <v>20460</v>
          </cell>
        </row>
        <row r="661">
          <cell r="A661">
            <v>20461</v>
          </cell>
          <cell r="B661">
            <v>311</v>
          </cell>
        </row>
        <row r="662">
          <cell r="A662">
            <v>20462</v>
          </cell>
          <cell r="B662" t="str">
            <v>MATERIAL PRICE</v>
          </cell>
        </row>
        <row r="663">
          <cell r="A663">
            <v>20463</v>
          </cell>
          <cell r="B663" t="str">
            <v>Proyek Rencana Teknik Akhir Jalan Tol Bogor Ring Road</v>
          </cell>
        </row>
        <row r="664">
          <cell r="A664">
            <v>20464</v>
          </cell>
        </row>
        <row r="665">
          <cell r="A665">
            <v>20465</v>
          </cell>
        </row>
        <row r="666">
          <cell r="A666">
            <v>20466</v>
          </cell>
        </row>
        <row r="667">
          <cell r="A667">
            <v>20467</v>
          </cell>
        </row>
        <row r="668">
          <cell r="A668">
            <v>20468</v>
          </cell>
          <cell r="B668" t="str">
            <v>UNIT PRICE ANALYSIS</v>
          </cell>
        </row>
        <row r="669">
          <cell r="A669">
            <v>20469</v>
          </cell>
        </row>
        <row r="670">
          <cell r="A670">
            <v>20470</v>
          </cell>
          <cell r="B670" t="str">
            <v>ITEM NUMBER</v>
          </cell>
          <cell r="D670" t="str">
            <v>MT. 310.002</v>
          </cell>
        </row>
        <row r="671">
          <cell r="A671">
            <v>20471</v>
          </cell>
          <cell r="B671" t="str">
            <v>MATERIAL</v>
          </cell>
          <cell r="D671" t="str">
            <v>Material of Traffic  Signal Type B</v>
          </cell>
        </row>
        <row r="672">
          <cell r="A672">
            <v>20472</v>
          </cell>
          <cell r="B672" t="str">
            <v>UNIT</v>
          </cell>
          <cell r="C672" t="str">
            <v>Sqm</v>
          </cell>
          <cell r="D672">
            <v>1</v>
          </cell>
        </row>
        <row r="673">
          <cell r="A673">
            <v>20473</v>
          </cell>
          <cell r="B673" t="str">
            <v>UNIT PRICE  (Rp.)</v>
          </cell>
          <cell r="D673">
            <v>2200</v>
          </cell>
          <cell r="E673">
            <v>0</v>
          </cell>
          <cell r="J673" t="str">
            <v>TOTAL UNIT PRICE (Rp)</v>
          </cell>
          <cell r="K673">
            <v>2200</v>
          </cell>
        </row>
        <row r="674">
          <cell r="A674">
            <v>20474</v>
          </cell>
          <cell r="I674" t="str">
            <v>PRICE Rp./ UNIT</v>
          </cell>
          <cell r="K674" t="str">
            <v>TOTAL PRICE Rp.</v>
          </cell>
        </row>
        <row r="675">
          <cell r="A675">
            <v>20475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  <cell r="I675" t="str">
            <v>Local</v>
          </cell>
          <cell r="J675" t="str">
            <v>Foreign</v>
          </cell>
          <cell r="K675" t="str">
            <v>Local</v>
          </cell>
          <cell r="L675" t="str">
            <v>Foreign</v>
          </cell>
        </row>
        <row r="676">
          <cell r="A676">
            <v>20476</v>
          </cell>
        </row>
        <row r="677">
          <cell r="A677">
            <v>20477</v>
          </cell>
        </row>
        <row r="678">
          <cell r="A678">
            <v>20478</v>
          </cell>
          <cell r="C678" t="str">
            <v>MT</v>
          </cell>
          <cell r="D678" t="str">
            <v>MATERIAL</v>
          </cell>
        </row>
        <row r="679">
          <cell r="A679">
            <v>20479</v>
          </cell>
          <cell r="C679">
            <v>311</v>
          </cell>
          <cell r="D679" t="str">
            <v>Material of Traffic  Signal Type B</v>
          </cell>
          <cell r="G679" t="str">
            <v>Sqm</v>
          </cell>
          <cell r="H679">
            <v>1</v>
          </cell>
          <cell r="I679">
            <v>2248.25</v>
          </cell>
          <cell r="J679">
            <v>0</v>
          </cell>
          <cell r="K679">
            <v>2248.25</v>
          </cell>
          <cell r="L679">
            <v>0</v>
          </cell>
        </row>
        <row r="680">
          <cell r="A680">
            <v>20480</v>
          </cell>
        </row>
        <row r="681">
          <cell r="A681">
            <v>20481</v>
          </cell>
        </row>
        <row r="682">
          <cell r="A682">
            <v>20482</v>
          </cell>
        </row>
        <row r="683">
          <cell r="A683">
            <v>20483</v>
          </cell>
        </row>
        <row r="684">
          <cell r="A684">
            <v>20484</v>
          </cell>
        </row>
        <row r="685">
          <cell r="A685">
            <v>20485</v>
          </cell>
        </row>
        <row r="686">
          <cell r="A686">
            <v>20486</v>
          </cell>
        </row>
        <row r="687">
          <cell r="A687">
            <v>20487</v>
          </cell>
        </row>
        <row r="688">
          <cell r="A688">
            <v>20488</v>
          </cell>
        </row>
        <row r="689">
          <cell r="A689">
            <v>20489</v>
          </cell>
        </row>
        <row r="690">
          <cell r="A690">
            <v>20490</v>
          </cell>
        </row>
        <row r="691">
          <cell r="A691">
            <v>20491</v>
          </cell>
        </row>
        <row r="692">
          <cell r="A692">
            <v>20492</v>
          </cell>
        </row>
        <row r="693">
          <cell r="A693">
            <v>20493</v>
          </cell>
        </row>
        <row r="694">
          <cell r="A694">
            <v>20494</v>
          </cell>
        </row>
        <row r="695">
          <cell r="A695">
            <v>20495</v>
          </cell>
        </row>
        <row r="696">
          <cell r="A696">
            <v>20496</v>
          </cell>
        </row>
        <row r="697">
          <cell r="A697">
            <v>20497</v>
          </cell>
        </row>
        <row r="698">
          <cell r="A698">
            <v>20498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20499</v>
          </cell>
          <cell r="K699">
            <v>0</v>
          </cell>
        </row>
        <row r="700">
          <cell r="A700">
            <v>20500</v>
          </cell>
          <cell r="K700">
            <v>0</v>
          </cell>
        </row>
        <row r="701">
          <cell r="A701">
            <v>20501</v>
          </cell>
        </row>
        <row r="702">
          <cell r="A702">
            <v>20502</v>
          </cell>
        </row>
        <row r="703">
          <cell r="A703">
            <v>20503</v>
          </cell>
        </row>
        <row r="704">
          <cell r="A704">
            <v>20504</v>
          </cell>
        </row>
        <row r="705">
          <cell r="A705">
            <v>20505</v>
          </cell>
        </row>
        <row r="706">
          <cell r="A706">
            <v>20506</v>
          </cell>
        </row>
        <row r="707">
          <cell r="A707">
            <v>20507</v>
          </cell>
        </row>
        <row r="708">
          <cell r="A708">
            <v>20508</v>
          </cell>
        </row>
        <row r="709">
          <cell r="A709">
            <v>20509</v>
          </cell>
        </row>
        <row r="710">
          <cell r="A710">
            <v>20510</v>
          </cell>
        </row>
        <row r="711">
          <cell r="A711">
            <v>20511</v>
          </cell>
        </row>
        <row r="712">
          <cell r="A712">
            <v>20512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20513</v>
          </cell>
        </row>
        <row r="714">
          <cell r="A714">
            <v>20514</v>
          </cell>
        </row>
        <row r="715">
          <cell r="A715">
            <v>20515</v>
          </cell>
        </row>
        <row r="716">
          <cell r="A716">
            <v>20516</v>
          </cell>
        </row>
        <row r="717">
          <cell r="A717">
            <v>20517</v>
          </cell>
        </row>
        <row r="718">
          <cell r="A718">
            <v>20518</v>
          </cell>
        </row>
        <row r="719">
          <cell r="A719">
            <v>20519</v>
          </cell>
        </row>
        <row r="720">
          <cell r="A720">
            <v>20520</v>
          </cell>
        </row>
        <row r="721">
          <cell r="A721">
            <v>20521</v>
          </cell>
        </row>
        <row r="722">
          <cell r="A722">
            <v>20522</v>
          </cell>
          <cell r="D722" t="str">
            <v>Total Price</v>
          </cell>
          <cell r="K722">
            <v>2248.25</v>
          </cell>
          <cell r="L722">
            <v>0</v>
          </cell>
        </row>
        <row r="723">
          <cell r="A723">
            <v>20523</v>
          </cell>
          <cell r="D723" t="str">
            <v>OVER HEAD</v>
          </cell>
          <cell r="E723">
            <v>0</v>
          </cell>
          <cell r="F723" t="str">
            <v>%</v>
          </cell>
          <cell r="K723">
            <v>0</v>
          </cell>
          <cell r="L723">
            <v>0</v>
          </cell>
        </row>
        <row r="724">
          <cell r="A724">
            <v>20524</v>
          </cell>
          <cell r="D724" t="str">
            <v>TOTAL</v>
          </cell>
          <cell r="K724">
            <v>2248.25</v>
          </cell>
          <cell r="L724">
            <v>0</v>
          </cell>
        </row>
        <row r="725">
          <cell r="A725">
            <v>20525</v>
          </cell>
          <cell r="D725" t="str">
            <v>UNIT PRICE</v>
          </cell>
          <cell r="K725">
            <v>2248</v>
          </cell>
          <cell r="L725">
            <v>0</v>
          </cell>
        </row>
        <row r="726">
          <cell r="A726">
            <v>20526</v>
          </cell>
        </row>
        <row r="727">
          <cell r="A727">
            <v>20527</v>
          </cell>
          <cell r="B727">
            <v>312</v>
          </cell>
        </row>
        <row r="728">
          <cell r="A728">
            <v>20528</v>
          </cell>
          <cell r="B728" t="str">
            <v>MATERIAL PRICE</v>
          </cell>
        </row>
        <row r="729">
          <cell r="A729">
            <v>20529</v>
          </cell>
          <cell r="B729" t="str">
            <v>Proyek Rencana Teknik Akhir Jalan Tol Bogor Ring Road</v>
          </cell>
        </row>
        <row r="730">
          <cell r="A730">
            <v>20530</v>
          </cell>
        </row>
        <row r="731">
          <cell r="A731">
            <v>20531</v>
          </cell>
        </row>
        <row r="732">
          <cell r="A732">
            <v>20532</v>
          </cell>
        </row>
        <row r="733">
          <cell r="A733">
            <v>20533</v>
          </cell>
        </row>
        <row r="734">
          <cell r="A734">
            <v>20534</v>
          </cell>
          <cell r="B734" t="str">
            <v>UNIT PRICE ANALYSIS</v>
          </cell>
        </row>
        <row r="735">
          <cell r="A735">
            <v>20535</v>
          </cell>
        </row>
        <row r="736">
          <cell r="A736">
            <v>20536</v>
          </cell>
          <cell r="B736" t="str">
            <v>ITEM NUMBER</v>
          </cell>
          <cell r="D736" t="str">
            <v>MT. 311.002</v>
          </cell>
        </row>
        <row r="737">
          <cell r="A737">
            <v>20537</v>
          </cell>
          <cell r="B737" t="str">
            <v>MATERIAL</v>
          </cell>
          <cell r="D737" t="str">
            <v>Material of Traffic  Signal Type C</v>
          </cell>
        </row>
        <row r="738">
          <cell r="A738">
            <v>20538</v>
          </cell>
          <cell r="B738" t="str">
            <v>UNIT</v>
          </cell>
          <cell r="C738" t="str">
            <v>Sqm</v>
          </cell>
          <cell r="D738">
            <v>1</v>
          </cell>
        </row>
        <row r="739">
          <cell r="A739">
            <v>20539</v>
          </cell>
          <cell r="B739" t="str">
            <v>UNIT PRICE  (Rp.)</v>
          </cell>
          <cell r="D739">
            <v>2200</v>
          </cell>
          <cell r="E739">
            <v>0</v>
          </cell>
          <cell r="J739" t="str">
            <v>TOTAL UNIT PRICE (Rp)</v>
          </cell>
          <cell r="K739">
            <v>2200</v>
          </cell>
        </row>
        <row r="740">
          <cell r="A740">
            <v>20540</v>
          </cell>
          <cell r="I740" t="str">
            <v>PRICE Rp./ UNIT</v>
          </cell>
          <cell r="K740" t="str">
            <v>TOTAL PRICE Rp.</v>
          </cell>
        </row>
        <row r="741">
          <cell r="A741">
            <v>20541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  <cell r="I741" t="str">
            <v>Local</v>
          </cell>
          <cell r="J741" t="str">
            <v>Foreign</v>
          </cell>
          <cell r="K741" t="str">
            <v>Local</v>
          </cell>
          <cell r="L741" t="str">
            <v>Foreign</v>
          </cell>
        </row>
        <row r="742">
          <cell r="A742">
            <v>20542</v>
          </cell>
        </row>
        <row r="743">
          <cell r="A743">
            <v>20543</v>
          </cell>
        </row>
        <row r="744">
          <cell r="A744">
            <v>20544</v>
          </cell>
          <cell r="C744" t="str">
            <v>MT</v>
          </cell>
          <cell r="D744" t="str">
            <v>MATERIAL</v>
          </cell>
        </row>
        <row r="745">
          <cell r="A745">
            <v>20545</v>
          </cell>
          <cell r="C745">
            <v>312</v>
          </cell>
          <cell r="D745" t="str">
            <v>Material of Traffic  Signal Type C</v>
          </cell>
          <cell r="G745" t="str">
            <v>Sqm</v>
          </cell>
          <cell r="H745">
            <v>1</v>
          </cell>
          <cell r="I745">
            <v>2248.25</v>
          </cell>
          <cell r="J745">
            <v>0</v>
          </cell>
          <cell r="K745">
            <v>2248.25</v>
          </cell>
          <cell r="L745">
            <v>0</v>
          </cell>
        </row>
        <row r="746">
          <cell r="A746">
            <v>20546</v>
          </cell>
        </row>
        <row r="747">
          <cell r="A747">
            <v>20547</v>
          </cell>
        </row>
        <row r="748">
          <cell r="A748">
            <v>20548</v>
          </cell>
        </row>
        <row r="749">
          <cell r="A749">
            <v>20549</v>
          </cell>
        </row>
        <row r="750">
          <cell r="A750">
            <v>20550</v>
          </cell>
        </row>
        <row r="751">
          <cell r="A751">
            <v>20551</v>
          </cell>
        </row>
        <row r="752">
          <cell r="A752">
            <v>20552</v>
          </cell>
        </row>
        <row r="753">
          <cell r="A753">
            <v>20553</v>
          </cell>
        </row>
        <row r="754">
          <cell r="A754">
            <v>20554</v>
          </cell>
        </row>
        <row r="755">
          <cell r="A755">
            <v>20555</v>
          </cell>
        </row>
        <row r="756">
          <cell r="A756">
            <v>20556</v>
          </cell>
        </row>
        <row r="757">
          <cell r="A757">
            <v>20557</v>
          </cell>
        </row>
        <row r="758">
          <cell r="A758">
            <v>20558</v>
          </cell>
        </row>
        <row r="759">
          <cell r="A759">
            <v>20559</v>
          </cell>
        </row>
        <row r="760">
          <cell r="A760">
            <v>20560</v>
          </cell>
        </row>
        <row r="761">
          <cell r="A761">
            <v>20561</v>
          </cell>
        </row>
        <row r="762">
          <cell r="A762">
            <v>20562</v>
          </cell>
        </row>
        <row r="763">
          <cell r="A763">
            <v>20563</v>
          </cell>
        </row>
        <row r="764">
          <cell r="A764">
            <v>20564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20565</v>
          </cell>
          <cell r="K765">
            <v>0</v>
          </cell>
        </row>
        <row r="766">
          <cell r="A766">
            <v>20566</v>
          </cell>
          <cell r="K766">
            <v>0</v>
          </cell>
        </row>
        <row r="767">
          <cell r="A767">
            <v>20567</v>
          </cell>
        </row>
        <row r="768">
          <cell r="A768">
            <v>20568</v>
          </cell>
        </row>
        <row r="769">
          <cell r="A769">
            <v>20569</v>
          </cell>
        </row>
        <row r="770">
          <cell r="A770">
            <v>20570</v>
          </cell>
        </row>
        <row r="771">
          <cell r="A771">
            <v>20571</v>
          </cell>
        </row>
        <row r="772">
          <cell r="A772">
            <v>20572</v>
          </cell>
        </row>
        <row r="773">
          <cell r="A773">
            <v>20573</v>
          </cell>
        </row>
        <row r="774">
          <cell r="A774">
            <v>20574</v>
          </cell>
        </row>
        <row r="775">
          <cell r="A775">
            <v>20575</v>
          </cell>
        </row>
        <row r="776">
          <cell r="A776">
            <v>20576</v>
          </cell>
        </row>
        <row r="777">
          <cell r="A777">
            <v>20577</v>
          </cell>
        </row>
        <row r="778">
          <cell r="A778">
            <v>20578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20579</v>
          </cell>
        </row>
        <row r="780">
          <cell r="A780">
            <v>20580</v>
          </cell>
        </row>
        <row r="781">
          <cell r="A781">
            <v>20581</v>
          </cell>
        </row>
        <row r="782">
          <cell r="A782">
            <v>20582</v>
          </cell>
        </row>
        <row r="783">
          <cell r="A783">
            <v>20583</v>
          </cell>
        </row>
        <row r="784">
          <cell r="A784">
            <v>20584</v>
          </cell>
        </row>
        <row r="785">
          <cell r="A785">
            <v>20585</v>
          </cell>
        </row>
        <row r="786">
          <cell r="A786">
            <v>20586</v>
          </cell>
        </row>
        <row r="787">
          <cell r="A787">
            <v>20587</v>
          </cell>
        </row>
        <row r="788">
          <cell r="A788">
            <v>20588</v>
          </cell>
          <cell r="D788" t="str">
            <v>Total Price</v>
          </cell>
          <cell r="K788">
            <v>2248.25</v>
          </cell>
          <cell r="L788">
            <v>0</v>
          </cell>
        </row>
        <row r="789">
          <cell r="A789">
            <v>20589</v>
          </cell>
          <cell r="D789" t="str">
            <v>OVER HEAD</v>
          </cell>
          <cell r="E789">
            <v>0</v>
          </cell>
          <cell r="F789" t="str">
            <v>%</v>
          </cell>
          <cell r="K789">
            <v>0</v>
          </cell>
          <cell r="L789">
            <v>0</v>
          </cell>
        </row>
        <row r="790">
          <cell r="A790">
            <v>20590</v>
          </cell>
          <cell r="D790" t="str">
            <v>TOTAL</v>
          </cell>
          <cell r="K790">
            <v>2248.25</v>
          </cell>
          <cell r="L790">
            <v>0</v>
          </cell>
        </row>
        <row r="791">
          <cell r="A791">
            <v>20591</v>
          </cell>
          <cell r="D791" t="str">
            <v>UNIT PRICE</v>
          </cell>
          <cell r="K791">
            <v>2248</v>
          </cell>
          <cell r="L791">
            <v>0</v>
          </cell>
        </row>
        <row r="792">
          <cell r="A792">
            <v>20592</v>
          </cell>
        </row>
        <row r="793">
          <cell r="A793">
            <v>20593</v>
          </cell>
          <cell r="B793">
            <v>313</v>
          </cell>
        </row>
        <row r="794">
          <cell r="A794">
            <v>20594</v>
          </cell>
          <cell r="B794" t="str">
            <v>MATERIAL PRICE</v>
          </cell>
        </row>
        <row r="795">
          <cell r="A795">
            <v>20595</v>
          </cell>
          <cell r="B795" t="str">
            <v>Proyek Rencana Teknik Akhir Jalan Tol Bogor Ring Road</v>
          </cell>
        </row>
        <row r="796">
          <cell r="A796">
            <v>20596</v>
          </cell>
        </row>
        <row r="797">
          <cell r="A797">
            <v>20597</v>
          </cell>
        </row>
        <row r="798">
          <cell r="A798">
            <v>20598</v>
          </cell>
        </row>
        <row r="799">
          <cell r="A799">
            <v>20599</v>
          </cell>
        </row>
        <row r="800">
          <cell r="A800">
            <v>20600</v>
          </cell>
          <cell r="B800" t="str">
            <v>UNIT PRICE ANALYSIS</v>
          </cell>
        </row>
        <row r="801">
          <cell r="A801">
            <v>20601</v>
          </cell>
        </row>
        <row r="802">
          <cell r="A802">
            <v>20602</v>
          </cell>
          <cell r="B802" t="str">
            <v>ITEM NUMBER</v>
          </cell>
          <cell r="D802" t="str">
            <v>MT. 312.002</v>
          </cell>
        </row>
        <row r="803">
          <cell r="A803">
            <v>20603</v>
          </cell>
          <cell r="B803" t="str">
            <v>MATERIAL</v>
          </cell>
          <cell r="D803" t="str">
            <v>Material of Traffic  Signal Type D</v>
          </cell>
        </row>
        <row r="804">
          <cell r="A804">
            <v>20604</v>
          </cell>
          <cell r="B804" t="str">
            <v>UNIT</v>
          </cell>
          <cell r="C804" t="str">
            <v>Sqm</v>
          </cell>
          <cell r="D804">
            <v>1</v>
          </cell>
        </row>
        <row r="805">
          <cell r="A805">
            <v>20605</v>
          </cell>
          <cell r="B805" t="str">
            <v>UNIT PRICE  (Rp.)</v>
          </cell>
          <cell r="D805">
            <v>2200</v>
          </cell>
          <cell r="E805">
            <v>0</v>
          </cell>
          <cell r="J805" t="str">
            <v>TOTAL UNIT PRICE (Rp)</v>
          </cell>
          <cell r="K805">
            <v>2200</v>
          </cell>
        </row>
        <row r="806">
          <cell r="A806">
            <v>20606</v>
          </cell>
          <cell r="I806" t="str">
            <v>PRICE Rp./ UNIT</v>
          </cell>
          <cell r="K806" t="str">
            <v>TOTAL PRICE Rp.</v>
          </cell>
        </row>
        <row r="807">
          <cell r="A807">
            <v>20607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  <cell r="I807" t="str">
            <v>Local</v>
          </cell>
          <cell r="J807" t="str">
            <v>Foreign</v>
          </cell>
          <cell r="K807" t="str">
            <v>Local</v>
          </cell>
          <cell r="L807" t="str">
            <v>Foreign</v>
          </cell>
        </row>
        <row r="808">
          <cell r="A808">
            <v>20608</v>
          </cell>
        </row>
        <row r="809">
          <cell r="A809">
            <v>20609</v>
          </cell>
        </row>
        <row r="810">
          <cell r="A810">
            <v>20610</v>
          </cell>
          <cell r="C810" t="str">
            <v>MT</v>
          </cell>
          <cell r="D810" t="str">
            <v>MATERIAL</v>
          </cell>
        </row>
        <row r="811">
          <cell r="A811">
            <v>20611</v>
          </cell>
          <cell r="C811">
            <v>313</v>
          </cell>
          <cell r="D811" t="str">
            <v>Material of Traffic  Signal Type D</v>
          </cell>
          <cell r="G811" t="str">
            <v>Sqm</v>
          </cell>
          <cell r="H811">
            <v>1</v>
          </cell>
          <cell r="I811">
            <v>2248.25</v>
          </cell>
          <cell r="J811">
            <v>0</v>
          </cell>
          <cell r="K811">
            <v>2248.25</v>
          </cell>
          <cell r="L811">
            <v>0</v>
          </cell>
        </row>
        <row r="812">
          <cell r="A812">
            <v>20612</v>
          </cell>
        </row>
        <row r="813">
          <cell r="A813">
            <v>20613</v>
          </cell>
        </row>
        <row r="814">
          <cell r="A814">
            <v>20614</v>
          </cell>
        </row>
        <row r="815">
          <cell r="A815">
            <v>20615</v>
          </cell>
        </row>
        <row r="816">
          <cell r="A816">
            <v>20616</v>
          </cell>
        </row>
        <row r="817">
          <cell r="A817">
            <v>20617</v>
          </cell>
        </row>
        <row r="818">
          <cell r="A818">
            <v>20618</v>
          </cell>
        </row>
        <row r="819">
          <cell r="A819">
            <v>20619</v>
          </cell>
        </row>
        <row r="820">
          <cell r="A820">
            <v>20620</v>
          </cell>
        </row>
        <row r="821">
          <cell r="A821">
            <v>20621</v>
          </cell>
        </row>
        <row r="822">
          <cell r="A822">
            <v>20622</v>
          </cell>
        </row>
        <row r="823">
          <cell r="A823">
            <v>20623</v>
          </cell>
        </row>
        <row r="824">
          <cell r="A824">
            <v>20624</v>
          </cell>
        </row>
        <row r="825">
          <cell r="A825">
            <v>20625</v>
          </cell>
        </row>
        <row r="826">
          <cell r="A826">
            <v>20626</v>
          </cell>
        </row>
        <row r="827">
          <cell r="A827">
            <v>20627</v>
          </cell>
        </row>
        <row r="828">
          <cell r="A828">
            <v>20628</v>
          </cell>
        </row>
        <row r="829">
          <cell r="A829">
            <v>20629</v>
          </cell>
        </row>
        <row r="830">
          <cell r="A830">
            <v>20630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20631</v>
          </cell>
          <cell r="K831">
            <v>0</v>
          </cell>
        </row>
        <row r="832">
          <cell r="A832">
            <v>20632</v>
          </cell>
          <cell r="K832">
            <v>0</v>
          </cell>
        </row>
        <row r="833">
          <cell r="A833">
            <v>20633</v>
          </cell>
        </row>
        <row r="834">
          <cell r="A834">
            <v>20634</v>
          </cell>
        </row>
        <row r="835">
          <cell r="A835">
            <v>20635</v>
          </cell>
        </row>
        <row r="836">
          <cell r="A836">
            <v>20636</v>
          </cell>
        </row>
        <row r="837">
          <cell r="A837">
            <v>20637</v>
          </cell>
        </row>
        <row r="838">
          <cell r="A838">
            <v>20638</v>
          </cell>
        </row>
        <row r="839">
          <cell r="A839">
            <v>20639</v>
          </cell>
        </row>
        <row r="840">
          <cell r="A840">
            <v>20640</v>
          </cell>
        </row>
        <row r="841">
          <cell r="A841">
            <v>20641</v>
          </cell>
        </row>
        <row r="842">
          <cell r="A842">
            <v>20642</v>
          </cell>
        </row>
        <row r="843">
          <cell r="A843">
            <v>20643</v>
          </cell>
        </row>
        <row r="844">
          <cell r="A844">
            <v>20644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20645</v>
          </cell>
        </row>
        <row r="846">
          <cell r="A846">
            <v>20646</v>
          </cell>
        </row>
        <row r="847">
          <cell r="A847">
            <v>20647</v>
          </cell>
        </row>
        <row r="848">
          <cell r="A848">
            <v>20648</v>
          </cell>
        </row>
        <row r="849">
          <cell r="A849">
            <v>20649</v>
          </cell>
        </row>
        <row r="850">
          <cell r="A850">
            <v>20650</v>
          </cell>
        </row>
        <row r="851">
          <cell r="A851">
            <v>20651</v>
          </cell>
        </row>
        <row r="852">
          <cell r="A852">
            <v>20652</v>
          </cell>
        </row>
        <row r="853">
          <cell r="A853">
            <v>20653</v>
          </cell>
        </row>
        <row r="854">
          <cell r="A854">
            <v>20654</v>
          </cell>
          <cell r="D854" t="str">
            <v>Total Price</v>
          </cell>
          <cell r="K854">
            <v>2248.25</v>
          </cell>
          <cell r="L854">
            <v>0</v>
          </cell>
        </row>
        <row r="855">
          <cell r="A855">
            <v>20655</v>
          </cell>
          <cell r="D855" t="str">
            <v>OVER HEAD</v>
          </cell>
          <cell r="E855">
            <v>0</v>
          </cell>
          <cell r="F855" t="str">
            <v>%</v>
          </cell>
          <cell r="K855">
            <v>0</v>
          </cell>
          <cell r="L855">
            <v>0</v>
          </cell>
        </row>
        <row r="856">
          <cell r="A856">
            <v>20656</v>
          </cell>
          <cell r="D856" t="str">
            <v>TOTAL</v>
          </cell>
          <cell r="K856">
            <v>2248.25</v>
          </cell>
          <cell r="L856">
            <v>0</v>
          </cell>
        </row>
        <row r="857">
          <cell r="A857">
            <v>20657</v>
          </cell>
          <cell r="D857" t="str">
            <v>UNIT PRICE</v>
          </cell>
          <cell r="K857">
            <v>2248</v>
          </cell>
          <cell r="L857">
            <v>0</v>
          </cell>
        </row>
        <row r="858">
          <cell r="A858">
            <v>20658</v>
          </cell>
        </row>
        <row r="859">
          <cell r="A859">
            <v>20659</v>
          </cell>
          <cell r="B859">
            <v>314</v>
          </cell>
        </row>
        <row r="860">
          <cell r="A860">
            <v>20660</v>
          </cell>
          <cell r="B860" t="str">
            <v>MATERIAL PRICE</v>
          </cell>
        </row>
        <row r="861">
          <cell r="A861">
            <v>20661</v>
          </cell>
          <cell r="B861" t="str">
            <v>Proyek Rencana Teknik Akhir Jalan Tol Bogor Ring Road</v>
          </cell>
        </row>
        <row r="862">
          <cell r="A862">
            <v>20662</v>
          </cell>
        </row>
        <row r="863">
          <cell r="A863">
            <v>20663</v>
          </cell>
        </row>
        <row r="864">
          <cell r="A864">
            <v>20664</v>
          </cell>
        </row>
        <row r="865">
          <cell r="A865">
            <v>20665</v>
          </cell>
        </row>
        <row r="866">
          <cell r="A866">
            <v>20666</v>
          </cell>
          <cell r="B866" t="str">
            <v>UNIT PRICE ANALYSIS</v>
          </cell>
        </row>
        <row r="867">
          <cell r="A867">
            <v>20667</v>
          </cell>
        </row>
        <row r="868">
          <cell r="A868">
            <v>20668</v>
          </cell>
          <cell r="B868" t="str">
            <v>ITEM NUMBER</v>
          </cell>
          <cell r="D868" t="str">
            <v>MT. 313.002</v>
          </cell>
        </row>
        <row r="869">
          <cell r="A869">
            <v>20669</v>
          </cell>
          <cell r="B869" t="str">
            <v>MATERIAL</v>
          </cell>
          <cell r="D869" t="str">
            <v>Multiplex 18 mm</v>
          </cell>
        </row>
        <row r="870">
          <cell r="A870">
            <v>20670</v>
          </cell>
          <cell r="B870" t="str">
            <v>UNIT</v>
          </cell>
          <cell r="C870" t="str">
            <v>Sq.m</v>
          </cell>
          <cell r="D870">
            <v>1</v>
          </cell>
        </row>
        <row r="871">
          <cell r="A871">
            <v>20671</v>
          </cell>
          <cell r="B871" t="str">
            <v>UNIT PRICE  (Rp.)</v>
          </cell>
          <cell r="D871">
            <v>8100</v>
          </cell>
          <cell r="E871">
            <v>0</v>
          </cell>
          <cell r="J871" t="str">
            <v>TOTAL UNIT PRICE (Rp)</v>
          </cell>
          <cell r="K871">
            <v>8100</v>
          </cell>
        </row>
        <row r="872">
          <cell r="A872">
            <v>20672</v>
          </cell>
          <cell r="I872" t="str">
            <v>PRICE Rp./ UNIT</v>
          </cell>
          <cell r="K872" t="str">
            <v>TOTAL PRICE Rp.</v>
          </cell>
        </row>
        <row r="873">
          <cell r="A873">
            <v>20673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  <cell r="I873" t="str">
            <v>Local</v>
          </cell>
          <cell r="J873" t="str">
            <v>Foreign</v>
          </cell>
          <cell r="K873" t="str">
            <v>Local</v>
          </cell>
          <cell r="L873" t="str">
            <v>Foreign</v>
          </cell>
        </row>
        <row r="874">
          <cell r="A874">
            <v>20674</v>
          </cell>
        </row>
        <row r="875">
          <cell r="A875">
            <v>20675</v>
          </cell>
        </row>
        <row r="876">
          <cell r="A876">
            <v>20676</v>
          </cell>
          <cell r="C876" t="str">
            <v>MT</v>
          </cell>
          <cell r="D876" t="str">
            <v>MATERIAL</v>
          </cell>
        </row>
        <row r="877">
          <cell r="A877">
            <v>20677</v>
          </cell>
          <cell r="C877">
            <v>314</v>
          </cell>
          <cell r="D877" t="str">
            <v>Multiplex 18 mm</v>
          </cell>
          <cell r="G877" t="str">
            <v>Sq.m</v>
          </cell>
          <cell r="H877">
            <v>1</v>
          </cell>
          <cell r="I877">
            <v>8049.9999999999991</v>
          </cell>
          <cell r="J877">
            <v>0</v>
          </cell>
          <cell r="K877">
            <v>8049.9999999999991</v>
          </cell>
          <cell r="L877">
            <v>0</v>
          </cell>
        </row>
        <row r="878">
          <cell r="A878">
            <v>20678</v>
          </cell>
        </row>
        <row r="879">
          <cell r="A879">
            <v>20679</v>
          </cell>
        </row>
        <row r="880">
          <cell r="A880">
            <v>20680</v>
          </cell>
        </row>
        <row r="881">
          <cell r="A881">
            <v>20681</v>
          </cell>
        </row>
        <row r="882">
          <cell r="A882">
            <v>20682</v>
          </cell>
        </row>
        <row r="883">
          <cell r="A883">
            <v>20683</v>
          </cell>
        </row>
        <row r="884">
          <cell r="A884">
            <v>20684</v>
          </cell>
        </row>
        <row r="885">
          <cell r="A885">
            <v>20685</v>
          </cell>
        </row>
        <row r="886">
          <cell r="A886">
            <v>20686</v>
          </cell>
        </row>
        <row r="887">
          <cell r="A887">
            <v>20687</v>
          </cell>
        </row>
        <row r="888">
          <cell r="A888">
            <v>20688</v>
          </cell>
        </row>
        <row r="889">
          <cell r="A889">
            <v>20689</v>
          </cell>
        </row>
        <row r="890">
          <cell r="A890">
            <v>20690</v>
          </cell>
        </row>
        <row r="891">
          <cell r="A891">
            <v>20691</v>
          </cell>
        </row>
        <row r="892">
          <cell r="A892">
            <v>20692</v>
          </cell>
        </row>
        <row r="893">
          <cell r="A893">
            <v>20693</v>
          </cell>
        </row>
        <row r="894">
          <cell r="A894">
            <v>20694</v>
          </cell>
        </row>
        <row r="895">
          <cell r="A895">
            <v>20695</v>
          </cell>
        </row>
        <row r="896">
          <cell r="A896">
            <v>20696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20697</v>
          </cell>
          <cell r="K897">
            <v>0</v>
          </cell>
        </row>
        <row r="898">
          <cell r="A898">
            <v>20698</v>
          </cell>
          <cell r="K898">
            <v>0</v>
          </cell>
        </row>
        <row r="899">
          <cell r="A899">
            <v>20699</v>
          </cell>
        </row>
        <row r="900">
          <cell r="A900">
            <v>20700</v>
          </cell>
        </row>
        <row r="901">
          <cell r="A901">
            <v>20701</v>
          </cell>
        </row>
        <row r="902">
          <cell r="A902">
            <v>20702</v>
          </cell>
        </row>
        <row r="903">
          <cell r="A903">
            <v>20703</v>
          </cell>
        </row>
        <row r="904">
          <cell r="A904">
            <v>20704</v>
          </cell>
        </row>
        <row r="905">
          <cell r="A905">
            <v>20705</v>
          </cell>
        </row>
        <row r="906">
          <cell r="A906">
            <v>20706</v>
          </cell>
        </row>
        <row r="907">
          <cell r="A907">
            <v>20707</v>
          </cell>
        </row>
        <row r="908">
          <cell r="A908">
            <v>20708</v>
          </cell>
        </row>
        <row r="909">
          <cell r="A909">
            <v>20709</v>
          </cell>
        </row>
        <row r="910">
          <cell r="A910">
            <v>20710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20711</v>
          </cell>
        </row>
        <row r="912">
          <cell r="A912">
            <v>20712</v>
          </cell>
        </row>
        <row r="913">
          <cell r="A913">
            <v>20713</v>
          </cell>
        </row>
        <row r="914">
          <cell r="A914">
            <v>20714</v>
          </cell>
        </row>
        <row r="915">
          <cell r="A915">
            <v>20715</v>
          </cell>
        </row>
        <row r="916">
          <cell r="A916">
            <v>20716</v>
          </cell>
        </row>
        <row r="917">
          <cell r="A917">
            <v>20717</v>
          </cell>
        </row>
        <row r="918">
          <cell r="A918">
            <v>20718</v>
          </cell>
        </row>
        <row r="919">
          <cell r="A919">
            <v>20719</v>
          </cell>
        </row>
        <row r="920">
          <cell r="A920">
            <v>20720</v>
          </cell>
          <cell r="D920" t="str">
            <v>Total Price</v>
          </cell>
          <cell r="K920">
            <v>8049.9999999999991</v>
          </cell>
          <cell r="L920">
            <v>0</v>
          </cell>
        </row>
        <row r="921">
          <cell r="A921">
            <v>20721</v>
          </cell>
          <cell r="D921" t="str">
            <v>OVER HEAD</v>
          </cell>
          <cell r="E921">
            <v>0</v>
          </cell>
          <cell r="F921" t="str">
            <v>%</v>
          </cell>
          <cell r="K921">
            <v>0</v>
          </cell>
          <cell r="L921">
            <v>0</v>
          </cell>
        </row>
        <row r="922">
          <cell r="A922">
            <v>20722</v>
          </cell>
          <cell r="D922" t="str">
            <v>TOTAL</v>
          </cell>
          <cell r="K922">
            <v>8049.9999999999991</v>
          </cell>
          <cell r="L922">
            <v>0</v>
          </cell>
        </row>
        <row r="923">
          <cell r="A923">
            <v>20723</v>
          </cell>
          <cell r="D923" t="str">
            <v>UNIT PRICE</v>
          </cell>
          <cell r="K923">
            <v>8050</v>
          </cell>
          <cell r="L923">
            <v>0</v>
          </cell>
        </row>
        <row r="924">
          <cell r="A924">
            <v>20724</v>
          </cell>
        </row>
        <row r="925">
          <cell r="A925">
            <v>20725</v>
          </cell>
          <cell r="B925">
            <v>315</v>
          </cell>
        </row>
        <row r="926">
          <cell r="A926">
            <v>20726</v>
          </cell>
          <cell r="B926" t="str">
            <v>MATERIAL PRICE</v>
          </cell>
        </row>
        <row r="927">
          <cell r="A927">
            <v>20727</v>
          </cell>
          <cell r="B927" t="str">
            <v>Proyek Rencana Teknik Akhir Jalan Tol Bogor Ring Road</v>
          </cell>
        </row>
        <row r="928">
          <cell r="A928">
            <v>20728</v>
          </cell>
        </row>
        <row r="929">
          <cell r="A929">
            <v>20729</v>
          </cell>
        </row>
        <row r="930">
          <cell r="A930">
            <v>20730</v>
          </cell>
        </row>
        <row r="931">
          <cell r="A931">
            <v>20731</v>
          </cell>
        </row>
        <row r="932">
          <cell r="A932">
            <v>20732</v>
          </cell>
          <cell r="B932" t="str">
            <v>UNIT PRICE ANALYSIS</v>
          </cell>
        </row>
        <row r="933">
          <cell r="A933">
            <v>20733</v>
          </cell>
        </row>
        <row r="934">
          <cell r="A934">
            <v>20734</v>
          </cell>
          <cell r="B934" t="str">
            <v>ITEM NUMBER</v>
          </cell>
          <cell r="D934" t="str">
            <v>MT. 314.002</v>
          </cell>
        </row>
        <row r="935">
          <cell r="A935">
            <v>20735</v>
          </cell>
          <cell r="B935" t="str">
            <v>MATERIAL</v>
          </cell>
          <cell r="D935" t="str">
            <v>Ply Wood 10 mm</v>
          </cell>
        </row>
        <row r="936">
          <cell r="A936">
            <v>20736</v>
          </cell>
          <cell r="B936" t="str">
            <v>UNIT</v>
          </cell>
          <cell r="C936" t="str">
            <v>Sq.m</v>
          </cell>
          <cell r="D936">
            <v>1</v>
          </cell>
        </row>
        <row r="937">
          <cell r="A937">
            <v>20737</v>
          </cell>
          <cell r="B937" t="str">
            <v>UNIT PRICE  (Rp.)</v>
          </cell>
          <cell r="D937">
            <v>45430</v>
          </cell>
          <cell r="E937">
            <v>0</v>
          </cell>
          <cell r="J937" t="str">
            <v>TOTAL UNIT PRICE (Rp)</v>
          </cell>
          <cell r="K937">
            <v>45430</v>
          </cell>
        </row>
        <row r="938">
          <cell r="A938">
            <v>20738</v>
          </cell>
          <cell r="I938" t="str">
            <v>PRICE Rp./ UNIT</v>
          </cell>
          <cell r="K938" t="str">
            <v>TOTAL PRICE Rp.</v>
          </cell>
        </row>
        <row r="939">
          <cell r="A939">
            <v>20739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  <cell r="I939" t="str">
            <v>Local</v>
          </cell>
          <cell r="J939" t="str">
            <v>Foreign</v>
          </cell>
          <cell r="K939" t="str">
            <v>Local</v>
          </cell>
          <cell r="L939" t="str">
            <v>Foreign</v>
          </cell>
        </row>
        <row r="940">
          <cell r="A940">
            <v>20740</v>
          </cell>
        </row>
        <row r="941">
          <cell r="A941">
            <v>20741</v>
          </cell>
        </row>
        <row r="942">
          <cell r="A942">
            <v>20742</v>
          </cell>
          <cell r="C942" t="str">
            <v>MT</v>
          </cell>
          <cell r="D942" t="str">
            <v>MATERIAL</v>
          </cell>
        </row>
        <row r="943">
          <cell r="A943">
            <v>20743</v>
          </cell>
          <cell r="C943">
            <v>315</v>
          </cell>
          <cell r="D943" t="str">
            <v>Ply Wood 10 mm</v>
          </cell>
          <cell r="G943" t="str">
            <v>Sq.m</v>
          </cell>
          <cell r="H943">
            <v>1</v>
          </cell>
          <cell r="I943">
            <v>45425</v>
          </cell>
          <cell r="J943">
            <v>0</v>
          </cell>
          <cell r="K943">
            <v>45425</v>
          </cell>
          <cell r="L943">
            <v>0</v>
          </cell>
        </row>
        <row r="944">
          <cell r="A944">
            <v>20744</v>
          </cell>
        </row>
        <row r="945">
          <cell r="A945">
            <v>20745</v>
          </cell>
        </row>
        <row r="946">
          <cell r="A946">
            <v>20746</v>
          </cell>
        </row>
        <row r="947">
          <cell r="A947">
            <v>20747</v>
          </cell>
        </row>
        <row r="948">
          <cell r="A948">
            <v>20748</v>
          </cell>
        </row>
        <row r="949">
          <cell r="A949">
            <v>20749</v>
          </cell>
        </row>
        <row r="950">
          <cell r="A950">
            <v>20750</v>
          </cell>
        </row>
        <row r="951">
          <cell r="A951">
            <v>20751</v>
          </cell>
        </row>
        <row r="952">
          <cell r="A952">
            <v>20752</v>
          </cell>
        </row>
        <row r="953">
          <cell r="A953">
            <v>20753</v>
          </cell>
        </row>
        <row r="954">
          <cell r="A954">
            <v>20754</v>
          </cell>
        </row>
        <row r="955">
          <cell r="A955">
            <v>20755</v>
          </cell>
        </row>
        <row r="956">
          <cell r="A956">
            <v>20756</v>
          </cell>
        </row>
        <row r="957">
          <cell r="A957">
            <v>20757</v>
          </cell>
        </row>
        <row r="958">
          <cell r="A958">
            <v>20758</v>
          </cell>
        </row>
        <row r="959">
          <cell r="A959">
            <v>20759</v>
          </cell>
        </row>
        <row r="960">
          <cell r="A960">
            <v>20760</v>
          </cell>
        </row>
        <row r="961">
          <cell r="A961">
            <v>20761</v>
          </cell>
        </row>
        <row r="962">
          <cell r="A962">
            <v>20762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20763</v>
          </cell>
          <cell r="K963">
            <v>0</v>
          </cell>
        </row>
        <row r="964">
          <cell r="A964">
            <v>20764</v>
          </cell>
          <cell r="K964">
            <v>0</v>
          </cell>
        </row>
        <row r="965">
          <cell r="A965">
            <v>20765</v>
          </cell>
        </row>
        <row r="966">
          <cell r="A966">
            <v>20766</v>
          </cell>
        </row>
        <row r="967">
          <cell r="A967">
            <v>20767</v>
          </cell>
        </row>
        <row r="968">
          <cell r="A968">
            <v>20768</v>
          </cell>
        </row>
        <row r="969">
          <cell r="A969">
            <v>20769</v>
          </cell>
        </row>
        <row r="970">
          <cell r="A970">
            <v>20770</v>
          </cell>
        </row>
        <row r="971">
          <cell r="A971">
            <v>20771</v>
          </cell>
        </row>
        <row r="972">
          <cell r="A972">
            <v>20772</v>
          </cell>
        </row>
        <row r="973">
          <cell r="A973">
            <v>20773</v>
          </cell>
        </row>
        <row r="974">
          <cell r="A974">
            <v>20774</v>
          </cell>
        </row>
        <row r="975">
          <cell r="A975">
            <v>20775</v>
          </cell>
        </row>
        <row r="976">
          <cell r="A976">
            <v>20776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20777</v>
          </cell>
        </row>
        <row r="978">
          <cell r="A978">
            <v>20778</v>
          </cell>
        </row>
        <row r="979">
          <cell r="A979">
            <v>20779</v>
          </cell>
        </row>
        <row r="980">
          <cell r="A980">
            <v>20780</v>
          </cell>
        </row>
        <row r="981">
          <cell r="A981">
            <v>20781</v>
          </cell>
        </row>
        <row r="982">
          <cell r="A982">
            <v>20782</v>
          </cell>
        </row>
        <row r="983">
          <cell r="A983">
            <v>20783</v>
          </cell>
        </row>
        <row r="984">
          <cell r="A984">
            <v>20784</v>
          </cell>
        </row>
        <row r="985">
          <cell r="A985">
            <v>20785</v>
          </cell>
        </row>
        <row r="986">
          <cell r="A986">
            <v>20786</v>
          </cell>
          <cell r="D986" t="str">
            <v>Total Price</v>
          </cell>
          <cell r="K986">
            <v>45425</v>
          </cell>
          <cell r="L986">
            <v>0</v>
          </cell>
        </row>
        <row r="987">
          <cell r="A987">
            <v>20787</v>
          </cell>
          <cell r="D987" t="str">
            <v>OVER HEAD</v>
          </cell>
          <cell r="E987">
            <v>0</v>
          </cell>
          <cell r="F987" t="str">
            <v>%</v>
          </cell>
          <cell r="K987">
            <v>0</v>
          </cell>
          <cell r="L987">
            <v>0</v>
          </cell>
        </row>
        <row r="988">
          <cell r="A988">
            <v>20788</v>
          </cell>
          <cell r="D988" t="str">
            <v>TOTAL</v>
          </cell>
          <cell r="K988">
            <v>45425</v>
          </cell>
          <cell r="L988">
            <v>0</v>
          </cell>
        </row>
        <row r="989">
          <cell r="A989">
            <v>20789</v>
          </cell>
          <cell r="D989" t="str">
            <v>UNIT PRICE</v>
          </cell>
          <cell r="K989">
            <v>45425</v>
          </cell>
          <cell r="L989">
            <v>0</v>
          </cell>
        </row>
        <row r="990">
          <cell r="A990">
            <v>20790</v>
          </cell>
        </row>
        <row r="991">
          <cell r="A991">
            <v>20791</v>
          </cell>
          <cell r="B991">
            <v>316</v>
          </cell>
        </row>
        <row r="992">
          <cell r="A992">
            <v>20792</v>
          </cell>
          <cell r="B992" t="str">
            <v>MATERIAL PRICE</v>
          </cell>
        </row>
        <row r="993">
          <cell r="A993">
            <v>20793</v>
          </cell>
          <cell r="B993" t="str">
            <v>Proyek Rencana Teknik Akhir Jalan Tol Bogor Ring Road</v>
          </cell>
        </row>
        <row r="994">
          <cell r="A994">
            <v>20794</v>
          </cell>
        </row>
        <row r="995">
          <cell r="A995">
            <v>20795</v>
          </cell>
        </row>
        <row r="996">
          <cell r="A996">
            <v>20796</v>
          </cell>
        </row>
        <row r="997">
          <cell r="A997">
            <v>20797</v>
          </cell>
        </row>
        <row r="998">
          <cell r="A998">
            <v>20798</v>
          </cell>
          <cell r="B998" t="str">
            <v>UNIT PRICE ANALYSIS</v>
          </cell>
        </row>
        <row r="999">
          <cell r="A999">
            <v>20799</v>
          </cell>
        </row>
        <row r="1000">
          <cell r="A1000">
            <v>20800</v>
          </cell>
          <cell r="B1000" t="str">
            <v>ITEM NUMBER</v>
          </cell>
          <cell r="D1000" t="str">
            <v>MT. 315.002</v>
          </cell>
        </row>
        <row r="1001">
          <cell r="A1001">
            <v>20801</v>
          </cell>
          <cell r="B1001" t="str">
            <v>MATERIAL</v>
          </cell>
          <cell r="D1001" t="str">
            <v>Steel Profil L 70x70 ( price jkt )</v>
          </cell>
        </row>
        <row r="1002">
          <cell r="A1002">
            <v>20802</v>
          </cell>
          <cell r="B1002" t="str">
            <v>UNIT</v>
          </cell>
          <cell r="C1002" t="str">
            <v>Kg</v>
          </cell>
          <cell r="D1002">
            <v>1</v>
          </cell>
        </row>
        <row r="1003">
          <cell r="A1003">
            <v>20803</v>
          </cell>
          <cell r="B1003" t="str">
            <v>UNIT PRICE  (Rp.)</v>
          </cell>
          <cell r="D1003" t="e">
            <v>#VALUE!</v>
          </cell>
          <cell r="E1003" t="e">
            <v>#VALUE!</v>
          </cell>
          <cell r="J1003" t="str">
            <v>TOTAL UNIT PRICE (Rp)</v>
          </cell>
          <cell r="K1003" t="e">
            <v>#VALUE!</v>
          </cell>
        </row>
        <row r="1004">
          <cell r="A1004">
            <v>20804</v>
          </cell>
          <cell r="I1004" t="str">
            <v>PRICE Rp./ UNIT</v>
          </cell>
          <cell r="K1004" t="str">
            <v>TOTAL PRICE Rp.</v>
          </cell>
        </row>
        <row r="1005">
          <cell r="A1005">
            <v>20805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  <cell r="I1005" t="str">
            <v>Local</v>
          </cell>
          <cell r="J1005" t="str">
            <v>Foreign</v>
          </cell>
          <cell r="K1005" t="str">
            <v>Local</v>
          </cell>
          <cell r="L1005" t="str">
            <v>Foreign</v>
          </cell>
        </row>
        <row r="1006">
          <cell r="A1006">
            <v>20806</v>
          </cell>
        </row>
        <row r="1007">
          <cell r="A1007">
            <v>20807</v>
          </cell>
        </row>
        <row r="1008">
          <cell r="A1008">
            <v>20808</v>
          </cell>
          <cell r="C1008" t="str">
            <v>MT</v>
          </cell>
          <cell r="D1008" t="str">
            <v>MATERIAL</v>
          </cell>
        </row>
        <row r="1009">
          <cell r="A1009">
            <v>20809</v>
          </cell>
          <cell r="C1009">
            <v>316</v>
          </cell>
          <cell r="D1009" t="str">
            <v>Steel Profil L 70x70 ( price jkt )</v>
          </cell>
          <cell r="G1009" t="str">
            <v>Kg</v>
          </cell>
          <cell r="H1009">
            <v>1</v>
          </cell>
          <cell r="I1009" t="e">
            <v>#VALUE!</v>
          </cell>
          <cell r="J1009" t="e">
            <v>#VALUE!</v>
          </cell>
          <cell r="K1009" t="e">
            <v>#VALUE!</v>
          </cell>
          <cell r="L1009" t="e">
            <v>#VALUE!</v>
          </cell>
        </row>
        <row r="1010">
          <cell r="A1010">
            <v>20810</v>
          </cell>
        </row>
        <row r="1011">
          <cell r="A1011">
            <v>20811</v>
          </cell>
        </row>
        <row r="1012">
          <cell r="A1012">
            <v>20812</v>
          </cell>
        </row>
        <row r="1013">
          <cell r="A1013">
            <v>20813</v>
          </cell>
        </row>
        <row r="1014">
          <cell r="A1014">
            <v>20814</v>
          </cell>
        </row>
        <row r="1015">
          <cell r="A1015">
            <v>20815</v>
          </cell>
        </row>
        <row r="1016">
          <cell r="A1016">
            <v>20816</v>
          </cell>
        </row>
        <row r="1017">
          <cell r="A1017">
            <v>20817</v>
          </cell>
        </row>
        <row r="1018">
          <cell r="A1018">
            <v>20818</v>
          </cell>
        </row>
        <row r="1019">
          <cell r="A1019">
            <v>20819</v>
          </cell>
        </row>
        <row r="1020">
          <cell r="A1020">
            <v>20820</v>
          </cell>
        </row>
        <row r="1021">
          <cell r="A1021">
            <v>20821</v>
          </cell>
        </row>
        <row r="1022">
          <cell r="A1022">
            <v>20822</v>
          </cell>
        </row>
        <row r="1023">
          <cell r="A1023">
            <v>20823</v>
          </cell>
        </row>
        <row r="1024">
          <cell r="A1024">
            <v>20824</v>
          </cell>
        </row>
        <row r="1025">
          <cell r="A1025">
            <v>20825</v>
          </cell>
        </row>
        <row r="1026">
          <cell r="A1026">
            <v>20826</v>
          </cell>
        </row>
        <row r="1027">
          <cell r="A1027">
            <v>20827</v>
          </cell>
        </row>
        <row r="1028">
          <cell r="A1028">
            <v>20828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20829</v>
          </cell>
          <cell r="K1029">
            <v>0</v>
          </cell>
        </row>
        <row r="1030">
          <cell r="A1030">
            <v>20830</v>
          </cell>
          <cell r="K1030">
            <v>0</v>
          </cell>
        </row>
        <row r="1031">
          <cell r="A1031">
            <v>20831</v>
          </cell>
        </row>
        <row r="1032">
          <cell r="A1032">
            <v>20832</v>
          </cell>
        </row>
        <row r="1033">
          <cell r="A1033">
            <v>20833</v>
          </cell>
        </row>
        <row r="1034">
          <cell r="A1034">
            <v>20834</v>
          </cell>
        </row>
        <row r="1035">
          <cell r="A1035">
            <v>20835</v>
          </cell>
        </row>
        <row r="1036">
          <cell r="A1036">
            <v>20836</v>
          </cell>
        </row>
        <row r="1037">
          <cell r="A1037">
            <v>20837</v>
          </cell>
        </row>
        <row r="1038">
          <cell r="A1038">
            <v>20838</v>
          </cell>
        </row>
        <row r="1039">
          <cell r="A1039">
            <v>20839</v>
          </cell>
        </row>
        <row r="1040">
          <cell r="A1040">
            <v>20840</v>
          </cell>
        </row>
        <row r="1041">
          <cell r="A1041">
            <v>20841</v>
          </cell>
        </row>
        <row r="1042">
          <cell r="A1042">
            <v>20842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20843</v>
          </cell>
        </row>
        <row r="1044">
          <cell r="A1044">
            <v>20844</v>
          </cell>
        </row>
        <row r="1045">
          <cell r="A1045">
            <v>20845</v>
          </cell>
        </row>
        <row r="1046">
          <cell r="A1046">
            <v>20846</v>
          </cell>
        </row>
        <row r="1047">
          <cell r="A1047">
            <v>20847</v>
          </cell>
        </row>
        <row r="1048">
          <cell r="A1048">
            <v>20848</v>
          </cell>
        </row>
        <row r="1049">
          <cell r="A1049">
            <v>20849</v>
          </cell>
        </row>
        <row r="1050">
          <cell r="A1050">
            <v>20850</v>
          </cell>
        </row>
        <row r="1051">
          <cell r="A1051">
            <v>20851</v>
          </cell>
        </row>
        <row r="1052">
          <cell r="A1052">
            <v>20852</v>
          </cell>
          <cell r="D1052" t="str">
            <v>Total Price</v>
          </cell>
          <cell r="K1052" t="e">
            <v>#VALUE!</v>
          </cell>
          <cell r="L1052" t="e">
            <v>#VALUE!</v>
          </cell>
        </row>
        <row r="1053">
          <cell r="A1053">
            <v>20853</v>
          </cell>
          <cell r="D1053" t="str">
            <v>OVER HEAD</v>
          </cell>
          <cell r="E1053">
            <v>0</v>
          </cell>
          <cell r="F1053" t="str">
            <v>%</v>
          </cell>
          <cell r="K1053" t="e">
            <v>#VALUE!</v>
          </cell>
          <cell r="L1053" t="e">
            <v>#VALUE!</v>
          </cell>
        </row>
        <row r="1054">
          <cell r="A1054">
            <v>20854</v>
          </cell>
          <cell r="D1054" t="str">
            <v>TOTAL</v>
          </cell>
          <cell r="K1054" t="e">
            <v>#VALUE!</v>
          </cell>
          <cell r="L1054" t="e">
            <v>#VALUE!</v>
          </cell>
        </row>
        <row r="1055">
          <cell r="A1055">
            <v>20855</v>
          </cell>
          <cell r="D1055" t="str">
            <v>UNIT PRICE</v>
          </cell>
          <cell r="K1055" t="e">
            <v>#VALUE!</v>
          </cell>
          <cell r="L1055" t="e">
            <v>#VALUE!</v>
          </cell>
        </row>
        <row r="1056">
          <cell r="A1056">
            <v>20856</v>
          </cell>
        </row>
        <row r="1057">
          <cell r="A1057">
            <v>20857</v>
          </cell>
          <cell r="B1057">
            <v>317</v>
          </cell>
        </row>
        <row r="1058">
          <cell r="A1058">
            <v>20858</v>
          </cell>
          <cell r="B1058" t="str">
            <v>MATERIAL PRICE</v>
          </cell>
        </row>
        <row r="1059">
          <cell r="A1059">
            <v>20859</v>
          </cell>
          <cell r="B1059" t="str">
            <v>Proyek Rencana Teknik Akhir Jalan Tol Bogor Ring Road</v>
          </cell>
        </row>
        <row r="1060">
          <cell r="A1060">
            <v>20860</v>
          </cell>
        </row>
        <row r="1061">
          <cell r="A1061">
            <v>20861</v>
          </cell>
        </row>
        <row r="1062">
          <cell r="A1062">
            <v>20862</v>
          </cell>
        </row>
        <row r="1063">
          <cell r="A1063">
            <v>20863</v>
          </cell>
        </row>
        <row r="1064">
          <cell r="A1064">
            <v>20864</v>
          </cell>
          <cell r="B1064" t="str">
            <v>UNIT PRICE ANALYSIS</v>
          </cell>
        </row>
        <row r="1065">
          <cell r="A1065">
            <v>20865</v>
          </cell>
        </row>
        <row r="1066">
          <cell r="A1066">
            <v>20866</v>
          </cell>
          <cell r="B1066" t="str">
            <v>ITEM NUMBER</v>
          </cell>
          <cell r="D1066" t="str">
            <v>MT. 316.002</v>
          </cell>
        </row>
        <row r="1067">
          <cell r="A1067">
            <v>20867</v>
          </cell>
          <cell r="B1067" t="str">
            <v>MATERIAL</v>
          </cell>
          <cell r="D1067" t="str">
            <v>Material of Cable Stay (Harbour)</v>
          </cell>
        </row>
        <row r="1068">
          <cell r="A1068">
            <v>20868</v>
          </cell>
          <cell r="B1068" t="str">
            <v>UNIT</v>
          </cell>
          <cell r="C1068" t="str">
            <v>Kg</v>
          </cell>
          <cell r="D1068">
            <v>1</v>
          </cell>
        </row>
        <row r="1069">
          <cell r="A1069">
            <v>20869</v>
          </cell>
          <cell r="B1069" t="str">
            <v>UNIT PRICE  (Rp.)</v>
          </cell>
          <cell r="D1069">
            <v>600</v>
          </cell>
          <cell r="E1069">
            <v>0</v>
          </cell>
          <cell r="J1069" t="str">
            <v>TOTAL UNIT PRICE (Rp)</v>
          </cell>
          <cell r="K1069">
            <v>600</v>
          </cell>
        </row>
        <row r="1070">
          <cell r="A1070">
            <v>20870</v>
          </cell>
          <cell r="I1070" t="str">
            <v>PRICE Rp./ UNIT</v>
          </cell>
          <cell r="K1070" t="str">
            <v>TOTAL PRICE Rp.</v>
          </cell>
        </row>
        <row r="1071">
          <cell r="A1071">
            <v>20871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  <cell r="I1071" t="str">
            <v>Local</v>
          </cell>
          <cell r="J1071" t="str">
            <v>Foreign</v>
          </cell>
          <cell r="K1071" t="str">
            <v>Local</v>
          </cell>
          <cell r="L1071" t="str">
            <v>Foreign</v>
          </cell>
        </row>
        <row r="1072">
          <cell r="A1072">
            <v>20872</v>
          </cell>
        </row>
        <row r="1073">
          <cell r="A1073">
            <v>20873</v>
          </cell>
        </row>
        <row r="1074">
          <cell r="A1074">
            <v>20874</v>
          </cell>
          <cell r="C1074" t="str">
            <v>MT</v>
          </cell>
          <cell r="D1074" t="str">
            <v>MATERIAL</v>
          </cell>
        </row>
        <row r="1075">
          <cell r="A1075">
            <v>20875</v>
          </cell>
          <cell r="C1075">
            <v>317</v>
          </cell>
          <cell r="D1075" t="str">
            <v>Material of Cable Stay (Harbour)</v>
          </cell>
          <cell r="G1075" t="str">
            <v>Kg</v>
          </cell>
          <cell r="H1075">
            <v>1</v>
          </cell>
          <cell r="I1075">
            <v>642.35714285714278</v>
          </cell>
          <cell r="J1075">
            <v>0</v>
          </cell>
          <cell r="K1075">
            <v>642.35714285714278</v>
          </cell>
          <cell r="L1075">
            <v>0</v>
          </cell>
        </row>
        <row r="1076">
          <cell r="A1076">
            <v>20876</v>
          </cell>
        </row>
        <row r="1077">
          <cell r="A1077">
            <v>20877</v>
          </cell>
        </row>
        <row r="1078">
          <cell r="A1078">
            <v>20878</v>
          </cell>
        </row>
        <row r="1079">
          <cell r="A1079">
            <v>20879</v>
          </cell>
        </row>
        <row r="1080">
          <cell r="A1080">
            <v>20880</v>
          </cell>
        </row>
        <row r="1081">
          <cell r="A1081">
            <v>20881</v>
          </cell>
        </row>
        <row r="1082">
          <cell r="A1082">
            <v>20882</v>
          </cell>
        </row>
        <row r="1083">
          <cell r="A1083">
            <v>20883</v>
          </cell>
        </row>
        <row r="1084">
          <cell r="A1084">
            <v>20884</v>
          </cell>
        </row>
        <row r="1085">
          <cell r="A1085">
            <v>20885</v>
          </cell>
        </row>
        <row r="1086">
          <cell r="A1086">
            <v>20886</v>
          </cell>
        </row>
        <row r="1087">
          <cell r="A1087">
            <v>20887</v>
          </cell>
        </row>
        <row r="1088">
          <cell r="A1088">
            <v>20888</v>
          </cell>
        </row>
        <row r="1089">
          <cell r="A1089">
            <v>20889</v>
          </cell>
        </row>
        <row r="1090">
          <cell r="A1090">
            <v>20890</v>
          </cell>
        </row>
        <row r="1091">
          <cell r="A1091">
            <v>20891</v>
          </cell>
        </row>
        <row r="1092">
          <cell r="A1092">
            <v>20892</v>
          </cell>
        </row>
        <row r="1093">
          <cell r="A1093">
            <v>20893</v>
          </cell>
        </row>
        <row r="1094">
          <cell r="A1094">
            <v>20894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20895</v>
          </cell>
          <cell r="K1095">
            <v>0</v>
          </cell>
        </row>
        <row r="1096">
          <cell r="A1096">
            <v>20896</v>
          </cell>
          <cell r="K1096">
            <v>0</v>
          </cell>
        </row>
        <row r="1097">
          <cell r="A1097">
            <v>20897</v>
          </cell>
        </row>
        <row r="1098">
          <cell r="A1098">
            <v>20898</v>
          </cell>
        </row>
        <row r="1099">
          <cell r="A1099">
            <v>20899</v>
          </cell>
        </row>
        <row r="1100">
          <cell r="A1100">
            <v>20900</v>
          </cell>
        </row>
        <row r="1101">
          <cell r="A1101">
            <v>20901</v>
          </cell>
        </row>
        <row r="1102">
          <cell r="A1102">
            <v>20902</v>
          </cell>
        </row>
        <row r="1103">
          <cell r="A1103">
            <v>20903</v>
          </cell>
        </row>
        <row r="1104">
          <cell r="A1104">
            <v>20904</v>
          </cell>
        </row>
        <row r="1105">
          <cell r="A1105">
            <v>20905</v>
          </cell>
        </row>
        <row r="1106">
          <cell r="A1106">
            <v>20906</v>
          </cell>
        </row>
        <row r="1107">
          <cell r="A1107">
            <v>20907</v>
          </cell>
        </row>
        <row r="1108">
          <cell r="A1108">
            <v>20908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20909</v>
          </cell>
        </row>
        <row r="1110">
          <cell r="A1110">
            <v>20910</v>
          </cell>
        </row>
        <row r="1111">
          <cell r="A1111">
            <v>20911</v>
          </cell>
        </row>
        <row r="1112">
          <cell r="A1112">
            <v>20912</v>
          </cell>
        </row>
        <row r="1113">
          <cell r="A1113">
            <v>20913</v>
          </cell>
        </row>
        <row r="1114">
          <cell r="A1114">
            <v>20914</v>
          </cell>
        </row>
        <row r="1115">
          <cell r="A1115">
            <v>20915</v>
          </cell>
        </row>
        <row r="1116">
          <cell r="A1116">
            <v>20916</v>
          </cell>
        </row>
        <row r="1117">
          <cell r="A1117">
            <v>20917</v>
          </cell>
        </row>
        <row r="1118">
          <cell r="A1118">
            <v>20918</v>
          </cell>
          <cell r="D1118" t="str">
            <v>Total Price</v>
          </cell>
          <cell r="K1118">
            <v>642.35714285714278</v>
          </cell>
          <cell r="L1118">
            <v>0</v>
          </cell>
        </row>
        <row r="1119">
          <cell r="A1119">
            <v>20919</v>
          </cell>
          <cell r="D1119" t="str">
            <v>OVER HEAD</v>
          </cell>
          <cell r="E1119">
            <v>0</v>
          </cell>
          <cell r="F1119" t="str">
            <v>%</v>
          </cell>
          <cell r="K1119">
            <v>0</v>
          </cell>
          <cell r="L1119">
            <v>0</v>
          </cell>
        </row>
        <row r="1120">
          <cell r="A1120">
            <v>20920</v>
          </cell>
          <cell r="D1120" t="str">
            <v>TOTAL</v>
          </cell>
          <cell r="K1120">
            <v>642.35714285714278</v>
          </cell>
          <cell r="L1120">
            <v>0</v>
          </cell>
        </row>
        <row r="1121">
          <cell r="A1121">
            <v>20921</v>
          </cell>
          <cell r="D1121" t="str">
            <v>UNIT PRICE</v>
          </cell>
          <cell r="K1121">
            <v>642</v>
          </cell>
          <cell r="L1121">
            <v>0</v>
          </cell>
        </row>
        <row r="1122">
          <cell r="A1122">
            <v>20922</v>
          </cell>
        </row>
        <row r="1123">
          <cell r="A1123">
            <v>20923</v>
          </cell>
          <cell r="B1123">
            <v>318</v>
          </cell>
        </row>
        <row r="1124">
          <cell r="A1124">
            <v>20924</v>
          </cell>
          <cell r="B1124" t="str">
            <v>MATERIAL PRICE</v>
          </cell>
        </row>
        <row r="1125">
          <cell r="A1125">
            <v>20925</v>
          </cell>
          <cell r="B1125" t="str">
            <v>Proyek Rencana Teknik Akhir Jalan Tol Bogor Ring Road</v>
          </cell>
        </row>
        <row r="1126">
          <cell r="A1126">
            <v>20926</v>
          </cell>
        </row>
        <row r="1127">
          <cell r="A1127">
            <v>20927</v>
          </cell>
        </row>
        <row r="1128">
          <cell r="A1128">
            <v>20928</v>
          </cell>
        </row>
        <row r="1129">
          <cell r="A1129">
            <v>20929</v>
          </cell>
        </row>
        <row r="1130">
          <cell r="A1130">
            <v>20930</v>
          </cell>
          <cell r="B1130" t="str">
            <v>UNIT PRICE ANALYSIS</v>
          </cell>
        </row>
        <row r="1131">
          <cell r="A1131">
            <v>20931</v>
          </cell>
        </row>
        <row r="1132">
          <cell r="A1132">
            <v>20932</v>
          </cell>
          <cell r="B1132" t="str">
            <v>ITEM NUMBER</v>
          </cell>
          <cell r="D1132" t="str">
            <v>MT. 317.002</v>
          </cell>
        </row>
        <row r="1133">
          <cell r="A1133">
            <v>20933</v>
          </cell>
          <cell r="B1133" t="str">
            <v>MATERIAL</v>
          </cell>
          <cell r="D1133" t="str">
            <v>Steel Profil L 60x60x6</v>
          </cell>
        </row>
        <row r="1134">
          <cell r="A1134">
            <v>20934</v>
          </cell>
          <cell r="B1134" t="str">
            <v>UNIT</v>
          </cell>
          <cell r="C1134" t="str">
            <v>Lm</v>
          </cell>
          <cell r="D1134">
            <v>1</v>
          </cell>
        </row>
        <row r="1135">
          <cell r="A1135">
            <v>20935</v>
          </cell>
          <cell r="B1135" t="str">
            <v>UNIT PRICE  (Rp.)</v>
          </cell>
          <cell r="D1135">
            <v>19000</v>
          </cell>
          <cell r="E1135">
            <v>0</v>
          </cell>
          <cell r="J1135" t="str">
            <v>TOTAL UNIT PRICE (Rp)</v>
          </cell>
          <cell r="K1135">
            <v>19000</v>
          </cell>
        </row>
        <row r="1136">
          <cell r="A1136">
            <v>20936</v>
          </cell>
          <cell r="I1136" t="str">
            <v>PRICE Rp./ UNIT</v>
          </cell>
          <cell r="K1136" t="str">
            <v>TOTAL PRICE Rp.</v>
          </cell>
        </row>
        <row r="1137">
          <cell r="A1137">
            <v>20937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  <cell r="I1137" t="str">
            <v>Local</v>
          </cell>
          <cell r="J1137" t="str">
            <v>Foreign</v>
          </cell>
          <cell r="K1137" t="str">
            <v>Local</v>
          </cell>
          <cell r="L1137" t="str">
            <v>Foreign</v>
          </cell>
        </row>
        <row r="1138">
          <cell r="A1138">
            <v>20938</v>
          </cell>
        </row>
        <row r="1139">
          <cell r="A1139">
            <v>20939</v>
          </cell>
        </row>
        <row r="1140">
          <cell r="A1140">
            <v>20940</v>
          </cell>
          <cell r="C1140" t="str">
            <v>MT</v>
          </cell>
          <cell r="D1140" t="str">
            <v>MATERIAL</v>
          </cell>
        </row>
        <row r="1141">
          <cell r="A1141">
            <v>20941</v>
          </cell>
          <cell r="C1141">
            <v>318</v>
          </cell>
          <cell r="D1141" t="str">
            <v>Steel Profil L 60x60x6</v>
          </cell>
          <cell r="G1141" t="str">
            <v>Lm</v>
          </cell>
          <cell r="H1141">
            <v>1</v>
          </cell>
          <cell r="I1141">
            <v>19005.666666666668</v>
          </cell>
          <cell r="J1141">
            <v>0</v>
          </cell>
          <cell r="K1141">
            <v>19005.666666666668</v>
          </cell>
          <cell r="L1141">
            <v>0</v>
          </cell>
        </row>
        <row r="1142">
          <cell r="A1142">
            <v>20942</v>
          </cell>
        </row>
        <row r="1143">
          <cell r="A1143">
            <v>20943</v>
          </cell>
        </row>
        <row r="1144">
          <cell r="A1144">
            <v>20944</v>
          </cell>
        </row>
        <row r="1145">
          <cell r="A1145">
            <v>20945</v>
          </cell>
        </row>
        <row r="1146">
          <cell r="A1146">
            <v>20946</v>
          </cell>
        </row>
        <row r="1147">
          <cell r="A1147">
            <v>20947</v>
          </cell>
        </row>
        <row r="1148">
          <cell r="A1148">
            <v>20948</v>
          </cell>
        </row>
        <row r="1149">
          <cell r="A1149">
            <v>20949</v>
          </cell>
        </row>
        <row r="1150">
          <cell r="A1150">
            <v>20950</v>
          </cell>
        </row>
        <row r="1151">
          <cell r="A1151">
            <v>20951</v>
          </cell>
        </row>
        <row r="1152">
          <cell r="A1152">
            <v>20952</v>
          </cell>
        </row>
        <row r="1153">
          <cell r="A1153">
            <v>20953</v>
          </cell>
        </row>
        <row r="1154">
          <cell r="A1154">
            <v>20954</v>
          </cell>
        </row>
        <row r="1155">
          <cell r="A1155">
            <v>20955</v>
          </cell>
        </row>
        <row r="1156">
          <cell r="A1156">
            <v>20956</v>
          </cell>
        </row>
        <row r="1157">
          <cell r="A1157">
            <v>20957</v>
          </cell>
        </row>
        <row r="1158">
          <cell r="A1158">
            <v>20958</v>
          </cell>
        </row>
        <row r="1159">
          <cell r="A1159">
            <v>20959</v>
          </cell>
        </row>
        <row r="1160">
          <cell r="A1160">
            <v>20960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20961</v>
          </cell>
          <cell r="K1161">
            <v>0</v>
          </cell>
        </row>
        <row r="1162">
          <cell r="A1162">
            <v>20962</v>
          </cell>
          <cell r="K1162">
            <v>0</v>
          </cell>
        </row>
        <row r="1163">
          <cell r="A1163">
            <v>20963</v>
          </cell>
        </row>
        <row r="1164">
          <cell r="A1164">
            <v>20964</v>
          </cell>
        </row>
        <row r="1165">
          <cell r="A1165">
            <v>20965</v>
          </cell>
        </row>
        <row r="1166">
          <cell r="A1166">
            <v>20966</v>
          </cell>
        </row>
        <row r="1167">
          <cell r="A1167">
            <v>20967</v>
          </cell>
        </row>
        <row r="1168">
          <cell r="A1168">
            <v>20968</v>
          </cell>
        </row>
        <row r="1169">
          <cell r="A1169">
            <v>20969</v>
          </cell>
        </row>
        <row r="1170">
          <cell r="A1170">
            <v>20970</v>
          </cell>
        </row>
        <row r="1171">
          <cell r="A1171">
            <v>20971</v>
          </cell>
        </row>
        <row r="1172">
          <cell r="A1172">
            <v>20972</v>
          </cell>
        </row>
        <row r="1173">
          <cell r="A1173">
            <v>20973</v>
          </cell>
        </row>
        <row r="1174">
          <cell r="A1174">
            <v>20974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20975</v>
          </cell>
        </row>
        <row r="1176">
          <cell r="A1176">
            <v>20976</v>
          </cell>
        </row>
        <row r="1177">
          <cell r="A1177">
            <v>20977</v>
          </cell>
        </row>
        <row r="1178">
          <cell r="A1178">
            <v>20978</v>
          </cell>
        </row>
        <row r="1179">
          <cell r="A1179">
            <v>20979</v>
          </cell>
        </row>
        <row r="1180">
          <cell r="A1180">
            <v>20980</v>
          </cell>
        </row>
        <row r="1181">
          <cell r="A1181">
            <v>20981</v>
          </cell>
        </row>
        <row r="1182">
          <cell r="A1182">
            <v>20982</v>
          </cell>
        </row>
        <row r="1183">
          <cell r="A1183">
            <v>20983</v>
          </cell>
        </row>
        <row r="1184">
          <cell r="A1184">
            <v>20984</v>
          </cell>
          <cell r="D1184" t="str">
            <v>Total Price</v>
          </cell>
          <cell r="K1184">
            <v>19005.666666666668</v>
          </cell>
          <cell r="L1184">
            <v>0</v>
          </cell>
        </row>
        <row r="1185">
          <cell r="A1185">
            <v>20985</v>
          </cell>
          <cell r="D1185" t="str">
            <v>OVER HEAD</v>
          </cell>
          <cell r="E1185">
            <v>0</v>
          </cell>
          <cell r="F1185" t="str">
            <v>%</v>
          </cell>
          <cell r="K1185">
            <v>0</v>
          </cell>
          <cell r="L1185">
            <v>0</v>
          </cell>
        </row>
        <row r="1186">
          <cell r="A1186">
            <v>20986</v>
          </cell>
          <cell r="D1186" t="str">
            <v>TOTAL</v>
          </cell>
          <cell r="K1186">
            <v>19005.666666666668</v>
          </cell>
          <cell r="L1186">
            <v>0</v>
          </cell>
        </row>
        <row r="1187">
          <cell r="A1187">
            <v>20987</v>
          </cell>
          <cell r="D1187" t="str">
            <v>UNIT PRICE</v>
          </cell>
          <cell r="K1187">
            <v>19006</v>
          </cell>
          <cell r="L1187">
            <v>0</v>
          </cell>
        </row>
        <row r="1188">
          <cell r="A1188">
            <v>20988</v>
          </cell>
        </row>
        <row r="1189">
          <cell r="A1189">
            <v>20989</v>
          </cell>
          <cell r="B1189">
            <v>319</v>
          </cell>
        </row>
        <row r="1190">
          <cell r="A1190">
            <v>20990</v>
          </cell>
          <cell r="B1190" t="str">
            <v>MATERIAL PRICE</v>
          </cell>
        </row>
        <row r="1191">
          <cell r="A1191">
            <v>20991</v>
          </cell>
          <cell r="B1191" t="str">
            <v>Proyek Rencana Teknik Akhir Jalan Tol Bogor Ring Road</v>
          </cell>
        </row>
        <row r="1192">
          <cell r="A1192">
            <v>20992</v>
          </cell>
        </row>
        <row r="1193">
          <cell r="A1193">
            <v>20993</v>
          </cell>
        </row>
        <row r="1194">
          <cell r="A1194">
            <v>20994</v>
          </cell>
        </row>
        <row r="1195">
          <cell r="A1195">
            <v>20995</v>
          </cell>
        </row>
        <row r="1196">
          <cell r="A1196">
            <v>20996</v>
          </cell>
          <cell r="B1196" t="str">
            <v>UNIT PRICE ANALYSIS</v>
          </cell>
        </row>
        <row r="1197">
          <cell r="A1197">
            <v>20997</v>
          </cell>
        </row>
        <row r="1198">
          <cell r="A1198">
            <v>20998</v>
          </cell>
          <cell r="B1198" t="str">
            <v>ITEM NUMBER</v>
          </cell>
          <cell r="D1198" t="str">
            <v>MT. 318.002</v>
          </cell>
        </row>
        <row r="1199">
          <cell r="A1199">
            <v>20999</v>
          </cell>
          <cell r="B1199" t="str">
            <v>MATERIAL</v>
          </cell>
          <cell r="D1199" t="str">
            <v>Steel Profil L 50x50x6</v>
          </cell>
        </row>
        <row r="1200">
          <cell r="A1200">
            <v>21000</v>
          </cell>
          <cell r="B1200" t="str">
            <v>UNIT</v>
          </cell>
          <cell r="C1200" t="str">
            <v>Lm</v>
          </cell>
          <cell r="D1200">
            <v>1</v>
          </cell>
        </row>
        <row r="1201">
          <cell r="A1201">
            <v>21001</v>
          </cell>
          <cell r="B1201" t="str">
            <v>UNIT PRICE  (Rp.)</v>
          </cell>
          <cell r="D1201">
            <v>62800</v>
          </cell>
          <cell r="E1201">
            <v>0</v>
          </cell>
          <cell r="J1201" t="str">
            <v>TOTAL UNIT PRICE (Rp)</v>
          </cell>
          <cell r="K1201">
            <v>62800</v>
          </cell>
        </row>
        <row r="1202">
          <cell r="A1202">
            <v>21002</v>
          </cell>
          <cell r="I1202" t="str">
            <v>PRICE Rp./ UNIT</v>
          </cell>
          <cell r="K1202" t="str">
            <v>TOTAL PRICE Rp.</v>
          </cell>
        </row>
        <row r="1203">
          <cell r="A1203">
            <v>21003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  <cell r="I1203" t="str">
            <v>Local</v>
          </cell>
          <cell r="J1203" t="str">
            <v>Foreign</v>
          </cell>
          <cell r="K1203" t="str">
            <v>Local</v>
          </cell>
          <cell r="L1203" t="str">
            <v>Foreign</v>
          </cell>
        </row>
        <row r="1204">
          <cell r="A1204">
            <v>21004</v>
          </cell>
        </row>
        <row r="1205">
          <cell r="A1205">
            <v>21005</v>
          </cell>
        </row>
        <row r="1206">
          <cell r="A1206">
            <v>21006</v>
          </cell>
          <cell r="C1206" t="str">
            <v>MT</v>
          </cell>
          <cell r="D1206" t="str">
            <v>MATERIAL</v>
          </cell>
        </row>
        <row r="1207">
          <cell r="A1207">
            <v>21007</v>
          </cell>
          <cell r="C1207">
            <v>319</v>
          </cell>
          <cell r="D1207" t="str">
            <v>Steel Profil L 50x50x6</v>
          </cell>
          <cell r="G1207" t="str">
            <v>Lm</v>
          </cell>
          <cell r="H1207">
            <v>1</v>
          </cell>
          <cell r="I1207">
            <v>62789.999999999993</v>
          </cell>
          <cell r="J1207">
            <v>0</v>
          </cell>
          <cell r="K1207">
            <v>62789.999999999993</v>
          </cell>
          <cell r="L1207">
            <v>0</v>
          </cell>
        </row>
        <row r="1208">
          <cell r="A1208">
            <v>21008</v>
          </cell>
        </row>
        <row r="1209">
          <cell r="A1209">
            <v>21009</v>
          </cell>
        </row>
        <row r="1210">
          <cell r="A1210">
            <v>21010</v>
          </cell>
        </row>
        <row r="1211">
          <cell r="A1211">
            <v>21011</v>
          </cell>
        </row>
        <row r="1212">
          <cell r="A1212">
            <v>21012</v>
          </cell>
        </row>
        <row r="1213">
          <cell r="A1213">
            <v>21013</v>
          </cell>
        </row>
        <row r="1214">
          <cell r="A1214">
            <v>21014</v>
          </cell>
        </row>
        <row r="1215">
          <cell r="A1215">
            <v>21015</v>
          </cell>
        </row>
        <row r="1216">
          <cell r="A1216">
            <v>21016</v>
          </cell>
        </row>
        <row r="1217">
          <cell r="A1217">
            <v>21017</v>
          </cell>
        </row>
        <row r="1218">
          <cell r="A1218">
            <v>21018</v>
          </cell>
        </row>
        <row r="1219">
          <cell r="A1219">
            <v>21019</v>
          </cell>
        </row>
        <row r="1220">
          <cell r="A1220">
            <v>21020</v>
          </cell>
        </row>
        <row r="1221">
          <cell r="A1221">
            <v>21021</v>
          </cell>
        </row>
        <row r="1222">
          <cell r="A1222">
            <v>21022</v>
          </cell>
        </row>
        <row r="1223">
          <cell r="A1223">
            <v>21023</v>
          </cell>
        </row>
        <row r="1224">
          <cell r="A1224">
            <v>21024</v>
          </cell>
        </row>
        <row r="1225">
          <cell r="A1225">
            <v>21025</v>
          </cell>
        </row>
        <row r="1226">
          <cell r="A1226">
            <v>21026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21027</v>
          </cell>
          <cell r="K1227">
            <v>0</v>
          </cell>
        </row>
        <row r="1228">
          <cell r="A1228">
            <v>21028</v>
          </cell>
          <cell r="K1228">
            <v>0</v>
          </cell>
        </row>
        <row r="1229">
          <cell r="A1229">
            <v>21029</v>
          </cell>
        </row>
        <row r="1230">
          <cell r="A1230">
            <v>21030</v>
          </cell>
        </row>
        <row r="1231">
          <cell r="A1231">
            <v>21031</v>
          </cell>
        </row>
        <row r="1232">
          <cell r="A1232">
            <v>21032</v>
          </cell>
        </row>
        <row r="1233">
          <cell r="A1233">
            <v>21033</v>
          </cell>
        </row>
        <row r="1234">
          <cell r="A1234">
            <v>21034</v>
          </cell>
        </row>
        <row r="1235">
          <cell r="A1235">
            <v>21035</v>
          </cell>
        </row>
        <row r="1236">
          <cell r="A1236">
            <v>21036</v>
          </cell>
        </row>
        <row r="1237">
          <cell r="A1237">
            <v>21037</v>
          </cell>
        </row>
        <row r="1238">
          <cell r="A1238">
            <v>21038</v>
          </cell>
        </row>
        <row r="1239">
          <cell r="A1239">
            <v>21039</v>
          </cell>
        </row>
        <row r="1240">
          <cell r="A1240">
            <v>21040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21041</v>
          </cell>
        </row>
        <row r="1242">
          <cell r="A1242">
            <v>21042</v>
          </cell>
        </row>
        <row r="1243">
          <cell r="A1243">
            <v>21043</v>
          </cell>
        </row>
        <row r="1244">
          <cell r="A1244">
            <v>21044</v>
          </cell>
        </row>
        <row r="1245">
          <cell r="A1245">
            <v>21045</v>
          </cell>
        </row>
        <row r="1246">
          <cell r="A1246">
            <v>21046</v>
          </cell>
        </row>
        <row r="1247">
          <cell r="A1247">
            <v>21047</v>
          </cell>
        </row>
        <row r="1248">
          <cell r="A1248">
            <v>21048</v>
          </cell>
        </row>
        <row r="1249">
          <cell r="A1249">
            <v>21049</v>
          </cell>
        </row>
        <row r="1250">
          <cell r="A1250">
            <v>21050</v>
          </cell>
          <cell r="D1250" t="str">
            <v>Total Price</v>
          </cell>
          <cell r="K1250">
            <v>62789.999999999993</v>
          </cell>
          <cell r="L1250">
            <v>0</v>
          </cell>
        </row>
        <row r="1251">
          <cell r="A1251">
            <v>21051</v>
          </cell>
          <cell r="D1251" t="str">
            <v>OVER HEAD</v>
          </cell>
          <cell r="E1251">
            <v>0</v>
          </cell>
          <cell r="F1251" t="str">
            <v>%</v>
          </cell>
          <cell r="K1251">
            <v>0</v>
          </cell>
          <cell r="L1251">
            <v>0</v>
          </cell>
        </row>
        <row r="1252">
          <cell r="A1252">
            <v>21052</v>
          </cell>
          <cell r="D1252" t="str">
            <v>TOTAL</v>
          </cell>
          <cell r="K1252">
            <v>62789.999999999993</v>
          </cell>
          <cell r="L1252">
            <v>0</v>
          </cell>
        </row>
        <row r="1253">
          <cell r="A1253">
            <v>21053</v>
          </cell>
          <cell r="D1253" t="str">
            <v>UNIT PRICE</v>
          </cell>
          <cell r="K1253">
            <v>62790</v>
          </cell>
          <cell r="L1253">
            <v>0</v>
          </cell>
        </row>
        <row r="1254">
          <cell r="A1254">
            <v>21054</v>
          </cell>
        </row>
        <row r="1255">
          <cell r="A1255">
            <v>21055</v>
          </cell>
          <cell r="B1255">
            <v>320</v>
          </cell>
        </row>
        <row r="1256">
          <cell r="A1256">
            <v>21056</v>
          </cell>
          <cell r="B1256" t="str">
            <v>MATERIAL PRICE</v>
          </cell>
        </row>
        <row r="1257">
          <cell r="A1257">
            <v>21057</v>
          </cell>
          <cell r="B1257" t="str">
            <v>Proyek Rencana Teknik Akhir Jalan Tol Bogor Ring Road</v>
          </cell>
        </row>
        <row r="1258">
          <cell r="A1258">
            <v>21058</v>
          </cell>
        </row>
        <row r="1259">
          <cell r="A1259">
            <v>21059</v>
          </cell>
        </row>
        <row r="1260">
          <cell r="A1260">
            <v>21060</v>
          </cell>
        </row>
        <row r="1261">
          <cell r="A1261">
            <v>21061</v>
          </cell>
        </row>
        <row r="1262">
          <cell r="A1262">
            <v>21062</v>
          </cell>
          <cell r="B1262" t="str">
            <v>UNIT PRICE ANALYSIS</v>
          </cell>
        </row>
        <row r="1263">
          <cell r="A1263">
            <v>21063</v>
          </cell>
        </row>
        <row r="1264">
          <cell r="A1264">
            <v>21064</v>
          </cell>
          <cell r="B1264" t="str">
            <v>ITEM NUMBER</v>
          </cell>
          <cell r="D1264" t="str">
            <v>MT. 319.002</v>
          </cell>
        </row>
        <row r="1265">
          <cell r="A1265">
            <v>21065</v>
          </cell>
          <cell r="B1265" t="str">
            <v>MATERIAL</v>
          </cell>
          <cell r="D1265" t="str">
            <v>Material Expansions Joint MJV 3</v>
          </cell>
        </row>
        <row r="1266">
          <cell r="A1266">
            <v>21066</v>
          </cell>
          <cell r="B1266" t="str">
            <v>UNIT</v>
          </cell>
          <cell r="C1266" t="str">
            <v>Lm</v>
          </cell>
          <cell r="D1266">
            <v>1</v>
          </cell>
        </row>
        <row r="1267">
          <cell r="A1267">
            <v>21067</v>
          </cell>
          <cell r="B1267" t="str">
            <v>UNIT PRICE  (Rp.)</v>
          </cell>
          <cell r="D1267">
            <v>62800</v>
          </cell>
          <cell r="E1267">
            <v>0</v>
          </cell>
          <cell r="J1267" t="str">
            <v>TOTAL UNIT PRICE (Rp)</v>
          </cell>
          <cell r="K1267">
            <v>62800</v>
          </cell>
        </row>
        <row r="1268">
          <cell r="A1268">
            <v>21068</v>
          </cell>
          <cell r="I1268" t="str">
            <v>PRICE Rp./ UNIT</v>
          </cell>
          <cell r="K1268" t="str">
            <v>TOTAL PRICE Rp.</v>
          </cell>
        </row>
        <row r="1269">
          <cell r="A1269">
            <v>21069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  <cell r="I1269" t="str">
            <v>Local</v>
          </cell>
          <cell r="J1269" t="str">
            <v>Foreign</v>
          </cell>
          <cell r="K1269" t="str">
            <v>Local</v>
          </cell>
          <cell r="L1269" t="str">
            <v>Foreign</v>
          </cell>
        </row>
        <row r="1270">
          <cell r="A1270">
            <v>21070</v>
          </cell>
        </row>
        <row r="1271">
          <cell r="A1271">
            <v>21071</v>
          </cell>
        </row>
        <row r="1272">
          <cell r="A1272">
            <v>21072</v>
          </cell>
          <cell r="C1272" t="str">
            <v>MT</v>
          </cell>
          <cell r="D1272" t="str">
            <v>MATERIAL</v>
          </cell>
        </row>
        <row r="1273">
          <cell r="A1273">
            <v>21073</v>
          </cell>
          <cell r="C1273">
            <v>320</v>
          </cell>
          <cell r="D1273" t="str">
            <v>Material Expansions Joint MJV 3</v>
          </cell>
          <cell r="G1273" t="str">
            <v>Lm</v>
          </cell>
          <cell r="H1273">
            <v>1</v>
          </cell>
          <cell r="I1273">
            <v>62789.999999999993</v>
          </cell>
          <cell r="J1273">
            <v>0</v>
          </cell>
          <cell r="K1273">
            <v>62789.999999999993</v>
          </cell>
          <cell r="L1273">
            <v>0</v>
          </cell>
        </row>
        <row r="1274">
          <cell r="A1274">
            <v>21074</v>
          </cell>
        </row>
        <row r="1275">
          <cell r="A1275">
            <v>21075</v>
          </cell>
        </row>
        <row r="1276">
          <cell r="A1276">
            <v>21076</v>
          </cell>
        </row>
        <row r="1277">
          <cell r="A1277">
            <v>21077</v>
          </cell>
        </row>
        <row r="1278">
          <cell r="A1278">
            <v>21078</v>
          </cell>
        </row>
        <row r="1279">
          <cell r="A1279">
            <v>21079</v>
          </cell>
        </row>
        <row r="1280">
          <cell r="A1280">
            <v>21080</v>
          </cell>
        </row>
        <row r="1281">
          <cell r="A1281">
            <v>21081</v>
          </cell>
        </row>
        <row r="1282">
          <cell r="A1282">
            <v>21082</v>
          </cell>
        </row>
        <row r="1283">
          <cell r="A1283">
            <v>21083</v>
          </cell>
        </row>
        <row r="1284">
          <cell r="A1284">
            <v>21084</v>
          </cell>
        </row>
        <row r="1285">
          <cell r="A1285">
            <v>21085</v>
          </cell>
        </row>
        <row r="1286">
          <cell r="A1286">
            <v>21086</v>
          </cell>
        </row>
        <row r="1287">
          <cell r="A1287">
            <v>21087</v>
          </cell>
        </row>
        <row r="1288">
          <cell r="A1288">
            <v>21088</v>
          </cell>
        </row>
        <row r="1289">
          <cell r="A1289">
            <v>21089</v>
          </cell>
        </row>
        <row r="1290">
          <cell r="A1290">
            <v>21090</v>
          </cell>
        </row>
        <row r="1291">
          <cell r="A1291">
            <v>21091</v>
          </cell>
        </row>
        <row r="1292">
          <cell r="A1292">
            <v>21092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21093</v>
          </cell>
          <cell r="K1293">
            <v>0</v>
          </cell>
        </row>
        <row r="1294">
          <cell r="A1294">
            <v>21094</v>
          </cell>
          <cell r="K1294">
            <v>0</v>
          </cell>
        </row>
        <row r="1295">
          <cell r="A1295">
            <v>21095</v>
          </cell>
        </row>
        <row r="1296">
          <cell r="A1296">
            <v>21096</v>
          </cell>
        </row>
        <row r="1297">
          <cell r="A1297">
            <v>21097</v>
          </cell>
        </row>
        <row r="1298">
          <cell r="A1298">
            <v>21098</v>
          </cell>
        </row>
        <row r="1299">
          <cell r="A1299">
            <v>21099</v>
          </cell>
        </row>
        <row r="1300">
          <cell r="A1300">
            <v>21100</v>
          </cell>
        </row>
        <row r="1301">
          <cell r="A1301">
            <v>21101</v>
          </cell>
        </row>
        <row r="1302">
          <cell r="A1302">
            <v>21102</v>
          </cell>
        </row>
        <row r="1303">
          <cell r="A1303">
            <v>21103</v>
          </cell>
        </row>
        <row r="1304">
          <cell r="A1304">
            <v>21104</v>
          </cell>
        </row>
        <row r="1305">
          <cell r="A1305">
            <v>21105</v>
          </cell>
        </row>
        <row r="1306">
          <cell r="A1306">
            <v>21106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21107</v>
          </cell>
        </row>
        <row r="1308">
          <cell r="A1308">
            <v>21108</v>
          </cell>
        </row>
        <row r="1309">
          <cell r="A1309">
            <v>21109</v>
          </cell>
        </row>
        <row r="1310">
          <cell r="A1310">
            <v>21110</v>
          </cell>
        </row>
        <row r="1311">
          <cell r="A1311">
            <v>21111</v>
          </cell>
        </row>
        <row r="1312">
          <cell r="A1312">
            <v>21112</v>
          </cell>
        </row>
        <row r="1313">
          <cell r="A1313">
            <v>21113</v>
          </cell>
        </row>
        <row r="1314">
          <cell r="A1314">
            <v>21114</v>
          </cell>
        </row>
        <row r="1315">
          <cell r="A1315">
            <v>21115</v>
          </cell>
        </row>
        <row r="1316">
          <cell r="A1316">
            <v>21116</v>
          </cell>
          <cell r="D1316" t="str">
            <v>Total Price</v>
          </cell>
          <cell r="K1316">
            <v>62789.999999999993</v>
          </cell>
          <cell r="L1316">
            <v>0</v>
          </cell>
        </row>
        <row r="1317">
          <cell r="A1317">
            <v>21117</v>
          </cell>
          <cell r="D1317" t="str">
            <v>OVER HEAD</v>
          </cell>
          <cell r="E1317">
            <v>0</v>
          </cell>
          <cell r="F1317" t="str">
            <v>%</v>
          </cell>
          <cell r="K1317">
            <v>0</v>
          </cell>
          <cell r="L1317">
            <v>0</v>
          </cell>
        </row>
        <row r="1318">
          <cell r="A1318">
            <v>21118</v>
          </cell>
          <cell r="D1318" t="str">
            <v>TOTAL</v>
          </cell>
          <cell r="K1318">
            <v>62789.999999999993</v>
          </cell>
          <cell r="L1318">
            <v>0</v>
          </cell>
        </row>
        <row r="1319">
          <cell r="A1319">
            <v>21119</v>
          </cell>
          <cell r="D1319" t="str">
            <v>UNIT PRICE</v>
          </cell>
          <cell r="K1319">
            <v>62790</v>
          </cell>
          <cell r="L1319">
            <v>0</v>
          </cell>
        </row>
        <row r="1320">
          <cell r="A1320">
            <v>21120</v>
          </cell>
        </row>
        <row r="1321">
          <cell r="A1321">
            <v>21121</v>
          </cell>
          <cell r="B1321">
            <v>321</v>
          </cell>
        </row>
        <row r="1322">
          <cell r="A1322">
            <v>21122</v>
          </cell>
          <cell r="B1322" t="str">
            <v>MATERIAL PRICE</v>
          </cell>
        </row>
        <row r="1323">
          <cell r="A1323">
            <v>21123</v>
          </cell>
          <cell r="B1323" t="str">
            <v>Proyek Rencana Teknik Akhir Jalan Tol Bogor Ring Road</v>
          </cell>
        </row>
        <row r="1324">
          <cell r="A1324">
            <v>21124</v>
          </cell>
        </row>
        <row r="1325">
          <cell r="A1325">
            <v>21125</v>
          </cell>
        </row>
        <row r="1326">
          <cell r="A1326">
            <v>21126</v>
          </cell>
        </row>
        <row r="1327">
          <cell r="A1327">
            <v>21127</v>
          </cell>
        </row>
        <row r="1328">
          <cell r="A1328">
            <v>21128</v>
          </cell>
          <cell r="B1328" t="str">
            <v>UNIT PRICE ANALYSIS</v>
          </cell>
        </row>
        <row r="1329">
          <cell r="A1329">
            <v>21129</v>
          </cell>
        </row>
        <row r="1330">
          <cell r="A1330">
            <v>21130</v>
          </cell>
          <cell r="B1330" t="str">
            <v>ITEM NUMBER</v>
          </cell>
          <cell r="D1330" t="str">
            <v>MT. 320.002</v>
          </cell>
        </row>
        <row r="1331">
          <cell r="A1331">
            <v>21131</v>
          </cell>
          <cell r="B1331" t="str">
            <v>MATERIAL</v>
          </cell>
          <cell r="D1331" t="str">
            <v>Material Expansions Joint MJV 4</v>
          </cell>
        </row>
        <row r="1332">
          <cell r="A1332">
            <v>21132</v>
          </cell>
          <cell r="B1332" t="str">
            <v>UNIT</v>
          </cell>
          <cell r="C1332" t="str">
            <v>Lm</v>
          </cell>
          <cell r="D1332">
            <v>1</v>
          </cell>
        </row>
        <row r="1333">
          <cell r="A1333">
            <v>21133</v>
          </cell>
          <cell r="B1333" t="str">
            <v>UNIT PRICE  (Rp.)</v>
          </cell>
          <cell r="D1333">
            <v>5800</v>
          </cell>
          <cell r="E1333">
            <v>0</v>
          </cell>
          <cell r="J1333" t="str">
            <v>TOTAL UNIT PRICE (Rp)</v>
          </cell>
          <cell r="K1333">
            <v>5800</v>
          </cell>
        </row>
        <row r="1334">
          <cell r="A1334">
            <v>21134</v>
          </cell>
          <cell r="I1334" t="str">
            <v>PRICE Rp./ UNIT</v>
          </cell>
          <cell r="K1334" t="str">
            <v>TOTAL PRICE Rp.</v>
          </cell>
        </row>
        <row r="1335">
          <cell r="A1335">
            <v>21135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  <cell r="I1335" t="str">
            <v>Local</v>
          </cell>
          <cell r="J1335" t="str">
            <v>Foreign</v>
          </cell>
          <cell r="K1335" t="str">
            <v>Local</v>
          </cell>
          <cell r="L1335" t="str">
            <v>Foreign</v>
          </cell>
        </row>
        <row r="1336">
          <cell r="A1336">
            <v>21136</v>
          </cell>
        </row>
        <row r="1337">
          <cell r="A1337">
            <v>21137</v>
          </cell>
        </row>
        <row r="1338">
          <cell r="A1338">
            <v>21138</v>
          </cell>
          <cell r="C1338" t="str">
            <v>MT</v>
          </cell>
          <cell r="D1338" t="str">
            <v>MATERIAL</v>
          </cell>
        </row>
        <row r="1339">
          <cell r="A1339">
            <v>21139</v>
          </cell>
          <cell r="C1339">
            <v>321</v>
          </cell>
          <cell r="D1339" t="str">
            <v>Material Expansions Joint MJV 4</v>
          </cell>
          <cell r="G1339" t="str">
            <v>Lm</v>
          </cell>
          <cell r="H1339">
            <v>1</v>
          </cell>
          <cell r="I1339">
            <v>5750</v>
          </cell>
          <cell r="J1339">
            <v>0</v>
          </cell>
          <cell r="K1339">
            <v>5750</v>
          </cell>
          <cell r="L1339">
            <v>0</v>
          </cell>
        </row>
        <row r="1340">
          <cell r="A1340">
            <v>21140</v>
          </cell>
        </row>
        <row r="1341">
          <cell r="A1341">
            <v>21141</v>
          </cell>
        </row>
        <row r="1342">
          <cell r="A1342">
            <v>21142</v>
          </cell>
        </row>
        <row r="1343">
          <cell r="A1343">
            <v>21143</v>
          </cell>
        </row>
        <row r="1344">
          <cell r="A1344">
            <v>21144</v>
          </cell>
        </row>
        <row r="1345">
          <cell r="A1345">
            <v>21145</v>
          </cell>
        </row>
        <row r="1346">
          <cell r="A1346">
            <v>21146</v>
          </cell>
        </row>
        <row r="1347">
          <cell r="A1347">
            <v>21147</v>
          </cell>
        </row>
        <row r="1348">
          <cell r="A1348">
            <v>21148</v>
          </cell>
        </row>
        <row r="1349">
          <cell r="A1349">
            <v>21149</v>
          </cell>
        </row>
        <row r="1350">
          <cell r="A1350">
            <v>21150</v>
          </cell>
        </row>
        <row r="1351">
          <cell r="A1351">
            <v>21151</v>
          </cell>
        </row>
        <row r="1352">
          <cell r="A1352">
            <v>21152</v>
          </cell>
        </row>
        <row r="1353">
          <cell r="A1353">
            <v>21153</v>
          </cell>
        </row>
        <row r="1354">
          <cell r="A1354">
            <v>21154</v>
          </cell>
        </row>
        <row r="1355">
          <cell r="A1355">
            <v>21155</v>
          </cell>
        </row>
        <row r="1356">
          <cell r="A1356">
            <v>21156</v>
          </cell>
        </row>
        <row r="1357">
          <cell r="A1357">
            <v>21157</v>
          </cell>
        </row>
        <row r="1358">
          <cell r="A1358">
            <v>21158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21159</v>
          </cell>
          <cell r="K1359">
            <v>0</v>
          </cell>
        </row>
        <row r="1360">
          <cell r="A1360">
            <v>21160</v>
          </cell>
          <cell r="K1360">
            <v>0</v>
          </cell>
        </row>
        <row r="1361">
          <cell r="A1361">
            <v>21161</v>
          </cell>
        </row>
        <row r="1362">
          <cell r="A1362">
            <v>21162</v>
          </cell>
        </row>
        <row r="1363">
          <cell r="A1363">
            <v>21163</v>
          </cell>
        </row>
        <row r="1364">
          <cell r="A1364">
            <v>21164</v>
          </cell>
        </row>
        <row r="1365">
          <cell r="A1365">
            <v>21165</v>
          </cell>
        </row>
        <row r="1366">
          <cell r="A1366">
            <v>21166</v>
          </cell>
        </row>
        <row r="1367">
          <cell r="A1367">
            <v>21167</v>
          </cell>
        </row>
        <row r="1368">
          <cell r="A1368">
            <v>21168</v>
          </cell>
        </row>
        <row r="1369">
          <cell r="A1369">
            <v>21169</v>
          </cell>
        </row>
        <row r="1370">
          <cell r="A1370">
            <v>21170</v>
          </cell>
        </row>
        <row r="1371">
          <cell r="A1371">
            <v>21171</v>
          </cell>
        </row>
        <row r="1372">
          <cell r="A1372">
            <v>21172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21173</v>
          </cell>
        </row>
        <row r="1374">
          <cell r="A1374">
            <v>21174</v>
          </cell>
        </row>
        <row r="1375">
          <cell r="A1375">
            <v>21175</v>
          </cell>
        </row>
        <row r="1376">
          <cell r="A1376">
            <v>21176</v>
          </cell>
        </row>
        <row r="1377">
          <cell r="A1377">
            <v>21177</v>
          </cell>
        </row>
        <row r="1378">
          <cell r="A1378">
            <v>21178</v>
          </cell>
        </row>
        <row r="1379">
          <cell r="A1379">
            <v>21179</v>
          </cell>
        </row>
        <row r="1380">
          <cell r="A1380">
            <v>21180</v>
          </cell>
        </row>
        <row r="1381">
          <cell r="A1381">
            <v>21181</v>
          </cell>
        </row>
        <row r="1382">
          <cell r="A1382">
            <v>21182</v>
          </cell>
          <cell r="D1382" t="str">
            <v>Total Price</v>
          </cell>
          <cell r="K1382">
            <v>5750</v>
          </cell>
          <cell r="L1382">
            <v>0</v>
          </cell>
        </row>
        <row r="1383">
          <cell r="A1383">
            <v>21183</v>
          </cell>
          <cell r="D1383" t="str">
            <v>OVER HEAD</v>
          </cell>
          <cell r="E1383">
            <v>0</v>
          </cell>
          <cell r="F1383" t="str">
            <v>%</v>
          </cell>
          <cell r="K1383">
            <v>0</v>
          </cell>
          <cell r="L1383">
            <v>0</v>
          </cell>
        </row>
        <row r="1384">
          <cell r="A1384">
            <v>21184</v>
          </cell>
          <cell r="D1384" t="str">
            <v>TOTAL</v>
          </cell>
          <cell r="K1384">
            <v>5750</v>
          </cell>
          <cell r="L1384">
            <v>0</v>
          </cell>
        </row>
        <row r="1385">
          <cell r="A1385">
            <v>21185</v>
          </cell>
          <cell r="D1385" t="str">
            <v>UNIT PRICE</v>
          </cell>
          <cell r="K1385">
            <v>5750</v>
          </cell>
          <cell r="L1385">
            <v>0</v>
          </cell>
        </row>
        <row r="1386">
          <cell r="A1386">
            <v>21186</v>
          </cell>
        </row>
        <row r="1387">
          <cell r="A1387">
            <v>21187</v>
          </cell>
          <cell r="B1387">
            <v>322</v>
          </cell>
        </row>
        <row r="1388">
          <cell r="A1388">
            <v>21188</v>
          </cell>
          <cell r="B1388" t="str">
            <v>MATERIAL PRICE</v>
          </cell>
        </row>
        <row r="1389">
          <cell r="A1389">
            <v>21189</v>
          </cell>
          <cell r="B1389" t="str">
            <v>Proyek Rencana Teknik Akhir Jalan Tol Bogor Ring Road</v>
          </cell>
        </row>
        <row r="1390">
          <cell r="A1390">
            <v>21190</v>
          </cell>
        </row>
        <row r="1391">
          <cell r="A1391">
            <v>21191</v>
          </cell>
        </row>
        <row r="1392">
          <cell r="A1392">
            <v>21192</v>
          </cell>
        </row>
        <row r="1393">
          <cell r="A1393">
            <v>21193</v>
          </cell>
        </row>
        <row r="1394">
          <cell r="A1394">
            <v>21194</v>
          </cell>
          <cell r="B1394" t="str">
            <v>UNIT PRICE ANALYSIS</v>
          </cell>
        </row>
        <row r="1395">
          <cell r="A1395">
            <v>21195</v>
          </cell>
        </row>
        <row r="1396">
          <cell r="A1396">
            <v>21196</v>
          </cell>
          <cell r="B1396" t="str">
            <v>ITEM NUMBER</v>
          </cell>
          <cell r="D1396" t="str">
            <v>MT. 321.002</v>
          </cell>
        </row>
        <row r="1397">
          <cell r="A1397">
            <v>21197</v>
          </cell>
          <cell r="B1397" t="str">
            <v>MATERIAL</v>
          </cell>
          <cell r="D1397" t="str">
            <v>Material Expansions Joint MJV 5</v>
          </cell>
        </row>
        <row r="1398">
          <cell r="A1398">
            <v>21198</v>
          </cell>
          <cell r="B1398" t="str">
            <v>UNIT</v>
          </cell>
          <cell r="C1398" t="str">
            <v>Lm</v>
          </cell>
          <cell r="D1398">
            <v>1</v>
          </cell>
        </row>
        <row r="1399">
          <cell r="A1399">
            <v>21199</v>
          </cell>
          <cell r="B1399" t="str">
            <v>UNIT PRICE  (Rp.)</v>
          </cell>
          <cell r="D1399">
            <v>2200</v>
          </cell>
          <cell r="E1399">
            <v>0</v>
          </cell>
          <cell r="J1399" t="str">
            <v>TOTAL UNIT PRICE (Rp)</v>
          </cell>
          <cell r="K1399">
            <v>2200</v>
          </cell>
        </row>
        <row r="1400">
          <cell r="A1400">
            <v>21200</v>
          </cell>
          <cell r="I1400" t="str">
            <v>PRICE Rp./ UNIT</v>
          </cell>
          <cell r="K1400" t="str">
            <v>TOTAL PRICE Rp.</v>
          </cell>
        </row>
        <row r="1401">
          <cell r="A1401">
            <v>21201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  <cell r="I1401" t="str">
            <v>Local</v>
          </cell>
          <cell r="J1401" t="str">
            <v>Foreign</v>
          </cell>
          <cell r="K1401" t="str">
            <v>Local</v>
          </cell>
          <cell r="L1401" t="str">
            <v>Foreign</v>
          </cell>
        </row>
        <row r="1402">
          <cell r="A1402">
            <v>21202</v>
          </cell>
        </row>
        <row r="1403">
          <cell r="A1403">
            <v>21203</v>
          </cell>
        </row>
        <row r="1404">
          <cell r="A1404">
            <v>21204</v>
          </cell>
          <cell r="C1404" t="str">
            <v>MT</v>
          </cell>
          <cell r="D1404" t="str">
            <v>MATERIAL</v>
          </cell>
        </row>
        <row r="1405">
          <cell r="A1405">
            <v>21205</v>
          </cell>
          <cell r="C1405">
            <v>322</v>
          </cell>
          <cell r="D1405" t="str">
            <v>Material Expansions Joint MJV 5</v>
          </cell>
          <cell r="G1405" t="str">
            <v>Lm</v>
          </cell>
          <cell r="H1405">
            <v>1</v>
          </cell>
          <cell r="I1405">
            <v>2248.25</v>
          </cell>
          <cell r="J1405">
            <v>0</v>
          </cell>
          <cell r="K1405">
            <v>2248.25</v>
          </cell>
          <cell r="L1405">
            <v>0</v>
          </cell>
        </row>
        <row r="1406">
          <cell r="A1406">
            <v>21206</v>
          </cell>
        </row>
        <row r="1407">
          <cell r="A1407">
            <v>21207</v>
          </cell>
        </row>
        <row r="1408">
          <cell r="A1408">
            <v>21208</v>
          </cell>
        </row>
        <row r="1409">
          <cell r="A1409">
            <v>21209</v>
          </cell>
        </row>
        <row r="1410">
          <cell r="A1410">
            <v>21210</v>
          </cell>
        </row>
        <row r="1411">
          <cell r="A1411">
            <v>21211</v>
          </cell>
        </row>
        <row r="1412">
          <cell r="A1412">
            <v>21212</v>
          </cell>
        </row>
        <row r="1413">
          <cell r="A1413">
            <v>21213</v>
          </cell>
        </row>
        <row r="1414">
          <cell r="A1414">
            <v>21214</v>
          </cell>
        </row>
        <row r="1415">
          <cell r="A1415">
            <v>21215</v>
          </cell>
        </row>
        <row r="1416">
          <cell r="A1416">
            <v>21216</v>
          </cell>
        </row>
        <row r="1417">
          <cell r="A1417">
            <v>21217</v>
          </cell>
        </row>
        <row r="1418">
          <cell r="A1418">
            <v>21218</v>
          </cell>
        </row>
        <row r="1419">
          <cell r="A1419">
            <v>21219</v>
          </cell>
        </row>
        <row r="1420">
          <cell r="A1420">
            <v>21220</v>
          </cell>
        </row>
        <row r="1421">
          <cell r="A1421">
            <v>21221</v>
          </cell>
        </row>
        <row r="1422">
          <cell r="A1422">
            <v>21222</v>
          </cell>
        </row>
        <row r="1423">
          <cell r="A1423">
            <v>21223</v>
          </cell>
        </row>
        <row r="1424">
          <cell r="A1424">
            <v>21224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21225</v>
          </cell>
          <cell r="K1425">
            <v>0</v>
          </cell>
        </row>
        <row r="1426">
          <cell r="A1426">
            <v>21226</v>
          </cell>
          <cell r="K1426">
            <v>0</v>
          </cell>
        </row>
        <row r="1427">
          <cell r="A1427">
            <v>21227</v>
          </cell>
        </row>
        <row r="1428">
          <cell r="A1428">
            <v>21228</v>
          </cell>
        </row>
        <row r="1429">
          <cell r="A1429">
            <v>21229</v>
          </cell>
        </row>
        <row r="1430">
          <cell r="A1430">
            <v>21230</v>
          </cell>
        </row>
        <row r="1431">
          <cell r="A1431">
            <v>21231</v>
          </cell>
        </row>
        <row r="1432">
          <cell r="A1432">
            <v>21232</v>
          </cell>
        </row>
        <row r="1433">
          <cell r="A1433">
            <v>21233</v>
          </cell>
        </row>
        <row r="1434">
          <cell r="A1434">
            <v>21234</v>
          </cell>
        </row>
        <row r="1435">
          <cell r="A1435">
            <v>21235</v>
          </cell>
        </row>
        <row r="1436">
          <cell r="A1436">
            <v>21236</v>
          </cell>
        </row>
        <row r="1437">
          <cell r="A1437">
            <v>21237</v>
          </cell>
        </row>
        <row r="1438">
          <cell r="A1438">
            <v>21238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21239</v>
          </cell>
        </row>
        <row r="1440">
          <cell r="A1440">
            <v>21240</v>
          </cell>
        </row>
        <row r="1441">
          <cell r="A1441">
            <v>21241</v>
          </cell>
        </row>
        <row r="1442">
          <cell r="A1442">
            <v>21242</v>
          </cell>
        </row>
        <row r="1443">
          <cell r="A1443">
            <v>21243</v>
          </cell>
        </row>
        <row r="1444">
          <cell r="A1444">
            <v>21244</v>
          </cell>
        </row>
        <row r="1445">
          <cell r="A1445">
            <v>21245</v>
          </cell>
        </row>
        <row r="1446">
          <cell r="A1446">
            <v>21246</v>
          </cell>
        </row>
        <row r="1447">
          <cell r="A1447">
            <v>21247</v>
          </cell>
        </row>
        <row r="1448">
          <cell r="A1448">
            <v>21248</v>
          </cell>
          <cell r="D1448" t="str">
            <v>Total Price</v>
          </cell>
          <cell r="K1448">
            <v>2248.25</v>
          </cell>
          <cell r="L1448">
            <v>0</v>
          </cell>
        </row>
        <row r="1449">
          <cell r="A1449">
            <v>21249</v>
          </cell>
          <cell r="D1449" t="str">
            <v>OVER HEAD</v>
          </cell>
          <cell r="E1449">
            <v>0</v>
          </cell>
          <cell r="F1449" t="str">
            <v>%</v>
          </cell>
          <cell r="K1449">
            <v>0</v>
          </cell>
          <cell r="L1449">
            <v>0</v>
          </cell>
        </row>
        <row r="1450">
          <cell r="A1450">
            <v>21250</v>
          </cell>
          <cell r="D1450" t="str">
            <v>TOTAL</v>
          </cell>
          <cell r="K1450">
            <v>2248.25</v>
          </cell>
          <cell r="L1450">
            <v>0</v>
          </cell>
        </row>
        <row r="1451">
          <cell r="A1451">
            <v>21251</v>
          </cell>
          <cell r="D1451" t="str">
            <v>UNIT PRICE</v>
          </cell>
          <cell r="K1451">
            <v>2248</v>
          </cell>
          <cell r="L1451">
            <v>0</v>
          </cell>
        </row>
        <row r="1452">
          <cell r="A1452">
            <v>21252</v>
          </cell>
        </row>
        <row r="1453">
          <cell r="A1453">
            <v>21253</v>
          </cell>
          <cell r="B1453">
            <v>323</v>
          </cell>
        </row>
        <row r="1454">
          <cell r="A1454">
            <v>21254</v>
          </cell>
          <cell r="B1454" t="str">
            <v>MATERIAL PRICE</v>
          </cell>
        </row>
        <row r="1455">
          <cell r="A1455">
            <v>21255</v>
          </cell>
          <cell r="B1455" t="str">
            <v>Proyek Rencana Teknik Akhir Jalan Tol Bogor Ring Road</v>
          </cell>
        </row>
        <row r="1456">
          <cell r="A1456">
            <v>21256</v>
          </cell>
        </row>
        <row r="1457">
          <cell r="A1457">
            <v>21257</v>
          </cell>
        </row>
        <row r="1458">
          <cell r="A1458">
            <v>21258</v>
          </cell>
        </row>
        <row r="1459">
          <cell r="A1459">
            <v>21259</v>
          </cell>
        </row>
        <row r="1460">
          <cell r="A1460">
            <v>21260</v>
          </cell>
          <cell r="B1460" t="str">
            <v>UNIT PRICE ANALYSIS</v>
          </cell>
        </row>
        <row r="1461">
          <cell r="A1461">
            <v>21261</v>
          </cell>
        </row>
        <row r="1462">
          <cell r="A1462">
            <v>21262</v>
          </cell>
          <cell r="B1462" t="str">
            <v>ITEM NUMBER</v>
          </cell>
          <cell r="D1462" t="str">
            <v>MT. 322.002</v>
          </cell>
        </row>
        <row r="1463">
          <cell r="A1463">
            <v>21263</v>
          </cell>
          <cell r="B1463" t="str">
            <v>MATERIAL</v>
          </cell>
          <cell r="D1463" t="str">
            <v>Material Expansions Joint MJV 6</v>
          </cell>
        </row>
        <row r="1464">
          <cell r="A1464">
            <v>21264</v>
          </cell>
          <cell r="B1464" t="str">
            <v>UNIT</v>
          </cell>
          <cell r="C1464" t="str">
            <v>Lm</v>
          </cell>
          <cell r="D1464">
            <v>1</v>
          </cell>
        </row>
        <row r="1465">
          <cell r="A1465">
            <v>21265</v>
          </cell>
          <cell r="B1465" t="str">
            <v>UNIT PRICE  (Rp.)</v>
          </cell>
          <cell r="D1465">
            <v>862500</v>
          </cell>
          <cell r="E1465">
            <v>0</v>
          </cell>
          <cell r="J1465" t="str">
            <v>TOTAL UNIT PRICE (Rp)</v>
          </cell>
          <cell r="K1465">
            <v>862500</v>
          </cell>
        </row>
        <row r="1466">
          <cell r="A1466">
            <v>21266</v>
          </cell>
          <cell r="I1466" t="str">
            <v>PRICE Rp./ UNIT</v>
          </cell>
          <cell r="K1466" t="str">
            <v>TOTAL PRICE Rp.</v>
          </cell>
        </row>
        <row r="1467">
          <cell r="A1467">
            <v>21267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  <cell r="I1467" t="str">
            <v>Local</v>
          </cell>
          <cell r="J1467" t="str">
            <v>Foreign</v>
          </cell>
          <cell r="K1467" t="str">
            <v>Local</v>
          </cell>
          <cell r="L1467" t="str">
            <v>Foreign</v>
          </cell>
        </row>
        <row r="1468">
          <cell r="A1468">
            <v>21268</v>
          </cell>
        </row>
        <row r="1469">
          <cell r="A1469">
            <v>21269</v>
          </cell>
        </row>
        <row r="1470">
          <cell r="A1470">
            <v>21270</v>
          </cell>
          <cell r="C1470" t="str">
            <v>MT</v>
          </cell>
          <cell r="D1470" t="str">
            <v>MATERIAL</v>
          </cell>
        </row>
        <row r="1471">
          <cell r="A1471">
            <v>21271</v>
          </cell>
          <cell r="C1471">
            <v>323</v>
          </cell>
          <cell r="D1471" t="str">
            <v>Material Expansions Joint MJV 6</v>
          </cell>
          <cell r="G1471" t="str">
            <v>Lm</v>
          </cell>
          <cell r="H1471">
            <v>1</v>
          </cell>
          <cell r="I1471">
            <v>862499.99999999988</v>
          </cell>
          <cell r="J1471">
            <v>0</v>
          </cell>
          <cell r="K1471">
            <v>862499.99999999988</v>
          </cell>
          <cell r="L1471">
            <v>0</v>
          </cell>
        </row>
        <row r="1472">
          <cell r="A1472">
            <v>21272</v>
          </cell>
        </row>
        <row r="1473">
          <cell r="A1473">
            <v>21273</v>
          </cell>
        </row>
        <row r="1474">
          <cell r="A1474">
            <v>21274</v>
          </cell>
        </row>
        <row r="1475">
          <cell r="A1475">
            <v>21275</v>
          </cell>
        </row>
        <row r="1476">
          <cell r="A1476">
            <v>21276</v>
          </cell>
        </row>
        <row r="1477">
          <cell r="A1477">
            <v>21277</v>
          </cell>
        </row>
        <row r="1478">
          <cell r="A1478">
            <v>21278</v>
          </cell>
        </row>
        <row r="1479">
          <cell r="A1479">
            <v>21279</v>
          </cell>
        </row>
        <row r="1480">
          <cell r="A1480">
            <v>21280</v>
          </cell>
        </row>
        <row r="1481">
          <cell r="A1481">
            <v>21281</v>
          </cell>
        </row>
        <row r="1482">
          <cell r="A1482">
            <v>21282</v>
          </cell>
        </row>
        <row r="1483">
          <cell r="A1483">
            <v>21283</v>
          </cell>
        </row>
        <row r="1484">
          <cell r="A1484">
            <v>21284</v>
          </cell>
        </row>
        <row r="1485">
          <cell r="A1485">
            <v>21285</v>
          </cell>
        </row>
        <row r="1486">
          <cell r="A1486">
            <v>21286</v>
          </cell>
        </row>
        <row r="1487">
          <cell r="A1487">
            <v>21287</v>
          </cell>
        </row>
        <row r="1488">
          <cell r="A1488">
            <v>21288</v>
          </cell>
        </row>
        <row r="1489">
          <cell r="A1489">
            <v>21289</v>
          </cell>
        </row>
        <row r="1490">
          <cell r="A1490">
            <v>21290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21291</v>
          </cell>
          <cell r="K1491">
            <v>0</v>
          </cell>
        </row>
        <row r="1492">
          <cell r="A1492">
            <v>21292</v>
          </cell>
          <cell r="K1492">
            <v>0</v>
          </cell>
        </row>
        <row r="1493">
          <cell r="A1493">
            <v>21293</v>
          </cell>
        </row>
        <row r="1494">
          <cell r="A1494">
            <v>21294</v>
          </cell>
        </row>
        <row r="1495">
          <cell r="A1495">
            <v>21295</v>
          </cell>
        </row>
        <row r="1496">
          <cell r="A1496">
            <v>21296</v>
          </cell>
        </row>
        <row r="1497">
          <cell r="A1497">
            <v>21297</v>
          </cell>
        </row>
        <row r="1498">
          <cell r="A1498">
            <v>21298</v>
          </cell>
        </row>
        <row r="1499">
          <cell r="A1499">
            <v>21299</v>
          </cell>
        </row>
        <row r="1500">
          <cell r="A1500">
            <v>21300</v>
          </cell>
        </row>
        <row r="1501">
          <cell r="A1501">
            <v>21301</v>
          </cell>
        </row>
        <row r="1502">
          <cell r="A1502">
            <v>21302</v>
          </cell>
        </row>
        <row r="1503">
          <cell r="A1503">
            <v>21303</v>
          </cell>
        </row>
        <row r="1504">
          <cell r="A1504">
            <v>21304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21305</v>
          </cell>
        </row>
        <row r="1506">
          <cell r="A1506">
            <v>21306</v>
          </cell>
        </row>
        <row r="1507">
          <cell r="A1507">
            <v>21307</v>
          </cell>
        </row>
        <row r="1508">
          <cell r="A1508">
            <v>21308</v>
          </cell>
        </row>
        <row r="1509">
          <cell r="A1509">
            <v>21309</v>
          </cell>
        </row>
        <row r="1510">
          <cell r="A1510">
            <v>21310</v>
          </cell>
        </row>
        <row r="1511">
          <cell r="A1511">
            <v>21311</v>
          </cell>
        </row>
        <row r="1512">
          <cell r="A1512">
            <v>21312</v>
          </cell>
        </row>
        <row r="1513">
          <cell r="A1513">
            <v>21313</v>
          </cell>
        </row>
        <row r="1514">
          <cell r="A1514">
            <v>21314</v>
          </cell>
          <cell r="D1514" t="str">
            <v>Total Price</v>
          </cell>
          <cell r="K1514">
            <v>862499.99999999988</v>
          </cell>
          <cell r="L1514">
            <v>0</v>
          </cell>
        </row>
        <row r="1515">
          <cell r="A1515">
            <v>21315</v>
          </cell>
          <cell r="D1515" t="str">
            <v>OVER HEAD</v>
          </cell>
          <cell r="E1515">
            <v>0</v>
          </cell>
          <cell r="F1515" t="str">
            <v>%</v>
          </cell>
          <cell r="K1515">
            <v>0</v>
          </cell>
          <cell r="L1515">
            <v>0</v>
          </cell>
        </row>
        <row r="1516">
          <cell r="A1516">
            <v>21316</v>
          </cell>
          <cell r="D1516" t="str">
            <v>TOTAL</v>
          </cell>
          <cell r="K1516">
            <v>862499.99999999988</v>
          </cell>
          <cell r="L1516">
            <v>0</v>
          </cell>
        </row>
        <row r="1517">
          <cell r="A1517">
            <v>21317</v>
          </cell>
          <cell r="D1517" t="str">
            <v>UNIT PRICE</v>
          </cell>
          <cell r="K1517">
            <v>862500</v>
          </cell>
          <cell r="L1517">
            <v>0</v>
          </cell>
        </row>
        <row r="1518">
          <cell r="A1518">
            <v>21318</v>
          </cell>
        </row>
        <row r="1519">
          <cell r="A1519">
            <v>21319</v>
          </cell>
          <cell r="B1519">
            <v>324</v>
          </cell>
        </row>
        <row r="1520">
          <cell r="A1520">
            <v>21320</v>
          </cell>
          <cell r="B1520" t="str">
            <v>MATERIAL PRICE</v>
          </cell>
        </row>
        <row r="1521">
          <cell r="A1521">
            <v>21321</v>
          </cell>
          <cell r="B1521" t="str">
            <v>Proyek Rencana Teknik Akhir Jalan Tol Bogor Ring Road</v>
          </cell>
        </row>
        <row r="1522">
          <cell r="A1522">
            <v>21322</v>
          </cell>
        </row>
        <row r="1523">
          <cell r="A1523">
            <v>21323</v>
          </cell>
        </row>
        <row r="1524">
          <cell r="A1524">
            <v>21324</v>
          </cell>
        </row>
        <row r="1525">
          <cell r="A1525">
            <v>21325</v>
          </cell>
        </row>
        <row r="1526">
          <cell r="A1526">
            <v>21326</v>
          </cell>
          <cell r="B1526" t="str">
            <v>UNIT PRICE ANALYSIS</v>
          </cell>
        </row>
        <row r="1527">
          <cell r="A1527">
            <v>21327</v>
          </cell>
        </row>
        <row r="1528">
          <cell r="A1528">
            <v>21328</v>
          </cell>
          <cell r="B1528" t="str">
            <v>ITEM NUMBER</v>
          </cell>
          <cell r="D1528" t="str">
            <v>MT. 323.002</v>
          </cell>
        </row>
        <row r="1529">
          <cell r="A1529">
            <v>21329</v>
          </cell>
          <cell r="B1529" t="str">
            <v>MATERIAL</v>
          </cell>
          <cell r="D1529" t="str">
            <v>Material Expansions Joint, tipe E</v>
          </cell>
        </row>
        <row r="1530">
          <cell r="A1530">
            <v>21330</v>
          </cell>
          <cell r="B1530" t="str">
            <v>UNIT</v>
          </cell>
          <cell r="C1530" t="str">
            <v>Lm</v>
          </cell>
          <cell r="D1530">
            <v>1</v>
          </cell>
        </row>
        <row r="1531">
          <cell r="A1531">
            <v>21331</v>
          </cell>
          <cell r="B1531" t="str">
            <v>UNIT PRICE  (Rp.)</v>
          </cell>
          <cell r="D1531">
            <v>750000</v>
          </cell>
          <cell r="E1531">
            <v>0</v>
          </cell>
          <cell r="J1531" t="str">
            <v>TOTAL UNIT PRICE (Rp)</v>
          </cell>
          <cell r="K1531">
            <v>750000</v>
          </cell>
        </row>
        <row r="1532">
          <cell r="A1532">
            <v>21332</v>
          </cell>
          <cell r="I1532" t="str">
            <v>PRICE Rp./ UNIT</v>
          </cell>
          <cell r="K1532" t="str">
            <v>TOTAL PRICE Rp.</v>
          </cell>
        </row>
        <row r="1533">
          <cell r="A1533">
            <v>21333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  <cell r="I1533" t="str">
            <v>Local</v>
          </cell>
          <cell r="J1533" t="str">
            <v>Foreign</v>
          </cell>
          <cell r="K1533" t="str">
            <v>Local</v>
          </cell>
          <cell r="L1533" t="str">
            <v>Foreign</v>
          </cell>
        </row>
        <row r="1534">
          <cell r="A1534">
            <v>21334</v>
          </cell>
        </row>
        <row r="1535">
          <cell r="A1535">
            <v>21335</v>
          </cell>
        </row>
        <row r="1536">
          <cell r="A1536">
            <v>21336</v>
          </cell>
          <cell r="C1536" t="str">
            <v>MT</v>
          </cell>
          <cell r="D1536" t="str">
            <v>MATERIAL</v>
          </cell>
        </row>
        <row r="1537">
          <cell r="A1537">
            <v>21337</v>
          </cell>
          <cell r="C1537">
            <v>324</v>
          </cell>
          <cell r="D1537" t="str">
            <v>Material Expansions Joint, tipe E</v>
          </cell>
          <cell r="G1537" t="str">
            <v>Lm</v>
          </cell>
          <cell r="H1537">
            <v>1</v>
          </cell>
          <cell r="I1537">
            <v>750000</v>
          </cell>
          <cell r="J1537">
            <v>0</v>
          </cell>
          <cell r="K1537">
            <v>750000</v>
          </cell>
          <cell r="L1537">
            <v>0</v>
          </cell>
        </row>
        <row r="1538">
          <cell r="A1538">
            <v>21338</v>
          </cell>
        </row>
        <row r="1539">
          <cell r="A1539">
            <v>21339</v>
          </cell>
        </row>
        <row r="1540">
          <cell r="A1540">
            <v>21340</v>
          </cell>
        </row>
        <row r="1541">
          <cell r="A1541">
            <v>21341</v>
          </cell>
        </row>
        <row r="1542">
          <cell r="A1542">
            <v>21342</v>
          </cell>
        </row>
        <row r="1543">
          <cell r="A1543">
            <v>21343</v>
          </cell>
        </row>
        <row r="1544">
          <cell r="A1544">
            <v>21344</v>
          </cell>
        </row>
        <row r="1545">
          <cell r="A1545">
            <v>21345</v>
          </cell>
        </row>
        <row r="1546">
          <cell r="A1546">
            <v>21346</v>
          </cell>
        </row>
        <row r="1547">
          <cell r="A1547">
            <v>21347</v>
          </cell>
        </row>
        <row r="1548">
          <cell r="A1548">
            <v>21348</v>
          </cell>
        </row>
        <row r="1549">
          <cell r="A1549">
            <v>21349</v>
          </cell>
        </row>
        <row r="1550">
          <cell r="A1550">
            <v>21350</v>
          </cell>
        </row>
        <row r="1551">
          <cell r="A1551">
            <v>21351</v>
          </cell>
        </row>
        <row r="1552">
          <cell r="A1552">
            <v>21352</v>
          </cell>
        </row>
        <row r="1553">
          <cell r="A1553">
            <v>21353</v>
          </cell>
        </row>
        <row r="1554">
          <cell r="A1554">
            <v>21354</v>
          </cell>
        </row>
        <row r="1555">
          <cell r="A1555">
            <v>21355</v>
          </cell>
        </row>
        <row r="1556">
          <cell r="A1556">
            <v>21356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21357</v>
          </cell>
          <cell r="K1557">
            <v>0</v>
          </cell>
        </row>
        <row r="1558">
          <cell r="A1558">
            <v>21358</v>
          </cell>
          <cell r="K1558">
            <v>0</v>
          </cell>
        </row>
        <row r="1559">
          <cell r="A1559">
            <v>21359</v>
          </cell>
        </row>
        <row r="1560">
          <cell r="A1560">
            <v>21360</v>
          </cell>
        </row>
        <row r="1561">
          <cell r="A1561">
            <v>21361</v>
          </cell>
        </row>
        <row r="1562">
          <cell r="A1562">
            <v>21362</v>
          </cell>
        </row>
        <row r="1563">
          <cell r="A1563">
            <v>21363</v>
          </cell>
        </row>
        <row r="1564">
          <cell r="A1564">
            <v>21364</v>
          </cell>
        </row>
        <row r="1565">
          <cell r="A1565">
            <v>21365</v>
          </cell>
        </row>
        <row r="1566">
          <cell r="A1566">
            <v>21366</v>
          </cell>
        </row>
        <row r="1567">
          <cell r="A1567">
            <v>21367</v>
          </cell>
        </row>
        <row r="1568">
          <cell r="A1568">
            <v>21368</v>
          </cell>
        </row>
        <row r="1569">
          <cell r="A1569">
            <v>21369</v>
          </cell>
        </row>
        <row r="1570">
          <cell r="A1570">
            <v>21370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21371</v>
          </cell>
        </row>
        <row r="1572">
          <cell r="A1572">
            <v>21372</v>
          </cell>
        </row>
        <row r="1573">
          <cell r="A1573">
            <v>21373</v>
          </cell>
        </row>
        <row r="1574">
          <cell r="A1574">
            <v>21374</v>
          </cell>
        </row>
        <row r="1575">
          <cell r="A1575">
            <v>21375</v>
          </cell>
        </row>
        <row r="1576">
          <cell r="A1576">
            <v>21376</v>
          </cell>
        </row>
        <row r="1577">
          <cell r="A1577">
            <v>21377</v>
          </cell>
        </row>
        <row r="1578">
          <cell r="A1578">
            <v>21378</v>
          </cell>
        </row>
        <row r="1579">
          <cell r="A1579">
            <v>21379</v>
          </cell>
        </row>
        <row r="1580">
          <cell r="A1580">
            <v>21380</v>
          </cell>
          <cell r="D1580" t="str">
            <v>Total Price</v>
          </cell>
          <cell r="K1580">
            <v>750000</v>
          </cell>
          <cell r="L1580">
            <v>0</v>
          </cell>
        </row>
        <row r="1581">
          <cell r="A1581">
            <v>21381</v>
          </cell>
          <cell r="D1581" t="str">
            <v>OVER HEAD</v>
          </cell>
          <cell r="E1581">
            <v>0</v>
          </cell>
          <cell r="F1581" t="str">
            <v>%</v>
          </cell>
          <cell r="K1581">
            <v>0</v>
          </cell>
          <cell r="L1581">
            <v>0</v>
          </cell>
        </row>
        <row r="1582">
          <cell r="A1582">
            <v>21382</v>
          </cell>
          <cell r="D1582" t="str">
            <v>TOTAL</v>
          </cell>
          <cell r="K1582">
            <v>750000</v>
          </cell>
          <cell r="L1582">
            <v>0</v>
          </cell>
        </row>
        <row r="1583">
          <cell r="A1583">
            <v>21383</v>
          </cell>
          <cell r="D1583" t="str">
            <v>UNIT PRICE</v>
          </cell>
          <cell r="K1583">
            <v>750000</v>
          </cell>
          <cell r="L1583">
            <v>0</v>
          </cell>
        </row>
        <row r="1584">
          <cell r="A1584">
            <v>21384</v>
          </cell>
        </row>
        <row r="1585">
          <cell r="A1585">
            <v>21385</v>
          </cell>
          <cell r="B1585">
            <v>325</v>
          </cell>
        </row>
        <row r="1586">
          <cell r="A1586">
            <v>21386</v>
          </cell>
          <cell r="B1586" t="str">
            <v>MATERIAL PRICE</v>
          </cell>
        </row>
        <row r="1587">
          <cell r="A1587">
            <v>21387</v>
          </cell>
          <cell r="B1587" t="str">
            <v>Proyek Rencana Teknik Akhir Jalan Tol Bogor Ring Road</v>
          </cell>
        </row>
        <row r="1588">
          <cell r="A1588">
            <v>21388</v>
          </cell>
        </row>
        <row r="1589">
          <cell r="A1589">
            <v>21389</v>
          </cell>
        </row>
        <row r="1590">
          <cell r="A1590">
            <v>21390</v>
          </cell>
        </row>
        <row r="1591">
          <cell r="A1591">
            <v>21391</v>
          </cell>
        </row>
        <row r="1592">
          <cell r="A1592">
            <v>21392</v>
          </cell>
          <cell r="B1592" t="str">
            <v>UNIT PRICE ANALYSIS</v>
          </cell>
        </row>
        <row r="1593">
          <cell r="A1593">
            <v>21393</v>
          </cell>
        </row>
        <row r="1594">
          <cell r="A1594">
            <v>21394</v>
          </cell>
          <cell r="B1594" t="str">
            <v>ITEM NUMBER</v>
          </cell>
          <cell r="D1594" t="str">
            <v>MT. 324.002</v>
          </cell>
        </row>
        <row r="1595">
          <cell r="A1595">
            <v>21395</v>
          </cell>
          <cell r="B1595" t="str">
            <v>MATERIAL</v>
          </cell>
          <cell r="D1595" t="str">
            <v>Material Expansions Joint, tipe F</v>
          </cell>
        </row>
        <row r="1596">
          <cell r="A1596">
            <v>21396</v>
          </cell>
          <cell r="B1596" t="str">
            <v>UNIT</v>
          </cell>
          <cell r="C1596" t="str">
            <v>Lm</v>
          </cell>
          <cell r="D1596">
            <v>1</v>
          </cell>
        </row>
        <row r="1597">
          <cell r="A1597">
            <v>21397</v>
          </cell>
          <cell r="B1597" t="str">
            <v>UNIT PRICE  (Rp.)</v>
          </cell>
          <cell r="D1597">
            <v>920000</v>
          </cell>
          <cell r="E1597">
            <v>0</v>
          </cell>
          <cell r="J1597" t="str">
            <v>TOTAL UNIT PRICE (Rp)</v>
          </cell>
          <cell r="K1597">
            <v>920000</v>
          </cell>
        </row>
        <row r="1598">
          <cell r="A1598">
            <v>21398</v>
          </cell>
          <cell r="I1598" t="str">
            <v>PRICE Rp./ UNIT</v>
          </cell>
          <cell r="K1598" t="str">
            <v>TOTAL PRICE Rp.</v>
          </cell>
        </row>
        <row r="1599">
          <cell r="A1599">
            <v>21399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  <cell r="I1599" t="str">
            <v>Local</v>
          </cell>
          <cell r="J1599" t="str">
            <v>Foreign</v>
          </cell>
          <cell r="K1599" t="str">
            <v>Local</v>
          </cell>
          <cell r="L1599" t="str">
            <v>Foreign</v>
          </cell>
        </row>
        <row r="1600">
          <cell r="A1600">
            <v>21400</v>
          </cell>
        </row>
        <row r="1601">
          <cell r="A1601">
            <v>21401</v>
          </cell>
        </row>
        <row r="1602">
          <cell r="A1602">
            <v>21402</v>
          </cell>
          <cell r="C1602" t="str">
            <v>MT</v>
          </cell>
          <cell r="D1602" t="str">
            <v>MATERIAL</v>
          </cell>
        </row>
        <row r="1603">
          <cell r="A1603">
            <v>21403</v>
          </cell>
          <cell r="C1603">
            <v>325</v>
          </cell>
          <cell r="D1603" t="str">
            <v>Material Expansions Joint, tipe F</v>
          </cell>
          <cell r="G1603" t="str">
            <v>Lm</v>
          </cell>
          <cell r="H1603">
            <v>1</v>
          </cell>
          <cell r="I1603">
            <v>919999.99999999988</v>
          </cell>
          <cell r="J1603">
            <v>0</v>
          </cell>
          <cell r="K1603">
            <v>919999.99999999988</v>
          </cell>
          <cell r="L1603">
            <v>0</v>
          </cell>
        </row>
        <row r="1604">
          <cell r="A1604">
            <v>21404</v>
          </cell>
        </row>
        <row r="1605">
          <cell r="A1605">
            <v>21405</v>
          </cell>
        </row>
        <row r="1606">
          <cell r="A1606">
            <v>21406</v>
          </cell>
        </row>
        <row r="1607">
          <cell r="A1607">
            <v>21407</v>
          </cell>
        </row>
        <row r="1608">
          <cell r="A1608">
            <v>21408</v>
          </cell>
        </row>
        <row r="1609">
          <cell r="A1609">
            <v>21409</v>
          </cell>
        </row>
        <row r="1610">
          <cell r="A1610">
            <v>21410</v>
          </cell>
        </row>
        <row r="1611">
          <cell r="A1611">
            <v>21411</v>
          </cell>
        </row>
        <row r="1612">
          <cell r="A1612">
            <v>21412</v>
          </cell>
        </row>
        <row r="1613">
          <cell r="A1613">
            <v>21413</v>
          </cell>
        </row>
        <row r="1614">
          <cell r="A1614">
            <v>21414</v>
          </cell>
        </row>
        <row r="1615">
          <cell r="A1615">
            <v>21415</v>
          </cell>
        </row>
        <row r="1616">
          <cell r="A1616">
            <v>21416</v>
          </cell>
        </row>
        <row r="1617">
          <cell r="A1617">
            <v>21417</v>
          </cell>
        </row>
        <row r="1618">
          <cell r="A1618">
            <v>21418</v>
          </cell>
        </row>
        <row r="1619">
          <cell r="A1619">
            <v>21419</v>
          </cell>
        </row>
        <row r="1620">
          <cell r="A1620">
            <v>21420</v>
          </cell>
        </row>
        <row r="1621">
          <cell r="A1621">
            <v>21421</v>
          </cell>
        </row>
        <row r="1622">
          <cell r="A1622">
            <v>21422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21423</v>
          </cell>
          <cell r="K1623">
            <v>0</v>
          </cell>
        </row>
        <row r="1624">
          <cell r="A1624">
            <v>21424</v>
          </cell>
          <cell r="K1624">
            <v>0</v>
          </cell>
        </row>
        <row r="1625">
          <cell r="A1625">
            <v>21425</v>
          </cell>
        </row>
        <row r="1626">
          <cell r="A1626">
            <v>21426</v>
          </cell>
        </row>
        <row r="1627">
          <cell r="A1627">
            <v>21427</v>
          </cell>
        </row>
        <row r="1628">
          <cell r="A1628">
            <v>21428</v>
          </cell>
        </row>
        <row r="1629">
          <cell r="A1629">
            <v>21429</v>
          </cell>
        </row>
        <row r="1630">
          <cell r="A1630">
            <v>21430</v>
          </cell>
        </row>
        <row r="1631">
          <cell r="A1631">
            <v>21431</v>
          </cell>
        </row>
        <row r="1632">
          <cell r="A1632">
            <v>21432</v>
          </cell>
        </row>
        <row r="1633">
          <cell r="A1633">
            <v>21433</v>
          </cell>
        </row>
        <row r="1634">
          <cell r="A1634">
            <v>21434</v>
          </cell>
        </row>
        <row r="1635">
          <cell r="A1635">
            <v>21435</v>
          </cell>
        </row>
        <row r="1636">
          <cell r="A1636">
            <v>21436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21437</v>
          </cell>
        </row>
        <row r="1638">
          <cell r="A1638">
            <v>21438</v>
          </cell>
        </row>
        <row r="1639">
          <cell r="A1639">
            <v>21439</v>
          </cell>
        </row>
        <row r="1640">
          <cell r="A1640">
            <v>21440</v>
          </cell>
        </row>
        <row r="1641">
          <cell r="A1641">
            <v>21441</v>
          </cell>
        </row>
        <row r="1642">
          <cell r="A1642">
            <v>21442</v>
          </cell>
        </row>
        <row r="1643">
          <cell r="A1643">
            <v>21443</v>
          </cell>
        </row>
        <row r="1644">
          <cell r="A1644">
            <v>21444</v>
          </cell>
        </row>
        <row r="1645">
          <cell r="A1645">
            <v>21445</v>
          </cell>
        </row>
        <row r="1646">
          <cell r="A1646">
            <v>21446</v>
          </cell>
          <cell r="D1646" t="str">
            <v>Total Price</v>
          </cell>
          <cell r="K1646">
            <v>919999.99999999988</v>
          </cell>
          <cell r="L1646">
            <v>0</v>
          </cell>
        </row>
        <row r="1647">
          <cell r="A1647">
            <v>21447</v>
          </cell>
          <cell r="D1647" t="str">
            <v>OVER HEAD</v>
          </cell>
          <cell r="E1647">
            <v>0</v>
          </cell>
          <cell r="F1647" t="str">
            <v>%</v>
          </cell>
          <cell r="K1647">
            <v>0</v>
          </cell>
          <cell r="L1647">
            <v>0</v>
          </cell>
        </row>
        <row r="1648">
          <cell r="A1648">
            <v>21448</v>
          </cell>
          <cell r="D1648" t="str">
            <v>TOTAL</v>
          </cell>
          <cell r="K1648">
            <v>919999.99999999988</v>
          </cell>
          <cell r="L1648">
            <v>0</v>
          </cell>
        </row>
        <row r="1649">
          <cell r="A1649">
            <v>21449</v>
          </cell>
          <cell r="D1649" t="str">
            <v>UNIT PRICE</v>
          </cell>
          <cell r="K1649">
            <v>920000</v>
          </cell>
          <cell r="L1649">
            <v>0</v>
          </cell>
        </row>
        <row r="1650">
          <cell r="A1650">
            <v>21450</v>
          </cell>
        </row>
        <row r="1651">
          <cell r="A1651">
            <v>21451</v>
          </cell>
          <cell r="B1651">
            <v>326</v>
          </cell>
        </row>
        <row r="1652">
          <cell r="A1652">
            <v>21452</v>
          </cell>
          <cell r="B1652" t="str">
            <v>MATERIAL PRICE</v>
          </cell>
        </row>
        <row r="1653">
          <cell r="A1653">
            <v>21453</v>
          </cell>
          <cell r="B1653" t="str">
            <v>Proyek Rencana Teknik Akhir Jalan Tol Bogor Ring Road</v>
          </cell>
        </row>
        <row r="1654">
          <cell r="A1654">
            <v>21454</v>
          </cell>
        </row>
        <row r="1655">
          <cell r="A1655">
            <v>21455</v>
          </cell>
        </row>
        <row r="1656">
          <cell r="A1656">
            <v>21456</v>
          </cell>
        </row>
        <row r="1657">
          <cell r="A1657">
            <v>21457</v>
          </cell>
        </row>
        <row r="1658">
          <cell r="A1658">
            <v>21458</v>
          </cell>
          <cell r="B1658" t="str">
            <v>UNIT PRICE ANALYSIS</v>
          </cell>
        </row>
        <row r="1659">
          <cell r="A1659">
            <v>21459</v>
          </cell>
        </row>
        <row r="1660">
          <cell r="A1660">
            <v>21460</v>
          </cell>
          <cell r="B1660" t="str">
            <v>ITEM NUMBER</v>
          </cell>
          <cell r="D1660" t="str">
            <v>MT. 325.002</v>
          </cell>
        </row>
        <row r="1661">
          <cell r="A1661">
            <v>21461</v>
          </cell>
          <cell r="B1661" t="str">
            <v>MATERIAL</v>
          </cell>
          <cell r="D1661" t="str">
            <v>Material Expansions Joint, tipe C1</v>
          </cell>
        </row>
        <row r="1662">
          <cell r="A1662">
            <v>21462</v>
          </cell>
          <cell r="B1662" t="str">
            <v>UNIT</v>
          </cell>
          <cell r="C1662" t="str">
            <v>Lm</v>
          </cell>
          <cell r="D1662">
            <v>1</v>
          </cell>
        </row>
        <row r="1663">
          <cell r="A1663">
            <v>21463</v>
          </cell>
          <cell r="B1663" t="str">
            <v>UNIT PRICE  (Rp.)</v>
          </cell>
          <cell r="D1663">
            <v>1725000</v>
          </cell>
          <cell r="E1663">
            <v>0</v>
          </cell>
          <cell r="J1663" t="str">
            <v>TOTAL UNIT PRICE (Rp)</v>
          </cell>
          <cell r="K1663">
            <v>1725000</v>
          </cell>
        </row>
        <row r="1664">
          <cell r="A1664">
            <v>21464</v>
          </cell>
          <cell r="I1664" t="str">
            <v>PRICE Rp./ UNIT</v>
          </cell>
          <cell r="K1664" t="str">
            <v>TOTAL PRICE Rp.</v>
          </cell>
        </row>
        <row r="1665">
          <cell r="A1665">
            <v>21465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  <cell r="I1665" t="str">
            <v>Local</v>
          </cell>
          <cell r="J1665" t="str">
            <v>Foreign</v>
          </cell>
          <cell r="K1665" t="str">
            <v>Local</v>
          </cell>
          <cell r="L1665" t="str">
            <v>Foreign</v>
          </cell>
        </row>
        <row r="1666">
          <cell r="A1666">
            <v>21466</v>
          </cell>
        </row>
        <row r="1667">
          <cell r="A1667">
            <v>21467</v>
          </cell>
        </row>
        <row r="1668">
          <cell r="A1668">
            <v>21468</v>
          </cell>
          <cell r="C1668" t="str">
            <v>MT</v>
          </cell>
          <cell r="D1668" t="str">
            <v>MATERIAL</v>
          </cell>
        </row>
        <row r="1669">
          <cell r="A1669">
            <v>21469</v>
          </cell>
          <cell r="C1669">
            <v>326</v>
          </cell>
          <cell r="D1669" t="str">
            <v>Material Expansions Joint, tipe C1</v>
          </cell>
          <cell r="G1669" t="str">
            <v>Lm</v>
          </cell>
          <cell r="H1669">
            <v>1</v>
          </cell>
          <cell r="I1669">
            <v>1724999.9999999998</v>
          </cell>
          <cell r="J1669">
            <v>0</v>
          </cell>
          <cell r="K1669">
            <v>1724999.9999999998</v>
          </cell>
          <cell r="L1669">
            <v>0</v>
          </cell>
        </row>
        <row r="1670">
          <cell r="A1670">
            <v>21470</v>
          </cell>
        </row>
        <row r="1671">
          <cell r="A1671">
            <v>21471</v>
          </cell>
        </row>
        <row r="1672">
          <cell r="A1672">
            <v>21472</v>
          </cell>
        </row>
        <row r="1673">
          <cell r="A1673">
            <v>21473</v>
          </cell>
        </row>
        <row r="1674">
          <cell r="A1674">
            <v>21474</v>
          </cell>
        </row>
        <row r="1675">
          <cell r="A1675">
            <v>21475</v>
          </cell>
        </row>
        <row r="1676">
          <cell r="A1676">
            <v>21476</v>
          </cell>
        </row>
        <row r="1677">
          <cell r="A1677">
            <v>21477</v>
          </cell>
        </row>
        <row r="1678">
          <cell r="A1678">
            <v>21478</v>
          </cell>
        </row>
        <row r="1679">
          <cell r="A1679">
            <v>21479</v>
          </cell>
        </row>
        <row r="1680">
          <cell r="A1680">
            <v>21480</v>
          </cell>
        </row>
        <row r="1681">
          <cell r="A1681">
            <v>21481</v>
          </cell>
        </row>
        <row r="1682">
          <cell r="A1682">
            <v>21482</v>
          </cell>
        </row>
        <row r="1683">
          <cell r="A1683">
            <v>21483</v>
          </cell>
        </row>
        <row r="1684">
          <cell r="A1684">
            <v>21484</v>
          </cell>
        </row>
        <row r="1685">
          <cell r="A1685">
            <v>21485</v>
          </cell>
        </row>
        <row r="1686">
          <cell r="A1686">
            <v>21486</v>
          </cell>
        </row>
        <row r="1687">
          <cell r="A1687">
            <v>21487</v>
          </cell>
        </row>
        <row r="1688">
          <cell r="A1688">
            <v>21488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21489</v>
          </cell>
          <cell r="K1689">
            <v>0</v>
          </cell>
        </row>
        <row r="1690">
          <cell r="A1690">
            <v>21490</v>
          </cell>
          <cell r="K1690">
            <v>0</v>
          </cell>
        </row>
        <row r="1691">
          <cell r="A1691">
            <v>21491</v>
          </cell>
        </row>
        <row r="1692">
          <cell r="A1692">
            <v>21492</v>
          </cell>
        </row>
        <row r="1693">
          <cell r="A1693">
            <v>21493</v>
          </cell>
        </row>
        <row r="1694">
          <cell r="A1694">
            <v>21494</v>
          </cell>
        </row>
        <row r="1695">
          <cell r="A1695">
            <v>21495</v>
          </cell>
        </row>
        <row r="1696">
          <cell r="A1696">
            <v>21496</v>
          </cell>
        </row>
        <row r="1697">
          <cell r="A1697">
            <v>21497</v>
          </cell>
        </row>
        <row r="1698">
          <cell r="A1698">
            <v>21498</v>
          </cell>
        </row>
        <row r="1699">
          <cell r="A1699">
            <v>21499</v>
          </cell>
        </row>
        <row r="1700">
          <cell r="A1700">
            <v>21500</v>
          </cell>
        </row>
        <row r="1701">
          <cell r="A1701">
            <v>21501</v>
          </cell>
        </row>
        <row r="1702">
          <cell r="A1702">
            <v>21502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21503</v>
          </cell>
        </row>
        <row r="1704">
          <cell r="A1704">
            <v>21504</v>
          </cell>
        </row>
        <row r="1705">
          <cell r="A1705">
            <v>21505</v>
          </cell>
        </row>
        <row r="1706">
          <cell r="A1706">
            <v>21506</v>
          </cell>
        </row>
        <row r="1707">
          <cell r="A1707">
            <v>21507</v>
          </cell>
        </row>
        <row r="1708">
          <cell r="A1708">
            <v>21508</v>
          </cell>
        </row>
        <row r="1709">
          <cell r="A1709">
            <v>21509</v>
          </cell>
        </row>
        <row r="1710">
          <cell r="A1710">
            <v>21510</v>
          </cell>
        </row>
        <row r="1711">
          <cell r="A1711">
            <v>21511</v>
          </cell>
        </row>
        <row r="1712">
          <cell r="A1712">
            <v>21512</v>
          </cell>
          <cell r="D1712" t="str">
            <v>Total Price</v>
          </cell>
          <cell r="K1712">
            <v>1724999.9999999998</v>
          </cell>
          <cell r="L1712">
            <v>0</v>
          </cell>
        </row>
        <row r="1713">
          <cell r="A1713">
            <v>21513</v>
          </cell>
          <cell r="D1713" t="str">
            <v>OVER HEAD</v>
          </cell>
          <cell r="E1713">
            <v>0</v>
          </cell>
          <cell r="F1713" t="str">
            <v>%</v>
          </cell>
          <cell r="K1713">
            <v>0</v>
          </cell>
          <cell r="L1713">
            <v>0</v>
          </cell>
        </row>
        <row r="1714">
          <cell r="A1714">
            <v>21514</v>
          </cell>
          <cell r="D1714" t="str">
            <v>TOTAL</v>
          </cell>
          <cell r="K1714">
            <v>1724999.9999999998</v>
          </cell>
          <cell r="L1714">
            <v>0</v>
          </cell>
        </row>
        <row r="1715">
          <cell r="A1715">
            <v>21515</v>
          </cell>
          <cell r="D1715" t="str">
            <v>UNIT PRICE</v>
          </cell>
          <cell r="K1715">
            <v>1725000</v>
          </cell>
          <cell r="L1715">
            <v>0</v>
          </cell>
        </row>
        <row r="1716">
          <cell r="A1716">
            <v>21516</v>
          </cell>
        </row>
        <row r="1717">
          <cell r="A1717">
            <v>21517</v>
          </cell>
          <cell r="B1717">
            <v>327</v>
          </cell>
        </row>
        <row r="1718">
          <cell r="A1718">
            <v>21518</v>
          </cell>
          <cell r="B1718" t="str">
            <v>MATERIAL PRICE</v>
          </cell>
        </row>
        <row r="1719">
          <cell r="A1719">
            <v>21519</v>
          </cell>
          <cell r="B1719" t="str">
            <v>Proyek Rencana Teknik Akhir Jalan Tol Bogor Ring Road</v>
          </cell>
        </row>
        <row r="1720">
          <cell r="A1720">
            <v>21520</v>
          </cell>
        </row>
        <row r="1721">
          <cell r="A1721">
            <v>21521</v>
          </cell>
        </row>
        <row r="1722">
          <cell r="A1722">
            <v>21522</v>
          </cell>
        </row>
        <row r="1723">
          <cell r="A1723">
            <v>21523</v>
          </cell>
        </row>
        <row r="1724">
          <cell r="A1724">
            <v>21524</v>
          </cell>
          <cell r="B1724" t="str">
            <v>UNIT PRICE ANALYSIS</v>
          </cell>
        </row>
        <row r="1725">
          <cell r="A1725">
            <v>21525</v>
          </cell>
        </row>
        <row r="1726">
          <cell r="A1726">
            <v>21526</v>
          </cell>
          <cell r="B1726" t="str">
            <v>ITEM NUMBER</v>
          </cell>
          <cell r="D1726" t="str">
            <v>MT. 326.002</v>
          </cell>
        </row>
        <row r="1727">
          <cell r="A1727">
            <v>21527</v>
          </cell>
          <cell r="B1727" t="str">
            <v>MATERIAL</v>
          </cell>
          <cell r="D1727" t="str">
            <v>Material Expansions Joint, tipe C3</v>
          </cell>
        </row>
        <row r="1728">
          <cell r="A1728">
            <v>21528</v>
          </cell>
          <cell r="B1728" t="str">
            <v>UNIT</v>
          </cell>
          <cell r="C1728" t="str">
            <v>Lm</v>
          </cell>
          <cell r="D1728">
            <v>1</v>
          </cell>
        </row>
        <row r="1729">
          <cell r="A1729">
            <v>21529</v>
          </cell>
          <cell r="B1729" t="str">
            <v>UNIT PRICE  (Rp.)</v>
          </cell>
          <cell r="D1729">
            <v>0</v>
          </cell>
          <cell r="E1729">
            <v>0</v>
          </cell>
          <cell r="J1729" t="str">
            <v>TOTAL UNIT PRICE (Rp)</v>
          </cell>
          <cell r="K1729">
            <v>0</v>
          </cell>
        </row>
        <row r="1730">
          <cell r="A1730">
            <v>21530</v>
          </cell>
          <cell r="I1730" t="str">
            <v>PRICE Rp./ UNIT</v>
          </cell>
          <cell r="K1730" t="str">
            <v>TOTAL PRICE Rp.</v>
          </cell>
        </row>
        <row r="1731">
          <cell r="A1731">
            <v>21531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  <cell r="I1731" t="str">
            <v>Local</v>
          </cell>
          <cell r="J1731" t="str">
            <v>Foreign</v>
          </cell>
          <cell r="K1731" t="str">
            <v>Local</v>
          </cell>
          <cell r="L1731" t="str">
            <v>Foreign</v>
          </cell>
        </row>
        <row r="1732">
          <cell r="A1732">
            <v>21532</v>
          </cell>
        </row>
        <row r="1733">
          <cell r="A1733">
            <v>21533</v>
          </cell>
        </row>
        <row r="1734">
          <cell r="A1734">
            <v>21534</v>
          </cell>
          <cell r="C1734" t="str">
            <v>MT</v>
          </cell>
          <cell r="D1734" t="str">
            <v>MATERIAL</v>
          </cell>
        </row>
        <row r="1735">
          <cell r="A1735">
            <v>21535</v>
          </cell>
          <cell r="C1735">
            <v>327</v>
          </cell>
          <cell r="D1735" t="str">
            <v>Material Expansions Joint, tipe C3</v>
          </cell>
          <cell r="G1735" t="str">
            <v>Lm</v>
          </cell>
          <cell r="H1735">
            <v>1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21536</v>
          </cell>
        </row>
        <row r="1737">
          <cell r="A1737">
            <v>21537</v>
          </cell>
        </row>
        <row r="1738">
          <cell r="A1738">
            <v>21538</v>
          </cell>
        </row>
        <row r="1739">
          <cell r="A1739">
            <v>21539</v>
          </cell>
        </row>
        <row r="1740">
          <cell r="A1740">
            <v>21540</v>
          </cell>
        </row>
        <row r="1741">
          <cell r="A1741">
            <v>21541</v>
          </cell>
        </row>
        <row r="1742">
          <cell r="A1742">
            <v>21542</v>
          </cell>
        </row>
        <row r="1743">
          <cell r="A1743">
            <v>21543</v>
          </cell>
        </row>
        <row r="1744">
          <cell r="A1744">
            <v>21544</v>
          </cell>
        </row>
        <row r="1745">
          <cell r="A1745">
            <v>21545</v>
          </cell>
        </row>
        <row r="1746">
          <cell r="A1746">
            <v>21546</v>
          </cell>
        </row>
        <row r="1747">
          <cell r="A1747">
            <v>21547</v>
          </cell>
        </row>
        <row r="1748">
          <cell r="A1748">
            <v>21548</v>
          </cell>
        </row>
        <row r="1749">
          <cell r="A1749">
            <v>21549</v>
          </cell>
        </row>
        <row r="1750">
          <cell r="A1750">
            <v>21550</v>
          </cell>
        </row>
        <row r="1751">
          <cell r="A1751">
            <v>21551</v>
          </cell>
        </row>
        <row r="1752">
          <cell r="A1752">
            <v>21552</v>
          </cell>
        </row>
        <row r="1753">
          <cell r="A1753">
            <v>21553</v>
          </cell>
        </row>
        <row r="1754">
          <cell r="A1754">
            <v>21554</v>
          </cell>
          <cell r="J1754">
            <v>0</v>
          </cell>
          <cell r="K1754">
            <v>0</v>
          </cell>
          <cell r="L1754">
            <v>0</v>
          </cell>
        </row>
        <row r="1755">
          <cell r="A1755">
            <v>21555</v>
          </cell>
          <cell r="K1755">
            <v>0</v>
          </cell>
        </row>
        <row r="1756">
          <cell r="A1756">
            <v>21556</v>
          </cell>
          <cell r="K1756">
            <v>0</v>
          </cell>
        </row>
        <row r="1757">
          <cell r="A1757">
            <v>21557</v>
          </cell>
        </row>
        <row r="1758">
          <cell r="A1758">
            <v>21558</v>
          </cell>
        </row>
        <row r="1759">
          <cell r="A1759">
            <v>21559</v>
          </cell>
        </row>
        <row r="1760">
          <cell r="A1760">
            <v>21560</v>
          </cell>
        </row>
        <row r="1761">
          <cell r="A1761">
            <v>21561</v>
          </cell>
        </row>
        <row r="1762">
          <cell r="A1762">
            <v>21562</v>
          </cell>
        </row>
        <row r="1763">
          <cell r="A1763">
            <v>21563</v>
          </cell>
        </row>
        <row r="1764">
          <cell r="A1764">
            <v>21564</v>
          </cell>
        </row>
        <row r="1765">
          <cell r="A1765">
            <v>21565</v>
          </cell>
        </row>
        <row r="1766">
          <cell r="A1766">
            <v>21566</v>
          </cell>
        </row>
        <row r="1767">
          <cell r="A1767">
            <v>21567</v>
          </cell>
        </row>
        <row r="1768">
          <cell r="A1768">
            <v>21568</v>
          </cell>
          <cell r="J1768">
            <v>0</v>
          </cell>
          <cell r="K1768">
            <v>0</v>
          </cell>
          <cell r="L1768">
            <v>0</v>
          </cell>
        </row>
        <row r="1769">
          <cell r="A1769">
            <v>21569</v>
          </cell>
        </row>
        <row r="1770">
          <cell r="A1770">
            <v>21570</v>
          </cell>
        </row>
        <row r="1771">
          <cell r="A1771">
            <v>21571</v>
          </cell>
        </row>
        <row r="1772">
          <cell r="A1772">
            <v>21572</v>
          </cell>
        </row>
        <row r="1773">
          <cell r="A1773">
            <v>21573</v>
          </cell>
        </row>
        <row r="1774">
          <cell r="A1774">
            <v>21574</v>
          </cell>
        </row>
        <row r="1775">
          <cell r="A1775">
            <v>21575</v>
          </cell>
        </row>
        <row r="1776">
          <cell r="A1776">
            <v>21576</v>
          </cell>
        </row>
        <row r="1777">
          <cell r="A1777">
            <v>21577</v>
          </cell>
        </row>
        <row r="1778">
          <cell r="A1778">
            <v>21578</v>
          </cell>
          <cell r="D1778" t="str">
            <v>Total Price</v>
          </cell>
          <cell r="K1778">
            <v>0</v>
          </cell>
          <cell r="L1778">
            <v>0</v>
          </cell>
        </row>
        <row r="1779">
          <cell r="A1779">
            <v>21579</v>
          </cell>
          <cell r="D1779" t="str">
            <v>OVER HEAD</v>
          </cell>
          <cell r="E1779">
            <v>0</v>
          </cell>
          <cell r="F1779" t="str">
            <v>%</v>
          </cell>
          <cell r="K1779">
            <v>0</v>
          </cell>
          <cell r="L1779">
            <v>0</v>
          </cell>
        </row>
        <row r="1780">
          <cell r="A1780">
            <v>21580</v>
          </cell>
          <cell r="D1780" t="str">
            <v>TOTAL</v>
          </cell>
          <cell r="K1780">
            <v>0</v>
          </cell>
          <cell r="L1780">
            <v>0</v>
          </cell>
        </row>
        <row r="1781">
          <cell r="A1781">
            <v>21581</v>
          </cell>
          <cell r="D1781" t="str">
            <v>UNIT PRICE</v>
          </cell>
          <cell r="K1781">
            <v>0</v>
          </cell>
          <cell r="L1781">
            <v>0</v>
          </cell>
        </row>
        <row r="1782">
          <cell r="A1782">
            <v>21582</v>
          </cell>
        </row>
        <row r="1783">
          <cell r="A1783">
            <v>21583</v>
          </cell>
          <cell r="B1783">
            <v>328</v>
          </cell>
        </row>
        <row r="1784">
          <cell r="A1784">
            <v>21584</v>
          </cell>
          <cell r="B1784" t="str">
            <v>MATERIAL PRICE</v>
          </cell>
        </row>
        <row r="1785">
          <cell r="A1785">
            <v>21585</v>
          </cell>
          <cell r="B1785" t="str">
            <v>Proyek Rencana Teknik Akhir Jalan Tol Bogor Ring Road</v>
          </cell>
        </row>
        <row r="1786">
          <cell r="A1786">
            <v>21586</v>
          </cell>
        </row>
        <row r="1787">
          <cell r="A1787">
            <v>21587</v>
          </cell>
        </row>
        <row r="1788">
          <cell r="A1788">
            <v>21588</v>
          </cell>
        </row>
        <row r="1789">
          <cell r="A1789">
            <v>21589</v>
          </cell>
        </row>
        <row r="1790">
          <cell r="A1790">
            <v>21590</v>
          </cell>
          <cell r="B1790" t="str">
            <v>UNIT PRICE ANALYSIS</v>
          </cell>
        </row>
        <row r="1791">
          <cell r="A1791">
            <v>21591</v>
          </cell>
        </row>
        <row r="1792">
          <cell r="A1792">
            <v>21592</v>
          </cell>
          <cell r="B1792" t="str">
            <v>ITEM NUMBER</v>
          </cell>
          <cell r="D1792" t="str">
            <v>MT. 327.002</v>
          </cell>
        </row>
        <row r="1793">
          <cell r="A1793">
            <v>21593</v>
          </cell>
          <cell r="B1793" t="str">
            <v>MATERIAL</v>
          </cell>
          <cell r="D1793" t="str">
            <v>Material Expansions Joint MJR 4</v>
          </cell>
        </row>
        <row r="1794">
          <cell r="A1794">
            <v>21594</v>
          </cell>
          <cell r="B1794" t="str">
            <v>UNIT</v>
          </cell>
          <cell r="C1794">
            <v>0</v>
          </cell>
          <cell r="D1794">
            <v>1</v>
          </cell>
        </row>
        <row r="1795">
          <cell r="A1795">
            <v>21595</v>
          </cell>
          <cell r="B1795" t="str">
            <v>UNIT PRICE  (Rp.)</v>
          </cell>
          <cell r="D1795">
            <v>0</v>
          </cell>
          <cell r="E1795">
            <v>0</v>
          </cell>
          <cell r="J1795" t="str">
            <v>TOTAL UNIT PRICE (Rp)</v>
          </cell>
          <cell r="K1795">
            <v>0</v>
          </cell>
        </row>
        <row r="1796">
          <cell r="A1796">
            <v>21596</v>
          </cell>
          <cell r="I1796" t="str">
            <v>PRICE Rp./ UNIT</v>
          </cell>
          <cell r="K1796" t="str">
            <v>TOTAL PRICE Rp.</v>
          </cell>
        </row>
        <row r="1797">
          <cell r="A1797">
            <v>21597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  <cell r="I1797" t="str">
            <v>Local</v>
          </cell>
          <cell r="J1797" t="str">
            <v>Foreign</v>
          </cell>
          <cell r="K1797" t="str">
            <v>Local</v>
          </cell>
          <cell r="L1797" t="str">
            <v>Foreign</v>
          </cell>
        </row>
        <row r="1798">
          <cell r="A1798">
            <v>21598</v>
          </cell>
        </row>
        <row r="1799">
          <cell r="A1799">
            <v>21599</v>
          </cell>
        </row>
        <row r="1800">
          <cell r="A1800">
            <v>21600</v>
          </cell>
          <cell r="C1800" t="str">
            <v>MT</v>
          </cell>
          <cell r="D1800" t="str">
            <v>MATERIAL</v>
          </cell>
        </row>
        <row r="1801">
          <cell r="A1801">
            <v>21601</v>
          </cell>
          <cell r="C1801">
            <v>328</v>
          </cell>
          <cell r="D1801" t="str">
            <v>Material Expansions Joint MJR 4</v>
          </cell>
          <cell r="G1801">
            <v>0</v>
          </cell>
          <cell r="H1801">
            <v>1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21602</v>
          </cell>
        </row>
        <row r="1803">
          <cell r="A1803">
            <v>21603</v>
          </cell>
        </row>
        <row r="1804">
          <cell r="A1804">
            <v>21604</v>
          </cell>
        </row>
        <row r="1805">
          <cell r="A1805">
            <v>21605</v>
          </cell>
        </row>
        <row r="1806">
          <cell r="A1806">
            <v>21606</v>
          </cell>
        </row>
        <row r="1807">
          <cell r="A1807">
            <v>21607</v>
          </cell>
        </row>
        <row r="1808">
          <cell r="A1808">
            <v>21608</v>
          </cell>
        </row>
        <row r="1809">
          <cell r="A1809">
            <v>21609</v>
          </cell>
        </row>
        <row r="1810">
          <cell r="A1810">
            <v>21610</v>
          </cell>
        </row>
        <row r="1811">
          <cell r="A1811">
            <v>21611</v>
          </cell>
        </row>
        <row r="1812">
          <cell r="A1812">
            <v>21612</v>
          </cell>
        </row>
        <row r="1813">
          <cell r="A1813">
            <v>21613</v>
          </cell>
        </row>
        <row r="1814">
          <cell r="A1814">
            <v>21614</v>
          </cell>
        </row>
        <row r="1815">
          <cell r="A1815">
            <v>21615</v>
          </cell>
        </row>
        <row r="1816">
          <cell r="A1816">
            <v>21616</v>
          </cell>
        </row>
        <row r="1817">
          <cell r="A1817">
            <v>21617</v>
          </cell>
        </row>
        <row r="1818">
          <cell r="A1818">
            <v>21618</v>
          </cell>
        </row>
        <row r="1819">
          <cell r="A1819">
            <v>21619</v>
          </cell>
        </row>
        <row r="1820">
          <cell r="A1820">
            <v>21620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21621</v>
          </cell>
          <cell r="K1821">
            <v>0</v>
          </cell>
        </row>
        <row r="1822">
          <cell r="A1822">
            <v>21622</v>
          </cell>
          <cell r="K1822">
            <v>0</v>
          </cell>
        </row>
        <row r="1823">
          <cell r="A1823">
            <v>21623</v>
          </cell>
        </row>
        <row r="1824">
          <cell r="A1824">
            <v>21624</v>
          </cell>
        </row>
        <row r="1825">
          <cell r="A1825">
            <v>21625</v>
          </cell>
        </row>
        <row r="1826">
          <cell r="A1826">
            <v>21626</v>
          </cell>
        </row>
        <row r="1827">
          <cell r="A1827">
            <v>21627</v>
          </cell>
        </row>
        <row r="1828">
          <cell r="A1828">
            <v>21628</v>
          </cell>
        </row>
        <row r="1829">
          <cell r="A1829">
            <v>21629</v>
          </cell>
        </row>
        <row r="1830">
          <cell r="A1830">
            <v>21630</v>
          </cell>
        </row>
        <row r="1831">
          <cell r="A1831">
            <v>21631</v>
          </cell>
        </row>
        <row r="1832">
          <cell r="A1832">
            <v>21632</v>
          </cell>
        </row>
        <row r="1833">
          <cell r="A1833">
            <v>21633</v>
          </cell>
        </row>
        <row r="1834">
          <cell r="A1834">
            <v>21634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21635</v>
          </cell>
        </row>
        <row r="1836">
          <cell r="A1836">
            <v>21636</v>
          </cell>
        </row>
        <row r="1837">
          <cell r="A1837">
            <v>21637</v>
          </cell>
        </row>
        <row r="1838">
          <cell r="A1838">
            <v>21638</v>
          </cell>
        </row>
        <row r="1839">
          <cell r="A1839">
            <v>21639</v>
          </cell>
        </row>
        <row r="1840">
          <cell r="A1840">
            <v>21640</v>
          </cell>
        </row>
        <row r="1841">
          <cell r="A1841">
            <v>21641</v>
          </cell>
        </row>
        <row r="1842">
          <cell r="A1842">
            <v>21642</v>
          </cell>
        </row>
        <row r="1843">
          <cell r="A1843">
            <v>21643</v>
          </cell>
        </row>
        <row r="1844">
          <cell r="A1844">
            <v>21644</v>
          </cell>
          <cell r="D1844" t="str">
            <v>Total Price</v>
          </cell>
          <cell r="K1844">
            <v>0</v>
          </cell>
          <cell r="L1844">
            <v>0</v>
          </cell>
        </row>
        <row r="1845">
          <cell r="A1845">
            <v>21645</v>
          </cell>
          <cell r="D1845" t="str">
            <v>OVER HEAD</v>
          </cell>
          <cell r="E1845">
            <v>0</v>
          </cell>
          <cell r="F1845" t="str">
            <v>%</v>
          </cell>
          <cell r="K1845">
            <v>0</v>
          </cell>
          <cell r="L1845">
            <v>0</v>
          </cell>
        </row>
        <row r="1846">
          <cell r="A1846">
            <v>21646</v>
          </cell>
          <cell r="D1846" t="str">
            <v>TOTAL</v>
          </cell>
          <cell r="K1846">
            <v>0</v>
          </cell>
          <cell r="L1846">
            <v>0</v>
          </cell>
        </row>
        <row r="1847">
          <cell r="A1847">
            <v>21647</v>
          </cell>
          <cell r="D1847" t="str">
            <v>UNIT PRICE</v>
          </cell>
          <cell r="K1847">
            <v>0</v>
          </cell>
          <cell r="L1847">
            <v>0</v>
          </cell>
        </row>
        <row r="1848">
          <cell r="A1848">
            <v>21648</v>
          </cell>
        </row>
        <row r="1849">
          <cell r="A1849">
            <v>21649</v>
          </cell>
          <cell r="B1849">
            <v>329</v>
          </cell>
        </row>
        <row r="1850">
          <cell r="A1850">
            <v>21650</v>
          </cell>
          <cell r="B1850" t="str">
            <v>MATERIAL PRICE</v>
          </cell>
        </row>
        <row r="1851">
          <cell r="A1851">
            <v>21651</v>
          </cell>
          <cell r="B1851" t="str">
            <v>Proyek Rencana Teknik Akhir Jalan Tol Bogor Ring Road</v>
          </cell>
        </row>
        <row r="1852">
          <cell r="A1852">
            <v>21652</v>
          </cell>
        </row>
        <row r="1853">
          <cell r="A1853">
            <v>21653</v>
          </cell>
        </row>
        <row r="1854">
          <cell r="A1854">
            <v>21654</v>
          </cell>
        </row>
        <row r="1855">
          <cell r="A1855">
            <v>21655</v>
          </cell>
        </row>
        <row r="1856">
          <cell r="A1856">
            <v>21656</v>
          </cell>
          <cell r="B1856" t="str">
            <v>UNIT PRICE ANALYSIS</v>
          </cell>
        </row>
        <row r="1857">
          <cell r="A1857">
            <v>21657</v>
          </cell>
        </row>
        <row r="1858">
          <cell r="A1858">
            <v>21658</v>
          </cell>
          <cell r="B1858" t="str">
            <v>ITEM NUMBER</v>
          </cell>
          <cell r="D1858" t="str">
            <v>MT. 328.002</v>
          </cell>
        </row>
        <row r="1859">
          <cell r="A1859">
            <v>21659</v>
          </cell>
          <cell r="B1859" t="str">
            <v>MATERIAL</v>
          </cell>
          <cell r="D1859" t="str">
            <v>Material Expansions Joint MJR 5</v>
          </cell>
        </row>
        <row r="1860">
          <cell r="A1860">
            <v>21660</v>
          </cell>
          <cell r="B1860" t="str">
            <v>UNIT</v>
          </cell>
          <cell r="C1860">
            <v>0</v>
          </cell>
          <cell r="D1860">
            <v>1</v>
          </cell>
        </row>
        <row r="1861">
          <cell r="A1861">
            <v>21661</v>
          </cell>
          <cell r="B1861" t="str">
            <v>UNIT PRICE  (Rp.)</v>
          </cell>
          <cell r="D1861">
            <v>0</v>
          </cell>
          <cell r="E1861">
            <v>0</v>
          </cell>
          <cell r="J1861" t="str">
            <v>TOTAL UNIT PRICE (Rp)</v>
          </cell>
          <cell r="K1861">
            <v>0</v>
          </cell>
        </row>
        <row r="1862">
          <cell r="A1862">
            <v>21662</v>
          </cell>
          <cell r="I1862" t="str">
            <v>PRICE Rp./ UNIT</v>
          </cell>
          <cell r="K1862" t="str">
            <v>TOTAL PRICE Rp.</v>
          </cell>
        </row>
        <row r="1863">
          <cell r="A1863">
            <v>21663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  <cell r="I1863" t="str">
            <v>Local</v>
          </cell>
          <cell r="J1863" t="str">
            <v>Foreign</v>
          </cell>
          <cell r="K1863" t="str">
            <v>Local</v>
          </cell>
          <cell r="L1863" t="str">
            <v>Foreign</v>
          </cell>
        </row>
        <row r="1864">
          <cell r="A1864">
            <v>21664</v>
          </cell>
        </row>
        <row r="1865">
          <cell r="A1865">
            <v>21665</v>
          </cell>
        </row>
        <row r="1866">
          <cell r="A1866">
            <v>21666</v>
          </cell>
          <cell r="C1866" t="str">
            <v>MT</v>
          </cell>
          <cell r="D1866" t="str">
            <v>MATERIAL</v>
          </cell>
        </row>
        <row r="1867">
          <cell r="A1867">
            <v>21667</v>
          </cell>
          <cell r="C1867">
            <v>329</v>
          </cell>
          <cell r="D1867" t="str">
            <v>Material Expansions Joint MJR 5</v>
          </cell>
          <cell r="G1867">
            <v>0</v>
          </cell>
          <cell r="H1867">
            <v>1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21668</v>
          </cell>
        </row>
        <row r="1869">
          <cell r="A1869">
            <v>21669</v>
          </cell>
        </row>
        <row r="1870">
          <cell r="A1870">
            <v>21670</v>
          </cell>
        </row>
        <row r="1871">
          <cell r="A1871">
            <v>21671</v>
          </cell>
        </row>
        <row r="1872">
          <cell r="A1872">
            <v>21672</v>
          </cell>
        </row>
        <row r="1873">
          <cell r="A1873">
            <v>21673</v>
          </cell>
        </row>
        <row r="1874">
          <cell r="A1874">
            <v>21674</v>
          </cell>
        </row>
        <row r="1875">
          <cell r="A1875">
            <v>21675</v>
          </cell>
        </row>
        <row r="1876">
          <cell r="A1876">
            <v>21676</v>
          </cell>
        </row>
        <row r="1877">
          <cell r="A1877">
            <v>21677</v>
          </cell>
        </row>
        <row r="1878">
          <cell r="A1878">
            <v>21678</v>
          </cell>
        </row>
        <row r="1879">
          <cell r="A1879">
            <v>21679</v>
          </cell>
        </row>
        <row r="1880">
          <cell r="A1880">
            <v>21680</v>
          </cell>
        </row>
        <row r="1881">
          <cell r="A1881">
            <v>21681</v>
          </cell>
        </row>
        <row r="1882">
          <cell r="A1882">
            <v>21682</v>
          </cell>
        </row>
        <row r="1883">
          <cell r="A1883">
            <v>21683</v>
          </cell>
        </row>
        <row r="1884">
          <cell r="A1884">
            <v>21684</v>
          </cell>
        </row>
        <row r="1885">
          <cell r="A1885">
            <v>21685</v>
          </cell>
        </row>
        <row r="1886">
          <cell r="A1886">
            <v>21686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21687</v>
          </cell>
          <cell r="K1887">
            <v>0</v>
          </cell>
        </row>
        <row r="1888">
          <cell r="A1888">
            <v>21688</v>
          </cell>
          <cell r="K1888">
            <v>0</v>
          </cell>
        </row>
        <row r="1889">
          <cell r="A1889">
            <v>21689</v>
          </cell>
        </row>
        <row r="1890">
          <cell r="A1890">
            <v>21690</v>
          </cell>
        </row>
        <row r="1891">
          <cell r="A1891">
            <v>21691</v>
          </cell>
        </row>
        <row r="1892">
          <cell r="A1892">
            <v>21692</v>
          </cell>
        </row>
        <row r="1893">
          <cell r="A1893">
            <v>21693</v>
          </cell>
        </row>
        <row r="1894">
          <cell r="A1894">
            <v>21694</v>
          </cell>
        </row>
        <row r="1895">
          <cell r="A1895">
            <v>21695</v>
          </cell>
        </row>
        <row r="1896">
          <cell r="A1896">
            <v>21696</v>
          </cell>
        </row>
        <row r="1897">
          <cell r="A1897">
            <v>21697</v>
          </cell>
        </row>
        <row r="1898">
          <cell r="A1898">
            <v>21698</v>
          </cell>
        </row>
        <row r="1899">
          <cell r="A1899">
            <v>21699</v>
          </cell>
        </row>
        <row r="1900">
          <cell r="A1900">
            <v>21700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21701</v>
          </cell>
        </row>
        <row r="1902">
          <cell r="A1902">
            <v>21702</v>
          </cell>
        </row>
        <row r="1903">
          <cell r="A1903">
            <v>21703</v>
          </cell>
        </row>
        <row r="1904">
          <cell r="A1904">
            <v>21704</v>
          </cell>
        </row>
        <row r="1905">
          <cell r="A1905">
            <v>21705</v>
          </cell>
        </row>
        <row r="1906">
          <cell r="A1906">
            <v>21706</v>
          </cell>
        </row>
        <row r="1907">
          <cell r="A1907">
            <v>21707</v>
          </cell>
        </row>
        <row r="1908">
          <cell r="A1908">
            <v>21708</v>
          </cell>
        </row>
        <row r="1909">
          <cell r="A1909">
            <v>21709</v>
          </cell>
        </row>
        <row r="1910">
          <cell r="A1910">
            <v>21710</v>
          </cell>
          <cell r="D1910" t="str">
            <v>Total Price</v>
          </cell>
          <cell r="K1910">
            <v>0</v>
          </cell>
          <cell r="L1910">
            <v>0</v>
          </cell>
        </row>
        <row r="1911">
          <cell r="A1911">
            <v>21711</v>
          </cell>
          <cell r="D1911" t="str">
            <v>OVER HEAD</v>
          </cell>
          <cell r="E1911">
            <v>0</v>
          </cell>
          <cell r="F1911" t="str">
            <v>%</v>
          </cell>
          <cell r="K1911">
            <v>0</v>
          </cell>
          <cell r="L1911">
            <v>0</v>
          </cell>
        </row>
        <row r="1912">
          <cell r="A1912">
            <v>21712</v>
          </cell>
          <cell r="D1912" t="str">
            <v>TOTAL</v>
          </cell>
          <cell r="K1912">
            <v>0</v>
          </cell>
          <cell r="L1912">
            <v>0</v>
          </cell>
        </row>
        <row r="1913">
          <cell r="A1913">
            <v>21713</v>
          </cell>
          <cell r="D1913" t="str">
            <v>UNIT PRICE</v>
          </cell>
          <cell r="K1913">
            <v>0</v>
          </cell>
          <cell r="L1913">
            <v>0</v>
          </cell>
        </row>
        <row r="1914">
          <cell r="A1914">
            <v>21714</v>
          </cell>
        </row>
        <row r="1915">
          <cell r="A1915">
            <v>21715</v>
          </cell>
          <cell r="B1915">
            <v>330</v>
          </cell>
        </row>
        <row r="1916">
          <cell r="A1916">
            <v>21716</v>
          </cell>
          <cell r="B1916" t="str">
            <v>MATERIAL PRICE</v>
          </cell>
        </row>
        <row r="1917">
          <cell r="A1917">
            <v>21717</v>
          </cell>
          <cell r="B1917" t="str">
            <v>Proyek Rencana Teknik Akhir Jalan Tol Bogor Ring Road</v>
          </cell>
        </row>
        <row r="1918">
          <cell r="A1918">
            <v>21718</v>
          </cell>
        </row>
        <row r="1919">
          <cell r="A1919">
            <v>21719</v>
          </cell>
        </row>
        <row r="1920">
          <cell r="A1920">
            <v>21720</v>
          </cell>
        </row>
        <row r="1921">
          <cell r="A1921">
            <v>21721</v>
          </cell>
        </row>
        <row r="1922">
          <cell r="A1922">
            <v>21722</v>
          </cell>
          <cell r="B1922" t="str">
            <v>UNIT PRICE ANALYSIS</v>
          </cell>
        </row>
        <row r="1923">
          <cell r="A1923">
            <v>21723</v>
          </cell>
        </row>
        <row r="1924">
          <cell r="A1924">
            <v>21724</v>
          </cell>
          <cell r="B1924" t="str">
            <v>ITEM NUMBER</v>
          </cell>
          <cell r="D1924" t="str">
            <v>MT. 329.002</v>
          </cell>
        </row>
        <row r="1925">
          <cell r="A1925">
            <v>21725</v>
          </cell>
          <cell r="B1925" t="str">
            <v>MATERIAL</v>
          </cell>
          <cell r="D1925" t="str">
            <v>Material Expansions Joint MJR 6</v>
          </cell>
        </row>
        <row r="1926">
          <cell r="A1926">
            <v>21726</v>
          </cell>
          <cell r="B1926" t="str">
            <v>UNIT</v>
          </cell>
          <cell r="C1926">
            <v>0</v>
          </cell>
          <cell r="D1926">
            <v>1</v>
          </cell>
        </row>
        <row r="1927">
          <cell r="A1927">
            <v>21727</v>
          </cell>
          <cell r="B1927" t="str">
            <v>UNIT PRICE  (Rp.)</v>
          </cell>
          <cell r="D1927">
            <v>0</v>
          </cell>
          <cell r="E1927">
            <v>0</v>
          </cell>
          <cell r="J1927" t="str">
            <v>TOTAL UNIT PRICE (Rp)</v>
          </cell>
          <cell r="K1927">
            <v>0</v>
          </cell>
        </row>
        <row r="1928">
          <cell r="A1928">
            <v>21728</v>
          </cell>
          <cell r="I1928" t="str">
            <v>PRICE Rp./ UNIT</v>
          </cell>
          <cell r="K1928" t="str">
            <v>TOTAL PRICE Rp.</v>
          </cell>
        </row>
        <row r="1929">
          <cell r="A1929">
            <v>21729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  <cell r="I1929" t="str">
            <v>Local</v>
          </cell>
          <cell r="J1929" t="str">
            <v>Foreign</v>
          </cell>
          <cell r="K1929" t="str">
            <v>Local</v>
          </cell>
          <cell r="L1929" t="str">
            <v>Foreign</v>
          </cell>
        </row>
        <row r="1930">
          <cell r="A1930">
            <v>21730</v>
          </cell>
        </row>
        <row r="1931">
          <cell r="A1931">
            <v>21731</v>
          </cell>
        </row>
        <row r="1932">
          <cell r="A1932">
            <v>21732</v>
          </cell>
          <cell r="C1932" t="str">
            <v>MT</v>
          </cell>
          <cell r="D1932" t="str">
            <v>MATERIAL</v>
          </cell>
        </row>
        <row r="1933">
          <cell r="A1933">
            <v>21733</v>
          </cell>
          <cell r="C1933">
            <v>330</v>
          </cell>
          <cell r="D1933" t="str">
            <v>Material Expansions Joint MJR 6</v>
          </cell>
          <cell r="G1933">
            <v>0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A1934">
            <v>21734</v>
          </cell>
        </row>
        <row r="1935">
          <cell r="A1935">
            <v>21735</v>
          </cell>
        </row>
        <row r="1936">
          <cell r="A1936">
            <v>21736</v>
          </cell>
        </row>
        <row r="1937">
          <cell r="A1937">
            <v>21737</v>
          </cell>
        </row>
        <row r="1938">
          <cell r="A1938">
            <v>21738</v>
          </cell>
        </row>
        <row r="1939">
          <cell r="A1939">
            <v>21739</v>
          </cell>
        </row>
        <row r="1940">
          <cell r="A1940">
            <v>21740</v>
          </cell>
        </row>
        <row r="1941">
          <cell r="A1941">
            <v>21741</v>
          </cell>
        </row>
        <row r="1942">
          <cell r="A1942">
            <v>21742</v>
          </cell>
        </row>
        <row r="1943">
          <cell r="A1943">
            <v>21743</v>
          </cell>
        </row>
        <row r="1944">
          <cell r="A1944">
            <v>21744</v>
          </cell>
        </row>
        <row r="1945">
          <cell r="A1945">
            <v>21745</v>
          </cell>
        </row>
        <row r="1946">
          <cell r="A1946">
            <v>21746</v>
          </cell>
        </row>
        <row r="1947">
          <cell r="A1947">
            <v>21747</v>
          </cell>
        </row>
        <row r="1948">
          <cell r="A1948">
            <v>21748</v>
          </cell>
        </row>
        <row r="1949">
          <cell r="A1949">
            <v>21749</v>
          </cell>
        </row>
        <row r="1950">
          <cell r="A1950">
            <v>21750</v>
          </cell>
        </row>
        <row r="1951">
          <cell r="A1951">
            <v>21751</v>
          </cell>
        </row>
        <row r="1952">
          <cell r="A1952">
            <v>21752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21753</v>
          </cell>
          <cell r="K1953">
            <v>0</v>
          </cell>
        </row>
        <row r="1954">
          <cell r="A1954">
            <v>21754</v>
          </cell>
          <cell r="K1954">
            <v>0</v>
          </cell>
        </row>
        <row r="1955">
          <cell r="A1955">
            <v>21755</v>
          </cell>
        </row>
        <row r="1956">
          <cell r="A1956">
            <v>21756</v>
          </cell>
        </row>
        <row r="1957">
          <cell r="A1957">
            <v>21757</v>
          </cell>
        </row>
        <row r="1958">
          <cell r="A1958">
            <v>21758</v>
          </cell>
        </row>
        <row r="1959">
          <cell r="A1959">
            <v>21759</v>
          </cell>
        </row>
        <row r="1960">
          <cell r="A1960">
            <v>21760</v>
          </cell>
        </row>
        <row r="1961">
          <cell r="A1961">
            <v>21761</v>
          </cell>
        </row>
        <row r="1962">
          <cell r="A1962">
            <v>21762</v>
          </cell>
        </row>
        <row r="1963">
          <cell r="A1963">
            <v>21763</v>
          </cell>
        </row>
        <row r="1964">
          <cell r="A1964">
            <v>21764</v>
          </cell>
        </row>
        <row r="1965">
          <cell r="A1965">
            <v>21765</v>
          </cell>
        </row>
        <row r="1966">
          <cell r="A1966">
            <v>21766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21767</v>
          </cell>
        </row>
        <row r="1968">
          <cell r="A1968">
            <v>21768</v>
          </cell>
        </row>
        <row r="1969">
          <cell r="A1969">
            <v>21769</v>
          </cell>
        </row>
        <row r="1970">
          <cell r="A1970">
            <v>21770</v>
          </cell>
        </row>
        <row r="1971">
          <cell r="A1971">
            <v>21771</v>
          </cell>
        </row>
        <row r="1972">
          <cell r="A1972">
            <v>21772</v>
          </cell>
        </row>
        <row r="1973">
          <cell r="A1973">
            <v>21773</v>
          </cell>
        </row>
        <row r="1974">
          <cell r="A1974">
            <v>21774</v>
          </cell>
        </row>
        <row r="1975">
          <cell r="A1975">
            <v>21775</v>
          </cell>
        </row>
        <row r="1976">
          <cell r="A1976">
            <v>21776</v>
          </cell>
          <cell r="D1976" t="str">
            <v>Total Price</v>
          </cell>
          <cell r="K1976">
            <v>0</v>
          </cell>
          <cell r="L1976">
            <v>0</v>
          </cell>
        </row>
        <row r="1977">
          <cell r="A1977">
            <v>21777</v>
          </cell>
          <cell r="D1977" t="str">
            <v>OVER HEAD</v>
          </cell>
          <cell r="E1977">
            <v>0</v>
          </cell>
          <cell r="F1977" t="str">
            <v>%</v>
          </cell>
          <cell r="K1977">
            <v>0</v>
          </cell>
          <cell r="L1977">
            <v>0</v>
          </cell>
        </row>
        <row r="1978">
          <cell r="A1978">
            <v>21778</v>
          </cell>
          <cell r="D1978" t="str">
            <v>TOTAL</v>
          </cell>
          <cell r="K1978">
            <v>0</v>
          </cell>
          <cell r="L1978">
            <v>0</v>
          </cell>
        </row>
        <row r="1979">
          <cell r="A1979">
            <v>21779</v>
          </cell>
          <cell r="D1979" t="str">
            <v>UNIT PRICE</v>
          </cell>
          <cell r="K1979">
            <v>0</v>
          </cell>
          <cell r="L1979">
            <v>0</v>
          </cell>
        </row>
        <row r="1980">
          <cell r="A1980">
            <v>21780</v>
          </cell>
        </row>
        <row r="1981">
          <cell r="A1981">
            <v>21781</v>
          </cell>
          <cell r="B1981">
            <v>331</v>
          </cell>
        </row>
        <row r="1982">
          <cell r="A1982">
            <v>21782</v>
          </cell>
          <cell r="B1982" t="str">
            <v>MATERIAL PRICE</v>
          </cell>
        </row>
        <row r="1983">
          <cell r="A1983">
            <v>21783</v>
          </cell>
          <cell r="B1983" t="str">
            <v>Proyek Rencana Teknik Akhir Jalan Tol Bogor Ring Road</v>
          </cell>
        </row>
        <row r="1984">
          <cell r="A1984">
            <v>21784</v>
          </cell>
        </row>
        <row r="1985">
          <cell r="A1985">
            <v>21785</v>
          </cell>
        </row>
        <row r="1986">
          <cell r="A1986">
            <v>21786</v>
          </cell>
        </row>
        <row r="1987">
          <cell r="A1987">
            <v>21787</v>
          </cell>
        </row>
        <row r="1988">
          <cell r="A1988">
            <v>21788</v>
          </cell>
          <cell r="B1988" t="str">
            <v>UNIT PRICE ANALYSIS</v>
          </cell>
        </row>
        <row r="1989">
          <cell r="A1989">
            <v>21789</v>
          </cell>
        </row>
        <row r="1990">
          <cell r="A1990">
            <v>21790</v>
          </cell>
          <cell r="B1990" t="str">
            <v>ITEM NUMBER</v>
          </cell>
          <cell r="D1990" t="str">
            <v>MT. 330.002</v>
          </cell>
        </row>
        <row r="1991">
          <cell r="A1991">
            <v>21791</v>
          </cell>
          <cell r="B1991" t="str">
            <v>MATERIAL</v>
          </cell>
          <cell r="D1991" t="str">
            <v>Material Expansions Joint MJR 7</v>
          </cell>
        </row>
        <row r="1992">
          <cell r="A1992">
            <v>21792</v>
          </cell>
          <cell r="B1992" t="str">
            <v>UNIT</v>
          </cell>
          <cell r="C1992">
            <v>0</v>
          </cell>
          <cell r="D1992">
            <v>1</v>
          </cell>
        </row>
        <row r="1993">
          <cell r="A1993">
            <v>21793</v>
          </cell>
          <cell r="B1993" t="str">
            <v>UNIT PRICE  (Rp.)</v>
          </cell>
          <cell r="D1993">
            <v>0</v>
          </cell>
          <cell r="E1993">
            <v>0</v>
          </cell>
          <cell r="J1993" t="str">
            <v>TOTAL UNIT PRICE (Rp)</v>
          </cell>
          <cell r="K1993">
            <v>0</v>
          </cell>
        </row>
        <row r="1994">
          <cell r="A1994">
            <v>21794</v>
          </cell>
          <cell r="I1994" t="str">
            <v>PRICE Rp./ UNIT</v>
          </cell>
          <cell r="K1994" t="str">
            <v>TOTAL PRICE Rp.</v>
          </cell>
        </row>
        <row r="1995">
          <cell r="A1995">
            <v>21795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  <cell r="I1995" t="str">
            <v>Local</v>
          </cell>
          <cell r="J1995" t="str">
            <v>Foreign</v>
          </cell>
          <cell r="K1995" t="str">
            <v>Local</v>
          </cell>
          <cell r="L1995" t="str">
            <v>Foreign</v>
          </cell>
        </row>
        <row r="1996">
          <cell r="A1996">
            <v>21796</v>
          </cell>
        </row>
        <row r="1997">
          <cell r="A1997">
            <v>21797</v>
          </cell>
        </row>
        <row r="1998">
          <cell r="A1998">
            <v>21798</v>
          </cell>
          <cell r="C1998" t="str">
            <v>MT</v>
          </cell>
          <cell r="D1998" t="str">
            <v>MATERIAL</v>
          </cell>
        </row>
        <row r="1999">
          <cell r="A1999">
            <v>21799</v>
          </cell>
          <cell r="C1999">
            <v>331</v>
          </cell>
          <cell r="D1999" t="str">
            <v>Material Expansions Joint MJR 7</v>
          </cell>
          <cell r="G1999">
            <v>0</v>
          </cell>
          <cell r="H1999">
            <v>1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21800</v>
          </cell>
        </row>
        <row r="2001">
          <cell r="A2001">
            <v>21801</v>
          </cell>
        </row>
        <row r="2002">
          <cell r="A2002">
            <v>21802</v>
          </cell>
        </row>
        <row r="2003">
          <cell r="A2003">
            <v>21803</v>
          </cell>
        </row>
        <row r="2004">
          <cell r="A2004">
            <v>21804</v>
          </cell>
        </row>
        <row r="2005">
          <cell r="A2005">
            <v>21805</v>
          </cell>
        </row>
        <row r="2006">
          <cell r="A2006">
            <v>21806</v>
          </cell>
        </row>
        <row r="2007">
          <cell r="A2007">
            <v>21807</v>
          </cell>
        </row>
        <row r="2008">
          <cell r="A2008">
            <v>21808</v>
          </cell>
        </row>
        <row r="2009">
          <cell r="A2009">
            <v>21809</v>
          </cell>
        </row>
        <row r="2010">
          <cell r="A2010">
            <v>21810</v>
          </cell>
        </row>
        <row r="2011">
          <cell r="A2011">
            <v>21811</v>
          </cell>
        </row>
        <row r="2012">
          <cell r="A2012">
            <v>21812</v>
          </cell>
        </row>
        <row r="2013">
          <cell r="A2013">
            <v>21813</v>
          </cell>
        </row>
        <row r="2014">
          <cell r="A2014">
            <v>21814</v>
          </cell>
        </row>
        <row r="2015">
          <cell r="A2015">
            <v>21815</v>
          </cell>
        </row>
        <row r="2016">
          <cell r="A2016">
            <v>21816</v>
          </cell>
        </row>
        <row r="2017">
          <cell r="A2017">
            <v>21817</v>
          </cell>
        </row>
        <row r="2018">
          <cell r="A2018">
            <v>21818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21819</v>
          </cell>
          <cell r="K2019">
            <v>0</v>
          </cell>
        </row>
        <row r="2020">
          <cell r="A2020">
            <v>21820</v>
          </cell>
          <cell r="K2020">
            <v>0</v>
          </cell>
        </row>
        <row r="2021">
          <cell r="A2021">
            <v>21821</v>
          </cell>
        </row>
        <row r="2022">
          <cell r="A2022">
            <v>21822</v>
          </cell>
        </row>
        <row r="2023">
          <cell r="A2023">
            <v>21823</v>
          </cell>
        </row>
        <row r="2024">
          <cell r="A2024">
            <v>21824</v>
          </cell>
        </row>
        <row r="2025">
          <cell r="A2025">
            <v>21825</v>
          </cell>
        </row>
        <row r="2026">
          <cell r="A2026">
            <v>21826</v>
          </cell>
        </row>
        <row r="2027">
          <cell r="A2027">
            <v>21827</v>
          </cell>
        </row>
        <row r="2028">
          <cell r="A2028">
            <v>21828</v>
          </cell>
        </row>
        <row r="2029">
          <cell r="A2029">
            <v>21829</v>
          </cell>
        </row>
        <row r="2030">
          <cell r="A2030">
            <v>21830</v>
          </cell>
        </row>
        <row r="2031">
          <cell r="A2031">
            <v>21831</v>
          </cell>
        </row>
        <row r="2032">
          <cell r="A2032">
            <v>21832</v>
          </cell>
          <cell r="J2032">
            <v>0</v>
          </cell>
          <cell r="K2032">
            <v>0</v>
          </cell>
          <cell r="L2032">
            <v>0</v>
          </cell>
        </row>
        <row r="2033">
          <cell r="A2033">
            <v>21833</v>
          </cell>
        </row>
        <row r="2034">
          <cell r="A2034">
            <v>21834</v>
          </cell>
        </row>
        <row r="2035">
          <cell r="A2035">
            <v>21835</v>
          </cell>
        </row>
        <row r="2036">
          <cell r="A2036">
            <v>21836</v>
          </cell>
        </row>
        <row r="2037">
          <cell r="A2037">
            <v>21837</v>
          </cell>
        </row>
        <row r="2038">
          <cell r="A2038">
            <v>21838</v>
          </cell>
        </row>
        <row r="2039">
          <cell r="A2039">
            <v>21839</v>
          </cell>
        </row>
        <row r="2040">
          <cell r="A2040">
            <v>21840</v>
          </cell>
        </row>
        <row r="2041">
          <cell r="A2041">
            <v>21841</v>
          </cell>
        </row>
        <row r="2042">
          <cell r="A2042">
            <v>21842</v>
          </cell>
          <cell r="D2042" t="str">
            <v>Total Price</v>
          </cell>
          <cell r="K2042">
            <v>0</v>
          </cell>
          <cell r="L2042">
            <v>0</v>
          </cell>
        </row>
        <row r="2043">
          <cell r="A2043">
            <v>21843</v>
          </cell>
          <cell r="D2043" t="str">
            <v>OVER HEAD</v>
          </cell>
          <cell r="E2043">
            <v>0</v>
          </cell>
          <cell r="F2043" t="str">
            <v>%</v>
          </cell>
          <cell r="K2043">
            <v>0</v>
          </cell>
          <cell r="L2043">
            <v>0</v>
          </cell>
        </row>
        <row r="2044">
          <cell r="A2044">
            <v>21844</v>
          </cell>
          <cell r="D2044" t="str">
            <v>TOTAL</v>
          </cell>
          <cell r="K2044">
            <v>0</v>
          </cell>
          <cell r="L2044">
            <v>0</v>
          </cell>
        </row>
        <row r="2045">
          <cell r="A2045">
            <v>21845</v>
          </cell>
          <cell r="D2045" t="str">
            <v>UNIT PRICE</v>
          </cell>
          <cell r="K2045">
            <v>0</v>
          </cell>
          <cell r="L2045">
            <v>0</v>
          </cell>
        </row>
        <row r="2046">
          <cell r="A2046">
            <v>21846</v>
          </cell>
        </row>
        <row r="2047">
          <cell r="A2047">
            <v>21847</v>
          </cell>
          <cell r="B2047">
            <v>332</v>
          </cell>
        </row>
        <row r="2048">
          <cell r="A2048">
            <v>21848</v>
          </cell>
          <cell r="B2048" t="str">
            <v>MATERIAL PRICE</v>
          </cell>
        </row>
        <row r="2049">
          <cell r="A2049">
            <v>21849</v>
          </cell>
          <cell r="B2049" t="str">
            <v>Proyek Rencana Teknik Akhir Jalan Tol Bogor Ring Road</v>
          </cell>
        </row>
        <row r="2050">
          <cell r="A2050">
            <v>21850</v>
          </cell>
        </row>
        <row r="2051">
          <cell r="A2051">
            <v>21851</v>
          </cell>
        </row>
        <row r="2052">
          <cell r="A2052">
            <v>21852</v>
          </cell>
        </row>
        <row r="2053">
          <cell r="A2053">
            <v>21853</v>
          </cell>
        </row>
        <row r="2054">
          <cell r="A2054">
            <v>21854</v>
          </cell>
          <cell r="B2054" t="str">
            <v>UNIT PRICE ANALYSIS</v>
          </cell>
        </row>
        <row r="2055">
          <cell r="A2055">
            <v>21855</v>
          </cell>
        </row>
        <row r="2056">
          <cell r="A2056">
            <v>21856</v>
          </cell>
          <cell r="B2056" t="str">
            <v>ITEM NUMBER</v>
          </cell>
          <cell r="D2056" t="str">
            <v>MT. 331.002</v>
          </cell>
        </row>
        <row r="2057">
          <cell r="A2057">
            <v>21857</v>
          </cell>
          <cell r="B2057" t="str">
            <v>MATERIAL</v>
          </cell>
          <cell r="D2057" t="str">
            <v>Material Expansions Joint MJR 8</v>
          </cell>
        </row>
        <row r="2058">
          <cell r="A2058">
            <v>21858</v>
          </cell>
          <cell r="B2058" t="str">
            <v>UNIT</v>
          </cell>
          <cell r="C2058">
            <v>0</v>
          </cell>
          <cell r="D2058">
            <v>1</v>
          </cell>
        </row>
        <row r="2059">
          <cell r="A2059">
            <v>21859</v>
          </cell>
          <cell r="B2059" t="str">
            <v>UNIT PRICE  (Rp.)</v>
          </cell>
          <cell r="D2059">
            <v>17300</v>
          </cell>
          <cell r="E2059">
            <v>0</v>
          </cell>
          <cell r="J2059" t="str">
            <v>TOTAL UNIT PRICE (Rp)</v>
          </cell>
          <cell r="K2059">
            <v>17300</v>
          </cell>
        </row>
        <row r="2060">
          <cell r="A2060">
            <v>21860</v>
          </cell>
          <cell r="I2060" t="str">
            <v>PRICE Rp./ UNIT</v>
          </cell>
          <cell r="K2060" t="str">
            <v>TOTAL PRICE Rp.</v>
          </cell>
        </row>
        <row r="2061">
          <cell r="A2061">
            <v>21861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  <cell r="I2061" t="str">
            <v>Local</v>
          </cell>
          <cell r="J2061" t="str">
            <v>Foreign</v>
          </cell>
          <cell r="K2061" t="str">
            <v>Local</v>
          </cell>
          <cell r="L2061" t="str">
            <v>Foreign</v>
          </cell>
        </row>
        <row r="2062">
          <cell r="A2062">
            <v>21862</v>
          </cell>
        </row>
        <row r="2063">
          <cell r="A2063">
            <v>21863</v>
          </cell>
        </row>
        <row r="2064">
          <cell r="A2064">
            <v>21864</v>
          </cell>
          <cell r="C2064" t="str">
            <v>MT</v>
          </cell>
          <cell r="D2064" t="str">
            <v>MATERIAL</v>
          </cell>
        </row>
        <row r="2065">
          <cell r="A2065">
            <v>21865</v>
          </cell>
          <cell r="C2065">
            <v>332</v>
          </cell>
          <cell r="D2065" t="str">
            <v>Material Expansions Joint MJR 8</v>
          </cell>
          <cell r="G2065">
            <v>0</v>
          </cell>
          <cell r="H2065">
            <v>1</v>
          </cell>
          <cell r="I2065">
            <v>17250</v>
          </cell>
          <cell r="J2065">
            <v>0</v>
          </cell>
          <cell r="K2065">
            <v>17250</v>
          </cell>
          <cell r="L2065">
            <v>0</v>
          </cell>
        </row>
        <row r="2066">
          <cell r="A2066">
            <v>21866</v>
          </cell>
        </row>
        <row r="2067">
          <cell r="A2067">
            <v>21867</v>
          </cell>
        </row>
        <row r="2068">
          <cell r="A2068">
            <v>21868</v>
          </cell>
        </row>
        <row r="2069">
          <cell r="A2069">
            <v>21869</v>
          </cell>
        </row>
        <row r="2070">
          <cell r="A2070">
            <v>21870</v>
          </cell>
        </row>
        <row r="2071">
          <cell r="A2071">
            <v>21871</v>
          </cell>
        </row>
        <row r="2072">
          <cell r="A2072">
            <v>21872</v>
          </cell>
        </row>
        <row r="2073">
          <cell r="A2073">
            <v>21873</v>
          </cell>
        </row>
        <row r="2074">
          <cell r="A2074">
            <v>21874</v>
          </cell>
        </row>
        <row r="2075">
          <cell r="A2075">
            <v>21875</v>
          </cell>
        </row>
        <row r="2076">
          <cell r="A2076">
            <v>21876</v>
          </cell>
        </row>
        <row r="2077">
          <cell r="A2077">
            <v>21877</v>
          </cell>
        </row>
        <row r="2078">
          <cell r="A2078">
            <v>21878</v>
          </cell>
        </row>
        <row r="2079">
          <cell r="A2079">
            <v>21879</v>
          </cell>
        </row>
        <row r="2080">
          <cell r="A2080">
            <v>21880</v>
          </cell>
        </row>
        <row r="2081">
          <cell r="A2081">
            <v>21881</v>
          </cell>
        </row>
        <row r="2082">
          <cell r="A2082">
            <v>21882</v>
          </cell>
        </row>
        <row r="2083">
          <cell r="A2083">
            <v>21883</v>
          </cell>
        </row>
        <row r="2084">
          <cell r="A2084">
            <v>21884</v>
          </cell>
          <cell r="J2084">
            <v>0</v>
          </cell>
          <cell r="K2084">
            <v>0</v>
          </cell>
          <cell r="L2084">
            <v>0</v>
          </cell>
        </row>
        <row r="2085">
          <cell r="A2085">
            <v>21885</v>
          </cell>
          <cell r="K2085">
            <v>0</v>
          </cell>
        </row>
        <row r="2086">
          <cell r="A2086">
            <v>21886</v>
          </cell>
          <cell r="K2086">
            <v>0</v>
          </cell>
        </row>
        <row r="2087">
          <cell r="A2087">
            <v>21887</v>
          </cell>
        </row>
        <row r="2088">
          <cell r="A2088">
            <v>21888</v>
          </cell>
        </row>
        <row r="2089">
          <cell r="A2089">
            <v>21889</v>
          </cell>
        </row>
        <row r="2090">
          <cell r="A2090">
            <v>21890</v>
          </cell>
        </row>
        <row r="2091">
          <cell r="A2091">
            <v>21891</v>
          </cell>
        </row>
        <row r="2092">
          <cell r="A2092">
            <v>21892</v>
          </cell>
        </row>
        <row r="2093">
          <cell r="A2093">
            <v>21893</v>
          </cell>
        </row>
        <row r="2094">
          <cell r="A2094">
            <v>21894</v>
          </cell>
        </row>
        <row r="2095">
          <cell r="A2095">
            <v>21895</v>
          </cell>
        </row>
        <row r="2096">
          <cell r="A2096">
            <v>21896</v>
          </cell>
        </row>
        <row r="2097">
          <cell r="A2097">
            <v>21897</v>
          </cell>
        </row>
        <row r="2098">
          <cell r="A2098">
            <v>21898</v>
          </cell>
          <cell r="J2098">
            <v>0</v>
          </cell>
          <cell r="K2098">
            <v>0</v>
          </cell>
          <cell r="L2098">
            <v>0</v>
          </cell>
        </row>
        <row r="2099">
          <cell r="A2099">
            <v>21899</v>
          </cell>
        </row>
        <row r="2100">
          <cell r="A2100">
            <v>21900</v>
          </cell>
        </row>
        <row r="2101">
          <cell r="A2101">
            <v>21901</v>
          </cell>
        </row>
        <row r="2102">
          <cell r="A2102">
            <v>21902</v>
          </cell>
        </row>
        <row r="2103">
          <cell r="A2103">
            <v>21903</v>
          </cell>
        </row>
        <row r="2104">
          <cell r="A2104">
            <v>21904</v>
          </cell>
        </row>
        <row r="2105">
          <cell r="A2105">
            <v>21905</v>
          </cell>
        </row>
        <row r="2106">
          <cell r="A2106">
            <v>21906</v>
          </cell>
        </row>
        <row r="2107">
          <cell r="A2107">
            <v>21907</v>
          </cell>
        </row>
        <row r="2108">
          <cell r="A2108">
            <v>21908</v>
          </cell>
          <cell r="D2108" t="str">
            <v>Total Price</v>
          </cell>
          <cell r="K2108">
            <v>17250</v>
          </cell>
          <cell r="L2108">
            <v>0</v>
          </cell>
        </row>
        <row r="2109">
          <cell r="A2109">
            <v>21909</v>
          </cell>
          <cell r="D2109" t="str">
            <v>OVER HEAD</v>
          </cell>
          <cell r="E2109">
            <v>0</v>
          </cell>
          <cell r="F2109" t="str">
            <v>%</v>
          </cell>
          <cell r="K2109">
            <v>0</v>
          </cell>
          <cell r="L2109">
            <v>0</v>
          </cell>
        </row>
        <row r="2110">
          <cell r="A2110">
            <v>21910</v>
          </cell>
          <cell r="D2110" t="str">
            <v>TOTAL</v>
          </cell>
          <cell r="K2110">
            <v>17250</v>
          </cell>
          <cell r="L2110">
            <v>0</v>
          </cell>
        </row>
        <row r="2111">
          <cell r="A2111">
            <v>21911</v>
          </cell>
          <cell r="D2111" t="str">
            <v>UNIT PRICE</v>
          </cell>
          <cell r="K2111">
            <v>17250</v>
          </cell>
          <cell r="L2111">
            <v>0</v>
          </cell>
        </row>
        <row r="2112">
          <cell r="A2112">
            <v>21912</v>
          </cell>
        </row>
        <row r="2113">
          <cell r="A2113">
            <v>21913</v>
          </cell>
          <cell r="B2113">
            <v>333</v>
          </cell>
        </row>
        <row r="2114">
          <cell r="A2114">
            <v>21914</v>
          </cell>
          <cell r="B2114" t="str">
            <v>MATERIAL PRICE</v>
          </cell>
        </row>
        <row r="2115">
          <cell r="A2115">
            <v>21915</v>
          </cell>
          <cell r="B2115" t="str">
            <v>Proyek Rencana Teknik Akhir Jalan Tol Bogor Ring Road</v>
          </cell>
        </row>
        <row r="2116">
          <cell r="A2116">
            <v>21916</v>
          </cell>
        </row>
        <row r="2117">
          <cell r="A2117">
            <v>21917</v>
          </cell>
        </row>
        <row r="2118">
          <cell r="A2118">
            <v>21918</v>
          </cell>
        </row>
        <row r="2119">
          <cell r="A2119">
            <v>21919</v>
          </cell>
        </row>
        <row r="2120">
          <cell r="A2120">
            <v>21920</v>
          </cell>
          <cell r="B2120" t="str">
            <v>UNIT PRICE ANALYSIS</v>
          </cell>
        </row>
        <row r="2121">
          <cell r="A2121">
            <v>21921</v>
          </cell>
        </row>
        <row r="2122">
          <cell r="A2122">
            <v>21922</v>
          </cell>
          <cell r="B2122" t="str">
            <v>ITEM NUMBER</v>
          </cell>
          <cell r="D2122" t="str">
            <v>MT. 332.002</v>
          </cell>
        </row>
        <row r="2123">
          <cell r="A2123">
            <v>21923</v>
          </cell>
          <cell r="B2123" t="str">
            <v>MATERIAL</v>
          </cell>
          <cell r="D2123" t="str">
            <v xml:space="preserve">Steel Profil C 40 </v>
          </cell>
        </row>
        <row r="2124">
          <cell r="A2124">
            <v>21924</v>
          </cell>
          <cell r="B2124" t="str">
            <v>UNIT</v>
          </cell>
          <cell r="C2124" t="str">
            <v>Lm</v>
          </cell>
          <cell r="D2124">
            <v>1</v>
          </cell>
        </row>
        <row r="2125">
          <cell r="A2125">
            <v>21925</v>
          </cell>
          <cell r="B2125" t="str">
            <v>UNIT PRICE  (Rp.)</v>
          </cell>
          <cell r="D2125">
            <v>0</v>
          </cell>
          <cell r="E2125">
            <v>0</v>
          </cell>
          <cell r="J2125" t="str">
            <v>TOTAL UNIT PRICE (Rp)</v>
          </cell>
          <cell r="K2125">
            <v>0</v>
          </cell>
        </row>
        <row r="2126">
          <cell r="A2126">
            <v>21926</v>
          </cell>
          <cell r="I2126" t="str">
            <v>PRICE Rp./ UNIT</v>
          </cell>
          <cell r="K2126" t="str">
            <v>TOTAL PRICE Rp.</v>
          </cell>
        </row>
        <row r="2127">
          <cell r="A2127">
            <v>21927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  <cell r="I2127" t="str">
            <v>Local</v>
          </cell>
          <cell r="J2127" t="str">
            <v>Foreign</v>
          </cell>
          <cell r="K2127" t="str">
            <v>Local</v>
          </cell>
          <cell r="L2127" t="str">
            <v>Foreign</v>
          </cell>
        </row>
        <row r="2128">
          <cell r="A2128">
            <v>21928</v>
          </cell>
        </row>
        <row r="2129">
          <cell r="A2129">
            <v>21929</v>
          </cell>
        </row>
        <row r="2130">
          <cell r="A2130">
            <v>21930</v>
          </cell>
          <cell r="C2130" t="str">
            <v>MT</v>
          </cell>
          <cell r="D2130" t="str">
            <v>MATERIAL</v>
          </cell>
        </row>
        <row r="2131">
          <cell r="A2131">
            <v>21931</v>
          </cell>
          <cell r="C2131">
            <v>333</v>
          </cell>
          <cell r="D2131" t="str">
            <v xml:space="preserve">Steel Profil C 40 </v>
          </cell>
          <cell r="G2131" t="str">
            <v>Lm</v>
          </cell>
          <cell r="H2131">
            <v>1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A2132">
            <v>21932</v>
          </cell>
        </row>
        <row r="2133">
          <cell r="A2133">
            <v>21933</v>
          </cell>
        </row>
        <row r="2134">
          <cell r="A2134">
            <v>21934</v>
          </cell>
        </row>
        <row r="2135">
          <cell r="A2135">
            <v>21935</v>
          </cell>
        </row>
        <row r="2136">
          <cell r="A2136">
            <v>21936</v>
          </cell>
        </row>
        <row r="2137">
          <cell r="A2137">
            <v>21937</v>
          </cell>
        </row>
        <row r="2138">
          <cell r="A2138">
            <v>21938</v>
          </cell>
        </row>
        <row r="2139">
          <cell r="A2139">
            <v>21939</v>
          </cell>
        </row>
        <row r="2140">
          <cell r="A2140">
            <v>21940</v>
          </cell>
        </row>
        <row r="2141">
          <cell r="A2141">
            <v>21941</v>
          </cell>
        </row>
        <row r="2142">
          <cell r="A2142">
            <v>21942</v>
          </cell>
        </row>
        <row r="2143">
          <cell r="A2143">
            <v>21943</v>
          </cell>
        </row>
        <row r="2144">
          <cell r="A2144">
            <v>21944</v>
          </cell>
        </row>
        <row r="2145">
          <cell r="A2145">
            <v>21945</v>
          </cell>
        </row>
        <row r="2146">
          <cell r="A2146">
            <v>21946</v>
          </cell>
        </row>
        <row r="2147">
          <cell r="A2147">
            <v>21947</v>
          </cell>
        </row>
        <row r="2148">
          <cell r="A2148">
            <v>21948</v>
          </cell>
        </row>
        <row r="2149">
          <cell r="A2149">
            <v>21949</v>
          </cell>
        </row>
        <row r="2150">
          <cell r="A2150">
            <v>21950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21951</v>
          </cell>
          <cell r="K2151">
            <v>0</v>
          </cell>
        </row>
        <row r="2152">
          <cell r="A2152">
            <v>21952</v>
          </cell>
          <cell r="K2152">
            <v>0</v>
          </cell>
        </row>
        <row r="2153">
          <cell r="A2153">
            <v>21953</v>
          </cell>
        </row>
        <row r="2154">
          <cell r="A2154">
            <v>21954</v>
          </cell>
        </row>
        <row r="2155">
          <cell r="A2155">
            <v>21955</v>
          </cell>
        </row>
        <row r="2156">
          <cell r="A2156">
            <v>21956</v>
          </cell>
        </row>
        <row r="2157">
          <cell r="A2157">
            <v>21957</v>
          </cell>
        </row>
        <row r="2158">
          <cell r="A2158">
            <v>21958</v>
          </cell>
        </row>
        <row r="2159">
          <cell r="A2159">
            <v>21959</v>
          </cell>
        </row>
        <row r="2160">
          <cell r="A2160">
            <v>21960</v>
          </cell>
        </row>
        <row r="2161">
          <cell r="A2161">
            <v>21961</v>
          </cell>
        </row>
        <row r="2162">
          <cell r="A2162">
            <v>21962</v>
          </cell>
        </row>
        <row r="2163">
          <cell r="A2163">
            <v>21963</v>
          </cell>
        </row>
        <row r="2164">
          <cell r="A2164">
            <v>21964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21965</v>
          </cell>
        </row>
        <row r="2166">
          <cell r="A2166">
            <v>21966</v>
          </cell>
        </row>
        <row r="2167">
          <cell r="A2167">
            <v>21967</v>
          </cell>
        </row>
        <row r="2168">
          <cell r="A2168">
            <v>21968</v>
          </cell>
        </row>
        <row r="2169">
          <cell r="A2169">
            <v>21969</v>
          </cell>
        </row>
        <row r="2170">
          <cell r="A2170">
            <v>21970</v>
          </cell>
        </row>
        <row r="2171">
          <cell r="A2171">
            <v>21971</v>
          </cell>
        </row>
        <row r="2172">
          <cell r="A2172">
            <v>21972</v>
          </cell>
        </row>
        <row r="2173">
          <cell r="A2173">
            <v>21973</v>
          </cell>
        </row>
        <row r="2174">
          <cell r="A2174">
            <v>21974</v>
          </cell>
          <cell r="D2174" t="str">
            <v>Total Price</v>
          </cell>
          <cell r="K2174">
            <v>0</v>
          </cell>
          <cell r="L2174">
            <v>0</v>
          </cell>
        </row>
        <row r="2175">
          <cell r="A2175">
            <v>21975</v>
          </cell>
          <cell r="D2175" t="str">
            <v>OVER HEAD</v>
          </cell>
          <cell r="E2175">
            <v>0</v>
          </cell>
          <cell r="F2175" t="str">
            <v>%</v>
          </cell>
          <cell r="K2175">
            <v>0</v>
          </cell>
          <cell r="L2175">
            <v>0</v>
          </cell>
        </row>
        <row r="2176">
          <cell r="A2176">
            <v>21976</v>
          </cell>
          <cell r="D2176" t="str">
            <v>TOTAL</v>
          </cell>
          <cell r="K2176">
            <v>0</v>
          </cell>
          <cell r="L2176">
            <v>0</v>
          </cell>
        </row>
        <row r="2177">
          <cell r="A2177">
            <v>21977</v>
          </cell>
          <cell r="D2177" t="str">
            <v>UNIT PRICE</v>
          </cell>
          <cell r="K2177">
            <v>0</v>
          </cell>
          <cell r="L2177">
            <v>0</v>
          </cell>
        </row>
        <row r="2178">
          <cell r="A2178">
            <v>21978</v>
          </cell>
        </row>
        <row r="2179">
          <cell r="A2179">
            <v>21979</v>
          </cell>
          <cell r="B2179">
            <v>334</v>
          </cell>
        </row>
        <row r="2180">
          <cell r="A2180">
            <v>21980</v>
          </cell>
          <cell r="B2180" t="str">
            <v>MATERIAL PRICE</v>
          </cell>
        </row>
        <row r="2181">
          <cell r="A2181">
            <v>21981</v>
          </cell>
          <cell r="B2181" t="str">
            <v>Proyek Rencana Teknik Akhir Jalan Tol Bogor Ring Road</v>
          </cell>
        </row>
        <row r="2182">
          <cell r="A2182">
            <v>21982</v>
          </cell>
        </row>
        <row r="2183">
          <cell r="A2183">
            <v>21983</v>
          </cell>
        </row>
        <row r="2184">
          <cell r="A2184">
            <v>21984</v>
          </cell>
        </row>
        <row r="2185">
          <cell r="A2185">
            <v>21985</v>
          </cell>
        </row>
        <row r="2186">
          <cell r="A2186">
            <v>21986</v>
          </cell>
          <cell r="B2186" t="str">
            <v>UNIT PRICE ANALYSIS</v>
          </cell>
        </row>
        <row r="2187">
          <cell r="A2187">
            <v>21987</v>
          </cell>
        </row>
        <row r="2188">
          <cell r="A2188">
            <v>21988</v>
          </cell>
          <cell r="B2188" t="str">
            <v>ITEM NUMBER</v>
          </cell>
          <cell r="D2188" t="str">
            <v>MT. 333.002</v>
          </cell>
        </row>
        <row r="2189">
          <cell r="A2189">
            <v>21989</v>
          </cell>
          <cell r="B2189" t="str">
            <v>MATERIAL</v>
          </cell>
          <cell r="D2189">
            <v>0</v>
          </cell>
        </row>
        <row r="2190">
          <cell r="A2190">
            <v>21990</v>
          </cell>
          <cell r="B2190" t="str">
            <v>UNIT</v>
          </cell>
          <cell r="C2190">
            <v>0</v>
          </cell>
          <cell r="D2190">
            <v>1</v>
          </cell>
        </row>
        <row r="2191">
          <cell r="A2191">
            <v>21991</v>
          </cell>
          <cell r="B2191" t="str">
            <v>UNIT PRICE  (Rp.)</v>
          </cell>
          <cell r="D2191">
            <v>46000</v>
          </cell>
          <cell r="E2191">
            <v>0</v>
          </cell>
          <cell r="J2191" t="str">
            <v>TOTAL UNIT PRICE (Rp)</v>
          </cell>
          <cell r="K2191">
            <v>46000</v>
          </cell>
        </row>
        <row r="2192">
          <cell r="A2192">
            <v>21992</v>
          </cell>
          <cell r="I2192" t="str">
            <v>PRICE Rp./ UNIT</v>
          </cell>
          <cell r="K2192" t="str">
            <v>TOTAL PRICE Rp.</v>
          </cell>
        </row>
        <row r="2193">
          <cell r="A2193">
            <v>21993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  <cell r="I2193" t="str">
            <v>Local</v>
          </cell>
          <cell r="J2193" t="str">
            <v>Foreign</v>
          </cell>
          <cell r="K2193" t="str">
            <v>Local</v>
          </cell>
          <cell r="L2193" t="str">
            <v>Foreign</v>
          </cell>
        </row>
        <row r="2194">
          <cell r="A2194">
            <v>21994</v>
          </cell>
        </row>
        <row r="2195">
          <cell r="A2195">
            <v>21995</v>
          </cell>
        </row>
        <row r="2196">
          <cell r="A2196">
            <v>21996</v>
          </cell>
          <cell r="C2196" t="str">
            <v>MT</v>
          </cell>
          <cell r="D2196" t="str">
            <v>MATERIAL</v>
          </cell>
        </row>
        <row r="2197">
          <cell r="A2197">
            <v>21997</v>
          </cell>
          <cell r="C2197">
            <v>334</v>
          </cell>
          <cell r="D2197">
            <v>0</v>
          </cell>
          <cell r="G2197">
            <v>0</v>
          </cell>
          <cell r="H2197">
            <v>1</v>
          </cell>
          <cell r="I2197">
            <v>46000</v>
          </cell>
          <cell r="J2197">
            <v>0</v>
          </cell>
          <cell r="K2197">
            <v>46000</v>
          </cell>
          <cell r="L2197">
            <v>0</v>
          </cell>
        </row>
        <row r="2198">
          <cell r="A2198">
            <v>21998</v>
          </cell>
        </row>
        <row r="2199">
          <cell r="A2199">
            <v>21999</v>
          </cell>
        </row>
        <row r="2200">
          <cell r="A2200">
            <v>22000</v>
          </cell>
        </row>
        <row r="2201">
          <cell r="A2201">
            <v>22001</v>
          </cell>
        </row>
        <row r="2202">
          <cell r="A2202">
            <v>22002</v>
          </cell>
        </row>
        <row r="2203">
          <cell r="A2203">
            <v>22003</v>
          </cell>
        </row>
        <row r="2204">
          <cell r="A2204">
            <v>22004</v>
          </cell>
        </row>
        <row r="2205">
          <cell r="A2205">
            <v>22005</v>
          </cell>
        </row>
        <row r="2206">
          <cell r="A2206">
            <v>22006</v>
          </cell>
        </row>
        <row r="2207">
          <cell r="A2207">
            <v>22007</v>
          </cell>
        </row>
        <row r="2208">
          <cell r="A2208">
            <v>22008</v>
          </cell>
        </row>
        <row r="2209">
          <cell r="A2209">
            <v>22009</v>
          </cell>
        </row>
        <row r="2210">
          <cell r="A2210">
            <v>22010</v>
          </cell>
        </row>
        <row r="2211">
          <cell r="A2211">
            <v>22011</v>
          </cell>
        </row>
        <row r="2212">
          <cell r="A2212">
            <v>22012</v>
          </cell>
        </row>
        <row r="2213">
          <cell r="A2213">
            <v>22013</v>
          </cell>
        </row>
        <row r="2214">
          <cell r="A2214">
            <v>22014</v>
          </cell>
        </row>
        <row r="2215">
          <cell r="A2215">
            <v>22015</v>
          </cell>
        </row>
        <row r="2216">
          <cell r="A2216">
            <v>22016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22017</v>
          </cell>
          <cell r="K2217">
            <v>0</v>
          </cell>
        </row>
        <row r="2218">
          <cell r="A2218">
            <v>22018</v>
          </cell>
          <cell r="K2218">
            <v>0</v>
          </cell>
        </row>
        <row r="2219">
          <cell r="A2219">
            <v>22019</v>
          </cell>
        </row>
        <row r="2220">
          <cell r="A2220">
            <v>22020</v>
          </cell>
        </row>
        <row r="2221">
          <cell r="A2221">
            <v>22021</v>
          </cell>
        </row>
        <row r="2222">
          <cell r="A2222">
            <v>22022</v>
          </cell>
        </row>
        <row r="2223">
          <cell r="A2223">
            <v>22023</v>
          </cell>
        </row>
        <row r="2224">
          <cell r="A2224">
            <v>22024</v>
          </cell>
        </row>
        <row r="2225">
          <cell r="A2225">
            <v>22025</v>
          </cell>
        </row>
        <row r="2226">
          <cell r="A2226">
            <v>22026</v>
          </cell>
        </row>
        <row r="2227">
          <cell r="A2227">
            <v>22027</v>
          </cell>
        </row>
        <row r="2228">
          <cell r="A2228">
            <v>22028</v>
          </cell>
        </row>
        <row r="2229">
          <cell r="A2229">
            <v>22029</v>
          </cell>
        </row>
        <row r="2230">
          <cell r="A2230">
            <v>22030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22031</v>
          </cell>
        </row>
        <row r="2232">
          <cell r="A2232">
            <v>22032</v>
          </cell>
        </row>
        <row r="2233">
          <cell r="A2233">
            <v>22033</v>
          </cell>
        </row>
        <row r="2234">
          <cell r="A2234">
            <v>22034</v>
          </cell>
        </row>
        <row r="2235">
          <cell r="A2235">
            <v>22035</v>
          </cell>
        </row>
        <row r="2236">
          <cell r="A2236">
            <v>22036</v>
          </cell>
        </row>
        <row r="2237">
          <cell r="A2237">
            <v>22037</v>
          </cell>
        </row>
        <row r="2238">
          <cell r="A2238">
            <v>22038</v>
          </cell>
        </row>
        <row r="2239">
          <cell r="A2239">
            <v>22039</v>
          </cell>
        </row>
        <row r="2240">
          <cell r="A2240">
            <v>22040</v>
          </cell>
          <cell r="D2240" t="str">
            <v>Total Price</v>
          </cell>
          <cell r="K2240">
            <v>46000</v>
          </cell>
          <cell r="L2240">
            <v>0</v>
          </cell>
        </row>
        <row r="2241">
          <cell r="A2241">
            <v>22041</v>
          </cell>
          <cell r="D2241" t="str">
            <v>OVER HEAD</v>
          </cell>
          <cell r="E2241">
            <v>0</v>
          </cell>
          <cell r="F2241" t="str">
            <v>%</v>
          </cell>
          <cell r="K2241">
            <v>0</v>
          </cell>
          <cell r="L2241">
            <v>0</v>
          </cell>
        </row>
        <row r="2242">
          <cell r="A2242">
            <v>22042</v>
          </cell>
          <cell r="D2242" t="str">
            <v>TOTAL</v>
          </cell>
          <cell r="K2242">
            <v>46000</v>
          </cell>
          <cell r="L2242">
            <v>0</v>
          </cell>
        </row>
        <row r="2243">
          <cell r="A2243">
            <v>22043</v>
          </cell>
          <cell r="D2243" t="str">
            <v>UNIT PRICE</v>
          </cell>
          <cell r="K2243">
            <v>46000</v>
          </cell>
          <cell r="L2243">
            <v>0</v>
          </cell>
        </row>
        <row r="2244">
          <cell r="A2244">
            <v>22044</v>
          </cell>
        </row>
        <row r="2245">
          <cell r="A2245">
            <v>22045</v>
          </cell>
          <cell r="B2245">
            <v>335</v>
          </cell>
        </row>
        <row r="2246">
          <cell r="A2246">
            <v>22046</v>
          </cell>
          <cell r="B2246" t="str">
            <v>MATERIAL PRICE</v>
          </cell>
        </row>
        <row r="2247">
          <cell r="A2247">
            <v>22047</v>
          </cell>
          <cell r="B2247" t="str">
            <v>Proyek Rencana Teknik Akhir Jalan Tol Bogor Ring Road</v>
          </cell>
        </row>
        <row r="2248">
          <cell r="A2248">
            <v>22048</v>
          </cell>
        </row>
        <row r="2249">
          <cell r="A2249">
            <v>22049</v>
          </cell>
        </row>
        <row r="2250">
          <cell r="A2250">
            <v>22050</v>
          </cell>
        </row>
        <row r="2251">
          <cell r="A2251">
            <v>22051</v>
          </cell>
        </row>
        <row r="2252">
          <cell r="A2252">
            <v>22052</v>
          </cell>
          <cell r="B2252" t="str">
            <v>UNIT PRICE ANALYSIS</v>
          </cell>
        </row>
        <row r="2253">
          <cell r="A2253">
            <v>22053</v>
          </cell>
        </row>
        <row r="2254">
          <cell r="A2254">
            <v>22054</v>
          </cell>
          <cell r="B2254" t="str">
            <v>ITEM NUMBER</v>
          </cell>
          <cell r="D2254" t="str">
            <v>MT. 334.002</v>
          </cell>
        </row>
        <row r="2255">
          <cell r="A2255">
            <v>22055</v>
          </cell>
          <cell r="B2255" t="str">
            <v>MATERIAL</v>
          </cell>
          <cell r="D2255" t="str">
            <v>PVC Connecting D = 100 mm</v>
          </cell>
        </row>
        <row r="2256">
          <cell r="A2256">
            <v>22056</v>
          </cell>
          <cell r="B2256" t="str">
            <v>UNIT</v>
          </cell>
          <cell r="C2256" t="str">
            <v>Each</v>
          </cell>
          <cell r="D2256">
            <v>1</v>
          </cell>
        </row>
        <row r="2257">
          <cell r="A2257">
            <v>22057</v>
          </cell>
          <cell r="B2257" t="str">
            <v>UNIT PRICE  (Rp.)</v>
          </cell>
          <cell r="D2257">
            <v>69000</v>
          </cell>
          <cell r="E2257">
            <v>0</v>
          </cell>
          <cell r="J2257" t="str">
            <v>TOTAL UNIT PRICE (Rp)</v>
          </cell>
          <cell r="K2257">
            <v>69000</v>
          </cell>
        </row>
        <row r="2258">
          <cell r="A2258">
            <v>22058</v>
          </cell>
          <cell r="I2258" t="str">
            <v>PRICE Rp./ UNIT</v>
          </cell>
          <cell r="K2258" t="str">
            <v>TOTAL PRICE Rp.</v>
          </cell>
        </row>
        <row r="2259">
          <cell r="A2259">
            <v>22059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  <cell r="I2259" t="str">
            <v>Local</v>
          </cell>
          <cell r="J2259" t="str">
            <v>Foreign</v>
          </cell>
          <cell r="K2259" t="str">
            <v>Local</v>
          </cell>
          <cell r="L2259" t="str">
            <v>Foreign</v>
          </cell>
        </row>
        <row r="2260">
          <cell r="A2260">
            <v>22060</v>
          </cell>
        </row>
        <row r="2261">
          <cell r="A2261">
            <v>22061</v>
          </cell>
        </row>
        <row r="2262">
          <cell r="A2262">
            <v>22062</v>
          </cell>
          <cell r="C2262" t="str">
            <v>MT</v>
          </cell>
          <cell r="D2262" t="str">
            <v>MATERIAL</v>
          </cell>
        </row>
        <row r="2263">
          <cell r="A2263">
            <v>22063</v>
          </cell>
          <cell r="C2263">
            <v>335</v>
          </cell>
          <cell r="D2263" t="str">
            <v>PVC Connecting D = 100 mm</v>
          </cell>
          <cell r="G2263" t="str">
            <v>Each</v>
          </cell>
          <cell r="H2263">
            <v>1</v>
          </cell>
          <cell r="I2263">
            <v>69000</v>
          </cell>
          <cell r="J2263">
            <v>0</v>
          </cell>
          <cell r="K2263">
            <v>69000</v>
          </cell>
          <cell r="L2263">
            <v>0</v>
          </cell>
        </row>
        <row r="2264">
          <cell r="A2264">
            <v>22064</v>
          </cell>
        </row>
        <row r="2265">
          <cell r="A2265">
            <v>22065</v>
          </cell>
        </row>
        <row r="2266">
          <cell r="A2266">
            <v>22066</v>
          </cell>
        </row>
        <row r="2267">
          <cell r="A2267">
            <v>22067</v>
          </cell>
        </row>
        <row r="2268">
          <cell r="A2268">
            <v>22068</v>
          </cell>
        </row>
        <row r="2269">
          <cell r="A2269">
            <v>22069</v>
          </cell>
        </row>
        <row r="2270">
          <cell r="A2270">
            <v>22070</v>
          </cell>
        </row>
        <row r="2271">
          <cell r="A2271">
            <v>22071</v>
          </cell>
        </row>
        <row r="2272">
          <cell r="A2272">
            <v>22072</v>
          </cell>
        </row>
        <row r="2273">
          <cell r="A2273">
            <v>22073</v>
          </cell>
        </row>
        <row r="2274">
          <cell r="A2274">
            <v>22074</v>
          </cell>
        </row>
        <row r="2275">
          <cell r="A2275">
            <v>22075</v>
          </cell>
        </row>
        <row r="2276">
          <cell r="A2276">
            <v>22076</v>
          </cell>
        </row>
        <row r="2277">
          <cell r="A2277">
            <v>22077</v>
          </cell>
        </row>
        <row r="2278">
          <cell r="A2278">
            <v>22078</v>
          </cell>
        </row>
        <row r="2279">
          <cell r="A2279">
            <v>22079</v>
          </cell>
        </row>
        <row r="2280">
          <cell r="A2280">
            <v>22080</v>
          </cell>
        </row>
        <row r="2281">
          <cell r="A2281">
            <v>22081</v>
          </cell>
        </row>
        <row r="2282">
          <cell r="A2282">
            <v>22082</v>
          </cell>
          <cell r="J2282">
            <v>0</v>
          </cell>
          <cell r="K2282">
            <v>0</v>
          </cell>
          <cell r="L2282">
            <v>0</v>
          </cell>
        </row>
        <row r="2283">
          <cell r="A2283">
            <v>22083</v>
          </cell>
          <cell r="K2283">
            <v>0</v>
          </cell>
        </row>
        <row r="2284">
          <cell r="A2284">
            <v>22084</v>
          </cell>
          <cell r="K2284">
            <v>0</v>
          </cell>
        </row>
        <row r="2285">
          <cell r="A2285">
            <v>22085</v>
          </cell>
        </row>
        <row r="2286">
          <cell r="A2286">
            <v>22086</v>
          </cell>
        </row>
        <row r="2287">
          <cell r="A2287">
            <v>22087</v>
          </cell>
        </row>
        <row r="2288">
          <cell r="A2288">
            <v>22088</v>
          </cell>
        </row>
        <row r="2289">
          <cell r="A2289">
            <v>22089</v>
          </cell>
        </row>
        <row r="2290">
          <cell r="A2290">
            <v>22090</v>
          </cell>
        </row>
        <row r="2291">
          <cell r="A2291">
            <v>22091</v>
          </cell>
        </row>
        <row r="2292">
          <cell r="A2292">
            <v>22092</v>
          </cell>
        </row>
        <row r="2293">
          <cell r="A2293">
            <v>22093</v>
          </cell>
        </row>
        <row r="2294">
          <cell r="A2294">
            <v>22094</v>
          </cell>
        </row>
        <row r="2295">
          <cell r="A2295">
            <v>22095</v>
          </cell>
        </row>
        <row r="2296">
          <cell r="A2296">
            <v>22096</v>
          </cell>
          <cell r="J2296">
            <v>0</v>
          </cell>
          <cell r="K2296">
            <v>0</v>
          </cell>
          <cell r="L2296">
            <v>0</v>
          </cell>
        </row>
        <row r="2297">
          <cell r="A2297">
            <v>22097</v>
          </cell>
        </row>
        <row r="2298">
          <cell r="A2298">
            <v>22098</v>
          </cell>
        </row>
        <row r="2299">
          <cell r="A2299">
            <v>22099</v>
          </cell>
        </row>
        <row r="2300">
          <cell r="A2300">
            <v>22100</v>
          </cell>
        </row>
        <row r="2301">
          <cell r="A2301">
            <v>22101</v>
          </cell>
        </row>
        <row r="2302">
          <cell r="A2302">
            <v>22102</v>
          </cell>
        </row>
        <row r="2303">
          <cell r="A2303">
            <v>22103</v>
          </cell>
        </row>
        <row r="2304">
          <cell r="A2304">
            <v>22104</v>
          </cell>
        </row>
        <row r="2305">
          <cell r="A2305">
            <v>22105</v>
          </cell>
        </row>
        <row r="2306">
          <cell r="A2306">
            <v>22106</v>
          </cell>
          <cell r="D2306" t="str">
            <v>Total Price</v>
          </cell>
          <cell r="K2306">
            <v>69000</v>
          </cell>
          <cell r="L2306">
            <v>0</v>
          </cell>
        </row>
        <row r="2307">
          <cell r="A2307">
            <v>22107</v>
          </cell>
          <cell r="D2307" t="str">
            <v>OVER HEAD</v>
          </cell>
          <cell r="E2307">
            <v>0</v>
          </cell>
          <cell r="F2307" t="str">
            <v>%</v>
          </cell>
          <cell r="K2307">
            <v>0</v>
          </cell>
          <cell r="L2307">
            <v>0</v>
          </cell>
        </row>
        <row r="2308">
          <cell r="A2308">
            <v>22108</v>
          </cell>
          <cell r="D2308" t="str">
            <v>TOTAL</v>
          </cell>
          <cell r="K2308">
            <v>69000</v>
          </cell>
          <cell r="L2308">
            <v>0</v>
          </cell>
        </row>
        <row r="2309">
          <cell r="A2309">
            <v>22109</v>
          </cell>
          <cell r="D2309" t="str">
            <v>UNIT PRICE</v>
          </cell>
          <cell r="K2309">
            <v>69000</v>
          </cell>
          <cell r="L2309">
            <v>0</v>
          </cell>
        </row>
        <row r="2310">
          <cell r="A2310">
            <v>22110</v>
          </cell>
        </row>
        <row r="2311">
          <cell r="A2311">
            <v>22111</v>
          </cell>
          <cell r="B2311">
            <v>336</v>
          </cell>
        </row>
        <row r="2312">
          <cell r="A2312">
            <v>22112</v>
          </cell>
          <cell r="B2312" t="str">
            <v>MATERIAL PRICE</v>
          </cell>
        </row>
        <row r="2313">
          <cell r="A2313">
            <v>22113</v>
          </cell>
          <cell r="B2313" t="str">
            <v>Proyek Rencana Teknik Akhir Jalan Tol Bogor Ring Road</v>
          </cell>
        </row>
        <row r="2314">
          <cell r="A2314">
            <v>22114</v>
          </cell>
        </row>
        <row r="2315">
          <cell r="A2315">
            <v>22115</v>
          </cell>
        </row>
        <row r="2316">
          <cell r="A2316">
            <v>22116</v>
          </cell>
        </row>
        <row r="2317">
          <cell r="A2317">
            <v>22117</v>
          </cell>
        </row>
        <row r="2318">
          <cell r="A2318">
            <v>22118</v>
          </cell>
          <cell r="B2318" t="str">
            <v>UNIT PRICE ANALYSIS</v>
          </cell>
        </row>
        <row r="2319">
          <cell r="A2319">
            <v>22119</v>
          </cell>
        </row>
        <row r="2320">
          <cell r="A2320">
            <v>22120</v>
          </cell>
          <cell r="B2320" t="str">
            <v>ITEM NUMBER</v>
          </cell>
          <cell r="D2320" t="str">
            <v>MT. 335.002</v>
          </cell>
        </row>
        <row r="2321">
          <cell r="A2321">
            <v>22121</v>
          </cell>
          <cell r="B2321" t="str">
            <v>MATERIAL</v>
          </cell>
          <cell r="D2321" t="str">
            <v>PVC Connecting D = 150 mm</v>
          </cell>
        </row>
        <row r="2322">
          <cell r="A2322">
            <v>22122</v>
          </cell>
          <cell r="B2322" t="str">
            <v>UNIT</v>
          </cell>
          <cell r="C2322" t="str">
            <v>Each</v>
          </cell>
          <cell r="D2322">
            <v>1</v>
          </cell>
        </row>
        <row r="2323">
          <cell r="A2323">
            <v>22123</v>
          </cell>
          <cell r="B2323" t="str">
            <v>UNIT PRICE  (Rp.)</v>
          </cell>
          <cell r="D2323">
            <v>92000</v>
          </cell>
          <cell r="E2323">
            <v>0</v>
          </cell>
          <cell r="J2323" t="str">
            <v>TOTAL UNIT PRICE (Rp)</v>
          </cell>
          <cell r="K2323">
            <v>92000</v>
          </cell>
        </row>
        <row r="2324">
          <cell r="A2324">
            <v>22124</v>
          </cell>
          <cell r="I2324" t="str">
            <v>PRICE Rp./ UNIT</v>
          </cell>
          <cell r="K2324" t="str">
            <v>TOTAL PRICE Rp.</v>
          </cell>
        </row>
        <row r="2325">
          <cell r="A2325">
            <v>22125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  <cell r="I2325" t="str">
            <v>Local</v>
          </cell>
          <cell r="J2325" t="str">
            <v>Foreign</v>
          </cell>
          <cell r="K2325" t="str">
            <v>Local</v>
          </cell>
          <cell r="L2325" t="str">
            <v>Foreign</v>
          </cell>
        </row>
        <row r="2326">
          <cell r="A2326">
            <v>22126</v>
          </cell>
        </row>
        <row r="2327">
          <cell r="A2327">
            <v>22127</v>
          </cell>
        </row>
        <row r="2328">
          <cell r="A2328">
            <v>22128</v>
          </cell>
          <cell r="C2328" t="str">
            <v>MT</v>
          </cell>
          <cell r="D2328" t="str">
            <v>MATERIAL</v>
          </cell>
        </row>
        <row r="2329">
          <cell r="A2329">
            <v>22129</v>
          </cell>
          <cell r="C2329">
            <v>336</v>
          </cell>
          <cell r="D2329" t="str">
            <v>PVC Connecting D = 150 mm</v>
          </cell>
          <cell r="G2329" t="str">
            <v>Each</v>
          </cell>
          <cell r="H2329">
            <v>1</v>
          </cell>
          <cell r="I2329">
            <v>92000</v>
          </cell>
          <cell r="J2329">
            <v>0</v>
          </cell>
          <cell r="K2329">
            <v>92000</v>
          </cell>
          <cell r="L2329">
            <v>0</v>
          </cell>
        </row>
        <row r="2330">
          <cell r="A2330">
            <v>22130</v>
          </cell>
        </row>
        <row r="2331">
          <cell r="A2331">
            <v>22131</v>
          </cell>
        </row>
        <row r="2332">
          <cell r="A2332">
            <v>22132</v>
          </cell>
        </row>
        <row r="2333">
          <cell r="A2333">
            <v>22133</v>
          </cell>
        </row>
        <row r="2334">
          <cell r="A2334">
            <v>22134</v>
          </cell>
        </row>
        <row r="2335">
          <cell r="A2335">
            <v>22135</v>
          </cell>
        </row>
        <row r="2336">
          <cell r="A2336">
            <v>22136</v>
          </cell>
        </row>
        <row r="2337">
          <cell r="A2337">
            <v>22137</v>
          </cell>
        </row>
        <row r="2338">
          <cell r="A2338">
            <v>22138</v>
          </cell>
        </row>
        <row r="2339">
          <cell r="A2339">
            <v>22139</v>
          </cell>
        </row>
        <row r="2340">
          <cell r="A2340">
            <v>22140</v>
          </cell>
        </row>
        <row r="2341">
          <cell r="A2341">
            <v>22141</v>
          </cell>
        </row>
        <row r="2342">
          <cell r="A2342">
            <v>22142</v>
          </cell>
        </row>
        <row r="2343">
          <cell r="A2343">
            <v>22143</v>
          </cell>
        </row>
        <row r="2344">
          <cell r="A2344">
            <v>22144</v>
          </cell>
        </row>
        <row r="2345">
          <cell r="A2345">
            <v>22145</v>
          </cell>
        </row>
        <row r="2346">
          <cell r="A2346">
            <v>22146</v>
          </cell>
        </row>
        <row r="2347">
          <cell r="A2347">
            <v>22147</v>
          </cell>
        </row>
        <row r="2348">
          <cell r="A2348">
            <v>22148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22149</v>
          </cell>
          <cell r="K2349">
            <v>0</v>
          </cell>
        </row>
        <row r="2350">
          <cell r="A2350">
            <v>22150</v>
          </cell>
          <cell r="K2350">
            <v>0</v>
          </cell>
        </row>
        <row r="2351">
          <cell r="A2351">
            <v>22151</v>
          </cell>
        </row>
        <row r="2352">
          <cell r="A2352">
            <v>22152</v>
          </cell>
        </row>
        <row r="2353">
          <cell r="A2353">
            <v>22153</v>
          </cell>
        </row>
        <row r="2354">
          <cell r="A2354">
            <v>22154</v>
          </cell>
        </row>
        <row r="2355">
          <cell r="A2355">
            <v>22155</v>
          </cell>
        </row>
        <row r="2356">
          <cell r="A2356">
            <v>22156</v>
          </cell>
        </row>
        <row r="2357">
          <cell r="A2357">
            <v>22157</v>
          </cell>
        </row>
        <row r="2358">
          <cell r="A2358">
            <v>22158</v>
          </cell>
        </row>
        <row r="2359">
          <cell r="A2359">
            <v>22159</v>
          </cell>
        </row>
        <row r="2360">
          <cell r="A2360">
            <v>22160</v>
          </cell>
        </row>
        <row r="2361">
          <cell r="A2361">
            <v>22161</v>
          </cell>
        </row>
        <row r="2362">
          <cell r="A2362">
            <v>22162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22163</v>
          </cell>
        </row>
        <row r="2364">
          <cell r="A2364">
            <v>22164</v>
          </cell>
        </row>
        <row r="2365">
          <cell r="A2365">
            <v>22165</v>
          </cell>
        </row>
        <row r="2366">
          <cell r="A2366">
            <v>22166</v>
          </cell>
        </row>
        <row r="2367">
          <cell r="A2367">
            <v>22167</v>
          </cell>
        </row>
        <row r="2368">
          <cell r="A2368">
            <v>22168</v>
          </cell>
        </row>
        <row r="2369">
          <cell r="A2369">
            <v>22169</v>
          </cell>
        </row>
        <row r="2370">
          <cell r="A2370">
            <v>22170</v>
          </cell>
        </row>
        <row r="2371">
          <cell r="A2371">
            <v>22171</v>
          </cell>
        </row>
        <row r="2372">
          <cell r="A2372">
            <v>22172</v>
          </cell>
          <cell r="D2372" t="str">
            <v>Total Price</v>
          </cell>
          <cell r="K2372">
            <v>92000</v>
          </cell>
          <cell r="L2372">
            <v>0</v>
          </cell>
        </row>
        <row r="2373">
          <cell r="A2373">
            <v>22173</v>
          </cell>
          <cell r="D2373" t="str">
            <v>OVER HEAD</v>
          </cell>
          <cell r="E2373">
            <v>0</v>
          </cell>
          <cell r="F2373" t="str">
            <v>%</v>
          </cell>
          <cell r="K2373">
            <v>0</v>
          </cell>
          <cell r="L2373">
            <v>0</v>
          </cell>
        </row>
        <row r="2374">
          <cell r="A2374">
            <v>22174</v>
          </cell>
          <cell r="D2374" t="str">
            <v>TOTAL</v>
          </cell>
          <cell r="K2374">
            <v>92000</v>
          </cell>
          <cell r="L2374">
            <v>0</v>
          </cell>
        </row>
        <row r="2375">
          <cell r="A2375">
            <v>22175</v>
          </cell>
          <cell r="D2375" t="str">
            <v>UNIT PRICE</v>
          </cell>
          <cell r="K2375">
            <v>92000</v>
          </cell>
          <cell r="L2375">
            <v>0</v>
          </cell>
        </row>
        <row r="2376">
          <cell r="A2376">
            <v>22176</v>
          </cell>
        </row>
        <row r="2377">
          <cell r="A2377">
            <v>22177</v>
          </cell>
          <cell r="B2377">
            <v>337</v>
          </cell>
        </row>
        <row r="2378">
          <cell r="A2378">
            <v>22178</v>
          </cell>
          <cell r="B2378" t="str">
            <v>MATERIAL PRICE</v>
          </cell>
        </row>
        <row r="2379">
          <cell r="A2379">
            <v>22179</v>
          </cell>
          <cell r="B2379" t="str">
            <v>Proyek Rencana Teknik Akhir Jalan Tol Bogor Ring Road</v>
          </cell>
        </row>
        <row r="2380">
          <cell r="A2380">
            <v>22180</v>
          </cell>
        </row>
        <row r="2381">
          <cell r="A2381">
            <v>22181</v>
          </cell>
        </row>
        <row r="2382">
          <cell r="A2382">
            <v>22182</v>
          </cell>
        </row>
        <row r="2383">
          <cell r="A2383">
            <v>22183</v>
          </cell>
        </row>
        <row r="2384">
          <cell r="A2384">
            <v>22184</v>
          </cell>
          <cell r="B2384" t="str">
            <v>UNIT PRICE ANALYSIS</v>
          </cell>
        </row>
        <row r="2385">
          <cell r="A2385">
            <v>22185</v>
          </cell>
        </row>
        <row r="2386">
          <cell r="A2386">
            <v>22186</v>
          </cell>
          <cell r="B2386" t="str">
            <v>ITEM NUMBER</v>
          </cell>
          <cell r="D2386" t="str">
            <v>MT. 336.002</v>
          </cell>
        </row>
        <row r="2387">
          <cell r="A2387">
            <v>22187</v>
          </cell>
          <cell r="B2387" t="str">
            <v>MATERIAL</v>
          </cell>
          <cell r="D2387" t="str">
            <v>PVC Connecting D = 200 mm</v>
          </cell>
        </row>
        <row r="2388">
          <cell r="A2388">
            <v>22188</v>
          </cell>
          <cell r="B2388" t="str">
            <v>UNIT</v>
          </cell>
          <cell r="C2388" t="str">
            <v>Each</v>
          </cell>
          <cell r="D2388">
            <v>1</v>
          </cell>
        </row>
        <row r="2389">
          <cell r="A2389">
            <v>22189</v>
          </cell>
          <cell r="B2389" t="str">
            <v>UNIT PRICE  (Rp.)</v>
          </cell>
          <cell r="D2389">
            <v>103500</v>
          </cell>
          <cell r="E2389">
            <v>0</v>
          </cell>
          <cell r="J2389" t="str">
            <v>TOTAL UNIT PRICE (Rp)</v>
          </cell>
          <cell r="K2389">
            <v>103500</v>
          </cell>
        </row>
        <row r="2390">
          <cell r="A2390">
            <v>22190</v>
          </cell>
          <cell r="I2390" t="str">
            <v>PRICE Rp./ UNIT</v>
          </cell>
          <cell r="K2390" t="str">
            <v>TOTAL PRICE Rp.</v>
          </cell>
        </row>
        <row r="2391">
          <cell r="A2391">
            <v>22191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  <cell r="I2391" t="str">
            <v>Local</v>
          </cell>
          <cell r="J2391" t="str">
            <v>Foreign</v>
          </cell>
          <cell r="K2391" t="str">
            <v>Local</v>
          </cell>
          <cell r="L2391" t="str">
            <v>Foreign</v>
          </cell>
        </row>
        <row r="2392">
          <cell r="A2392">
            <v>22192</v>
          </cell>
        </row>
        <row r="2393">
          <cell r="A2393">
            <v>22193</v>
          </cell>
        </row>
        <row r="2394">
          <cell r="A2394">
            <v>22194</v>
          </cell>
          <cell r="C2394" t="str">
            <v>MT</v>
          </cell>
          <cell r="D2394" t="str">
            <v>MATERIAL</v>
          </cell>
        </row>
        <row r="2395">
          <cell r="A2395">
            <v>22195</v>
          </cell>
          <cell r="C2395">
            <v>337</v>
          </cell>
          <cell r="D2395" t="str">
            <v>PVC Connecting D = 200 mm</v>
          </cell>
          <cell r="G2395" t="str">
            <v>Each</v>
          </cell>
          <cell r="H2395">
            <v>1</v>
          </cell>
          <cell r="I2395">
            <v>103499.99999999999</v>
          </cell>
          <cell r="J2395">
            <v>0</v>
          </cell>
          <cell r="K2395">
            <v>103499.99999999999</v>
          </cell>
          <cell r="L2395">
            <v>0</v>
          </cell>
        </row>
        <row r="2396">
          <cell r="A2396">
            <v>22196</v>
          </cell>
        </row>
        <row r="2397">
          <cell r="A2397">
            <v>22197</v>
          </cell>
        </row>
        <row r="2398">
          <cell r="A2398">
            <v>22198</v>
          </cell>
        </row>
        <row r="2399">
          <cell r="A2399">
            <v>22199</v>
          </cell>
        </row>
        <row r="2400">
          <cell r="A2400">
            <v>22200</v>
          </cell>
        </row>
        <row r="2401">
          <cell r="A2401">
            <v>22201</v>
          </cell>
        </row>
        <row r="2402">
          <cell r="A2402">
            <v>22202</v>
          </cell>
        </row>
        <row r="2403">
          <cell r="A2403">
            <v>22203</v>
          </cell>
        </row>
        <row r="2404">
          <cell r="A2404">
            <v>22204</v>
          </cell>
        </row>
        <row r="2405">
          <cell r="A2405">
            <v>22205</v>
          </cell>
        </row>
        <row r="2406">
          <cell r="A2406">
            <v>22206</v>
          </cell>
        </row>
        <row r="2407">
          <cell r="A2407">
            <v>22207</v>
          </cell>
        </row>
        <row r="2408">
          <cell r="A2408">
            <v>22208</v>
          </cell>
        </row>
        <row r="2409">
          <cell r="A2409">
            <v>22209</v>
          </cell>
        </row>
        <row r="2410">
          <cell r="A2410">
            <v>22210</v>
          </cell>
        </row>
        <row r="2411">
          <cell r="A2411">
            <v>22211</v>
          </cell>
        </row>
        <row r="2412">
          <cell r="A2412">
            <v>22212</v>
          </cell>
        </row>
        <row r="2413">
          <cell r="A2413">
            <v>22213</v>
          </cell>
        </row>
        <row r="2414">
          <cell r="A2414">
            <v>22214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22215</v>
          </cell>
          <cell r="K2415">
            <v>0</v>
          </cell>
        </row>
        <row r="2416">
          <cell r="A2416">
            <v>22216</v>
          </cell>
          <cell r="K2416">
            <v>0</v>
          </cell>
        </row>
        <row r="2417">
          <cell r="A2417">
            <v>22217</v>
          </cell>
        </row>
        <row r="2418">
          <cell r="A2418">
            <v>22218</v>
          </cell>
        </row>
        <row r="2419">
          <cell r="A2419">
            <v>22219</v>
          </cell>
        </row>
        <row r="2420">
          <cell r="A2420">
            <v>22220</v>
          </cell>
        </row>
        <row r="2421">
          <cell r="A2421">
            <v>22221</v>
          </cell>
        </row>
        <row r="2422">
          <cell r="A2422">
            <v>22222</v>
          </cell>
        </row>
        <row r="2423">
          <cell r="A2423">
            <v>22223</v>
          </cell>
        </row>
        <row r="2424">
          <cell r="A2424">
            <v>22224</v>
          </cell>
        </row>
        <row r="2425">
          <cell r="A2425">
            <v>22225</v>
          </cell>
        </row>
        <row r="2426">
          <cell r="A2426">
            <v>22226</v>
          </cell>
        </row>
        <row r="2427">
          <cell r="A2427">
            <v>22227</v>
          </cell>
        </row>
        <row r="2428">
          <cell r="A2428">
            <v>22228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22229</v>
          </cell>
        </row>
        <row r="2430">
          <cell r="A2430">
            <v>22230</v>
          </cell>
        </row>
        <row r="2431">
          <cell r="A2431">
            <v>22231</v>
          </cell>
        </row>
        <row r="2432">
          <cell r="A2432">
            <v>22232</v>
          </cell>
        </row>
        <row r="2433">
          <cell r="A2433">
            <v>22233</v>
          </cell>
        </row>
        <row r="2434">
          <cell r="A2434">
            <v>22234</v>
          </cell>
        </row>
        <row r="2435">
          <cell r="A2435">
            <v>22235</v>
          </cell>
        </row>
        <row r="2436">
          <cell r="A2436">
            <v>22236</v>
          </cell>
        </row>
        <row r="2437">
          <cell r="A2437">
            <v>22237</v>
          </cell>
        </row>
        <row r="2438">
          <cell r="A2438">
            <v>22238</v>
          </cell>
          <cell r="D2438" t="str">
            <v>Total Price</v>
          </cell>
          <cell r="K2438">
            <v>103499.99999999999</v>
          </cell>
          <cell r="L2438">
            <v>0</v>
          </cell>
        </row>
        <row r="2439">
          <cell r="A2439">
            <v>22239</v>
          </cell>
          <cell r="D2439" t="str">
            <v>OVER HEAD</v>
          </cell>
          <cell r="E2439">
            <v>0</v>
          </cell>
          <cell r="F2439" t="str">
            <v>%</v>
          </cell>
          <cell r="K2439">
            <v>0</v>
          </cell>
          <cell r="L2439">
            <v>0</v>
          </cell>
        </row>
        <row r="2440">
          <cell r="A2440">
            <v>22240</v>
          </cell>
          <cell r="D2440" t="str">
            <v>TOTAL</v>
          </cell>
          <cell r="K2440">
            <v>103499.99999999999</v>
          </cell>
          <cell r="L2440">
            <v>0</v>
          </cell>
        </row>
        <row r="2441">
          <cell r="A2441">
            <v>22241</v>
          </cell>
          <cell r="D2441" t="str">
            <v>UNIT PRICE</v>
          </cell>
          <cell r="K2441">
            <v>103500</v>
          </cell>
          <cell r="L2441">
            <v>0</v>
          </cell>
        </row>
        <row r="2442">
          <cell r="A2442">
            <v>22242</v>
          </cell>
        </row>
        <row r="2443">
          <cell r="A2443">
            <v>22243</v>
          </cell>
          <cell r="B2443">
            <v>338</v>
          </cell>
        </row>
        <row r="2444">
          <cell r="A2444">
            <v>22244</v>
          </cell>
          <cell r="B2444" t="str">
            <v>MATERIAL PRICE</v>
          </cell>
        </row>
        <row r="2445">
          <cell r="A2445">
            <v>22245</v>
          </cell>
          <cell r="B2445" t="str">
            <v>Proyek Rencana Teknik Akhir Jalan Tol Bogor Ring Road</v>
          </cell>
        </row>
        <row r="2446">
          <cell r="A2446">
            <v>22246</v>
          </cell>
        </row>
        <row r="2447">
          <cell r="A2447">
            <v>22247</v>
          </cell>
        </row>
        <row r="2448">
          <cell r="A2448">
            <v>22248</v>
          </cell>
        </row>
        <row r="2449">
          <cell r="A2449">
            <v>22249</v>
          </cell>
        </row>
        <row r="2450">
          <cell r="A2450">
            <v>22250</v>
          </cell>
          <cell r="B2450" t="str">
            <v>UNIT PRICE ANALYSIS</v>
          </cell>
        </row>
        <row r="2451">
          <cell r="A2451">
            <v>22251</v>
          </cell>
        </row>
        <row r="2452">
          <cell r="A2452">
            <v>22252</v>
          </cell>
          <cell r="B2452" t="str">
            <v>ITEM NUMBER</v>
          </cell>
          <cell r="D2452" t="str">
            <v>MT. 337.002</v>
          </cell>
        </row>
        <row r="2453">
          <cell r="A2453">
            <v>22253</v>
          </cell>
          <cell r="B2453" t="str">
            <v>MATERIAL</v>
          </cell>
          <cell r="D2453" t="str">
            <v>PVC Connecting D = 250 mm</v>
          </cell>
        </row>
        <row r="2454">
          <cell r="A2454">
            <v>22254</v>
          </cell>
          <cell r="B2454" t="str">
            <v>UNIT</v>
          </cell>
          <cell r="C2454" t="str">
            <v>Each</v>
          </cell>
          <cell r="D2454">
            <v>1</v>
          </cell>
        </row>
        <row r="2455">
          <cell r="A2455">
            <v>22255</v>
          </cell>
          <cell r="B2455" t="str">
            <v>UNIT PRICE  (Rp.)</v>
          </cell>
          <cell r="D2455">
            <v>115000</v>
          </cell>
          <cell r="E2455">
            <v>0</v>
          </cell>
          <cell r="J2455" t="str">
            <v>TOTAL UNIT PRICE (Rp)</v>
          </cell>
          <cell r="K2455">
            <v>115000</v>
          </cell>
        </row>
        <row r="2456">
          <cell r="A2456">
            <v>22256</v>
          </cell>
          <cell r="I2456" t="str">
            <v>PRICE Rp./ UNIT</v>
          </cell>
          <cell r="K2456" t="str">
            <v>TOTAL PRICE Rp.</v>
          </cell>
        </row>
        <row r="2457">
          <cell r="A2457">
            <v>22257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  <cell r="I2457" t="str">
            <v>Local</v>
          </cell>
          <cell r="J2457" t="str">
            <v>Foreign</v>
          </cell>
          <cell r="K2457" t="str">
            <v>Local</v>
          </cell>
          <cell r="L2457" t="str">
            <v>Foreign</v>
          </cell>
        </row>
        <row r="2458">
          <cell r="A2458">
            <v>22258</v>
          </cell>
        </row>
        <row r="2459">
          <cell r="A2459">
            <v>22259</v>
          </cell>
        </row>
        <row r="2460">
          <cell r="A2460">
            <v>22260</v>
          </cell>
          <cell r="C2460" t="str">
            <v>MT</v>
          </cell>
          <cell r="D2460" t="str">
            <v>MATERIAL</v>
          </cell>
        </row>
        <row r="2461">
          <cell r="A2461">
            <v>22261</v>
          </cell>
          <cell r="C2461">
            <v>338</v>
          </cell>
          <cell r="D2461" t="str">
            <v>PVC Connecting D = 250 mm</v>
          </cell>
          <cell r="G2461" t="str">
            <v>Each</v>
          </cell>
          <cell r="H2461">
            <v>1</v>
          </cell>
          <cell r="I2461">
            <v>114999.99999999999</v>
          </cell>
          <cell r="J2461">
            <v>0</v>
          </cell>
          <cell r="K2461">
            <v>114999.99999999999</v>
          </cell>
          <cell r="L2461">
            <v>0</v>
          </cell>
        </row>
        <row r="2462">
          <cell r="A2462">
            <v>22262</v>
          </cell>
        </row>
        <row r="2463">
          <cell r="A2463">
            <v>22263</v>
          </cell>
        </row>
        <row r="2464">
          <cell r="A2464">
            <v>22264</v>
          </cell>
        </row>
        <row r="2465">
          <cell r="A2465">
            <v>22265</v>
          </cell>
        </row>
        <row r="2466">
          <cell r="A2466">
            <v>22266</v>
          </cell>
        </row>
        <row r="2467">
          <cell r="A2467">
            <v>22267</v>
          </cell>
        </row>
        <row r="2468">
          <cell r="A2468">
            <v>22268</v>
          </cell>
        </row>
        <row r="2469">
          <cell r="A2469">
            <v>22269</v>
          </cell>
        </row>
        <row r="2470">
          <cell r="A2470">
            <v>22270</v>
          </cell>
        </row>
        <row r="2471">
          <cell r="A2471">
            <v>22271</v>
          </cell>
        </row>
        <row r="2472">
          <cell r="A2472">
            <v>22272</v>
          </cell>
        </row>
        <row r="2473">
          <cell r="A2473">
            <v>22273</v>
          </cell>
        </row>
        <row r="2474">
          <cell r="A2474">
            <v>22274</v>
          </cell>
        </row>
        <row r="2475">
          <cell r="A2475">
            <v>22275</v>
          </cell>
        </row>
        <row r="2476">
          <cell r="A2476">
            <v>22276</v>
          </cell>
        </row>
        <row r="2477">
          <cell r="A2477">
            <v>22277</v>
          </cell>
        </row>
        <row r="2478">
          <cell r="A2478">
            <v>22278</v>
          </cell>
        </row>
        <row r="2479">
          <cell r="A2479">
            <v>22279</v>
          </cell>
        </row>
        <row r="2480">
          <cell r="A2480">
            <v>22280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22281</v>
          </cell>
          <cell r="K2481">
            <v>0</v>
          </cell>
        </row>
        <row r="2482">
          <cell r="A2482">
            <v>22282</v>
          </cell>
          <cell r="K2482">
            <v>0</v>
          </cell>
        </row>
        <row r="2483">
          <cell r="A2483">
            <v>22283</v>
          </cell>
        </row>
        <row r="2484">
          <cell r="A2484">
            <v>22284</v>
          </cell>
        </row>
        <row r="2485">
          <cell r="A2485">
            <v>22285</v>
          </cell>
        </row>
        <row r="2486">
          <cell r="A2486">
            <v>22286</v>
          </cell>
        </row>
        <row r="2487">
          <cell r="A2487">
            <v>22287</v>
          </cell>
        </row>
        <row r="2488">
          <cell r="A2488">
            <v>22288</v>
          </cell>
        </row>
        <row r="2489">
          <cell r="A2489">
            <v>22289</v>
          </cell>
        </row>
        <row r="2490">
          <cell r="A2490">
            <v>22290</v>
          </cell>
        </row>
        <row r="2491">
          <cell r="A2491">
            <v>22291</v>
          </cell>
        </row>
        <row r="2492">
          <cell r="A2492">
            <v>22292</v>
          </cell>
        </row>
        <row r="2493">
          <cell r="A2493">
            <v>22293</v>
          </cell>
        </row>
        <row r="2494">
          <cell r="A2494">
            <v>22294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22295</v>
          </cell>
        </row>
        <row r="2496">
          <cell r="A2496">
            <v>22296</v>
          </cell>
        </row>
        <row r="2497">
          <cell r="A2497">
            <v>22297</v>
          </cell>
        </row>
        <row r="2498">
          <cell r="A2498">
            <v>22298</v>
          </cell>
        </row>
        <row r="2499">
          <cell r="A2499">
            <v>22299</v>
          </cell>
        </row>
        <row r="2500">
          <cell r="A2500">
            <v>22300</v>
          </cell>
        </row>
        <row r="2501">
          <cell r="A2501">
            <v>22301</v>
          </cell>
        </row>
        <row r="2502">
          <cell r="A2502">
            <v>22302</v>
          </cell>
        </row>
        <row r="2503">
          <cell r="A2503">
            <v>22303</v>
          </cell>
        </row>
        <row r="2504">
          <cell r="A2504">
            <v>22304</v>
          </cell>
          <cell r="D2504" t="str">
            <v>Total Price</v>
          </cell>
          <cell r="K2504">
            <v>114999.99999999999</v>
          </cell>
          <cell r="L2504">
            <v>0</v>
          </cell>
        </row>
        <row r="2505">
          <cell r="A2505">
            <v>22305</v>
          </cell>
          <cell r="D2505" t="str">
            <v>OVER HEAD</v>
          </cell>
          <cell r="E2505">
            <v>0</v>
          </cell>
          <cell r="F2505" t="str">
            <v>%</v>
          </cell>
          <cell r="K2505">
            <v>0</v>
          </cell>
          <cell r="L2505">
            <v>0</v>
          </cell>
        </row>
        <row r="2506">
          <cell r="A2506">
            <v>22306</v>
          </cell>
          <cell r="D2506" t="str">
            <v>TOTAL</v>
          </cell>
          <cell r="K2506">
            <v>114999.99999999999</v>
          </cell>
          <cell r="L2506">
            <v>0</v>
          </cell>
        </row>
        <row r="2507">
          <cell r="A2507">
            <v>22307</v>
          </cell>
          <cell r="D2507" t="str">
            <v>UNIT PRICE</v>
          </cell>
          <cell r="K2507">
            <v>115000</v>
          </cell>
          <cell r="L2507">
            <v>0</v>
          </cell>
        </row>
        <row r="2508">
          <cell r="A2508">
            <v>22308</v>
          </cell>
        </row>
        <row r="2509">
          <cell r="A2509">
            <v>22309</v>
          </cell>
          <cell r="B2509">
            <v>339</v>
          </cell>
        </row>
        <row r="2510">
          <cell r="A2510">
            <v>22310</v>
          </cell>
          <cell r="B2510" t="str">
            <v>MATERIAL PRICE</v>
          </cell>
        </row>
        <row r="2511">
          <cell r="A2511">
            <v>22311</v>
          </cell>
          <cell r="B2511" t="str">
            <v>Proyek Rencana Teknik Akhir Jalan Tol Bogor Ring Road</v>
          </cell>
        </row>
        <row r="2512">
          <cell r="A2512">
            <v>22312</v>
          </cell>
        </row>
        <row r="2513">
          <cell r="A2513">
            <v>22313</v>
          </cell>
        </row>
        <row r="2514">
          <cell r="A2514">
            <v>22314</v>
          </cell>
        </row>
        <row r="2515">
          <cell r="A2515">
            <v>22315</v>
          </cell>
        </row>
        <row r="2516">
          <cell r="A2516">
            <v>22316</v>
          </cell>
          <cell r="B2516" t="str">
            <v>UNIT PRICE ANALYSIS</v>
          </cell>
        </row>
        <row r="2517">
          <cell r="A2517">
            <v>22317</v>
          </cell>
        </row>
        <row r="2518">
          <cell r="A2518">
            <v>22318</v>
          </cell>
          <cell r="B2518" t="str">
            <v>ITEM NUMBER</v>
          </cell>
          <cell r="D2518" t="str">
            <v>MT. 338.002</v>
          </cell>
        </row>
        <row r="2519">
          <cell r="A2519">
            <v>22319</v>
          </cell>
          <cell r="B2519" t="str">
            <v>MATERIAL</v>
          </cell>
          <cell r="D2519" t="str">
            <v>PVC Connecting D = 300 mm</v>
          </cell>
        </row>
        <row r="2520">
          <cell r="A2520">
            <v>22320</v>
          </cell>
          <cell r="B2520" t="str">
            <v>UNIT</v>
          </cell>
          <cell r="C2520" t="str">
            <v>Each</v>
          </cell>
          <cell r="D2520">
            <v>1</v>
          </cell>
        </row>
        <row r="2521">
          <cell r="A2521">
            <v>22321</v>
          </cell>
          <cell r="B2521" t="str">
            <v>UNIT PRICE  (Rp.)</v>
          </cell>
          <cell r="D2521" t="e">
            <v>#DIV/0!</v>
          </cell>
          <cell r="E2521" t="e">
            <v>#DIV/0!</v>
          </cell>
          <cell r="J2521" t="str">
            <v>TOTAL UNIT PRICE (Rp)</v>
          </cell>
          <cell r="K2521" t="e">
            <v>#DIV/0!</v>
          </cell>
        </row>
        <row r="2522">
          <cell r="A2522">
            <v>22322</v>
          </cell>
          <cell r="I2522" t="str">
            <v>PRICE Rp./ UNIT</v>
          </cell>
          <cell r="K2522" t="str">
            <v>TOTAL PRICE Rp.</v>
          </cell>
        </row>
        <row r="2523">
          <cell r="A2523">
            <v>22323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  <cell r="I2523" t="str">
            <v>Local</v>
          </cell>
          <cell r="J2523" t="str">
            <v>Foreign</v>
          </cell>
          <cell r="K2523" t="str">
            <v>Local</v>
          </cell>
          <cell r="L2523" t="str">
            <v>Foreign</v>
          </cell>
        </row>
        <row r="2524">
          <cell r="A2524">
            <v>22324</v>
          </cell>
        </row>
        <row r="2525">
          <cell r="A2525">
            <v>22325</v>
          </cell>
        </row>
        <row r="2526">
          <cell r="A2526">
            <v>22326</v>
          </cell>
          <cell r="C2526" t="str">
            <v>MT</v>
          </cell>
          <cell r="D2526" t="str">
            <v>MATERIAL</v>
          </cell>
        </row>
        <row r="2527">
          <cell r="A2527">
            <v>22327</v>
          </cell>
          <cell r="C2527">
            <v>579</v>
          </cell>
          <cell r="D2527" t="str">
            <v>Concrete Class K-250  On  Plant</v>
          </cell>
          <cell r="G2527" t="str">
            <v>Cu.m</v>
          </cell>
          <cell r="H2527" t="e">
            <v>#DIV/0!</v>
          </cell>
          <cell r="I2527">
            <v>412700</v>
          </cell>
          <cell r="J2527">
            <v>0</v>
          </cell>
          <cell r="K2527" t="e">
            <v>#DIV/0!</v>
          </cell>
          <cell r="L2527" t="e">
            <v>#DIV/0!</v>
          </cell>
        </row>
        <row r="2528">
          <cell r="A2528">
            <v>22328</v>
          </cell>
          <cell r="C2528">
            <v>35</v>
          </cell>
          <cell r="D2528" t="str">
            <v>Aluminium Angles 50 x 50 x 5</v>
          </cell>
          <cell r="G2528" t="str">
            <v>Lm.</v>
          </cell>
          <cell r="H2528" t="e">
            <v>#DIV/0!</v>
          </cell>
          <cell r="I2528">
            <v>4200</v>
          </cell>
          <cell r="J2528">
            <v>0</v>
          </cell>
          <cell r="K2528" t="e">
            <v>#DIV/0!</v>
          </cell>
          <cell r="L2528" t="e">
            <v>#DIV/0!</v>
          </cell>
        </row>
        <row r="2529">
          <cell r="A2529">
            <v>22329</v>
          </cell>
          <cell r="C2529">
            <v>576</v>
          </cell>
          <cell r="D2529" t="str">
            <v>Concrete Class K-50  On  Plant</v>
          </cell>
          <cell r="G2529" t="str">
            <v>Cu.m</v>
          </cell>
          <cell r="H2529" t="e">
            <v>#DIV/0!</v>
          </cell>
          <cell r="I2529">
            <v>271400</v>
          </cell>
          <cell r="J2529">
            <v>0</v>
          </cell>
          <cell r="K2529" t="e">
            <v>#DIV/0!</v>
          </cell>
          <cell r="L2529" t="e">
            <v>#DIV/0!</v>
          </cell>
        </row>
        <row r="2530">
          <cell r="A2530">
            <v>22330</v>
          </cell>
          <cell r="C2530">
            <v>92</v>
          </cell>
          <cell r="D2530" t="str">
            <v>Steel Form Work for piers (22 times)</v>
          </cell>
          <cell r="G2530" t="str">
            <v>Sqm</v>
          </cell>
          <cell r="H2530" t="e">
            <v>#DIV/0!</v>
          </cell>
          <cell r="I2530">
            <v>134000</v>
          </cell>
          <cell r="J2530">
            <v>0</v>
          </cell>
          <cell r="K2530" t="e">
            <v>#DIV/0!</v>
          </cell>
          <cell r="L2530" t="e">
            <v>#DIV/0!</v>
          </cell>
        </row>
        <row r="2531">
          <cell r="A2531">
            <v>22331</v>
          </cell>
          <cell r="C2531">
            <v>177</v>
          </cell>
          <cell r="D2531" t="str">
            <v>Form Work &amp; Scafolding H &lt; 3 m</v>
          </cell>
          <cell r="G2531" t="str">
            <v>Sq.m</v>
          </cell>
          <cell r="H2531" t="e">
            <v>#DIV/0!</v>
          </cell>
          <cell r="I2531">
            <v>2200</v>
          </cell>
          <cell r="J2531">
            <v>0</v>
          </cell>
          <cell r="K2531" t="e">
            <v>#DIV/0!</v>
          </cell>
          <cell r="L2531" t="e">
            <v>#DIV/0!</v>
          </cell>
        </row>
        <row r="2532">
          <cell r="A2532">
            <v>22332</v>
          </cell>
          <cell r="C2532">
            <v>198</v>
          </cell>
          <cell r="D2532" t="str">
            <v>Post ( Kilometer ) on Site</v>
          </cell>
          <cell r="G2532" t="str">
            <v>Each</v>
          </cell>
          <cell r="H2532" t="e">
            <v>#DIV/0!</v>
          </cell>
          <cell r="I2532">
            <v>129000</v>
          </cell>
          <cell r="J2532">
            <v>0</v>
          </cell>
          <cell r="K2532" t="e">
            <v>#DIV/0!</v>
          </cell>
          <cell r="L2532" t="e">
            <v>#DIV/0!</v>
          </cell>
        </row>
        <row r="2533">
          <cell r="A2533">
            <v>22333</v>
          </cell>
        </row>
        <row r="2534">
          <cell r="A2534">
            <v>22334</v>
          </cell>
        </row>
        <row r="2535">
          <cell r="A2535">
            <v>22335</v>
          </cell>
        </row>
        <row r="2536">
          <cell r="A2536">
            <v>22336</v>
          </cell>
        </row>
        <row r="2537">
          <cell r="A2537">
            <v>22337</v>
          </cell>
        </row>
        <row r="2538">
          <cell r="A2538">
            <v>22338</v>
          </cell>
        </row>
        <row r="2539">
          <cell r="A2539">
            <v>22339</v>
          </cell>
        </row>
        <row r="2540">
          <cell r="A2540">
            <v>22340</v>
          </cell>
        </row>
        <row r="2541">
          <cell r="A2541">
            <v>22341</v>
          </cell>
        </row>
        <row r="2542">
          <cell r="A2542">
            <v>22342</v>
          </cell>
        </row>
        <row r="2543">
          <cell r="A2543">
            <v>22343</v>
          </cell>
        </row>
        <row r="2544">
          <cell r="A2544">
            <v>22344</v>
          </cell>
        </row>
        <row r="2545">
          <cell r="A2545">
            <v>22345</v>
          </cell>
          <cell r="C2545" t="str">
            <v>EQ</v>
          </cell>
          <cell r="D2545" t="str">
            <v>EQUIPMENT</v>
          </cell>
        </row>
        <row r="2546">
          <cell r="A2546">
            <v>22346</v>
          </cell>
          <cell r="C2546">
            <v>210</v>
          </cell>
          <cell r="D2546" t="str">
            <v>Transportation (&lt;30 Ton) to Site</v>
          </cell>
          <cell r="G2546" t="str">
            <v>Each</v>
          </cell>
          <cell r="H2546" t="e">
            <v>#DIV/0!</v>
          </cell>
          <cell r="I2546">
            <v>1178600</v>
          </cell>
          <cell r="J2546">
            <v>0</v>
          </cell>
          <cell r="K2546" t="e">
            <v>#DIV/0!</v>
          </cell>
          <cell r="L2546" t="e">
            <v>#DIV/0!</v>
          </cell>
        </row>
        <row r="2547">
          <cell r="A2547">
            <v>22347</v>
          </cell>
          <cell r="C2547">
            <v>23</v>
          </cell>
          <cell r="D2547" t="str">
            <v>Concrete Mixer Truck, 4.5 m3</v>
          </cell>
          <cell r="G2547" t="str">
            <v>Hour</v>
          </cell>
          <cell r="H2547" t="e">
            <v>#DIV/0!</v>
          </cell>
          <cell r="I2547">
            <v>145800</v>
          </cell>
          <cell r="J2547">
            <v>0</v>
          </cell>
          <cell r="K2547" t="e">
            <v>#DIV/0!</v>
          </cell>
          <cell r="L2547" t="e">
            <v>#DIV/0!</v>
          </cell>
        </row>
        <row r="2548">
          <cell r="A2548">
            <v>22348</v>
          </cell>
          <cell r="C2548">
            <v>27</v>
          </cell>
          <cell r="D2548" t="str">
            <v>Concrete Pump 30 m3</v>
          </cell>
          <cell r="G2548" t="str">
            <v>Hour</v>
          </cell>
          <cell r="H2548" t="e">
            <v>#DIV/0!</v>
          </cell>
          <cell r="I2548">
            <v>239800</v>
          </cell>
          <cell r="J2548">
            <v>0</v>
          </cell>
          <cell r="K2548" t="e">
            <v>#DIV/0!</v>
          </cell>
          <cell r="L2548" t="e">
            <v>#DIV/0!</v>
          </cell>
        </row>
        <row r="2549">
          <cell r="A2549">
            <v>22349</v>
          </cell>
          <cell r="C2549">
            <v>104</v>
          </cell>
          <cell r="D2549" t="str">
            <v>MacAdam Roller 8 - 10 ton</v>
          </cell>
          <cell r="G2549" t="str">
            <v>Hour</v>
          </cell>
          <cell r="H2549" t="e">
            <v>#DIV/0!</v>
          </cell>
          <cell r="I2549">
            <v>88900</v>
          </cell>
          <cell r="J2549">
            <v>0</v>
          </cell>
          <cell r="K2549" t="e">
            <v>#DIV/0!</v>
          </cell>
          <cell r="L2549" t="e">
            <v>#DIV/0!</v>
          </cell>
        </row>
        <row r="2550">
          <cell r="A2550">
            <v>22350</v>
          </cell>
          <cell r="C2550">
            <v>39</v>
          </cell>
          <cell r="D2550" t="str">
            <v>Excavator 0,5 m3</v>
          </cell>
          <cell r="G2550" t="str">
            <v>Hour</v>
          </cell>
          <cell r="H2550" t="e">
            <v>#DIV/0!</v>
          </cell>
          <cell r="I2550">
            <v>214800</v>
          </cell>
          <cell r="J2550">
            <v>0</v>
          </cell>
          <cell r="K2550" t="e">
            <v>#DIV/0!</v>
          </cell>
          <cell r="L2550" t="e">
            <v>#DIV/0!</v>
          </cell>
        </row>
        <row r="2551">
          <cell r="A2551">
            <v>22351</v>
          </cell>
        </row>
        <row r="2552">
          <cell r="A2552">
            <v>22352</v>
          </cell>
        </row>
        <row r="2553">
          <cell r="A2553">
            <v>22353</v>
          </cell>
        </row>
        <row r="2554">
          <cell r="A2554">
            <v>22354</v>
          </cell>
        </row>
        <row r="2555">
          <cell r="A2555">
            <v>22355</v>
          </cell>
        </row>
        <row r="2556">
          <cell r="A2556">
            <v>22356</v>
          </cell>
        </row>
        <row r="2557">
          <cell r="A2557">
            <v>22357</v>
          </cell>
        </row>
        <row r="2558">
          <cell r="A2558">
            <v>22358</v>
          </cell>
        </row>
        <row r="2559">
          <cell r="A2559">
            <v>22359</v>
          </cell>
          <cell r="C2559" t="str">
            <v>LA</v>
          </cell>
          <cell r="D2559" t="str">
            <v>LABOUR</v>
          </cell>
        </row>
        <row r="2560">
          <cell r="A2560">
            <v>22360</v>
          </cell>
          <cell r="C2560">
            <v>2</v>
          </cell>
          <cell r="D2560" t="str">
            <v>Pengawas</v>
          </cell>
          <cell r="G2560" t="str">
            <v>Day</v>
          </cell>
          <cell r="H2560" t="e">
            <v>#DIV/0!</v>
          </cell>
          <cell r="I2560">
            <v>50000</v>
          </cell>
          <cell r="J2560">
            <v>0</v>
          </cell>
          <cell r="K2560" t="e">
            <v>#DIV/0!</v>
          </cell>
          <cell r="L2560" t="e">
            <v>#DIV/0!</v>
          </cell>
        </row>
        <row r="2561">
          <cell r="A2561">
            <v>22361</v>
          </cell>
          <cell r="C2561">
            <v>15</v>
          </cell>
          <cell r="D2561" t="str">
            <v>Kepala Tukang</v>
          </cell>
          <cell r="G2561" t="str">
            <v>Day</v>
          </cell>
          <cell r="H2561" t="e">
            <v>#DIV/0!</v>
          </cell>
          <cell r="I2561">
            <v>32880</v>
          </cell>
          <cell r="J2561">
            <v>0</v>
          </cell>
          <cell r="K2561" t="e">
            <v>#DIV/0!</v>
          </cell>
          <cell r="L2561" t="e">
            <v>#DIV/0!</v>
          </cell>
        </row>
        <row r="2562">
          <cell r="A2562">
            <v>22362</v>
          </cell>
          <cell r="C2562">
            <v>16</v>
          </cell>
          <cell r="D2562" t="str">
            <v>Tukang</v>
          </cell>
          <cell r="G2562" t="str">
            <v>Day</v>
          </cell>
          <cell r="H2562" t="e">
            <v>#DIV/0!</v>
          </cell>
          <cell r="I2562">
            <v>28380</v>
          </cell>
          <cell r="J2562">
            <v>0</v>
          </cell>
          <cell r="K2562" t="e">
            <v>#DIV/0!</v>
          </cell>
          <cell r="L2562" t="e">
            <v>#DIV/0!</v>
          </cell>
        </row>
        <row r="2563">
          <cell r="A2563">
            <v>22363</v>
          </cell>
        </row>
        <row r="2564">
          <cell r="A2564">
            <v>22364</v>
          </cell>
        </row>
        <row r="2565">
          <cell r="A2565">
            <v>22365</v>
          </cell>
        </row>
        <row r="2566">
          <cell r="A2566">
            <v>22366</v>
          </cell>
        </row>
        <row r="2567">
          <cell r="A2567">
            <v>22367</v>
          </cell>
        </row>
        <row r="2568">
          <cell r="A2568">
            <v>22368</v>
          </cell>
        </row>
        <row r="2569">
          <cell r="A2569">
            <v>22369</v>
          </cell>
        </row>
        <row r="2570">
          <cell r="A2570">
            <v>22370</v>
          </cell>
          <cell r="D2570" t="str">
            <v>SUB TOTAL</v>
          </cell>
          <cell r="K2570" t="e">
            <v>#DIV/0!</v>
          </cell>
          <cell r="L2570" t="e">
            <v>#DIV/0!</v>
          </cell>
        </row>
        <row r="2571">
          <cell r="A2571">
            <v>22371</v>
          </cell>
          <cell r="D2571" t="str">
            <v>OVER HEAD</v>
          </cell>
          <cell r="E2571">
            <v>0</v>
          </cell>
          <cell r="F2571" t="str">
            <v>%</v>
          </cell>
          <cell r="K2571" t="e">
            <v>#DIV/0!</v>
          </cell>
          <cell r="L2571" t="e">
            <v>#DIV/0!</v>
          </cell>
        </row>
        <row r="2572">
          <cell r="A2572">
            <v>22372</v>
          </cell>
          <cell r="D2572" t="str">
            <v>TOTAL</v>
          </cell>
          <cell r="K2572" t="e">
            <v>#DIV/0!</v>
          </cell>
          <cell r="L2572" t="e">
            <v>#DIV/0!</v>
          </cell>
        </row>
        <row r="2573">
          <cell r="A2573">
            <v>22373</v>
          </cell>
          <cell r="D2573" t="str">
            <v>UNIT PRICE</v>
          </cell>
          <cell r="K2573" t="e">
            <v>#DIV/0!</v>
          </cell>
          <cell r="L2573" t="e">
            <v>#DIV/0!</v>
          </cell>
        </row>
        <row r="2574">
          <cell r="A2574">
            <v>22374</v>
          </cell>
        </row>
        <row r="2575">
          <cell r="A2575">
            <v>22375</v>
          </cell>
          <cell r="B2575">
            <v>340</v>
          </cell>
        </row>
        <row r="2576">
          <cell r="A2576">
            <v>22376</v>
          </cell>
          <cell r="B2576" t="str">
            <v>MATERIAL PRICE</v>
          </cell>
        </row>
        <row r="2577">
          <cell r="A2577">
            <v>22377</v>
          </cell>
          <cell r="B2577" t="str">
            <v>Proyek Rencana Teknik Akhir Jalan Tol Bogor Ring Road</v>
          </cell>
        </row>
        <row r="2578">
          <cell r="A2578">
            <v>22378</v>
          </cell>
        </row>
        <row r="2579">
          <cell r="A2579">
            <v>22379</v>
          </cell>
        </row>
        <row r="2580">
          <cell r="A2580">
            <v>22380</v>
          </cell>
        </row>
        <row r="2581">
          <cell r="A2581">
            <v>22381</v>
          </cell>
        </row>
        <row r="2582">
          <cell r="A2582">
            <v>22382</v>
          </cell>
          <cell r="B2582" t="str">
            <v>UNIT PRICE ANALYSIS</v>
          </cell>
        </row>
        <row r="2583">
          <cell r="A2583">
            <v>22383</v>
          </cell>
        </row>
        <row r="2584">
          <cell r="A2584">
            <v>22384</v>
          </cell>
          <cell r="B2584" t="str">
            <v>ITEM NUMBER</v>
          </cell>
          <cell r="D2584" t="str">
            <v>MT. 339.002</v>
          </cell>
        </row>
        <row r="2585">
          <cell r="A2585">
            <v>22385</v>
          </cell>
          <cell r="B2585" t="str">
            <v>MATERIAL</v>
          </cell>
          <cell r="D2585" t="str">
            <v>RC. Rigid Pavement on Plan</v>
          </cell>
        </row>
        <row r="2586">
          <cell r="A2586">
            <v>22386</v>
          </cell>
          <cell r="B2586" t="str">
            <v>UNIT</v>
          </cell>
          <cell r="C2586" t="str">
            <v>Sq.m</v>
          </cell>
          <cell r="D2586">
            <v>1</v>
          </cell>
        </row>
        <row r="2587">
          <cell r="A2587">
            <v>22387</v>
          </cell>
          <cell r="B2587" t="str">
            <v>UNIT PRICE  (Rp.)</v>
          </cell>
          <cell r="D2587" t="e">
            <v>#DIV/0!</v>
          </cell>
          <cell r="E2587">
            <v>0</v>
          </cell>
          <cell r="J2587" t="str">
            <v>TOTAL UNIT PRICE (Rp)</v>
          </cell>
          <cell r="K2587" t="e">
            <v>#DIV/0!</v>
          </cell>
        </row>
        <row r="2588">
          <cell r="A2588">
            <v>22388</v>
          </cell>
          <cell r="I2588" t="str">
            <v>PRICE Rp./ UNIT</v>
          </cell>
          <cell r="K2588" t="str">
            <v>TOTAL PRICE Rp.</v>
          </cell>
        </row>
        <row r="2589">
          <cell r="A2589">
            <v>22389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  <cell r="I2589" t="str">
            <v>Local</v>
          </cell>
          <cell r="J2589" t="str">
            <v>Foreign</v>
          </cell>
          <cell r="K2589" t="str">
            <v>Local</v>
          </cell>
          <cell r="L2589" t="str">
            <v>Foreign</v>
          </cell>
        </row>
        <row r="2590">
          <cell r="A2590">
            <v>22390</v>
          </cell>
        </row>
        <row r="2591">
          <cell r="A2591">
            <v>22391</v>
          </cell>
        </row>
        <row r="2592">
          <cell r="A2592">
            <v>22392</v>
          </cell>
          <cell r="C2592" t="str">
            <v>MT</v>
          </cell>
          <cell r="D2592" t="str">
            <v>MATERIAL</v>
          </cell>
        </row>
        <row r="2593">
          <cell r="A2593">
            <v>22393</v>
          </cell>
          <cell r="C2593">
            <v>648</v>
          </cell>
          <cell r="D2593">
            <v>0</v>
          </cell>
          <cell r="G2593">
            <v>0</v>
          </cell>
          <cell r="H2593">
            <v>4480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22394</v>
          </cell>
          <cell r="C2594">
            <v>654</v>
          </cell>
          <cell r="D2594">
            <v>0</v>
          </cell>
          <cell r="G2594">
            <v>0</v>
          </cell>
          <cell r="H2594">
            <v>11200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22395</v>
          </cell>
          <cell r="C2595">
            <v>653</v>
          </cell>
          <cell r="D2595">
            <v>0</v>
          </cell>
          <cell r="G2595">
            <v>0</v>
          </cell>
          <cell r="H2595">
            <v>2240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22396</v>
          </cell>
          <cell r="C2596">
            <v>652</v>
          </cell>
          <cell r="D2596" t="str">
            <v>Pasangan Batu Mortar (Mortared Rubble), Tipe DS - 10</v>
          </cell>
          <cell r="G2596" t="str">
            <v>m3</v>
          </cell>
          <cell r="H2596">
            <v>6720</v>
          </cell>
          <cell r="I2596" t="e">
            <v>#DIV/0!</v>
          </cell>
          <cell r="J2596">
            <v>0</v>
          </cell>
          <cell r="K2596" t="e">
            <v>#DIV/0!</v>
          </cell>
          <cell r="L2596">
            <v>0</v>
          </cell>
        </row>
        <row r="2597">
          <cell r="A2597">
            <v>22397</v>
          </cell>
          <cell r="C2597">
            <v>343</v>
          </cell>
          <cell r="D2597" t="str">
            <v>Extraordinary Traffic</v>
          </cell>
          <cell r="G2597" t="str">
            <v>Ls</v>
          </cell>
          <cell r="H2597">
            <v>108</v>
          </cell>
          <cell r="I2597" t="e">
            <v>#VALUE!</v>
          </cell>
          <cell r="J2597">
            <v>0</v>
          </cell>
          <cell r="K2597" t="e">
            <v>#VALUE!</v>
          </cell>
          <cell r="L2597">
            <v>0</v>
          </cell>
        </row>
        <row r="2598">
          <cell r="A2598">
            <v>22398</v>
          </cell>
          <cell r="C2598">
            <v>621</v>
          </cell>
          <cell r="D2598">
            <v>0</v>
          </cell>
          <cell r="G2598">
            <v>0</v>
          </cell>
          <cell r="H2598">
            <v>36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22399</v>
          </cell>
        </row>
        <row r="2600">
          <cell r="A2600">
            <v>22400</v>
          </cell>
        </row>
        <row r="2601">
          <cell r="A2601">
            <v>22401</v>
          </cell>
        </row>
        <row r="2602">
          <cell r="A2602">
            <v>22402</v>
          </cell>
        </row>
        <row r="2603">
          <cell r="A2603">
            <v>22403</v>
          </cell>
        </row>
        <row r="2604">
          <cell r="A2604">
            <v>22404</v>
          </cell>
        </row>
        <row r="2605">
          <cell r="A2605">
            <v>22405</v>
          </cell>
        </row>
        <row r="2606">
          <cell r="A2606">
            <v>22406</v>
          </cell>
        </row>
        <row r="2607">
          <cell r="A2607">
            <v>22407</v>
          </cell>
        </row>
        <row r="2608">
          <cell r="A2608">
            <v>22408</v>
          </cell>
        </row>
        <row r="2609">
          <cell r="A2609">
            <v>22409</v>
          </cell>
        </row>
        <row r="2610">
          <cell r="A2610">
            <v>22410</v>
          </cell>
        </row>
        <row r="2611">
          <cell r="A2611">
            <v>22411</v>
          </cell>
          <cell r="C2611" t="str">
            <v>EQ</v>
          </cell>
          <cell r="D2611" t="str">
            <v>EQUIPMENT</v>
          </cell>
        </row>
        <row r="2612">
          <cell r="A2612">
            <v>22412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22413</v>
          </cell>
          <cell r="K2613">
            <v>0</v>
          </cell>
        </row>
        <row r="2614">
          <cell r="A2614">
            <v>22414</v>
          </cell>
          <cell r="K2614">
            <v>0</v>
          </cell>
        </row>
        <row r="2615">
          <cell r="A2615">
            <v>22415</v>
          </cell>
        </row>
        <row r="2616">
          <cell r="A2616">
            <v>22416</v>
          </cell>
        </row>
        <row r="2617">
          <cell r="A2617">
            <v>22417</v>
          </cell>
        </row>
        <row r="2618">
          <cell r="A2618">
            <v>22418</v>
          </cell>
        </row>
        <row r="2619">
          <cell r="A2619">
            <v>22419</v>
          </cell>
        </row>
        <row r="2620">
          <cell r="A2620">
            <v>22420</v>
          </cell>
        </row>
        <row r="2621">
          <cell r="A2621">
            <v>22421</v>
          </cell>
        </row>
        <row r="2622">
          <cell r="A2622">
            <v>22422</v>
          </cell>
        </row>
        <row r="2623">
          <cell r="A2623">
            <v>22423</v>
          </cell>
        </row>
        <row r="2624">
          <cell r="A2624">
            <v>22424</v>
          </cell>
        </row>
        <row r="2625">
          <cell r="A2625">
            <v>22425</v>
          </cell>
          <cell r="C2625" t="str">
            <v>LA</v>
          </cell>
          <cell r="D2625" t="str">
            <v>LABOUR</v>
          </cell>
        </row>
        <row r="2626">
          <cell r="A2626">
            <v>22426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22427</v>
          </cell>
        </row>
        <row r="2628">
          <cell r="A2628">
            <v>22428</v>
          </cell>
        </row>
        <row r="2629">
          <cell r="A2629">
            <v>22429</v>
          </cell>
        </row>
        <row r="2630">
          <cell r="A2630">
            <v>22430</v>
          </cell>
        </row>
        <row r="2631">
          <cell r="A2631">
            <v>22431</v>
          </cell>
        </row>
        <row r="2632">
          <cell r="A2632">
            <v>22432</v>
          </cell>
        </row>
        <row r="2633">
          <cell r="A2633">
            <v>22433</v>
          </cell>
        </row>
        <row r="2634">
          <cell r="A2634">
            <v>22434</v>
          </cell>
        </row>
        <row r="2635">
          <cell r="A2635">
            <v>22435</v>
          </cell>
        </row>
        <row r="2636">
          <cell r="A2636">
            <v>22436</v>
          </cell>
          <cell r="D2636" t="str">
            <v>SUB TOTAL</v>
          </cell>
          <cell r="K2636" t="e">
            <v>#DIV/0!</v>
          </cell>
          <cell r="L2636">
            <v>0</v>
          </cell>
        </row>
        <row r="2637">
          <cell r="A2637">
            <v>22437</v>
          </cell>
          <cell r="D2637" t="str">
            <v>OVER HEAD</v>
          </cell>
          <cell r="E2637">
            <v>0</v>
          </cell>
          <cell r="F2637" t="str">
            <v>%</v>
          </cell>
          <cell r="K2637" t="e">
            <v>#DIV/0!</v>
          </cell>
          <cell r="L2637">
            <v>0</v>
          </cell>
        </row>
        <row r="2638">
          <cell r="A2638">
            <v>22438</v>
          </cell>
          <cell r="D2638" t="str">
            <v>TOTAL</v>
          </cell>
          <cell r="K2638" t="e">
            <v>#DIV/0!</v>
          </cell>
          <cell r="L2638">
            <v>0</v>
          </cell>
        </row>
        <row r="2639">
          <cell r="A2639">
            <v>22439</v>
          </cell>
          <cell r="D2639" t="str">
            <v>UNIT PRICE</v>
          </cell>
          <cell r="K2639" t="e">
            <v>#DIV/0!</v>
          </cell>
          <cell r="L2639">
            <v>0</v>
          </cell>
        </row>
        <row r="2640">
          <cell r="A2640">
            <v>22440</v>
          </cell>
        </row>
        <row r="2641">
          <cell r="A2641">
            <v>22441</v>
          </cell>
          <cell r="B2641">
            <v>341</v>
          </cell>
        </row>
        <row r="2642">
          <cell r="A2642">
            <v>22442</v>
          </cell>
          <cell r="B2642" t="str">
            <v>MATERIAL PRICE</v>
          </cell>
        </row>
        <row r="2643">
          <cell r="A2643">
            <v>22443</v>
          </cell>
          <cell r="B2643" t="str">
            <v>Proyek Rencana Teknik Akhir Jalan Tol Bogor Ring Road</v>
          </cell>
        </row>
        <row r="2644">
          <cell r="A2644">
            <v>22444</v>
          </cell>
        </row>
        <row r="2645">
          <cell r="A2645">
            <v>22445</v>
          </cell>
        </row>
        <row r="2646">
          <cell r="A2646">
            <v>22446</v>
          </cell>
        </row>
        <row r="2647">
          <cell r="A2647">
            <v>22447</v>
          </cell>
        </row>
        <row r="2648">
          <cell r="A2648">
            <v>22448</v>
          </cell>
          <cell r="B2648" t="str">
            <v>UNIT PRICE ANALYSIS</v>
          </cell>
        </row>
        <row r="2649">
          <cell r="A2649">
            <v>22449</v>
          </cell>
        </row>
        <row r="2650">
          <cell r="A2650">
            <v>22450</v>
          </cell>
          <cell r="B2650" t="str">
            <v>ITEM NUMBER</v>
          </cell>
          <cell r="D2650" t="str">
            <v>MT. 340.002</v>
          </cell>
        </row>
        <row r="2651">
          <cell r="A2651">
            <v>22451</v>
          </cell>
          <cell r="B2651" t="str">
            <v>MATERIAL</v>
          </cell>
          <cell r="D2651" t="str">
            <v>Temporary Road Work</v>
          </cell>
        </row>
        <row r="2652">
          <cell r="A2652">
            <v>22452</v>
          </cell>
          <cell r="B2652" t="str">
            <v>UNIT</v>
          </cell>
          <cell r="C2652" t="str">
            <v>Ls</v>
          </cell>
          <cell r="D2652">
            <v>1</v>
          </cell>
        </row>
        <row r="2653">
          <cell r="A2653">
            <v>22453</v>
          </cell>
          <cell r="B2653" t="str">
            <v>UNIT PRICE  (Rp.)</v>
          </cell>
          <cell r="D2653" t="e">
            <v>#N/A</v>
          </cell>
          <cell r="E2653" t="e">
            <v>#N/A</v>
          </cell>
          <cell r="J2653" t="str">
            <v>TOTAL UNIT PRICE (Rp)</v>
          </cell>
          <cell r="K2653" t="e">
            <v>#N/A</v>
          </cell>
        </row>
        <row r="2654">
          <cell r="A2654">
            <v>22454</v>
          </cell>
          <cell r="I2654" t="str">
            <v>UNIT PRICE                  (Rp.)</v>
          </cell>
          <cell r="K2654" t="str">
            <v>TOTAL PRICE                           (Rp.)</v>
          </cell>
        </row>
        <row r="2655">
          <cell r="A2655">
            <v>22455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</row>
        <row r="2656">
          <cell r="A2656">
            <v>22456</v>
          </cell>
        </row>
        <row r="2657">
          <cell r="A2657">
            <v>22457</v>
          </cell>
        </row>
        <row r="2658">
          <cell r="A2658">
            <v>22458</v>
          </cell>
          <cell r="C2658" t="str">
            <v>MT</v>
          </cell>
          <cell r="D2658" t="str">
            <v>MATERIAL</v>
          </cell>
        </row>
        <row r="2659">
          <cell r="A2659">
            <v>22459</v>
          </cell>
          <cell r="D2659" t="str">
            <v>Rambu Persegi dan kaki</v>
          </cell>
          <cell r="G2659" t="str">
            <v>Buah</v>
          </cell>
          <cell r="H2659">
            <v>16</v>
          </cell>
          <cell r="I2659">
            <v>275000</v>
          </cell>
          <cell r="K2659">
            <v>4400000</v>
          </cell>
          <cell r="L2659">
            <v>0</v>
          </cell>
        </row>
        <row r="2660">
          <cell r="A2660">
            <v>22460</v>
          </cell>
          <cell r="D2660" t="str">
            <v>Rambu Bulat dengan kaki</v>
          </cell>
          <cell r="G2660" t="str">
            <v>Buah</v>
          </cell>
          <cell r="H2660">
            <v>20</v>
          </cell>
          <cell r="I2660">
            <v>238475</v>
          </cell>
          <cell r="K2660">
            <v>4769500</v>
          </cell>
          <cell r="L2660">
            <v>0</v>
          </cell>
        </row>
        <row r="2661">
          <cell r="A2661">
            <v>22461</v>
          </cell>
          <cell r="D2661" t="str">
            <v>Brikade Kayu</v>
          </cell>
          <cell r="G2661" t="str">
            <v>Buah</v>
          </cell>
          <cell r="H2661">
            <v>10</v>
          </cell>
          <cell r="I2661">
            <v>59200</v>
          </cell>
          <cell r="K2661">
            <v>592000</v>
          </cell>
          <cell r="L2661">
            <v>0</v>
          </cell>
        </row>
        <row r="2662">
          <cell r="A2662">
            <v>22462</v>
          </cell>
          <cell r="D2662" t="str">
            <v>Rubber Cone</v>
          </cell>
          <cell r="G2662" t="str">
            <v>Buah</v>
          </cell>
          <cell r="H2662">
            <v>115</v>
          </cell>
          <cell r="I2662">
            <v>85500</v>
          </cell>
          <cell r="K2662">
            <v>9832500</v>
          </cell>
          <cell r="L2662">
            <v>0</v>
          </cell>
        </row>
        <row r="2663">
          <cell r="A2663">
            <v>22463</v>
          </cell>
          <cell r="D2663" t="str">
            <v>Rambu Plat persegi  (Chevron)</v>
          </cell>
          <cell r="G2663" t="str">
            <v>Buah</v>
          </cell>
          <cell r="H2663">
            <v>15</v>
          </cell>
          <cell r="I2663">
            <v>304000</v>
          </cell>
          <cell r="K2663">
            <v>4560000</v>
          </cell>
          <cell r="L2663">
            <v>0</v>
          </cell>
        </row>
        <row r="2664">
          <cell r="A2664">
            <v>22464</v>
          </cell>
          <cell r="D2664" t="str">
            <v>Reflektor Seng</v>
          </cell>
          <cell r="G2664" t="str">
            <v>Buah</v>
          </cell>
          <cell r="H2664">
            <v>215</v>
          </cell>
          <cell r="I2664">
            <v>58500</v>
          </cell>
          <cell r="K2664">
            <v>12577500</v>
          </cell>
          <cell r="L2664">
            <v>0</v>
          </cell>
        </row>
        <row r="2665">
          <cell r="A2665">
            <v>22465</v>
          </cell>
          <cell r="D2665" t="str">
            <v>Bendera</v>
          </cell>
          <cell r="G2665" t="str">
            <v>Buah</v>
          </cell>
          <cell r="H2665">
            <v>4</v>
          </cell>
          <cell r="I2665">
            <v>9000</v>
          </cell>
          <cell r="K2665">
            <v>36000</v>
          </cell>
          <cell r="L2665">
            <v>0</v>
          </cell>
        </row>
        <row r="2666">
          <cell r="A2666">
            <v>22466</v>
          </cell>
          <cell r="D2666" t="str">
            <v>Lampu Rotator</v>
          </cell>
          <cell r="G2666" t="str">
            <v>Buah</v>
          </cell>
          <cell r="H2666">
            <v>9</v>
          </cell>
          <cell r="I2666">
            <v>99000</v>
          </cell>
          <cell r="K2666">
            <v>891000</v>
          </cell>
        </row>
        <row r="2667">
          <cell r="A2667">
            <v>22467</v>
          </cell>
          <cell r="D2667" t="str">
            <v>Rope Light  (lampu dalam selang)</v>
          </cell>
          <cell r="G2667" t="str">
            <v>m'</v>
          </cell>
          <cell r="H2667">
            <v>1000</v>
          </cell>
          <cell r="I2667">
            <v>11700</v>
          </cell>
          <cell r="K2667">
            <v>11700000</v>
          </cell>
        </row>
        <row r="2668">
          <cell r="A2668">
            <v>22468</v>
          </cell>
          <cell r="D2668" t="str">
            <v>Rambu untuk Kendaraan Proyek</v>
          </cell>
          <cell r="G2668" t="str">
            <v>Buah</v>
          </cell>
          <cell r="H2668">
            <v>2</v>
          </cell>
          <cell r="I2668">
            <v>474000</v>
          </cell>
          <cell r="K2668">
            <v>948000</v>
          </cell>
        </row>
        <row r="2669">
          <cell r="A2669">
            <v>22469</v>
          </cell>
          <cell r="D2669" t="str">
            <v>Senter Lalu Lintas</v>
          </cell>
          <cell r="G2669" t="str">
            <v>Buah</v>
          </cell>
          <cell r="H2669">
            <v>4</v>
          </cell>
          <cell r="I2669">
            <v>115000</v>
          </cell>
          <cell r="K2669">
            <v>460000</v>
          </cell>
        </row>
        <row r="2670">
          <cell r="A2670">
            <v>22470</v>
          </cell>
          <cell r="D2670" t="str">
            <v>Pagar Pengaman (MCB dan Seng)</v>
          </cell>
          <cell r="G2670" t="str">
            <v>m'</v>
          </cell>
          <cell r="H2670">
            <v>1000</v>
          </cell>
          <cell r="I2670">
            <v>150000</v>
          </cell>
          <cell r="J2670">
            <v>0</v>
          </cell>
          <cell r="K2670">
            <v>150000000</v>
          </cell>
        </row>
        <row r="2671">
          <cell r="A2671">
            <v>22471</v>
          </cell>
        </row>
        <row r="2672">
          <cell r="A2672">
            <v>22472</v>
          </cell>
        </row>
        <row r="2673">
          <cell r="A2673">
            <v>22473</v>
          </cell>
        </row>
        <row r="2674">
          <cell r="A2674">
            <v>22474</v>
          </cell>
        </row>
        <row r="2675">
          <cell r="A2675">
            <v>22475</v>
          </cell>
        </row>
        <row r="2676">
          <cell r="A2676">
            <v>22476</v>
          </cell>
        </row>
        <row r="2677">
          <cell r="A2677">
            <v>22477</v>
          </cell>
          <cell r="C2677" t="str">
            <v>EQ</v>
          </cell>
          <cell r="D2677" t="str">
            <v>EQUIPMENT</v>
          </cell>
        </row>
        <row r="2678">
          <cell r="A2678">
            <v>22478</v>
          </cell>
          <cell r="D2678" t="str">
            <v>Sewa Generator Set - 1 buah</v>
          </cell>
          <cell r="G2678" t="str">
            <v>Bulan</v>
          </cell>
          <cell r="H2678">
            <v>8</v>
          </cell>
          <cell r="I2678">
            <v>250000</v>
          </cell>
          <cell r="J2678">
            <v>0</v>
          </cell>
          <cell r="K2678">
            <v>2000000</v>
          </cell>
          <cell r="L2678">
            <v>0</v>
          </cell>
        </row>
        <row r="2679">
          <cell r="A2679">
            <v>22479</v>
          </cell>
          <cell r="D2679" t="str">
            <v xml:space="preserve">Pesawat HT </v>
          </cell>
          <cell r="G2679" t="str">
            <v>Bulan</v>
          </cell>
          <cell r="H2679">
            <v>2</v>
          </cell>
          <cell r="I2679">
            <v>3250000</v>
          </cell>
          <cell r="J2679">
            <v>0</v>
          </cell>
          <cell r="K2679">
            <v>6500000</v>
          </cell>
          <cell r="L2679">
            <v>0</v>
          </cell>
        </row>
        <row r="2680">
          <cell r="A2680">
            <v>22480</v>
          </cell>
          <cell r="D2680" t="str">
            <v>Peralatan laiinya</v>
          </cell>
          <cell r="G2680" t="str">
            <v>Ls</v>
          </cell>
          <cell r="H2680">
            <v>1</v>
          </cell>
          <cell r="I2680">
            <v>1000000</v>
          </cell>
          <cell r="K2680">
            <v>1000000</v>
          </cell>
        </row>
        <row r="2681">
          <cell r="A2681">
            <v>22481</v>
          </cell>
        </row>
        <row r="2682">
          <cell r="A2682">
            <v>22482</v>
          </cell>
        </row>
        <row r="2683">
          <cell r="A2683">
            <v>22483</v>
          </cell>
        </row>
        <row r="2684">
          <cell r="A2684">
            <v>22484</v>
          </cell>
        </row>
        <row r="2685">
          <cell r="A2685">
            <v>22485</v>
          </cell>
        </row>
        <row r="2686">
          <cell r="A2686">
            <v>22486</v>
          </cell>
        </row>
        <row r="2687">
          <cell r="A2687">
            <v>22487</v>
          </cell>
        </row>
        <row r="2688">
          <cell r="A2688">
            <v>22488</v>
          </cell>
        </row>
        <row r="2689">
          <cell r="A2689">
            <v>22489</v>
          </cell>
        </row>
        <row r="2690">
          <cell r="A2690">
            <v>22490</v>
          </cell>
        </row>
        <row r="2691">
          <cell r="A2691">
            <v>22491</v>
          </cell>
          <cell r="C2691" t="str">
            <v>LA</v>
          </cell>
          <cell r="D2691" t="str">
            <v>LABOUR</v>
          </cell>
        </row>
        <row r="2692">
          <cell r="A2692">
            <v>22492</v>
          </cell>
          <cell r="C2692">
            <v>1</v>
          </cell>
          <cell r="D2692" t="str">
            <v>Kepala Unit  (1 Org)</v>
          </cell>
          <cell r="G2692" t="str">
            <v>Bulan</v>
          </cell>
          <cell r="H2692">
            <v>8</v>
          </cell>
          <cell r="I2692" t="e">
            <v>#N/A</v>
          </cell>
          <cell r="J2692" t="e">
            <v>#N/A</v>
          </cell>
          <cell r="K2692" t="e">
            <v>#N/A</v>
          </cell>
          <cell r="L2692" t="e">
            <v>#N/A</v>
          </cell>
        </row>
        <row r="2693">
          <cell r="A2693">
            <v>22493</v>
          </cell>
          <cell r="C2693">
            <v>2</v>
          </cell>
          <cell r="D2693" t="str">
            <v>Anggota      (4 Org)</v>
          </cell>
          <cell r="G2693" t="str">
            <v>Bulan</v>
          </cell>
          <cell r="H2693">
            <v>32</v>
          </cell>
          <cell r="I2693">
            <v>1500000</v>
          </cell>
          <cell r="J2693">
            <v>0</v>
          </cell>
          <cell r="K2693">
            <v>48000000</v>
          </cell>
          <cell r="L2693">
            <v>0</v>
          </cell>
        </row>
        <row r="2694">
          <cell r="A2694">
            <v>22494</v>
          </cell>
          <cell r="C2694">
            <v>3</v>
          </cell>
          <cell r="D2694" t="str">
            <v>Pelaksana   (12 Org)</v>
          </cell>
          <cell r="G2694" t="str">
            <v>Bulan</v>
          </cell>
          <cell r="H2694">
            <v>96</v>
          </cell>
          <cell r="I2694">
            <v>1012500</v>
          </cell>
          <cell r="J2694">
            <v>0</v>
          </cell>
          <cell r="K2694">
            <v>97200000</v>
          </cell>
          <cell r="L2694">
            <v>0</v>
          </cell>
        </row>
        <row r="2695">
          <cell r="A2695">
            <v>22495</v>
          </cell>
        </row>
        <row r="2696">
          <cell r="A2696">
            <v>22496</v>
          </cell>
        </row>
        <row r="2697">
          <cell r="A2697">
            <v>22497</v>
          </cell>
        </row>
        <row r="2698">
          <cell r="A2698">
            <v>22498</v>
          </cell>
        </row>
        <row r="2699">
          <cell r="A2699">
            <v>22499</v>
          </cell>
        </row>
        <row r="2700">
          <cell r="A2700">
            <v>22500</v>
          </cell>
        </row>
        <row r="2701">
          <cell r="A2701">
            <v>22501</v>
          </cell>
        </row>
        <row r="2702">
          <cell r="A2702">
            <v>22502</v>
          </cell>
          <cell r="D2702" t="str">
            <v>SUB TOTAL</v>
          </cell>
          <cell r="K2702" t="e">
            <v>#N/A</v>
          </cell>
          <cell r="L2702" t="e">
            <v>#N/A</v>
          </cell>
        </row>
        <row r="2703">
          <cell r="A2703">
            <v>22503</v>
          </cell>
          <cell r="D2703" t="str">
            <v>OVER HEAD</v>
          </cell>
          <cell r="E2703">
            <v>0</v>
          </cell>
          <cell r="F2703" t="str">
            <v>%</v>
          </cell>
          <cell r="K2703" t="e">
            <v>#N/A</v>
          </cell>
          <cell r="L2703" t="e">
            <v>#N/A</v>
          </cell>
        </row>
        <row r="2704">
          <cell r="A2704">
            <v>22504</v>
          </cell>
          <cell r="D2704" t="str">
            <v>TOTAL</v>
          </cell>
          <cell r="K2704" t="e">
            <v>#N/A</v>
          </cell>
          <cell r="L2704" t="e">
            <v>#N/A</v>
          </cell>
        </row>
        <row r="2705">
          <cell r="A2705">
            <v>22505</v>
          </cell>
          <cell r="D2705" t="str">
            <v>UNIT PRICE</v>
          </cell>
          <cell r="K2705" t="e">
            <v>#N/A</v>
          </cell>
          <cell r="L2705" t="e">
            <v>#N/A</v>
          </cell>
        </row>
        <row r="2706">
          <cell r="A2706">
            <v>22506</v>
          </cell>
        </row>
        <row r="2707">
          <cell r="A2707">
            <v>22507</v>
          </cell>
          <cell r="B2707">
            <v>342</v>
          </cell>
        </row>
        <row r="2708">
          <cell r="A2708">
            <v>22508</v>
          </cell>
          <cell r="B2708" t="str">
            <v>MATERIAL PRICE</v>
          </cell>
        </row>
        <row r="2709">
          <cell r="A2709">
            <v>22509</v>
          </cell>
          <cell r="B2709" t="str">
            <v>Proyek Rencana Teknik Akhir Jalan Tol Bogor Ring Road</v>
          </cell>
        </row>
        <row r="2710">
          <cell r="A2710">
            <v>22510</v>
          </cell>
        </row>
        <row r="2711">
          <cell r="A2711">
            <v>22511</v>
          </cell>
        </row>
        <row r="2712">
          <cell r="A2712">
            <v>22512</v>
          </cell>
        </row>
        <row r="2713">
          <cell r="A2713">
            <v>22513</v>
          </cell>
        </row>
        <row r="2714">
          <cell r="A2714">
            <v>22514</v>
          </cell>
          <cell r="B2714" t="str">
            <v>UNIT PRICE ANALYSIS</v>
          </cell>
        </row>
        <row r="2715">
          <cell r="A2715">
            <v>22515</v>
          </cell>
        </row>
        <row r="2716">
          <cell r="A2716">
            <v>22516</v>
          </cell>
          <cell r="B2716" t="str">
            <v>ITEM NUMBER</v>
          </cell>
          <cell r="D2716" t="str">
            <v>MT. 341.002</v>
          </cell>
        </row>
        <row r="2717">
          <cell r="A2717">
            <v>22517</v>
          </cell>
          <cell r="B2717" t="str">
            <v>MATERIAL</v>
          </cell>
          <cell r="D2717" t="str">
            <v>Traffic Control Device</v>
          </cell>
        </row>
        <row r="2718">
          <cell r="A2718">
            <v>22518</v>
          </cell>
          <cell r="B2718" t="str">
            <v>UNIT</v>
          </cell>
          <cell r="C2718" t="str">
            <v>Ls</v>
          </cell>
          <cell r="D2718">
            <v>1</v>
          </cell>
        </row>
        <row r="2719">
          <cell r="A2719">
            <v>22519</v>
          </cell>
          <cell r="B2719" t="str">
            <v>UNIT PRICE  (Rp.)</v>
          </cell>
          <cell r="D2719" t="e">
            <v>#VALUE!</v>
          </cell>
          <cell r="E2719">
            <v>0</v>
          </cell>
          <cell r="J2719" t="str">
            <v>TOTAL UNIT PRICE (Rp)</v>
          </cell>
          <cell r="K2719" t="e">
            <v>#VALUE!</v>
          </cell>
        </row>
        <row r="2720">
          <cell r="A2720">
            <v>22520</v>
          </cell>
          <cell r="I2720" t="str">
            <v>PRICE Rp./ UNIT</v>
          </cell>
          <cell r="K2720" t="str">
            <v>TOTAL PRICE Rp.</v>
          </cell>
        </row>
        <row r="2721">
          <cell r="A2721">
            <v>22521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  <cell r="I2721" t="str">
            <v>Local</v>
          </cell>
          <cell r="J2721" t="str">
            <v>Foreign</v>
          </cell>
          <cell r="K2721" t="str">
            <v>Local</v>
          </cell>
          <cell r="L2721" t="str">
            <v>Foreign</v>
          </cell>
        </row>
        <row r="2722">
          <cell r="A2722">
            <v>22522</v>
          </cell>
        </row>
        <row r="2723">
          <cell r="A2723">
            <v>22523</v>
          </cell>
        </row>
        <row r="2724">
          <cell r="A2724">
            <v>22524</v>
          </cell>
          <cell r="C2724" t="str">
            <v>MT</v>
          </cell>
          <cell r="D2724" t="str">
            <v>MATERIAL</v>
          </cell>
        </row>
        <row r="2725">
          <cell r="A2725">
            <v>22525</v>
          </cell>
          <cell r="C2725">
            <v>347</v>
          </cell>
          <cell r="D2725" t="str">
            <v>Reflective Jacket</v>
          </cell>
          <cell r="G2725" t="str">
            <v>Each</v>
          </cell>
          <cell r="H2725">
            <v>1</v>
          </cell>
          <cell r="I2725" t="e">
            <v>#VALUE!</v>
          </cell>
          <cell r="J2725">
            <v>0</v>
          </cell>
          <cell r="K2725" t="e">
            <v>#VALUE!</v>
          </cell>
          <cell r="L2725">
            <v>0</v>
          </cell>
        </row>
        <row r="2726">
          <cell r="A2726">
            <v>22526</v>
          </cell>
        </row>
        <row r="2727">
          <cell r="A2727">
            <v>22527</v>
          </cell>
        </row>
        <row r="2728">
          <cell r="A2728">
            <v>22528</v>
          </cell>
        </row>
        <row r="2729">
          <cell r="A2729">
            <v>22529</v>
          </cell>
        </row>
        <row r="2730">
          <cell r="A2730">
            <v>22530</v>
          </cell>
        </row>
        <row r="2731">
          <cell r="A2731">
            <v>22531</v>
          </cell>
        </row>
        <row r="2732">
          <cell r="A2732">
            <v>22532</v>
          </cell>
        </row>
        <row r="2733">
          <cell r="A2733">
            <v>22533</v>
          </cell>
        </row>
        <row r="2734">
          <cell r="A2734">
            <v>22534</v>
          </cell>
        </row>
        <row r="2735">
          <cell r="A2735">
            <v>22535</v>
          </cell>
        </row>
        <row r="2736">
          <cell r="A2736">
            <v>22536</v>
          </cell>
        </row>
        <row r="2737">
          <cell r="A2737">
            <v>22537</v>
          </cell>
        </row>
        <row r="2738">
          <cell r="A2738">
            <v>22538</v>
          </cell>
        </row>
        <row r="2739">
          <cell r="A2739">
            <v>22539</v>
          </cell>
        </row>
        <row r="2740">
          <cell r="A2740">
            <v>22540</v>
          </cell>
        </row>
        <row r="2741">
          <cell r="A2741">
            <v>22541</v>
          </cell>
        </row>
        <row r="2742">
          <cell r="A2742">
            <v>22542</v>
          </cell>
        </row>
        <row r="2743">
          <cell r="A2743">
            <v>22543</v>
          </cell>
        </row>
        <row r="2744">
          <cell r="A2744">
            <v>22544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22545</v>
          </cell>
          <cell r="K2745">
            <v>0</v>
          </cell>
        </row>
        <row r="2746">
          <cell r="A2746">
            <v>22546</v>
          </cell>
          <cell r="K2746">
            <v>0</v>
          </cell>
        </row>
        <row r="2747">
          <cell r="A2747">
            <v>22547</v>
          </cell>
        </row>
        <row r="2748">
          <cell r="A2748">
            <v>22548</v>
          </cell>
        </row>
        <row r="2749">
          <cell r="A2749">
            <v>22549</v>
          </cell>
        </row>
        <row r="2750">
          <cell r="A2750">
            <v>22550</v>
          </cell>
        </row>
        <row r="2751">
          <cell r="A2751">
            <v>22551</v>
          </cell>
        </row>
        <row r="2752">
          <cell r="A2752">
            <v>22552</v>
          </cell>
        </row>
        <row r="2753">
          <cell r="A2753">
            <v>22553</v>
          </cell>
        </row>
        <row r="2754">
          <cell r="A2754">
            <v>22554</v>
          </cell>
        </row>
        <row r="2755">
          <cell r="A2755">
            <v>22555</v>
          </cell>
        </row>
        <row r="2756">
          <cell r="A2756">
            <v>22556</v>
          </cell>
        </row>
        <row r="2757">
          <cell r="A2757">
            <v>22557</v>
          </cell>
        </row>
        <row r="2758">
          <cell r="A2758">
            <v>22558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22559</v>
          </cell>
        </row>
        <row r="2760">
          <cell r="A2760">
            <v>22560</v>
          </cell>
        </row>
        <row r="2761">
          <cell r="A2761">
            <v>22561</v>
          </cell>
        </row>
        <row r="2762">
          <cell r="A2762">
            <v>22562</v>
          </cell>
        </row>
        <row r="2763">
          <cell r="A2763">
            <v>22563</v>
          </cell>
        </row>
        <row r="2764">
          <cell r="A2764">
            <v>22564</v>
          </cell>
        </row>
        <row r="2765">
          <cell r="A2765">
            <v>22565</v>
          </cell>
        </row>
        <row r="2766">
          <cell r="A2766">
            <v>22566</v>
          </cell>
        </row>
        <row r="2767">
          <cell r="A2767">
            <v>22567</v>
          </cell>
        </row>
        <row r="2768">
          <cell r="A2768">
            <v>22568</v>
          </cell>
          <cell r="D2768" t="str">
            <v>Total Price</v>
          </cell>
          <cell r="K2768" t="e">
            <v>#VALUE!</v>
          </cell>
          <cell r="L2768">
            <v>0</v>
          </cell>
        </row>
        <row r="2769">
          <cell r="A2769">
            <v>22569</v>
          </cell>
          <cell r="D2769" t="str">
            <v>OVER HEAD</v>
          </cell>
          <cell r="E2769">
            <v>0</v>
          </cell>
          <cell r="F2769" t="str">
            <v>%</v>
          </cell>
          <cell r="K2769" t="e">
            <v>#VALUE!</v>
          </cell>
          <cell r="L2769">
            <v>0</v>
          </cell>
        </row>
        <row r="2770">
          <cell r="A2770">
            <v>22570</v>
          </cell>
          <cell r="D2770" t="str">
            <v>TOTAL</v>
          </cell>
          <cell r="K2770" t="e">
            <v>#VALUE!</v>
          </cell>
          <cell r="L2770">
            <v>0</v>
          </cell>
        </row>
        <row r="2771">
          <cell r="A2771">
            <v>22571</v>
          </cell>
          <cell r="D2771" t="str">
            <v>UNIT PRICE</v>
          </cell>
          <cell r="K2771" t="e">
            <v>#VALUE!</v>
          </cell>
          <cell r="L2771">
            <v>0</v>
          </cell>
        </row>
        <row r="2772">
          <cell r="A2772">
            <v>22572</v>
          </cell>
        </row>
        <row r="2773">
          <cell r="A2773">
            <v>22573</v>
          </cell>
          <cell r="B2773">
            <v>343</v>
          </cell>
        </row>
        <row r="2774">
          <cell r="A2774">
            <v>22574</v>
          </cell>
          <cell r="B2774" t="str">
            <v>MATERIAL PRICE</v>
          </cell>
        </row>
        <row r="2775">
          <cell r="A2775">
            <v>22575</v>
          </cell>
          <cell r="B2775" t="str">
            <v>Proyek Rencana Teknik Akhir Jalan Tol Bogor Ring Road</v>
          </cell>
        </row>
        <row r="2776">
          <cell r="A2776">
            <v>22576</v>
          </cell>
        </row>
        <row r="2777">
          <cell r="A2777">
            <v>22577</v>
          </cell>
        </row>
        <row r="2778">
          <cell r="A2778">
            <v>22578</v>
          </cell>
        </row>
        <row r="2779">
          <cell r="A2779">
            <v>22579</v>
          </cell>
        </row>
        <row r="2780">
          <cell r="A2780">
            <v>22580</v>
          </cell>
          <cell r="B2780" t="str">
            <v>UNIT PRICE ANALYSIS</v>
          </cell>
        </row>
        <row r="2781">
          <cell r="A2781">
            <v>22581</v>
          </cell>
        </row>
        <row r="2782">
          <cell r="A2782">
            <v>22582</v>
          </cell>
          <cell r="B2782" t="str">
            <v>ITEM NUMBER</v>
          </cell>
          <cell r="D2782" t="str">
            <v>MT. 342.002</v>
          </cell>
        </row>
        <row r="2783">
          <cell r="A2783">
            <v>22583</v>
          </cell>
          <cell r="B2783" t="str">
            <v>MATERIAL</v>
          </cell>
          <cell r="D2783" t="str">
            <v>Extraordinary Traffic</v>
          </cell>
        </row>
        <row r="2784">
          <cell r="A2784">
            <v>22584</v>
          </cell>
          <cell r="B2784" t="str">
            <v>UNIT</v>
          </cell>
          <cell r="C2784" t="str">
            <v>Ls</v>
          </cell>
          <cell r="D2784">
            <v>1</v>
          </cell>
        </row>
        <row r="2785">
          <cell r="A2785">
            <v>22585</v>
          </cell>
          <cell r="B2785" t="str">
            <v>UNIT PRICE  (Rp.)</v>
          </cell>
          <cell r="D2785" t="e">
            <v>#VALUE!</v>
          </cell>
          <cell r="E2785" t="e">
            <v>#VALUE!</v>
          </cell>
          <cell r="J2785" t="str">
            <v>TOTAL UNIT PRICE (Rp)</v>
          </cell>
          <cell r="K2785" t="e">
            <v>#VALUE!</v>
          </cell>
        </row>
        <row r="2786">
          <cell r="A2786">
            <v>22586</v>
          </cell>
          <cell r="I2786" t="str">
            <v>PRICE Rp./ UNIT</v>
          </cell>
          <cell r="K2786" t="str">
            <v>TOTAL PRICE Rp.</v>
          </cell>
        </row>
        <row r="2787">
          <cell r="A2787">
            <v>22587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  <cell r="I2787" t="str">
            <v>Local</v>
          </cell>
          <cell r="J2787" t="str">
            <v>Foreign</v>
          </cell>
          <cell r="K2787" t="str">
            <v>Local</v>
          </cell>
          <cell r="L2787" t="str">
            <v>Foreign</v>
          </cell>
        </row>
        <row r="2788">
          <cell r="A2788">
            <v>22588</v>
          </cell>
        </row>
        <row r="2789">
          <cell r="A2789">
            <v>22589</v>
          </cell>
        </row>
        <row r="2790">
          <cell r="A2790">
            <v>22590</v>
          </cell>
          <cell r="C2790" t="str">
            <v>MT</v>
          </cell>
          <cell r="D2790" t="str">
            <v>MATERIAL</v>
          </cell>
        </row>
        <row r="2791">
          <cell r="A2791">
            <v>22591</v>
          </cell>
          <cell r="C2791">
            <v>343</v>
          </cell>
          <cell r="D2791" t="str">
            <v>Extraordinary Traffic</v>
          </cell>
          <cell r="G2791" t="str">
            <v>Ls</v>
          </cell>
          <cell r="H2791">
            <v>1</v>
          </cell>
          <cell r="I2791" t="e">
            <v>#VALUE!</v>
          </cell>
          <cell r="J2791" t="e">
            <v>#VALUE!</v>
          </cell>
          <cell r="K2791" t="e">
            <v>#VALUE!</v>
          </cell>
          <cell r="L2791" t="e">
            <v>#VALUE!</v>
          </cell>
        </row>
        <row r="2792">
          <cell r="A2792">
            <v>22592</v>
          </cell>
        </row>
        <row r="2793">
          <cell r="A2793">
            <v>22593</v>
          </cell>
        </row>
        <row r="2794">
          <cell r="A2794">
            <v>22594</v>
          </cell>
        </row>
        <row r="2795">
          <cell r="A2795">
            <v>22595</v>
          </cell>
        </row>
        <row r="2796">
          <cell r="A2796">
            <v>22596</v>
          </cell>
        </row>
        <row r="2797">
          <cell r="A2797">
            <v>22597</v>
          </cell>
        </row>
        <row r="2798">
          <cell r="A2798">
            <v>22598</v>
          </cell>
        </row>
        <row r="2799">
          <cell r="A2799">
            <v>22599</v>
          </cell>
        </row>
        <row r="2800">
          <cell r="A2800">
            <v>22600</v>
          </cell>
        </row>
        <row r="2801">
          <cell r="A2801">
            <v>22601</v>
          </cell>
        </row>
        <row r="2802">
          <cell r="A2802">
            <v>22602</v>
          </cell>
        </row>
        <row r="2803">
          <cell r="A2803">
            <v>22603</v>
          </cell>
        </row>
        <row r="2804">
          <cell r="A2804">
            <v>22604</v>
          </cell>
        </row>
        <row r="2805">
          <cell r="A2805">
            <v>22605</v>
          </cell>
        </row>
        <row r="2806">
          <cell r="A2806">
            <v>22606</v>
          </cell>
        </row>
        <row r="2807">
          <cell r="A2807">
            <v>22607</v>
          </cell>
        </row>
        <row r="2808">
          <cell r="A2808">
            <v>22608</v>
          </cell>
        </row>
        <row r="2809">
          <cell r="A2809">
            <v>22609</v>
          </cell>
        </row>
        <row r="2810">
          <cell r="A2810">
            <v>22610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22611</v>
          </cell>
          <cell r="K2811">
            <v>0</v>
          </cell>
        </row>
        <row r="2812">
          <cell r="A2812">
            <v>22612</v>
          </cell>
          <cell r="K2812">
            <v>0</v>
          </cell>
        </row>
        <row r="2813">
          <cell r="A2813">
            <v>22613</v>
          </cell>
        </row>
        <row r="2814">
          <cell r="A2814">
            <v>22614</v>
          </cell>
        </row>
        <row r="2815">
          <cell r="A2815">
            <v>22615</v>
          </cell>
        </row>
        <row r="2816">
          <cell r="A2816">
            <v>22616</v>
          </cell>
        </row>
        <row r="2817">
          <cell r="A2817">
            <v>22617</v>
          </cell>
        </row>
        <row r="2818">
          <cell r="A2818">
            <v>22618</v>
          </cell>
        </row>
        <row r="2819">
          <cell r="A2819">
            <v>22619</v>
          </cell>
        </row>
        <row r="2820">
          <cell r="A2820">
            <v>22620</v>
          </cell>
        </row>
        <row r="2821">
          <cell r="A2821">
            <v>22621</v>
          </cell>
        </row>
        <row r="2822">
          <cell r="A2822">
            <v>22622</v>
          </cell>
        </row>
        <row r="2823">
          <cell r="A2823">
            <v>22623</v>
          </cell>
        </row>
        <row r="2824">
          <cell r="A2824">
            <v>22624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22625</v>
          </cell>
        </row>
        <row r="2826">
          <cell r="A2826">
            <v>22626</v>
          </cell>
        </row>
        <row r="2827">
          <cell r="A2827">
            <v>22627</v>
          </cell>
        </row>
        <row r="2828">
          <cell r="A2828">
            <v>22628</v>
          </cell>
        </row>
        <row r="2829">
          <cell r="A2829">
            <v>22629</v>
          </cell>
        </row>
        <row r="2830">
          <cell r="A2830">
            <v>22630</v>
          </cell>
        </row>
        <row r="2831">
          <cell r="A2831">
            <v>22631</v>
          </cell>
        </row>
        <row r="2832">
          <cell r="A2832">
            <v>22632</v>
          </cell>
        </row>
        <row r="2833">
          <cell r="A2833">
            <v>22633</v>
          </cell>
        </row>
        <row r="2834">
          <cell r="A2834">
            <v>22634</v>
          </cell>
          <cell r="D2834" t="str">
            <v>Total Price</v>
          </cell>
          <cell r="K2834" t="e">
            <v>#VALUE!</v>
          </cell>
          <cell r="L2834" t="e">
            <v>#VALUE!</v>
          </cell>
        </row>
        <row r="2835">
          <cell r="A2835">
            <v>22635</v>
          </cell>
          <cell r="D2835" t="str">
            <v>OVER HEAD</v>
          </cell>
          <cell r="E2835">
            <v>0</v>
          </cell>
          <cell r="F2835" t="str">
            <v>%</v>
          </cell>
          <cell r="K2835" t="e">
            <v>#VALUE!</v>
          </cell>
          <cell r="L2835" t="e">
            <v>#VALUE!</v>
          </cell>
        </row>
        <row r="2836">
          <cell r="A2836">
            <v>22636</v>
          </cell>
          <cell r="D2836" t="str">
            <v>TOTAL</v>
          </cell>
          <cell r="K2836" t="e">
            <v>#VALUE!</v>
          </cell>
          <cell r="L2836" t="e">
            <v>#VALUE!</v>
          </cell>
        </row>
        <row r="2837">
          <cell r="A2837">
            <v>22637</v>
          </cell>
          <cell r="D2837" t="str">
            <v>UNIT PRICE</v>
          </cell>
          <cell r="K2837" t="e">
            <v>#VALUE!</v>
          </cell>
          <cell r="L2837" t="e">
            <v>#VALUE!</v>
          </cell>
        </row>
        <row r="2838">
          <cell r="A2838">
            <v>22638</v>
          </cell>
        </row>
        <row r="2839">
          <cell r="A2839">
            <v>22639</v>
          </cell>
          <cell r="B2839">
            <v>344</v>
          </cell>
        </row>
        <row r="2840">
          <cell r="A2840">
            <v>22640</v>
          </cell>
          <cell r="B2840" t="str">
            <v>MATERIAL PRICE</v>
          </cell>
        </row>
        <row r="2841">
          <cell r="A2841">
            <v>22641</v>
          </cell>
          <cell r="B2841" t="str">
            <v>Proyek Rencana Teknik Akhir Jalan Tol Bogor Ring Road</v>
          </cell>
        </row>
        <row r="2842">
          <cell r="A2842">
            <v>22642</v>
          </cell>
        </row>
        <row r="2843">
          <cell r="A2843">
            <v>22643</v>
          </cell>
        </row>
        <row r="2844">
          <cell r="A2844">
            <v>22644</v>
          </cell>
        </row>
        <row r="2845">
          <cell r="A2845">
            <v>22645</v>
          </cell>
        </row>
        <row r="2846">
          <cell r="A2846">
            <v>22646</v>
          </cell>
          <cell r="B2846" t="str">
            <v>UNIT PRICE ANALYSIS</v>
          </cell>
        </row>
        <row r="2847">
          <cell r="A2847">
            <v>22647</v>
          </cell>
        </row>
        <row r="2848">
          <cell r="A2848">
            <v>22648</v>
          </cell>
          <cell r="B2848" t="str">
            <v>ITEM NUMBER</v>
          </cell>
          <cell r="D2848" t="str">
            <v>MT. 343.002</v>
          </cell>
        </row>
        <row r="2849">
          <cell r="A2849">
            <v>22649</v>
          </cell>
          <cell r="B2849" t="str">
            <v>MATERIAL</v>
          </cell>
          <cell r="D2849" t="str">
            <v>Bailey Bridge</v>
          </cell>
        </row>
        <row r="2850">
          <cell r="A2850">
            <v>22650</v>
          </cell>
          <cell r="B2850" t="str">
            <v>UNIT</v>
          </cell>
          <cell r="C2850" t="str">
            <v>Sq.m</v>
          </cell>
          <cell r="D2850">
            <v>1</v>
          </cell>
        </row>
        <row r="2851">
          <cell r="A2851">
            <v>22651</v>
          </cell>
          <cell r="B2851" t="str">
            <v>UNIT PRICE  (Rp.)</v>
          </cell>
          <cell r="D2851" t="e">
            <v>#DIV/0!</v>
          </cell>
          <cell r="E2851" t="e">
            <v>#DIV/0!</v>
          </cell>
          <cell r="J2851" t="str">
            <v>TOTAL UNIT PRICE (Rp)</v>
          </cell>
          <cell r="K2851" t="e">
            <v>#DIV/0!</v>
          </cell>
        </row>
        <row r="2852">
          <cell r="A2852">
            <v>22652</v>
          </cell>
          <cell r="I2852" t="str">
            <v>UNIT PRICE                  (Rp.)</v>
          </cell>
          <cell r="K2852" t="str">
            <v>TOTAL PRICE                           (Rp.)</v>
          </cell>
        </row>
        <row r="2853">
          <cell r="A2853">
            <v>22653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</row>
        <row r="2854">
          <cell r="A2854">
            <v>22654</v>
          </cell>
        </row>
        <row r="2855">
          <cell r="A2855">
            <v>22655</v>
          </cell>
        </row>
        <row r="2856">
          <cell r="A2856">
            <v>22656</v>
          </cell>
          <cell r="C2856" t="str">
            <v>MT</v>
          </cell>
          <cell r="D2856" t="str">
            <v>MATERIAL</v>
          </cell>
        </row>
        <row r="2857">
          <cell r="A2857">
            <v>22657</v>
          </cell>
          <cell r="C2857">
            <v>258</v>
          </cell>
          <cell r="D2857" t="str">
            <v>MT 239</v>
          </cell>
          <cell r="G2857" t="str">
            <v>Each</v>
          </cell>
          <cell r="H2857" t="e">
            <v>#DIV/0!</v>
          </cell>
          <cell r="I2857">
            <v>17300</v>
          </cell>
          <cell r="J2857">
            <v>0</v>
          </cell>
          <cell r="K2857" t="e">
            <v>#DIV/0!</v>
          </cell>
          <cell r="L2857" t="e">
            <v>#DIV/0!</v>
          </cell>
        </row>
        <row r="2858">
          <cell r="A2858">
            <v>22658</v>
          </cell>
          <cell r="C2858">
            <v>103</v>
          </cell>
          <cell r="D2858" t="str">
            <v>Geotextile</v>
          </cell>
          <cell r="G2858" t="str">
            <v>Kg.</v>
          </cell>
          <cell r="H2858" t="e">
            <v>#DIV/0!</v>
          </cell>
          <cell r="I2858">
            <v>19300</v>
          </cell>
          <cell r="J2858">
            <v>0</v>
          </cell>
          <cell r="K2858" t="e">
            <v>#DIV/0!</v>
          </cell>
          <cell r="L2858" t="e">
            <v>#DIV/0!</v>
          </cell>
        </row>
        <row r="2859">
          <cell r="A2859">
            <v>22659</v>
          </cell>
        </row>
        <row r="2860">
          <cell r="A2860">
            <v>22660</v>
          </cell>
          <cell r="D2860">
            <v>0</v>
          </cell>
          <cell r="G2860">
            <v>0</v>
          </cell>
          <cell r="I2860">
            <v>0</v>
          </cell>
        </row>
        <row r="2861">
          <cell r="A2861">
            <v>22661</v>
          </cell>
          <cell r="D2861">
            <v>0</v>
          </cell>
          <cell r="G2861">
            <v>0</v>
          </cell>
          <cell r="H2861">
            <v>0</v>
          </cell>
          <cell r="I2861">
            <v>0</v>
          </cell>
        </row>
        <row r="2862">
          <cell r="A2862">
            <v>22662</v>
          </cell>
          <cell r="D2862">
            <v>0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22663</v>
          </cell>
        </row>
        <row r="2864">
          <cell r="A2864">
            <v>22664</v>
          </cell>
        </row>
        <row r="2865">
          <cell r="A2865">
            <v>22665</v>
          </cell>
        </row>
        <row r="2866">
          <cell r="A2866">
            <v>22666</v>
          </cell>
        </row>
        <row r="2867">
          <cell r="A2867">
            <v>22667</v>
          </cell>
        </row>
        <row r="2868">
          <cell r="A2868">
            <v>22668</v>
          </cell>
        </row>
        <row r="2869">
          <cell r="A2869">
            <v>22669</v>
          </cell>
        </row>
        <row r="2870">
          <cell r="A2870">
            <v>22670</v>
          </cell>
        </row>
        <row r="2871">
          <cell r="A2871">
            <v>22671</v>
          </cell>
        </row>
        <row r="2872">
          <cell r="A2872">
            <v>22672</v>
          </cell>
        </row>
        <row r="2873">
          <cell r="A2873">
            <v>22673</v>
          </cell>
        </row>
        <row r="2874">
          <cell r="A2874">
            <v>22674</v>
          </cell>
        </row>
        <row r="2875">
          <cell r="A2875">
            <v>22675</v>
          </cell>
          <cell r="C2875" t="str">
            <v>EQ</v>
          </cell>
          <cell r="D2875" t="str">
            <v>EQUIPMENT</v>
          </cell>
        </row>
        <row r="2876">
          <cell r="A2876">
            <v>22676</v>
          </cell>
          <cell r="C2876">
            <v>61</v>
          </cell>
          <cell r="D2876" t="str">
            <v xml:space="preserve">Lift Car </v>
          </cell>
          <cell r="G2876" t="str">
            <v>Hour</v>
          </cell>
          <cell r="H2876">
            <v>3.3333333333333335E-3</v>
          </cell>
          <cell r="I2876">
            <v>80800</v>
          </cell>
          <cell r="J2876">
            <v>0</v>
          </cell>
          <cell r="K2876">
            <v>269.33333333333337</v>
          </cell>
          <cell r="L2876">
            <v>0</v>
          </cell>
        </row>
        <row r="2877">
          <cell r="A2877">
            <v>22677</v>
          </cell>
          <cell r="C2877">
            <v>2</v>
          </cell>
          <cell r="D2877" t="str">
            <v>Agregate Spreader</v>
          </cell>
          <cell r="G2877" t="str">
            <v>Hour</v>
          </cell>
          <cell r="H2877">
            <v>3.3333333333333335E-3</v>
          </cell>
          <cell r="I2877">
            <v>239000</v>
          </cell>
          <cell r="J2877">
            <v>0</v>
          </cell>
          <cell r="K2877">
            <v>796.66666666666674</v>
          </cell>
          <cell r="L2877">
            <v>0</v>
          </cell>
        </row>
        <row r="2878">
          <cell r="A2878">
            <v>22678</v>
          </cell>
        </row>
        <row r="2879">
          <cell r="A2879">
            <v>22679</v>
          </cell>
        </row>
        <row r="2880">
          <cell r="A2880">
            <v>22680</v>
          </cell>
        </row>
        <row r="2881">
          <cell r="A2881">
            <v>22681</v>
          </cell>
        </row>
        <row r="2882">
          <cell r="A2882">
            <v>22682</v>
          </cell>
        </row>
        <row r="2883">
          <cell r="A2883">
            <v>22683</v>
          </cell>
        </row>
        <row r="2884">
          <cell r="A2884">
            <v>22684</v>
          </cell>
        </row>
        <row r="2885">
          <cell r="A2885">
            <v>22685</v>
          </cell>
        </row>
        <row r="2886">
          <cell r="A2886">
            <v>22686</v>
          </cell>
        </row>
        <row r="2887">
          <cell r="A2887">
            <v>22687</v>
          </cell>
        </row>
        <row r="2888">
          <cell r="A2888">
            <v>22688</v>
          </cell>
        </row>
        <row r="2889">
          <cell r="A2889">
            <v>22689</v>
          </cell>
          <cell r="C2889" t="str">
            <v>LA</v>
          </cell>
          <cell r="D2889" t="str">
            <v>LABOUR</v>
          </cell>
        </row>
        <row r="2890">
          <cell r="A2890">
            <v>22690</v>
          </cell>
          <cell r="C2890">
            <v>2</v>
          </cell>
          <cell r="D2890" t="str">
            <v>Pengawas</v>
          </cell>
          <cell r="G2890" t="str">
            <v>Day</v>
          </cell>
          <cell r="H2890" t="e">
            <v>#DIV/0!</v>
          </cell>
          <cell r="I2890">
            <v>50000</v>
          </cell>
          <cell r="J2890">
            <v>0</v>
          </cell>
          <cell r="K2890" t="e">
            <v>#DIV/0!</v>
          </cell>
          <cell r="L2890" t="e">
            <v>#DIV/0!</v>
          </cell>
        </row>
        <row r="2891">
          <cell r="A2891">
            <v>22691</v>
          </cell>
          <cell r="C2891">
            <v>15</v>
          </cell>
          <cell r="D2891" t="str">
            <v>Kepala Tukang</v>
          </cell>
          <cell r="G2891" t="str">
            <v>Day</v>
          </cell>
          <cell r="H2891" t="e">
            <v>#DIV/0!</v>
          </cell>
          <cell r="I2891">
            <v>32880</v>
          </cell>
          <cell r="J2891">
            <v>0</v>
          </cell>
          <cell r="K2891" t="e">
            <v>#DIV/0!</v>
          </cell>
          <cell r="L2891" t="e">
            <v>#DIV/0!</v>
          </cell>
        </row>
        <row r="2892">
          <cell r="A2892">
            <v>22692</v>
          </cell>
          <cell r="C2892">
            <v>16</v>
          </cell>
          <cell r="D2892" t="str">
            <v>Tukang</v>
          </cell>
          <cell r="G2892" t="str">
            <v>Day</v>
          </cell>
          <cell r="H2892" t="e">
            <v>#DIV/0!</v>
          </cell>
          <cell r="I2892">
            <v>28380</v>
          </cell>
          <cell r="J2892">
            <v>0</v>
          </cell>
          <cell r="K2892" t="e">
            <v>#DIV/0!</v>
          </cell>
          <cell r="L2892" t="e">
            <v>#DIV/0!</v>
          </cell>
        </row>
        <row r="2893">
          <cell r="A2893">
            <v>22693</v>
          </cell>
        </row>
        <row r="2894">
          <cell r="A2894">
            <v>22694</v>
          </cell>
        </row>
        <row r="2895">
          <cell r="A2895">
            <v>22695</v>
          </cell>
        </row>
        <row r="2896">
          <cell r="A2896">
            <v>22696</v>
          </cell>
        </row>
        <row r="2897">
          <cell r="A2897">
            <v>22697</v>
          </cell>
        </row>
        <row r="2898">
          <cell r="A2898">
            <v>22698</v>
          </cell>
        </row>
        <row r="2899">
          <cell r="A2899">
            <v>22699</v>
          </cell>
        </row>
        <row r="2900">
          <cell r="A2900">
            <v>22700</v>
          </cell>
          <cell r="D2900" t="str">
            <v>SUB TOTAL</v>
          </cell>
          <cell r="K2900" t="e">
            <v>#DIV/0!</v>
          </cell>
          <cell r="L2900" t="e">
            <v>#DIV/0!</v>
          </cell>
        </row>
        <row r="2901">
          <cell r="A2901">
            <v>22701</v>
          </cell>
          <cell r="D2901" t="str">
            <v>OVER HEAD</v>
          </cell>
          <cell r="E2901">
            <v>0</v>
          </cell>
          <cell r="F2901" t="str">
            <v>%</v>
          </cell>
          <cell r="K2901" t="e">
            <v>#DIV/0!</v>
          </cell>
          <cell r="L2901" t="e">
            <v>#DIV/0!</v>
          </cell>
        </row>
        <row r="2902">
          <cell r="A2902">
            <v>22702</v>
          </cell>
          <cell r="D2902" t="str">
            <v>TOTAL</v>
          </cell>
          <cell r="K2902" t="e">
            <v>#DIV/0!</v>
          </cell>
          <cell r="L2902" t="e">
            <v>#DIV/0!</v>
          </cell>
        </row>
        <row r="2903">
          <cell r="A2903">
            <v>22703</v>
          </cell>
          <cell r="D2903" t="str">
            <v>UNIT PRICE</v>
          </cell>
          <cell r="K2903" t="e">
            <v>#DIV/0!</v>
          </cell>
          <cell r="L2903" t="e">
            <v>#DIV/0!</v>
          </cell>
        </row>
        <row r="2904">
          <cell r="A2904">
            <v>22704</v>
          </cell>
        </row>
        <row r="2905">
          <cell r="A2905">
            <v>22705</v>
          </cell>
          <cell r="B2905">
            <v>345</v>
          </cell>
        </row>
        <row r="2906">
          <cell r="A2906">
            <v>22706</v>
          </cell>
          <cell r="B2906" t="str">
            <v>MATERIAL PRICE</v>
          </cell>
        </row>
        <row r="2907">
          <cell r="A2907">
            <v>22707</v>
          </cell>
          <cell r="B2907" t="str">
            <v>Proyek Rencana Teknik Akhir Jalan Tol Bogor Ring Road</v>
          </cell>
        </row>
        <row r="2908">
          <cell r="A2908">
            <v>22708</v>
          </cell>
        </row>
        <row r="2909">
          <cell r="A2909">
            <v>22709</v>
          </cell>
        </row>
        <row r="2910">
          <cell r="A2910">
            <v>22710</v>
          </cell>
        </row>
        <row r="2911">
          <cell r="A2911">
            <v>22711</v>
          </cell>
        </row>
        <row r="2912">
          <cell r="A2912">
            <v>22712</v>
          </cell>
          <cell r="B2912" t="str">
            <v>UNIT PRICE ANALYSIS</v>
          </cell>
        </row>
        <row r="2913">
          <cell r="A2913">
            <v>22713</v>
          </cell>
        </row>
        <row r="2914">
          <cell r="A2914">
            <v>22714</v>
          </cell>
          <cell r="B2914" t="str">
            <v>ITEM NUMBER</v>
          </cell>
          <cell r="D2914" t="str">
            <v>MT. 344.002</v>
          </cell>
        </row>
        <row r="2915">
          <cell r="A2915">
            <v>22715</v>
          </cell>
          <cell r="B2915" t="str">
            <v>MATERIAL</v>
          </cell>
          <cell r="D2915" t="str">
            <v>Road Marking</v>
          </cell>
        </row>
        <row r="2916">
          <cell r="A2916">
            <v>22716</v>
          </cell>
          <cell r="B2916" t="str">
            <v>UNIT</v>
          </cell>
          <cell r="C2916" t="str">
            <v>Sq.m</v>
          </cell>
          <cell r="D2916">
            <v>1</v>
          </cell>
        </row>
        <row r="2917">
          <cell r="A2917">
            <v>22717</v>
          </cell>
          <cell r="B2917" t="str">
            <v>UNIT PRICE  (Rp.)</v>
          </cell>
          <cell r="D2917">
            <v>392028200</v>
          </cell>
          <cell r="E2917">
            <v>0</v>
          </cell>
          <cell r="J2917" t="str">
            <v>TOTAL UNIT PRICE (Rp)</v>
          </cell>
          <cell r="K2917">
            <v>392028200</v>
          </cell>
        </row>
        <row r="2918">
          <cell r="A2918">
            <v>22718</v>
          </cell>
          <cell r="I2918" t="str">
            <v>PRICE Rp./ UNIT</v>
          </cell>
          <cell r="K2918" t="str">
            <v>TOTAL PRICE Rp.</v>
          </cell>
        </row>
        <row r="2919">
          <cell r="A2919">
            <v>22719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  <cell r="I2919" t="str">
            <v>Local</v>
          </cell>
          <cell r="J2919" t="str">
            <v>Foreign</v>
          </cell>
          <cell r="K2919" t="str">
            <v>Local</v>
          </cell>
          <cell r="L2919" t="str">
            <v>Foreign</v>
          </cell>
        </row>
        <row r="2920">
          <cell r="A2920">
            <v>22720</v>
          </cell>
        </row>
        <row r="2921">
          <cell r="A2921">
            <v>22721</v>
          </cell>
        </row>
        <row r="2922">
          <cell r="A2922">
            <v>22722</v>
          </cell>
          <cell r="C2922" t="str">
            <v>MT</v>
          </cell>
          <cell r="D2922" t="str">
            <v>MATERIAL</v>
          </cell>
        </row>
        <row r="2923">
          <cell r="A2923">
            <v>22723</v>
          </cell>
          <cell r="C2923">
            <v>83</v>
          </cell>
          <cell r="D2923" t="str">
            <v>Drain Box Type 3</v>
          </cell>
          <cell r="G2923" t="str">
            <v>Each</v>
          </cell>
          <cell r="H2923">
            <v>500</v>
          </cell>
          <cell r="I2923">
            <v>504900</v>
          </cell>
          <cell r="J2923">
            <v>0</v>
          </cell>
          <cell r="K2923">
            <v>252450000</v>
          </cell>
          <cell r="L2923">
            <v>0</v>
          </cell>
        </row>
        <row r="2924">
          <cell r="A2924">
            <v>22724</v>
          </cell>
          <cell r="C2924">
            <v>227</v>
          </cell>
          <cell r="D2924" t="str">
            <v>Rubber  Bearing Pad  Material</v>
          </cell>
          <cell r="G2924" t="str">
            <v>Cu.dm</v>
          </cell>
          <cell r="H2924">
            <v>60</v>
          </cell>
          <cell r="I2924">
            <v>140</v>
          </cell>
          <cell r="J2924">
            <v>0</v>
          </cell>
          <cell r="K2924">
            <v>8400</v>
          </cell>
          <cell r="L2924">
            <v>0</v>
          </cell>
        </row>
        <row r="2925">
          <cell r="A2925">
            <v>22725</v>
          </cell>
          <cell r="C2925">
            <v>223</v>
          </cell>
          <cell r="D2925" t="str">
            <v>Reflector / Pemantul Cahaya</v>
          </cell>
          <cell r="G2925" t="str">
            <v>Set</v>
          </cell>
          <cell r="H2925">
            <v>10</v>
          </cell>
          <cell r="I2925">
            <v>57500</v>
          </cell>
          <cell r="J2925">
            <v>0</v>
          </cell>
          <cell r="K2925">
            <v>575000</v>
          </cell>
          <cell r="L2925">
            <v>0</v>
          </cell>
        </row>
        <row r="2926">
          <cell r="A2926">
            <v>22726</v>
          </cell>
          <cell r="C2926">
            <v>240</v>
          </cell>
          <cell r="D2926" t="str">
            <v>Tetron Bearing  D 2 T 125 Materials</v>
          </cell>
          <cell r="G2926" t="str">
            <v>Each</v>
          </cell>
          <cell r="H2926">
            <v>10</v>
          </cell>
          <cell r="I2926">
            <v>17300</v>
          </cell>
          <cell r="J2926">
            <v>0</v>
          </cell>
          <cell r="K2926">
            <v>173000</v>
          </cell>
          <cell r="L2926">
            <v>0</v>
          </cell>
        </row>
        <row r="2927">
          <cell r="A2927">
            <v>22727</v>
          </cell>
          <cell r="D2927">
            <v>0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22728</v>
          </cell>
          <cell r="D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22729</v>
          </cell>
        </row>
        <row r="2930">
          <cell r="A2930">
            <v>22730</v>
          </cell>
        </row>
        <row r="2931">
          <cell r="A2931">
            <v>22731</v>
          </cell>
        </row>
        <row r="2932">
          <cell r="A2932">
            <v>22732</v>
          </cell>
        </row>
        <row r="2933">
          <cell r="A2933">
            <v>22733</v>
          </cell>
        </row>
        <row r="2934">
          <cell r="A2934">
            <v>22734</v>
          </cell>
        </row>
        <row r="2935">
          <cell r="A2935">
            <v>22735</v>
          </cell>
        </row>
        <row r="2936">
          <cell r="A2936">
            <v>22736</v>
          </cell>
        </row>
        <row r="2937">
          <cell r="A2937">
            <v>22737</v>
          </cell>
        </row>
        <row r="2938">
          <cell r="A2938">
            <v>22738</v>
          </cell>
        </row>
        <row r="2939">
          <cell r="A2939">
            <v>22739</v>
          </cell>
        </row>
        <row r="2940">
          <cell r="A2940">
            <v>22740</v>
          </cell>
        </row>
        <row r="2941">
          <cell r="A2941">
            <v>22741</v>
          </cell>
          <cell r="C2941" t="str">
            <v>EQ</v>
          </cell>
          <cell r="D2941" t="str">
            <v>EQUIPMENT</v>
          </cell>
        </row>
        <row r="2942">
          <cell r="A2942">
            <v>22742</v>
          </cell>
          <cell r="C2942">
            <v>47</v>
          </cell>
          <cell r="D2942" t="str">
            <v>Generator Set 10 KVa</v>
          </cell>
          <cell r="G2942" t="str">
            <v>Hour</v>
          </cell>
          <cell r="H2942">
            <v>1320</v>
          </cell>
          <cell r="I2942">
            <v>91300</v>
          </cell>
          <cell r="J2942">
            <v>0</v>
          </cell>
          <cell r="K2942">
            <v>120516000</v>
          </cell>
          <cell r="L2942">
            <v>0</v>
          </cell>
        </row>
        <row r="2943">
          <cell r="A2943">
            <v>22743</v>
          </cell>
          <cell r="C2943">
            <v>63</v>
          </cell>
          <cell r="D2943" t="str">
            <v>Mac Power Broom and Blower</v>
          </cell>
          <cell r="G2943" t="str">
            <v>Hour</v>
          </cell>
          <cell r="H2943">
            <v>264</v>
          </cell>
          <cell r="I2943">
            <v>63500</v>
          </cell>
          <cell r="J2943">
            <v>0</v>
          </cell>
          <cell r="K2943">
            <v>16764000</v>
          </cell>
          <cell r="L2943">
            <v>0</v>
          </cell>
        </row>
        <row r="2944">
          <cell r="A2944">
            <v>22744</v>
          </cell>
          <cell r="K2944">
            <v>0</v>
          </cell>
        </row>
        <row r="2945">
          <cell r="A2945">
            <v>22745</v>
          </cell>
        </row>
        <row r="2946">
          <cell r="A2946">
            <v>22746</v>
          </cell>
        </row>
        <row r="2947">
          <cell r="A2947">
            <v>22747</v>
          </cell>
        </row>
        <row r="2948">
          <cell r="A2948">
            <v>22748</v>
          </cell>
        </row>
        <row r="2949">
          <cell r="A2949">
            <v>22749</v>
          </cell>
        </row>
        <row r="2950">
          <cell r="A2950">
            <v>22750</v>
          </cell>
        </row>
        <row r="2951">
          <cell r="A2951">
            <v>22751</v>
          </cell>
        </row>
        <row r="2952">
          <cell r="A2952">
            <v>22752</v>
          </cell>
        </row>
        <row r="2953">
          <cell r="A2953">
            <v>22753</v>
          </cell>
        </row>
        <row r="2954">
          <cell r="A2954">
            <v>22754</v>
          </cell>
        </row>
        <row r="2955">
          <cell r="A2955">
            <v>22755</v>
          </cell>
          <cell r="C2955" t="str">
            <v>LA</v>
          </cell>
          <cell r="D2955" t="str">
            <v>LABOUR</v>
          </cell>
        </row>
        <row r="2956">
          <cell r="A2956">
            <v>22756</v>
          </cell>
          <cell r="C2956">
            <v>2</v>
          </cell>
          <cell r="D2956" t="str">
            <v>Pengawas</v>
          </cell>
          <cell r="G2956" t="str">
            <v>Day</v>
          </cell>
          <cell r="H2956">
            <v>9.4285714285714288</v>
          </cell>
          <cell r="I2956">
            <v>50000</v>
          </cell>
          <cell r="J2956">
            <v>0</v>
          </cell>
          <cell r="K2956">
            <v>471428.57142857142</v>
          </cell>
          <cell r="L2956">
            <v>0</v>
          </cell>
        </row>
        <row r="2957">
          <cell r="A2957">
            <v>22757</v>
          </cell>
          <cell r="C2957">
            <v>16</v>
          </cell>
          <cell r="D2957" t="str">
            <v>Tukang</v>
          </cell>
          <cell r="G2957" t="str">
            <v>Day</v>
          </cell>
          <cell r="H2957">
            <v>37.714285714285715</v>
          </cell>
          <cell r="I2957">
            <v>28380</v>
          </cell>
          <cell r="J2957">
            <v>0</v>
          </cell>
          <cell r="K2957">
            <v>1070331.4285714286</v>
          </cell>
          <cell r="L2957">
            <v>0</v>
          </cell>
        </row>
        <row r="2958">
          <cell r="A2958">
            <v>22758</v>
          </cell>
        </row>
        <row r="2959">
          <cell r="A2959">
            <v>22759</v>
          </cell>
        </row>
        <row r="2960">
          <cell r="A2960">
            <v>22760</v>
          </cell>
        </row>
        <row r="2961">
          <cell r="A2961">
            <v>22761</v>
          </cell>
        </row>
        <row r="2962">
          <cell r="A2962">
            <v>22762</v>
          </cell>
        </row>
        <row r="2963">
          <cell r="A2963">
            <v>22763</v>
          </cell>
        </row>
        <row r="2964">
          <cell r="A2964">
            <v>22764</v>
          </cell>
        </row>
        <row r="2965">
          <cell r="A2965">
            <v>22765</v>
          </cell>
        </row>
        <row r="2966">
          <cell r="A2966">
            <v>22766</v>
          </cell>
          <cell r="D2966" t="str">
            <v>SUB TOTAL</v>
          </cell>
          <cell r="K2966">
            <v>392028160</v>
          </cell>
          <cell r="L2966">
            <v>0</v>
          </cell>
        </row>
        <row r="2967">
          <cell r="A2967">
            <v>22767</v>
          </cell>
          <cell r="D2967" t="str">
            <v>OVER HEAD</v>
          </cell>
          <cell r="E2967">
            <v>0</v>
          </cell>
          <cell r="F2967" t="str">
            <v>%</v>
          </cell>
          <cell r="K2967">
            <v>0</v>
          </cell>
          <cell r="L2967">
            <v>0</v>
          </cell>
        </row>
        <row r="2968">
          <cell r="A2968">
            <v>22768</v>
          </cell>
          <cell r="D2968" t="str">
            <v>TOTAL</v>
          </cell>
          <cell r="K2968">
            <v>392028160</v>
          </cell>
          <cell r="L2968">
            <v>0</v>
          </cell>
        </row>
        <row r="2969">
          <cell r="A2969">
            <v>22769</v>
          </cell>
          <cell r="D2969" t="str">
            <v>UNIT PRICE</v>
          </cell>
          <cell r="K2969">
            <v>392028160</v>
          </cell>
          <cell r="L2969">
            <v>0</v>
          </cell>
        </row>
        <row r="2970">
          <cell r="A2970">
            <v>22770</v>
          </cell>
        </row>
        <row r="2971">
          <cell r="A2971">
            <v>22771</v>
          </cell>
          <cell r="B2971">
            <v>346</v>
          </cell>
        </row>
        <row r="2972">
          <cell r="A2972">
            <v>22772</v>
          </cell>
          <cell r="B2972" t="str">
            <v>MATERIAL PRICE</v>
          </cell>
        </row>
        <row r="2973">
          <cell r="A2973">
            <v>22773</v>
          </cell>
          <cell r="B2973" t="str">
            <v>Proyek Rencana Teknik Akhir Jalan Tol Bogor Ring Road</v>
          </cell>
        </row>
        <row r="2974">
          <cell r="A2974">
            <v>22774</v>
          </cell>
        </row>
        <row r="2975">
          <cell r="A2975">
            <v>22775</v>
          </cell>
        </row>
        <row r="2976">
          <cell r="A2976">
            <v>22776</v>
          </cell>
        </row>
        <row r="2977">
          <cell r="A2977">
            <v>22777</v>
          </cell>
        </row>
        <row r="2978">
          <cell r="A2978">
            <v>22778</v>
          </cell>
          <cell r="B2978" t="str">
            <v>UNIT PRICE ANALYSIS</v>
          </cell>
        </row>
        <row r="2979">
          <cell r="A2979">
            <v>22779</v>
          </cell>
        </row>
        <row r="2980">
          <cell r="A2980">
            <v>22780</v>
          </cell>
          <cell r="B2980" t="str">
            <v>ITEM NUMBER</v>
          </cell>
          <cell r="D2980" t="str">
            <v>MT. 345.002</v>
          </cell>
        </row>
        <row r="2981">
          <cell r="A2981">
            <v>22781</v>
          </cell>
          <cell r="B2981" t="str">
            <v>MATERIAL</v>
          </cell>
          <cell r="D2981" t="str">
            <v>Warning Lighting System</v>
          </cell>
        </row>
        <row r="2982">
          <cell r="A2982">
            <v>22782</v>
          </cell>
          <cell r="B2982" t="str">
            <v>UNIT</v>
          </cell>
          <cell r="C2982" t="str">
            <v>Ls</v>
          </cell>
          <cell r="D2982">
            <v>1</v>
          </cell>
        </row>
        <row r="2983">
          <cell r="A2983">
            <v>22783</v>
          </cell>
          <cell r="B2983" t="str">
            <v>UNIT PRICE  (Rp.)</v>
          </cell>
          <cell r="D2983" t="e">
            <v>#VALUE!</v>
          </cell>
          <cell r="E2983" t="e">
            <v>#VALUE!</v>
          </cell>
          <cell r="J2983" t="str">
            <v>TOTAL UNIT PRICE (Rp)</v>
          </cell>
          <cell r="K2983" t="e">
            <v>#VALUE!</v>
          </cell>
        </row>
        <row r="2984">
          <cell r="A2984">
            <v>22784</v>
          </cell>
          <cell r="I2984" t="str">
            <v>PRICE Rp./ UNIT</v>
          </cell>
          <cell r="K2984" t="str">
            <v>TOTAL PRICE Rp.</v>
          </cell>
        </row>
        <row r="2985">
          <cell r="A2985">
            <v>22785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  <cell r="I2985" t="str">
            <v>Local</v>
          </cell>
          <cell r="J2985" t="str">
            <v>Foreign</v>
          </cell>
          <cell r="K2985" t="str">
            <v>Local</v>
          </cell>
          <cell r="L2985" t="str">
            <v>Foreign</v>
          </cell>
        </row>
        <row r="2986">
          <cell r="A2986">
            <v>22786</v>
          </cell>
        </row>
        <row r="2987">
          <cell r="A2987">
            <v>22787</v>
          </cell>
        </row>
        <row r="2988">
          <cell r="A2988">
            <v>22788</v>
          </cell>
          <cell r="C2988" t="str">
            <v>MT</v>
          </cell>
          <cell r="D2988" t="str">
            <v>MATERIAL</v>
          </cell>
        </row>
        <row r="2989">
          <cell r="A2989">
            <v>22789</v>
          </cell>
          <cell r="C2989">
            <v>346</v>
          </cell>
          <cell r="D2989" t="str">
            <v>Warning Lighting System</v>
          </cell>
          <cell r="G2989" t="str">
            <v>Ls</v>
          </cell>
          <cell r="H2989">
            <v>1</v>
          </cell>
          <cell r="I2989" t="e">
            <v>#VALUE!</v>
          </cell>
          <cell r="J2989" t="e">
            <v>#VALUE!</v>
          </cell>
          <cell r="K2989" t="e">
            <v>#VALUE!</v>
          </cell>
          <cell r="L2989" t="e">
            <v>#VALUE!</v>
          </cell>
        </row>
        <row r="2990">
          <cell r="A2990">
            <v>22790</v>
          </cell>
        </row>
        <row r="2991">
          <cell r="A2991">
            <v>22791</v>
          </cell>
        </row>
        <row r="2992">
          <cell r="A2992">
            <v>22792</v>
          </cell>
        </row>
        <row r="2993">
          <cell r="A2993">
            <v>22793</v>
          </cell>
        </row>
        <row r="2994">
          <cell r="A2994">
            <v>22794</v>
          </cell>
        </row>
        <row r="2995">
          <cell r="A2995">
            <v>22795</v>
          </cell>
        </row>
        <row r="2996">
          <cell r="A2996">
            <v>22796</v>
          </cell>
        </row>
        <row r="2997">
          <cell r="A2997">
            <v>22797</v>
          </cell>
        </row>
        <row r="2998">
          <cell r="A2998">
            <v>22798</v>
          </cell>
        </row>
        <row r="2999">
          <cell r="A2999">
            <v>22799</v>
          </cell>
        </row>
        <row r="3000">
          <cell r="A3000">
            <v>22800</v>
          </cell>
        </row>
        <row r="3001">
          <cell r="A3001">
            <v>22801</v>
          </cell>
        </row>
        <row r="3002">
          <cell r="A3002">
            <v>22802</v>
          </cell>
        </row>
        <row r="3003">
          <cell r="A3003">
            <v>22803</v>
          </cell>
        </row>
        <row r="3004">
          <cell r="A3004">
            <v>22804</v>
          </cell>
        </row>
        <row r="3005">
          <cell r="A3005">
            <v>22805</v>
          </cell>
        </row>
        <row r="3006">
          <cell r="A3006">
            <v>22806</v>
          </cell>
        </row>
        <row r="3007">
          <cell r="A3007">
            <v>22807</v>
          </cell>
        </row>
        <row r="3008">
          <cell r="A3008">
            <v>22808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22809</v>
          </cell>
          <cell r="K3009">
            <v>0</v>
          </cell>
        </row>
        <row r="3010">
          <cell r="A3010">
            <v>22810</v>
          </cell>
          <cell r="K3010">
            <v>0</v>
          </cell>
        </row>
        <row r="3011">
          <cell r="A3011">
            <v>22811</v>
          </cell>
        </row>
        <row r="3012">
          <cell r="A3012">
            <v>22812</v>
          </cell>
        </row>
        <row r="3013">
          <cell r="A3013">
            <v>22813</v>
          </cell>
        </row>
        <row r="3014">
          <cell r="A3014">
            <v>22814</v>
          </cell>
        </row>
        <row r="3015">
          <cell r="A3015">
            <v>22815</v>
          </cell>
        </row>
        <row r="3016">
          <cell r="A3016">
            <v>22816</v>
          </cell>
        </row>
        <row r="3017">
          <cell r="A3017">
            <v>22817</v>
          </cell>
        </row>
        <row r="3018">
          <cell r="A3018">
            <v>22818</v>
          </cell>
        </row>
        <row r="3019">
          <cell r="A3019">
            <v>22819</v>
          </cell>
        </row>
        <row r="3020">
          <cell r="A3020">
            <v>22820</v>
          </cell>
        </row>
        <row r="3021">
          <cell r="A3021">
            <v>22821</v>
          </cell>
        </row>
        <row r="3022">
          <cell r="A3022">
            <v>22822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22823</v>
          </cell>
        </row>
        <row r="3024">
          <cell r="A3024">
            <v>22824</v>
          </cell>
        </row>
        <row r="3025">
          <cell r="A3025">
            <v>22825</v>
          </cell>
        </row>
        <row r="3026">
          <cell r="A3026">
            <v>22826</v>
          </cell>
        </row>
        <row r="3027">
          <cell r="A3027">
            <v>22827</v>
          </cell>
        </row>
        <row r="3028">
          <cell r="A3028">
            <v>22828</v>
          </cell>
        </row>
        <row r="3029">
          <cell r="A3029">
            <v>22829</v>
          </cell>
        </row>
        <row r="3030">
          <cell r="A3030">
            <v>22830</v>
          </cell>
        </row>
        <row r="3031">
          <cell r="A3031">
            <v>22831</v>
          </cell>
        </row>
        <row r="3032">
          <cell r="A3032">
            <v>22832</v>
          </cell>
          <cell r="D3032" t="str">
            <v>Total Price</v>
          </cell>
          <cell r="K3032" t="e">
            <v>#VALUE!</v>
          </cell>
          <cell r="L3032" t="e">
            <v>#VALUE!</v>
          </cell>
        </row>
        <row r="3033">
          <cell r="A3033">
            <v>22833</v>
          </cell>
          <cell r="D3033" t="str">
            <v>OVER HEAD</v>
          </cell>
          <cell r="E3033">
            <v>0</v>
          </cell>
          <cell r="F3033" t="str">
            <v>%</v>
          </cell>
          <cell r="K3033" t="e">
            <v>#VALUE!</v>
          </cell>
          <cell r="L3033" t="e">
            <v>#VALUE!</v>
          </cell>
        </row>
        <row r="3034">
          <cell r="A3034">
            <v>22834</v>
          </cell>
          <cell r="D3034" t="str">
            <v>TOTAL</v>
          </cell>
          <cell r="K3034" t="e">
            <v>#VALUE!</v>
          </cell>
          <cell r="L3034" t="e">
            <v>#VALUE!</v>
          </cell>
        </row>
        <row r="3035">
          <cell r="A3035">
            <v>22835</v>
          </cell>
          <cell r="D3035" t="str">
            <v>UNIT PRICE</v>
          </cell>
          <cell r="K3035" t="e">
            <v>#VALUE!</v>
          </cell>
          <cell r="L3035" t="e">
            <v>#VALUE!</v>
          </cell>
        </row>
        <row r="3036">
          <cell r="A3036">
            <v>22836</v>
          </cell>
        </row>
        <row r="3037">
          <cell r="A3037">
            <v>22837</v>
          </cell>
          <cell r="B3037">
            <v>347</v>
          </cell>
        </row>
        <row r="3038">
          <cell r="A3038">
            <v>22838</v>
          </cell>
          <cell r="B3038" t="str">
            <v>MATERIAL PRICE</v>
          </cell>
        </row>
        <row r="3039">
          <cell r="A3039">
            <v>22839</v>
          </cell>
          <cell r="B3039" t="str">
            <v>Proyek Rencana Teknik Akhir Jalan Tol Bogor Ring Road</v>
          </cell>
        </row>
        <row r="3040">
          <cell r="A3040">
            <v>22840</v>
          </cell>
        </row>
        <row r="3041">
          <cell r="A3041">
            <v>22841</v>
          </cell>
        </row>
        <row r="3042">
          <cell r="A3042">
            <v>22842</v>
          </cell>
        </row>
        <row r="3043">
          <cell r="A3043">
            <v>22843</v>
          </cell>
        </row>
        <row r="3044">
          <cell r="A3044">
            <v>22844</v>
          </cell>
          <cell r="B3044" t="str">
            <v>UNIT PRICE ANALYSIS</v>
          </cell>
        </row>
        <row r="3045">
          <cell r="A3045">
            <v>22845</v>
          </cell>
        </row>
        <row r="3046">
          <cell r="A3046">
            <v>22846</v>
          </cell>
          <cell r="B3046" t="str">
            <v>ITEM NUMBER</v>
          </cell>
          <cell r="D3046" t="str">
            <v>MT. 346.002</v>
          </cell>
        </row>
        <row r="3047">
          <cell r="A3047">
            <v>22847</v>
          </cell>
          <cell r="B3047" t="str">
            <v>MATERIAL</v>
          </cell>
          <cell r="D3047" t="str">
            <v>Reflective Jacket</v>
          </cell>
        </row>
        <row r="3048">
          <cell r="A3048">
            <v>22848</v>
          </cell>
          <cell r="B3048" t="str">
            <v>UNIT</v>
          </cell>
          <cell r="C3048" t="str">
            <v>Each</v>
          </cell>
          <cell r="D3048">
            <v>1</v>
          </cell>
        </row>
        <row r="3049">
          <cell r="A3049">
            <v>22849</v>
          </cell>
          <cell r="B3049" t="str">
            <v>UNIT PRICE  (Rp.)</v>
          </cell>
          <cell r="D3049">
            <v>84000</v>
          </cell>
          <cell r="E3049">
            <v>0</v>
          </cell>
          <cell r="J3049" t="str">
            <v>TOTAL UNIT PRICE (Rp)</v>
          </cell>
          <cell r="K3049">
            <v>84000</v>
          </cell>
        </row>
        <row r="3050">
          <cell r="A3050">
            <v>22850</v>
          </cell>
          <cell r="I3050" t="str">
            <v>PRICE Rp./ UNIT</v>
          </cell>
          <cell r="K3050" t="str">
            <v>TOTAL PRICE Rp.</v>
          </cell>
        </row>
        <row r="3051">
          <cell r="A3051">
            <v>22851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  <cell r="I3051" t="str">
            <v>Local</v>
          </cell>
          <cell r="J3051" t="str">
            <v>Foreign</v>
          </cell>
          <cell r="K3051" t="str">
            <v>Local</v>
          </cell>
          <cell r="L3051" t="str">
            <v>Foreign</v>
          </cell>
        </row>
        <row r="3052">
          <cell r="A3052">
            <v>22852</v>
          </cell>
        </row>
        <row r="3053">
          <cell r="A3053">
            <v>22853</v>
          </cell>
        </row>
        <row r="3054">
          <cell r="A3054">
            <v>22854</v>
          </cell>
          <cell r="C3054" t="str">
            <v>MT</v>
          </cell>
          <cell r="D3054" t="str">
            <v>MATERIAL</v>
          </cell>
        </row>
        <row r="3055">
          <cell r="A3055">
            <v>22855</v>
          </cell>
          <cell r="C3055">
            <v>347</v>
          </cell>
          <cell r="D3055" t="str">
            <v>Reflective Jacket</v>
          </cell>
          <cell r="G3055" t="str">
            <v>Each</v>
          </cell>
          <cell r="H3055">
            <v>1</v>
          </cell>
          <cell r="I3055">
            <v>84007.5</v>
          </cell>
          <cell r="J3055">
            <v>0</v>
          </cell>
          <cell r="K3055">
            <v>84007.5</v>
          </cell>
          <cell r="L3055">
            <v>0</v>
          </cell>
        </row>
        <row r="3056">
          <cell r="A3056">
            <v>22856</v>
          </cell>
        </row>
        <row r="3057">
          <cell r="A3057">
            <v>22857</v>
          </cell>
        </row>
        <row r="3058">
          <cell r="A3058">
            <v>22858</v>
          </cell>
        </row>
        <row r="3059">
          <cell r="A3059">
            <v>22859</v>
          </cell>
        </row>
        <row r="3060">
          <cell r="A3060">
            <v>22860</v>
          </cell>
        </row>
        <row r="3061">
          <cell r="A3061">
            <v>22861</v>
          </cell>
        </row>
        <row r="3062">
          <cell r="A3062">
            <v>22862</v>
          </cell>
        </row>
        <row r="3063">
          <cell r="A3063">
            <v>22863</v>
          </cell>
        </row>
        <row r="3064">
          <cell r="A3064">
            <v>22864</v>
          </cell>
        </row>
        <row r="3065">
          <cell r="A3065">
            <v>22865</v>
          </cell>
        </row>
        <row r="3066">
          <cell r="A3066">
            <v>22866</v>
          </cell>
        </row>
        <row r="3067">
          <cell r="A3067">
            <v>22867</v>
          </cell>
        </row>
        <row r="3068">
          <cell r="A3068">
            <v>22868</v>
          </cell>
        </row>
        <row r="3069">
          <cell r="A3069">
            <v>22869</v>
          </cell>
        </row>
        <row r="3070">
          <cell r="A3070">
            <v>22870</v>
          </cell>
        </row>
        <row r="3071">
          <cell r="A3071">
            <v>22871</v>
          </cell>
        </row>
        <row r="3072">
          <cell r="A3072">
            <v>22872</v>
          </cell>
        </row>
        <row r="3073">
          <cell r="A3073">
            <v>22873</v>
          </cell>
        </row>
        <row r="3074">
          <cell r="A3074">
            <v>22874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22875</v>
          </cell>
          <cell r="K3075">
            <v>0</v>
          </cell>
        </row>
        <row r="3076">
          <cell r="A3076">
            <v>22876</v>
          </cell>
          <cell r="K3076">
            <v>0</v>
          </cell>
        </row>
        <row r="3077">
          <cell r="A3077">
            <v>22877</v>
          </cell>
        </row>
        <row r="3078">
          <cell r="A3078">
            <v>22878</v>
          </cell>
        </row>
        <row r="3079">
          <cell r="A3079">
            <v>22879</v>
          </cell>
        </row>
        <row r="3080">
          <cell r="A3080">
            <v>22880</v>
          </cell>
        </row>
        <row r="3081">
          <cell r="A3081">
            <v>22881</v>
          </cell>
        </row>
        <row r="3082">
          <cell r="A3082">
            <v>22882</v>
          </cell>
        </row>
        <row r="3083">
          <cell r="A3083">
            <v>22883</v>
          </cell>
        </row>
        <row r="3084">
          <cell r="A3084">
            <v>22884</v>
          </cell>
        </row>
        <row r="3085">
          <cell r="A3085">
            <v>22885</v>
          </cell>
        </row>
        <row r="3086">
          <cell r="A3086">
            <v>22886</v>
          </cell>
        </row>
        <row r="3087">
          <cell r="A3087">
            <v>22887</v>
          </cell>
        </row>
        <row r="3088">
          <cell r="A3088">
            <v>22888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22889</v>
          </cell>
        </row>
        <row r="3090">
          <cell r="A3090">
            <v>22890</v>
          </cell>
        </row>
        <row r="3091">
          <cell r="A3091">
            <v>22891</v>
          </cell>
        </row>
        <row r="3092">
          <cell r="A3092">
            <v>22892</v>
          </cell>
        </row>
        <row r="3093">
          <cell r="A3093">
            <v>22893</v>
          </cell>
        </row>
        <row r="3094">
          <cell r="A3094">
            <v>22894</v>
          </cell>
        </row>
        <row r="3095">
          <cell r="A3095">
            <v>22895</v>
          </cell>
        </row>
        <row r="3096">
          <cell r="A3096">
            <v>22896</v>
          </cell>
        </row>
        <row r="3097">
          <cell r="A3097">
            <v>22897</v>
          </cell>
        </row>
        <row r="3098">
          <cell r="A3098">
            <v>22898</v>
          </cell>
          <cell r="D3098" t="str">
            <v>Total Price</v>
          </cell>
          <cell r="K3098">
            <v>84007.5</v>
          </cell>
          <cell r="L3098">
            <v>0</v>
          </cell>
        </row>
        <row r="3099">
          <cell r="A3099">
            <v>22899</v>
          </cell>
          <cell r="D3099" t="str">
            <v>OVER HEAD</v>
          </cell>
          <cell r="E3099">
            <v>0</v>
          </cell>
          <cell r="F3099" t="str">
            <v>%</v>
          </cell>
          <cell r="K3099">
            <v>0</v>
          </cell>
          <cell r="L3099">
            <v>0</v>
          </cell>
        </row>
        <row r="3100">
          <cell r="A3100">
            <v>22900</v>
          </cell>
          <cell r="D3100" t="str">
            <v>TOTAL</v>
          </cell>
          <cell r="K3100">
            <v>84007.5</v>
          </cell>
          <cell r="L3100">
            <v>0</v>
          </cell>
        </row>
        <row r="3101">
          <cell r="A3101">
            <v>22901</v>
          </cell>
          <cell r="D3101" t="str">
            <v>UNIT PRICE</v>
          </cell>
          <cell r="K3101">
            <v>84008</v>
          </cell>
          <cell r="L3101">
            <v>0</v>
          </cell>
        </row>
        <row r="3102">
          <cell r="A3102">
            <v>22902</v>
          </cell>
        </row>
        <row r="3103">
          <cell r="A3103">
            <v>22903</v>
          </cell>
          <cell r="B3103">
            <v>348</v>
          </cell>
        </row>
        <row r="3104">
          <cell r="A3104">
            <v>22904</v>
          </cell>
          <cell r="B3104" t="str">
            <v>MATERIAL PRICE</v>
          </cell>
        </row>
        <row r="3105">
          <cell r="A3105">
            <v>22905</v>
          </cell>
          <cell r="B3105" t="str">
            <v>Proyek Rencana Teknik Akhir Jalan Tol Bogor Ring Road</v>
          </cell>
        </row>
        <row r="3106">
          <cell r="A3106">
            <v>22906</v>
          </cell>
        </row>
        <row r="3107">
          <cell r="A3107">
            <v>22907</v>
          </cell>
        </row>
        <row r="3108">
          <cell r="A3108">
            <v>22908</v>
          </cell>
        </row>
        <row r="3109">
          <cell r="A3109">
            <v>22909</v>
          </cell>
        </row>
        <row r="3110">
          <cell r="A3110">
            <v>22910</v>
          </cell>
          <cell r="B3110" t="str">
            <v>UNIT PRICE ANALYSIS</v>
          </cell>
        </row>
        <row r="3111">
          <cell r="A3111">
            <v>22911</v>
          </cell>
        </row>
        <row r="3112">
          <cell r="A3112">
            <v>22912</v>
          </cell>
          <cell r="B3112" t="str">
            <v>ITEM NUMBER</v>
          </cell>
          <cell r="D3112" t="str">
            <v>MT. 347.002</v>
          </cell>
        </row>
        <row r="3113">
          <cell r="A3113">
            <v>22913</v>
          </cell>
          <cell r="B3113" t="str">
            <v>MATERIAL</v>
          </cell>
          <cell r="D3113" t="str">
            <v>Strenghtening Existing Road and Bridge</v>
          </cell>
        </row>
        <row r="3114">
          <cell r="A3114">
            <v>22914</v>
          </cell>
          <cell r="B3114" t="str">
            <v>UNIT</v>
          </cell>
          <cell r="C3114" t="str">
            <v>Ls</v>
          </cell>
          <cell r="D3114">
            <v>1</v>
          </cell>
        </row>
        <row r="3115">
          <cell r="A3115">
            <v>22915</v>
          </cell>
          <cell r="B3115" t="str">
            <v>UNIT PRICE  (Rp.)</v>
          </cell>
          <cell r="D3115">
            <v>17300</v>
          </cell>
          <cell r="E3115">
            <v>0</v>
          </cell>
          <cell r="J3115" t="str">
            <v>TOTAL UNIT PRICE (Rp)</v>
          </cell>
          <cell r="K3115">
            <v>17300</v>
          </cell>
        </row>
        <row r="3116">
          <cell r="A3116">
            <v>22916</v>
          </cell>
          <cell r="I3116" t="str">
            <v>PRICE Rp./ UNIT</v>
          </cell>
          <cell r="K3116" t="str">
            <v>TOTAL PRICE Rp.</v>
          </cell>
        </row>
        <row r="3117">
          <cell r="A3117">
            <v>22917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  <cell r="I3117" t="str">
            <v>Local</v>
          </cell>
          <cell r="J3117" t="str">
            <v>Foreign</v>
          </cell>
          <cell r="K3117" t="str">
            <v>Local</v>
          </cell>
          <cell r="L3117" t="str">
            <v>Foreign</v>
          </cell>
        </row>
        <row r="3118">
          <cell r="A3118">
            <v>22918</v>
          </cell>
        </row>
        <row r="3119">
          <cell r="A3119">
            <v>22919</v>
          </cell>
        </row>
        <row r="3120">
          <cell r="A3120">
            <v>22920</v>
          </cell>
          <cell r="C3120" t="str">
            <v>MT</v>
          </cell>
          <cell r="D3120" t="str">
            <v>MATERIAL</v>
          </cell>
        </row>
        <row r="3121">
          <cell r="A3121">
            <v>22921</v>
          </cell>
          <cell r="C3121">
            <v>348</v>
          </cell>
          <cell r="D3121" t="str">
            <v>Strenghtening Existing Road and Bridge</v>
          </cell>
          <cell r="G3121" t="str">
            <v>Ls</v>
          </cell>
          <cell r="H3121">
            <v>1</v>
          </cell>
          <cell r="I3121">
            <v>17250</v>
          </cell>
          <cell r="J3121">
            <v>0</v>
          </cell>
          <cell r="K3121">
            <v>17250</v>
          </cell>
          <cell r="L3121">
            <v>0</v>
          </cell>
        </row>
        <row r="3122">
          <cell r="A3122">
            <v>22922</v>
          </cell>
        </row>
        <row r="3123">
          <cell r="A3123">
            <v>22923</v>
          </cell>
        </row>
        <row r="3124">
          <cell r="A3124">
            <v>22924</v>
          </cell>
        </row>
        <row r="3125">
          <cell r="A3125">
            <v>22925</v>
          </cell>
        </row>
        <row r="3126">
          <cell r="A3126">
            <v>22926</v>
          </cell>
        </row>
        <row r="3127">
          <cell r="A3127">
            <v>22927</v>
          </cell>
        </row>
        <row r="3128">
          <cell r="A3128">
            <v>22928</v>
          </cell>
        </row>
        <row r="3129">
          <cell r="A3129">
            <v>22929</v>
          </cell>
        </row>
        <row r="3130">
          <cell r="A3130">
            <v>22930</v>
          </cell>
        </row>
        <row r="3131">
          <cell r="A3131">
            <v>22931</v>
          </cell>
        </row>
        <row r="3132">
          <cell r="A3132">
            <v>22932</v>
          </cell>
        </row>
        <row r="3133">
          <cell r="A3133">
            <v>22933</v>
          </cell>
        </row>
        <row r="3134">
          <cell r="A3134">
            <v>22934</v>
          </cell>
        </row>
        <row r="3135">
          <cell r="A3135">
            <v>22935</v>
          </cell>
        </row>
        <row r="3136">
          <cell r="A3136">
            <v>22936</v>
          </cell>
        </row>
        <row r="3137">
          <cell r="A3137">
            <v>22937</v>
          </cell>
        </row>
        <row r="3138">
          <cell r="A3138">
            <v>22938</v>
          </cell>
        </row>
        <row r="3139">
          <cell r="A3139">
            <v>22939</v>
          </cell>
        </row>
        <row r="3140">
          <cell r="A3140">
            <v>22940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22941</v>
          </cell>
          <cell r="K3141">
            <v>0</v>
          </cell>
        </row>
        <row r="3142">
          <cell r="A3142">
            <v>22942</v>
          </cell>
          <cell r="K3142">
            <v>0</v>
          </cell>
        </row>
        <row r="3143">
          <cell r="A3143">
            <v>22943</v>
          </cell>
        </row>
        <row r="3144">
          <cell r="A3144">
            <v>22944</v>
          </cell>
        </row>
        <row r="3145">
          <cell r="A3145">
            <v>22945</v>
          </cell>
        </row>
        <row r="3146">
          <cell r="A3146">
            <v>22946</v>
          </cell>
        </row>
        <row r="3147">
          <cell r="A3147">
            <v>22947</v>
          </cell>
        </row>
        <row r="3148">
          <cell r="A3148">
            <v>22948</v>
          </cell>
        </row>
        <row r="3149">
          <cell r="A3149">
            <v>22949</v>
          </cell>
        </row>
        <row r="3150">
          <cell r="A3150">
            <v>22950</v>
          </cell>
        </row>
        <row r="3151">
          <cell r="A3151">
            <v>22951</v>
          </cell>
        </row>
        <row r="3152">
          <cell r="A3152">
            <v>22952</v>
          </cell>
        </row>
        <row r="3153">
          <cell r="A3153">
            <v>22953</v>
          </cell>
        </row>
        <row r="3154">
          <cell r="A3154">
            <v>22954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22955</v>
          </cell>
        </row>
        <row r="3156">
          <cell r="A3156">
            <v>22956</v>
          </cell>
        </row>
        <row r="3157">
          <cell r="A3157">
            <v>22957</v>
          </cell>
        </row>
        <row r="3158">
          <cell r="A3158">
            <v>22958</v>
          </cell>
        </row>
        <row r="3159">
          <cell r="A3159">
            <v>22959</v>
          </cell>
        </row>
        <row r="3160">
          <cell r="A3160">
            <v>22960</v>
          </cell>
        </row>
        <row r="3161">
          <cell r="A3161">
            <v>22961</v>
          </cell>
        </row>
        <row r="3162">
          <cell r="A3162">
            <v>22962</v>
          </cell>
        </row>
        <row r="3163">
          <cell r="A3163">
            <v>22963</v>
          </cell>
        </row>
        <row r="3164">
          <cell r="A3164">
            <v>22964</v>
          </cell>
          <cell r="D3164" t="str">
            <v>Total Price</v>
          </cell>
          <cell r="K3164">
            <v>17250</v>
          </cell>
          <cell r="L3164">
            <v>0</v>
          </cell>
        </row>
        <row r="3165">
          <cell r="A3165">
            <v>22965</v>
          </cell>
          <cell r="D3165" t="str">
            <v>OVER HEAD</v>
          </cell>
          <cell r="E3165">
            <v>0</v>
          </cell>
          <cell r="F3165" t="str">
            <v>%</v>
          </cell>
          <cell r="K3165">
            <v>0</v>
          </cell>
          <cell r="L3165">
            <v>0</v>
          </cell>
        </row>
        <row r="3166">
          <cell r="A3166">
            <v>22966</v>
          </cell>
          <cell r="D3166" t="str">
            <v>TOTAL</v>
          </cell>
          <cell r="K3166">
            <v>17250</v>
          </cell>
          <cell r="L3166">
            <v>0</v>
          </cell>
        </row>
        <row r="3167">
          <cell r="A3167">
            <v>22967</v>
          </cell>
          <cell r="D3167" t="str">
            <v>UNIT PRICE</v>
          </cell>
          <cell r="K3167">
            <v>17250</v>
          </cell>
          <cell r="L3167">
            <v>0</v>
          </cell>
        </row>
        <row r="3168">
          <cell r="A3168">
            <v>22968</v>
          </cell>
        </row>
        <row r="3169">
          <cell r="A3169">
            <v>22969</v>
          </cell>
          <cell r="B3169">
            <v>349</v>
          </cell>
        </row>
        <row r="3170">
          <cell r="A3170">
            <v>22970</v>
          </cell>
          <cell r="B3170" t="str">
            <v>MATERIAL PRICE</v>
          </cell>
        </row>
        <row r="3171">
          <cell r="A3171">
            <v>22971</v>
          </cell>
          <cell r="B3171" t="str">
            <v>Proyek Rencana Teknik Akhir Jalan Tol Bogor Ring Road</v>
          </cell>
        </row>
        <row r="3172">
          <cell r="A3172">
            <v>22972</v>
          </cell>
        </row>
        <row r="3173">
          <cell r="A3173">
            <v>22973</v>
          </cell>
        </row>
        <row r="3174">
          <cell r="A3174">
            <v>22974</v>
          </cell>
        </row>
        <row r="3175">
          <cell r="A3175">
            <v>22975</v>
          </cell>
        </row>
        <row r="3176">
          <cell r="A3176">
            <v>22976</v>
          </cell>
          <cell r="B3176" t="str">
            <v>UNIT PRICE ANALYSIS</v>
          </cell>
        </row>
        <row r="3177">
          <cell r="A3177">
            <v>22977</v>
          </cell>
        </row>
        <row r="3178">
          <cell r="A3178">
            <v>22978</v>
          </cell>
          <cell r="B3178" t="str">
            <v>ITEM NUMBER</v>
          </cell>
          <cell r="D3178" t="str">
            <v>MT. 348.002</v>
          </cell>
        </row>
        <row r="3179">
          <cell r="A3179">
            <v>22979</v>
          </cell>
          <cell r="B3179" t="str">
            <v>MATERIAL</v>
          </cell>
          <cell r="D3179" t="str">
            <v>Ducting Sheath  13K15 ( on site )</v>
          </cell>
        </row>
        <row r="3180">
          <cell r="A3180">
            <v>22980</v>
          </cell>
          <cell r="B3180" t="str">
            <v>UNIT</v>
          </cell>
          <cell r="C3180" t="str">
            <v>L.m</v>
          </cell>
          <cell r="D3180">
            <v>1</v>
          </cell>
        </row>
        <row r="3181">
          <cell r="A3181">
            <v>22981</v>
          </cell>
          <cell r="B3181" t="str">
            <v>UNIT PRICE  (Rp.)</v>
          </cell>
          <cell r="D3181">
            <v>28800</v>
          </cell>
          <cell r="E3181">
            <v>0</v>
          </cell>
          <cell r="J3181" t="str">
            <v>TOTAL UNIT PRICE (Rp)</v>
          </cell>
          <cell r="K3181">
            <v>28800</v>
          </cell>
        </row>
        <row r="3182">
          <cell r="A3182">
            <v>22982</v>
          </cell>
          <cell r="I3182" t="str">
            <v>PRICE Rp./ UNIT</v>
          </cell>
          <cell r="K3182" t="str">
            <v>TOTAL PRICE Rp.</v>
          </cell>
        </row>
        <row r="3183">
          <cell r="A3183">
            <v>22983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  <cell r="I3183" t="str">
            <v>Local</v>
          </cell>
          <cell r="J3183" t="str">
            <v>Foreign</v>
          </cell>
          <cell r="K3183" t="str">
            <v>Local</v>
          </cell>
          <cell r="L3183" t="str">
            <v>Foreign</v>
          </cell>
        </row>
        <row r="3184">
          <cell r="A3184">
            <v>22984</v>
          </cell>
        </row>
        <row r="3185">
          <cell r="A3185">
            <v>22985</v>
          </cell>
        </row>
        <row r="3186">
          <cell r="A3186">
            <v>22986</v>
          </cell>
          <cell r="C3186" t="str">
            <v>MT</v>
          </cell>
          <cell r="D3186" t="str">
            <v>MATERIAL</v>
          </cell>
        </row>
        <row r="3187">
          <cell r="A3187">
            <v>22987</v>
          </cell>
          <cell r="C3187">
            <v>349</v>
          </cell>
          <cell r="D3187" t="str">
            <v>Ducting Sheath  13K15 ( on site )</v>
          </cell>
          <cell r="G3187" t="str">
            <v>L.m</v>
          </cell>
          <cell r="H3187">
            <v>1</v>
          </cell>
          <cell r="I3187">
            <v>28749.999999999996</v>
          </cell>
          <cell r="J3187">
            <v>0</v>
          </cell>
          <cell r="K3187">
            <v>28749.999999999996</v>
          </cell>
          <cell r="L3187">
            <v>0</v>
          </cell>
        </row>
        <row r="3188">
          <cell r="A3188">
            <v>22988</v>
          </cell>
        </row>
        <row r="3189">
          <cell r="A3189">
            <v>22989</v>
          </cell>
        </row>
        <row r="3190">
          <cell r="A3190">
            <v>22990</v>
          </cell>
        </row>
        <row r="3191">
          <cell r="A3191">
            <v>22991</v>
          </cell>
        </row>
        <row r="3192">
          <cell r="A3192">
            <v>22992</v>
          </cell>
        </row>
        <row r="3193">
          <cell r="A3193">
            <v>22993</v>
          </cell>
        </row>
        <row r="3194">
          <cell r="A3194">
            <v>22994</v>
          </cell>
        </row>
        <row r="3195">
          <cell r="A3195">
            <v>22995</v>
          </cell>
        </row>
        <row r="3196">
          <cell r="A3196">
            <v>22996</v>
          </cell>
        </row>
        <row r="3197">
          <cell r="A3197">
            <v>22997</v>
          </cell>
        </row>
        <row r="3198">
          <cell r="A3198">
            <v>22998</v>
          </cell>
        </row>
        <row r="3199">
          <cell r="A3199">
            <v>22999</v>
          </cell>
        </row>
        <row r="3200">
          <cell r="A3200">
            <v>23000</v>
          </cell>
        </row>
        <row r="3201">
          <cell r="A3201">
            <v>23001</v>
          </cell>
        </row>
        <row r="3202">
          <cell r="A3202">
            <v>23002</v>
          </cell>
        </row>
        <row r="3203">
          <cell r="A3203">
            <v>23003</v>
          </cell>
        </row>
        <row r="3204">
          <cell r="A3204">
            <v>23004</v>
          </cell>
        </row>
        <row r="3205">
          <cell r="A3205">
            <v>23005</v>
          </cell>
        </row>
        <row r="3206">
          <cell r="A3206">
            <v>23006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23007</v>
          </cell>
          <cell r="K3207">
            <v>0</v>
          </cell>
        </row>
        <row r="3208">
          <cell r="A3208">
            <v>23008</v>
          </cell>
          <cell r="K3208">
            <v>0</v>
          </cell>
        </row>
        <row r="3209">
          <cell r="A3209">
            <v>23009</v>
          </cell>
        </row>
        <row r="3210">
          <cell r="A3210">
            <v>23010</v>
          </cell>
        </row>
        <row r="3211">
          <cell r="A3211">
            <v>23011</v>
          </cell>
        </row>
        <row r="3212">
          <cell r="A3212">
            <v>23012</v>
          </cell>
        </row>
        <row r="3213">
          <cell r="A3213">
            <v>23013</v>
          </cell>
        </row>
        <row r="3214">
          <cell r="A3214">
            <v>23014</v>
          </cell>
        </row>
        <row r="3215">
          <cell r="A3215">
            <v>23015</v>
          </cell>
        </row>
        <row r="3216">
          <cell r="A3216">
            <v>23016</v>
          </cell>
        </row>
        <row r="3217">
          <cell r="A3217">
            <v>23017</v>
          </cell>
        </row>
        <row r="3218">
          <cell r="A3218">
            <v>23018</v>
          </cell>
        </row>
        <row r="3219">
          <cell r="A3219">
            <v>23019</v>
          </cell>
        </row>
        <row r="3220">
          <cell r="A3220">
            <v>23020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23021</v>
          </cell>
        </row>
        <row r="3222">
          <cell r="A3222">
            <v>23022</v>
          </cell>
        </row>
        <row r="3223">
          <cell r="A3223">
            <v>23023</v>
          </cell>
        </row>
        <row r="3224">
          <cell r="A3224">
            <v>23024</v>
          </cell>
        </row>
        <row r="3225">
          <cell r="A3225">
            <v>23025</v>
          </cell>
        </row>
        <row r="3226">
          <cell r="A3226">
            <v>23026</v>
          </cell>
        </row>
        <row r="3227">
          <cell r="A3227">
            <v>23027</v>
          </cell>
        </row>
        <row r="3228">
          <cell r="A3228">
            <v>23028</v>
          </cell>
        </row>
        <row r="3229">
          <cell r="A3229">
            <v>23029</v>
          </cell>
        </row>
        <row r="3230">
          <cell r="A3230">
            <v>23030</v>
          </cell>
          <cell r="D3230" t="str">
            <v>Total Price</v>
          </cell>
          <cell r="K3230">
            <v>28749.999999999996</v>
          </cell>
          <cell r="L3230">
            <v>0</v>
          </cell>
        </row>
        <row r="3231">
          <cell r="A3231">
            <v>23031</v>
          </cell>
          <cell r="D3231" t="str">
            <v>OVER HEAD</v>
          </cell>
          <cell r="E3231">
            <v>0</v>
          </cell>
          <cell r="F3231" t="str">
            <v>%</v>
          </cell>
          <cell r="K3231">
            <v>0</v>
          </cell>
          <cell r="L3231">
            <v>0</v>
          </cell>
        </row>
        <row r="3232">
          <cell r="A3232">
            <v>23032</v>
          </cell>
          <cell r="D3232" t="str">
            <v>TOTAL</v>
          </cell>
          <cell r="K3232">
            <v>28749.999999999996</v>
          </cell>
          <cell r="L3232">
            <v>0</v>
          </cell>
        </row>
        <row r="3233">
          <cell r="A3233">
            <v>23033</v>
          </cell>
          <cell r="D3233" t="str">
            <v>UNIT PRICE</v>
          </cell>
          <cell r="K3233">
            <v>28750</v>
          </cell>
          <cell r="L3233">
            <v>0</v>
          </cell>
        </row>
        <row r="3234">
          <cell r="A3234">
            <v>23034</v>
          </cell>
        </row>
        <row r="3235">
          <cell r="A3235">
            <v>23035</v>
          </cell>
          <cell r="B3235">
            <v>350</v>
          </cell>
        </row>
        <row r="3236">
          <cell r="A3236">
            <v>23036</v>
          </cell>
          <cell r="B3236" t="str">
            <v>MATERIAL PRICE</v>
          </cell>
        </row>
        <row r="3237">
          <cell r="A3237">
            <v>23037</v>
          </cell>
          <cell r="B3237" t="str">
            <v>Proyek Rencana Teknik Akhir Jalan Tol Bogor Ring Road</v>
          </cell>
        </row>
        <row r="3238">
          <cell r="A3238">
            <v>23038</v>
          </cell>
        </row>
        <row r="3239">
          <cell r="A3239">
            <v>23039</v>
          </cell>
        </row>
        <row r="3240">
          <cell r="A3240">
            <v>23040</v>
          </cell>
        </row>
        <row r="3241">
          <cell r="A3241">
            <v>23041</v>
          </cell>
        </row>
        <row r="3242">
          <cell r="A3242">
            <v>23042</v>
          </cell>
          <cell r="B3242" t="str">
            <v>UNIT PRICE ANALYSIS</v>
          </cell>
        </row>
        <row r="3243">
          <cell r="A3243">
            <v>23043</v>
          </cell>
        </row>
        <row r="3244">
          <cell r="A3244">
            <v>23044</v>
          </cell>
          <cell r="B3244" t="str">
            <v>ITEM NUMBER</v>
          </cell>
          <cell r="D3244" t="str">
            <v>MT. 349.002</v>
          </cell>
        </row>
        <row r="3245">
          <cell r="A3245">
            <v>23045</v>
          </cell>
          <cell r="B3245" t="str">
            <v>MATERIAL</v>
          </cell>
          <cell r="D3245" t="str">
            <v>Ducting Sheath  14K15 ( on site )</v>
          </cell>
        </row>
        <row r="3246">
          <cell r="A3246">
            <v>23046</v>
          </cell>
          <cell r="B3246" t="str">
            <v>UNIT</v>
          </cell>
          <cell r="C3246" t="str">
            <v>L.m</v>
          </cell>
          <cell r="D3246">
            <v>1</v>
          </cell>
        </row>
        <row r="3247">
          <cell r="A3247">
            <v>23047</v>
          </cell>
          <cell r="B3247" t="str">
            <v>UNIT PRICE  (Rp.)</v>
          </cell>
          <cell r="D3247">
            <v>28800</v>
          </cell>
          <cell r="E3247">
            <v>0</v>
          </cell>
          <cell r="J3247" t="str">
            <v>TOTAL UNIT PRICE (Rp)</v>
          </cell>
          <cell r="K3247">
            <v>28800</v>
          </cell>
        </row>
        <row r="3248">
          <cell r="A3248">
            <v>23048</v>
          </cell>
          <cell r="I3248" t="str">
            <v>PRICE Rp./ UNIT</v>
          </cell>
          <cell r="K3248" t="str">
            <v>TOTAL PRICE Rp.</v>
          </cell>
        </row>
        <row r="3249">
          <cell r="A3249">
            <v>23049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  <cell r="I3249" t="str">
            <v>Local</v>
          </cell>
          <cell r="J3249" t="str">
            <v>Foreign</v>
          </cell>
          <cell r="K3249" t="str">
            <v>Local</v>
          </cell>
          <cell r="L3249" t="str">
            <v>Foreign</v>
          </cell>
        </row>
        <row r="3250">
          <cell r="A3250">
            <v>23050</v>
          </cell>
        </row>
        <row r="3251">
          <cell r="A3251">
            <v>23051</v>
          </cell>
        </row>
        <row r="3252">
          <cell r="A3252">
            <v>23052</v>
          </cell>
          <cell r="C3252" t="str">
            <v>MT</v>
          </cell>
          <cell r="D3252" t="str">
            <v>MATERIAL</v>
          </cell>
        </row>
        <row r="3253">
          <cell r="A3253">
            <v>23053</v>
          </cell>
          <cell r="C3253">
            <v>350</v>
          </cell>
          <cell r="D3253" t="str">
            <v>Ducting Sheath  14K15 ( on site )</v>
          </cell>
          <cell r="G3253" t="str">
            <v>L.m</v>
          </cell>
          <cell r="H3253">
            <v>1</v>
          </cell>
          <cell r="I3253">
            <v>28749.999999999996</v>
          </cell>
          <cell r="J3253">
            <v>0</v>
          </cell>
          <cell r="K3253">
            <v>28749.999999999996</v>
          </cell>
          <cell r="L3253">
            <v>0</v>
          </cell>
        </row>
        <row r="3254">
          <cell r="A3254">
            <v>23054</v>
          </cell>
        </row>
        <row r="3255">
          <cell r="A3255">
            <v>23055</v>
          </cell>
        </row>
        <row r="3256">
          <cell r="A3256">
            <v>23056</v>
          </cell>
        </row>
        <row r="3257">
          <cell r="A3257">
            <v>23057</v>
          </cell>
        </row>
        <row r="3258">
          <cell r="A3258">
            <v>23058</v>
          </cell>
        </row>
        <row r="3259">
          <cell r="A3259">
            <v>23059</v>
          </cell>
        </row>
        <row r="3260">
          <cell r="A3260">
            <v>23060</v>
          </cell>
        </row>
        <row r="3261">
          <cell r="A3261">
            <v>23061</v>
          </cell>
        </row>
        <row r="3262">
          <cell r="A3262">
            <v>23062</v>
          </cell>
        </row>
        <row r="3263">
          <cell r="A3263">
            <v>23063</v>
          </cell>
        </row>
        <row r="3264">
          <cell r="A3264">
            <v>23064</v>
          </cell>
        </row>
        <row r="3265">
          <cell r="A3265">
            <v>23065</v>
          </cell>
        </row>
        <row r="3266">
          <cell r="A3266">
            <v>23066</v>
          </cell>
        </row>
        <row r="3267">
          <cell r="A3267">
            <v>23067</v>
          </cell>
        </row>
        <row r="3268">
          <cell r="A3268">
            <v>23068</v>
          </cell>
        </row>
        <row r="3269">
          <cell r="A3269">
            <v>23069</v>
          </cell>
        </row>
        <row r="3270">
          <cell r="A3270">
            <v>23070</v>
          </cell>
        </row>
        <row r="3271">
          <cell r="A3271">
            <v>23071</v>
          </cell>
        </row>
        <row r="3272">
          <cell r="A3272">
            <v>23072</v>
          </cell>
          <cell r="J3272">
            <v>0</v>
          </cell>
          <cell r="K3272">
            <v>0</v>
          </cell>
          <cell r="L3272">
            <v>0</v>
          </cell>
        </row>
        <row r="3273">
          <cell r="A3273">
            <v>23073</v>
          </cell>
          <cell r="K3273">
            <v>0</v>
          </cell>
        </row>
        <row r="3274">
          <cell r="A3274">
            <v>23074</v>
          </cell>
          <cell r="K3274">
            <v>0</v>
          </cell>
        </row>
        <row r="3275">
          <cell r="A3275">
            <v>23075</v>
          </cell>
        </row>
        <row r="3276">
          <cell r="A3276">
            <v>23076</v>
          </cell>
        </row>
        <row r="3277">
          <cell r="A3277">
            <v>23077</v>
          </cell>
        </row>
        <row r="3278">
          <cell r="A3278">
            <v>23078</v>
          </cell>
        </row>
        <row r="3279">
          <cell r="A3279">
            <v>23079</v>
          </cell>
        </row>
        <row r="3280">
          <cell r="A3280">
            <v>23080</v>
          </cell>
        </row>
        <row r="3281">
          <cell r="A3281">
            <v>23081</v>
          </cell>
        </row>
        <row r="3282">
          <cell r="A3282">
            <v>23082</v>
          </cell>
        </row>
        <row r="3283">
          <cell r="A3283">
            <v>23083</v>
          </cell>
        </row>
        <row r="3284">
          <cell r="A3284">
            <v>23084</v>
          </cell>
        </row>
        <row r="3285">
          <cell r="A3285">
            <v>23085</v>
          </cell>
        </row>
        <row r="3286">
          <cell r="A3286">
            <v>23086</v>
          </cell>
          <cell r="J3286">
            <v>0</v>
          </cell>
          <cell r="K3286">
            <v>0</v>
          </cell>
          <cell r="L3286">
            <v>0</v>
          </cell>
        </row>
        <row r="3287">
          <cell r="A3287">
            <v>23087</v>
          </cell>
        </row>
        <row r="3288">
          <cell r="A3288">
            <v>23088</v>
          </cell>
        </row>
        <row r="3289">
          <cell r="A3289">
            <v>23089</v>
          </cell>
        </row>
        <row r="3290">
          <cell r="A3290">
            <v>23090</v>
          </cell>
        </row>
        <row r="3291">
          <cell r="A3291">
            <v>23091</v>
          </cell>
        </row>
        <row r="3292">
          <cell r="A3292">
            <v>23092</v>
          </cell>
        </row>
        <row r="3293">
          <cell r="A3293">
            <v>23093</v>
          </cell>
        </row>
        <row r="3294">
          <cell r="A3294">
            <v>23094</v>
          </cell>
        </row>
        <row r="3295">
          <cell r="A3295">
            <v>23095</v>
          </cell>
        </row>
        <row r="3296">
          <cell r="A3296">
            <v>23096</v>
          </cell>
          <cell r="D3296" t="str">
            <v>Total Price</v>
          </cell>
          <cell r="K3296">
            <v>28749.999999999996</v>
          </cell>
          <cell r="L3296">
            <v>0</v>
          </cell>
        </row>
        <row r="3297">
          <cell r="A3297">
            <v>23097</v>
          </cell>
          <cell r="D3297" t="str">
            <v>OVER HEAD</v>
          </cell>
          <cell r="E3297">
            <v>0</v>
          </cell>
          <cell r="F3297" t="str">
            <v>%</v>
          </cell>
          <cell r="K3297">
            <v>0</v>
          </cell>
          <cell r="L3297">
            <v>0</v>
          </cell>
        </row>
        <row r="3298">
          <cell r="A3298">
            <v>23098</v>
          </cell>
          <cell r="D3298" t="str">
            <v>TOTAL</v>
          </cell>
          <cell r="K3298">
            <v>28749.999999999996</v>
          </cell>
          <cell r="L3298">
            <v>0</v>
          </cell>
        </row>
        <row r="3299">
          <cell r="A3299">
            <v>23099</v>
          </cell>
          <cell r="D3299" t="str">
            <v>UNIT PRICE</v>
          </cell>
          <cell r="K3299">
            <v>28750</v>
          </cell>
          <cell r="L3299">
            <v>0</v>
          </cell>
        </row>
        <row r="3300">
          <cell r="A3300">
            <v>23100</v>
          </cell>
        </row>
        <row r="3301">
          <cell r="A3301">
            <v>23101</v>
          </cell>
          <cell r="B3301">
            <v>351</v>
          </cell>
        </row>
        <row r="3302">
          <cell r="A3302">
            <v>23102</v>
          </cell>
          <cell r="B3302" t="str">
            <v>MATERIAL PRICE</v>
          </cell>
        </row>
        <row r="3303">
          <cell r="A3303">
            <v>23103</v>
          </cell>
          <cell r="B3303" t="str">
            <v>Proyek Rencana Teknik Akhir Jalan Tol Bogor Ring Road</v>
          </cell>
        </row>
        <row r="3304">
          <cell r="A3304">
            <v>23104</v>
          </cell>
        </row>
        <row r="3305">
          <cell r="A3305">
            <v>23105</v>
          </cell>
        </row>
        <row r="3306">
          <cell r="A3306">
            <v>23106</v>
          </cell>
        </row>
        <row r="3307">
          <cell r="A3307">
            <v>23107</v>
          </cell>
        </row>
        <row r="3308">
          <cell r="A3308">
            <v>23108</v>
          </cell>
          <cell r="B3308" t="str">
            <v>UNIT PRICE ANALYSIS</v>
          </cell>
        </row>
        <row r="3309">
          <cell r="A3309">
            <v>23109</v>
          </cell>
        </row>
        <row r="3310">
          <cell r="A3310">
            <v>23110</v>
          </cell>
          <cell r="B3310" t="str">
            <v>ITEM NUMBER</v>
          </cell>
          <cell r="D3310" t="str">
            <v>MT. 350.002</v>
          </cell>
        </row>
        <row r="3311">
          <cell r="A3311">
            <v>23111</v>
          </cell>
          <cell r="B3311" t="str">
            <v>MATERIAL</v>
          </cell>
          <cell r="D3311" t="str">
            <v>Ducting Sheath  16K15 ( on site )</v>
          </cell>
        </row>
        <row r="3312">
          <cell r="A3312">
            <v>23112</v>
          </cell>
          <cell r="B3312" t="str">
            <v>UNIT</v>
          </cell>
          <cell r="C3312" t="str">
            <v>L.m</v>
          </cell>
          <cell r="D3312">
            <v>1</v>
          </cell>
        </row>
        <row r="3313">
          <cell r="A3313">
            <v>23113</v>
          </cell>
          <cell r="B3313" t="str">
            <v>UNIT PRICE  (Rp.)</v>
          </cell>
          <cell r="D3313">
            <v>28800</v>
          </cell>
          <cell r="E3313">
            <v>0</v>
          </cell>
          <cell r="J3313" t="str">
            <v>TOTAL UNIT PRICE (Rp)</v>
          </cell>
          <cell r="K3313">
            <v>28800</v>
          </cell>
        </row>
        <row r="3314">
          <cell r="A3314">
            <v>23114</v>
          </cell>
          <cell r="I3314" t="str">
            <v>PRICE Rp./ UNIT</v>
          </cell>
          <cell r="K3314" t="str">
            <v>TOTAL PRICE Rp.</v>
          </cell>
        </row>
        <row r="3315">
          <cell r="A3315">
            <v>23115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  <cell r="I3315" t="str">
            <v>Local</v>
          </cell>
          <cell r="J3315" t="str">
            <v>Foreign</v>
          </cell>
          <cell r="K3315" t="str">
            <v>Local</v>
          </cell>
          <cell r="L3315" t="str">
            <v>Foreign</v>
          </cell>
        </row>
        <row r="3316">
          <cell r="A3316">
            <v>23116</v>
          </cell>
        </row>
        <row r="3317">
          <cell r="A3317">
            <v>23117</v>
          </cell>
        </row>
        <row r="3318">
          <cell r="A3318">
            <v>23118</v>
          </cell>
          <cell r="C3318" t="str">
            <v>MT</v>
          </cell>
          <cell r="D3318" t="str">
            <v>MATERIAL</v>
          </cell>
        </row>
        <row r="3319">
          <cell r="A3319">
            <v>23119</v>
          </cell>
          <cell r="C3319">
            <v>351</v>
          </cell>
          <cell r="D3319" t="str">
            <v>Ducting Sheath  16K15 ( on site )</v>
          </cell>
          <cell r="G3319" t="str">
            <v>L.m</v>
          </cell>
          <cell r="H3319">
            <v>1</v>
          </cell>
          <cell r="I3319">
            <v>28749.999999999996</v>
          </cell>
          <cell r="J3319">
            <v>0</v>
          </cell>
          <cell r="K3319">
            <v>28749.999999999996</v>
          </cell>
          <cell r="L3319">
            <v>0</v>
          </cell>
        </row>
        <row r="3320">
          <cell r="A3320">
            <v>23120</v>
          </cell>
        </row>
        <row r="3321">
          <cell r="A3321">
            <v>23121</v>
          </cell>
        </row>
        <row r="3322">
          <cell r="A3322">
            <v>23122</v>
          </cell>
        </row>
        <row r="3323">
          <cell r="A3323">
            <v>23123</v>
          </cell>
        </row>
        <row r="3324">
          <cell r="A3324">
            <v>23124</v>
          </cell>
        </row>
        <row r="3325">
          <cell r="A3325">
            <v>23125</v>
          </cell>
        </row>
        <row r="3326">
          <cell r="A3326">
            <v>23126</v>
          </cell>
        </row>
        <row r="3327">
          <cell r="A3327">
            <v>23127</v>
          </cell>
        </row>
        <row r="3328">
          <cell r="A3328">
            <v>23128</v>
          </cell>
        </row>
        <row r="3329">
          <cell r="A3329">
            <v>23129</v>
          </cell>
        </row>
        <row r="3330">
          <cell r="A3330">
            <v>23130</v>
          </cell>
        </row>
        <row r="3331">
          <cell r="A3331">
            <v>23131</v>
          </cell>
        </row>
        <row r="3332">
          <cell r="A3332">
            <v>23132</v>
          </cell>
        </row>
        <row r="3333">
          <cell r="A3333">
            <v>23133</v>
          </cell>
        </row>
        <row r="3334">
          <cell r="A3334">
            <v>23134</v>
          </cell>
        </row>
        <row r="3335">
          <cell r="A3335">
            <v>23135</v>
          </cell>
        </row>
        <row r="3336">
          <cell r="A3336">
            <v>23136</v>
          </cell>
        </row>
        <row r="3337">
          <cell r="A3337">
            <v>23137</v>
          </cell>
        </row>
        <row r="3338">
          <cell r="A3338">
            <v>23138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23139</v>
          </cell>
          <cell r="K3339">
            <v>0</v>
          </cell>
        </row>
        <row r="3340">
          <cell r="A3340">
            <v>23140</v>
          </cell>
          <cell r="K3340">
            <v>0</v>
          </cell>
        </row>
        <row r="3341">
          <cell r="A3341">
            <v>23141</v>
          </cell>
        </row>
        <row r="3342">
          <cell r="A3342">
            <v>23142</v>
          </cell>
        </row>
        <row r="3343">
          <cell r="A3343">
            <v>23143</v>
          </cell>
        </row>
        <row r="3344">
          <cell r="A3344">
            <v>23144</v>
          </cell>
        </row>
        <row r="3345">
          <cell r="A3345">
            <v>23145</v>
          </cell>
        </row>
        <row r="3346">
          <cell r="A3346">
            <v>23146</v>
          </cell>
        </row>
        <row r="3347">
          <cell r="A3347">
            <v>23147</v>
          </cell>
        </row>
        <row r="3348">
          <cell r="A3348">
            <v>23148</v>
          </cell>
        </row>
        <row r="3349">
          <cell r="A3349">
            <v>23149</v>
          </cell>
        </row>
        <row r="3350">
          <cell r="A3350">
            <v>23150</v>
          </cell>
        </row>
        <row r="3351">
          <cell r="A3351">
            <v>23151</v>
          </cell>
        </row>
        <row r="3352">
          <cell r="A3352">
            <v>23152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23153</v>
          </cell>
        </row>
        <row r="3354">
          <cell r="A3354">
            <v>23154</v>
          </cell>
        </row>
        <row r="3355">
          <cell r="A3355">
            <v>23155</v>
          </cell>
        </row>
        <row r="3356">
          <cell r="A3356">
            <v>23156</v>
          </cell>
        </row>
        <row r="3357">
          <cell r="A3357">
            <v>23157</v>
          </cell>
        </row>
        <row r="3358">
          <cell r="A3358">
            <v>23158</v>
          </cell>
        </row>
        <row r="3359">
          <cell r="A3359">
            <v>23159</v>
          </cell>
        </row>
        <row r="3360">
          <cell r="A3360">
            <v>23160</v>
          </cell>
        </row>
        <row r="3361">
          <cell r="A3361">
            <v>23161</v>
          </cell>
        </row>
        <row r="3362">
          <cell r="A3362">
            <v>23162</v>
          </cell>
          <cell r="D3362" t="str">
            <v>Total Price</v>
          </cell>
          <cell r="K3362">
            <v>28749.999999999996</v>
          </cell>
          <cell r="L3362">
            <v>0</v>
          </cell>
        </row>
        <row r="3363">
          <cell r="A3363">
            <v>23163</v>
          </cell>
          <cell r="D3363" t="str">
            <v>OVER HEAD</v>
          </cell>
          <cell r="E3363">
            <v>0</v>
          </cell>
          <cell r="F3363" t="str">
            <v>%</v>
          </cell>
          <cell r="K3363">
            <v>0</v>
          </cell>
          <cell r="L3363">
            <v>0</v>
          </cell>
        </row>
        <row r="3364">
          <cell r="A3364">
            <v>23164</v>
          </cell>
          <cell r="D3364" t="str">
            <v>TOTAL</v>
          </cell>
          <cell r="K3364">
            <v>28749.999999999996</v>
          </cell>
          <cell r="L3364">
            <v>0</v>
          </cell>
        </row>
        <row r="3365">
          <cell r="A3365">
            <v>23165</v>
          </cell>
          <cell r="D3365" t="str">
            <v>UNIT PRICE</v>
          </cell>
          <cell r="K3365">
            <v>28750</v>
          </cell>
          <cell r="L3365">
            <v>0</v>
          </cell>
        </row>
        <row r="3366">
          <cell r="A3366">
            <v>23166</v>
          </cell>
        </row>
        <row r="3367">
          <cell r="A3367">
            <v>23167</v>
          </cell>
          <cell r="B3367">
            <v>352</v>
          </cell>
        </row>
        <row r="3368">
          <cell r="A3368">
            <v>23168</v>
          </cell>
          <cell r="B3368" t="str">
            <v>MATERIAL PRICE</v>
          </cell>
        </row>
        <row r="3369">
          <cell r="A3369">
            <v>23169</v>
          </cell>
          <cell r="B3369" t="str">
            <v>Proyek Rencana Teknik Akhir Jalan Tol Bogor Ring Road</v>
          </cell>
        </row>
        <row r="3370">
          <cell r="A3370">
            <v>23170</v>
          </cell>
        </row>
        <row r="3371">
          <cell r="A3371">
            <v>23171</v>
          </cell>
        </row>
        <row r="3372">
          <cell r="A3372">
            <v>23172</v>
          </cell>
        </row>
        <row r="3373">
          <cell r="A3373">
            <v>23173</v>
          </cell>
        </row>
        <row r="3374">
          <cell r="A3374">
            <v>23174</v>
          </cell>
          <cell r="B3374" t="str">
            <v>UNIT PRICE ANALYSIS</v>
          </cell>
        </row>
        <row r="3375">
          <cell r="A3375">
            <v>23175</v>
          </cell>
        </row>
        <row r="3376">
          <cell r="A3376">
            <v>23176</v>
          </cell>
          <cell r="B3376" t="str">
            <v>ITEM NUMBER</v>
          </cell>
          <cell r="D3376" t="str">
            <v>MT. 351.002</v>
          </cell>
        </row>
        <row r="3377">
          <cell r="A3377">
            <v>23177</v>
          </cell>
          <cell r="B3377" t="str">
            <v>MATERIAL</v>
          </cell>
          <cell r="D3377" t="str">
            <v>Ducting Sheath  19K15 ( on site )</v>
          </cell>
        </row>
        <row r="3378">
          <cell r="A3378">
            <v>23178</v>
          </cell>
          <cell r="B3378" t="str">
            <v>UNIT</v>
          </cell>
          <cell r="C3378" t="str">
            <v>L.m</v>
          </cell>
          <cell r="D3378">
            <v>1</v>
          </cell>
        </row>
        <row r="3379">
          <cell r="A3379">
            <v>23179</v>
          </cell>
          <cell r="B3379" t="str">
            <v>UNIT PRICE  (Rp.)</v>
          </cell>
          <cell r="D3379">
            <v>28800</v>
          </cell>
          <cell r="E3379">
            <v>0</v>
          </cell>
          <cell r="J3379" t="str">
            <v>TOTAL UNIT PRICE (Rp)</v>
          </cell>
          <cell r="K3379">
            <v>28800</v>
          </cell>
        </row>
        <row r="3380">
          <cell r="A3380">
            <v>23180</v>
          </cell>
          <cell r="I3380" t="str">
            <v>PRICE Rp./ UNIT</v>
          </cell>
          <cell r="K3380" t="str">
            <v>TOTAL PRICE Rp.</v>
          </cell>
        </row>
        <row r="3381">
          <cell r="A3381">
            <v>23181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  <cell r="I3381" t="str">
            <v>Local</v>
          </cell>
          <cell r="J3381" t="str">
            <v>Foreign</v>
          </cell>
          <cell r="K3381" t="str">
            <v>Local</v>
          </cell>
          <cell r="L3381" t="str">
            <v>Foreign</v>
          </cell>
        </row>
        <row r="3382">
          <cell r="A3382">
            <v>23182</v>
          </cell>
        </row>
        <row r="3383">
          <cell r="A3383">
            <v>23183</v>
          </cell>
        </row>
        <row r="3384">
          <cell r="A3384">
            <v>23184</v>
          </cell>
          <cell r="C3384" t="str">
            <v>MT</v>
          </cell>
          <cell r="D3384" t="str">
            <v>MATERIAL</v>
          </cell>
        </row>
        <row r="3385">
          <cell r="A3385">
            <v>23185</v>
          </cell>
          <cell r="C3385">
            <v>352</v>
          </cell>
          <cell r="D3385" t="str">
            <v>Ducting Sheath  19K15 ( on site )</v>
          </cell>
          <cell r="G3385" t="str">
            <v>L.m</v>
          </cell>
          <cell r="H3385">
            <v>1</v>
          </cell>
          <cell r="I3385">
            <v>28749.999999999996</v>
          </cell>
          <cell r="J3385">
            <v>0</v>
          </cell>
          <cell r="K3385">
            <v>28749.999999999996</v>
          </cell>
          <cell r="L3385">
            <v>0</v>
          </cell>
        </row>
        <row r="3386">
          <cell r="A3386">
            <v>23186</v>
          </cell>
        </row>
        <row r="3387">
          <cell r="A3387">
            <v>23187</v>
          </cell>
        </row>
        <row r="3388">
          <cell r="A3388">
            <v>23188</v>
          </cell>
        </row>
        <row r="3389">
          <cell r="A3389">
            <v>23189</v>
          </cell>
        </row>
        <row r="3390">
          <cell r="A3390">
            <v>23190</v>
          </cell>
        </row>
        <row r="3391">
          <cell r="A3391">
            <v>23191</v>
          </cell>
        </row>
        <row r="3392">
          <cell r="A3392">
            <v>23192</v>
          </cell>
        </row>
        <row r="3393">
          <cell r="A3393">
            <v>23193</v>
          </cell>
        </row>
        <row r="3394">
          <cell r="A3394">
            <v>23194</v>
          </cell>
        </row>
        <row r="3395">
          <cell r="A3395">
            <v>23195</v>
          </cell>
        </row>
        <row r="3396">
          <cell r="A3396">
            <v>23196</v>
          </cell>
        </row>
        <row r="3397">
          <cell r="A3397">
            <v>23197</v>
          </cell>
        </row>
        <row r="3398">
          <cell r="A3398">
            <v>23198</v>
          </cell>
        </row>
        <row r="3399">
          <cell r="A3399">
            <v>23199</v>
          </cell>
        </row>
        <row r="3400">
          <cell r="A3400">
            <v>23200</v>
          </cell>
        </row>
        <row r="3401">
          <cell r="A3401">
            <v>23201</v>
          </cell>
        </row>
        <row r="3402">
          <cell r="A3402">
            <v>23202</v>
          </cell>
        </row>
        <row r="3403">
          <cell r="A3403">
            <v>23203</v>
          </cell>
        </row>
        <row r="3404">
          <cell r="A3404">
            <v>23204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23205</v>
          </cell>
          <cell r="K3405">
            <v>0</v>
          </cell>
        </row>
        <row r="3406">
          <cell r="A3406">
            <v>23206</v>
          </cell>
          <cell r="K3406">
            <v>0</v>
          </cell>
        </row>
        <row r="3407">
          <cell r="A3407">
            <v>23207</v>
          </cell>
        </row>
        <row r="3408">
          <cell r="A3408">
            <v>23208</v>
          </cell>
        </row>
        <row r="3409">
          <cell r="A3409">
            <v>23209</v>
          </cell>
        </row>
        <row r="3410">
          <cell r="A3410">
            <v>23210</v>
          </cell>
        </row>
        <row r="3411">
          <cell r="A3411">
            <v>23211</v>
          </cell>
        </row>
        <row r="3412">
          <cell r="A3412">
            <v>23212</v>
          </cell>
        </row>
        <row r="3413">
          <cell r="A3413">
            <v>23213</v>
          </cell>
        </row>
        <row r="3414">
          <cell r="A3414">
            <v>23214</v>
          </cell>
        </row>
        <row r="3415">
          <cell r="A3415">
            <v>23215</v>
          </cell>
        </row>
        <row r="3416">
          <cell r="A3416">
            <v>23216</v>
          </cell>
        </row>
        <row r="3417">
          <cell r="A3417">
            <v>23217</v>
          </cell>
        </row>
        <row r="3418">
          <cell r="A3418">
            <v>23218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23219</v>
          </cell>
        </row>
        <row r="3420">
          <cell r="A3420">
            <v>23220</v>
          </cell>
        </row>
        <row r="3421">
          <cell r="A3421">
            <v>23221</v>
          </cell>
        </row>
        <row r="3422">
          <cell r="A3422">
            <v>23222</v>
          </cell>
        </row>
        <row r="3423">
          <cell r="A3423">
            <v>23223</v>
          </cell>
        </row>
        <row r="3424">
          <cell r="A3424">
            <v>23224</v>
          </cell>
        </row>
        <row r="3425">
          <cell r="A3425">
            <v>23225</v>
          </cell>
        </row>
        <row r="3426">
          <cell r="A3426">
            <v>23226</v>
          </cell>
        </row>
        <row r="3427">
          <cell r="A3427">
            <v>23227</v>
          </cell>
        </row>
        <row r="3428">
          <cell r="A3428">
            <v>23228</v>
          </cell>
          <cell r="D3428" t="str">
            <v>Total Price</v>
          </cell>
          <cell r="K3428">
            <v>28749.999999999996</v>
          </cell>
          <cell r="L3428">
            <v>0</v>
          </cell>
        </row>
        <row r="3429">
          <cell r="A3429">
            <v>23229</v>
          </cell>
          <cell r="D3429" t="str">
            <v>OVER HEAD</v>
          </cell>
          <cell r="E3429">
            <v>0</v>
          </cell>
          <cell r="F3429" t="str">
            <v>%</v>
          </cell>
          <cell r="K3429">
            <v>0</v>
          </cell>
          <cell r="L3429">
            <v>0</v>
          </cell>
        </row>
        <row r="3430">
          <cell r="A3430">
            <v>23230</v>
          </cell>
          <cell r="D3430" t="str">
            <v>TOTAL</v>
          </cell>
          <cell r="K3430">
            <v>28749.999999999996</v>
          </cell>
          <cell r="L3430">
            <v>0</v>
          </cell>
        </row>
        <row r="3431">
          <cell r="A3431">
            <v>23231</v>
          </cell>
          <cell r="D3431" t="str">
            <v>UNIT PRICE</v>
          </cell>
          <cell r="K3431">
            <v>28750</v>
          </cell>
          <cell r="L3431">
            <v>0</v>
          </cell>
        </row>
        <row r="3432">
          <cell r="A3432">
            <v>23232</v>
          </cell>
        </row>
        <row r="3433">
          <cell r="A3433">
            <v>23233</v>
          </cell>
          <cell r="B3433">
            <v>353</v>
          </cell>
        </row>
        <row r="3434">
          <cell r="A3434">
            <v>23234</v>
          </cell>
          <cell r="B3434" t="str">
            <v>MATERIAL PRICE</v>
          </cell>
        </row>
        <row r="3435">
          <cell r="A3435">
            <v>23235</v>
          </cell>
          <cell r="B3435" t="str">
            <v>Proyek Rencana Teknik Akhir Jalan Tol Bogor Ring Road</v>
          </cell>
        </row>
        <row r="3436">
          <cell r="A3436">
            <v>23236</v>
          </cell>
        </row>
        <row r="3437">
          <cell r="A3437">
            <v>23237</v>
          </cell>
        </row>
        <row r="3438">
          <cell r="A3438">
            <v>23238</v>
          </cell>
        </row>
        <row r="3439">
          <cell r="A3439">
            <v>23239</v>
          </cell>
        </row>
        <row r="3440">
          <cell r="A3440">
            <v>23240</v>
          </cell>
          <cell r="B3440" t="str">
            <v>UNIT PRICE ANALYSIS</v>
          </cell>
        </row>
        <row r="3441">
          <cell r="A3441">
            <v>23241</v>
          </cell>
        </row>
        <row r="3442">
          <cell r="A3442">
            <v>23242</v>
          </cell>
          <cell r="B3442" t="str">
            <v>ITEM NUMBER</v>
          </cell>
          <cell r="D3442" t="str">
            <v>MT. 352.002</v>
          </cell>
        </row>
        <row r="3443">
          <cell r="A3443">
            <v>23243</v>
          </cell>
          <cell r="B3443" t="str">
            <v>MATERIAL</v>
          </cell>
          <cell r="D3443" t="str">
            <v>Ducting Sheath  13 s/d 22K15 ( on site )</v>
          </cell>
        </row>
        <row r="3444">
          <cell r="A3444">
            <v>23244</v>
          </cell>
          <cell r="B3444" t="str">
            <v>UNIT</v>
          </cell>
          <cell r="C3444" t="str">
            <v>L.m</v>
          </cell>
          <cell r="D3444">
            <v>1</v>
          </cell>
        </row>
        <row r="3445">
          <cell r="A3445">
            <v>23245</v>
          </cell>
          <cell r="B3445" t="str">
            <v>UNIT PRICE  (Rp.)</v>
          </cell>
          <cell r="D3445">
            <v>28800</v>
          </cell>
          <cell r="E3445">
            <v>0</v>
          </cell>
          <cell r="J3445" t="str">
            <v>TOTAL UNIT PRICE (Rp)</v>
          </cell>
          <cell r="K3445">
            <v>28800</v>
          </cell>
        </row>
        <row r="3446">
          <cell r="A3446">
            <v>23246</v>
          </cell>
          <cell r="I3446" t="str">
            <v>PRICE Rp./ UNIT</v>
          </cell>
          <cell r="K3446" t="str">
            <v>TOTAL PRICE Rp.</v>
          </cell>
        </row>
        <row r="3447">
          <cell r="A3447">
            <v>23247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  <cell r="I3447" t="str">
            <v>Local</v>
          </cell>
          <cell r="J3447" t="str">
            <v>Foreign</v>
          </cell>
          <cell r="K3447" t="str">
            <v>Local</v>
          </cell>
          <cell r="L3447" t="str">
            <v>Foreign</v>
          </cell>
        </row>
        <row r="3448">
          <cell r="A3448">
            <v>23248</v>
          </cell>
        </row>
        <row r="3449">
          <cell r="A3449">
            <v>23249</v>
          </cell>
        </row>
        <row r="3450">
          <cell r="A3450">
            <v>23250</v>
          </cell>
          <cell r="C3450" t="str">
            <v>MT</v>
          </cell>
          <cell r="D3450" t="str">
            <v>MATERIAL</v>
          </cell>
        </row>
        <row r="3451">
          <cell r="A3451">
            <v>23251</v>
          </cell>
          <cell r="C3451">
            <v>353</v>
          </cell>
          <cell r="D3451" t="str">
            <v>Ducting Sheath  13 s/d 22K15 ( on site )</v>
          </cell>
          <cell r="G3451" t="str">
            <v>L.m</v>
          </cell>
          <cell r="H3451">
            <v>1</v>
          </cell>
          <cell r="I3451">
            <v>28749.999999999996</v>
          </cell>
          <cell r="J3451">
            <v>0</v>
          </cell>
          <cell r="K3451">
            <v>28749.999999999996</v>
          </cell>
          <cell r="L3451">
            <v>0</v>
          </cell>
        </row>
        <row r="3452">
          <cell r="A3452">
            <v>23252</v>
          </cell>
        </row>
        <row r="3453">
          <cell r="A3453">
            <v>23253</v>
          </cell>
        </row>
        <row r="3454">
          <cell r="A3454">
            <v>23254</v>
          </cell>
        </row>
        <row r="3455">
          <cell r="A3455">
            <v>23255</v>
          </cell>
        </row>
        <row r="3456">
          <cell r="A3456">
            <v>23256</v>
          </cell>
        </row>
        <row r="3457">
          <cell r="A3457">
            <v>23257</v>
          </cell>
        </row>
        <row r="3458">
          <cell r="A3458">
            <v>23258</v>
          </cell>
        </row>
        <row r="3459">
          <cell r="A3459">
            <v>23259</v>
          </cell>
        </row>
        <row r="3460">
          <cell r="A3460">
            <v>23260</v>
          </cell>
        </row>
        <row r="3461">
          <cell r="A3461">
            <v>23261</v>
          </cell>
        </row>
        <row r="3462">
          <cell r="A3462">
            <v>23262</v>
          </cell>
        </row>
        <row r="3463">
          <cell r="A3463">
            <v>23263</v>
          </cell>
        </row>
        <row r="3464">
          <cell r="A3464">
            <v>23264</v>
          </cell>
        </row>
        <row r="3465">
          <cell r="A3465">
            <v>23265</v>
          </cell>
        </row>
        <row r="3466">
          <cell r="A3466">
            <v>23266</v>
          </cell>
        </row>
        <row r="3467">
          <cell r="A3467">
            <v>23267</v>
          </cell>
        </row>
        <row r="3468">
          <cell r="A3468">
            <v>23268</v>
          </cell>
        </row>
        <row r="3469">
          <cell r="A3469">
            <v>23269</v>
          </cell>
        </row>
        <row r="3470">
          <cell r="A3470">
            <v>23270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23271</v>
          </cell>
          <cell r="K3471">
            <v>0</v>
          </cell>
        </row>
        <row r="3472">
          <cell r="A3472">
            <v>23272</v>
          </cell>
          <cell r="K3472">
            <v>0</v>
          </cell>
        </row>
        <row r="3473">
          <cell r="A3473">
            <v>23273</v>
          </cell>
        </row>
        <row r="3474">
          <cell r="A3474">
            <v>23274</v>
          </cell>
        </row>
        <row r="3475">
          <cell r="A3475">
            <v>23275</v>
          </cell>
        </row>
        <row r="3476">
          <cell r="A3476">
            <v>23276</v>
          </cell>
        </row>
        <row r="3477">
          <cell r="A3477">
            <v>23277</v>
          </cell>
        </row>
        <row r="3478">
          <cell r="A3478">
            <v>23278</v>
          </cell>
        </row>
        <row r="3479">
          <cell r="A3479">
            <v>23279</v>
          </cell>
        </row>
        <row r="3480">
          <cell r="A3480">
            <v>23280</v>
          </cell>
        </row>
        <row r="3481">
          <cell r="A3481">
            <v>23281</v>
          </cell>
        </row>
        <row r="3482">
          <cell r="A3482">
            <v>23282</v>
          </cell>
        </row>
        <row r="3483">
          <cell r="A3483">
            <v>23283</v>
          </cell>
        </row>
        <row r="3484">
          <cell r="A3484">
            <v>23284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23285</v>
          </cell>
        </row>
        <row r="3486">
          <cell r="A3486">
            <v>23286</v>
          </cell>
        </row>
        <row r="3487">
          <cell r="A3487">
            <v>23287</v>
          </cell>
        </row>
        <row r="3488">
          <cell r="A3488">
            <v>23288</v>
          </cell>
        </row>
        <row r="3489">
          <cell r="A3489">
            <v>23289</v>
          </cell>
        </row>
        <row r="3490">
          <cell r="A3490">
            <v>23290</v>
          </cell>
        </row>
        <row r="3491">
          <cell r="A3491">
            <v>23291</v>
          </cell>
        </row>
        <row r="3492">
          <cell r="A3492">
            <v>23292</v>
          </cell>
        </row>
        <row r="3493">
          <cell r="A3493">
            <v>23293</v>
          </cell>
        </row>
        <row r="3494">
          <cell r="A3494">
            <v>23294</v>
          </cell>
          <cell r="D3494" t="str">
            <v>Total Price</v>
          </cell>
          <cell r="K3494">
            <v>28749.999999999996</v>
          </cell>
          <cell r="L3494">
            <v>0</v>
          </cell>
        </row>
        <row r="3495">
          <cell r="A3495">
            <v>23295</v>
          </cell>
          <cell r="D3495" t="str">
            <v>OVER HEAD</v>
          </cell>
          <cell r="E3495">
            <v>0</v>
          </cell>
          <cell r="F3495" t="str">
            <v>%</v>
          </cell>
          <cell r="K3495">
            <v>0</v>
          </cell>
          <cell r="L3495">
            <v>0</v>
          </cell>
        </row>
        <row r="3496">
          <cell r="A3496">
            <v>23296</v>
          </cell>
          <cell r="D3496" t="str">
            <v>TOTAL</v>
          </cell>
          <cell r="K3496">
            <v>28749.999999999996</v>
          </cell>
          <cell r="L3496">
            <v>0</v>
          </cell>
        </row>
        <row r="3497">
          <cell r="A3497">
            <v>23297</v>
          </cell>
          <cell r="D3497" t="str">
            <v>UNIT PRICE</v>
          </cell>
          <cell r="K3497">
            <v>28750</v>
          </cell>
          <cell r="L3497">
            <v>0</v>
          </cell>
        </row>
        <row r="3498">
          <cell r="A3498">
            <v>23298</v>
          </cell>
        </row>
        <row r="3499">
          <cell r="A3499">
            <v>23299</v>
          </cell>
          <cell r="B3499">
            <v>354</v>
          </cell>
        </row>
        <row r="3500">
          <cell r="A3500">
            <v>23300</v>
          </cell>
          <cell r="B3500" t="str">
            <v>MATERIAL PRICE</v>
          </cell>
        </row>
        <row r="3501">
          <cell r="A3501">
            <v>23301</v>
          </cell>
          <cell r="B3501" t="str">
            <v>Proyek Rencana Teknik Akhir Jalan Tol Bogor Ring Road</v>
          </cell>
        </row>
        <row r="3502">
          <cell r="A3502">
            <v>23302</v>
          </cell>
        </row>
        <row r="3503">
          <cell r="A3503">
            <v>23303</v>
          </cell>
        </row>
        <row r="3504">
          <cell r="A3504">
            <v>23304</v>
          </cell>
        </row>
        <row r="3505">
          <cell r="A3505">
            <v>23305</v>
          </cell>
        </row>
        <row r="3506">
          <cell r="A3506">
            <v>23306</v>
          </cell>
          <cell r="B3506" t="str">
            <v>UNIT PRICE ANALYSIS</v>
          </cell>
        </row>
        <row r="3507">
          <cell r="A3507">
            <v>23307</v>
          </cell>
        </row>
        <row r="3508">
          <cell r="A3508">
            <v>23308</v>
          </cell>
          <cell r="B3508" t="str">
            <v>ITEM NUMBER</v>
          </cell>
          <cell r="D3508" t="str">
            <v>MT. 353.002</v>
          </cell>
        </row>
        <row r="3509">
          <cell r="A3509">
            <v>23309</v>
          </cell>
          <cell r="B3509" t="str">
            <v>MATERIAL</v>
          </cell>
          <cell r="D3509" t="str">
            <v>Anchorage 13K15 ( on site )</v>
          </cell>
        </row>
        <row r="3510">
          <cell r="A3510">
            <v>23310</v>
          </cell>
          <cell r="B3510" t="str">
            <v>UNIT</v>
          </cell>
          <cell r="C3510" t="str">
            <v>Each</v>
          </cell>
          <cell r="D3510">
            <v>1</v>
          </cell>
        </row>
        <row r="3511">
          <cell r="A3511">
            <v>23311</v>
          </cell>
          <cell r="B3511" t="str">
            <v>UNIT PRICE  (Rp.)</v>
          </cell>
          <cell r="D3511">
            <v>16300</v>
          </cell>
          <cell r="E3511">
            <v>0</v>
          </cell>
          <cell r="J3511" t="str">
            <v>TOTAL UNIT PRICE (Rp)</v>
          </cell>
          <cell r="K3511">
            <v>16300</v>
          </cell>
        </row>
        <row r="3512">
          <cell r="A3512">
            <v>23312</v>
          </cell>
          <cell r="I3512" t="str">
            <v>PRICE Rp./ UNIT</v>
          </cell>
          <cell r="K3512" t="str">
            <v>TOTAL PRICE Rp.</v>
          </cell>
        </row>
        <row r="3513">
          <cell r="A3513">
            <v>23313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  <cell r="I3513" t="str">
            <v>Local</v>
          </cell>
          <cell r="J3513" t="str">
            <v>Foreign</v>
          </cell>
          <cell r="K3513" t="str">
            <v>Local</v>
          </cell>
          <cell r="L3513" t="str">
            <v>Foreign</v>
          </cell>
        </row>
        <row r="3514">
          <cell r="A3514">
            <v>23314</v>
          </cell>
        </row>
        <row r="3515">
          <cell r="A3515">
            <v>23315</v>
          </cell>
        </row>
        <row r="3516">
          <cell r="A3516">
            <v>23316</v>
          </cell>
          <cell r="C3516" t="str">
            <v>MT</v>
          </cell>
          <cell r="D3516" t="str">
            <v>MATERIAL</v>
          </cell>
        </row>
        <row r="3517">
          <cell r="A3517">
            <v>23317</v>
          </cell>
          <cell r="C3517">
            <v>354</v>
          </cell>
          <cell r="D3517" t="str">
            <v>Anchorage 13K15 ( on site )</v>
          </cell>
          <cell r="G3517" t="str">
            <v>Each</v>
          </cell>
          <cell r="H3517">
            <v>1</v>
          </cell>
          <cell r="I3517">
            <v>16283.999999999998</v>
          </cell>
          <cell r="J3517">
            <v>0</v>
          </cell>
          <cell r="K3517">
            <v>16283.999999999998</v>
          </cell>
          <cell r="L3517">
            <v>0</v>
          </cell>
        </row>
        <row r="3518">
          <cell r="A3518">
            <v>23318</v>
          </cell>
        </row>
        <row r="3519">
          <cell r="A3519">
            <v>23319</v>
          </cell>
        </row>
        <row r="3520">
          <cell r="A3520">
            <v>23320</v>
          </cell>
        </row>
        <row r="3521">
          <cell r="A3521">
            <v>23321</v>
          </cell>
        </row>
        <row r="3522">
          <cell r="A3522">
            <v>23322</v>
          </cell>
        </row>
        <row r="3523">
          <cell r="A3523">
            <v>23323</v>
          </cell>
        </row>
        <row r="3524">
          <cell r="A3524">
            <v>23324</v>
          </cell>
        </row>
        <row r="3525">
          <cell r="A3525">
            <v>23325</v>
          </cell>
        </row>
        <row r="3526">
          <cell r="A3526">
            <v>23326</v>
          </cell>
        </row>
        <row r="3527">
          <cell r="A3527">
            <v>23327</v>
          </cell>
        </row>
        <row r="3528">
          <cell r="A3528">
            <v>23328</v>
          </cell>
        </row>
        <row r="3529">
          <cell r="A3529">
            <v>23329</v>
          </cell>
        </row>
        <row r="3530">
          <cell r="A3530">
            <v>23330</v>
          </cell>
        </row>
        <row r="3531">
          <cell r="A3531">
            <v>23331</v>
          </cell>
        </row>
        <row r="3532">
          <cell r="A3532">
            <v>23332</v>
          </cell>
        </row>
        <row r="3533">
          <cell r="A3533">
            <v>23333</v>
          </cell>
        </row>
        <row r="3534">
          <cell r="A3534">
            <v>23334</v>
          </cell>
        </row>
        <row r="3535">
          <cell r="A3535">
            <v>23335</v>
          </cell>
        </row>
        <row r="3536">
          <cell r="A3536">
            <v>23336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23337</v>
          </cell>
          <cell r="K3537">
            <v>0</v>
          </cell>
        </row>
        <row r="3538">
          <cell r="A3538">
            <v>23338</v>
          </cell>
          <cell r="K3538">
            <v>0</v>
          </cell>
        </row>
        <row r="3539">
          <cell r="A3539">
            <v>23339</v>
          </cell>
        </row>
        <row r="3540">
          <cell r="A3540">
            <v>23340</v>
          </cell>
        </row>
        <row r="3541">
          <cell r="A3541">
            <v>23341</v>
          </cell>
        </row>
        <row r="3542">
          <cell r="A3542">
            <v>23342</v>
          </cell>
        </row>
        <row r="3543">
          <cell r="A3543">
            <v>23343</v>
          </cell>
        </row>
        <row r="3544">
          <cell r="A3544">
            <v>23344</v>
          </cell>
        </row>
        <row r="3545">
          <cell r="A3545">
            <v>23345</v>
          </cell>
        </row>
        <row r="3546">
          <cell r="A3546">
            <v>23346</v>
          </cell>
        </row>
        <row r="3547">
          <cell r="A3547">
            <v>23347</v>
          </cell>
        </row>
        <row r="3548">
          <cell r="A3548">
            <v>23348</v>
          </cell>
        </row>
        <row r="3549">
          <cell r="A3549">
            <v>23349</v>
          </cell>
        </row>
        <row r="3550">
          <cell r="A3550">
            <v>23350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23351</v>
          </cell>
        </row>
        <row r="3552">
          <cell r="A3552">
            <v>23352</v>
          </cell>
        </row>
        <row r="3553">
          <cell r="A3553">
            <v>23353</v>
          </cell>
        </row>
        <row r="3554">
          <cell r="A3554">
            <v>23354</v>
          </cell>
        </row>
        <row r="3555">
          <cell r="A3555">
            <v>23355</v>
          </cell>
        </row>
        <row r="3556">
          <cell r="A3556">
            <v>23356</v>
          </cell>
        </row>
        <row r="3557">
          <cell r="A3557">
            <v>23357</v>
          </cell>
        </row>
        <row r="3558">
          <cell r="A3558">
            <v>23358</v>
          </cell>
        </row>
        <row r="3559">
          <cell r="A3559">
            <v>23359</v>
          </cell>
        </row>
        <row r="3560">
          <cell r="A3560">
            <v>23360</v>
          </cell>
          <cell r="D3560" t="str">
            <v>Total Price</v>
          </cell>
          <cell r="K3560">
            <v>16283.999999999998</v>
          </cell>
          <cell r="L3560">
            <v>0</v>
          </cell>
        </row>
        <row r="3561">
          <cell r="A3561">
            <v>23361</v>
          </cell>
          <cell r="D3561" t="str">
            <v>OVER HEAD</v>
          </cell>
          <cell r="E3561">
            <v>0</v>
          </cell>
          <cell r="F3561" t="str">
            <v>%</v>
          </cell>
          <cell r="K3561">
            <v>0</v>
          </cell>
          <cell r="L3561">
            <v>0</v>
          </cell>
        </row>
        <row r="3562">
          <cell r="A3562">
            <v>23362</v>
          </cell>
          <cell r="D3562" t="str">
            <v>TOTAL</v>
          </cell>
          <cell r="K3562">
            <v>16283.999999999998</v>
          </cell>
          <cell r="L3562">
            <v>0</v>
          </cell>
        </row>
        <row r="3563">
          <cell r="A3563">
            <v>23363</v>
          </cell>
          <cell r="D3563" t="str">
            <v>UNIT PRICE</v>
          </cell>
          <cell r="K3563">
            <v>16284</v>
          </cell>
          <cell r="L3563">
            <v>0</v>
          </cell>
        </row>
        <row r="3564">
          <cell r="A3564">
            <v>23364</v>
          </cell>
        </row>
        <row r="3565">
          <cell r="A3565">
            <v>23365</v>
          </cell>
          <cell r="B3565">
            <v>355</v>
          </cell>
        </row>
        <row r="3566">
          <cell r="A3566">
            <v>23366</v>
          </cell>
          <cell r="B3566" t="str">
            <v>MATERIAL PRICE</v>
          </cell>
        </row>
        <row r="3567">
          <cell r="A3567">
            <v>23367</v>
          </cell>
          <cell r="B3567" t="str">
            <v>Proyek Rencana Teknik Akhir Jalan Tol Bogor Ring Road</v>
          </cell>
        </row>
        <row r="3568">
          <cell r="A3568">
            <v>23368</v>
          </cell>
        </row>
        <row r="3569">
          <cell r="A3569">
            <v>23369</v>
          </cell>
        </row>
        <row r="3570">
          <cell r="A3570">
            <v>23370</v>
          </cell>
        </row>
        <row r="3571">
          <cell r="A3571">
            <v>23371</v>
          </cell>
        </row>
        <row r="3572">
          <cell r="A3572">
            <v>23372</v>
          </cell>
          <cell r="B3572" t="str">
            <v>UNIT PRICE ANALYSIS</v>
          </cell>
        </row>
        <row r="3573">
          <cell r="A3573">
            <v>23373</v>
          </cell>
        </row>
        <row r="3574">
          <cell r="A3574">
            <v>23374</v>
          </cell>
          <cell r="B3574" t="str">
            <v>ITEM NUMBER</v>
          </cell>
          <cell r="D3574" t="str">
            <v>MT. 354.002</v>
          </cell>
        </row>
        <row r="3575">
          <cell r="A3575">
            <v>23375</v>
          </cell>
          <cell r="B3575" t="str">
            <v>MATERIAL</v>
          </cell>
          <cell r="D3575" t="str">
            <v>Anchorage 14K15 ( on site )</v>
          </cell>
        </row>
        <row r="3576">
          <cell r="A3576">
            <v>23376</v>
          </cell>
          <cell r="B3576" t="str">
            <v>UNIT</v>
          </cell>
          <cell r="C3576" t="str">
            <v>Each</v>
          </cell>
          <cell r="D3576">
            <v>1</v>
          </cell>
        </row>
        <row r="3577">
          <cell r="A3577">
            <v>23377</v>
          </cell>
          <cell r="B3577" t="str">
            <v>UNIT PRICE  (Rp.)</v>
          </cell>
          <cell r="D3577">
            <v>16300</v>
          </cell>
          <cell r="E3577">
            <v>0</v>
          </cell>
          <cell r="J3577" t="str">
            <v>TOTAL UNIT PRICE (Rp)</v>
          </cell>
          <cell r="K3577">
            <v>16300</v>
          </cell>
        </row>
        <row r="3578">
          <cell r="A3578">
            <v>23378</v>
          </cell>
          <cell r="I3578" t="str">
            <v>PRICE Rp./ UNIT</v>
          </cell>
          <cell r="K3578" t="str">
            <v>TOTAL PRICE Rp.</v>
          </cell>
        </row>
        <row r="3579">
          <cell r="A3579">
            <v>23379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  <cell r="I3579" t="str">
            <v>Local</v>
          </cell>
          <cell r="J3579" t="str">
            <v>Foreign</v>
          </cell>
          <cell r="K3579" t="str">
            <v>Local</v>
          </cell>
          <cell r="L3579" t="str">
            <v>Foreign</v>
          </cell>
        </row>
        <row r="3580">
          <cell r="A3580">
            <v>23380</v>
          </cell>
        </row>
        <row r="3581">
          <cell r="A3581">
            <v>23381</v>
          </cell>
        </row>
        <row r="3582">
          <cell r="A3582">
            <v>23382</v>
          </cell>
          <cell r="C3582" t="str">
            <v>MT</v>
          </cell>
          <cell r="D3582" t="str">
            <v>MATERIAL</v>
          </cell>
        </row>
        <row r="3583">
          <cell r="A3583">
            <v>23383</v>
          </cell>
          <cell r="C3583">
            <v>355</v>
          </cell>
          <cell r="D3583" t="str">
            <v>Anchorage 14K15 ( on site )</v>
          </cell>
          <cell r="G3583" t="str">
            <v>Each</v>
          </cell>
          <cell r="H3583">
            <v>1</v>
          </cell>
          <cell r="I3583">
            <v>16283.999999999998</v>
          </cell>
          <cell r="J3583">
            <v>0</v>
          </cell>
          <cell r="K3583">
            <v>16283.999999999998</v>
          </cell>
          <cell r="L3583">
            <v>0</v>
          </cell>
        </row>
        <row r="3584">
          <cell r="A3584">
            <v>23384</v>
          </cell>
        </row>
        <row r="3585">
          <cell r="A3585">
            <v>23385</v>
          </cell>
        </row>
        <row r="3586">
          <cell r="A3586">
            <v>23386</v>
          </cell>
        </row>
        <row r="3587">
          <cell r="A3587">
            <v>23387</v>
          </cell>
        </row>
        <row r="3588">
          <cell r="A3588">
            <v>23388</v>
          </cell>
        </row>
        <row r="3589">
          <cell r="A3589">
            <v>23389</v>
          </cell>
        </row>
        <row r="3590">
          <cell r="A3590">
            <v>23390</v>
          </cell>
        </row>
        <row r="3591">
          <cell r="A3591">
            <v>23391</v>
          </cell>
        </row>
        <row r="3592">
          <cell r="A3592">
            <v>23392</v>
          </cell>
        </row>
        <row r="3593">
          <cell r="A3593">
            <v>23393</v>
          </cell>
        </row>
        <row r="3594">
          <cell r="A3594">
            <v>23394</v>
          </cell>
        </row>
        <row r="3595">
          <cell r="A3595">
            <v>23395</v>
          </cell>
        </row>
        <row r="3596">
          <cell r="A3596">
            <v>23396</v>
          </cell>
        </row>
        <row r="3597">
          <cell r="A3597">
            <v>23397</v>
          </cell>
        </row>
        <row r="3598">
          <cell r="A3598">
            <v>23398</v>
          </cell>
        </row>
        <row r="3599">
          <cell r="A3599">
            <v>23399</v>
          </cell>
        </row>
        <row r="3600">
          <cell r="A3600">
            <v>23400</v>
          </cell>
        </row>
        <row r="3601">
          <cell r="A3601">
            <v>23401</v>
          </cell>
        </row>
        <row r="3602">
          <cell r="A3602">
            <v>23402</v>
          </cell>
          <cell r="J3602">
            <v>0</v>
          </cell>
          <cell r="K3602">
            <v>0</v>
          </cell>
          <cell r="L3602">
            <v>0</v>
          </cell>
        </row>
        <row r="3603">
          <cell r="A3603">
            <v>23403</v>
          </cell>
          <cell r="K3603">
            <v>0</v>
          </cell>
        </row>
        <row r="3604">
          <cell r="A3604">
            <v>23404</v>
          </cell>
          <cell r="K3604">
            <v>0</v>
          </cell>
        </row>
        <row r="3605">
          <cell r="A3605">
            <v>23405</v>
          </cell>
        </row>
        <row r="3606">
          <cell r="A3606">
            <v>23406</v>
          </cell>
        </row>
        <row r="3607">
          <cell r="A3607">
            <v>23407</v>
          </cell>
        </row>
        <row r="3608">
          <cell r="A3608">
            <v>23408</v>
          </cell>
        </row>
        <row r="3609">
          <cell r="A3609">
            <v>23409</v>
          </cell>
        </row>
        <row r="3610">
          <cell r="A3610">
            <v>23410</v>
          </cell>
        </row>
        <row r="3611">
          <cell r="A3611">
            <v>23411</v>
          </cell>
        </row>
        <row r="3612">
          <cell r="A3612">
            <v>23412</v>
          </cell>
        </row>
        <row r="3613">
          <cell r="A3613">
            <v>23413</v>
          </cell>
        </row>
        <row r="3614">
          <cell r="A3614">
            <v>23414</v>
          </cell>
        </row>
        <row r="3615">
          <cell r="A3615">
            <v>23415</v>
          </cell>
        </row>
        <row r="3616">
          <cell r="A3616">
            <v>23416</v>
          </cell>
          <cell r="J3616">
            <v>0</v>
          </cell>
          <cell r="K3616">
            <v>0</v>
          </cell>
          <cell r="L3616">
            <v>0</v>
          </cell>
        </row>
        <row r="3617">
          <cell r="A3617">
            <v>23417</v>
          </cell>
        </row>
        <row r="3618">
          <cell r="A3618">
            <v>23418</v>
          </cell>
        </row>
        <row r="3619">
          <cell r="A3619">
            <v>23419</v>
          </cell>
        </row>
        <row r="3620">
          <cell r="A3620">
            <v>23420</v>
          </cell>
        </row>
        <row r="3621">
          <cell r="A3621">
            <v>23421</v>
          </cell>
        </row>
        <row r="3622">
          <cell r="A3622">
            <v>23422</v>
          </cell>
        </row>
        <row r="3623">
          <cell r="A3623">
            <v>23423</v>
          </cell>
        </row>
        <row r="3624">
          <cell r="A3624">
            <v>23424</v>
          </cell>
        </row>
        <row r="3625">
          <cell r="A3625">
            <v>23425</v>
          </cell>
        </row>
        <row r="3626">
          <cell r="A3626">
            <v>23426</v>
          </cell>
          <cell r="D3626" t="str">
            <v>Total Price</v>
          </cell>
          <cell r="K3626">
            <v>16283.999999999998</v>
          </cell>
          <cell r="L3626">
            <v>0</v>
          </cell>
        </row>
        <row r="3627">
          <cell r="A3627">
            <v>23427</v>
          </cell>
          <cell r="D3627" t="str">
            <v>OVER HEAD</v>
          </cell>
          <cell r="E3627">
            <v>0</v>
          </cell>
          <cell r="F3627" t="str">
            <v>%</v>
          </cell>
          <cell r="K3627">
            <v>0</v>
          </cell>
          <cell r="L3627">
            <v>0</v>
          </cell>
        </row>
        <row r="3628">
          <cell r="A3628">
            <v>23428</v>
          </cell>
          <cell r="D3628" t="str">
            <v>TOTAL</v>
          </cell>
          <cell r="K3628">
            <v>16283.999999999998</v>
          </cell>
          <cell r="L3628">
            <v>0</v>
          </cell>
        </row>
        <row r="3629">
          <cell r="A3629">
            <v>23429</v>
          </cell>
          <cell r="D3629" t="str">
            <v>UNIT PRICE</v>
          </cell>
          <cell r="K3629">
            <v>16284</v>
          </cell>
          <cell r="L3629">
            <v>0</v>
          </cell>
        </row>
        <row r="3630">
          <cell r="A3630">
            <v>23430</v>
          </cell>
        </row>
        <row r="3631">
          <cell r="A3631">
            <v>23431</v>
          </cell>
          <cell r="B3631">
            <v>356</v>
          </cell>
        </row>
        <row r="3632">
          <cell r="A3632">
            <v>23432</v>
          </cell>
          <cell r="B3632" t="str">
            <v>MATERIAL PRICE</v>
          </cell>
        </row>
        <row r="3633">
          <cell r="A3633">
            <v>23433</v>
          </cell>
          <cell r="B3633" t="str">
            <v>Proyek Rencana Teknik Akhir Jalan Tol Bogor Ring Road</v>
          </cell>
        </row>
        <row r="3634">
          <cell r="A3634">
            <v>23434</v>
          </cell>
        </row>
        <row r="3635">
          <cell r="A3635">
            <v>23435</v>
          </cell>
        </row>
        <row r="3636">
          <cell r="A3636">
            <v>23436</v>
          </cell>
        </row>
        <row r="3637">
          <cell r="A3637">
            <v>23437</v>
          </cell>
        </row>
        <row r="3638">
          <cell r="A3638">
            <v>23438</v>
          </cell>
          <cell r="B3638" t="str">
            <v>UNIT PRICE ANALYSIS</v>
          </cell>
        </row>
        <row r="3639">
          <cell r="A3639">
            <v>23439</v>
          </cell>
        </row>
        <row r="3640">
          <cell r="A3640">
            <v>23440</v>
          </cell>
          <cell r="B3640" t="str">
            <v>ITEM NUMBER</v>
          </cell>
          <cell r="D3640" t="str">
            <v>MT. 355.002</v>
          </cell>
        </row>
        <row r="3641">
          <cell r="A3641">
            <v>23441</v>
          </cell>
          <cell r="B3641" t="str">
            <v>MATERIAL</v>
          </cell>
          <cell r="D3641" t="str">
            <v>Anchorage 16K15 ( on site )</v>
          </cell>
        </row>
        <row r="3642">
          <cell r="A3642">
            <v>23442</v>
          </cell>
          <cell r="B3642" t="str">
            <v>UNIT</v>
          </cell>
          <cell r="C3642" t="str">
            <v>Each</v>
          </cell>
          <cell r="D3642">
            <v>1</v>
          </cell>
        </row>
        <row r="3643">
          <cell r="A3643">
            <v>23443</v>
          </cell>
          <cell r="B3643" t="str">
            <v>UNIT PRICE  (Rp.)</v>
          </cell>
          <cell r="D3643">
            <v>16300</v>
          </cell>
          <cell r="E3643">
            <v>0</v>
          </cell>
          <cell r="J3643" t="str">
            <v>TOTAL UNIT PRICE (Rp)</v>
          </cell>
          <cell r="K3643">
            <v>16300</v>
          </cell>
        </row>
        <row r="3644">
          <cell r="A3644">
            <v>23444</v>
          </cell>
          <cell r="I3644" t="str">
            <v>PRICE Rp./ UNIT</v>
          </cell>
          <cell r="K3644" t="str">
            <v>TOTAL PRICE Rp.</v>
          </cell>
        </row>
        <row r="3645">
          <cell r="A3645">
            <v>23445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  <cell r="I3645" t="str">
            <v>Local</v>
          </cell>
          <cell r="J3645" t="str">
            <v>Foreign</v>
          </cell>
          <cell r="K3645" t="str">
            <v>Local</v>
          </cell>
          <cell r="L3645" t="str">
            <v>Foreign</v>
          </cell>
        </row>
        <row r="3646">
          <cell r="A3646">
            <v>23446</v>
          </cell>
        </row>
        <row r="3647">
          <cell r="A3647">
            <v>23447</v>
          </cell>
        </row>
        <row r="3648">
          <cell r="A3648">
            <v>23448</v>
          </cell>
          <cell r="C3648" t="str">
            <v>MT</v>
          </cell>
          <cell r="D3648" t="str">
            <v>MATERIAL</v>
          </cell>
        </row>
        <row r="3649">
          <cell r="A3649">
            <v>23449</v>
          </cell>
          <cell r="C3649">
            <v>356</v>
          </cell>
          <cell r="D3649" t="str">
            <v>Anchorage 16K15 ( on site )</v>
          </cell>
          <cell r="G3649" t="str">
            <v>Each</v>
          </cell>
          <cell r="H3649">
            <v>1</v>
          </cell>
          <cell r="I3649">
            <v>16283.999999999998</v>
          </cell>
          <cell r="J3649">
            <v>0</v>
          </cell>
          <cell r="K3649">
            <v>16283.999999999998</v>
          </cell>
          <cell r="L3649">
            <v>0</v>
          </cell>
        </row>
        <row r="3650">
          <cell r="A3650">
            <v>23450</v>
          </cell>
        </row>
        <row r="3651">
          <cell r="A3651">
            <v>23451</v>
          </cell>
        </row>
        <row r="3652">
          <cell r="A3652">
            <v>23452</v>
          </cell>
        </row>
        <row r="3653">
          <cell r="A3653">
            <v>23453</v>
          </cell>
        </row>
        <row r="3654">
          <cell r="A3654">
            <v>23454</v>
          </cell>
        </row>
        <row r="3655">
          <cell r="A3655">
            <v>23455</v>
          </cell>
        </row>
        <row r="3656">
          <cell r="A3656">
            <v>23456</v>
          </cell>
        </row>
        <row r="3657">
          <cell r="A3657">
            <v>23457</v>
          </cell>
        </row>
        <row r="3658">
          <cell r="A3658">
            <v>23458</v>
          </cell>
        </row>
        <row r="3659">
          <cell r="A3659">
            <v>23459</v>
          </cell>
        </row>
        <row r="3660">
          <cell r="A3660">
            <v>23460</v>
          </cell>
        </row>
        <row r="3661">
          <cell r="A3661">
            <v>23461</v>
          </cell>
        </row>
        <row r="3662">
          <cell r="A3662">
            <v>23462</v>
          </cell>
        </row>
        <row r="3663">
          <cell r="A3663">
            <v>23463</v>
          </cell>
        </row>
        <row r="3664">
          <cell r="A3664">
            <v>23464</v>
          </cell>
        </row>
        <row r="3665">
          <cell r="A3665">
            <v>23465</v>
          </cell>
        </row>
        <row r="3666">
          <cell r="A3666">
            <v>23466</v>
          </cell>
        </row>
        <row r="3667">
          <cell r="A3667">
            <v>23467</v>
          </cell>
        </row>
        <row r="3668">
          <cell r="A3668">
            <v>23468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23469</v>
          </cell>
          <cell r="K3669">
            <v>0</v>
          </cell>
        </row>
        <row r="3670">
          <cell r="A3670">
            <v>23470</v>
          </cell>
          <cell r="K3670">
            <v>0</v>
          </cell>
        </row>
        <row r="3671">
          <cell r="A3671">
            <v>23471</v>
          </cell>
        </row>
        <row r="3672">
          <cell r="A3672">
            <v>23472</v>
          </cell>
        </row>
        <row r="3673">
          <cell r="A3673">
            <v>23473</v>
          </cell>
        </row>
        <row r="3674">
          <cell r="A3674">
            <v>23474</v>
          </cell>
        </row>
        <row r="3675">
          <cell r="A3675">
            <v>23475</v>
          </cell>
        </row>
        <row r="3676">
          <cell r="A3676">
            <v>23476</v>
          </cell>
        </row>
        <row r="3677">
          <cell r="A3677">
            <v>23477</v>
          </cell>
        </row>
        <row r="3678">
          <cell r="A3678">
            <v>23478</v>
          </cell>
        </row>
        <row r="3679">
          <cell r="A3679">
            <v>23479</v>
          </cell>
        </row>
        <row r="3680">
          <cell r="A3680">
            <v>23480</v>
          </cell>
        </row>
        <row r="3681">
          <cell r="A3681">
            <v>23481</v>
          </cell>
        </row>
        <row r="3682">
          <cell r="A3682">
            <v>23482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23483</v>
          </cell>
        </row>
        <row r="3684">
          <cell r="A3684">
            <v>23484</v>
          </cell>
        </row>
        <row r="3685">
          <cell r="A3685">
            <v>23485</v>
          </cell>
        </row>
        <row r="3686">
          <cell r="A3686">
            <v>23486</v>
          </cell>
        </row>
        <row r="3687">
          <cell r="A3687">
            <v>23487</v>
          </cell>
        </row>
        <row r="3688">
          <cell r="A3688">
            <v>23488</v>
          </cell>
        </row>
        <row r="3689">
          <cell r="A3689">
            <v>23489</v>
          </cell>
        </row>
        <row r="3690">
          <cell r="A3690">
            <v>23490</v>
          </cell>
        </row>
        <row r="3691">
          <cell r="A3691">
            <v>23491</v>
          </cell>
        </row>
        <row r="3692">
          <cell r="A3692">
            <v>23492</v>
          </cell>
          <cell r="D3692" t="str">
            <v>Total Price</v>
          </cell>
          <cell r="K3692">
            <v>16283.999999999998</v>
          </cell>
          <cell r="L3692">
            <v>0</v>
          </cell>
        </row>
        <row r="3693">
          <cell r="A3693">
            <v>23493</v>
          </cell>
          <cell r="D3693" t="str">
            <v>OVER HEAD</v>
          </cell>
          <cell r="E3693">
            <v>0</v>
          </cell>
          <cell r="F3693" t="str">
            <v>%</v>
          </cell>
          <cell r="K3693">
            <v>0</v>
          </cell>
          <cell r="L3693">
            <v>0</v>
          </cell>
        </row>
        <row r="3694">
          <cell r="A3694">
            <v>23494</v>
          </cell>
          <cell r="D3694" t="str">
            <v>TOTAL</v>
          </cell>
          <cell r="K3694">
            <v>16283.999999999998</v>
          </cell>
          <cell r="L3694">
            <v>0</v>
          </cell>
        </row>
        <row r="3695">
          <cell r="A3695">
            <v>23495</v>
          </cell>
          <cell r="D3695" t="str">
            <v>UNIT PRICE</v>
          </cell>
          <cell r="K3695">
            <v>16284</v>
          </cell>
          <cell r="L3695">
            <v>0</v>
          </cell>
        </row>
        <row r="3696">
          <cell r="A3696">
            <v>23496</v>
          </cell>
        </row>
        <row r="3697">
          <cell r="A3697">
            <v>23497</v>
          </cell>
          <cell r="B3697">
            <v>357</v>
          </cell>
        </row>
        <row r="3698">
          <cell r="A3698">
            <v>23498</v>
          </cell>
          <cell r="B3698" t="str">
            <v>MATERIAL PRICE</v>
          </cell>
        </row>
        <row r="3699">
          <cell r="A3699">
            <v>23499</v>
          </cell>
          <cell r="B3699" t="str">
            <v>Proyek Rencana Teknik Akhir Jalan Tol Bogor Ring Road</v>
          </cell>
        </row>
        <row r="3700">
          <cell r="A3700">
            <v>23500</v>
          </cell>
        </row>
        <row r="3701">
          <cell r="A3701">
            <v>23501</v>
          </cell>
        </row>
        <row r="3702">
          <cell r="A3702">
            <v>23502</v>
          </cell>
        </row>
        <row r="3703">
          <cell r="A3703">
            <v>23503</v>
          </cell>
        </row>
        <row r="3704">
          <cell r="A3704">
            <v>23504</v>
          </cell>
          <cell r="B3704" t="str">
            <v>UNIT PRICE ANALYSIS</v>
          </cell>
        </row>
        <row r="3705">
          <cell r="A3705">
            <v>23505</v>
          </cell>
        </row>
        <row r="3706">
          <cell r="A3706">
            <v>23506</v>
          </cell>
          <cell r="B3706" t="str">
            <v>ITEM NUMBER</v>
          </cell>
          <cell r="D3706" t="str">
            <v>MT. 356.002</v>
          </cell>
        </row>
        <row r="3707">
          <cell r="A3707">
            <v>23507</v>
          </cell>
          <cell r="B3707" t="str">
            <v>MATERIAL</v>
          </cell>
          <cell r="D3707" t="str">
            <v>Anchorage 19K15 ( on site )</v>
          </cell>
        </row>
        <row r="3708">
          <cell r="A3708">
            <v>23508</v>
          </cell>
          <cell r="B3708" t="str">
            <v>UNIT</v>
          </cell>
          <cell r="C3708" t="str">
            <v>Each</v>
          </cell>
          <cell r="D3708">
            <v>1</v>
          </cell>
        </row>
        <row r="3709">
          <cell r="A3709">
            <v>23509</v>
          </cell>
          <cell r="B3709" t="str">
            <v>UNIT PRICE  (Rp.)</v>
          </cell>
          <cell r="D3709">
            <v>16300</v>
          </cell>
          <cell r="E3709">
            <v>0</v>
          </cell>
          <cell r="J3709" t="str">
            <v>TOTAL UNIT PRICE (Rp)</v>
          </cell>
          <cell r="K3709">
            <v>16300</v>
          </cell>
        </row>
        <row r="3710">
          <cell r="A3710">
            <v>23510</v>
          </cell>
          <cell r="I3710" t="str">
            <v>PRICE Rp./ UNIT</v>
          </cell>
          <cell r="K3710" t="str">
            <v>TOTAL PRICE Rp.</v>
          </cell>
        </row>
        <row r="3711">
          <cell r="A3711">
            <v>23511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  <cell r="I3711" t="str">
            <v>Local</v>
          </cell>
          <cell r="J3711" t="str">
            <v>Foreign</v>
          </cell>
          <cell r="K3711" t="str">
            <v>Local</v>
          </cell>
          <cell r="L3711" t="str">
            <v>Foreign</v>
          </cell>
        </row>
        <row r="3712">
          <cell r="A3712">
            <v>23512</v>
          </cell>
        </row>
        <row r="3713">
          <cell r="A3713">
            <v>23513</v>
          </cell>
        </row>
        <row r="3714">
          <cell r="A3714">
            <v>23514</v>
          </cell>
          <cell r="C3714" t="str">
            <v>MT</v>
          </cell>
          <cell r="D3714" t="str">
            <v>MATERIAL</v>
          </cell>
        </row>
        <row r="3715">
          <cell r="A3715">
            <v>23515</v>
          </cell>
          <cell r="C3715">
            <v>357</v>
          </cell>
          <cell r="D3715" t="str">
            <v>Anchorage 19K15 ( on site )</v>
          </cell>
          <cell r="G3715" t="str">
            <v>Each</v>
          </cell>
          <cell r="H3715">
            <v>1</v>
          </cell>
          <cell r="I3715">
            <v>16283.999999999998</v>
          </cell>
          <cell r="J3715">
            <v>0</v>
          </cell>
          <cell r="K3715">
            <v>16283.999999999998</v>
          </cell>
          <cell r="L3715">
            <v>0</v>
          </cell>
        </row>
        <row r="3716">
          <cell r="A3716">
            <v>23516</v>
          </cell>
        </row>
        <row r="3717">
          <cell r="A3717">
            <v>23517</v>
          </cell>
        </row>
        <row r="3718">
          <cell r="A3718">
            <v>23518</v>
          </cell>
        </row>
        <row r="3719">
          <cell r="A3719">
            <v>23519</v>
          </cell>
        </row>
        <row r="3720">
          <cell r="A3720">
            <v>23520</v>
          </cell>
        </row>
        <row r="3721">
          <cell r="A3721">
            <v>23521</v>
          </cell>
        </row>
        <row r="3722">
          <cell r="A3722">
            <v>23522</v>
          </cell>
        </row>
        <row r="3723">
          <cell r="A3723">
            <v>23523</v>
          </cell>
        </row>
        <row r="3724">
          <cell r="A3724">
            <v>23524</v>
          </cell>
        </row>
        <row r="3725">
          <cell r="A3725">
            <v>23525</v>
          </cell>
        </row>
        <row r="3726">
          <cell r="A3726">
            <v>23526</v>
          </cell>
        </row>
        <row r="3727">
          <cell r="A3727">
            <v>23527</v>
          </cell>
        </row>
        <row r="3728">
          <cell r="A3728">
            <v>23528</v>
          </cell>
        </row>
        <row r="3729">
          <cell r="A3729">
            <v>23529</v>
          </cell>
        </row>
        <row r="3730">
          <cell r="A3730">
            <v>23530</v>
          </cell>
        </row>
        <row r="3731">
          <cell r="A3731">
            <v>23531</v>
          </cell>
        </row>
        <row r="3732">
          <cell r="A3732">
            <v>23532</v>
          </cell>
        </row>
        <row r="3733">
          <cell r="A3733">
            <v>23533</v>
          </cell>
        </row>
        <row r="3734">
          <cell r="A3734">
            <v>23534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23535</v>
          </cell>
          <cell r="K3735">
            <v>0</v>
          </cell>
        </row>
        <row r="3736">
          <cell r="A3736">
            <v>23536</v>
          </cell>
          <cell r="K3736">
            <v>0</v>
          </cell>
        </row>
        <row r="3737">
          <cell r="A3737">
            <v>23537</v>
          </cell>
        </row>
        <row r="3738">
          <cell r="A3738">
            <v>23538</v>
          </cell>
        </row>
        <row r="3739">
          <cell r="A3739">
            <v>23539</v>
          </cell>
        </row>
        <row r="3740">
          <cell r="A3740">
            <v>23540</v>
          </cell>
        </row>
        <row r="3741">
          <cell r="A3741">
            <v>23541</v>
          </cell>
        </row>
        <row r="3742">
          <cell r="A3742">
            <v>23542</v>
          </cell>
        </row>
        <row r="3743">
          <cell r="A3743">
            <v>23543</v>
          </cell>
        </row>
        <row r="3744">
          <cell r="A3744">
            <v>23544</v>
          </cell>
        </row>
        <row r="3745">
          <cell r="A3745">
            <v>23545</v>
          </cell>
        </row>
        <row r="3746">
          <cell r="A3746">
            <v>23546</v>
          </cell>
        </row>
        <row r="3747">
          <cell r="A3747">
            <v>23547</v>
          </cell>
        </row>
        <row r="3748">
          <cell r="A3748">
            <v>23548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23549</v>
          </cell>
        </row>
        <row r="3750">
          <cell r="A3750">
            <v>23550</v>
          </cell>
        </row>
        <row r="3751">
          <cell r="A3751">
            <v>23551</v>
          </cell>
        </row>
        <row r="3752">
          <cell r="A3752">
            <v>23552</v>
          </cell>
        </row>
        <row r="3753">
          <cell r="A3753">
            <v>23553</v>
          </cell>
        </row>
        <row r="3754">
          <cell r="A3754">
            <v>23554</v>
          </cell>
        </row>
        <row r="3755">
          <cell r="A3755">
            <v>23555</v>
          </cell>
        </row>
        <row r="3756">
          <cell r="A3756">
            <v>23556</v>
          </cell>
        </row>
        <row r="3757">
          <cell r="A3757">
            <v>23557</v>
          </cell>
        </row>
        <row r="3758">
          <cell r="A3758">
            <v>23558</v>
          </cell>
          <cell r="D3758" t="str">
            <v>Total Price</v>
          </cell>
          <cell r="K3758">
            <v>16283.999999999998</v>
          </cell>
          <cell r="L3758">
            <v>0</v>
          </cell>
        </row>
        <row r="3759">
          <cell r="A3759">
            <v>23559</v>
          </cell>
          <cell r="D3759" t="str">
            <v>OVER HEAD</v>
          </cell>
          <cell r="E3759">
            <v>0</v>
          </cell>
          <cell r="F3759" t="str">
            <v>%</v>
          </cell>
          <cell r="K3759">
            <v>0</v>
          </cell>
          <cell r="L3759">
            <v>0</v>
          </cell>
        </row>
        <row r="3760">
          <cell r="A3760">
            <v>23560</v>
          </cell>
          <cell r="D3760" t="str">
            <v>TOTAL</v>
          </cell>
          <cell r="K3760">
            <v>16283.999999999998</v>
          </cell>
          <cell r="L3760">
            <v>0</v>
          </cell>
        </row>
        <row r="3761">
          <cell r="A3761">
            <v>23561</v>
          </cell>
          <cell r="D3761" t="str">
            <v>UNIT PRICE</v>
          </cell>
          <cell r="K3761">
            <v>16284</v>
          </cell>
          <cell r="L3761">
            <v>0</v>
          </cell>
        </row>
        <row r="3762">
          <cell r="A3762">
            <v>23562</v>
          </cell>
        </row>
        <row r="3763">
          <cell r="A3763">
            <v>23563</v>
          </cell>
          <cell r="B3763">
            <v>358</v>
          </cell>
        </row>
        <row r="3764">
          <cell r="A3764">
            <v>23564</v>
          </cell>
          <cell r="B3764" t="str">
            <v>MATERIAL PRICE</v>
          </cell>
        </row>
        <row r="3765">
          <cell r="A3765">
            <v>23565</v>
          </cell>
          <cell r="B3765" t="str">
            <v>Proyek Rencana Teknik Akhir Jalan Tol Bogor Ring Road</v>
          </cell>
        </row>
        <row r="3766">
          <cell r="A3766">
            <v>23566</v>
          </cell>
        </row>
        <row r="3767">
          <cell r="A3767">
            <v>23567</v>
          </cell>
        </row>
        <row r="3768">
          <cell r="A3768">
            <v>23568</v>
          </cell>
        </row>
        <row r="3769">
          <cell r="A3769">
            <v>23569</v>
          </cell>
        </row>
        <row r="3770">
          <cell r="A3770">
            <v>23570</v>
          </cell>
          <cell r="B3770" t="str">
            <v>UNIT PRICE ANALYSIS</v>
          </cell>
        </row>
        <row r="3771">
          <cell r="A3771">
            <v>23571</v>
          </cell>
        </row>
        <row r="3772">
          <cell r="A3772">
            <v>23572</v>
          </cell>
          <cell r="B3772" t="str">
            <v>ITEM NUMBER</v>
          </cell>
          <cell r="D3772" t="str">
            <v>MT. 357.002</v>
          </cell>
        </row>
        <row r="3773">
          <cell r="A3773">
            <v>23573</v>
          </cell>
          <cell r="B3773" t="str">
            <v>MATERIAL</v>
          </cell>
          <cell r="D3773" t="str">
            <v>Anchorage 22K15 ( on site )</v>
          </cell>
        </row>
        <row r="3774">
          <cell r="A3774">
            <v>23574</v>
          </cell>
          <cell r="B3774" t="str">
            <v>UNIT</v>
          </cell>
          <cell r="C3774" t="str">
            <v>Each</v>
          </cell>
          <cell r="D3774">
            <v>1</v>
          </cell>
        </row>
        <row r="3775">
          <cell r="A3775">
            <v>23575</v>
          </cell>
          <cell r="B3775" t="str">
            <v>UNIT PRICE  (Rp.)</v>
          </cell>
          <cell r="D3775">
            <v>16300</v>
          </cell>
          <cell r="E3775">
            <v>0</v>
          </cell>
          <cell r="J3775" t="str">
            <v>TOTAL UNIT PRICE (Rp)</v>
          </cell>
          <cell r="K3775">
            <v>16300</v>
          </cell>
        </row>
        <row r="3776">
          <cell r="A3776">
            <v>23576</v>
          </cell>
          <cell r="I3776" t="str">
            <v>PRICE Rp./ UNIT</v>
          </cell>
          <cell r="K3776" t="str">
            <v>TOTAL PRICE Rp.</v>
          </cell>
        </row>
        <row r="3777">
          <cell r="A3777">
            <v>23577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  <cell r="I3777" t="str">
            <v>Local</v>
          </cell>
          <cell r="J3777" t="str">
            <v>Foreign</v>
          </cell>
          <cell r="K3777" t="str">
            <v>Local</v>
          </cell>
          <cell r="L3777" t="str">
            <v>Foreign</v>
          </cell>
        </row>
        <row r="3778">
          <cell r="A3778">
            <v>23578</v>
          </cell>
        </row>
        <row r="3779">
          <cell r="A3779">
            <v>23579</v>
          </cell>
        </row>
        <row r="3780">
          <cell r="A3780">
            <v>23580</v>
          </cell>
          <cell r="C3780" t="str">
            <v>MT</v>
          </cell>
          <cell r="D3780" t="str">
            <v>MATERIAL</v>
          </cell>
        </row>
        <row r="3781">
          <cell r="A3781">
            <v>23581</v>
          </cell>
          <cell r="C3781">
            <v>358</v>
          </cell>
          <cell r="D3781" t="str">
            <v>Anchorage 22K15 ( on site )</v>
          </cell>
          <cell r="G3781" t="str">
            <v>Each</v>
          </cell>
          <cell r="H3781">
            <v>1</v>
          </cell>
          <cell r="I3781">
            <v>16283.999999999998</v>
          </cell>
          <cell r="J3781">
            <v>0</v>
          </cell>
          <cell r="K3781">
            <v>16283.999999999998</v>
          </cell>
          <cell r="L3781">
            <v>0</v>
          </cell>
        </row>
        <row r="3782">
          <cell r="A3782">
            <v>23582</v>
          </cell>
        </row>
        <row r="3783">
          <cell r="A3783">
            <v>23583</v>
          </cell>
        </row>
        <row r="3784">
          <cell r="A3784">
            <v>23584</v>
          </cell>
        </row>
        <row r="3785">
          <cell r="A3785">
            <v>23585</v>
          </cell>
        </row>
        <row r="3786">
          <cell r="A3786">
            <v>23586</v>
          </cell>
        </row>
        <row r="3787">
          <cell r="A3787">
            <v>23587</v>
          </cell>
        </row>
        <row r="3788">
          <cell r="A3788">
            <v>23588</v>
          </cell>
        </row>
        <row r="3789">
          <cell r="A3789">
            <v>23589</v>
          </cell>
        </row>
        <row r="3790">
          <cell r="A3790">
            <v>23590</v>
          </cell>
        </row>
        <row r="3791">
          <cell r="A3791">
            <v>23591</v>
          </cell>
        </row>
        <row r="3792">
          <cell r="A3792">
            <v>23592</v>
          </cell>
        </row>
        <row r="3793">
          <cell r="A3793">
            <v>23593</v>
          </cell>
        </row>
        <row r="3794">
          <cell r="A3794">
            <v>23594</v>
          </cell>
        </row>
        <row r="3795">
          <cell r="A3795">
            <v>23595</v>
          </cell>
        </row>
        <row r="3796">
          <cell r="A3796">
            <v>23596</v>
          </cell>
        </row>
        <row r="3797">
          <cell r="A3797">
            <v>23597</v>
          </cell>
        </row>
        <row r="3798">
          <cell r="A3798">
            <v>23598</v>
          </cell>
        </row>
        <row r="3799">
          <cell r="A3799">
            <v>23599</v>
          </cell>
        </row>
        <row r="3800">
          <cell r="A3800">
            <v>23600</v>
          </cell>
          <cell r="J3800">
            <v>0</v>
          </cell>
          <cell r="K3800">
            <v>0</v>
          </cell>
          <cell r="L3800">
            <v>0</v>
          </cell>
        </row>
        <row r="3801">
          <cell r="A3801">
            <v>23601</v>
          </cell>
          <cell r="K3801">
            <v>0</v>
          </cell>
        </row>
        <row r="3802">
          <cell r="A3802">
            <v>23602</v>
          </cell>
          <cell r="K3802">
            <v>0</v>
          </cell>
        </row>
        <row r="3803">
          <cell r="A3803">
            <v>23603</v>
          </cell>
        </row>
        <row r="3804">
          <cell r="A3804">
            <v>23604</v>
          </cell>
        </row>
        <row r="3805">
          <cell r="A3805">
            <v>23605</v>
          </cell>
        </row>
        <row r="3806">
          <cell r="A3806">
            <v>23606</v>
          </cell>
        </row>
        <row r="3807">
          <cell r="A3807">
            <v>23607</v>
          </cell>
        </row>
        <row r="3808">
          <cell r="A3808">
            <v>23608</v>
          </cell>
        </row>
        <row r="3809">
          <cell r="A3809">
            <v>23609</v>
          </cell>
        </row>
        <row r="3810">
          <cell r="A3810">
            <v>23610</v>
          </cell>
        </row>
        <row r="3811">
          <cell r="A3811">
            <v>23611</v>
          </cell>
        </row>
        <row r="3812">
          <cell r="A3812">
            <v>23612</v>
          </cell>
        </row>
        <row r="3813">
          <cell r="A3813">
            <v>23613</v>
          </cell>
        </row>
        <row r="3814">
          <cell r="A3814">
            <v>23614</v>
          </cell>
          <cell r="J3814">
            <v>0</v>
          </cell>
          <cell r="K3814">
            <v>0</v>
          </cell>
          <cell r="L3814">
            <v>0</v>
          </cell>
        </row>
        <row r="3815">
          <cell r="A3815">
            <v>23615</v>
          </cell>
        </row>
        <row r="3816">
          <cell r="A3816">
            <v>23616</v>
          </cell>
        </row>
        <row r="3817">
          <cell r="A3817">
            <v>23617</v>
          </cell>
        </row>
        <row r="3818">
          <cell r="A3818">
            <v>23618</v>
          </cell>
        </row>
        <row r="3819">
          <cell r="A3819">
            <v>23619</v>
          </cell>
        </row>
        <row r="3820">
          <cell r="A3820">
            <v>23620</v>
          </cell>
        </row>
        <row r="3821">
          <cell r="A3821">
            <v>23621</v>
          </cell>
        </row>
        <row r="3822">
          <cell r="A3822">
            <v>23622</v>
          </cell>
        </row>
        <row r="3823">
          <cell r="A3823">
            <v>23623</v>
          </cell>
        </row>
        <row r="3824">
          <cell r="A3824">
            <v>23624</v>
          </cell>
          <cell r="D3824" t="str">
            <v>Total Price</v>
          </cell>
          <cell r="K3824">
            <v>16283.999999999998</v>
          </cell>
          <cell r="L3824">
            <v>0</v>
          </cell>
        </row>
        <row r="3825">
          <cell r="A3825">
            <v>23625</v>
          </cell>
          <cell r="D3825" t="str">
            <v>OVER HEAD</v>
          </cell>
          <cell r="E3825">
            <v>0</v>
          </cell>
          <cell r="F3825" t="str">
            <v>%</v>
          </cell>
          <cell r="K3825">
            <v>0</v>
          </cell>
          <cell r="L3825">
            <v>0</v>
          </cell>
        </row>
        <row r="3826">
          <cell r="A3826">
            <v>23626</v>
          </cell>
          <cell r="D3826" t="str">
            <v>TOTAL</v>
          </cell>
          <cell r="K3826">
            <v>16283.999999999998</v>
          </cell>
          <cell r="L3826">
            <v>0</v>
          </cell>
        </row>
        <row r="3827">
          <cell r="A3827">
            <v>23627</v>
          </cell>
          <cell r="D3827" t="str">
            <v>UNIT PRICE</v>
          </cell>
          <cell r="K3827">
            <v>16284</v>
          </cell>
          <cell r="L3827">
            <v>0</v>
          </cell>
        </row>
        <row r="3828">
          <cell r="A3828">
            <v>23628</v>
          </cell>
        </row>
        <row r="3829">
          <cell r="A3829">
            <v>23629</v>
          </cell>
          <cell r="B3829">
            <v>359</v>
          </cell>
        </row>
        <row r="3830">
          <cell r="A3830">
            <v>23630</v>
          </cell>
          <cell r="B3830" t="str">
            <v>MATERIAL PRICE</v>
          </cell>
        </row>
        <row r="3831">
          <cell r="A3831">
            <v>23631</v>
          </cell>
          <cell r="B3831" t="str">
            <v>Proyek Rencana Teknik Akhir Jalan Tol Bogor Ring Road</v>
          </cell>
        </row>
        <row r="3832">
          <cell r="A3832">
            <v>23632</v>
          </cell>
        </row>
        <row r="3833">
          <cell r="A3833">
            <v>23633</v>
          </cell>
        </row>
        <row r="3834">
          <cell r="A3834">
            <v>23634</v>
          </cell>
        </row>
        <row r="3835">
          <cell r="A3835">
            <v>23635</v>
          </cell>
        </row>
        <row r="3836">
          <cell r="A3836">
            <v>23636</v>
          </cell>
          <cell r="B3836" t="str">
            <v>UNIT PRICE ANALYSIS</v>
          </cell>
        </row>
        <row r="3837">
          <cell r="A3837">
            <v>23637</v>
          </cell>
        </row>
        <row r="3838">
          <cell r="A3838">
            <v>23638</v>
          </cell>
          <cell r="B3838" t="str">
            <v>ITEM NUMBER</v>
          </cell>
          <cell r="D3838" t="str">
            <v>MT. 358.002</v>
          </cell>
        </row>
        <row r="3839">
          <cell r="A3839">
            <v>23639</v>
          </cell>
          <cell r="B3839" t="str">
            <v>MATERIAL</v>
          </cell>
          <cell r="D3839" t="str">
            <v>Fabrication</v>
          </cell>
        </row>
        <row r="3840">
          <cell r="A3840">
            <v>23640</v>
          </cell>
          <cell r="B3840" t="str">
            <v>UNIT</v>
          </cell>
          <cell r="C3840" t="str">
            <v>Ls</v>
          </cell>
          <cell r="D3840">
            <v>1</v>
          </cell>
        </row>
        <row r="3841">
          <cell r="A3841">
            <v>23641</v>
          </cell>
          <cell r="B3841" t="str">
            <v>UNIT PRICE  (Rp.)</v>
          </cell>
          <cell r="D3841">
            <v>34500000</v>
          </cell>
          <cell r="E3841">
            <v>0</v>
          </cell>
          <cell r="J3841" t="str">
            <v>TOTAL UNIT PRICE (Rp)</v>
          </cell>
          <cell r="K3841">
            <v>34500000</v>
          </cell>
        </row>
        <row r="3842">
          <cell r="A3842">
            <v>23642</v>
          </cell>
          <cell r="I3842" t="str">
            <v>PRICE Rp./ UNIT</v>
          </cell>
          <cell r="K3842" t="str">
            <v>TOTAL PRICE Rp.</v>
          </cell>
        </row>
        <row r="3843">
          <cell r="A3843">
            <v>23643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  <cell r="I3843" t="str">
            <v>Local</v>
          </cell>
          <cell r="J3843" t="str">
            <v>Foreign</v>
          </cell>
          <cell r="K3843" t="str">
            <v>Local</v>
          </cell>
          <cell r="L3843" t="str">
            <v>Foreign</v>
          </cell>
        </row>
        <row r="3844">
          <cell r="A3844">
            <v>23644</v>
          </cell>
        </row>
        <row r="3845">
          <cell r="A3845">
            <v>23645</v>
          </cell>
        </row>
        <row r="3846">
          <cell r="A3846">
            <v>23646</v>
          </cell>
          <cell r="C3846" t="str">
            <v>MT</v>
          </cell>
          <cell r="D3846" t="str">
            <v>MATERIAL</v>
          </cell>
        </row>
        <row r="3847">
          <cell r="A3847">
            <v>23647</v>
          </cell>
          <cell r="C3847">
            <v>359</v>
          </cell>
          <cell r="D3847" t="str">
            <v>Fabrication</v>
          </cell>
          <cell r="G3847" t="str">
            <v>Ls</v>
          </cell>
          <cell r="H3847">
            <v>1</v>
          </cell>
          <cell r="I3847">
            <v>34500000</v>
          </cell>
          <cell r="J3847">
            <v>0</v>
          </cell>
          <cell r="K3847">
            <v>34500000</v>
          </cell>
          <cell r="L3847">
            <v>0</v>
          </cell>
        </row>
        <row r="3848">
          <cell r="A3848">
            <v>23648</v>
          </cell>
        </row>
        <row r="3849">
          <cell r="A3849">
            <v>23649</v>
          </cell>
        </row>
        <row r="3850">
          <cell r="A3850">
            <v>23650</v>
          </cell>
        </row>
        <row r="3851">
          <cell r="A3851">
            <v>23651</v>
          </cell>
        </row>
        <row r="3852">
          <cell r="A3852">
            <v>23652</v>
          </cell>
        </row>
        <row r="3853">
          <cell r="A3853">
            <v>23653</v>
          </cell>
        </row>
        <row r="3854">
          <cell r="A3854">
            <v>23654</v>
          </cell>
        </row>
        <row r="3855">
          <cell r="A3855">
            <v>23655</v>
          </cell>
        </row>
        <row r="3856">
          <cell r="A3856">
            <v>23656</v>
          </cell>
        </row>
        <row r="3857">
          <cell r="A3857">
            <v>23657</v>
          </cell>
        </row>
        <row r="3858">
          <cell r="A3858">
            <v>23658</v>
          </cell>
        </row>
        <row r="3859">
          <cell r="A3859">
            <v>23659</v>
          </cell>
        </row>
        <row r="3860">
          <cell r="A3860">
            <v>23660</v>
          </cell>
        </row>
        <row r="3861">
          <cell r="A3861">
            <v>23661</v>
          </cell>
        </row>
        <row r="3862">
          <cell r="A3862">
            <v>23662</v>
          </cell>
        </row>
        <row r="3863">
          <cell r="A3863">
            <v>23663</v>
          </cell>
        </row>
        <row r="3864">
          <cell r="A3864">
            <v>23664</v>
          </cell>
        </row>
        <row r="3865">
          <cell r="A3865">
            <v>23665</v>
          </cell>
        </row>
        <row r="3866">
          <cell r="A3866">
            <v>23666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23667</v>
          </cell>
          <cell r="K3867">
            <v>0</v>
          </cell>
        </row>
        <row r="3868">
          <cell r="A3868">
            <v>23668</v>
          </cell>
          <cell r="K3868">
            <v>0</v>
          </cell>
        </row>
        <row r="3869">
          <cell r="A3869">
            <v>23669</v>
          </cell>
        </row>
        <row r="3870">
          <cell r="A3870">
            <v>23670</v>
          </cell>
        </row>
        <row r="3871">
          <cell r="A3871">
            <v>23671</v>
          </cell>
        </row>
        <row r="3872">
          <cell r="A3872">
            <v>23672</v>
          </cell>
        </row>
        <row r="3873">
          <cell r="A3873">
            <v>23673</v>
          </cell>
        </row>
        <row r="3874">
          <cell r="A3874">
            <v>23674</v>
          </cell>
        </row>
        <row r="3875">
          <cell r="A3875">
            <v>23675</v>
          </cell>
        </row>
        <row r="3876">
          <cell r="A3876">
            <v>23676</v>
          </cell>
        </row>
        <row r="3877">
          <cell r="A3877">
            <v>23677</v>
          </cell>
        </row>
        <row r="3878">
          <cell r="A3878">
            <v>23678</v>
          </cell>
        </row>
        <row r="3879">
          <cell r="A3879">
            <v>23679</v>
          </cell>
        </row>
        <row r="3880">
          <cell r="A3880">
            <v>23680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23681</v>
          </cell>
        </row>
        <row r="3882">
          <cell r="A3882">
            <v>23682</v>
          </cell>
        </row>
        <row r="3883">
          <cell r="A3883">
            <v>23683</v>
          </cell>
        </row>
        <row r="3884">
          <cell r="A3884">
            <v>23684</v>
          </cell>
        </row>
        <row r="3885">
          <cell r="A3885">
            <v>23685</v>
          </cell>
        </row>
        <row r="3886">
          <cell r="A3886">
            <v>23686</v>
          </cell>
        </row>
        <row r="3887">
          <cell r="A3887">
            <v>23687</v>
          </cell>
        </row>
        <row r="3888">
          <cell r="A3888">
            <v>23688</v>
          </cell>
        </row>
        <row r="3889">
          <cell r="A3889">
            <v>23689</v>
          </cell>
        </row>
        <row r="3890">
          <cell r="A3890">
            <v>23690</v>
          </cell>
          <cell r="D3890" t="str">
            <v>Total Price</v>
          </cell>
          <cell r="K3890">
            <v>34500000</v>
          </cell>
          <cell r="L3890">
            <v>0</v>
          </cell>
        </row>
        <row r="3891">
          <cell r="A3891">
            <v>23691</v>
          </cell>
          <cell r="D3891" t="str">
            <v>OVER HEAD</v>
          </cell>
          <cell r="E3891">
            <v>0</v>
          </cell>
          <cell r="F3891" t="str">
            <v>%</v>
          </cell>
          <cell r="K3891">
            <v>0</v>
          </cell>
          <cell r="L3891">
            <v>0</v>
          </cell>
        </row>
        <row r="3892">
          <cell r="A3892">
            <v>23692</v>
          </cell>
          <cell r="D3892" t="str">
            <v>TOTAL</v>
          </cell>
          <cell r="K3892">
            <v>34500000</v>
          </cell>
          <cell r="L3892">
            <v>0</v>
          </cell>
        </row>
        <row r="3893">
          <cell r="A3893">
            <v>23693</v>
          </cell>
          <cell r="D3893" t="str">
            <v>UNIT PRICE</v>
          </cell>
          <cell r="K3893">
            <v>34500000</v>
          </cell>
          <cell r="L3893">
            <v>0</v>
          </cell>
        </row>
        <row r="3894">
          <cell r="A3894">
            <v>23694</v>
          </cell>
        </row>
        <row r="3895">
          <cell r="A3895">
            <v>23695</v>
          </cell>
          <cell r="B3895">
            <v>360</v>
          </cell>
        </row>
        <row r="3896">
          <cell r="A3896">
            <v>23696</v>
          </cell>
          <cell r="B3896" t="str">
            <v>MATERIAL PRICE</v>
          </cell>
        </row>
        <row r="3897">
          <cell r="A3897">
            <v>23697</v>
          </cell>
          <cell r="B3897" t="str">
            <v>Proyek Rencana Teknik Akhir Jalan Tol Bogor Ring Road</v>
          </cell>
        </row>
        <row r="3898">
          <cell r="A3898">
            <v>23698</v>
          </cell>
        </row>
        <row r="3899">
          <cell r="A3899">
            <v>23699</v>
          </cell>
        </row>
        <row r="3900">
          <cell r="A3900">
            <v>23700</v>
          </cell>
        </row>
        <row r="3901">
          <cell r="A3901">
            <v>23701</v>
          </cell>
        </row>
        <row r="3902">
          <cell r="A3902">
            <v>23702</v>
          </cell>
          <cell r="B3902" t="str">
            <v>UNIT PRICE ANALYSIS</v>
          </cell>
        </row>
        <row r="3903">
          <cell r="A3903">
            <v>23703</v>
          </cell>
        </row>
        <row r="3904">
          <cell r="A3904">
            <v>23704</v>
          </cell>
          <cell r="B3904" t="str">
            <v>ITEM NUMBER</v>
          </cell>
          <cell r="D3904" t="str">
            <v>MT. 359.002</v>
          </cell>
        </row>
        <row r="3905">
          <cell r="A3905">
            <v>23705</v>
          </cell>
          <cell r="B3905" t="str">
            <v>MATERIAL</v>
          </cell>
          <cell r="D3905" t="str">
            <v>Weight house and scales</v>
          </cell>
        </row>
        <row r="3906">
          <cell r="A3906">
            <v>23706</v>
          </cell>
          <cell r="B3906" t="str">
            <v>UNIT</v>
          </cell>
          <cell r="C3906" t="str">
            <v>Unit</v>
          </cell>
          <cell r="D3906">
            <v>1</v>
          </cell>
        </row>
        <row r="3907">
          <cell r="A3907">
            <v>23707</v>
          </cell>
          <cell r="B3907" t="str">
            <v>UNIT PRICE  (Rp.)</v>
          </cell>
          <cell r="D3907">
            <v>17300</v>
          </cell>
          <cell r="E3907">
            <v>0</v>
          </cell>
          <cell r="J3907" t="str">
            <v>TOTAL UNIT PRICE (Rp)</v>
          </cell>
          <cell r="K3907">
            <v>17300</v>
          </cell>
        </row>
        <row r="3908">
          <cell r="A3908">
            <v>23708</v>
          </cell>
          <cell r="I3908" t="str">
            <v>PRICE Rp./ UNIT</v>
          </cell>
          <cell r="K3908" t="str">
            <v>TOTAL PRICE Rp.</v>
          </cell>
        </row>
        <row r="3909">
          <cell r="A3909">
            <v>23709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  <cell r="I3909" t="str">
            <v>Local</v>
          </cell>
          <cell r="J3909" t="str">
            <v>Foreign</v>
          </cell>
          <cell r="K3909" t="str">
            <v>Local</v>
          </cell>
          <cell r="L3909" t="str">
            <v>Foreign</v>
          </cell>
        </row>
        <row r="3910">
          <cell r="A3910">
            <v>23710</v>
          </cell>
        </row>
        <row r="3911">
          <cell r="A3911">
            <v>23711</v>
          </cell>
        </row>
        <row r="3912">
          <cell r="A3912">
            <v>23712</v>
          </cell>
          <cell r="C3912" t="str">
            <v>MT</v>
          </cell>
          <cell r="D3912" t="str">
            <v>MATERIAL</v>
          </cell>
        </row>
        <row r="3913">
          <cell r="A3913">
            <v>23713</v>
          </cell>
          <cell r="C3913">
            <v>360</v>
          </cell>
          <cell r="D3913" t="str">
            <v>Weight house and scales</v>
          </cell>
          <cell r="G3913" t="str">
            <v>Unit</v>
          </cell>
          <cell r="H3913">
            <v>1</v>
          </cell>
          <cell r="I3913">
            <v>17250</v>
          </cell>
          <cell r="J3913">
            <v>0</v>
          </cell>
          <cell r="K3913">
            <v>17250</v>
          </cell>
          <cell r="L3913">
            <v>0</v>
          </cell>
        </row>
        <row r="3914">
          <cell r="A3914">
            <v>23714</v>
          </cell>
        </row>
        <row r="3915">
          <cell r="A3915">
            <v>23715</v>
          </cell>
        </row>
        <row r="3916">
          <cell r="A3916">
            <v>23716</v>
          </cell>
        </row>
        <row r="3917">
          <cell r="A3917">
            <v>23717</v>
          </cell>
        </row>
        <row r="3918">
          <cell r="A3918">
            <v>23718</v>
          </cell>
        </row>
        <row r="3919">
          <cell r="A3919">
            <v>23719</v>
          </cell>
        </row>
        <row r="3920">
          <cell r="A3920">
            <v>23720</v>
          </cell>
        </row>
        <row r="3921">
          <cell r="A3921">
            <v>23721</v>
          </cell>
        </row>
        <row r="3922">
          <cell r="A3922">
            <v>23722</v>
          </cell>
        </row>
        <row r="3923">
          <cell r="A3923">
            <v>23723</v>
          </cell>
        </row>
        <row r="3924">
          <cell r="A3924">
            <v>23724</v>
          </cell>
        </row>
        <row r="3925">
          <cell r="A3925">
            <v>23725</v>
          </cell>
        </row>
        <row r="3926">
          <cell r="A3926">
            <v>23726</v>
          </cell>
        </row>
        <row r="3927">
          <cell r="A3927">
            <v>23727</v>
          </cell>
        </row>
        <row r="3928">
          <cell r="A3928">
            <v>23728</v>
          </cell>
        </row>
        <row r="3929">
          <cell r="A3929">
            <v>23729</v>
          </cell>
        </row>
        <row r="3930">
          <cell r="A3930">
            <v>23730</v>
          </cell>
        </row>
        <row r="3931">
          <cell r="A3931">
            <v>23731</v>
          </cell>
        </row>
        <row r="3932">
          <cell r="A3932">
            <v>23732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23733</v>
          </cell>
          <cell r="K3933">
            <v>0</v>
          </cell>
        </row>
        <row r="3934">
          <cell r="A3934">
            <v>23734</v>
          </cell>
          <cell r="K3934">
            <v>0</v>
          </cell>
        </row>
        <row r="3935">
          <cell r="A3935">
            <v>23735</v>
          </cell>
        </row>
        <row r="3936">
          <cell r="A3936">
            <v>23736</v>
          </cell>
        </row>
        <row r="3937">
          <cell r="A3937">
            <v>23737</v>
          </cell>
        </row>
        <row r="3938">
          <cell r="A3938">
            <v>23738</v>
          </cell>
        </row>
        <row r="3939">
          <cell r="A3939">
            <v>23739</v>
          </cell>
        </row>
        <row r="3940">
          <cell r="A3940">
            <v>23740</v>
          </cell>
        </row>
        <row r="3941">
          <cell r="A3941">
            <v>23741</v>
          </cell>
        </row>
        <row r="3942">
          <cell r="A3942">
            <v>23742</v>
          </cell>
        </row>
        <row r="3943">
          <cell r="A3943">
            <v>23743</v>
          </cell>
        </row>
        <row r="3944">
          <cell r="A3944">
            <v>23744</v>
          </cell>
        </row>
        <row r="3945">
          <cell r="A3945">
            <v>23745</v>
          </cell>
        </row>
        <row r="3946">
          <cell r="A3946">
            <v>23746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23747</v>
          </cell>
        </row>
        <row r="3948">
          <cell r="A3948">
            <v>23748</v>
          </cell>
        </row>
        <row r="3949">
          <cell r="A3949">
            <v>23749</v>
          </cell>
        </row>
        <row r="3950">
          <cell r="A3950">
            <v>23750</v>
          </cell>
        </row>
        <row r="3951">
          <cell r="A3951">
            <v>23751</v>
          </cell>
        </row>
        <row r="3952">
          <cell r="A3952">
            <v>23752</v>
          </cell>
        </row>
        <row r="3953">
          <cell r="A3953">
            <v>23753</v>
          </cell>
        </row>
        <row r="3954">
          <cell r="A3954">
            <v>23754</v>
          </cell>
        </row>
        <row r="3955">
          <cell r="A3955">
            <v>23755</v>
          </cell>
        </row>
        <row r="3956">
          <cell r="A3956">
            <v>23756</v>
          </cell>
          <cell r="D3956" t="str">
            <v>Total Price</v>
          </cell>
          <cell r="K3956">
            <v>17250</v>
          </cell>
          <cell r="L3956">
            <v>0</v>
          </cell>
        </row>
        <row r="3957">
          <cell r="A3957">
            <v>23757</v>
          </cell>
          <cell r="D3957" t="str">
            <v>OVER HEAD</v>
          </cell>
          <cell r="E3957">
            <v>0</v>
          </cell>
          <cell r="F3957" t="str">
            <v>%</v>
          </cell>
          <cell r="K3957">
            <v>0</v>
          </cell>
          <cell r="L3957">
            <v>0</v>
          </cell>
        </row>
        <row r="3958">
          <cell r="A3958">
            <v>23758</v>
          </cell>
          <cell r="D3958" t="str">
            <v>TOTAL</v>
          </cell>
          <cell r="K3958">
            <v>17250</v>
          </cell>
          <cell r="L3958">
            <v>0</v>
          </cell>
        </row>
        <row r="3959">
          <cell r="A3959">
            <v>23759</v>
          </cell>
          <cell r="D3959" t="str">
            <v>UNIT PRICE</v>
          </cell>
          <cell r="K3959">
            <v>17250</v>
          </cell>
          <cell r="L3959">
            <v>0</v>
          </cell>
        </row>
        <row r="3960">
          <cell r="A3960">
            <v>23760</v>
          </cell>
        </row>
        <row r="3961">
          <cell r="A3961">
            <v>23761</v>
          </cell>
          <cell r="B3961">
            <v>361</v>
          </cell>
        </row>
        <row r="3962">
          <cell r="A3962">
            <v>23762</v>
          </cell>
          <cell r="B3962" t="str">
            <v>MATERIAL PRICE</v>
          </cell>
        </row>
        <row r="3963">
          <cell r="A3963">
            <v>23763</v>
          </cell>
          <cell r="B3963" t="str">
            <v>Proyek Rencana Teknik Akhir Jalan Tol Bogor Ring Road</v>
          </cell>
        </row>
        <row r="3964">
          <cell r="A3964">
            <v>23764</v>
          </cell>
        </row>
        <row r="3965">
          <cell r="A3965">
            <v>23765</v>
          </cell>
        </row>
        <row r="3966">
          <cell r="A3966">
            <v>23766</v>
          </cell>
        </row>
        <row r="3967">
          <cell r="A3967">
            <v>23767</v>
          </cell>
        </row>
        <row r="3968">
          <cell r="A3968">
            <v>23768</v>
          </cell>
          <cell r="B3968" t="str">
            <v>UNIT PRICE ANALYSIS</v>
          </cell>
        </row>
        <row r="3969">
          <cell r="A3969">
            <v>23769</v>
          </cell>
        </row>
        <row r="3970">
          <cell r="A3970">
            <v>23770</v>
          </cell>
          <cell r="B3970" t="str">
            <v>ITEM NUMBER</v>
          </cell>
          <cell r="D3970" t="str">
            <v>MT. 360.002</v>
          </cell>
        </row>
        <row r="3971">
          <cell r="A3971">
            <v>23771</v>
          </cell>
          <cell r="B3971" t="str">
            <v>MATERIAL</v>
          </cell>
          <cell r="D3971" t="str">
            <v xml:space="preserve">Laboratory CBR Test </v>
          </cell>
        </row>
        <row r="3972">
          <cell r="A3972">
            <v>23772</v>
          </cell>
          <cell r="B3972" t="str">
            <v>UNIT</v>
          </cell>
          <cell r="C3972" t="str">
            <v>Each</v>
          </cell>
          <cell r="D3972">
            <v>1</v>
          </cell>
        </row>
        <row r="3973">
          <cell r="A3973">
            <v>23773</v>
          </cell>
          <cell r="B3973" t="str">
            <v>UNIT PRICE  (Rp.)</v>
          </cell>
          <cell r="D3973">
            <v>2200</v>
          </cell>
          <cell r="E3973">
            <v>0</v>
          </cell>
          <cell r="J3973" t="str">
            <v>TOTAL UNIT PRICE (Rp)</v>
          </cell>
          <cell r="K3973">
            <v>2200</v>
          </cell>
        </row>
        <row r="3974">
          <cell r="A3974">
            <v>23774</v>
          </cell>
          <cell r="I3974" t="str">
            <v>PRICE Rp./ UNIT</v>
          </cell>
          <cell r="K3974" t="str">
            <v>TOTAL PRICE Rp.</v>
          </cell>
        </row>
        <row r="3975">
          <cell r="A3975">
            <v>23775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  <cell r="I3975" t="str">
            <v>Local</v>
          </cell>
          <cell r="J3975" t="str">
            <v>Foreign</v>
          </cell>
          <cell r="K3975" t="str">
            <v>Local</v>
          </cell>
          <cell r="L3975" t="str">
            <v>Foreign</v>
          </cell>
        </row>
        <row r="3976">
          <cell r="A3976">
            <v>23776</v>
          </cell>
        </row>
        <row r="3977">
          <cell r="A3977">
            <v>23777</v>
          </cell>
        </row>
        <row r="3978">
          <cell r="A3978">
            <v>23778</v>
          </cell>
          <cell r="C3978" t="str">
            <v>MT</v>
          </cell>
          <cell r="D3978" t="str">
            <v>MATERIAL</v>
          </cell>
        </row>
        <row r="3979">
          <cell r="A3979">
            <v>23779</v>
          </cell>
          <cell r="C3979">
            <v>361</v>
          </cell>
          <cell r="D3979" t="str">
            <v xml:space="preserve">Laboratory CBR Test </v>
          </cell>
          <cell r="G3979" t="str">
            <v>Each</v>
          </cell>
          <cell r="H3979">
            <v>1</v>
          </cell>
          <cell r="I3979">
            <v>2248.25</v>
          </cell>
          <cell r="J3979">
            <v>0</v>
          </cell>
          <cell r="K3979">
            <v>2248.25</v>
          </cell>
          <cell r="L3979">
            <v>0</v>
          </cell>
        </row>
        <row r="3980">
          <cell r="A3980">
            <v>23780</v>
          </cell>
        </row>
        <row r="3981">
          <cell r="A3981">
            <v>23781</v>
          </cell>
        </row>
        <row r="3982">
          <cell r="A3982">
            <v>23782</v>
          </cell>
        </row>
        <row r="3983">
          <cell r="A3983">
            <v>23783</v>
          </cell>
        </row>
        <row r="3984">
          <cell r="A3984">
            <v>23784</v>
          </cell>
        </row>
        <row r="3985">
          <cell r="A3985">
            <v>23785</v>
          </cell>
        </row>
        <row r="3986">
          <cell r="A3986">
            <v>23786</v>
          </cell>
        </row>
        <row r="3987">
          <cell r="A3987">
            <v>23787</v>
          </cell>
        </row>
        <row r="3988">
          <cell r="A3988">
            <v>23788</v>
          </cell>
        </row>
        <row r="3989">
          <cell r="A3989">
            <v>23789</v>
          </cell>
        </row>
        <row r="3990">
          <cell r="A3990">
            <v>23790</v>
          </cell>
        </row>
        <row r="3991">
          <cell r="A3991">
            <v>23791</v>
          </cell>
        </row>
        <row r="3992">
          <cell r="A3992">
            <v>23792</v>
          </cell>
        </row>
        <row r="3993">
          <cell r="A3993">
            <v>23793</v>
          </cell>
        </row>
        <row r="3994">
          <cell r="A3994">
            <v>23794</v>
          </cell>
        </row>
        <row r="3995">
          <cell r="A3995">
            <v>23795</v>
          </cell>
        </row>
        <row r="3996">
          <cell r="A3996">
            <v>23796</v>
          </cell>
        </row>
        <row r="3997">
          <cell r="A3997">
            <v>23797</v>
          </cell>
        </row>
        <row r="3998">
          <cell r="A3998">
            <v>23798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23799</v>
          </cell>
          <cell r="K3999">
            <v>0</v>
          </cell>
        </row>
        <row r="4000">
          <cell r="A4000">
            <v>23800</v>
          </cell>
          <cell r="K4000">
            <v>0</v>
          </cell>
        </row>
        <row r="4001">
          <cell r="A4001">
            <v>23801</v>
          </cell>
        </row>
        <row r="4002">
          <cell r="A4002">
            <v>23802</v>
          </cell>
        </row>
        <row r="4003">
          <cell r="A4003">
            <v>23803</v>
          </cell>
        </row>
        <row r="4004">
          <cell r="A4004">
            <v>23804</v>
          </cell>
        </row>
        <row r="4005">
          <cell r="A4005">
            <v>23805</v>
          </cell>
        </row>
        <row r="4006">
          <cell r="A4006">
            <v>23806</v>
          </cell>
        </row>
        <row r="4007">
          <cell r="A4007">
            <v>23807</v>
          </cell>
        </row>
        <row r="4008">
          <cell r="A4008">
            <v>23808</v>
          </cell>
        </row>
        <row r="4009">
          <cell r="A4009">
            <v>23809</v>
          </cell>
        </row>
        <row r="4010">
          <cell r="A4010">
            <v>23810</v>
          </cell>
        </row>
        <row r="4011">
          <cell r="A4011">
            <v>23811</v>
          </cell>
        </row>
        <row r="4012">
          <cell r="A4012">
            <v>23812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23813</v>
          </cell>
        </row>
        <row r="4014">
          <cell r="A4014">
            <v>23814</v>
          </cell>
        </row>
        <row r="4015">
          <cell r="A4015">
            <v>23815</v>
          </cell>
        </row>
        <row r="4016">
          <cell r="A4016">
            <v>23816</v>
          </cell>
        </row>
        <row r="4017">
          <cell r="A4017">
            <v>23817</v>
          </cell>
        </row>
        <row r="4018">
          <cell r="A4018">
            <v>23818</v>
          </cell>
        </row>
        <row r="4019">
          <cell r="A4019">
            <v>23819</v>
          </cell>
        </row>
        <row r="4020">
          <cell r="A4020">
            <v>23820</v>
          </cell>
        </row>
        <row r="4021">
          <cell r="A4021">
            <v>23821</v>
          </cell>
        </row>
        <row r="4022">
          <cell r="A4022">
            <v>23822</v>
          </cell>
          <cell r="D4022" t="str">
            <v>Total Price</v>
          </cell>
          <cell r="K4022">
            <v>2248.25</v>
          </cell>
          <cell r="L4022">
            <v>0</v>
          </cell>
        </row>
        <row r="4023">
          <cell r="A4023">
            <v>23823</v>
          </cell>
          <cell r="D4023" t="str">
            <v>OVER HEAD</v>
          </cell>
          <cell r="E4023">
            <v>0</v>
          </cell>
          <cell r="F4023" t="str">
            <v>%</v>
          </cell>
          <cell r="K4023">
            <v>0</v>
          </cell>
          <cell r="L4023">
            <v>0</v>
          </cell>
        </row>
        <row r="4024">
          <cell r="A4024">
            <v>23824</v>
          </cell>
          <cell r="D4024" t="str">
            <v>TOTAL</v>
          </cell>
          <cell r="K4024">
            <v>2248.25</v>
          </cell>
          <cell r="L4024">
            <v>0</v>
          </cell>
        </row>
        <row r="4025">
          <cell r="A4025">
            <v>23825</v>
          </cell>
          <cell r="D4025" t="str">
            <v>UNIT PRICE</v>
          </cell>
          <cell r="K4025">
            <v>2248</v>
          </cell>
          <cell r="L4025">
            <v>0</v>
          </cell>
        </row>
        <row r="4026">
          <cell r="A4026">
            <v>23826</v>
          </cell>
        </row>
        <row r="4027">
          <cell r="A4027">
            <v>23827</v>
          </cell>
          <cell r="B4027">
            <v>362</v>
          </cell>
        </row>
        <row r="4028">
          <cell r="A4028">
            <v>23828</v>
          </cell>
          <cell r="B4028" t="str">
            <v>MATERIAL PRICE</v>
          </cell>
        </row>
        <row r="4029">
          <cell r="A4029">
            <v>23829</v>
          </cell>
          <cell r="B4029" t="str">
            <v>Proyek Rencana Teknik Akhir Jalan Tol Bogor Ring Road</v>
          </cell>
        </row>
        <row r="4030">
          <cell r="A4030">
            <v>23830</v>
          </cell>
        </row>
        <row r="4031">
          <cell r="A4031">
            <v>23831</v>
          </cell>
        </row>
        <row r="4032">
          <cell r="A4032">
            <v>23832</v>
          </cell>
        </row>
        <row r="4033">
          <cell r="A4033">
            <v>23833</v>
          </cell>
        </row>
        <row r="4034">
          <cell r="A4034">
            <v>23834</v>
          </cell>
          <cell r="B4034" t="str">
            <v>UNIT PRICE ANALYSIS</v>
          </cell>
        </row>
        <row r="4035">
          <cell r="A4035">
            <v>23835</v>
          </cell>
        </row>
        <row r="4036">
          <cell r="A4036">
            <v>23836</v>
          </cell>
          <cell r="B4036" t="str">
            <v>ITEM NUMBER</v>
          </cell>
          <cell r="D4036" t="str">
            <v>MT. 361.002</v>
          </cell>
        </row>
        <row r="4037">
          <cell r="A4037">
            <v>23837</v>
          </cell>
          <cell r="B4037" t="str">
            <v>MATERIAL</v>
          </cell>
          <cell r="D4037" t="str">
            <v xml:space="preserve">Laboratory Consolidation and Compaction Test </v>
          </cell>
        </row>
        <row r="4038">
          <cell r="A4038">
            <v>23838</v>
          </cell>
          <cell r="B4038" t="str">
            <v>UNIT</v>
          </cell>
          <cell r="C4038" t="str">
            <v>Unit</v>
          </cell>
          <cell r="D4038">
            <v>1</v>
          </cell>
        </row>
        <row r="4039">
          <cell r="A4039">
            <v>23839</v>
          </cell>
          <cell r="B4039" t="str">
            <v>UNIT PRICE  (Rp.)</v>
          </cell>
          <cell r="D4039">
            <v>2200</v>
          </cell>
          <cell r="E4039">
            <v>0</v>
          </cell>
          <cell r="J4039" t="str">
            <v>TOTAL UNIT PRICE (Rp)</v>
          </cell>
          <cell r="K4039">
            <v>2200</v>
          </cell>
        </row>
        <row r="4040">
          <cell r="A4040">
            <v>23840</v>
          </cell>
          <cell r="I4040" t="str">
            <v>PRICE Rp./ UNIT</v>
          </cell>
          <cell r="K4040" t="str">
            <v>TOTAL PRICE Rp.</v>
          </cell>
        </row>
        <row r="4041">
          <cell r="A4041">
            <v>23841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  <cell r="I4041" t="str">
            <v>Local</v>
          </cell>
          <cell r="J4041" t="str">
            <v>Foreign</v>
          </cell>
          <cell r="K4041" t="str">
            <v>Local</v>
          </cell>
          <cell r="L4041" t="str">
            <v>Foreign</v>
          </cell>
        </row>
        <row r="4042">
          <cell r="A4042">
            <v>23842</v>
          </cell>
        </row>
        <row r="4043">
          <cell r="A4043">
            <v>23843</v>
          </cell>
        </row>
        <row r="4044">
          <cell r="A4044">
            <v>23844</v>
          </cell>
          <cell r="C4044" t="str">
            <v>MT</v>
          </cell>
          <cell r="D4044" t="str">
            <v>MATERIAL</v>
          </cell>
        </row>
        <row r="4045">
          <cell r="A4045">
            <v>23845</v>
          </cell>
          <cell r="C4045">
            <v>362</v>
          </cell>
          <cell r="D4045" t="str">
            <v xml:space="preserve">Laboratory Consolidation and Compaction Test </v>
          </cell>
          <cell r="G4045" t="str">
            <v>Unit</v>
          </cell>
          <cell r="H4045">
            <v>1</v>
          </cell>
          <cell r="I4045">
            <v>2248.25</v>
          </cell>
          <cell r="J4045">
            <v>0</v>
          </cell>
          <cell r="K4045">
            <v>2248.25</v>
          </cell>
          <cell r="L4045">
            <v>0</v>
          </cell>
        </row>
        <row r="4046">
          <cell r="A4046">
            <v>23846</v>
          </cell>
        </row>
        <row r="4047">
          <cell r="A4047">
            <v>23847</v>
          </cell>
        </row>
        <row r="4048">
          <cell r="A4048">
            <v>23848</v>
          </cell>
        </row>
        <row r="4049">
          <cell r="A4049">
            <v>23849</v>
          </cell>
        </row>
        <row r="4050">
          <cell r="A4050">
            <v>23850</v>
          </cell>
        </row>
        <row r="4051">
          <cell r="A4051">
            <v>23851</v>
          </cell>
        </row>
        <row r="4052">
          <cell r="A4052">
            <v>23852</v>
          </cell>
        </row>
        <row r="4053">
          <cell r="A4053">
            <v>23853</v>
          </cell>
        </row>
        <row r="4054">
          <cell r="A4054">
            <v>23854</v>
          </cell>
        </row>
        <row r="4055">
          <cell r="A4055">
            <v>23855</v>
          </cell>
        </row>
        <row r="4056">
          <cell r="A4056">
            <v>23856</v>
          </cell>
        </row>
        <row r="4057">
          <cell r="A4057">
            <v>23857</v>
          </cell>
        </row>
        <row r="4058">
          <cell r="A4058">
            <v>23858</v>
          </cell>
        </row>
        <row r="4059">
          <cell r="A4059">
            <v>23859</v>
          </cell>
        </row>
        <row r="4060">
          <cell r="A4060">
            <v>23860</v>
          </cell>
        </row>
        <row r="4061">
          <cell r="A4061">
            <v>23861</v>
          </cell>
        </row>
        <row r="4062">
          <cell r="A4062">
            <v>23862</v>
          </cell>
        </row>
        <row r="4063">
          <cell r="A4063">
            <v>23863</v>
          </cell>
        </row>
        <row r="4064">
          <cell r="A4064">
            <v>23864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23865</v>
          </cell>
          <cell r="K4065">
            <v>0</v>
          </cell>
        </row>
        <row r="4066">
          <cell r="A4066">
            <v>23866</v>
          </cell>
          <cell r="K4066">
            <v>0</v>
          </cell>
        </row>
        <row r="4067">
          <cell r="A4067">
            <v>23867</v>
          </cell>
        </row>
        <row r="4068">
          <cell r="A4068">
            <v>23868</v>
          </cell>
        </row>
        <row r="4069">
          <cell r="A4069">
            <v>23869</v>
          </cell>
        </row>
        <row r="4070">
          <cell r="A4070">
            <v>23870</v>
          </cell>
        </row>
        <row r="4071">
          <cell r="A4071">
            <v>23871</v>
          </cell>
        </row>
        <row r="4072">
          <cell r="A4072">
            <v>23872</v>
          </cell>
        </row>
        <row r="4073">
          <cell r="A4073">
            <v>23873</v>
          </cell>
        </row>
        <row r="4074">
          <cell r="A4074">
            <v>23874</v>
          </cell>
        </row>
        <row r="4075">
          <cell r="A4075">
            <v>23875</v>
          </cell>
        </row>
        <row r="4076">
          <cell r="A4076">
            <v>23876</v>
          </cell>
        </row>
        <row r="4077">
          <cell r="A4077">
            <v>23877</v>
          </cell>
        </row>
        <row r="4078">
          <cell r="A4078">
            <v>23878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23879</v>
          </cell>
        </row>
        <row r="4080">
          <cell r="A4080">
            <v>23880</v>
          </cell>
        </row>
        <row r="4081">
          <cell r="A4081">
            <v>23881</v>
          </cell>
        </row>
        <row r="4082">
          <cell r="A4082">
            <v>23882</v>
          </cell>
        </row>
        <row r="4083">
          <cell r="A4083">
            <v>23883</v>
          </cell>
        </row>
        <row r="4084">
          <cell r="A4084">
            <v>23884</v>
          </cell>
        </row>
        <row r="4085">
          <cell r="A4085">
            <v>23885</v>
          </cell>
        </row>
        <row r="4086">
          <cell r="A4086">
            <v>23886</v>
          </cell>
        </row>
        <row r="4087">
          <cell r="A4087">
            <v>23887</v>
          </cell>
        </row>
        <row r="4088">
          <cell r="A4088">
            <v>23888</v>
          </cell>
          <cell r="D4088" t="str">
            <v>Total Price</v>
          </cell>
          <cell r="K4088">
            <v>2248.25</v>
          </cell>
          <cell r="L4088">
            <v>0</v>
          </cell>
        </row>
        <row r="4089">
          <cell r="A4089">
            <v>23889</v>
          </cell>
          <cell r="D4089" t="str">
            <v>OVER HEAD</v>
          </cell>
          <cell r="E4089">
            <v>0</v>
          </cell>
          <cell r="F4089" t="str">
            <v>%</v>
          </cell>
          <cell r="K4089">
            <v>0</v>
          </cell>
          <cell r="L4089">
            <v>0</v>
          </cell>
        </row>
        <row r="4090">
          <cell r="A4090">
            <v>23890</v>
          </cell>
          <cell r="D4090" t="str">
            <v>TOTAL</v>
          </cell>
          <cell r="K4090">
            <v>2248.25</v>
          </cell>
          <cell r="L4090">
            <v>0</v>
          </cell>
        </row>
        <row r="4091">
          <cell r="A4091">
            <v>23891</v>
          </cell>
          <cell r="D4091" t="str">
            <v>UNIT PRICE</v>
          </cell>
          <cell r="K4091">
            <v>2248</v>
          </cell>
          <cell r="L4091">
            <v>0</v>
          </cell>
        </row>
        <row r="4092">
          <cell r="A4092">
            <v>23892</v>
          </cell>
        </row>
        <row r="4093">
          <cell r="A4093">
            <v>23893</v>
          </cell>
          <cell r="B4093">
            <v>363</v>
          </cell>
        </row>
        <row r="4094">
          <cell r="A4094">
            <v>23894</v>
          </cell>
          <cell r="B4094" t="str">
            <v>MATERIAL PRICE</v>
          </cell>
        </row>
        <row r="4095">
          <cell r="A4095">
            <v>23895</v>
          </cell>
          <cell r="B4095" t="str">
            <v>Proyek Rencana Teknik Akhir Jalan Tol Bogor Ring Road</v>
          </cell>
        </row>
        <row r="4096">
          <cell r="A4096">
            <v>23896</v>
          </cell>
        </row>
        <row r="4097">
          <cell r="A4097">
            <v>23897</v>
          </cell>
        </row>
        <row r="4098">
          <cell r="A4098">
            <v>23898</v>
          </cell>
        </row>
        <row r="4099">
          <cell r="A4099">
            <v>23899</v>
          </cell>
        </row>
        <row r="4100">
          <cell r="A4100">
            <v>23900</v>
          </cell>
          <cell r="B4100" t="str">
            <v>UNIT PRICE ANALYSIS</v>
          </cell>
        </row>
        <row r="4101">
          <cell r="A4101">
            <v>23901</v>
          </cell>
        </row>
        <row r="4102">
          <cell r="A4102">
            <v>23902</v>
          </cell>
          <cell r="B4102" t="str">
            <v>ITEM NUMBER</v>
          </cell>
          <cell r="D4102" t="str">
            <v>MT. 362.002</v>
          </cell>
        </row>
        <row r="4103">
          <cell r="A4103">
            <v>23903</v>
          </cell>
          <cell r="B4103" t="str">
            <v>MATERIAL</v>
          </cell>
          <cell r="D4103" t="str">
            <v xml:space="preserve">Abrasion Strength by Los Angeles Test </v>
          </cell>
        </row>
        <row r="4104">
          <cell r="A4104">
            <v>23904</v>
          </cell>
          <cell r="B4104" t="str">
            <v>UNIT</v>
          </cell>
          <cell r="C4104" t="str">
            <v>Each</v>
          </cell>
          <cell r="D4104">
            <v>1</v>
          </cell>
        </row>
        <row r="4105">
          <cell r="A4105">
            <v>23905</v>
          </cell>
          <cell r="B4105" t="str">
            <v>UNIT PRICE  (Rp.)</v>
          </cell>
          <cell r="D4105">
            <v>138000</v>
          </cell>
          <cell r="E4105">
            <v>0</v>
          </cell>
          <cell r="J4105" t="str">
            <v>TOTAL UNIT PRICE (Rp)</v>
          </cell>
          <cell r="K4105">
            <v>138000</v>
          </cell>
        </row>
        <row r="4106">
          <cell r="A4106">
            <v>23906</v>
          </cell>
          <cell r="I4106" t="str">
            <v>PRICE Rp./ UNIT</v>
          </cell>
          <cell r="K4106" t="str">
            <v>TOTAL PRICE Rp.</v>
          </cell>
        </row>
        <row r="4107">
          <cell r="A4107">
            <v>23907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  <cell r="I4107" t="str">
            <v>Local</v>
          </cell>
          <cell r="J4107" t="str">
            <v>Foreign</v>
          </cell>
          <cell r="K4107" t="str">
            <v>Local</v>
          </cell>
          <cell r="L4107" t="str">
            <v>Foreign</v>
          </cell>
        </row>
        <row r="4108">
          <cell r="A4108">
            <v>23908</v>
          </cell>
        </row>
        <row r="4109">
          <cell r="A4109">
            <v>23909</v>
          </cell>
        </row>
        <row r="4110">
          <cell r="A4110">
            <v>23910</v>
          </cell>
          <cell r="C4110" t="str">
            <v>MT</v>
          </cell>
          <cell r="D4110" t="str">
            <v>MATERIAL</v>
          </cell>
        </row>
        <row r="4111">
          <cell r="A4111">
            <v>23911</v>
          </cell>
          <cell r="C4111">
            <v>363</v>
          </cell>
          <cell r="D4111" t="str">
            <v xml:space="preserve">Abrasion Strength by Los Angeles Test </v>
          </cell>
          <cell r="G4111" t="str">
            <v>Each</v>
          </cell>
          <cell r="H4111">
            <v>1</v>
          </cell>
          <cell r="I4111">
            <v>138000</v>
          </cell>
          <cell r="J4111">
            <v>0</v>
          </cell>
          <cell r="K4111">
            <v>138000</v>
          </cell>
          <cell r="L4111">
            <v>0</v>
          </cell>
        </row>
        <row r="4112">
          <cell r="A4112">
            <v>23912</v>
          </cell>
        </row>
        <row r="4113">
          <cell r="A4113">
            <v>23913</v>
          </cell>
        </row>
        <row r="4114">
          <cell r="A4114">
            <v>23914</v>
          </cell>
        </row>
        <row r="4115">
          <cell r="A4115">
            <v>23915</v>
          </cell>
        </row>
        <row r="4116">
          <cell r="A4116">
            <v>23916</v>
          </cell>
        </row>
        <row r="4117">
          <cell r="A4117">
            <v>23917</v>
          </cell>
        </row>
        <row r="4118">
          <cell r="A4118">
            <v>23918</v>
          </cell>
        </row>
        <row r="4119">
          <cell r="A4119">
            <v>23919</v>
          </cell>
        </row>
        <row r="4120">
          <cell r="A4120">
            <v>23920</v>
          </cell>
        </row>
        <row r="4121">
          <cell r="A4121">
            <v>23921</v>
          </cell>
        </row>
        <row r="4122">
          <cell r="A4122">
            <v>23922</v>
          </cell>
        </row>
        <row r="4123">
          <cell r="A4123">
            <v>23923</v>
          </cell>
        </row>
        <row r="4124">
          <cell r="A4124">
            <v>23924</v>
          </cell>
        </row>
        <row r="4125">
          <cell r="A4125">
            <v>23925</v>
          </cell>
        </row>
        <row r="4126">
          <cell r="A4126">
            <v>23926</v>
          </cell>
        </row>
        <row r="4127">
          <cell r="A4127">
            <v>23927</v>
          </cell>
        </row>
        <row r="4128">
          <cell r="A4128">
            <v>23928</v>
          </cell>
        </row>
        <row r="4129">
          <cell r="A4129">
            <v>23929</v>
          </cell>
        </row>
        <row r="4130">
          <cell r="A4130">
            <v>23930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23931</v>
          </cell>
          <cell r="K4131">
            <v>0</v>
          </cell>
        </row>
        <row r="4132">
          <cell r="A4132">
            <v>23932</v>
          </cell>
          <cell r="K4132">
            <v>0</v>
          </cell>
        </row>
        <row r="4133">
          <cell r="A4133">
            <v>23933</v>
          </cell>
        </row>
        <row r="4134">
          <cell r="A4134">
            <v>23934</v>
          </cell>
        </row>
        <row r="4135">
          <cell r="A4135">
            <v>23935</v>
          </cell>
        </row>
        <row r="4136">
          <cell r="A4136">
            <v>23936</v>
          </cell>
        </row>
        <row r="4137">
          <cell r="A4137">
            <v>23937</v>
          </cell>
        </row>
        <row r="4138">
          <cell r="A4138">
            <v>23938</v>
          </cell>
        </row>
        <row r="4139">
          <cell r="A4139">
            <v>23939</v>
          </cell>
        </row>
        <row r="4140">
          <cell r="A4140">
            <v>23940</v>
          </cell>
        </row>
        <row r="4141">
          <cell r="A4141">
            <v>23941</v>
          </cell>
        </row>
        <row r="4142">
          <cell r="A4142">
            <v>23942</v>
          </cell>
        </row>
        <row r="4143">
          <cell r="A4143">
            <v>23943</v>
          </cell>
        </row>
        <row r="4144">
          <cell r="A4144">
            <v>23944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23945</v>
          </cell>
        </row>
        <row r="4146">
          <cell r="A4146">
            <v>23946</v>
          </cell>
        </row>
        <row r="4147">
          <cell r="A4147">
            <v>23947</v>
          </cell>
        </row>
        <row r="4148">
          <cell r="A4148">
            <v>23948</v>
          </cell>
        </row>
        <row r="4149">
          <cell r="A4149">
            <v>23949</v>
          </cell>
        </row>
        <row r="4150">
          <cell r="A4150">
            <v>23950</v>
          </cell>
        </row>
        <row r="4151">
          <cell r="A4151">
            <v>23951</v>
          </cell>
        </row>
        <row r="4152">
          <cell r="A4152">
            <v>23952</v>
          </cell>
        </row>
        <row r="4153">
          <cell r="A4153">
            <v>23953</v>
          </cell>
        </row>
        <row r="4154">
          <cell r="A4154">
            <v>23954</v>
          </cell>
          <cell r="D4154" t="str">
            <v>Total Price</v>
          </cell>
          <cell r="K4154">
            <v>138000</v>
          </cell>
          <cell r="L4154">
            <v>0</v>
          </cell>
        </row>
        <row r="4155">
          <cell r="A4155">
            <v>23955</v>
          </cell>
          <cell r="D4155" t="str">
            <v>OVER HEAD</v>
          </cell>
          <cell r="E4155">
            <v>0</v>
          </cell>
          <cell r="F4155" t="str">
            <v>%</v>
          </cell>
          <cell r="K4155">
            <v>0</v>
          </cell>
          <cell r="L4155">
            <v>0</v>
          </cell>
        </row>
        <row r="4156">
          <cell r="A4156">
            <v>23956</v>
          </cell>
          <cell r="D4156" t="str">
            <v>TOTAL</v>
          </cell>
          <cell r="K4156">
            <v>138000</v>
          </cell>
          <cell r="L4156">
            <v>0</v>
          </cell>
        </row>
        <row r="4157">
          <cell r="A4157">
            <v>23957</v>
          </cell>
          <cell r="D4157" t="str">
            <v>UNIT PRICE</v>
          </cell>
          <cell r="K4157">
            <v>138000</v>
          </cell>
          <cell r="L4157">
            <v>0</v>
          </cell>
        </row>
        <row r="4158">
          <cell r="A4158">
            <v>23958</v>
          </cell>
        </row>
        <row r="4159">
          <cell r="A4159">
            <v>23959</v>
          </cell>
          <cell r="B4159">
            <v>364</v>
          </cell>
        </row>
        <row r="4160">
          <cell r="A4160">
            <v>23960</v>
          </cell>
          <cell r="B4160" t="str">
            <v>MATERIAL PRICE</v>
          </cell>
        </row>
        <row r="4161">
          <cell r="A4161">
            <v>23961</v>
          </cell>
          <cell r="B4161" t="str">
            <v>Proyek Rencana Teknik Akhir Jalan Tol Bogor Ring Road</v>
          </cell>
        </row>
        <row r="4162">
          <cell r="A4162">
            <v>23962</v>
          </cell>
        </row>
        <row r="4163">
          <cell r="A4163">
            <v>23963</v>
          </cell>
        </row>
        <row r="4164">
          <cell r="A4164">
            <v>23964</v>
          </cell>
        </row>
        <row r="4165">
          <cell r="A4165">
            <v>23965</v>
          </cell>
        </row>
        <row r="4166">
          <cell r="A4166">
            <v>23966</v>
          </cell>
          <cell r="B4166" t="str">
            <v>UNIT PRICE ANALYSIS</v>
          </cell>
        </row>
        <row r="4167">
          <cell r="A4167">
            <v>23967</v>
          </cell>
        </row>
        <row r="4168">
          <cell r="A4168">
            <v>23968</v>
          </cell>
          <cell r="B4168" t="str">
            <v>ITEM NUMBER</v>
          </cell>
          <cell r="D4168" t="str">
            <v>MT. 363.002</v>
          </cell>
        </row>
        <row r="4169">
          <cell r="A4169">
            <v>23969</v>
          </cell>
          <cell r="B4169" t="str">
            <v>MATERIAL</v>
          </cell>
          <cell r="D4169" t="str">
            <v>Job Mix Formula</v>
          </cell>
        </row>
        <row r="4170">
          <cell r="A4170">
            <v>23970</v>
          </cell>
          <cell r="B4170" t="str">
            <v>UNIT</v>
          </cell>
          <cell r="C4170" t="str">
            <v>Each</v>
          </cell>
          <cell r="D4170">
            <v>1</v>
          </cell>
        </row>
        <row r="4171">
          <cell r="A4171">
            <v>23971</v>
          </cell>
          <cell r="B4171" t="str">
            <v>UNIT PRICE  (Rp.)</v>
          </cell>
          <cell r="D4171">
            <v>232200</v>
          </cell>
          <cell r="E4171">
            <v>0</v>
          </cell>
          <cell r="J4171" t="str">
            <v>TOTAL UNIT PRICE (Rp)</v>
          </cell>
          <cell r="K4171">
            <v>232200</v>
          </cell>
        </row>
        <row r="4172">
          <cell r="A4172">
            <v>23972</v>
          </cell>
          <cell r="I4172" t="str">
            <v>PRICE Rp./ UNIT</v>
          </cell>
          <cell r="K4172" t="str">
            <v>TOTAL PRICE Rp.</v>
          </cell>
        </row>
        <row r="4173">
          <cell r="A4173">
            <v>23973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  <cell r="I4173" t="str">
            <v>Local</v>
          </cell>
          <cell r="J4173" t="str">
            <v>Foreign</v>
          </cell>
          <cell r="K4173" t="str">
            <v>Local</v>
          </cell>
          <cell r="L4173" t="str">
            <v>Foreign</v>
          </cell>
        </row>
        <row r="4174">
          <cell r="A4174">
            <v>23974</v>
          </cell>
        </row>
        <row r="4175">
          <cell r="A4175">
            <v>23975</v>
          </cell>
        </row>
        <row r="4176">
          <cell r="A4176">
            <v>23976</v>
          </cell>
          <cell r="C4176" t="str">
            <v>MT</v>
          </cell>
          <cell r="D4176" t="str">
            <v>MATERIAL</v>
          </cell>
        </row>
        <row r="4177">
          <cell r="A4177">
            <v>23977</v>
          </cell>
          <cell r="C4177">
            <v>364</v>
          </cell>
          <cell r="D4177" t="str">
            <v>Job Mix Formula</v>
          </cell>
          <cell r="G4177" t="str">
            <v>Each</v>
          </cell>
          <cell r="H4177">
            <v>1</v>
          </cell>
          <cell r="I4177">
            <v>232248.24999999997</v>
          </cell>
          <cell r="J4177">
            <v>0</v>
          </cell>
          <cell r="K4177">
            <v>232248.24999999997</v>
          </cell>
          <cell r="L4177">
            <v>0</v>
          </cell>
        </row>
        <row r="4178">
          <cell r="A4178">
            <v>23978</v>
          </cell>
        </row>
        <row r="4179">
          <cell r="A4179">
            <v>23979</v>
          </cell>
        </row>
        <row r="4180">
          <cell r="A4180">
            <v>23980</v>
          </cell>
        </row>
        <row r="4181">
          <cell r="A4181">
            <v>23981</v>
          </cell>
        </row>
        <row r="4182">
          <cell r="A4182">
            <v>23982</v>
          </cell>
        </row>
        <row r="4183">
          <cell r="A4183">
            <v>23983</v>
          </cell>
        </row>
        <row r="4184">
          <cell r="A4184">
            <v>23984</v>
          </cell>
        </row>
        <row r="4185">
          <cell r="A4185">
            <v>23985</v>
          </cell>
        </row>
        <row r="4186">
          <cell r="A4186">
            <v>23986</v>
          </cell>
        </row>
        <row r="4187">
          <cell r="A4187">
            <v>23987</v>
          </cell>
        </row>
        <row r="4188">
          <cell r="A4188">
            <v>23988</v>
          </cell>
        </row>
        <row r="4189">
          <cell r="A4189">
            <v>23989</v>
          </cell>
        </row>
        <row r="4190">
          <cell r="A4190">
            <v>23990</v>
          </cell>
        </row>
        <row r="4191">
          <cell r="A4191">
            <v>23991</v>
          </cell>
        </row>
        <row r="4192">
          <cell r="A4192">
            <v>23992</v>
          </cell>
        </row>
        <row r="4193">
          <cell r="A4193">
            <v>23993</v>
          </cell>
        </row>
        <row r="4194">
          <cell r="A4194">
            <v>23994</v>
          </cell>
        </row>
        <row r="4195">
          <cell r="A4195">
            <v>23995</v>
          </cell>
        </row>
        <row r="4196">
          <cell r="A4196">
            <v>23996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23997</v>
          </cell>
          <cell r="K4197">
            <v>0</v>
          </cell>
        </row>
        <row r="4198">
          <cell r="A4198">
            <v>23998</v>
          </cell>
          <cell r="K4198">
            <v>0</v>
          </cell>
        </row>
        <row r="4199">
          <cell r="A4199">
            <v>23999</v>
          </cell>
        </row>
        <row r="4200">
          <cell r="A4200">
            <v>24000</v>
          </cell>
        </row>
        <row r="4201">
          <cell r="A4201">
            <v>24001</v>
          </cell>
        </row>
        <row r="4202">
          <cell r="A4202">
            <v>24002</v>
          </cell>
        </row>
        <row r="4203">
          <cell r="A4203">
            <v>24003</v>
          </cell>
        </row>
        <row r="4204">
          <cell r="A4204">
            <v>24004</v>
          </cell>
        </row>
        <row r="4205">
          <cell r="A4205">
            <v>24005</v>
          </cell>
        </row>
        <row r="4206">
          <cell r="A4206">
            <v>24006</v>
          </cell>
        </row>
        <row r="4207">
          <cell r="A4207">
            <v>24007</v>
          </cell>
        </row>
        <row r="4208">
          <cell r="A4208">
            <v>24008</v>
          </cell>
        </row>
        <row r="4209">
          <cell r="A4209">
            <v>24009</v>
          </cell>
        </row>
        <row r="4210">
          <cell r="A4210">
            <v>24010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24011</v>
          </cell>
        </row>
        <row r="4212">
          <cell r="A4212">
            <v>24012</v>
          </cell>
        </row>
        <row r="4213">
          <cell r="A4213">
            <v>24013</v>
          </cell>
        </row>
        <row r="4214">
          <cell r="A4214">
            <v>24014</v>
          </cell>
        </row>
        <row r="4215">
          <cell r="A4215">
            <v>24015</v>
          </cell>
        </row>
        <row r="4216">
          <cell r="A4216">
            <v>24016</v>
          </cell>
        </row>
        <row r="4217">
          <cell r="A4217">
            <v>24017</v>
          </cell>
        </row>
        <row r="4218">
          <cell r="A4218">
            <v>24018</v>
          </cell>
        </row>
        <row r="4219">
          <cell r="A4219">
            <v>24019</v>
          </cell>
        </row>
        <row r="4220">
          <cell r="A4220">
            <v>24020</v>
          </cell>
          <cell r="D4220" t="str">
            <v>Total Price</v>
          </cell>
          <cell r="K4220">
            <v>232248.24999999997</v>
          </cell>
          <cell r="L4220">
            <v>0</v>
          </cell>
        </row>
        <row r="4221">
          <cell r="A4221">
            <v>24021</v>
          </cell>
          <cell r="D4221" t="str">
            <v>OVER HEAD</v>
          </cell>
          <cell r="E4221">
            <v>0</v>
          </cell>
          <cell r="F4221" t="str">
            <v>%</v>
          </cell>
          <cell r="K4221">
            <v>0</v>
          </cell>
          <cell r="L4221">
            <v>0</v>
          </cell>
        </row>
        <row r="4222">
          <cell r="A4222">
            <v>24022</v>
          </cell>
          <cell r="D4222" t="str">
            <v>TOTAL</v>
          </cell>
          <cell r="K4222">
            <v>232248.24999999997</v>
          </cell>
          <cell r="L4222">
            <v>0</v>
          </cell>
        </row>
        <row r="4223">
          <cell r="A4223">
            <v>24023</v>
          </cell>
          <cell r="D4223" t="str">
            <v>UNIT PRICE</v>
          </cell>
          <cell r="K4223">
            <v>232248</v>
          </cell>
          <cell r="L4223">
            <v>0</v>
          </cell>
        </row>
        <row r="4224">
          <cell r="A4224">
            <v>24024</v>
          </cell>
        </row>
        <row r="4225">
          <cell r="A4225">
            <v>24025</v>
          </cell>
          <cell r="B4225">
            <v>365</v>
          </cell>
        </row>
        <row r="4226">
          <cell r="A4226">
            <v>24026</v>
          </cell>
          <cell r="B4226" t="str">
            <v>MATERIAL PRICE</v>
          </cell>
        </row>
        <row r="4227">
          <cell r="A4227">
            <v>24027</v>
          </cell>
          <cell r="B4227" t="str">
            <v>Proyek Rencana Teknik Akhir Jalan Tol Bogor Ring Road</v>
          </cell>
        </row>
        <row r="4228">
          <cell r="A4228">
            <v>24028</v>
          </cell>
        </row>
        <row r="4229">
          <cell r="A4229">
            <v>24029</v>
          </cell>
        </row>
        <row r="4230">
          <cell r="A4230">
            <v>24030</v>
          </cell>
        </row>
        <row r="4231">
          <cell r="A4231">
            <v>24031</v>
          </cell>
        </row>
        <row r="4232">
          <cell r="A4232">
            <v>24032</v>
          </cell>
          <cell r="B4232" t="str">
            <v>UNIT PRICE ANALYSIS</v>
          </cell>
        </row>
        <row r="4233">
          <cell r="A4233">
            <v>24033</v>
          </cell>
        </row>
        <row r="4234">
          <cell r="A4234">
            <v>24034</v>
          </cell>
          <cell r="B4234" t="str">
            <v>ITEM NUMBER</v>
          </cell>
          <cell r="D4234" t="str">
            <v>MT. 364.002</v>
          </cell>
        </row>
        <row r="4235">
          <cell r="A4235">
            <v>24035</v>
          </cell>
          <cell r="B4235" t="str">
            <v>MATERIAL</v>
          </cell>
          <cell r="D4235" t="str">
            <v>Job Mix Formula for ATB</v>
          </cell>
        </row>
        <row r="4236">
          <cell r="A4236">
            <v>24036</v>
          </cell>
          <cell r="B4236" t="str">
            <v>UNIT</v>
          </cell>
          <cell r="C4236" t="str">
            <v>Each</v>
          </cell>
          <cell r="D4236">
            <v>1</v>
          </cell>
        </row>
        <row r="4237">
          <cell r="A4237">
            <v>24037</v>
          </cell>
          <cell r="B4237" t="str">
            <v>UNIT PRICE  (Rp.)</v>
          </cell>
          <cell r="D4237">
            <v>255200</v>
          </cell>
          <cell r="E4237">
            <v>0</v>
          </cell>
          <cell r="J4237" t="str">
            <v>TOTAL UNIT PRICE (Rp)</v>
          </cell>
          <cell r="K4237">
            <v>255200</v>
          </cell>
        </row>
        <row r="4238">
          <cell r="A4238">
            <v>24038</v>
          </cell>
          <cell r="I4238" t="str">
            <v>PRICE Rp./ UNIT</v>
          </cell>
          <cell r="K4238" t="str">
            <v>TOTAL PRICE Rp.</v>
          </cell>
        </row>
        <row r="4239">
          <cell r="A4239">
            <v>24039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  <cell r="I4239" t="str">
            <v>Local</v>
          </cell>
          <cell r="J4239" t="str">
            <v>Foreign</v>
          </cell>
          <cell r="K4239" t="str">
            <v>Local</v>
          </cell>
          <cell r="L4239" t="str">
            <v>Foreign</v>
          </cell>
        </row>
        <row r="4240">
          <cell r="A4240">
            <v>24040</v>
          </cell>
        </row>
        <row r="4241">
          <cell r="A4241">
            <v>24041</v>
          </cell>
        </row>
        <row r="4242">
          <cell r="A4242">
            <v>24042</v>
          </cell>
          <cell r="C4242" t="str">
            <v>MT</v>
          </cell>
          <cell r="D4242" t="str">
            <v>MATERIAL</v>
          </cell>
        </row>
        <row r="4243">
          <cell r="A4243">
            <v>24043</v>
          </cell>
          <cell r="C4243">
            <v>365</v>
          </cell>
          <cell r="D4243" t="str">
            <v>Job Mix Formula for ATB</v>
          </cell>
          <cell r="G4243" t="str">
            <v>Each</v>
          </cell>
          <cell r="H4243">
            <v>1</v>
          </cell>
          <cell r="I4243">
            <v>255248.24999999997</v>
          </cell>
          <cell r="J4243">
            <v>0</v>
          </cell>
          <cell r="K4243">
            <v>255248.24999999997</v>
          </cell>
          <cell r="L4243">
            <v>0</v>
          </cell>
        </row>
        <row r="4244">
          <cell r="A4244">
            <v>24044</v>
          </cell>
        </row>
        <row r="4245">
          <cell r="A4245">
            <v>24045</v>
          </cell>
        </row>
        <row r="4246">
          <cell r="A4246">
            <v>24046</v>
          </cell>
        </row>
        <row r="4247">
          <cell r="A4247">
            <v>24047</v>
          </cell>
        </row>
        <row r="4248">
          <cell r="A4248">
            <v>24048</v>
          </cell>
        </row>
        <row r="4249">
          <cell r="A4249">
            <v>24049</v>
          </cell>
        </row>
        <row r="4250">
          <cell r="A4250">
            <v>24050</v>
          </cell>
        </row>
        <row r="4251">
          <cell r="A4251">
            <v>24051</v>
          </cell>
        </row>
        <row r="4252">
          <cell r="A4252">
            <v>24052</v>
          </cell>
        </row>
        <row r="4253">
          <cell r="A4253">
            <v>24053</v>
          </cell>
        </row>
        <row r="4254">
          <cell r="A4254">
            <v>24054</v>
          </cell>
        </row>
        <row r="4255">
          <cell r="A4255">
            <v>24055</v>
          </cell>
        </row>
        <row r="4256">
          <cell r="A4256">
            <v>24056</v>
          </cell>
        </row>
        <row r="4257">
          <cell r="A4257">
            <v>24057</v>
          </cell>
        </row>
        <row r="4258">
          <cell r="A4258">
            <v>24058</v>
          </cell>
        </row>
        <row r="4259">
          <cell r="A4259">
            <v>24059</v>
          </cell>
        </row>
        <row r="4260">
          <cell r="A4260">
            <v>24060</v>
          </cell>
        </row>
        <row r="4261">
          <cell r="A4261">
            <v>24061</v>
          </cell>
        </row>
        <row r="4262">
          <cell r="A4262">
            <v>24062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24063</v>
          </cell>
          <cell r="K4263">
            <v>0</v>
          </cell>
        </row>
        <row r="4264">
          <cell r="A4264">
            <v>24064</v>
          </cell>
          <cell r="K4264">
            <v>0</v>
          </cell>
        </row>
        <row r="4265">
          <cell r="A4265">
            <v>24065</v>
          </cell>
        </row>
        <row r="4266">
          <cell r="A4266">
            <v>24066</v>
          </cell>
        </row>
        <row r="4267">
          <cell r="A4267">
            <v>24067</v>
          </cell>
        </row>
        <row r="4268">
          <cell r="A4268">
            <v>24068</v>
          </cell>
        </row>
        <row r="4269">
          <cell r="A4269">
            <v>24069</v>
          </cell>
        </row>
        <row r="4270">
          <cell r="A4270">
            <v>24070</v>
          </cell>
        </row>
        <row r="4271">
          <cell r="A4271">
            <v>24071</v>
          </cell>
        </row>
        <row r="4272">
          <cell r="A4272">
            <v>24072</v>
          </cell>
        </row>
        <row r="4273">
          <cell r="A4273">
            <v>24073</v>
          </cell>
        </row>
        <row r="4274">
          <cell r="A4274">
            <v>24074</v>
          </cell>
        </row>
        <row r="4275">
          <cell r="A4275">
            <v>24075</v>
          </cell>
        </row>
        <row r="4276">
          <cell r="A4276">
            <v>24076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24077</v>
          </cell>
        </row>
        <row r="4278">
          <cell r="A4278">
            <v>24078</v>
          </cell>
        </row>
        <row r="4279">
          <cell r="A4279">
            <v>24079</v>
          </cell>
        </row>
        <row r="4280">
          <cell r="A4280">
            <v>24080</v>
          </cell>
        </row>
        <row r="4281">
          <cell r="A4281">
            <v>24081</v>
          </cell>
        </row>
        <row r="4282">
          <cell r="A4282">
            <v>24082</v>
          </cell>
        </row>
        <row r="4283">
          <cell r="A4283">
            <v>24083</v>
          </cell>
        </row>
        <row r="4284">
          <cell r="A4284">
            <v>24084</v>
          </cell>
        </row>
        <row r="4285">
          <cell r="A4285">
            <v>24085</v>
          </cell>
        </row>
        <row r="4286">
          <cell r="A4286">
            <v>24086</v>
          </cell>
          <cell r="D4286" t="str">
            <v>Total Price</v>
          </cell>
          <cell r="K4286">
            <v>255248.24999999997</v>
          </cell>
          <cell r="L4286">
            <v>0</v>
          </cell>
        </row>
        <row r="4287">
          <cell r="A4287">
            <v>24087</v>
          </cell>
          <cell r="D4287" t="str">
            <v>OVER HEAD</v>
          </cell>
          <cell r="E4287">
            <v>0</v>
          </cell>
          <cell r="F4287" t="str">
            <v>%</v>
          </cell>
          <cell r="K4287">
            <v>0</v>
          </cell>
          <cell r="L4287">
            <v>0</v>
          </cell>
        </row>
        <row r="4288">
          <cell r="A4288">
            <v>24088</v>
          </cell>
          <cell r="D4288" t="str">
            <v>TOTAL</v>
          </cell>
          <cell r="K4288">
            <v>255248.24999999997</v>
          </cell>
          <cell r="L4288">
            <v>0</v>
          </cell>
        </row>
        <row r="4289">
          <cell r="A4289">
            <v>24089</v>
          </cell>
          <cell r="D4289" t="str">
            <v>UNIT PRICE</v>
          </cell>
          <cell r="K4289">
            <v>255248</v>
          </cell>
          <cell r="L4289">
            <v>0</v>
          </cell>
        </row>
        <row r="4290">
          <cell r="A4290">
            <v>24090</v>
          </cell>
        </row>
        <row r="4291">
          <cell r="A4291">
            <v>24091</v>
          </cell>
          <cell r="B4291">
            <v>366</v>
          </cell>
        </row>
        <row r="4292">
          <cell r="A4292">
            <v>24092</v>
          </cell>
          <cell r="B4292" t="str">
            <v>MATERIAL PRICE</v>
          </cell>
        </row>
        <row r="4293">
          <cell r="A4293">
            <v>24093</v>
          </cell>
          <cell r="B4293" t="str">
            <v>Proyek Rencana Teknik Akhir Jalan Tol Bogor Ring Road</v>
          </cell>
        </row>
        <row r="4294">
          <cell r="A4294">
            <v>24094</v>
          </cell>
        </row>
        <row r="4295">
          <cell r="A4295">
            <v>24095</v>
          </cell>
        </row>
        <row r="4296">
          <cell r="A4296">
            <v>24096</v>
          </cell>
        </row>
        <row r="4297">
          <cell r="A4297">
            <v>24097</v>
          </cell>
        </row>
        <row r="4298">
          <cell r="A4298">
            <v>24098</v>
          </cell>
          <cell r="B4298" t="str">
            <v>UNIT PRICE ANALYSIS</v>
          </cell>
        </row>
        <row r="4299">
          <cell r="A4299">
            <v>24099</v>
          </cell>
        </row>
        <row r="4300">
          <cell r="A4300">
            <v>24100</v>
          </cell>
          <cell r="B4300" t="str">
            <v>ITEM NUMBER</v>
          </cell>
          <cell r="D4300" t="str">
            <v>MT. 365.002</v>
          </cell>
        </row>
        <row r="4301">
          <cell r="A4301">
            <v>24101</v>
          </cell>
          <cell r="B4301" t="str">
            <v>MATERIAL</v>
          </cell>
          <cell r="D4301" t="str">
            <v>Job Mix Formula for AC</v>
          </cell>
        </row>
        <row r="4302">
          <cell r="A4302">
            <v>24102</v>
          </cell>
          <cell r="B4302" t="str">
            <v>UNIT</v>
          </cell>
          <cell r="C4302" t="str">
            <v>Each</v>
          </cell>
          <cell r="D4302">
            <v>1</v>
          </cell>
        </row>
        <row r="4303">
          <cell r="A4303">
            <v>24103</v>
          </cell>
          <cell r="B4303" t="str">
            <v>UNIT PRICE  (Rp.)</v>
          </cell>
          <cell r="D4303">
            <v>243700</v>
          </cell>
          <cell r="E4303">
            <v>0</v>
          </cell>
          <cell r="J4303" t="str">
            <v>TOTAL UNIT PRICE (Rp)</v>
          </cell>
          <cell r="K4303">
            <v>243700</v>
          </cell>
        </row>
        <row r="4304">
          <cell r="A4304">
            <v>24104</v>
          </cell>
          <cell r="I4304" t="str">
            <v>PRICE Rp./ UNIT</v>
          </cell>
          <cell r="K4304" t="str">
            <v>TOTAL PRICE Rp.</v>
          </cell>
        </row>
        <row r="4305">
          <cell r="A4305">
            <v>24105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  <cell r="I4305" t="str">
            <v>Local</v>
          </cell>
          <cell r="J4305" t="str">
            <v>Foreign</v>
          </cell>
          <cell r="K4305" t="str">
            <v>Local</v>
          </cell>
          <cell r="L4305" t="str">
            <v>Foreign</v>
          </cell>
        </row>
        <row r="4306">
          <cell r="A4306">
            <v>24106</v>
          </cell>
        </row>
        <row r="4307">
          <cell r="A4307">
            <v>24107</v>
          </cell>
        </row>
        <row r="4308">
          <cell r="A4308">
            <v>24108</v>
          </cell>
          <cell r="C4308" t="str">
            <v>MT</v>
          </cell>
          <cell r="D4308" t="str">
            <v>MATERIAL</v>
          </cell>
        </row>
        <row r="4309">
          <cell r="A4309">
            <v>24109</v>
          </cell>
          <cell r="C4309">
            <v>366</v>
          </cell>
          <cell r="D4309" t="str">
            <v>Job Mix Formula for AC</v>
          </cell>
          <cell r="G4309" t="str">
            <v>Each</v>
          </cell>
          <cell r="H4309">
            <v>1</v>
          </cell>
          <cell r="I4309">
            <v>243748.24999999997</v>
          </cell>
          <cell r="J4309">
            <v>0</v>
          </cell>
          <cell r="K4309">
            <v>243748.24999999997</v>
          </cell>
          <cell r="L4309">
            <v>0</v>
          </cell>
        </row>
        <row r="4310">
          <cell r="A4310">
            <v>24110</v>
          </cell>
        </row>
        <row r="4311">
          <cell r="A4311">
            <v>24111</v>
          </cell>
        </row>
        <row r="4312">
          <cell r="A4312">
            <v>24112</v>
          </cell>
        </row>
        <row r="4313">
          <cell r="A4313">
            <v>24113</v>
          </cell>
        </row>
        <row r="4314">
          <cell r="A4314">
            <v>24114</v>
          </cell>
        </row>
        <row r="4315">
          <cell r="A4315">
            <v>24115</v>
          </cell>
        </row>
        <row r="4316">
          <cell r="A4316">
            <v>24116</v>
          </cell>
        </row>
        <row r="4317">
          <cell r="A4317">
            <v>24117</v>
          </cell>
        </row>
        <row r="4318">
          <cell r="A4318">
            <v>24118</v>
          </cell>
        </row>
        <row r="4319">
          <cell r="A4319">
            <v>24119</v>
          </cell>
        </row>
        <row r="4320">
          <cell r="A4320">
            <v>24120</v>
          </cell>
        </row>
        <row r="4321">
          <cell r="A4321">
            <v>24121</v>
          </cell>
        </row>
        <row r="4322">
          <cell r="A4322">
            <v>24122</v>
          </cell>
        </row>
        <row r="4323">
          <cell r="A4323">
            <v>24123</v>
          </cell>
        </row>
        <row r="4324">
          <cell r="A4324">
            <v>24124</v>
          </cell>
        </row>
        <row r="4325">
          <cell r="A4325">
            <v>24125</v>
          </cell>
        </row>
        <row r="4326">
          <cell r="A4326">
            <v>24126</v>
          </cell>
        </row>
        <row r="4327">
          <cell r="A4327">
            <v>24127</v>
          </cell>
        </row>
        <row r="4328">
          <cell r="A4328">
            <v>24128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24129</v>
          </cell>
          <cell r="K4329">
            <v>0</v>
          </cell>
        </row>
        <row r="4330">
          <cell r="A4330">
            <v>24130</v>
          </cell>
          <cell r="K4330">
            <v>0</v>
          </cell>
        </row>
        <row r="4331">
          <cell r="A4331">
            <v>24131</v>
          </cell>
        </row>
        <row r="4332">
          <cell r="A4332">
            <v>24132</v>
          </cell>
        </row>
        <row r="4333">
          <cell r="A4333">
            <v>24133</v>
          </cell>
        </row>
        <row r="4334">
          <cell r="A4334">
            <v>24134</v>
          </cell>
        </row>
        <row r="4335">
          <cell r="A4335">
            <v>24135</v>
          </cell>
        </row>
        <row r="4336">
          <cell r="A4336">
            <v>24136</v>
          </cell>
        </row>
        <row r="4337">
          <cell r="A4337">
            <v>24137</v>
          </cell>
        </row>
        <row r="4338">
          <cell r="A4338">
            <v>24138</v>
          </cell>
        </row>
        <row r="4339">
          <cell r="A4339">
            <v>24139</v>
          </cell>
        </row>
        <row r="4340">
          <cell r="A4340">
            <v>24140</v>
          </cell>
        </row>
        <row r="4341">
          <cell r="A4341">
            <v>24141</v>
          </cell>
        </row>
        <row r="4342">
          <cell r="A4342">
            <v>24142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24143</v>
          </cell>
        </row>
        <row r="4344">
          <cell r="A4344">
            <v>24144</v>
          </cell>
        </row>
        <row r="4345">
          <cell r="A4345">
            <v>24145</v>
          </cell>
        </row>
        <row r="4346">
          <cell r="A4346">
            <v>24146</v>
          </cell>
        </row>
        <row r="4347">
          <cell r="A4347">
            <v>24147</v>
          </cell>
        </row>
        <row r="4348">
          <cell r="A4348">
            <v>24148</v>
          </cell>
        </row>
        <row r="4349">
          <cell r="A4349">
            <v>24149</v>
          </cell>
        </row>
        <row r="4350">
          <cell r="A4350">
            <v>24150</v>
          </cell>
        </row>
        <row r="4351">
          <cell r="A4351">
            <v>24151</v>
          </cell>
        </row>
        <row r="4352">
          <cell r="A4352">
            <v>24152</v>
          </cell>
          <cell r="D4352" t="str">
            <v>Total Price</v>
          </cell>
          <cell r="K4352">
            <v>243748.24999999997</v>
          </cell>
          <cell r="L4352">
            <v>0</v>
          </cell>
        </row>
        <row r="4353">
          <cell r="A4353">
            <v>24153</v>
          </cell>
          <cell r="D4353" t="str">
            <v>OVER HEAD</v>
          </cell>
          <cell r="E4353">
            <v>0</v>
          </cell>
          <cell r="F4353" t="str">
            <v>%</v>
          </cell>
          <cell r="K4353">
            <v>0</v>
          </cell>
          <cell r="L4353">
            <v>0</v>
          </cell>
        </row>
        <row r="4354">
          <cell r="A4354">
            <v>24154</v>
          </cell>
          <cell r="D4354" t="str">
            <v>TOTAL</v>
          </cell>
          <cell r="K4354">
            <v>243748.24999999997</v>
          </cell>
          <cell r="L4354">
            <v>0</v>
          </cell>
        </row>
        <row r="4355">
          <cell r="A4355">
            <v>24155</v>
          </cell>
          <cell r="D4355" t="str">
            <v>UNIT PRICE</v>
          </cell>
          <cell r="K4355">
            <v>243748</v>
          </cell>
          <cell r="L4355">
            <v>0</v>
          </cell>
        </row>
        <row r="4356">
          <cell r="A4356">
            <v>24156</v>
          </cell>
        </row>
        <row r="4357">
          <cell r="A4357">
            <v>24157</v>
          </cell>
          <cell r="B4357">
            <v>367</v>
          </cell>
        </row>
        <row r="4358">
          <cell r="A4358">
            <v>24158</v>
          </cell>
          <cell r="B4358" t="str">
            <v>MATERIAL PRICE</v>
          </cell>
        </row>
        <row r="4359">
          <cell r="A4359">
            <v>24159</v>
          </cell>
          <cell r="B4359" t="str">
            <v>Proyek Rencana Teknik Akhir Jalan Tol Bogor Ring Road</v>
          </cell>
        </row>
        <row r="4360">
          <cell r="A4360">
            <v>24160</v>
          </cell>
        </row>
        <row r="4361">
          <cell r="A4361">
            <v>24161</v>
          </cell>
        </row>
        <row r="4362">
          <cell r="A4362">
            <v>24162</v>
          </cell>
        </row>
        <row r="4363">
          <cell r="A4363">
            <v>24163</v>
          </cell>
        </row>
        <row r="4364">
          <cell r="A4364">
            <v>24164</v>
          </cell>
          <cell r="B4364" t="str">
            <v>UNIT PRICE ANALYSIS</v>
          </cell>
        </row>
        <row r="4365">
          <cell r="A4365">
            <v>24165</v>
          </cell>
        </row>
        <row r="4366">
          <cell r="A4366">
            <v>24166</v>
          </cell>
          <cell r="B4366" t="str">
            <v>ITEM NUMBER</v>
          </cell>
          <cell r="D4366" t="str">
            <v>MT. 366.002</v>
          </cell>
        </row>
        <row r="4367">
          <cell r="A4367">
            <v>24167</v>
          </cell>
          <cell r="B4367" t="str">
            <v>MATERIAL</v>
          </cell>
          <cell r="D4367" t="str">
            <v>Job Mix Formula for Concrete</v>
          </cell>
        </row>
        <row r="4368">
          <cell r="A4368">
            <v>24168</v>
          </cell>
          <cell r="B4368" t="str">
            <v>UNIT</v>
          </cell>
          <cell r="C4368" t="str">
            <v>Each</v>
          </cell>
          <cell r="D4368">
            <v>1</v>
          </cell>
        </row>
        <row r="4369">
          <cell r="A4369">
            <v>24169</v>
          </cell>
          <cell r="B4369" t="str">
            <v>UNIT PRICE  (Rp.)</v>
          </cell>
          <cell r="D4369">
            <v>105700</v>
          </cell>
          <cell r="E4369">
            <v>0</v>
          </cell>
          <cell r="J4369" t="str">
            <v>TOTAL UNIT PRICE (Rp)</v>
          </cell>
          <cell r="K4369">
            <v>105700</v>
          </cell>
        </row>
        <row r="4370">
          <cell r="A4370">
            <v>24170</v>
          </cell>
          <cell r="I4370" t="str">
            <v>PRICE Rp./ UNIT</v>
          </cell>
          <cell r="K4370" t="str">
            <v>TOTAL PRICE Rp.</v>
          </cell>
        </row>
        <row r="4371">
          <cell r="A4371">
            <v>24171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  <cell r="I4371" t="str">
            <v>Local</v>
          </cell>
          <cell r="J4371" t="str">
            <v>Foreign</v>
          </cell>
          <cell r="K4371" t="str">
            <v>Local</v>
          </cell>
          <cell r="L4371" t="str">
            <v>Foreign</v>
          </cell>
        </row>
        <row r="4372">
          <cell r="A4372">
            <v>24172</v>
          </cell>
        </row>
        <row r="4373">
          <cell r="A4373">
            <v>24173</v>
          </cell>
        </row>
        <row r="4374">
          <cell r="A4374">
            <v>24174</v>
          </cell>
          <cell r="C4374" t="str">
            <v>MT</v>
          </cell>
          <cell r="D4374" t="str">
            <v>MATERIAL</v>
          </cell>
        </row>
        <row r="4375">
          <cell r="A4375">
            <v>24175</v>
          </cell>
          <cell r="C4375">
            <v>367</v>
          </cell>
          <cell r="D4375" t="str">
            <v>Job Mix Formula for Concrete</v>
          </cell>
          <cell r="G4375" t="str">
            <v>Each</v>
          </cell>
          <cell r="H4375">
            <v>1</v>
          </cell>
          <cell r="I4375">
            <v>105748.24999999999</v>
          </cell>
          <cell r="J4375">
            <v>0</v>
          </cell>
          <cell r="K4375">
            <v>105748.24999999999</v>
          </cell>
          <cell r="L4375">
            <v>0</v>
          </cell>
        </row>
        <row r="4376">
          <cell r="A4376">
            <v>24176</v>
          </cell>
        </row>
        <row r="4377">
          <cell r="A4377">
            <v>24177</v>
          </cell>
        </row>
        <row r="4378">
          <cell r="A4378">
            <v>24178</v>
          </cell>
        </row>
        <row r="4379">
          <cell r="A4379">
            <v>24179</v>
          </cell>
        </row>
        <row r="4380">
          <cell r="A4380">
            <v>24180</v>
          </cell>
        </row>
        <row r="4381">
          <cell r="A4381">
            <v>24181</v>
          </cell>
        </row>
        <row r="4382">
          <cell r="A4382">
            <v>24182</v>
          </cell>
        </row>
        <row r="4383">
          <cell r="A4383">
            <v>24183</v>
          </cell>
        </row>
        <row r="4384">
          <cell r="A4384">
            <v>24184</v>
          </cell>
        </row>
        <row r="4385">
          <cell r="A4385">
            <v>24185</v>
          </cell>
        </row>
        <row r="4386">
          <cell r="A4386">
            <v>24186</v>
          </cell>
        </row>
        <row r="4387">
          <cell r="A4387">
            <v>24187</v>
          </cell>
        </row>
        <row r="4388">
          <cell r="A4388">
            <v>24188</v>
          </cell>
        </row>
        <row r="4389">
          <cell r="A4389">
            <v>24189</v>
          </cell>
        </row>
        <row r="4390">
          <cell r="A4390">
            <v>24190</v>
          </cell>
        </row>
        <row r="4391">
          <cell r="A4391">
            <v>24191</v>
          </cell>
        </row>
        <row r="4392">
          <cell r="A4392">
            <v>24192</v>
          </cell>
        </row>
        <row r="4393">
          <cell r="A4393">
            <v>24193</v>
          </cell>
        </row>
        <row r="4394">
          <cell r="A4394">
            <v>24194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24195</v>
          </cell>
          <cell r="K4395">
            <v>0</v>
          </cell>
        </row>
        <row r="4396">
          <cell r="A4396">
            <v>24196</v>
          </cell>
          <cell r="K4396">
            <v>0</v>
          </cell>
        </row>
        <row r="4397">
          <cell r="A4397">
            <v>24197</v>
          </cell>
        </row>
        <row r="4398">
          <cell r="A4398">
            <v>24198</v>
          </cell>
        </row>
        <row r="4399">
          <cell r="A4399">
            <v>24199</v>
          </cell>
        </row>
        <row r="4400">
          <cell r="A4400">
            <v>24200</v>
          </cell>
        </row>
        <row r="4401">
          <cell r="A4401">
            <v>24201</v>
          </cell>
        </row>
        <row r="4402">
          <cell r="A4402">
            <v>24202</v>
          </cell>
        </row>
        <row r="4403">
          <cell r="A4403">
            <v>24203</v>
          </cell>
        </row>
        <row r="4404">
          <cell r="A4404">
            <v>24204</v>
          </cell>
        </row>
        <row r="4405">
          <cell r="A4405">
            <v>24205</v>
          </cell>
        </row>
        <row r="4406">
          <cell r="A4406">
            <v>24206</v>
          </cell>
        </row>
        <row r="4407">
          <cell r="A4407">
            <v>24207</v>
          </cell>
        </row>
        <row r="4408">
          <cell r="A4408">
            <v>24208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24209</v>
          </cell>
        </row>
        <row r="4410">
          <cell r="A4410">
            <v>24210</v>
          </cell>
        </row>
        <row r="4411">
          <cell r="A4411">
            <v>24211</v>
          </cell>
        </row>
        <row r="4412">
          <cell r="A4412">
            <v>24212</v>
          </cell>
        </row>
        <row r="4413">
          <cell r="A4413">
            <v>24213</v>
          </cell>
        </row>
        <row r="4414">
          <cell r="A4414">
            <v>24214</v>
          </cell>
        </row>
        <row r="4415">
          <cell r="A4415">
            <v>24215</v>
          </cell>
        </row>
        <row r="4416">
          <cell r="A4416">
            <v>24216</v>
          </cell>
        </row>
        <row r="4417">
          <cell r="A4417">
            <v>24217</v>
          </cell>
        </row>
        <row r="4418">
          <cell r="A4418">
            <v>24218</v>
          </cell>
          <cell r="D4418" t="str">
            <v>Total Price</v>
          </cell>
          <cell r="K4418">
            <v>105748.24999999999</v>
          </cell>
          <cell r="L4418">
            <v>0</v>
          </cell>
        </row>
        <row r="4419">
          <cell r="A4419">
            <v>24219</v>
          </cell>
          <cell r="D4419" t="str">
            <v>OVER HEAD</v>
          </cell>
          <cell r="E4419">
            <v>0</v>
          </cell>
          <cell r="F4419" t="str">
            <v>%</v>
          </cell>
          <cell r="K4419">
            <v>0</v>
          </cell>
          <cell r="L4419">
            <v>0</v>
          </cell>
        </row>
        <row r="4420">
          <cell r="A4420">
            <v>24220</v>
          </cell>
          <cell r="D4420" t="str">
            <v>TOTAL</v>
          </cell>
          <cell r="K4420">
            <v>105748.24999999999</v>
          </cell>
          <cell r="L4420">
            <v>0</v>
          </cell>
        </row>
        <row r="4421">
          <cell r="A4421">
            <v>24221</v>
          </cell>
          <cell r="D4421" t="str">
            <v>UNIT PRICE</v>
          </cell>
          <cell r="K4421">
            <v>105748</v>
          </cell>
          <cell r="L4421">
            <v>0</v>
          </cell>
        </row>
        <row r="4422">
          <cell r="A4422">
            <v>24222</v>
          </cell>
        </row>
        <row r="4423">
          <cell r="A4423">
            <v>24223</v>
          </cell>
          <cell r="B4423">
            <v>368</v>
          </cell>
        </row>
        <row r="4424">
          <cell r="A4424">
            <v>24224</v>
          </cell>
          <cell r="B4424" t="str">
            <v>MATERIAL PRICE</v>
          </cell>
        </row>
        <row r="4425">
          <cell r="A4425">
            <v>24225</v>
          </cell>
          <cell r="B4425" t="str">
            <v>Proyek Rencana Teknik Akhir Jalan Tol Bogor Ring Road</v>
          </cell>
        </row>
        <row r="4426">
          <cell r="A4426">
            <v>24226</v>
          </cell>
        </row>
        <row r="4427">
          <cell r="A4427">
            <v>24227</v>
          </cell>
        </row>
        <row r="4428">
          <cell r="A4428">
            <v>24228</v>
          </cell>
        </row>
        <row r="4429">
          <cell r="A4429">
            <v>24229</v>
          </cell>
        </row>
        <row r="4430">
          <cell r="A4430">
            <v>24230</v>
          </cell>
          <cell r="B4430" t="str">
            <v>UNIT PRICE ANALYSIS</v>
          </cell>
        </row>
        <row r="4431">
          <cell r="A4431">
            <v>24231</v>
          </cell>
        </row>
        <row r="4432">
          <cell r="A4432">
            <v>24232</v>
          </cell>
          <cell r="B4432" t="str">
            <v>ITEM NUMBER</v>
          </cell>
          <cell r="D4432" t="str">
            <v>MT. 367.002</v>
          </cell>
        </row>
        <row r="4433">
          <cell r="A4433">
            <v>24233</v>
          </cell>
          <cell r="B4433" t="str">
            <v>MATERIAL</v>
          </cell>
          <cell r="D4433" t="str">
            <v>Field Compaction Test by Sand Cone</v>
          </cell>
        </row>
        <row r="4434">
          <cell r="A4434">
            <v>24234</v>
          </cell>
          <cell r="B4434" t="str">
            <v>UNIT</v>
          </cell>
          <cell r="C4434" t="str">
            <v>Unit</v>
          </cell>
          <cell r="D4434">
            <v>1</v>
          </cell>
        </row>
        <row r="4435">
          <cell r="A4435">
            <v>24235</v>
          </cell>
          <cell r="B4435" t="str">
            <v>UNIT PRICE  (Rp.)</v>
          </cell>
          <cell r="D4435">
            <v>575000</v>
          </cell>
          <cell r="E4435">
            <v>0</v>
          </cell>
          <cell r="J4435" t="str">
            <v>TOTAL UNIT PRICE (Rp)</v>
          </cell>
          <cell r="K4435">
            <v>575000</v>
          </cell>
        </row>
        <row r="4436">
          <cell r="A4436">
            <v>24236</v>
          </cell>
          <cell r="I4436" t="str">
            <v>PRICE Rp./ UNIT</v>
          </cell>
          <cell r="K4436" t="str">
            <v>TOTAL PRICE Rp.</v>
          </cell>
        </row>
        <row r="4437">
          <cell r="A4437">
            <v>24237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  <cell r="I4437" t="str">
            <v>Local</v>
          </cell>
          <cell r="J4437" t="str">
            <v>Foreign</v>
          </cell>
          <cell r="K4437" t="str">
            <v>Local</v>
          </cell>
          <cell r="L4437" t="str">
            <v>Foreign</v>
          </cell>
        </row>
        <row r="4438">
          <cell r="A4438">
            <v>24238</v>
          </cell>
        </row>
        <row r="4439">
          <cell r="A4439">
            <v>24239</v>
          </cell>
        </row>
        <row r="4440">
          <cell r="A4440">
            <v>24240</v>
          </cell>
          <cell r="C4440" t="str">
            <v>MT</v>
          </cell>
          <cell r="D4440" t="str">
            <v>MATERIAL</v>
          </cell>
        </row>
        <row r="4441">
          <cell r="A4441">
            <v>24241</v>
          </cell>
          <cell r="C4441">
            <v>368</v>
          </cell>
          <cell r="D4441" t="str">
            <v>Field Compaction Test by Sand Cone</v>
          </cell>
          <cell r="G4441" t="str">
            <v>Unit</v>
          </cell>
          <cell r="H4441">
            <v>1</v>
          </cell>
          <cell r="I4441">
            <v>575000</v>
          </cell>
          <cell r="J4441">
            <v>0</v>
          </cell>
          <cell r="K4441">
            <v>575000</v>
          </cell>
          <cell r="L4441">
            <v>0</v>
          </cell>
        </row>
        <row r="4442">
          <cell r="A4442">
            <v>24242</v>
          </cell>
        </row>
        <row r="4443">
          <cell r="A4443">
            <v>24243</v>
          </cell>
        </row>
        <row r="4444">
          <cell r="A4444">
            <v>24244</v>
          </cell>
        </row>
        <row r="4445">
          <cell r="A4445">
            <v>24245</v>
          </cell>
        </row>
        <row r="4446">
          <cell r="A4446">
            <v>24246</v>
          </cell>
        </row>
        <row r="4447">
          <cell r="A4447">
            <v>24247</v>
          </cell>
        </row>
        <row r="4448">
          <cell r="A4448">
            <v>24248</v>
          </cell>
        </row>
        <row r="4449">
          <cell r="A4449">
            <v>24249</v>
          </cell>
        </row>
        <row r="4450">
          <cell r="A4450">
            <v>24250</v>
          </cell>
        </row>
        <row r="4451">
          <cell r="A4451">
            <v>24251</v>
          </cell>
        </row>
        <row r="4452">
          <cell r="A4452">
            <v>24252</v>
          </cell>
        </row>
        <row r="4453">
          <cell r="A4453">
            <v>24253</v>
          </cell>
        </row>
        <row r="4454">
          <cell r="A4454">
            <v>24254</v>
          </cell>
        </row>
        <row r="4455">
          <cell r="A4455">
            <v>24255</v>
          </cell>
        </row>
        <row r="4456">
          <cell r="A4456">
            <v>24256</v>
          </cell>
        </row>
        <row r="4457">
          <cell r="A4457">
            <v>24257</v>
          </cell>
        </row>
        <row r="4458">
          <cell r="A4458">
            <v>24258</v>
          </cell>
        </row>
        <row r="4459">
          <cell r="A4459">
            <v>24259</v>
          </cell>
        </row>
        <row r="4460">
          <cell r="A4460">
            <v>24260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24261</v>
          </cell>
          <cell r="K4461">
            <v>0</v>
          </cell>
        </row>
        <row r="4462">
          <cell r="A4462">
            <v>24262</v>
          </cell>
          <cell r="K4462">
            <v>0</v>
          </cell>
        </row>
        <row r="4463">
          <cell r="A4463">
            <v>24263</v>
          </cell>
        </row>
        <row r="4464">
          <cell r="A4464">
            <v>24264</v>
          </cell>
        </row>
        <row r="4465">
          <cell r="A4465">
            <v>24265</v>
          </cell>
        </row>
        <row r="4466">
          <cell r="A4466">
            <v>24266</v>
          </cell>
        </row>
        <row r="4467">
          <cell r="A4467">
            <v>24267</v>
          </cell>
        </row>
        <row r="4468">
          <cell r="A4468">
            <v>24268</v>
          </cell>
        </row>
        <row r="4469">
          <cell r="A4469">
            <v>24269</v>
          </cell>
        </row>
        <row r="4470">
          <cell r="A4470">
            <v>24270</v>
          </cell>
        </row>
        <row r="4471">
          <cell r="A4471">
            <v>24271</v>
          </cell>
        </row>
        <row r="4472">
          <cell r="A4472">
            <v>24272</v>
          </cell>
        </row>
        <row r="4473">
          <cell r="A4473">
            <v>24273</v>
          </cell>
        </row>
        <row r="4474">
          <cell r="A4474">
            <v>24274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24275</v>
          </cell>
        </row>
        <row r="4476">
          <cell r="A4476">
            <v>24276</v>
          </cell>
        </row>
        <row r="4477">
          <cell r="A4477">
            <v>24277</v>
          </cell>
        </row>
        <row r="4478">
          <cell r="A4478">
            <v>24278</v>
          </cell>
        </row>
        <row r="4479">
          <cell r="A4479">
            <v>24279</v>
          </cell>
        </row>
        <row r="4480">
          <cell r="A4480">
            <v>24280</v>
          </cell>
        </row>
        <row r="4481">
          <cell r="A4481">
            <v>24281</v>
          </cell>
        </row>
        <row r="4482">
          <cell r="A4482">
            <v>24282</v>
          </cell>
        </row>
        <row r="4483">
          <cell r="A4483">
            <v>24283</v>
          </cell>
        </row>
        <row r="4484">
          <cell r="A4484">
            <v>24284</v>
          </cell>
          <cell r="D4484" t="str">
            <v>Total Price</v>
          </cell>
          <cell r="K4484">
            <v>575000</v>
          </cell>
          <cell r="L4484">
            <v>0</v>
          </cell>
        </row>
        <row r="4485">
          <cell r="A4485">
            <v>24285</v>
          </cell>
          <cell r="D4485" t="str">
            <v>OVER HEAD</v>
          </cell>
          <cell r="E4485">
            <v>0</v>
          </cell>
          <cell r="F4485" t="str">
            <v>%</v>
          </cell>
          <cell r="K4485">
            <v>0</v>
          </cell>
          <cell r="L4485">
            <v>0</v>
          </cell>
        </row>
        <row r="4486">
          <cell r="A4486">
            <v>24286</v>
          </cell>
          <cell r="D4486" t="str">
            <v>TOTAL</v>
          </cell>
          <cell r="K4486">
            <v>575000</v>
          </cell>
          <cell r="L4486">
            <v>0</v>
          </cell>
        </row>
        <row r="4487">
          <cell r="A4487">
            <v>24287</v>
          </cell>
          <cell r="D4487" t="str">
            <v>UNIT PRICE</v>
          </cell>
          <cell r="K4487">
            <v>575000</v>
          </cell>
          <cell r="L4487">
            <v>0</v>
          </cell>
        </row>
        <row r="4488">
          <cell r="A4488">
            <v>24288</v>
          </cell>
        </row>
        <row r="4489">
          <cell r="A4489">
            <v>24289</v>
          </cell>
          <cell r="B4489">
            <v>369</v>
          </cell>
        </row>
        <row r="4490">
          <cell r="A4490">
            <v>24290</v>
          </cell>
          <cell r="B4490" t="str">
            <v>MATERIAL PRICE</v>
          </cell>
        </row>
        <row r="4491">
          <cell r="A4491">
            <v>24291</v>
          </cell>
          <cell r="B4491" t="str">
            <v>Proyek Rencana Teknik Akhir Jalan Tol Bogor Ring Road</v>
          </cell>
        </row>
        <row r="4492">
          <cell r="A4492">
            <v>24292</v>
          </cell>
        </row>
        <row r="4493">
          <cell r="A4493">
            <v>24293</v>
          </cell>
        </row>
        <row r="4494">
          <cell r="A4494">
            <v>24294</v>
          </cell>
        </row>
        <row r="4495">
          <cell r="A4495">
            <v>24295</v>
          </cell>
        </row>
        <row r="4496">
          <cell r="A4496">
            <v>24296</v>
          </cell>
          <cell r="B4496" t="str">
            <v>UNIT PRICE ANALYSIS</v>
          </cell>
        </row>
        <row r="4497">
          <cell r="A4497">
            <v>24297</v>
          </cell>
        </row>
        <row r="4498">
          <cell r="A4498">
            <v>24298</v>
          </cell>
          <cell r="B4498" t="str">
            <v>ITEM NUMBER</v>
          </cell>
          <cell r="D4498" t="str">
            <v>MT. 368.002</v>
          </cell>
        </row>
        <row r="4499">
          <cell r="A4499">
            <v>24299</v>
          </cell>
          <cell r="B4499" t="str">
            <v>MATERIAL</v>
          </cell>
          <cell r="D4499" t="str">
            <v>Core Drilling Test</v>
          </cell>
        </row>
        <row r="4500">
          <cell r="A4500">
            <v>24300</v>
          </cell>
          <cell r="B4500" t="str">
            <v>UNIT</v>
          </cell>
          <cell r="C4500" t="str">
            <v>Unit</v>
          </cell>
          <cell r="D4500">
            <v>1</v>
          </cell>
        </row>
        <row r="4501">
          <cell r="A4501">
            <v>24301</v>
          </cell>
          <cell r="B4501" t="str">
            <v>UNIT PRICE  (Rp.)</v>
          </cell>
          <cell r="D4501">
            <v>4300</v>
          </cell>
          <cell r="E4501">
            <v>0</v>
          </cell>
          <cell r="J4501" t="str">
            <v>TOTAL UNIT PRICE (Rp)</v>
          </cell>
          <cell r="K4501">
            <v>4300</v>
          </cell>
        </row>
        <row r="4502">
          <cell r="A4502">
            <v>24302</v>
          </cell>
          <cell r="I4502" t="str">
            <v>PRICE Rp./ UNIT</v>
          </cell>
          <cell r="K4502" t="str">
            <v>TOTAL PRICE Rp.</v>
          </cell>
        </row>
        <row r="4503">
          <cell r="A4503">
            <v>24303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  <cell r="I4503" t="str">
            <v>Local</v>
          </cell>
          <cell r="J4503" t="str">
            <v>Foreign</v>
          </cell>
          <cell r="K4503" t="str">
            <v>Local</v>
          </cell>
          <cell r="L4503" t="str">
            <v>Foreign</v>
          </cell>
        </row>
        <row r="4504">
          <cell r="A4504">
            <v>24304</v>
          </cell>
        </row>
        <row r="4505">
          <cell r="A4505">
            <v>24305</v>
          </cell>
        </row>
        <row r="4506">
          <cell r="A4506">
            <v>24306</v>
          </cell>
          <cell r="C4506" t="str">
            <v>MT</v>
          </cell>
          <cell r="D4506" t="str">
            <v>MATERIAL</v>
          </cell>
        </row>
        <row r="4507">
          <cell r="A4507">
            <v>24307</v>
          </cell>
          <cell r="C4507">
            <v>369</v>
          </cell>
          <cell r="D4507" t="str">
            <v>Core Drilling Test</v>
          </cell>
          <cell r="G4507" t="str">
            <v>Unit</v>
          </cell>
          <cell r="H4507">
            <v>1</v>
          </cell>
          <cell r="I4507">
            <v>4312.5</v>
          </cell>
          <cell r="J4507">
            <v>0</v>
          </cell>
          <cell r="K4507">
            <v>4312.5</v>
          </cell>
          <cell r="L4507">
            <v>0</v>
          </cell>
        </row>
        <row r="4508">
          <cell r="A4508">
            <v>24308</v>
          </cell>
        </row>
        <row r="4509">
          <cell r="A4509">
            <v>24309</v>
          </cell>
        </row>
        <row r="4510">
          <cell r="A4510">
            <v>24310</v>
          </cell>
        </row>
        <row r="4511">
          <cell r="A4511">
            <v>24311</v>
          </cell>
        </row>
        <row r="4512">
          <cell r="A4512">
            <v>24312</v>
          </cell>
        </row>
        <row r="4513">
          <cell r="A4513">
            <v>24313</v>
          </cell>
        </row>
        <row r="4514">
          <cell r="A4514">
            <v>24314</v>
          </cell>
        </row>
        <row r="4515">
          <cell r="A4515">
            <v>24315</v>
          </cell>
        </row>
        <row r="4516">
          <cell r="A4516">
            <v>24316</v>
          </cell>
        </row>
        <row r="4517">
          <cell r="A4517">
            <v>24317</v>
          </cell>
        </row>
        <row r="4518">
          <cell r="A4518">
            <v>24318</v>
          </cell>
        </row>
        <row r="4519">
          <cell r="A4519">
            <v>24319</v>
          </cell>
        </row>
        <row r="4520">
          <cell r="A4520">
            <v>24320</v>
          </cell>
        </row>
        <row r="4521">
          <cell r="A4521">
            <v>24321</v>
          </cell>
        </row>
        <row r="4522">
          <cell r="A4522">
            <v>24322</v>
          </cell>
        </row>
        <row r="4523">
          <cell r="A4523">
            <v>24323</v>
          </cell>
        </row>
        <row r="4524">
          <cell r="A4524">
            <v>24324</v>
          </cell>
        </row>
        <row r="4525">
          <cell r="A4525">
            <v>24325</v>
          </cell>
        </row>
        <row r="4526">
          <cell r="A4526">
            <v>24326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24327</v>
          </cell>
          <cell r="K4527">
            <v>0</v>
          </cell>
        </row>
        <row r="4528">
          <cell r="A4528">
            <v>24328</v>
          </cell>
          <cell r="K4528">
            <v>0</v>
          </cell>
        </row>
        <row r="4529">
          <cell r="A4529">
            <v>24329</v>
          </cell>
        </row>
        <row r="4530">
          <cell r="A4530">
            <v>24330</v>
          </cell>
        </row>
        <row r="4531">
          <cell r="A4531">
            <v>24331</v>
          </cell>
        </row>
        <row r="4532">
          <cell r="A4532">
            <v>24332</v>
          </cell>
        </row>
        <row r="4533">
          <cell r="A4533">
            <v>24333</v>
          </cell>
        </row>
        <row r="4534">
          <cell r="A4534">
            <v>24334</v>
          </cell>
        </row>
        <row r="4535">
          <cell r="A4535">
            <v>24335</v>
          </cell>
        </row>
        <row r="4536">
          <cell r="A4536">
            <v>24336</v>
          </cell>
        </row>
        <row r="4537">
          <cell r="A4537">
            <v>24337</v>
          </cell>
        </row>
        <row r="4538">
          <cell r="A4538">
            <v>24338</v>
          </cell>
        </row>
        <row r="4539">
          <cell r="A4539">
            <v>24339</v>
          </cell>
        </row>
        <row r="4540">
          <cell r="A4540">
            <v>24340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24341</v>
          </cell>
        </row>
        <row r="4542">
          <cell r="A4542">
            <v>24342</v>
          </cell>
        </row>
        <row r="4543">
          <cell r="A4543">
            <v>24343</v>
          </cell>
        </row>
        <row r="4544">
          <cell r="A4544">
            <v>24344</v>
          </cell>
        </row>
        <row r="4545">
          <cell r="A4545">
            <v>24345</v>
          </cell>
        </row>
        <row r="4546">
          <cell r="A4546">
            <v>24346</v>
          </cell>
        </row>
        <row r="4547">
          <cell r="A4547">
            <v>24347</v>
          </cell>
        </row>
        <row r="4548">
          <cell r="A4548">
            <v>24348</v>
          </cell>
        </row>
        <row r="4549">
          <cell r="A4549">
            <v>24349</v>
          </cell>
        </row>
        <row r="4550">
          <cell r="A4550">
            <v>24350</v>
          </cell>
          <cell r="D4550" t="str">
            <v>Total Price</v>
          </cell>
          <cell r="K4550">
            <v>4312.5</v>
          </cell>
          <cell r="L4550">
            <v>0</v>
          </cell>
        </row>
        <row r="4551">
          <cell r="A4551">
            <v>24351</v>
          </cell>
          <cell r="D4551" t="str">
            <v>OVER HEAD</v>
          </cell>
          <cell r="E4551">
            <v>0</v>
          </cell>
          <cell r="F4551" t="str">
            <v>%</v>
          </cell>
          <cell r="K4551">
            <v>0</v>
          </cell>
          <cell r="L4551">
            <v>0</v>
          </cell>
        </row>
        <row r="4552">
          <cell r="A4552">
            <v>24352</v>
          </cell>
          <cell r="D4552" t="str">
            <v>TOTAL</v>
          </cell>
          <cell r="K4552">
            <v>4312.5</v>
          </cell>
          <cell r="L4552">
            <v>0</v>
          </cell>
        </row>
        <row r="4553">
          <cell r="A4553">
            <v>24353</v>
          </cell>
          <cell r="D4553" t="str">
            <v>UNIT PRICE</v>
          </cell>
          <cell r="K4553">
            <v>4313</v>
          </cell>
          <cell r="L4553">
            <v>0</v>
          </cell>
        </row>
        <row r="4554">
          <cell r="A4554">
            <v>24354</v>
          </cell>
        </row>
        <row r="4555">
          <cell r="A4555">
            <v>24355</v>
          </cell>
          <cell r="B4555">
            <v>370</v>
          </cell>
        </row>
        <row r="4556">
          <cell r="A4556">
            <v>24356</v>
          </cell>
          <cell r="B4556" t="str">
            <v>MATERIAL PRICE</v>
          </cell>
        </row>
        <row r="4557">
          <cell r="A4557">
            <v>24357</v>
          </cell>
          <cell r="B4557" t="str">
            <v>Proyek Rencana Teknik Akhir Jalan Tol Bogor Ring Road</v>
          </cell>
        </row>
        <row r="4558">
          <cell r="A4558">
            <v>24358</v>
          </cell>
        </row>
        <row r="4559">
          <cell r="A4559">
            <v>24359</v>
          </cell>
        </row>
        <row r="4560">
          <cell r="A4560">
            <v>24360</v>
          </cell>
        </row>
        <row r="4561">
          <cell r="A4561">
            <v>24361</v>
          </cell>
        </row>
        <row r="4562">
          <cell r="A4562">
            <v>24362</v>
          </cell>
          <cell r="B4562" t="str">
            <v>UNIT PRICE ANALYSIS</v>
          </cell>
        </row>
        <row r="4563">
          <cell r="A4563">
            <v>24363</v>
          </cell>
        </row>
        <row r="4564">
          <cell r="A4564">
            <v>24364</v>
          </cell>
          <cell r="B4564" t="str">
            <v>ITEM NUMBER</v>
          </cell>
          <cell r="D4564" t="str">
            <v>MT. 369.002</v>
          </cell>
        </row>
        <row r="4565">
          <cell r="A4565">
            <v>24365</v>
          </cell>
          <cell r="B4565" t="str">
            <v>MATERIAL</v>
          </cell>
          <cell r="D4565" t="str">
            <v>Bitumen Extraction by Marshall Test</v>
          </cell>
        </row>
        <row r="4566">
          <cell r="A4566">
            <v>24366</v>
          </cell>
          <cell r="B4566" t="str">
            <v>UNIT</v>
          </cell>
          <cell r="C4566" t="str">
            <v>Unit</v>
          </cell>
          <cell r="D4566">
            <v>1</v>
          </cell>
        </row>
        <row r="4567">
          <cell r="A4567">
            <v>24367</v>
          </cell>
          <cell r="B4567" t="str">
            <v>UNIT PRICE  (Rp.)</v>
          </cell>
          <cell r="D4567">
            <v>1800</v>
          </cell>
          <cell r="E4567">
            <v>0</v>
          </cell>
          <cell r="J4567" t="str">
            <v>TOTAL UNIT PRICE (Rp)</v>
          </cell>
          <cell r="K4567">
            <v>1800</v>
          </cell>
        </row>
        <row r="4568">
          <cell r="A4568">
            <v>24368</v>
          </cell>
          <cell r="I4568" t="str">
            <v>PRICE Rp./ UNIT</v>
          </cell>
          <cell r="K4568" t="str">
            <v>TOTAL PRICE Rp.</v>
          </cell>
        </row>
        <row r="4569">
          <cell r="A4569">
            <v>24369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  <cell r="I4569" t="str">
            <v>Local</v>
          </cell>
          <cell r="J4569" t="str">
            <v>Foreign</v>
          </cell>
          <cell r="K4569" t="str">
            <v>Local</v>
          </cell>
          <cell r="L4569" t="str">
            <v>Foreign</v>
          </cell>
        </row>
        <row r="4570">
          <cell r="A4570">
            <v>24370</v>
          </cell>
        </row>
        <row r="4571">
          <cell r="A4571">
            <v>24371</v>
          </cell>
        </row>
        <row r="4572">
          <cell r="A4572">
            <v>24372</v>
          </cell>
          <cell r="C4572" t="str">
            <v>MT</v>
          </cell>
          <cell r="D4572" t="str">
            <v>MATERIAL</v>
          </cell>
        </row>
        <row r="4573">
          <cell r="A4573">
            <v>24373</v>
          </cell>
          <cell r="C4573">
            <v>370</v>
          </cell>
          <cell r="D4573" t="str">
            <v>Bitumen Extraction by Marshall Test</v>
          </cell>
          <cell r="G4573" t="str">
            <v>Unit</v>
          </cell>
          <cell r="H4573">
            <v>1</v>
          </cell>
          <cell r="I4573">
            <v>1840.2033239038187</v>
          </cell>
          <cell r="J4573">
            <v>0</v>
          </cell>
          <cell r="K4573">
            <v>1840.2033239038187</v>
          </cell>
          <cell r="L4573">
            <v>0</v>
          </cell>
        </row>
        <row r="4574">
          <cell r="A4574">
            <v>24374</v>
          </cell>
        </row>
        <row r="4575">
          <cell r="A4575">
            <v>24375</v>
          </cell>
        </row>
        <row r="4576">
          <cell r="A4576">
            <v>24376</v>
          </cell>
        </row>
        <row r="4577">
          <cell r="A4577">
            <v>24377</v>
          </cell>
        </row>
        <row r="4578">
          <cell r="A4578">
            <v>24378</v>
          </cell>
        </row>
        <row r="4579">
          <cell r="A4579">
            <v>24379</v>
          </cell>
        </row>
        <row r="4580">
          <cell r="A4580">
            <v>24380</v>
          </cell>
        </row>
        <row r="4581">
          <cell r="A4581">
            <v>24381</v>
          </cell>
        </row>
        <row r="4582">
          <cell r="A4582">
            <v>24382</v>
          </cell>
        </row>
        <row r="4583">
          <cell r="A4583">
            <v>24383</v>
          </cell>
        </row>
        <row r="4584">
          <cell r="A4584">
            <v>24384</v>
          </cell>
        </row>
        <row r="4585">
          <cell r="A4585">
            <v>24385</v>
          </cell>
        </row>
        <row r="4586">
          <cell r="A4586">
            <v>24386</v>
          </cell>
        </row>
        <row r="4587">
          <cell r="A4587">
            <v>24387</v>
          </cell>
        </row>
        <row r="4588">
          <cell r="A4588">
            <v>24388</v>
          </cell>
        </row>
        <row r="4589">
          <cell r="A4589">
            <v>24389</v>
          </cell>
        </row>
        <row r="4590">
          <cell r="A4590">
            <v>24390</v>
          </cell>
        </row>
        <row r="4591">
          <cell r="A4591">
            <v>24391</v>
          </cell>
        </row>
        <row r="4592">
          <cell r="A4592">
            <v>24392</v>
          </cell>
          <cell r="J4592">
            <v>0</v>
          </cell>
          <cell r="K4592">
            <v>0</v>
          </cell>
          <cell r="L4592">
            <v>0</v>
          </cell>
        </row>
        <row r="4593">
          <cell r="A4593">
            <v>24393</v>
          </cell>
          <cell r="K4593">
            <v>0</v>
          </cell>
        </row>
        <row r="4594">
          <cell r="A4594">
            <v>24394</v>
          </cell>
          <cell r="K4594">
            <v>0</v>
          </cell>
        </row>
        <row r="4595">
          <cell r="A4595">
            <v>24395</v>
          </cell>
        </row>
        <row r="4596">
          <cell r="A4596">
            <v>24396</v>
          </cell>
        </row>
        <row r="4597">
          <cell r="A4597">
            <v>24397</v>
          </cell>
        </row>
        <row r="4598">
          <cell r="A4598">
            <v>24398</v>
          </cell>
        </row>
        <row r="4599">
          <cell r="A4599">
            <v>24399</v>
          </cell>
        </row>
        <row r="4600">
          <cell r="A4600">
            <v>24400</v>
          </cell>
        </row>
        <row r="4601">
          <cell r="A4601">
            <v>24401</v>
          </cell>
        </row>
        <row r="4602">
          <cell r="A4602">
            <v>24402</v>
          </cell>
        </row>
        <row r="4603">
          <cell r="A4603">
            <v>24403</v>
          </cell>
        </row>
        <row r="4604">
          <cell r="A4604">
            <v>24404</v>
          </cell>
        </row>
        <row r="4605">
          <cell r="A4605">
            <v>24405</v>
          </cell>
        </row>
        <row r="4606">
          <cell r="A4606">
            <v>24406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24407</v>
          </cell>
        </row>
        <row r="4608">
          <cell r="A4608">
            <v>24408</v>
          </cell>
        </row>
        <row r="4609">
          <cell r="A4609">
            <v>24409</v>
          </cell>
        </row>
        <row r="4610">
          <cell r="A4610">
            <v>24410</v>
          </cell>
        </row>
        <row r="4611">
          <cell r="A4611">
            <v>24411</v>
          </cell>
        </row>
        <row r="4612">
          <cell r="A4612">
            <v>24412</v>
          </cell>
        </row>
        <row r="4613">
          <cell r="A4613">
            <v>24413</v>
          </cell>
        </row>
        <row r="4614">
          <cell r="A4614">
            <v>24414</v>
          </cell>
        </row>
        <row r="4615">
          <cell r="A4615">
            <v>24415</v>
          </cell>
        </row>
        <row r="4616">
          <cell r="A4616">
            <v>24416</v>
          </cell>
          <cell r="D4616" t="str">
            <v>Total Price</v>
          </cell>
          <cell r="K4616">
            <v>1840.2033239038187</v>
          </cell>
          <cell r="L4616">
            <v>0</v>
          </cell>
        </row>
        <row r="4617">
          <cell r="A4617">
            <v>24417</v>
          </cell>
          <cell r="D4617" t="str">
            <v>OVER HEAD</v>
          </cell>
          <cell r="E4617">
            <v>0</v>
          </cell>
          <cell r="F4617" t="str">
            <v>%</v>
          </cell>
          <cell r="K4617">
            <v>0</v>
          </cell>
          <cell r="L4617">
            <v>0</v>
          </cell>
        </row>
        <row r="4618">
          <cell r="A4618">
            <v>24418</v>
          </cell>
          <cell r="D4618" t="str">
            <v>TOTAL</v>
          </cell>
          <cell r="K4618">
            <v>1840.2033239038187</v>
          </cell>
          <cell r="L4618">
            <v>0</v>
          </cell>
        </row>
        <row r="4619">
          <cell r="A4619">
            <v>24419</v>
          </cell>
          <cell r="D4619" t="str">
            <v>UNIT PRICE</v>
          </cell>
          <cell r="K4619">
            <v>1840</v>
          </cell>
          <cell r="L4619">
            <v>0</v>
          </cell>
        </row>
        <row r="4620">
          <cell r="A4620">
            <v>24420</v>
          </cell>
        </row>
        <row r="4621">
          <cell r="A4621">
            <v>24421</v>
          </cell>
          <cell r="B4621">
            <v>371</v>
          </cell>
        </row>
        <row r="4622">
          <cell r="A4622">
            <v>24422</v>
          </cell>
          <cell r="B4622" t="str">
            <v>MATERIAL PRICE</v>
          </cell>
        </row>
        <row r="4623">
          <cell r="A4623">
            <v>24423</v>
          </cell>
          <cell r="B4623" t="str">
            <v>Proyek Rencana Teknik Akhir Jalan Tol Bogor Ring Road</v>
          </cell>
        </row>
        <row r="4624">
          <cell r="A4624">
            <v>24424</v>
          </cell>
        </row>
        <row r="4625">
          <cell r="A4625">
            <v>24425</v>
          </cell>
        </row>
        <row r="4626">
          <cell r="A4626">
            <v>24426</v>
          </cell>
        </row>
        <row r="4627">
          <cell r="A4627">
            <v>24427</v>
          </cell>
        </row>
        <row r="4628">
          <cell r="A4628">
            <v>24428</v>
          </cell>
          <cell r="B4628" t="str">
            <v>UNIT PRICE ANALYSIS</v>
          </cell>
        </row>
        <row r="4629">
          <cell r="A4629">
            <v>24429</v>
          </cell>
        </row>
        <row r="4630">
          <cell r="A4630">
            <v>24430</v>
          </cell>
          <cell r="B4630" t="str">
            <v>ITEM NUMBER</v>
          </cell>
          <cell r="D4630" t="str">
            <v>MT. 370.002</v>
          </cell>
        </row>
        <row r="4631">
          <cell r="A4631">
            <v>24431</v>
          </cell>
          <cell r="B4631" t="str">
            <v>MATERIAL</v>
          </cell>
          <cell r="D4631" t="str">
            <v>Concrete Slump Test</v>
          </cell>
        </row>
        <row r="4632">
          <cell r="A4632">
            <v>24432</v>
          </cell>
          <cell r="B4632" t="str">
            <v>UNIT</v>
          </cell>
          <cell r="C4632" t="str">
            <v>Unit</v>
          </cell>
          <cell r="D4632">
            <v>1</v>
          </cell>
        </row>
        <row r="4633">
          <cell r="A4633">
            <v>24433</v>
          </cell>
          <cell r="B4633" t="str">
            <v>UNIT PRICE  (Rp.)</v>
          </cell>
          <cell r="D4633">
            <v>4300</v>
          </cell>
          <cell r="E4633">
            <v>0</v>
          </cell>
          <cell r="J4633" t="str">
            <v>TOTAL UNIT PRICE (Rp)</v>
          </cell>
          <cell r="K4633">
            <v>4300</v>
          </cell>
        </row>
        <row r="4634">
          <cell r="A4634">
            <v>24434</v>
          </cell>
          <cell r="I4634" t="str">
            <v>PRICE Rp./ UNIT</v>
          </cell>
          <cell r="K4634" t="str">
            <v>TOTAL PRICE Rp.</v>
          </cell>
        </row>
        <row r="4635">
          <cell r="A4635">
            <v>24435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  <cell r="I4635" t="str">
            <v>Local</v>
          </cell>
          <cell r="J4635" t="str">
            <v>Foreign</v>
          </cell>
          <cell r="K4635" t="str">
            <v>Local</v>
          </cell>
          <cell r="L4635" t="str">
            <v>Foreign</v>
          </cell>
        </row>
        <row r="4636">
          <cell r="A4636">
            <v>24436</v>
          </cell>
        </row>
        <row r="4637">
          <cell r="A4637">
            <v>24437</v>
          </cell>
        </row>
        <row r="4638">
          <cell r="A4638">
            <v>24438</v>
          </cell>
          <cell r="C4638" t="str">
            <v>MT</v>
          </cell>
          <cell r="D4638" t="str">
            <v>MATERIAL</v>
          </cell>
        </row>
        <row r="4639">
          <cell r="A4639">
            <v>24439</v>
          </cell>
          <cell r="C4639">
            <v>371</v>
          </cell>
          <cell r="D4639" t="str">
            <v>Concrete Slump Test</v>
          </cell>
          <cell r="G4639" t="str">
            <v>Unit</v>
          </cell>
          <cell r="H4639">
            <v>1</v>
          </cell>
          <cell r="I4639">
            <v>4312.5</v>
          </cell>
          <cell r="J4639">
            <v>0</v>
          </cell>
          <cell r="K4639">
            <v>4312.5</v>
          </cell>
          <cell r="L4639">
            <v>0</v>
          </cell>
        </row>
        <row r="4640">
          <cell r="A4640">
            <v>24440</v>
          </cell>
        </row>
        <row r="4641">
          <cell r="A4641">
            <v>24441</v>
          </cell>
        </row>
        <row r="4642">
          <cell r="A4642">
            <v>24442</v>
          </cell>
        </row>
        <row r="4643">
          <cell r="A4643">
            <v>24443</v>
          </cell>
        </row>
        <row r="4644">
          <cell r="A4644">
            <v>24444</v>
          </cell>
        </row>
        <row r="4645">
          <cell r="A4645">
            <v>24445</v>
          </cell>
        </row>
        <row r="4646">
          <cell r="A4646">
            <v>24446</v>
          </cell>
        </row>
        <row r="4647">
          <cell r="A4647">
            <v>24447</v>
          </cell>
        </row>
        <row r="4648">
          <cell r="A4648">
            <v>24448</v>
          </cell>
        </row>
        <row r="4649">
          <cell r="A4649">
            <v>24449</v>
          </cell>
        </row>
        <row r="4650">
          <cell r="A4650">
            <v>24450</v>
          </cell>
        </row>
        <row r="4651">
          <cell r="A4651">
            <v>24451</v>
          </cell>
        </row>
        <row r="4652">
          <cell r="A4652">
            <v>24452</v>
          </cell>
        </row>
        <row r="4653">
          <cell r="A4653">
            <v>24453</v>
          </cell>
        </row>
        <row r="4654">
          <cell r="A4654">
            <v>24454</v>
          </cell>
        </row>
        <row r="4655">
          <cell r="A4655">
            <v>24455</v>
          </cell>
        </row>
        <row r="4656">
          <cell r="A4656">
            <v>24456</v>
          </cell>
        </row>
        <row r="4657">
          <cell r="A4657">
            <v>24457</v>
          </cell>
        </row>
        <row r="4658">
          <cell r="A4658">
            <v>24458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24459</v>
          </cell>
          <cell r="K4659">
            <v>0</v>
          </cell>
        </row>
        <row r="4660">
          <cell r="A4660">
            <v>24460</v>
          </cell>
          <cell r="K4660">
            <v>0</v>
          </cell>
        </row>
        <row r="4661">
          <cell r="A4661">
            <v>24461</v>
          </cell>
        </row>
        <row r="4662">
          <cell r="A4662">
            <v>24462</v>
          </cell>
        </row>
        <row r="4663">
          <cell r="A4663">
            <v>24463</v>
          </cell>
        </row>
        <row r="4664">
          <cell r="A4664">
            <v>24464</v>
          </cell>
        </row>
        <row r="4665">
          <cell r="A4665">
            <v>24465</v>
          </cell>
        </row>
        <row r="4666">
          <cell r="A4666">
            <v>24466</v>
          </cell>
        </row>
        <row r="4667">
          <cell r="A4667">
            <v>24467</v>
          </cell>
        </row>
        <row r="4668">
          <cell r="A4668">
            <v>24468</v>
          </cell>
        </row>
        <row r="4669">
          <cell r="A4669">
            <v>24469</v>
          </cell>
        </row>
        <row r="4670">
          <cell r="A4670">
            <v>24470</v>
          </cell>
        </row>
        <row r="4671">
          <cell r="A4671">
            <v>24471</v>
          </cell>
        </row>
        <row r="4672">
          <cell r="A4672">
            <v>24472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24473</v>
          </cell>
        </row>
        <row r="4674">
          <cell r="A4674">
            <v>24474</v>
          </cell>
        </row>
        <row r="4675">
          <cell r="A4675">
            <v>24475</v>
          </cell>
        </row>
        <row r="4676">
          <cell r="A4676">
            <v>24476</v>
          </cell>
        </row>
        <row r="4677">
          <cell r="A4677">
            <v>24477</v>
          </cell>
        </row>
        <row r="4678">
          <cell r="A4678">
            <v>24478</v>
          </cell>
        </row>
        <row r="4679">
          <cell r="A4679">
            <v>24479</v>
          </cell>
        </row>
        <row r="4680">
          <cell r="A4680">
            <v>24480</v>
          </cell>
        </row>
        <row r="4681">
          <cell r="A4681">
            <v>24481</v>
          </cell>
        </row>
        <row r="4682">
          <cell r="A4682">
            <v>24482</v>
          </cell>
          <cell r="D4682" t="str">
            <v>Total Price</v>
          </cell>
          <cell r="K4682">
            <v>4312.5</v>
          </cell>
          <cell r="L4682">
            <v>0</v>
          </cell>
        </row>
        <row r="4683">
          <cell r="A4683">
            <v>24483</v>
          </cell>
          <cell r="D4683" t="str">
            <v>OVER HEAD</v>
          </cell>
          <cell r="E4683">
            <v>0</v>
          </cell>
          <cell r="F4683" t="str">
            <v>%</v>
          </cell>
          <cell r="K4683">
            <v>0</v>
          </cell>
          <cell r="L4683">
            <v>0</v>
          </cell>
        </row>
        <row r="4684">
          <cell r="A4684">
            <v>24484</v>
          </cell>
          <cell r="D4684" t="str">
            <v>TOTAL</v>
          </cell>
          <cell r="K4684">
            <v>4312.5</v>
          </cell>
          <cell r="L4684">
            <v>0</v>
          </cell>
        </row>
        <row r="4685">
          <cell r="A4685">
            <v>24485</v>
          </cell>
          <cell r="D4685" t="str">
            <v>UNIT PRICE</v>
          </cell>
          <cell r="K4685">
            <v>4313</v>
          </cell>
          <cell r="L4685">
            <v>0</v>
          </cell>
        </row>
        <row r="4686">
          <cell r="A4686">
            <v>24486</v>
          </cell>
        </row>
        <row r="4687">
          <cell r="A4687">
            <v>24487</v>
          </cell>
          <cell r="B4687">
            <v>372</v>
          </cell>
        </row>
        <row r="4688">
          <cell r="A4688">
            <v>24488</v>
          </cell>
          <cell r="B4688" t="str">
            <v>MATERIAL PRICE</v>
          </cell>
        </row>
        <row r="4689">
          <cell r="A4689">
            <v>24489</v>
          </cell>
          <cell r="B4689" t="str">
            <v>Proyek Rencana Teknik Akhir Jalan Tol Bogor Ring Road</v>
          </cell>
        </row>
        <row r="4690">
          <cell r="A4690">
            <v>24490</v>
          </cell>
        </row>
        <row r="4691">
          <cell r="A4691">
            <v>24491</v>
          </cell>
        </row>
        <row r="4692">
          <cell r="A4692">
            <v>24492</v>
          </cell>
        </row>
        <row r="4693">
          <cell r="A4693">
            <v>24493</v>
          </cell>
        </row>
        <row r="4694">
          <cell r="A4694">
            <v>24494</v>
          </cell>
          <cell r="B4694" t="str">
            <v>UNIT PRICE ANALYSIS</v>
          </cell>
        </row>
        <row r="4695">
          <cell r="A4695">
            <v>24495</v>
          </cell>
        </row>
        <row r="4696">
          <cell r="A4696">
            <v>24496</v>
          </cell>
          <cell r="B4696" t="str">
            <v>ITEM NUMBER</v>
          </cell>
          <cell r="D4696" t="str">
            <v>MT. 371.002</v>
          </cell>
        </row>
        <row r="4697">
          <cell r="A4697">
            <v>24497</v>
          </cell>
          <cell r="B4697" t="str">
            <v>MATERIAL</v>
          </cell>
          <cell r="D4697" t="str">
            <v>Compressive Strength of Concrete Speciment</v>
          </cell>
        </row>
        <row r="4698">
          <cell r="A4698">
            <v>24498</v>
          </cell>
          <cell r="B4698" t="str">
            <v>UNIT</v>
          </cell>
          <cell r="C4698" t="str">
            <v>Each</v>
          </cell>
          <cell r="D4698">
            <v>1</v>
          </cell>
        </row>
        <row r="4699">
          <cell r="A4699">
            <v>24499</v>
          </cell>
          <cell r="B4699" t="str">
            <v>UNIT PRICE  (Rp.)</v>
          </cell>
          <cell r="D4699">
            <v>4300</v>
          </cell>
          <cell r="E4699">
            <v>0</v>
          </cell>
          <cell r="J4699" t="str">
            <v>TOTAL UNIT PRICE (Rp)</v>
          </cell>
          <cell r="K4699">
            <v>4300</v>
          </cell>
        </row>
        <row r="4700">
          <cell r="A4700">
            <v>24500</v>
          </cell>
          <cell r="I4700" t="str">
            <v>PRICE Rp./ UNIT</v>
          </cell>
          <cell r="K4700" t="str">
            <v>TOTAL PRICE Rp.</v>
          </cell>
        </row>
        <row r="4701">
          <cell r="A4701">
            <v>24501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  <cell r="I4701" t="str">
            <v>Local</v>
          </cell>
          <cell r="J4701" t="str">
            <v>Foreign</v>
          </cell>
          <cell r="K4701" t="str">
            <v>Local</v>
          </cell>
          <cell r="L4701" t="str">
            <v>Foreign</v>
          </cell>
        </row>
        <row r="4702">
          <cell r="A4702">
            <v>24502</v>
          </cell>
        </row>
        <row r="4703">
          <cell r="A4703">
            <v>24503</v>
          </cell>
        </row>
        <row r="4704">
          <cell r="A4704">
            <v>24504</v>
          </cell>
          <cell r="C4704" t="str">
            <v>MT</v>
          </cell>
          <cell r="D4704" t="str">
            <v>MATERIAL</v>
          </cell>
        </row>
        <row r="4705">
          <cell r="A4705">
            <v>24505</v>
          </cell>
          <cell r="C4705">
            <v>372</v>
          </cell>
          <cell r="D4705" t="str">
            <v>Compressive Strength of Concrete Speciment</v>
          </cell>
          <cell r="G4705" t="str">
            <v>Each</v>
          </cell>
          <cell r="H4705">
            <v>1</v>
          </cell>
          <cell r="I4705">
            <v>4312.5</v>
          </cell>
          <cell r="J4705">
            <v>0</v>
          </cell>
          <cell r="K4705">
            <v>4312.5</v>
          </cell>
          <cell r="L4705">
            <v>0</v>
          </cell>
        </row>
        <row r="4706">
          <cell r="A4706">
            <v>24506</v>
          </cell>
        </row>
        <row r="4707">
          <cell r="A4707">
            <v>24507</v>
          </cell>
        </row>
        <row r="4708">
          <cell r="A4708">
            <v>24508</v>
          </cell>
        </row>
        <row r="4709">
          <cell r="A4709">
            <v>24509</v>
          </cell>
        </row>
        <row r="4710">
          <cell r="A4710">
            <v>24510</v>
          </cell>
        </row>
        <row r="4711">
          <cell r="A4711">
            <v>24511</v>
          </cell>
        </row>
        <row r="4712">
          <cell r="A4712">
            <v>24512</v>
          </cell>
        </row>
        <row r="4713">
          <cell r="A4713">
            <v>24513</v>
          </cell>
        </row>
        <row r="4714">
          <cell r="A4714">
            <v>24514</v>
          </cell>
        </row>
        <row r="4715">
          <cell r="A4715">
            <v>24515</v>
          </cell>
        </row>
        <row r="4716">
          <cell r="A4716">
            <v>24516</v>
          </cell>
        </row>
        <row r="4717">
          <cell r="A4717">
            <v>24517</v>
          </cell>
        </row>
        <row r="4718">
          <cell r="A4718">
            <v>24518</v>
          </cell>
        </row>
        <row r="4719">
          <cell r="A4719">
            <v>24519</v>
          </cell>
        </row>
        <row r="4720">
          <cell r="A4720">
            <v>24520</v>
          </cell>
        </row>
        <row r="4721">
          <cell r="A4721">
            <v>24521</v>
          </cell>
        </row>
        <row r="4722">
          <cell r="A4722">
            <v>24522</v>
          </cell>
        </row>
        <row r="4723">
          <cell r="A4723">
            <v>24523</v>
          </cell>
        </row>
        <row r="4724">
          <cell r="A4724">
            <v>24524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24525</v>
          </cell>
          <cell r="K4725">
            <v>0</v>
          </cell>
        </row>
        <row r="4726">
          <cell r="A4726">
            <v>24526</v>
          </cell>
          <cell r="K4726">
            <v>0</v>
          </cell>
        </row>
        <row r="4727">
          <cell r="A4727">
            <v>24527</v>
          </cell>
        </row>
        <row r="4728">
          <cell r="A4728">
            <v>24528</v>
          </cell>
        </row>
        <row r="4729">
          <cell r="A4729">
            <v>24529</v>
          </cell>
        </row>
        <row r="4730">
          <cell r="A4730">
            <v>24530</v>
          </cell>
        </row>
        <row r="4731">
          <cell r="A4731">
            <v>24531</v>
          </cell>
        </row>
        <row r="4732">
          <cell r="A4732">
            <v>24532</v>
          </cell>
        </row>
        <row r="4733">
          <cell r="A4733">
            <v>24533</v>
          </cell>
        </row>
        <row r="4734">
          <cell r="A4734">
            <v>24534</v>
          </cell>
        </row>
        <row r="4735">
          <cell r="A4735">
            <v>24535</v>
          </cell>
        </row>
        <row r="4736">
          <cell r="A4736">
            <v>24536</v>
          </cell>
        </row>
        <row r="4737">
          <cell r="A4737">
            <v>24537</v>
          </cell>
        </row>
        <row r="4738">
          <cell r="A4738">
            <v>24538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24539</v>
          </cell>
        </row>
        <row r="4740">
          <cell r="A4740">
            <v>24540</v>
          </cell>
        </row>
        <row r="4741">
          <cell r="A4741">
            <v>24541</v>
          </cell>
        </row>
        <row r="4742">
          <cell r="A4742">
            <v>24542</v>
          </cell>
        </row>
        <row r="4743">
          <cell r="A4743">
            <v>24543</v>
          </cell>
        </row>
        <row r="4744">
          <cell r="A4744">
            <v>24544</v>
          </cell>
        </row>
        <row r="4745">
          <cell r="A4745">
            <v>24545</v>
          </cell>
        </row>
        <row r="4746">
          <cell r="A4746">
            <v>24546</v>
          </cell>
        </row>
        <row r="4747">
          <cell r="A4747">
            <v>24547</v>
          </cell>
        </row>
        <row r="4748">
          <cell r="A4748">
            <v>24548</v>
          </cell>
          <cell r="D4748" t="str">
            <v>Total Price</v>
          </cell>
          <cell r="K4748">
            <v>4312.5</v>
          </cell>
          <cell r="L4748">
            <v>0</v>
          </cell>
        </row>
        <row r="4749">
          <cell r="A4749">
            <v>24549</v>
          </cell>
          <cell r="D4749" t="str">
            <v>OVER HEAD</v>
          </cell>
          <cell r="E4749">
            <v>0</v>
          </cell>
          <cell r="F4749" t="str">
            <v>%</v>
          </cell>
          <cell r="K4749">
            <v>0</v>
          </cell>
          <cell r="L4749">
            <v>0</v>
          </cell>
        </row>
        <row r="4750">
          <cell r="A4750">
            <v>24550</v>
          </cell>
          <cell r="D4750" t="str">
            <v>TOTAL</v>
          </cell>
          <cell r="K4750">
            <v>4312.5</v>
          </cell>
          <cell r="L4750">
            <v>0</v>
          </cell>
        </row>
        <row r="4751">
          <cell r="A4751">
            <v>24551</v>
          </cell>
          <cell r="D4751" t="str">
            <v>UNIT PRICE</v>
          </cell>
          <cell r="K4751">
            <v>4313</v>
          </cell>
          <cell r="L4751">
            <v>0</v>
          </cell>
        </row>
        <row r="4752">
          <cell r="A4752">
            <v>24552</v>
          </cell>
        </row>
        <row r="4753">
          <cell r="A4753">
            <v>24553</v>
          </cell>
          <cell r="B4753">
            <v>373</v>
          </cell>
        </row>
        <row r="4754">
          <cell r="A4754">
            <v>24554</v>
          </cell>
          <cell r="B4754" t="str">
            <v>MATERIAL PRICE</v>
          </cell>
        </row>
        <row r="4755">
          <cell r="A4755">
            <v>24555</v>
          </cell>
          <cell r="B4755" t="str">
            <v>Proyek Rencana Teknik Akhir Jalan Tol Bogor Ring Road</v>
          </cell>
        </row>
        <row r="4756">
          <cell r="A4756">
            <v>24556</v>
          </cell>
        </row>
        <row r="4757">
          <cell r="A4757">
            <v>24557</v>
          </cell>
        </row>
        <row r="4758">
          <cell r="A4758">
            <v>24558</v>
          </cell>
        </row>
        <row r="4759">
          <cell r="A4759">
            <v>24559</v>
          </cell>
        </row>
        <row r="4760">
          <cell r="A4760">
            <v>24560</v>
          </cell>
          <cell r="B4760" t="str">
            <v>UNIT PRICE ANALYSIS</v>
          </cell>
        </row>
        <row r="4761">
          <cell r="A4761">
            <v>24561</v>
          </cell>
        </row>
        <row r="4762">
          <cell r="A4762">
            <v>24562</v>
          </cell>
          <cell r="B4762" t="str">
            <v>ITEM NUMBER</v>
          </cell>
          <cell r="D4762" t="str">
            <v>MT. 372.002</v>
          </cell>
        </row>
        <row r="4763">
          <cell r="A4763">
            <v>24563</v>
          </cell>
          <cell r="B4763" t="str">
            <v>MATERIAL</v>
          </cell>
          <cell r="D4763" t="str">
            <v>Site record and documentation</v>
          </cell>
        </row>
        <row r="4764">
          <cell r="A4764">
            <v>24564</v>
          </cell>
          <cell r="B4764" t="str">
            <v>UNIT</v>
          </cell>
          <cell r="C4764" t="str">
            <v>Each</v>
          </cell>
          <cell r="D4764">
            <v>1</v>
          </cell>
        </row>
        <row r="4765">
          <cell r="A4765">
            <v>24565</v>
          </cell>
          <cell r="B4765" t="str">
            <v>UNIT PRICE  (Rp.)</v>
          </cell>
          <cell r="D4765">
            <v>1000</v>
          </cell>
          <cell r="E4765">
            <v>0</v>
          </cell>
          <cell r="J4765" t="str">
            <v>TOTAL UNIT PRICE (Rp)</v>
          </cell>
          <cell r="K4765">
            <v>1000</v>
          </cell>
        </row>
        <row r="4766">
          <cell r="A4766">
            <v>24566</v>
          </cell>
          <cell r="I4766" t="str">
            <v>PRICE Rp./ UNIT</v>
          </cell>
          <cell r="K4766" t="str">
            <v>TOTAL PRICE Rp.</v>
          </cell>
        </row>
        <row r="4767">
          <cell r="A4767">
            <v>24567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  <cell r="I4767" t="str">
            <v>Local</v>
          </cell>
          <cell r="J4767" t="str">
            <v>Foreign</v>
          </cell>
          <cell r="K4767" t="str">
            <v>Local</v>
          </cell>
          <cell r="L4767" t="str">
            <v>Foreign</v>
          </cell>
        </row>
        <row r="4768">
          <cell r="A4768">
            <v>24568</v>
          </cell>
        </row>
        <row r="4769">
          <cell r="A4769">
            <v>24569</v>
          </cell>
        </row>
        <row r="4770">
          <cell r="A4770">
            <v>24570</v>
          </cell>
          <cell r="C4770" t="str">
            <v>MT</v>
          </cell>
          <cell r="D4770" t="str">
            <v>MATERIAL</v>
          </cell>
        </row>
        <row r="4771">
          <cell r="A4771">
            <v>24571</v>
          </cell>
          <cell r="C4771">
            <v>373</v>
          </cell>
          <cell r="D4771" t="str">
            <v>Site record and documentation</v>
          </cell>
          <cell r="G4771" t="str">
            <v>Each</v>
          </cell>
          <cell r="H4771">
            <v>1</v>
          </cell>
          <cell r="I4771">
            <v>1023.4999999999999</v>
          </cell>
          <cell r="J4771">
            <v>0</v>
          </cell>
          <cell r="K4771">
            <v>1023.4999999999999</v>
          </cell>
          <cell r="L4771">
            <v>0</v>
          </cell>
        </row>
        <row r="4772">
          <cell r="A4772">
            <v>24572</v>
          </cell>
        </row>
        <row r="4773">
          <cell r="A4773">
            <v>24573</v>
          </cell>
        </row>
        <row r="4774">
          <cell r="A4774">
            <v>24574</v>
          </cell>
        </row>
        <row r="4775">
          <cell r="A4775">
            <v>24575</v>
          </cell>
        </row>
        <row r="4776">
          <cell r="A4776">
            <v>24576</v>
          </cell>
        </row>
        <row r="4777">
          <cell r="A4777">
            <v>24577</v>
          </cell>
        </row>
        <row r="4778">
          <cell r="A4778">
            <v>24578</v>
          </cell>
        </row>
        <row r="4779">
          <cell r="A4779">
            <v>24579</v>
          </cell>
        </row>
        <row r="4780">
          <cell r="A4780">
            <v>24580</v>
          </cell>
        </row>
        <row r="4781">
          <cell r="A4781">
            <v>24581</v>
          </cell>
        </row>
        <row r="4782">
          <cell r="A4782">
            <v>24582</v>
          </cell>
        </row>
        <row r="4783">
          <cell r="A4783">
            <v>24583</v>
          </cell>
        </row>
        <row r="4784">
          <cell r="A4784">
            <v>24584</v>
          </cell>
        </row>
        <row r="4785">
          <cell r="A4785">
            <v>24585</v>
          </cell>
        </row>
        <row r="4786">
          <cell r="A4786">
            <v>24586</v>
          </cell>
        </row>
        <row r="4787">
          <cell r="A4787">
            <v>24587</v>
          </cell>
        </row>
        <row r="4788">
          <cell r="A4788">
            <v>24588</v>
          </cell>
        </row>
        <row r="4789">
          <cell r="A4789">
            <v>24589</v>
          </cell>
        </row>
        <row r="4790">
          <cell r="A4790">
            <v>24590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24591</v>
          </cell>
          <cell r="K4791">
            <v>0</v>
          </cell>
        </row>
        <row r="4792">
          <cell r="A4792">
            <v>24592</v>
          </cell>
          <cell r="K4792">
            <v>0</v>
          </cell>
        </row>
        <row r="4793">
          <cell r="A4793">
            <v>24593</v>
          </cell>
        </row>
        <row r="4794">
          <cell r="A4794">
            <v>24594</v>
          </cell>
        </row>
        <row r="4795">
          <cell r="A4795">
            <v>24595</v>
          </cell>
        </row>
        <row r="4796">
          <cell r="A4796">
            <v>24596</v>
          </cell>
        </row>
        <row r="4797">
          <cell r="A4797">
            <v>24597</v>
          </cell>
        </row>
        <row r="4798">
          <cell r="A4798">
            <v>24598</v>
          </cell>
        </row>
        <row r="4799">
          <cell r="A4799">
            <v>24599</v>
          </cell>
        </row>
        <row r="4800">
          <cell r="A4800">
            <v>24600</v>
          </cell>
        </row>
        <row r="4801">
          <cell r="A4801">
            <v>24601</v>
          </cell>
        </row>
        <row r="4802">
          <cell r="A4802">
            <v>24602</v>
          </cell>
        </row>
        <row r="4803">
          <cell r="A4803">
            <v>24603</v>
          </cell>
        </row>
        <row r="4804">
          <cell r="A4804">
            <v>24604</v>
          </cell>
          <cell r="J4804">
            <v>0</v>
          </cell>
          <cell r="K4804">
            <v>0</v>
          </cell>
          <cell r="L4804">
            <v>0</v>
          </cell>
        </row>
        <row r="4805">
          <cell r="A4805">
            <v>24605</v>
          </cell>
        </row>
        <row r="4806">
          <cell r="A4806">
            <v>24606</v>
          </cell>
        </row>
        <row r="4807">
          <cell r="A4807">
            <v>24607</v>
          </cell>
        </row>
        <row r="4808">
          <cell r="A4808">
            <v>24608</v>
          </cell>
        </row>
        <row r="4809">
          <cell r="A4809">
            <v>24609</v>
          </cell>
        </row>
        <row r="4810">
          <cell r="A4810">
            <v>24610</v>
          </cell>
        </row>
        <row r="4811">
          <cell r="A4811">
            <v>24611</v>
          </cell>
        </row>
        <row r="4812">
          <cell r="A4812">
            <v>24612</v>
          </cell>
        </row>
        <row r="4813">
          <cell r="A4813">
            <v>24613</v>
          </cell>
        </row>
        <row r="4814">
          <cell r="A4814">
            <v>24614</v>
          </cell>
          <cell r="D4814" t="str">
            <v>Total Price</v>
          </cell>
          <cell r="K4814">
            <v>1023.4999999999999</v>
          </cell>
          <cell r="L4814">
            <v>0</v>
          </cell>
        </row>
        <row r="4815">
          <cell r="A4815">
            <v>24615</v>
          </cell>
          <cell r="D4815" t="str">
            <v>OVER HEAD</v>
          </cell>
          <cell r="E4815">
            <v>0</v>
          </cell>
          <cell r="F4815" t="str">
            <v>%</v>
          </cell>
          <cell r="K4815">
            <v>0</v>
          </cell>
          <cell r="L4815">
            <v>0</v>
          </cell>
        </row>
        <row r="4816">
          <cell r="A4816">
            <v>24616</v>
          </cell>
          <cell r="D4816" t="str">
            <v>TOTAL</v>
          </cell>
          <cell r="K4816">
            <v>1023.4999999999999</v>
          </cell>
          <cell r="L4816">
            <v>0</v>
          </cell>
        </row>
        <row r="4817">
          <cell r="A4817">
            <v>24617</v>
          </cell>
          <cell r="D4817" t="str">
            <v>UNIT PRICE</v>
          </cell>
          <cell r="K4817">
            <v>1024</v>
          </cell>
          <cell r="L4817">
            <v>0</v>
          </cell>
        </row>
        <row r="4818">
          <cell r="A4818">
            <v>24618</v>
          </cell>
        </row>
        <row r="4819">
          <cell r="A4819">
            <v>24619</v>
          </cell>
          <cell r="B4819">
            <v>374</v>
          </cell>
        </row>
        <row r="4820">
          <cell r="A4820">
            <v>24620</v>
          </cell>
          <cell r="B4820" t="str">
            <v>MATERIAL PRICE</v>
          </cell>
        </row>
        <row r="4821">
          <cell r="A4821">
            <v>24621</v>
          </cell>
          <cell r="B4821" t="str">
            <v>Proyek Rencana Teknik Akhir Jalan Tol Bogor Ring Road</v>
          </cell>
        </row>
        <row r="4822">
          <cell r="A4822">
            <v>24622</v>
          </cell>
        </row>
        <row r="4823">
          <cell r="A4823">
            <v>24623</v>
          </cell>
        </row>
        <row r="4824">
          <cell r="A4824">
            <v>24624</v>
          </cell>
        </row>
        <row r="4825">
          <cell r="A4825">
            <v>24625</v>
          </cell>
        </row>
        <row r="4826">
          <cell r="A4826">
            <v>24626</v>
          </cell>
          <cell r="B4826" t="str">
            <v>UNIT PRICE ANALYSIS</v>
          </cell>
        </row>
        <row r="4827">
          <cell r="A4827">
            <v>24627</v>
          </cell>
        </row>
        <row r="4828">
          <cell r="A4828">
            <v>24628</v>
          </cell>
          <cell r="B4828" t="str">
            <v>ITEM NUMBER</v>
          </cell>
          <cell r="D4828" t="str">
            <v>MT. 373.002</v>
          </cell>
        </row>
        <row r="4829">
          <cell r="A4829">
            <v>24629</v>
          </cell>
          <cell r="B4829" t="str">
            <v>MATERIAL</v>
          </cell>
          <cell r="D4829">
            <v>0</v>
          </cell>
        </row>
        <row r="4830">
          <cell r="A4830">
            <v>24630</v>
          </cell>
          <cell r="B4830" t="str">
            <v>UNIT</v>
          </cell>
          <cell r="C4830">
            <v>0</v>
          </cell>
          <cell r="D4830">
            <v>1</v>
          </cell>
        </row>
        <row r="4831">
          <cell r="A4831">
            <v>24631</v>
          </cell>
          <cell r="B4831" t="str">
            <v>UNIT PRICE  (Rp.)</v>
          </cell>
          <cell r="D4831">
            <v>0</v>
          </cell>
          <cell r="E4831">
            <v>0</v>
          </cell>
          <cell r="J4831" t="str">
            <v>TOTAL UNIT PRICE (Rp)</v>
          </cell>
          <cell r="K4831">
            <v>0</v>
          </cell>
        </row>
        <row r="4832">
          <cell r="A4832">
            <v>24632</v>
          </cell>
          <cell r="I4832" t="str">
            <v>PRICE Rp./ UNIT</v>
          </cell>
          <cell r="K4832" t="str">
            <v>TOTAL PRICE Rp.</v>
          </cell>
        </row>
        <row r="4833">
          <cell r="A4833">
            <v>24633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  <cell r="I4833" t="str">
            <v>Local</v>
          </cell>
          <cell r="J4833" t="str">
            <v>Foreign</v>
          </cell>
          <cell r="K4833" t="str">
            <v>Local</v>
          </cell>
          <cell r="L4833" t="str">
            <v>Foreign</v>
          </cell>
        </row>
        <row r="4834">
          <cell r="A4834">
            <v>24634</v>
          </cell>
        </row>
        <row r="4835">
          <cell r="A4835">
            <v>24635</v>
          </cell>
        </row>
        <row r="4836">
          <cell r="A4836">
            <v>24636</v>
          </cell>
          <cell r="C4836" t="str">
            <v>MT</v>
          </cell>
          <cell r="D4836" t="str">
            <v>MATERIAL</v>
          </cell>
        </row>
        <row r="4837">
          <cell r="A4837">
            <v>24637</v>
          </cell>
          <cell r="C4837">
            <v>374</v>
          </cell>
          <cell r="D4837">
            <v>0</v>
          </cell>
          <cell r="G4837">
            <v>0</v>
          </cell>
          <cell r="H4837">
            <v>1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24638</v>
          </cell>
        </row>
        <row r="4839">
          <cell r="A4839">
            <v>24639</v>
          </cell>
        </row>
        <row r="4840">
          <cell r="A4840">
            <v>24640</v>
          </cell>
        </row>
        <row r="4841">
          <cell r="A4841">
            <v>24641</v>
          </cell>
        </row>
        <row r="4842">
          <cell r="A4842">
            <v>24642</v>
          </cell>
        </row>
        <row r="4843">
          <cell r="A4843">
            <v>24643</v>
          </cell>
        </row>
        <row r="4844">
          <cell r="A4844">
            <v>24644</v>
          </cell>
        </row>
        <row r="4845">
          <cell r="A4845">
            <v>24645</v>
          </cell>
        </row>
        <row r="4846">
          <cell r="A4846">
            <v>24646</v>
          </cell>
        </row>
        <row r="4847">
          <cell r="A4847">
            <v>24647</v>
          </cell>
        </row>
        <row r="4848">
          <cell r="A4848">
            <v>24648</v>
          </cell>
        </row>
        <row r="4849">
          <cell r="A4849">
            <v>24649</v>
          </cell>
        </row>
        <row r="4850">
          <cell r="A4850">
            <v>24650</v>
          </cell>
        </row>
        <row r="4851">
          <cell r="A4851">
            <v>24651</v>
          </cell>
        </row>
        <row r="4852">
          <cell r="A4852">
            <v>24652</v>
          </cell>
        </row>
        <row r="4853">
          <cell r="A4853">
            <v>24653</v>
          </cell>
        </row>
        <row r="4854">
          <cell r="A4854">
            <v>24654</v>
          </cell>
        </row>
        <row r="4855">
          <cell r="A4855">
            <v>24655</v>
          </cell>
        </row>
        <row r="4856">
          <cell r="A4856">
            <v>24656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24657</v>
          </cell>
          <cell r="K4857">
            <v>0</v>
          </cell>
        </row>
        <row r="4858">
          <cell r="A4858">
            <v>24658</v>
          </cell>
          <cell r="K4858">
            <v>0</v>
          </cell>
        </row>
        <row r="4859">
          <cell r="A4859">
            <v>24659</v>
          </cell>
        </row>
        <row r="4860">
          <cell r="A4860">
            <v>24660</v>
          </cell>
        </row>
        <row r="4861">
          <cell r="A4861">
            <v>24661</v>
          </cell>
        </row>
        <row r="4862">
          <cell r="A4862">
            <v>24662</v>
          </cell>
        </row>
        <row r="4863">
          <cell r="A4863">
            <v>24663</v>
          </cell>
        </row>
        <row r="4864">
          <cell r="A4864">
            <v>24664</v>
          </cell>
        </row>
        <row r="4865">
          <cell r="A4865">
            <v>24665</v>
          </cell>
        </row>
        <row r="4866">
          <cell r="A4866">
            <v>24666</v>
          </cell>
        </row>
        <row r="4867">
          <cell r="A4867">
            <v>24667</v>
          </cell>
        </row>
        <row r="4868">
          <cell r="A4868">
            <v>24668</v>
          </cell>
        </row>
        <row r="4869">
          <cell r="A4869">
            <v>24669</v>
          </cell>
        </row>
        <row r="4870">
          <cell r="A4870">
            <v>24670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24671</v>
          </cell>
        </row>
        <row r="4872">
          <cell r="A4872">
            <v>24672</v>
          </cell>
        </row>
        <row r="4873">
          <cell r="A4873">
            <v>24673</v>
          </cell>
        </row>
        <row r="4874">
          <cell r="A4874">
            <v>24674</v>
          </cell>
        </row>
        <row r="4875">
          <cell r="A4875">
            <v>24675</v>
          </cell>
        </row>
        <row r="4876">
          <cell r="A4876">
            <v>24676</v>
          </cell>
        </row>
        <row r="4877">
          <cell r="A4877">
            <v>24677</v>
          </cell>
        </row>
        <row r="4878">
          <cell r="A4878">
            <v>24678</v>
          </cell>
        </row>
        <row r="4879">
          <cell r="A4879">
            <v>24679</v>
          </cell>
        </row>
        <row r="4880">
          <cell r="A4880">
            <v>24680</v>
          </cell>
          <cell r="D4880" t="str">
            <v>Total Price</v>
          </cell>
          <cell r="K4880">
            <v>0</v>
          </cell>
          <cell r="L4880">
            <v>0</v>
          </cell>
        </row>
        <row r="4881">
          <cell r="A4881">
            <v>24681</v>
          </cell>
          <cell r="D4881" t="str">
            <v>OVER HEAD</v>
          </cell>
          <cell r="E4881">
            <v>0</v>
          </cell>
          <cell r="F4881" t="str">
            <v>%</v>
          </cell>
          <cell r="K4881">
            <v>0</v>
          </cell>
          <cell r="L4881">
            <v>0</v>
          </cell>
        </row>
        <row r="4882">
          <cell r="A4882">
            <v>24682</v>
          </cell>
          <cell r="D4882" t="str">
            <v>TOTAL</v>
          </cell>
          <cell r="K4882">
            <v>0</v>
          </cell>
          <cell r="L4882">
            <v>0</v>
          </cell>
        </row>
        <row r="4883">
          <cell r="A4883">
            <v>24683</v>
          </cell>
          <cell r="D4883" t="str">
            <v>UNIT PRICE</v>
          </cell>
          <cell r="K4883">
            <v>0</v>
          </cell>
          <cell r="L4883">
            <v>0</v>
          </cell>
        </row>
        <row r="4884">
          <cell r="A4884">
            <v>24684</v>
          </cell>
        </row>
        <row r="4885">
          <cell r="A4885">
            <v>24685</v>
          </cell>
          <cell r="B4885">
            <v>375</v>
          </cell>
        </row>
        <row r="4886">
          <cell r="A4886">
            <v>24686</v>
          </cell>
          <cell r="B4886" t="str">
            <v>MATERIAL PRICE</v>
          </cell>
        </row>
        <row r="4887">
          <cell r="A4887">
            <v>24687</v>
          </cell>
          <cell r="B4887" t="str">
            <v>Proyek Rencana Teknik Akhir Jalan Tol Bogor Ring Road</v>
          </cell>
        </row>
        <row r="4888">
          <cell r="A4888">
            <v>24688</v>
          </cell>
        </row>
        <row r="4889">
          <cell r="A4889">
            <v>24689</v>
          </cell>
        </row>
        <row r="4890">
          <cell r="A4890">
            <v>24690</v>
          </cell>
        </row>
        <row r="4891">
          <cell r="A4891">
            <v>24691</v>
          </cell>
        </row>
        <row r="4892">
          <cell r="A4892">
            <v>24692</v>
          </cell>
          <cell r="B4892" t="str">
            <v>UNIT PRICE ANALYSIS</v>
          </cell>
        </row>
        <row r="4893">
          <cell r="A4893">
            <v>24693</v>
          </cell>
        </row>
        <row r="4894">
          <cell r="A4894">
            <v>24694</v>
          </cell>
          <cell r="B4894" t="str">
            <v>ITEM NUMBER</v>
          </cell>
          <cell r="D4894" t="str">
            <v>MT. 374.002</v>
          </cell>
        </row>
        <row r="4895">
          <cell r="A4895">
            <v>24695</v>
          </cell>
          <cell r="B4895" t="str">
            <v>MATERIAL</v>
          </cell>
          <cell r="D4895" t="str">
            <v>Material Bearing Type V 1</v>
          </cell>
        </row>
        <row r="4896">
          <cell r="A4896">
            <v>24696</v>
          </cell>
          <cell r="B4896" t="str">
            <v>UNIT</v>
          </cell>
          <cell r="C4896" t="str">
            <v>Each</v>
          </cell>
          <cell r="D4896">
            <v>1</v>
          </cell>
        </row>
        <row r="4897">
          <cell r="A4897">
            <v>24697</v>
          </cell>
          <cell r="B4897" t="str">
            <v>UNIT PRICE  (Rp.)</v>
          </cell>
          <cell r="D4897">
            <v>116375000</v>
          </cell>
          <cell r="E4897">
            <v>0</v>
          </cell>
          <cell r="J4897" t="str">
            <v>TOTAL UNIT PRICE (Rp)</v>
          </cell>
          <cell r="K4897">
            <v>116375000</v>
          </cell>
        </row>
        <row r="4898">
          <cell r="A4898">
            <v>24698</v>
          </cell>
          <cell r="I4898" t="str">
            <v>PRICE Rp./ UNIT</v>
          </cell>
          <cell r="K4898" t="str">
            <v>TOTAL PRICE Rp.</v>
          </cell>
        </row>
        <row r="4899">
          <cell r="A4899">
            <v>24699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  <cell r="I4899" t="str">
            <v>Local</v>
          </cell>
          <cell r="J4899" t="str">
            <v>Foreign</v>
          </cell>
          <cell r="K4899" t="str">
            <v>Local</v>
          </cell>
          <cell r="L4899" t="str">
            <v>Foreign</v>
          </cell>
        </row>
        <row r="4900">
          <cell r="A4900">
            <v>24700</v>
          </cell>
        </row>
        <row r="4901">
          <cell r="A4901">
            <v>24701</v>
          </cell>
        </row>
        <row r="4902">
          <cell r="A4902">
            <v>24702</v>
          </cell>
          <cell r="C4902" t="str">
            <v>MT</v>
          </cell>
          <cell r="D4902" t="str">
            <v>MATERIAL</v>
          </cell>
        </row>
        <row r="4903">
          <cell r="A4903">
            <v>24703</v>
          </cell>
          <cell r="C4903">
            <v>375</v>
          </cell>
          <cell r="D4903" t="str">
            <v>Material Bearing Type V 1</v>
          </cell>
          <cell r="G4903" t="str">
            <v>Each</v>
          </cell>
          <cell r="H4903">
            <v>1</v>
          </cell>
          <cell r="I4903">
            <v>116374968.74999999</v>
          </cell>
          <cell r="J4903">
            <v>0</v>
          </cell>
          <cell r="K4903">
            <v>116374968.74999999</v>
          </cell>
          <cell r="L4903">
            <v>0</v>
          </cell>
        </row>
        <row r="4904">
          <cell r="A4904">
            <v>24704</v>
          </cell>
        </row>
        <row r="4905">
          <cell r="A4905">
            <v>24705</v>
          </cell>
        </row>
        <row r="4906">
          <cell r="A4906">
            <v>24706</v>
          </cell>
        </row>
        <row r="4907">
          <cell r="A4907">
            <v>24707</v>
          </cell>
        </row>
        <row r="4908">
          <cell r="A4908">
            <v>24708</v>
          </cell>
        </row>
        <row r="4909">
          <cell r="A4909">
            <v>24709</v>
          </cell>
        </row>
        <row r="4910">
          <cell r="A4910">
            <v>24710</v>
          </cell>
        </row>
        <row r="4911">
          <cell r="A4911">
            <v>24711</v>
          </cell>
        </row>
        <row r="4912">
          <cell r="A4912">
            <v>24712</v>
          </cell>
        </row>
        <row r="4913">
          <cell r="A4913">
            <v>24713</v>
          </cell>
        </row>
        <row r="4914">
          <cell r="A4914">
            <v>24714</v>
          </cell>
        </row>
        <row r="4915">
          <cell r="A4915">
            <v>24715</v>
          </cell>
        </row>
        <row r="4916">
          <cell r="A4916">
            <v>24716</v>
          </cell>
        </row>
        <row r="4917">
          <cell r="A4917">
            <v>24717</v>
          </cell>
        </row>
        <row r="4918">
          <cell r="A4918">
            <v>24718</v>
          </cell>
        </row>
        <row r="4919">
          <cell r="A4919">
            <v>24719</v>
          </cell>
        </row>
        <row r="4920">
          <cell r="A4920">
            <v>24720</v>
          </cell>
        </row>
        <row r="4921">
          <cell r="A4921">
            <v>24721</v>
          </cell>
        </row>
        <row r="4922">
          <cell r="A4922">
            <v>24722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24723</v>
          </cell>
          <cell r="K4923">
            <v>0</v>
          </cell>
        </row>
        <row r="4924">
          <cell r="A4924">
            <v>24724</v>
          </cell>
          <cell r="K4924">
            <v>0</v>
          </cell>
        </row>
        <row r="4925">
          <cell r="A4925">
            <v>24725</v>
          </cell>
        </row>
        <row r="4926">
          <cell r="A4926">
            <v>24726</v>
          </cell>
        </row>
        <row r="4927">
          <cell r="A4927">
            <v>24727</v>
          </cell>
        </row>
        <row r="4928">
          <cell r="A4928">
            <v>24728</v>
          </cell>
        </row>
        <row r="4929">
          <cell r="A4929">
            <v>24729</v>
          </cell>
        </row>
        <row r="4930">
          <cell r="A4930">
            <v>24730</v>
          </cell>
        </row>
        <row r="4931">
          <cell r="A4931">
            <v>24731</v>
          </cell>
        </row>
        <row r="4932">
          <cell r="A4932">
            <v>24732</v>
          </cell>
        </row>
        <row r="4933">
          <cell r="A4933">
            <v>24733</v>
          </cell>
        </row>
        <row r="4934">
          <cell r="A4934">
            <v>24734</v>
          </cell>
        </row>
        <row r="4935">
          <cell r="A4935">
            <v>24735</v>
          </cell>
        </row>
        <row r="4936">
          <cell r="A4936">
            <v>24736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24737</v>
          </cell>
        </row>
        <row r="4938">
          <cell r="A4938">
            <v>24738</v>
          </cell>
        </row>
        <row r="4939">
          <cell r="A4939">
            <v>24739</v>
          </cell>
        </row>
        <row r="4940">
          <cell r="A4940">
            <v>24740</v>
          </cell>
        </row>
        <row r="4941">
          <cell r="A4941">
            <v>24741</v>
          </cell>
        </row>
        <row r="4942">
          <cell r="A4942">
            <v>24742</v>
          </cell>
        </row>
        <row r="4943">
          <cell r="A4943">
            <v>24743</v>
          </cell>
        </row>
        <row r="4944">
          <cell r="A4944">
            <v>24744</v>
          </cell>
        </row>
        <row r="4945">
          <cell r="A4945">
            <v>24745</v>
          </cell>
        </row>
        <row r="4946">
          <cell r="A4946">
            <v>24746</v>
          </cell>
          <cell r="D4946" t="str">
            <v>Total Price</v>
          </cell>
          <cell r="K4946">
            <v>116374968.74999999</v>
          </cell>
          <cell r="L4946">
            <v>0</v>
          </cell>
        </row>
        <row r="4947">
          <cell r="A4947">
            <v>24747</v>
          </cell>
          <cell r="D4947" t="str">
            <v>OVER HEAD</v>
          </cell>
          <cell r="E4947">
            <v>0</v>
          </cell>
          <cell r="F4947" t="str">
            <v>%</v>
          </cell>
          <cell r="K4947">
            <v>0</v>
          </cell>
          <cell r="L4947">
            <v>0</v>
          </cell>
        </row>
        <row r="4948">
          <cell r="A4948">
            <v>24748</v>
          </cell>
          <cell r="D4948" t="str">
            <v>TOTAL</v>
          </cell>
          <cell r="K4948">
            <v>116374968.74999999</v>
          </cell>
          <cell r="L4948">
            <v>0</v>
          </cell>
        </row>
        <row r="4949">
          <cell r="A4949">
            <v>24749</v>
          </cell>
          <cell r="D4949" t="str">
            <v>UNIT PRICE</v>
          </cell>
          <cell r="K4949">
            <v>116374969</v>
          </cell>
          <cell r="L4949">
            <v>0</v>
          </cell>
        </row>
        <row r="4950">
          <cell r="A4950">
            <v>24750</v>
          </cell>
        </row>
        <row r="4951">
          <cell r="A4951">
            <v>24751</v>
          </cell>
          <cell r="B4951">
            <v>376</v>
          </cell>
        </row>
        <row r="4952">
          <cell r="A4952">
            <v>24752</v>
          </cell>
          <cell r="B4952" t="str">
            <v>MATERIAL PRICE</v>
          </cell>
        </row>
        <row r="4953">
          <cell r="A4953">
            <v>24753</v>
          </cell>
          <cell r="B4953" t="str">
            <v>Proyek Rencana Teknik Akhir Jalan Tol Bogor Ring Road</v>
          </cell>
        </row>
        <row r="4954">
          <cell r="A4954">
            <v>24754</v>
          </cell>
        </row>
        <row r="4955">
          <cell r="A4955">
            <v>24755</v>
          </cell>
        </row>
        <row r="4956">
          <cell r="A4956">
            <v>24756</v>
          </cell>
        </row>
        <row r="4957">
          <cell r="A4957">
            <v>24757</v>
          </cell>
        </row>
        <row r="4958">
          <cell r="A4958">
            <v>24758</v>
          </cell>
          <cell r="B4958" t="str">
            <v>UNIT PRICE ANALYSIS</v>
          </cell>
        </row>
        <row r="4959">
          <cell r="A4959">
            <v>24759</v>
          </cell>
        </row>
        <row r="4960">
          <cell r="A4960">
            <v>24760</v>
          </cell>
          <cell r="B4960" t="str">
            <v>ITEM NUMBER</v>
          </cell>
          <cell r="D4960" t="str">
            <v>MT. 375.002</v>
          </cell>
        </row>
        <row r="4961">
          <cell r="A4961">
            <v>24761</v>
          </cell>
          <cell r="B4961" t="str">
            <v>MATERIAL</v>
          </cell>
          <cell r="D4961" t="str">
            <v>Material Bearing Type V 2</v>
          </cell>
        </row>
        <row r="4962">
          <cell r="A4962">
            <v>24762</v>
          </cell>
          <cell r="B4962" t="str">
            <v>UNIT</v>
          </cell>
          <cell r="C4962" t="str">
            <v>Each</v>
          </cell>
          <cell r="D4962">
            <v>1</v>
          </cell>
        </row>
        <row r="4963">
          <cell r="A4963">
            <v>24763</v>
          </cell>
          <cell r="B4963" t="str">
            <v>UNIT PRICE  (Rp.)</v>
          </cell>
          <cell r="D4963">
            <v>175291100</v>
          </cell>
          <cell r="E4963">
            <v>0</v>
          </cell>
          <cell r="J4963" t="str">
            <v>TOTAL UNIT PRICE (Rp)</v>
          </cell>
          <cell r="K4963">
            <v>175291100</v>
          </cell>
        </row>
        <row r="4964">
          <cell r="A4964">
            <v>24764</v>
          </cell>
          <cell r="I4964" t="str">
            <v>PRICE Rp./ UNIT</v>
          </cell>
          <cell r="K4964" t="str">
            <v>TOTAL PRICE Rp.</v>
          </cell>
        </row>
        <row r="4965">
          <cell r="A4965">
            <v>24765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  <cell r="I4965" t="str">
            <v>Local</v>
          </cell>
          <cell r="J4965" t="str">
            <v>Foreign</v>
          </cell>
          <cell r="K4965" t="str">
            <v>Local</v>
          </cell>
          <cell r="L4965" t="str">
            <v>Foreign</v>
          </cell>
        </row>
        <row r="4966">
          <cell r="A4966">
            <v>24766</v>
          </cell>
        </row>
        <row r="4967">
          <cell r="A4967">
            <v>24767</v>
          </cell>
        </row>
        <row r="4968">
          <cell r="A4968">
            <v>24768</v>
          </cell>
          <cell r="C4968" t="str">
            <v>MT</v>
          </cell>
          <cell r="D4968" t="str">
            <v>MATERIAL</v>
          </cell>
        </row>
        <row r="4969">
          <cell r="A4969">
            <v>24769</v>
          </cell>
          <cell r="C4969">
            <v>376</v>
          </cell>
          <cell r="D4969" t="str">
            <v>Material Bearing Type V 2</v>
          </cell>
          <cell r="G4969" t="str">
            <v>Each</v>
          </cell>
          <cell r="H4969">
            <v>1</v>
          </cell>
          <cell r="I4969">
            <v>175291050</v>
          </cell>
          <cell r="J4969">
            <v>0</v>
          </cell>
          <cell r="K4969">
            <v>175291050</v>
          </cell>
          <cell r="L4969">
            <v>0</v>
          </cell>
        </row>
        <row r="4970">
          <cell r="A4970">
            <v>24770</v>
          </cell>
        </row>
        <row r="4971">
          <cell r="A4971">
            <v>24771</v>
          </cell>
        </row>
        <row r="4972">
          <cell r="A4972">
            <v>24772</v>
          </cell>
        </row>
        <row r="4973">
          <cell r="A4973">
            <v>24773</v>
          </cell>
        </row>
        <row r="4974">
          <cell r="A4974">
            <v>24774</v>
          </cell>
        </row>
        <row r="4975">
          <cell r="A4975">
            <v>24775</v>
          </cell>
        </row>
        <row r="4976">
          <cell r="A4976">
            <v>24776</v>
          </cell>
        </row>
        <row r="4977">
          <cell r="A4977">
            <v>24777</v>
          </cell>
        </row>
        <row r="4978">
          <cell r="A4978">
            <v>24778</v>
          </cell>
        </row>
        <row r="4979">
          <cell r="A4979">
            <v>24779</v>
          </cell>
        </row>
        <row r="4980">
          <cell r="A4980">
            <v>24780</v>
          </cell>
        </row>
        <row r="4981">
          <cell r="A4981">
            <v>24781</v>
          </cell>
        </row>
        <row r="4982">
          <cell r="A4982">
            <v>24782</v>
          </cell>
        </row>
        <row r="4983">
          <cell r="A4983">
            <v>24783</v>
          </cell>
        </row>
        <row r="4984">
          <cell r="A4984">
            <v>24784</v>
          </cell>
        </row>
        <row r="4985">
          <cell r="A4985">
            <v>24785</v>
          </cell>
        </row>
        <row r="4986">
          <cell r="A4986">
            <v>24786</v>
          </cell>
        </row>
        <row r="4987">
          <cell r="A4987">
            <v>24787</v>
          </cell>
        </row>
        <row r="4988">
          <cell r="A4988">
            <v>24788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24789</v>
          </cell>
          <cell r="K4989">
            <v>0</v>
          </cell>
        </row>
        <row r="4990">
          <cell r="A4990">
            <v>24790</v>
          </cell>
          <cell r="K4990">
            <v>0</v>
          </cell>
        </row>
        <row r="4991">
          <cell r="A4991">
            <v>24791</v>
          </cell>
        </row>
        <row r="4992">
          <cell r="A4992">
            <v>24792</v>
          </cell>
        </row>
        <row r="4993">
          <cell r="A4993">
            <v>24793</v>
          </cell>
        </row>
        <row r="4994">
          <cell r="A4994">
            <v>24794</v>
          </cell>
        </row>
        <row r="4995">
          <cell r="A4995">
            <v>24795</v>
          </cell>
        </row>
        <row r="4996">
          <cell r="A4996">
            <v>24796</v>
          </cell>
        </row>
        <row r="4997">
          <cell r="A4997">
            <v>24797</v>
          </cell>
        </row>
        <row r="4998">
          <cell r="A4998">
            <v>24798</v>
          </cell>
        </row>
        <row r="4999">
          <cell r="A4999">
            <v>24799</v>
          </cell>
        </row>
        <row r="5000">
          <cell r="A5000">
            <v>24800</v>
          </cell>
        </row>
        <row r="5001">
          <cell r="A5001">
            <v>24801</v>
          </cell>
        </row>
        <row r="5002">
          <cell r="A5002">
            <v>24802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24803</v>
          </cell>
        </row>
        <row r="5004">
          <cell r="A5004">
            <v>24804</v>
          </cell>
        </row>
        <row r="5005">
          <cell r="A5005">
            <v>24805</v>
          </cell>
        </row>
        <row r="5006">
          <cell r="A5006">
            <v>24806</v>
          </cell>
        </row>
        <row r="5007">
          <cell r="A5007">
            <v>24807</v>
          </cell>
        </row>
        <row r="5008">
          <cell r="A5008">
            <v>24808</v>
          </cell>
        </row>
        <row r="5009">
          <cell r="A5009">
            <v>24809</v>
          </cell>
        </row>
        <row r="5010">
          <cell r="A5010">
            <v>24810</v>
          </cell>
        </row>
        <row r="5011">
          <cell r="A5011">
            <v>24811</v>
          </cell>
        </row>
        <row r="5012">
          <cell r="A5012">
            <v>24812</v>
          </cell>
          <cell r="D5012" t="str">
            <v>Total Price</v>
          </cell>
          <cell r="K5012">
            <v>175291050</v>
          </cell>
          <cell r="L5012">
            <v>0</v>
          </cell>
        </row>
        <row r="5013">
          <cell r="A5013">
            <v>24813</v>
          </cell>
          <cell r="D5013" t="str">
            <v>OVER HEAD</v>
          </cell>
          <cell r="E5013">
            <v>0</v>
          </cell>
          <cell r="F5013" t="str">
            <v>%</v>
          </cell>
          <cell r="K5013">
            <v>0</v>
          </cell>
          <cell r="L5013">
            <v>0</v>
          </cell>
        </row>
        <row r="5014">
          <cell r="A5014">
            <v>24814</v>
          </cell>
          <cell r="D5014" t="str">
            <v>TOTAL</v>
          </cell>
          <cell r="K5014">
            <v>175291050</v>
          </cell>
          <cell r="L5014">
            <v>0</v>
          </cell>
        </row>
        <row r="5015">
          <cell r="A5015">
            <v>24815</v>
          </cell>
          <cell r="D5015" t="str">
            <v>UNIT PRICE</v>
          </cell>
          <cell r="K5015">
            <v>175291050</v>
          </cell>
          <cell r="L5015">
            <v>0</v>
          </cell>
        </row>
        <row r="5016">
          <cell r="A5016">
            <v>24816</v>
          </cell>
        </row>
        <row r="5017">
          <cell r="A5017">
            <v>24817</v>
          </cell>
          <cell r="B5017">
            <v>377</v>
          </cell>
        </row>
        <row r="5018">
          <cell r="A5018">
            <v>24818</v>
          </cell>
          <cell r="B5018" t="str">
            <v>MATERIAL PRICE</v>
          </cell>
        </row>
        <row r="5019">
          <cell r="A5019">
            <v>24819</v>
          </cell>
          <cell r="B5019" t="str">
            <v>Proyek Rencana Teknik Akhir Jalan Tol Bogor Ring Road</v>
          </cell>
        </row>
        <row r="5020">
          <cell r="A5020">
            <v>24820</v>
          </cell>
        </row>
        <row r="5021">
          <cell r="A5021">
            <v>24821</v>
          </cell>
        </row>
        <row r="5022">
          <cell r="A5022">
            <v>24822</v>
          </cell>
        </row>
        <row r="5023">
          <cell r="A5023">
            <v>24823</v>
          </cell>
        </row>
        <row r="5024">
          <cell r="A5024">
            <v>24824</v>
          </cell>
          <cell r="B5024" t="str">
            <v>UNIT PRICE ANALYSIS</v>
          </cell>
        </row>
        <row r="5025">
          <cell r="A5025">
            <v>24825</v>
          </cell>
        </row>
        <row r="5026">
          <cell r="A5026">
            <v>24826</v>
          </cell>
          <cell r="B5026" t="str">
            <v>ITEM NUMBER</v>
          </cell>
          <cell r="D5026" t="str">
            <v>MT. 376.002</v>
          </cell>
        </row>
        <row r="5027">
          <cell r="A5027">
            <v>24827</v>
          </cell>
          <cell r="B5027" t="str">
            <v>MATERIAL</v>
          </cell>
          <cell r="D5027" t="str">
            <v>Material Bearing Type V 3</v>
          </cell>
        </row>
        <row r="5028">
          <cell r="A5028">
            <v>24828</v>
          </cell>
          <cell r="B5028" t="str">
            <v>UNIT</v>
          </cell>
          <cell r="C5028" t="str">
            <v>Each</v>
          </cell>
          <cell r="D5028">
            <v>1</v>
          </cell>
        </row>
        <row r="5029">
          <cell r="A5029">
            <v>24829</v>
          </cell>
          <cell r="B5029" t="str">
            <v>UNIT PRICE  (Rp.)</v>
          </cell>
          <cell r="D5029">
            <v>114062200</v>
          </cell>
          <cell r="E5029">
            <v>0</v>
          </cell>
          <cell r="J5029" t="str">
            <v>TOTAL UNIT PRICE (Rp)</v>
          </cell>
          <cell r="K5029">
            <v>114062200</v>
          </cell>
        </row>
        <row r="5030">
          <cell r="A5030">
            <v>24830</v>
          </cell>
          <cell r="I5030" t="str">
            <v>PRICE Rp./ UNIT</v>
          </cell>
          <cell r="K5030" t="str">
            <v>TOTAL PRICE Rp.</v>
          </cell>
        </row>
        <row r="5031">
          <cell r="A5031">
            <v>24831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  <cell r="I5031" t="str">
            <v>Local</v>
          </cell>
          <cell r="J5031" t="str">
            <v>Foreign</v>
          </cell>
          <cell r="K5031" t="str">
            <v>Local</v>
          </cell>
          <cell r="L5031" t="str">
            <v>Foreign</v>
          </cell>
        </row>
        <row r="5032">
          <cell r="A5032">
            <v>24832</v>
          </cell>
        </row>
        <row r="5033">
          <cell r="A5033">
            <v>24833</v>
          </cell>
        </row>
        <row r="5034">
          <cell r="A5034">
            <v>24834</v>
          </cell>
          <cell r="C5034" t="str">
            <v>MT</v>
          </cell>
          <cell r="D5034" t="str">
            <v>MATERIAL</v>
          </cell>
        </row>
        <row r="5035">
          <cell r="A5035">
            <v>24835</v>
          </cell>
          <cell r="C5035">
            <v>377</v>
          </cell>
          <cell r="D5035" t="str">
            <v>Material Bearing Type V 3</v>
          </cell>
          <cell r="G5035" t="str">
            <v>Each</v>
          </cell>
          <cell r="H5035">
            <v>1</v>
          </cell>
          <cell r="I5035">
            <v>114062174.99999999</v>
          </cell>
          <cell r="J5035">
            <v>0</v>
          </cell>
          <cell r="K5035">
            <v>114062174.99999999</v>
          </cell>
          <cell r="L5035">
            <v>0</v>
          </cell>
        </row>
        <row r="5036">
          <cell r="A5036">
            <v>24836</v>
          </cell>
        </row>
        <row r="5037">
          <cell r="A5037">
            <v>24837</v>
          </cell>
        </row>
        <row r="5038">
          <cell r="A5038">
            <v>24838</v>
          </cell>
        </row>
        <row r="5039">
          <cell r="A5039">
            <v>24839</v>
          </cell>
        </row>
        <row r="5040">
          <cell r="A5040">
            <v>24840</v>
          </cell>
        </row>
        <row r="5041">
          <cell r="A5041">
            <v>24841</v>
          </cell>
        </row>
        <row r="5042">
          <cell r="A5042">
            <v>24842</v>
          </cell>
        </row>
        <row r="5043">
          <cell r="A5043">
            <v>24843</v>
          </cell>
        </row>
        <row r="5044">
          <cell r="A5044">
            <v>24844</v>
          </cell>
        </row>
        <row r="5045">
          <cell r="A5045">
            <v>24845</v>
          </cell>
        </row>
        <row r="5046">
          <cell r="A5046">
            <v>24846</v>
          </cell>
        </row>
        <row r="5047">
          <cell r="A5047">
            <v>24847</v>
          </cell>
        </row>
        <row r="5048">
          <cell r="A5048">
            <v>24848</v>
          </cell>
        </row>
        <row r="5049">
          <cell r="A5049">
            <v>24849</v>
          </cell>
        </row>
        <row r="5050">
          <cell r="A5050">
            <v>24850</v>
          </cell>
        </row>
        <row r="5051">
          <cell r="A5051">
            <v>24851</v>
          </cell>
        </row>
        <row r="5052">
          <cell r="A5052">
            <v>24852</v>
          </cell>
        </row>
        <row r="5053">
          <cell r="A5053">
            <v>24853</v>
          </cell>
        </row>
        <row r="5054">
          <cell r="A5054">
            <v>24854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24855</v>
          </cell>
          <cell r="K5055">
            <v>0</v>
          </cell>
        </row>
        <row r="5056">
          <cell r="A5056">
            <v>24856</v>
          </cell>
          <cell r="K5056">
            <v>0</v>
          </cell>
        </row>
        <row r="5057">
          <cell r="A5057">
            <v>24857</v>
          </cell>
        </row>
        <row r="5058">
          <cell r="A5058">
            <v>24858</v>
          </cell>
        </row>
        <row r="5059">
          <cell r="A5059">
            <v>24859</v>
          </cell>
        </row>
        <row r="5060">
          <cell r="A5060">
            <v>24860</v>
          </cell>
        </row>
        <row r="5061">
          <cell r="A5061">
            <v>24861</v>
          </cell>
        </row>
        <row r="5062">
          <cell r="A5062">
            <v>24862</v>
          </cell>
        </row>
        <row r="5063">
          <cell r="A5063">
            <v>24863</v>
          </cell>
        </row>
        <row r="5064">
          <cell r="A5064">
            <v>24864</v>
          </cell>
        </row>
        <row r="5065">
          <cell r="A5065">
            <v>24865</v>
          </cell>
        </row>
        <row r="5066">
          <cell r="A5066">
            <v>24866</v>
          </cell>
        </row>
        <row r="5067">
          <cell r="A5067">
            <v>24867</v>
          </cell>
        </row>
        <row r="5068">
          <cell r="A5068">
            <v>24868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24869</v>
          </cell>
        </row>
        <row r="5070">
          <cell r="A5070">
            <v>24870</v>
          </cell>
        </row>
        <row r="5071">
          <cell r="A5071">
            <v>24871</v>
          </cell>
        </row>
        <row r="5072">
          <cell r="A5072">
            <v>24872</v>
          </cell>
        </row>
        <row r="5073">
          <cell r="A5073">
            <v>24873</v>
          </cell>
        </row>
        <row r="5074">
          <cell r="A5074">
            <v>24874</v>
          </cell>
        </row>
        <row r="5075">
          <cell r="A5075">
            <v>24875</v>
          </cell>
        </row>
        <row r="5076">
          <cell r="A5076">
            <v>24876</v>
          </cell>
        </row>
        <row r="5077">
          <cell r="A5077">
            <v>24877</v>
          </cell>
        </row>
        <row r="5078">
          <cell r="A5078">
            <v>24878</v>
          </cell>
          <cell r="D5078" t="str">
            <v>Total Price</v>
          </cell>
          <cell r="K5078">
            <v>114062174.99999999</v>
          </cell>
          <cell r="L5078">
            <v>0</v>
          </cell>
        </row>
        <row r="5079">
          <cell r="A5079">
            <v>24879</v>
          </cell>
          <cell r="D5079" t="str">
            <v>OVER HEAD</v>
          </cell>
          <cell r="E5079">
            <v>0</v>
          </cell>
          <cell r="F5079" t="str">
            <v>%</v>
          </cell>
          <cell r="K5079">
            <v>0</v>
          </cell>
          <cell r="L5079">
            <v>0</v>
          </cell>
        </row>
        <row r="5080">
          <cell r="A5080">
            <v>24880</v>
          </cell>
          <cell r="D5080" t="str">
            <v>TOTAL</v>
          </cell>
          <cell r="K5080">
            <v>114062174.99999999</v>
          </cell>
          <cell r="L5080">
            <v>0</v>
          </cell>
        </row>
        <row r="5081">
          <cell r="A5081">
            <v>24881</v>
          </cell>
          <cell r="D5081" t="str">
            <v>UNIT PRICE</v>
          </cell>
          <cell r="K5081">
            <v>114062175</v>
          </cell>
          <cell r="L5081">
            <v>0</v>
          </cell>
        </row>
        <row r="5082">
          <cell r="A5082">
            <v>24882</v>
          </cell>
        </row>
        <row r="5083">
          <cell r="A5083">
            <v>24883</v>
          </cell>
          <cell r="B5083">
            <v>378</v>
          </cell>
        </row>
        <row r="5084">
          <cell r="A5084">
            <v>24884</v>
          </cell>
          <cell r="B5084" t="str">
            <v>MATERIAL PRICE</v>
          </cell>
        </row>
        <row r="5085">
          <cell r="A5085">
            <v>24885</v>
          </cell>
          <cell r="B5085" t="str">
            <v>Proyek Rencana Teknik Akhir Jalan Tol Bogor Ring Road</v>
          </cell>
        </row>
        <row r="5086">
          <cell r="A5086">
            <v>24886</v>
          </cell>
        </row>
        <row r="5087">
          <cell r="A5087">
            <v>24887</v>
          </cell>
        </row>
        <row r="5088">
          <cell r="A5088">
            <v>24888</v>
          </cell>
        </row>
        <row r="5089">
          <cell r="A5089">
            <v>24889</v>
          </cell>
        </row>
        <row r="5090">
          <cell r="A5090">
            <v>24890</v>
          </cell>
          <cell r="B5090" t="str">
            <v>UNIT PRICE ANALYSIS</v>
          </cell>
        </row>
        <row r="5091">
          <cell r="A5091">
            <v>24891</v>
          </cell>
        </row>
        <row r="5092">
          <cell r="A5092">
            <v>24892</v>
          </cell>
          <cell r="B5092" t="str">
            <v>ITEM NUMBER</v>
          </cell>
          <cell r="D5092" t="str">
            <v>MT. 377.002</v>
          </cell>
        </row>
        <row r="5093">
          <cell r="A5093">
            <v>24893</v>
          </cell>
          <cell r="B5093" t="str">
            <v>MATERIAL</v>
          </cell>
          <cell r="D5093" t="str">
            <v>Material Bearing Type V 4</v>
          </cell>
        </row>
        <row r="5094">
          <cell r="A5094">
            <v>24894</v>
          </cell>
          <cell r="B5094" t="str">
            <v>UNIT</v>
          </cell>
          <cell r="C5094" t="str">
            <v>Each</v>
          </cell>
          <cell r="D5094">
            <v>1</v>
          </cell>
        </row>
        <row r="5095">
          <cell r="A5095">
            <v>24895</v>
          </cell>
          <cell r="B5095" t="str">
            <v>UNIT PRICE  (Rp.)</v>
          </cell>
          <cell r="D5095">
            <v>44611500</v>
          </cell>
          <cell r="E5095">
            <v>0</v>
          </cell>
          <cell r="J5095" t="str">
            <v>TOTAL UNIT PRICE (Rp)</v>
          </cell>
          <cell r="K5095">
            <v>44611500</v>
          </cell>
        </row>
        <row r="5096">
          <cell r="A5096">
            <v>24896</v>
          </cell>
          <cell r="I5096" t="str">
            <v>PRICE Rp./ UNIT</v>
          </cell>
          <cell r="K5096" t="str">
            <v>TOTAL PRICE Rp.</v>
          </cell>
        </row>
        <row r="5097">
          <cell r="A5097">
            <v>24897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  <cell r="I5097" t="str">
            <v>Local</v>
          </cell>
          <cell r="J5097" t="str">
            <v>Foreign</v>
          </cell>
          <cell r="K5097" t="str">
            <v>Local</v>
          </cell>
          <cell r="L5097" t="str">
            <v>Foreign</v>
          </cell>
        </row>
        <row r="5098">
          <cell r="A5098">
            <v>24898</v>
          </cell>
        </row>
        <row r="5099">
          <cell r="A5099">
            <v>24899</v>
          </cell>
        </row>
        <row r="5100">
          <cell r="A5100">
            <v>24900</v>
          </cell>
          <cell r="C5100" t="str">
            <v>MT</v>
          </cell>
          <cell r="D5100" t="str">
            <v>MATERIAL</v>
          </cell>
        </row>
        <row r="5101">
          <cell r="A5101">
            <v>24901</v>
          </cell>
          <cell r="C5101">
            <v>378</v>
          </cell>
          <cell r="D5101" t="str">
            <v>Material Bearing Type V 4</v>
          </cell>
          <cell r="G5101" t="str">
            <v>Each</v>
          </cell>
          <cell r="H5101">
            <v>1</v>
          </cell>
          <cell r="I5101">
            <v>44611518.75</v>
          </cell>
          <cell r="J5101">
            <v>0</v>
          </cell>
          <cell r="K5101">
            <v>44611518.75</v>
          </cell>
          <cell r="L5101">
            <v>0</v>
          </cell>
        </row>
        <row r="5102">
          <cell r="A5102">
            <v>24902</v>
          </cell>
        </row>
        <row r="5103">
          <cell r="A5103">
            <v>24903</v>
          </cell>
        </row>
        <row r="5104">
          <cell r="A5104">
            <v>24904</v>
          </cell>
        </row>
        <row r="5105">
          <cell r="A5105">
            <v>24905</v>
          </cell>
        </row>
        <row r="5106">
          <cell r="A5106">
            <v>24906</v>
          </cell>
        </row>
        <row r="5107">
          <cell r="A5107">
            <v>24907</v>
          </cell>
        </row>
        <row r="5108">
          <cell r="A5108">
            <v>24908</v>
          </cell>
        </row>
        <row r="5109">
          <cell r="A5109">
            <v>24909</v>
          </cell>
        </row>
        <row r="5110">
          <cell r="A5110">
            <v>24910</v>
          </cell>
        </row>
        <row r="5111">
          <cell r="A5111">
            <v>24911</v>
          </cell>
        </row>
        <row r="5112">
          <cell r="A5112">
            <v>24912</v>
          </cell>
        </row>
        <row r="5113">
          <cell r="A5113">
            <v>24913</v>
          </cell>
        </row>
        <row r="5114">
          <cell r="A5114">
            <v>24914</v>
          </cell>
        </row>
        <row r="5115">
          <cell r="A5115">
            <v>24915</v>
          </cell>
        </row>
        <row r="5116">
          <cell r="A5116">
            <v>24916</v>
          </cell>
        </row>
        <row r="5117">
          <cell r="A5117">
            <v>24917</v>
          </cell>
        </row>
        <row r="5118">
          <cell r="A5118">
            <v>24918</v>
          </cell>
        </row>
        <row r="5119">
          <cell r="A5119">
            <v>24919</v>
          </cell>
        </row>
        <row r="5120">
          <cell r="A5120">
            <v>24920</v>
          </cell>
          <cell r="J5120">
            <v>0</v>
          </cell>
          <cell r="K5120">
            <v>0</v>
          </cell>
          <cell r="L5120">
            <v>0</v>
          </cell>
        </row>
        <row r="5121">
          <cell r="A5121">
            <v>24921</v>
          </cell>
          <cell r="K5121">
            <v>0</v>
          </cell>
        </row>
        <row r="5122">
          <cell r="A5122">
            <v>24922</v>
          </cell>
          <cell r="K5122">
            <v>0</v>
          </cell>
        </row>
        <row r="5123">
          <cell r="A5123">
            <v>24923</v>
          </cell>
        </row>
        <row r="5124">
          <cell r="A5124">
            <v>24924</v>
          </cell>
        </row>
        <row r="5125">
          <cell r="A5125">
            <v>24925</v>
          </cell>
        </row>
        <row r="5126">
          <cell r="A5126">
            <v>24926</v>
          </cell>
        </row>
        <row r="5127">
          <cell r="A5127">
            <v>24927</v>
          </cell>
        </row>
        <row r="5128">
          <cell r="A5128">
            <v>24928</v>
          </cell>
        </row>
        <row r="5129">
          <cell r="A5129">
            <v>24929</v>
          </cell>
        </row>
        <row r="5130">
          <cell r="A5130">
            <v>24930</v>
          </cell>
        </row>
        <row r="5131">
          <cell r="A5131">
            <v>24931</v>
          </cell>
        </row>
        <row r="5132">
          <cell r="A5132">
            <v>24932</v>
          </cell>
        </row>
        <row r="5133">
          <cell r="A5133">
            <v>24933</v>
          </cell>
        </row>
        <row r="5134">
          <cell r="A5134">
            <v>24934</v>
          </cell>
          <cell r="J5134">
            <v>0</v>
          </cell>
          <cell r="K5134">
            <v>0</v>
          </cell>
          <cell r="L5134">
            <v>0</v>
          </cell>
        </row>
        <row r="5135">
          <cell r="A5135">
            <v>24935</v>
          </cell>
        </row>
        <row r="5136">
          <cell r="A5136">
            <v>24936</v>
          </cell>
        </row>
        <row r="5137">
          <cell r="A5137">
            <v>24937</v>
          </cell>
        </row>
        <row r="5138">
          <cell r="A5138">
            <v>24938</v>
          </cell>
        </row>
        <row r="5139">
          <cell r="A5139">
            <v>24939</v>
          </cell>
        </row>
        <row r="5140">
          <cell r="A5140">
            <v>24940</v>
          </cell>
        </row>
        <row r="5141">
          <cell r="A5141">
            <v>24941</v>
          </cell>
        </row>
        <row r="5142">
          <cell r="A5142">
            <v>24942</v>
          </cell>
        </row>
        <row r="5143">
          <cell r="A5143">
            <v>24943</v>
          </cell>
        </row>
        <row r="5144">
          <cell r="A5144">
            <v>24944</v>
          </cell>
          <cell r="D5144" t="str">
            <v>Total Price</v>
          </cell>
          <cell r="K5144">
            <v>44611518.75</v>
          </cell>
          <cell r="L5144">
            <v>0</v>
          </cell>
        </row>
        <row r="5145">
          <cell r="A5145">
            <v>24945</v>
          </cell>
          <cell r="D5145" t="str">
            <v>OVER HEAD</v>
          </cell>
          <cell r="E5145">
            <v>0</v>
          </cell>
          <cell r="F5145" t="str">
            <v>%</v>
          </cell>
          <cell r="K5145">
            <v>0</v>
          </cell>
          <cell r="L5145">
            <v>0</v>
          </cell>
        </row>
        <row r="5146">
          <cell r="A5146">
            <v>24946</v>
          </cell>
          <cell r="D5146" t="str">
            <v>TOTAL</v>
          </cell>
          <cell r="K5146">
            <v>44611518.75</v>
          </cell>
          <cell r="L5146">
            <v>0</v>
          </cell>
        </row>
        <row r="5147">
          <cell r="A5147">
            <v>24947</v>
          </cell>
          <cell r="D5147" t="str">
            <v>UNIT PRICE</v>
          </cell>
          <cell r="K5147">
            <v>44611519</v>
          </cell>
          <cell r="L5147">
            <v>0</v>
          </cell>
        </row>
        <row r="5148">
          <cell r="A5148">
            <v>24948</v>
          </cell>
        </row>
        <row r="5149">
          <cell r="A5149">
            <v>24949</v>
          </cell>
          <cell r="B5149">
            <v>379</v>
          </cell>
        </row>
        <row r="5150">
          <cell r="A5150">
            <v>24950</v>
          </cell>
          <cell r="B5150" t="str">
            <v>MATERIAL PRICE</v>
          </cell>
        </row>
        <row r="5151">
          <cell r="A5151">
            <v>24951</v>
          </cell>
          <cell r="B5151" t="str">
            <v>Proyek Rencana Teknik Akhir Jalan Tol Bogor Ring Road</v>
          </cell>
        </row>
        <row r="5152">
          <cell r="A5152">
            <v>24952</v>
          </cell>
        </row>
        <row r="5153">
          <cell r="A5153">
            <v>24953</v>
          </cell>
        </row>
        <row r="5154">
          <cell r="A5154">
            <v>24954</v>
          </cell>
        </row>
        <row r="5155">
          <cell r="A5155">
            <v>24955</v>
          </cell>
        </row>
        <row r="5156">
          <cell r="A5156">
            <v>24956</v>
          </cell>
          <cell r="B5156" t="str">
            <v>UNIT PRICE ANALYSIS</v>
          </cell>
        </row>
        <row r="5157">
          <cell r="A5157">
            <v>24957</v>
          </cell>
        </row>
        <row r="5158">
          <cell r="A5158">
            <v>24958</v>
          </cell>
          <cell r="B5158" t="str">
            <v>ITEM NUMBER</v>
          </cell>
          <cell r="D5158" t="str">
            <v>MT. 378.002</v>
          </cell>
        </row>
        <row r="5159">
          <cell r="A5159">
            <v>24959</v>
          </cell>
          <cell r="B5159" t="str">
            <v>MATERIAL</v>
          </cell>
          <cell r="D5159" t="str">
            <v>Material Bearing Type V 5</v>
          </cell>
        </row>
        <row r="5160">
          <cell r="A5160">
            <v>24960</v>
          </cell>
          <cell r="B5160" t="str">
            <v>UNIT</v>
          </cell>
          <cell r="C5160" t="str">
            <v>Each</v>
          </cell>
          <cell r="D5160">
            <v>1</v>
          </cell>
        </row>
        <row r="5161">
          <cell r="A5161">
            <v>24961</v>
          </cell>
          <cell r="B5161" t="str">
            <v>UNIT PRICE  (Rp.)</v>
          </cell>
          <cell r="D5161">
            <v>53475000</v>
          </cell>
          <cell r="E5161">
            <v>0</v>
          </cell>
          <cell r="J5161" t="str">
            <v>TOTAL UNIT PRICE (Rp)</v>
          </cell>
          <cell r="K5161">
            <v>53475000</v>
          </cell>
        </row>
        <row r="5162">
          <cell r="A5162">
            <v>24962</v>
          </cell>
          <cell r="I5162" t="str">
            <v>PRICE Rp./ UNIT</v>
          </cell>
          <cell r="K5162" t="str">
            <v>TOTAL PRICE Rp.</v>
          </cell>
        </row>
        <row r="5163">
          <cell r="A5163">
            <v>24963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  <cell r="I5163" t="str">
            <v>Local</v>
          </cell>
          <cell r="J5163" t="str">
            <v>Foreign</v>
          </cell>
          <cell r="K5163" t="str">
            <v>Local</v>
          </cell>
          <cell r="L5163" t="str">
            <v>Foreign</v>
          </cell>
        </row>
        <row r="5164">
          <cell r="A5164">
            <v>24964</v>
          </cell>
        </row>
        <row r="5165">
          <cell r="A5165">
            <v>24965</v>
          </cell>
        </row>
        <row r="5166">
          <cell r="A5166">
            <v>24966</v>
          </cell>
          <cell r="C5166" t="str">
            <v>MT</v>
          </cell>
          <cell r="D5166" t="str">
            <v>MATERIAL</v>
          </cell>
        </row>
        <row r="5167">
          <cell r="A5167">
            <v>24967</v>
          </cell>
          <cell r="C5167">
            <v>379</v>
          </cell>
          <cell r="D5167" t="str">
            <v>Material Bearing Type V 5</v>
          </cell>
          <cell r="G5167" t="str">
            <v>Each</v>
          </cell>
          <cell r="H5167">
            <v>1</v>
          </cell>
          <cell r="I5167">
            <v>53474999.999999993</v>
          </cell>
          <cell r="J5167">
            <v>0</v>
          </cell>
          <cell r="K5167">
            <v>53474999.999999993</v>
          </cell>
          <cell r="L5167">
            <v>0</v>
          </cell>
        </row>
        <row r="5168">
          <cell r="A5168">
            <v>24968</v>
          </cell>
        </row>
        <row r="5169">
          <cell r="A5169">
            <v>24969</v>
          </cell>
        </row>
        <row r="5170">
          <cell r="A5170">
            <v>24970</v>
          </cell>
        </row>
        <row r="5171">
          <cell r="A5171">
            <v>24971</v>
          </cell>
        </row>
        <row r="5172">
          <cell r="A5172">
            <v>24972</v>
          </cell>
        </row>
        <row r="5173">
          <cell r="A5173">
            <v>24973</v>
          </cell>
        </row>
        <row r="5174">
          <cell r="A5174">
            <v>24974</v>
          </cell>
        </row>
        <row r="5175">
          <cell r="A5175">
            <v>24975</v>
          </cell>
        </row>
        <row r="5176">
          <cell r="A5176">
            <v>24976</v>
          </cell>
        </row>
        <row r="5177">
          <cell r="A5177">
            <v>24977</v>
          </cell>
        </row>
        <row r="5178">
          <cell r="A5178">
            <v>24978</v>
          </cell>
        </row>
        <row r="5179">
          <cell r="A5179">
            <v>24979</v>
          </cell>
        </row>
        <row r="5180">
          <cell r="A5180">
            <v>24980</v>
          </cell>
        </row>
        <row r="5181">
          <cell r="A5181">
            <v>24981</v>
          </cell>
        </row>
        <row r="5182">
          <cell r="A5182">
            <v>24982</v>
          </cell>
        </row>
        <row r="5183">
          <cell r="A5183">
            <v>24983</v>
          </cell>
        </row>
        <row r="5184">
          <cell r="A5184">
            <v>24984</v>
          </cell>
        </row>
        <row r="5185">
          <cell r="A5185">
            <v>24985</v>
          </cell>
        </row>
        <row r="5186">
          <cell r="A5186">
            <v>24986</v>
          </cell>
          <cell r="J5186">
            <v>0</v>
          </cell>
          <cell r="K5186">
            <v>0</v>
          </cell>
          <cell r="L5186">
            <v>0</v>
          </cell>
        </row>
        <row r="5187">
          <cell r="A5187">
            <v>24987</v>
          </cell>
          <cell r="K5187">
            <v>0</v>
          </cell>
        </row>
        <row r="5188">
          <cell r="A5188">
            <v>24988</v>
          </cell>
          <cell r="K5188">
            <v>0</v>
          </cell>
        </row>
        <row r="5189">
          <cell r="A5189">
            <v>24989</v>
          </cell>
        </row>
        <row r="5190">
          <cell r="A5190">
            <v>24990</v>
          </cell>
        </row>
        <row r="5191">
          <cell r="A5191">
            <v>24991</v>
          </cell>
        </row>
        <row r="5192">
          <cell r="A5192">
            <v>24992</v>
          </cell>
        </row>
        <row r="5193">
          <cell r="A5193">
            <v>24993</v>
          </cell>
        </row>
        <row r="5194">
          <cell r="A5194">
            <v>24994</v>
          </cell>
        </row>
        <row r="5195">
          <cell r="A5195">
            <v>24995</v>
          </cell>
        </row>
        <row r="5196">
          <cell r="A5196">
            <v>24996</v>
          </cell>
        </row>
        <row r="5197">
          <cell r="A5197">
            <v>24997</v>
          </cell>
        </row>
        <row r="5198">
          <cell r="A5198">
            <v>24998</v>
          </cell>
        </row>
        <row r="5199">
          <cell r="A5199">
            <v>24999</v>
          </cell>
        </row>
        <row r="5200">
          <cell r="A5200">
            <v>25000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25001</v>
          </cell>
        </row>
        <row r="5202">
          <cell r="A5202">
            <v>25002</v>
          </cell>
        </row>
        <row r="5203">
          <cell r="A5203">
            <v>25003</v>
          </cell>
        </row>
        <row r="5204">
          <cell r="A5204">
            <v>25004</v>
          </cell>
        </row>
        <row r="5205">
          <cell r="A5205">
            <v>25005</v>
          </cell>
        </row>
        <row r="5206">
          <cell r="A5206">
            <v>25006</v>
          </cell>
        </row>
        <row r="5207">
          <cell r="A5207">
            <v>25007</v>
          </cell>
        </row>
        <row r="5208">
          <cell r="A5208">
            <v>25008</v>
          </cell>
        </row>
        <row r="5209">
          <cell r="A5209">
            <v>25009</v>
          </cell>
        </row>
        <row r="5210">
          <cell r="A5210">
            <v>25010</v>
          </cell>
          <cell r="D5210" t="str">
            <v>Total Price</v>
          </cell>
          <cell r="K5210">
            <v>53474999.999999993</v>
          </cell>
          <cell r="L5210">
            <v>0</v>
          </cell>
        </row>
        <row r="5211">
          <cell r="A5211">
            <v>25011</v>
          </cell>
          <cell r="D5211" t="str">
            <v>OVER HEAD</v>
          </cell>
          <cell r="E5211">
            <v>0</v>
          </cell>
          <cell r="F5211" t="str">
            <v>%</v>
          </cell>
          <cell r="K5211">
            <v>0</v>
          </cell>
          <cell r="L5211">
            <v>0</v>
          </cell>
        </row>
        <row r="5212">
          <cell r="A5212">
            <v>25012</v>
          </cell>
          <cell r="D5212" t="str">
            <v>TOTAL</v>
          </cell>
          <cell r="K5212">
            <v>53474999.999999993</v>
          </cell>
          <cell r="L5212">
            <v>0</v>
          </cell>
        </row>
        <row r="5213">
          <cell r="A5213">
            <v>25013</v>
          </cell>
          <cell r="D5213" t="str">
            <v>UNIT PRICE</v>
          </cell>
          <cell r="K5213">
            <v>53475000</v>
          </cell>
          <cell r="L5213">
            <v>0</v>
          </cell>
        </row>
        <row r="5214">
          <cell r="A5214">
            <v>25014</v>
          </cell>
        </row>
        <row r="5215">
          <cell r="A5215">
            <v>25015</v>
          </cell>
          <cell r="B5215">
            <v>380</v>
          </cell>
        </row>
        <row r="5216">
          <cell r="A5216">
            <v>25016</v>
          </cell>
          <cell r="B5216" t="str">
            <v>MATERIAL PRICE</v>
          </cell>
        </row>
        <row r="5217">
          <cell r="A5217">
            <v>25017</v>
          </cell>
          <cell r="B5217" t="str">
            <v>Proyek Rencana Teknik Akhir Jalan Tol Bogor Ring Road</v>
          </cell>
        </row>
        <row r="5218">
          <cell r="A5218">
            <v>25018</v>
          </cell>
        </row>
        <row r="5219">
          <cell r="A5219">
            <v>25019</v>
          </cell>
        </row>
        <row r="5220">
          <cell r="A5220">
            <v>25020</v>
          </cell>
        </row>
        <row r="5221">
          <cell r="A5221">
            <v>25021</v>
          </cell>
        </row>
        <row r="5222">
          <cell r="A5222">
            <v>25022</v>
          </cell>
          <cell r="B5222" t="str">
            <v>UNIT PRICE ANALYSIS</v>
          </cell>
        </row>
        <row r="5223">
          <cell r="A5223">
            <v>25023</v>
          </cell>
        </row>
        <row r="5224">
          <cell r="A5224">
            <v>25024</v>
          </cell>
          <cell r="B5224" t="str">
            <v>ITEM NUMBER</v>
          </cell>
          <cell r="D5224" t="str">
            <v>MT. 379.002</v>
          </cell>
        </row>
        <row r="5225">
          <cell r="A5225">
            <v>25025</v>
          </cell>
          <cell r="B5225" t="str">
            <v>MATERIAL</v>
          </cell>
          <cell r="D5225" t="str">
            <v>Material Bearing Type V 6</v>
          </cell>
        </row>
        <row r="5226">
          <cell r="A5226">
            <v>25026</v>
          </cell>
          <cell r="B5226" t="str">
            <v>UNIT</v>
          </cell>
          <cell r="C5226" t="str">
            <v>Each</v>
          </cell>
          <cell r="D5226">
            <v>1</v>
          </cell>
        </row>
        <row r="5227">
          <cell r="A5227">
            <v>25027</v>
          </cell>
          <cell r="B5227" t="str">
            <v>UNIT PRICE  (Rp.)</v>
          </cell>
          <cell r="D5227">
            <v>114062200</v>
          </cell>
          <cell r="E5227">
            <v>0</v>
          </cell>
          <cell r="J5227" t="str">
            <v>TOTAL UNIT PRICE (Rp)</v>
          </cell>
          <cell r="K5227">
            <v>114062200</v>
          </cell>
        </row>
        <row r="5228">
          <cell r="A5228">
            <v>25028</v>
          </cell>
          <cell r="I5228" t="str">
            <v>PRICE Rp./ UNIT</v>
          </cell>
          <cell r="K5228" t="str">
            <v>TOTAL PRICE Rp.</v>
          </cell>
        </row>
        <row r="5229">
          <cell r="A5229">
            <v>25029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  <cell r="I5229" t="str">
            <v>Local</v>
          </cell>
          <cell r="J5229" t="str">
            <v>Foreign</v>
          </cell>
          <cell r="K5229" t="str">
            <v>Local</v>
          </cell>
          <cell r="L5229" t="str">
            <v>Foreign</v>
          </cell>
        </row>
        <row r="5230">
          <cell r="A5230">
            <v>25030</v>
          </cell>
        </row>
        <row r="5231">
          <cell r="A5231">
            <v>25031</v>
          </cell>
        </row>
        <row r="5232">
          <cell r="A5232">
            <v>25032</v>
          </cell>
          <cell r="C5232" t="str">
            <v>MT</v>
          </cell>
          <cell r="D5232" t="str">
            <v>MATERIAL</v>
          </cell>
        </row>
        <row r="5233">
          <cell r="A5233">
            <v>25033</v>
          </cell>
          <cell r="C5233">
            <v>380</v>
          </cell>
          <cell r="D5233" t="str">
            <v>Material Bearing Type V 6</v>
          </cell>
          <cell r="G5233" t="str">
            <v>Each</v>
          </cell>
          <cell r="H5233">
            <v>1</v>
          </cell>
          <cell r="I5233">
            <v>114062174.99999999</v>
          </cell>
          <cell r="J5233">
            <v>0</v>
          </cell>
          <cell r="K5233">
            <v>114062174.99999999</v>
          </cell>
          <cell r="L5233">
            <v>0</v>
          </cell>
        </row>
        <row r="5234">
          <cell r="A5234">
            <v>25034</v>
          </cell>
        </row>
        <row r="5235">
          <cell r="A5235">
            <v>25035</v>
          </cell>
        </row>
        <row r="5236">
          <cell r="A5236">
            <v>25036</v>
          </cell>
        </row>
        <row r="5237">
          <cell r="A5237">
            <v>25037</v>
          </cell>
        </row>
        <row r="5238">
          <cell r="A5238">
            <v>25038</v>
          </cell>
        </row>
        <row r="5239">
          <cell r="A5239">
            <v>25039</v>
          </cell>
        </row>
        <row r="5240">
          <cell r="A5240">
            <v>25040</v>
          </cell>
        </row>
        <row r="5241">
          <cell r="A5241">
            <v>25041</v>
          </cell>
        </row>
        <row r="5242">
          <cell r="A5242">
            <v>25042</v>
          </cell>
        </row>
        <row r="5243">
          <cell r="A5243">
            <v>25043</v>
          </cell>
        </row>
        <row r="5244">
          <cell r="A5244">
            <v>25044</v>
          </cell>
        </row>
        <row r="5245">
          <cell r="A5245">
            <v>25045</v>
          </cell>
        </row>
        <row r="5246">
          <cell r="A5246">
            <v>25046</v>
          </cell>
        </row>
        <row r="5247">
          <cell r="A5247">
            <v>25047</v>
          </cell>
        </row>
        <row r="5248">
          <cell r="A5248">
            <v>25048</v>
          </cell>
        </row>
        <row r="5249">
          <cell r="A5249">
            <v>25049</v>
          </cell>
        </row>
        <row r="5250">
          <cell r="A5250">
            <v>25050</v>
          </cell>
        </row>
        <row r="5251">
          <cell r="A5251">
            <v>25051</v>
          </cell>
        </row>
        <row r="5252">
          <cell r="A5252">
            <v>25052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25053</v>
          </cell>
          <cell r="K5253">
            <v>0</v>
          </cell>
        </row>
        <row r="5254">
          <cell r="A5254">
            <v>25054</v>
          </cell>
          <cell r="K5254">
            <v>0</v>
          </cell>
        </row>
        <row r="5255">
          <cell r="A5255">
            <v>25055</v>
          </cell>
        </row>
        <row r="5256">
          <cell r="A5256">
            <v>25056</v>
          </cell>
        </row>
        <row r="5257">
          <cell r="A5257">
            <v>25057</v>
          </cell>
        </row>
        <row r="5258">
          <cell r="A5258">
            <v>25058</v>
          </cell>
        </row>
        <row r="5259">
          <cell r="A5259">
            <v>25059</v>
          </cell>
        </row>
        <row r="5260">
          <cell r="A5260">
            <v>25060</v>
          </cell>
        </row>
        <row r="5261">
          <cell r="A5261">
            <v>25061</v>
          </cell>
        </row>
        <row r="5262">
          <cell r="A5262">
            <v>25062</v>
          </cell>
        </row>
        <row r="5263">
          <cell r="A5263">
            <v>25063</v>
          </cell>
        </row>
        <row r="5264">
          <cell r="A5264">
            <v>25064</v>
          </cell>
        </row>
        <row r="5265">
          <cell r="A5265">
            <v>25065</v>
          </cell>
        </row>
        <row r="5266">
          <cell r="A5266">
            <v>25066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25067</v>
          </cell>
        </row>
        <row r="5268">
          <cell r="A5268">
            <v>25068</v>
          </cell>
        </row>
        <row r="5269">
          <cell r="A5269">
            <v>25069</v>
          </cell>
        </row>
        <row r="5270">
          <cell r="A5270">
            <v>25070</v>
          </cell>
        </row>
        <row r="5271">
          <cell r="A5271">
            <v>25071</v>
          </cell>
        </row>
        <row r="5272">
          <cell r="A5272">
            <v>25072</v>
          </cell>
        </row>
        <row r="5273">
          <cell r="A5273">
            <v>25073</v>
          </cell>
        </row>
        <row r="5274">
          <cell r="A5274">
            <v>25074</v>
          </cell>
        </row>
        <row r="5275">
          <cell r="A5275">
            <v>25075</v>
          </cell>
        </row>
        <row r="5276">
          <cell r="A5276">
            <v>25076</v>
          </cell>
          <cell r="D5276" t="str">
            <v>Total Price</v>
          </cell>
          <cell r="K5276">
            <v>114062174.99999999</v>
          </cell>
          <cell r="L5276">
            <v>0</v>
          </cell>
        </row>
        <row r="5277">
          <cell r="A5277">
            <v>25077</v>
          </cell>
          <cell r="D5277" t="str">
            <v>OVER HEAD</v>
          </cell>
          <cell r="E5277">
            <v>0</v>
          </cell>
          <cell r="F5277" t="str">
            <v>%</v>
          </cell>
          <cell r="K5277">
            <v>0</v>
          </cell>
          <cell r="L5277">
            <v>0</v>
          </cell>
        </row>
        <row r="5278">
          <cell r="A5278">
            <v>25078</v>
          </cell>
          <cell r="D5278" t="str">
            <v>TOTAL</v>
          </cell>
          <cell r="K5278">
            <v>114062174.99999999</v>
          </cell>
          <cell r="L5278">
            <v>0</v>
          </cell>
        </row>
        <row r="5279">
          <cell r="A5279">
            <v>25079</v>
          </cell>
          <cell r="D5279" t="str">
            <v>UNIT PRICE</v>
          </cell>
          <cell r="K5279">
            <v>114062175</v>
          </cell>
          <cell r="L5279">
            <v>0</v>
          </cell>
        </row>
        <row r="5280">
          <cell r="A5280">
            <v>25080</v>
          </cell>
        </row>
        <row r="5281">
          <cell r="A5281">
            <v>25081</v>
          </cell>
          <cell r="B5281">
            <v>381</v>
          </cell>
        </row>
        <row r="5282">
          <cell r="A5282">
            <v>25082</v>
          </cell>
          <cell r="B5282" t="str">
            <v>MATERIAL PRICE</v>
          </cell>
        </row>
        <row r="5283">
          <cell r="A5283">
            <v>25083</v>
          </cell>
          <cell r="B5283" t="str">
            <v>Proyek Rencana Teknik Akhir Jalan Tol Bogor Ring Road</v>
          </cell>
        </row>
        <row r="5284">
          <cell r="A5284">
            <v>25084</v>
          </cell>
        </row>
        <row r="5285">
          <cell r="A5285">
            <v>25085</v>
          </cell>
        </row>
        <row r="5286">
          <cell r="A5286">
            <v>25086</v>
          </cell>
        </row>
        <row r="5287">
          <cell r="A5287">
            <v>25087</v>
          </cell>
        </row>
        <row r="5288">
          <cell r="A5288">
            <v>25088</v>
          </cell>
          <cell r="B5288" t="str">
            <v>UNIT PRICE ANALYSIS</v>
          </cell>
        </row>
        <row r="5289">
          <cell r="A5289">
            <v>25089</v>
          </cell>
        </row>
        <row r="5290">
          <cell r="A5290">
            <v>25090</v>
          </cell>
          <cell r="B5290" t="str">
            <v>ITEM NUMBER</v>
          </cell>
          <cell r="D5290" t="str">
            <v>MT. 380.002</v>
          </cell>
        </row>
        <row r="5291">
          <cell r="A5291">
            <v>25091</v>
          </cell>
          <cell r="B5291" t="str">
            <v>MATERIAL</v>
          </cell>
          <cell r="D5291" t="str">
            <v>Material Bearing Type R 1</v>
          </cell>
        </row>
        <row r="5292">
          <cell r="A5292">
            <v>25092</v>
          </cell>
          <cell r="B5292" t="str">
            <v>UNIT</v>
          </cell>
          <cell r="C5292" t="str">
            <v>Each</v>
          </cell>
          <cell r="D5292">
            <v>1</v>
          </cell>
        </row>
        <row r="5293">
          <cell r="A5293">
            <v>25093</v>
          </cell>
          <cell r="B5293" t="str">
            <v>UNIT PRICE  (Rp.)</v>
          </cell>
          <cell r="D5293">
            <v>54410800</v>
          </cell>
          <cell r="E5293">
            <v>0</v>
          </cell>
          <cell r="J5293" t="str">
            <v>TOTAL UNIT PRICE (Rp)</v>
          </cell>
          <cell r="K5293">
            <v>54410800</v>
          </cell>
        </row>
        <row r="5294">
          <cell r="A5294">
            <v>25094</v>
          </cell>
          <cell r="I5294" t="str">
            <v>PRICE Rp./ UNIT</v>
          </cell>
          <cell r="K5294" t="str">
            <v>TOTAL PRICE Rp.</v>
          </cell>
        </row>
        <row r="5295">
          <cell r="A5295">
            <v>25095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  <cell r="I5295" t="str">
            <v>Local</v>
          </cell>
          <cell r="J5295" t="str">
            <v>Foreign</v>
          </cell>
          <cell r="K5295" t="str">
            <v>Local</v>
          </cell>
          <cell r="L5295" t="str">
            <v>Foreign</v>
          </cell>
        </row>
        <row r="5296">
          <cell r="A5296">
            <v>25096</v>
          </cell>
        </row>
        <row r="5297">
          <cell r="A5297">
            <v>25097</v>
          </cell>
        </row>
        <row r="5298">
          <cell r="A5298">
            <v>25098</v>
          </cell>
          <cell r="C5298" t="str">
            <v>MT</v>
          </cell>
          <cell r="D5298" t="str">
            <v>MATERIAL</v>
          </cell>
        </row>
        <row r="5299">
          <cell r="A5299">
            <v>25099</v>
          </cell>
          <cell r="C5299">
            <v>381</v>
          </cell>
          <cell r="D5299" t="str">
            <v>Material Bearing Type R 1</v>
          </cell>
          <cell r="G5299" t="str">
            <v>Each</v>
          </cell>
          <cell r="H5299">
            <v>1</v>
          </cell>
          <cell r="I5299">
            <v>54410812.499999993</v>
          </cell>
          <cell r="J5299">
            <v>0</v>
          </cell>
          <cell r="K5299">
            <v>54410812.499999993</v>
          </cell>
          <cell r="L5299">
            <v>0</v>
          </cell>
        </row>
        <row r="5300">
          <cell r="A5300">
            <v>25100</v>
          </cell>
        </row>
        <row r="5301">
          <cell r="A5301">
            <v>25101</v>
          </cell>
        </row>
        <row r="5302">
          <cell r="A5302">
            <v>25102</v>
          </cell>
        </row>
        <row r="5303">
          <cell r="A5303">
            <v>25103</v>
          </cell>
        </row>
        <row r="5304">
          <cell r="A5304">
            <v>25104</v>
          </cell>
        </row>
        <row r="5305">
          <cell r="A5305">
            <v>25105</v>
          </cell>
        </row>
        <row r="5306">
          <cell r="A5306">
            <v>25106</v>
          </cell>
        </row>
        <row r="5307">
          <cell r="A5307">
            <v>25107</v>
          </cell>
        </row>
        <row r="5308">
          <cell r="A5308">
            <v>25108</v>
          </cell>
        </row>
        <row r="5309">
          <cell r="A5309">
            <v>25109</v>
          </cell>
        </row>
        <row r="5310">
          <cell r="A5310">
            <v>25110</v>
          </cell>
        </row>
        <row r="5311">
          <cell r="A5311">
            <v>25111</v>
          </cell>
        </row>
        <row r="5312">
          <cell r="A5312">
            <v>25112</v>
          </cell>
        </row>
        <row r="5313">
          <cell r="A5313">
            <v>25113</v>
          </cell>
        </row>
        <row r="5314">
          <cell r="A5314">
            <v>25114</v>
          </cell>
        </row>
        <row r="5315">
          <cell r="A5315">
            <v>25115</v>
          </cell>
        </row>
        <row r="5316">
          <cell r="A5316">
            <v>25116</v>
          </cell>
        </row>
        <row r="5317">
          <cell r="A5317">
            <v>25117</v>
          </cell>
        </row>
        <row r="5318">
          <cell r="A5318">
            <v>25118</v>
          </cell>
          <cell r="J5318">
            <v>0</v>
          </cell>
          <cell r="K5318">
            <v>0</v>
          </cell>
          <cell r="L5318">
            <v>0</v>
          </cell>
        </row>
        <row r="5319">
          <cell r="A5319">
            <v>25119</v>
          </cell>
          <cell r="K5319">
            <v>0</v>
          </cell>
        </row>
        <row r="5320">
          <cell r="A5320">
            <v>25120</v>
          </cell>
          <cell r="K5320">
            <v>0</v>
          </cell>
        </row>
        <row r="5321">
          <cell r="A5321">
            <v>25121</v>
          </cell>
        </row>
        <row r="5322">
          <cell r="A5322">
            <v>25122</v>
          </cell>
        </row>
        <row r="5323">
          <cell r="A5323">
            <v>25123</v>
          </cell>
        </row>
        <row r="5324">
          <cell r="A5324">
            <v>25124</v>
          </cell>
        </row>
        <row r="5325">
          <cell r="A5325">
            <v>25125</v>
          </cell>
        </row>
        <row r="5326">
          <cell r="A5326">
            <v>25126</v>
          </cell>
        </row>
        <row r="5327">
          <cell r="A5327">
            <v>25127</v>
          </cell>
        </row>
        <row r="5328">
          <cell r="A5328">
            <v>25128</v>
          </cell>
        </row>
        <row r="5329">
          <cell r="A5329">
            <v>25129</v>
          </cell>
        </row>
        <row r="5330">
          <cell r="A5330">
            <v>25130</v>
          </cell>
        </row>
        <row r="5331">
          <cell r="A5331">
            <v>25131</v>
          </cell>
        </row>
        <row r="5332">
          <cell r="A5332">
            <v>25132</v>
          </cell>
          <cell r="J5332">
            <v>0</v>
          </cell>
          <cell r="K5332">
            <v>0</v>
          </cell>
          <cell r="L5332">
            <v>0</v>
          </cell>
        </row>
        <row r="5333">
          <cell r="A5333">
            <v>25133</v>
          </cell>
        </row>
        <row r="5334">
          <cell r="A5334">
            <v>25134</v>
          </cell>
        </row>
        <row r="5335">
          <cell r="A5335">
            <v>25135</v>
          </cell>
        </row>
        <row r="5336">
          <cell r="A5336">
            <v>25136</v>
          </cell>
        </row>
        <row r="5337">
          <cell r="A5337">
            <v>25137</v>
          </cell>
        </row>
        <row r="5338">
          <cell r="A5338">
            <v>25138</v>
          </cell>
        </row>
        <row r="5339">
          <cell r="A5339">
            <v>25139</v>
          </cell>
        </row>
        <row r="5340">
          <cell r="A5340">
            <v>25140</v>
          </cell>
        </row>
        <row r="5341">
          <cell r="A5341">
            <v>25141</v>
          </cell>
        </row>
        <row r="5342">
          <cell r="A5342">
            <v>25142</v>
          </cell>
          <cell r="D5342" t="str">
            <v>Total Price</v>
          </cell>
          <cell r="K5342">
            <v>54410812.499999993</v>
          </cell>
          <cell r="L5342">
            <v>0</v>
          </cell>
        </row>
        <row r="5343">
          <cell r="A5343">
            <v>25143</v>
          </cell>
          <cell r="D5343" t="str">
            <v>OVER HEAD</v>
          </cell>
          <cell r="E5343">
            <v>0</v>
          </cell>
          <cell r="F5343" t="str">
            <v>%</v>
          </cell>
          <cell r="K5343">
            <v>0</v>
          </cell>
          <cell r="L5343">
            <v>0</v>
          </cell>
        </row>
        <row r="5344">
          <cell r="A5344">
            <v>25144</v>
          </cell>
          <cell r="D5344" t="str">
            <v>TOTAL</v>
          </cell>
          <cell r="K5344">
            <v>54410812.499999993</v>
          </cell>
          <cell r="L5344">
            <v>0</v>
          </cell>
        </row>
        <row r="5345">
          <cell r="A5345">
            <v>25145</v>
          </cell>
          <cell r="D5345" t="str">
            <v>UNIT PRICE</v>
          </cell>
          <cell r="K5345">
            <v>54410813</v>
          </cell>
          <cell r="L5345">
            <v>0</v>
          </cell>
        </row>
        <row r="5346">
          <cell r="A5346">
            <v>25146</v>
          </cell>
        </row>
        <row r="5347">
          <cell r="A5347">
            <v>25147</v>
          </cell>
          <cell r="B5347">
            <v>382</v>
          </cell>
        </row>
        <row r="5348">
          <cell r="A5348">
            <v>25148</v>
          </cell>
          <cell r="B5348" t="str">
            <v>MATERIAL PRICE</v>
          </cell>
        </row>
        <row r="5349">
          <cell r="A5349">
            <v>25149</v>
          </cell>
          <cell r="B5349" t="str">
            <v>Proyek Rencana Teknik Akhir Jalan Tol Bogor Ring Road</v>
          </cell>
        </row>
        <row r="5350">
          <cell r="A5350">
            <v>25150</v>
          </cell>
        </row>
        <row r="5351">
          <cell r="A5351">
            <v>25151</v>
          </cell>
        </row>
        <row r="5352">
          <cell r="A5352">
            <v>25152</v>
          </cell>
        </row>
        <row r="5353">
          <cell r="A5353">
            <v>25153</v>
          </cell>
        </row>
        <row r="5354">
          <cell r="A5354">
            <v>25154</v>
          </cell>
          <cell r="B5354" t="str">
            <v>UNIT PRICE ANALYSIS</v>
          </cell>
        </row>
        <row r="5355">
          <cell r="A5355">
            <v>25155</v>
          </cell>
        </row>
        <row r="5356">
          <cell r="A5356">
            <v>25156</v>
          </cell>
          <cell r="B5356" t="str">
            <v>ITEM NUMBER</v>
          </cell>
          <cell r="D5356" t="str">
            <v>MT. 381.002</v>
          </cell>
        </row>
        <row r="5357">
          <cell r="A5357">
            <v>25157</v>
          </cell>
          <cell r="B5357" t="str">
            <v>MATERIAL</v>
          </cell>
          <cell r="D5357" t="str">
            <v>Material Bearing Type R 2</v>
          </cell>
        </row>
        <row r="5358">
          <cell r="A5358">
            <v>25158</v>
          </cell>
          <cell r="B5358" t="str">
            <v>UNIT</v>
          </cell>
          <cell r="C5358" t="str">
            <v>Each</v>
          </cell>
          <cell r="D5358">
            <v>1</v>
          </cell>
        </row>
        <row r="5359">
          <cell r="A5359">
            <v>25159</v>
          </cell>
          <cell r="B5359" t="str">
            <v>UNIT PRICE  (Rp.)</v>
          </cell>
          <cell r="D5359">
            <v>41002000</v>
          </cell>
          <cell r="E5359">
            <v>0</v>
          </cell>
          <cell r="J5359" t="str">
            <v>TOTAL UNIT PRICE (Rp)</v>
          </cell>
          <cell r="K5359">
            <v>41002000</v>
          </cell>
        </row>
        <row r="5360">
          <cell r="A5360">
            <v>25160</v>
          </cell>
          <cell r="I5360" t="str">
            <v>PRICE Rp./ UNIT</v>
          </cell>
          <cell r="K5360" t="str">
            <v>TOTAL PRICE Rp.</v>
          </cell>
        </row>
        <row r="5361">
          <cell r="A5361">
            <v>25161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  <cell r="I5361" t="str">
            <v>Local</v>
          </cell>
          <cell r="J5361" t="str">
            <v>Foreign</v>
          </cell>
          <cell r="K5361" t="str">
            <v>Local</v>
          </cell>
          <cell r="L5361" t="str">
            <v>Foreign</v>
          </cell>
        </row>
        <row r="5362">
          <cell r="A5362">
            <v>25162</v>
          </cell>
        </row>
        <row r="5363">
          <cell r="A5363">
            <v>25163</v>
          </cell>
        </row>
        <row r="5364">
          <cell r="A5364">
            <v>25164</v>
          </cell>
          <cell r="C5364" t="str">
            <v>MT</v>
          </cell>
          <cell r="D5364" t="str">
            <v>MATERIAL</v>
          </cell>
        </row>
        <row r="5365">
          <cell r="A5365">
            <v>25165</v>
          </cell>
          <cell r="C5365">
            <v>382</v>
          </cell>
          <cell r="D5365" t="str">
            <v>Material Bearing Type R 2</v>
          </cell>
          <cell r="G5365" t="str">
            <v>Each</v>
          </cell>
          <cell r="H5365">
            <v>1</v>
          </cell>
          <cell r="I5365">
            <v>41001956.25</v>
          </cell>
          <cell r="J5365">
            <v>0</v>
          </cell>
          <cell r="K5365">
            <v>41001956.25</v>
          </cell>
          <cell r="L5365">
            <v>0</v>
          </cell>
        </row>
        <row r="5366">
          <cell r="A5366">
            <v>25166</v>
          </cell>
        </row>
        <row r="5367">
          <cell r="A5367">
            <v>25167</v>
          </cell>
        </row>
        <row r="5368">
          <cell r="A5368">
            <v>25168</v>
          </cell>
        </row>
        <row r="5369">
          <cell r="A5369">
            <v>25169</v>
          </cell>
        </row>
        <row r="5370">
          <cell r="A5370">
            <v>25170</v>
          </cell>
        </row>
        <row r="5371">
          <cell r="A5371">
            <v>25171</v>
          </cell>
        </row>
        <row r="5372">
          <cell r="A5372">
            <v>25172</v>
          </cell>
        </row>
        <row r="5373">
          <cell r="A5373">
            <v>25173</v>
          </cell>
        </row>
        <row r="5374">
          <cell r="A5374">
            <v>25174</v>
          </cell>
        </row>
        <row r="5375">
          <cell r="A5375">
            <v>25175</v>
          </cell>
        </row>
        <row r="5376">
          <cell r="A5376">
            <v>25176</v>
          </cell>
        </row>
        <row r="5377">
          <cell r="A5377">
            <v>25177</v>
          </cell>
        </row>
        <row r="5378">
          <cell r="A5378">
            <v>25178</v>
          </cell>
        </row>
        <row r="5379">
          <cell r="A5379">
            <v>25179</v>
          </cell>
        </row>
        <row r="5380">
          <cell r="A5380">
            <v>25180</v>
          </cell>
        </row>
        <row r="5381">
          <cell r="A5381">
            <v>25181</v>
          </cell>
        </row>
        <row r="5382">
          <cell r="A5382">
            <v>25182</v>
          </cell>
        </row>
        <row r="5383">
          <cell r="A5383">
            <v>25183</v>
          </cell>
        </row>
        <row r="5384">
          <cell r="A5384">
            <v>25184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25185</v>
          </cell>
          <cell r="K5385">
            <v>0</v>
          </cell>
        </row>
        <row r="5386">
          <cell r="A5386">
            <v>25186</v>
          </cell>
          <cell r="K5386">
            <v>0</v>
          </cell>
        </row>
        <row r="5387">
          <cell r="A5387">
            <v>25187</v>
          </cell>
        </row>
        <row r="5388">
          <cell r="A5388">
            <v>25188</v>
          </cell>
        </row>
        <row r="5389">
          <cell r="A5389">
            <v>25189</v>
          </cell>
        </row>
        <row r="5390">
          <cell r="A5390">
            <v>25190</v>
          </cell>
        </row>
        <row r="5391">
          <cell r="A5391">
            <v>25191</v>
          </cell>
        </row>
        <row r="5392">
          <cell r="A5392">
            <v>25192</v>
          </cell>
        </row>
        <row r="5393">
          <cell r="A5393">
            <v>25193</v>
          </cell>
        </row>
        <row r="5394">
          <cell r="A5394">
            <v>25194</v>
          </cell>
        </row>
        <row r="5395">
          <cell r="A5395">
            <v>25195</v>
          </cell>
        </row>
        <row r="5396">
          <cell r="A5396">
            <v>25196</v>
          </cell>
        </row>
        <row r="5397">
          <cell r="A5397">
            <v>25197</v>
          </cell>
        </row>
        <row r="5398">
          <cell r="A5398">
            <v>25198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25199</v>
          </cell>
        </row>
        <row r="5400">
          <cell r="A5400">
            <v>25200</v>
          </cell>
        </row>
        <row r="5401">
          <cell r="A5401">
            <v>25201</v>
          </cell>
        </row>
        <row r="5402">
          <cell r="A5402">
            <v>25202</v>
          </cell>
        </row>
        <row r="5403">
          <cell r="A5403">
            <v>25203</v>
          </cell>
        </row>
        <row r="5404">
          <cell r="A5404">
            <v>25204</v>
          </cell>
        </row>
        <row r="5405">
          <cell r="A5405">
            <v>25205</v>
          </cell>
        </row>
        <row r="5406">
          <cell r="A5406">
            <v>25206</v>
          </cell>
        </row>
        <row r="5407">
          <cell r="A5407">
            <v>25207</v>
          </cell>
        </row>
        <row r="5408">
          <cell r="A5408">
            <v>25208</v>
          </cell>
          <cell r="D5408" t="str">
            <v>Total Price</v>
          </cell>
          <cell r="K5408">
            <v>41001956.25</v>
          </cell>
          <cell r="L5408">
            <v>0</v>
          </cell>
        </row>
        <row r="5409">
          <cell r="A5409">
            <v>25209</v>
          </cell>
          <cell r="D5409" t="str">
            <v>OVER HEAD</v>
          </cell>
          <cell r="E5409">
            <v>0</v>
          </cell>
          <cell r="F5409" t="str">
            <v>%</v>
          </cell>
          <cell r="K5409">
            <v>0</v>
          </cell>
          <cell r="L5409">
            <v>0</v>
          </cell>
        </row>
        <row r="5410">
          <cell r="A5410">
            <v>25210</v>
          </cell>
          <cell r="D5410" t="str">
            <v>TOTAL</v>
          </cell>
          <cell r="K5410">
            <v>41001956.25</v>
          </cell>
          <cell r="L5410">
            <v>0</v>
          </cell>
        </row>
        <row r="5411">
          <cell r="A5411">
            <v>25211</v>
          </cell>
          <cell r="D5411" t="str">
            <v>UNIT PRICE</v>
          </cell>
          <cell r="K5411">
            <v>41001956</v>
          </cell>
          <cell r="L5411">
            <v>0</v>
          </cell>
        </row>
        <row r="5412">
          <cell r="A5412">
            <v>25212</v>
          </cell>
        </row>
        <row r="5413">
          <cell r="A5413">
            <v>25213</v>
          </cell>
          <cell r="B5413">
            <v>383</v>
          </cell>
        </row>
        <row r="5414">
          <cell r="A5414">
            <v>25214</v>
          </cell>
          <cell r="B5414" t="str">
            <v>MATERIAL PRICE</v>
          </cell>
        </row>
        <row r="5415">
          <cell r="A5415">
            <v>25215</v>
          </cell>
          <cell r="B5415" t="str">
            <v>Proyek Rencana Teknik Akhir Jalan Tol Bogor Ring Road</v>
          </cell>
        </row>
        <row r="5416">
          <cell r="A5416">
            <v>25216</v>
          </cell>
        </row>
        <row r="5417">
          <cell r="A5417">
            <v>25217</v>
          </cell>
        </row>
        <row r="5418">
          <cell r="A5418">
            <v>25218</v>
          </cell>
        </row>
        <row r="5419">
          <cell r="A5419">
            <v>25219</v>
          </cell>
        </row>
        <row r="5420">
          <cell r="A5420">
            <v>25220</v>
          </cell>
          <cell r="B5420" t="str">
            <v>UNIT PRICE ANALYSIS</v>
          </cell>
        </row>
        <row r="5421">
          <cell r="A5421">
            <v>25221</v>
          </cell>
        </row>
        <row r="5422">
          <cell r="A5422">
            <v>25222</v>
          </cell>
          <cell r="B5422" t="str">
            <v>ITEM NUMBER</v>
          </cell>
          <cell r="D5422" t="str">
            <v>MT. 382.002</v>
          </cell>
        </row>
        <row r="5423">
          <cell r="A5423">
            <v>25223</v>
          </cell>
          <cell r="B5423" t="str">
            <v>MATERIAL</v>
          </cell>
          <cell r="D5423" t="str">
            <v>Material Bearing Type R 3</v>
          </cell>
        </row>
        <row r="5424">
          <cell r="A5424">
            <v>25224</v>
          </cell>
          <cell r="B5424" t="str">
            <v>UNIT</v>
          </cell>
          <cell r="C5424" t="str">
            <v>Each</v>
          </cell>
          <cell r="D5424">
            <v>1</v>
          </cell>
        </row>
        <row r="5425">
          <cell r="A5425">
            <v>25225</v>
          </cell>
          <cell r="B5425" t="str">
            <v>UNIT PRICE  (Rp.)</v>
          </cell>
          <cell r="D5425">
            <v>54410800</v>
          </cell>
          <cell r="E5425">
            <v>0</v>
          </cell>
          <cell r="J5425" t="str">
            <v>TOTAL UNIT PRICE (Rp)</v>
          </cell>
          <cell r="K5425">
            <v>54410800</v>
          </cell>
        </row>
        <row r="5426">
          <cell r="A5426">
            <v>25226</v>
          </cell>
          <cell r="I5426" t="str">
            <v>PRICE Rp./ UNIT</v>
          </cell>
          <cell r="K5426" t="str">
            <v>TOTAL PRICE Rp.</v>
          </cell>
        </row>
        <row r="5427">
          <cell r="A5427">
            <v>25227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  <cell r="I5427" t="str">
            <v>Local</v>
          </cell>
          <cell r="J5427" t="str">
            <v>Foreign</v>
          </cell>
          <cell r="K5427" t="str">
            <v>Local</v>
          </cell>
          <cell r="L5427" t="str">
            <v>Foreign</v>
          </cell>
        </row>
        <row r="5428">
          <cell r="A5428">
            <v>25228</v>
          </cell>
        </row>
        <row r="5429">
          <cell r="A5429">
            <v>25229</v>
          </cell>
        </row>
        <row r="5430">
          <cell r="A5430">
            <v>25230</v>
          </cell>
          <cell r="C5430" t="str">
            <v>MT</v>
          </cell>
          <cell r="D5430" t="str">
            <v>MATERIAL</v>
          </cell>
        </row>
        <row r="5431">
          <cell r="A5431">
            <v>25231</v>
          </cell>
          <cell r="C5431">
            <v>383</v>
          </cell>
          <cell r="D5431" t="str">
            <v>Material Bearing Type R 3</v>
          </cell>
          <cell r="G5431" t="str">
            <v>Each</v>
          </cell>
          <cell r="H5431">
            <v>1</v>
          </cell>
          <cell r="I5431">
            <v>54410812.499999993</v>
          </cell>
          <cell r="J5431">
            <v>0</v>
          </cell>
          <cell r="K5431">
            <v>54410812.499999993</v>
          </cell>
          <cell r="L5431">
            <v>0</v>
          </cell>
        </row>
        <row r="5432">
          <cell r="A5432">
            <v>25232</v>
          </cell>
        </row>
        <row r="5433">
          <cell r="A5433">
            <v>25233</v>
          </cell>
        </row>
        <row r="5434">
          <cell r="A5434">
            <v>25234</v>
          </cell>
        </row>
        <row r="5435">
          <cell r="A5435">
            <v>25235</v>
          </cell>
        </row>
        <row r="5436">
          <cell r="A5436">
            <v>25236</v>
          </cell>
        </row>
        <row r="5437">
          <cell r="A5437">
            <v>25237</v>
          </cell>
        </row>
        <row r="5438">
          <cell r="A5438">
            <v>25238</v>
          </cell>
        </row>
        <row r="5439">
          <cell r="A5439">
            <v>25239</v>
          </cell>
        </row>
        <row r="5440">
          <cell r="A5440">
            <v>25240</v>
          </cell>
        </row>
        <row r="5441">
          <cell r="A5441">
            <v>25241</v>
          </cell>
        </row>
        <row r="5442">
          <cell r="A5442">
            <v>25242</v>
          </cell>
        </row>
        <row r="5443">
          <cell r="A5443">
            <v>25243</v>
          </cell>
        </row>
        <row r="5444">
          <cell r="A5444">
            <v>25244</v>
          </cell>
        </row>
        <row r="5445">
          <cell r="A5445">
            <v>25245</v>
          </cell>
        </row>
        <row r="5446">
          <cell r="A5446">
            <v>25246</v>
          </cell>
        </row>
        <row r="5447">
          <cell r="A5447">
            <v>25247</v>
          </cell>
        </row>
        <row r="5448">
          <cell r="A5448">
            <v>25248</v>
          </cell>
        </row>
        <row r="5449">
          <cell r="A5449">
            <v>25249</v>
          </cell>
        </row>
        <row r="5450">
          <cell r="A5450">
            <v>25250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25251</v>
          </cell>
          <cell r="K5451">
            <v>0</v>
          </cell>
        </row>
        <row r="5452">
          <cell r="A5452">
            <v>25252</v>
          </cell>
          <cell r="K5452">
            <v>0</v>
          </cell>
        </row>
        <row r="5453">
          <cell r="A5453">
            <v>25253</v>
          </cell>
        </row>
        <row r="5454">
          <cell r="A5454">
            <v>25254</v>
          </cell>
        </row>
        <row r="5455">
          <cell r="A5455">
            <v>25255</v>
          </cell>
        </row>
        <row r="5456">
          <cell r="A5456">
            <v>25256</v>
          </cell>
        </row>
        <row r="5457">
          <cell r="A5457">
            <v>25257</v>
          </cell>
        </row>
        <row r="5458">
          <cell r="A5458">
            <v>25258</v>
          </cell>
        </row>
        <row r="5459">
          <cell r="A5459">
            <v>25259</v>
          </cell>
        </row>
        <row r="5460">
          <cell r="A5460">
            <v>25260</v>
          </cell>
        </row>
        <row r="5461">
          <cell r="A5461">
            <v>25261</v>
          </cell>
        </row>
        <row r="5462">
          <cell r="A5462">
            <v>25262</v>
          </cell>
        </row>
        <row r="5463">
          <cell r="A5463">
            <v>25263</v>
          </cell>
        </row>
        <row r="5464">
          <cell r="A5464">
            <v>25264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25265</v>
          </cell>
        </row>
        <row r="5466">
          <cell r="A5466">
            <v>25266</v>
          </cell>
        </row>
        <row r="5467">
          <cell r="A5467">
            <v>25267</v>
          </cell>
        </row>
        <row r="5468">
          <cell r="A5468">
            <v>25268</v>
          </cell>
        </row>
        <row r="5469">
          <cell r="A5469">
            <v>25269</v>
          </cell>
        </row>
        <row r="5470">
          <cell r="A5470">
            <v>25270</v>
          </cell>
        </row>
        <row r="5471">
          <cell r="A5471">
            <v>25271</v>
          </cell>
        </row>
        <row r="5472">
          <cell r="A5472">
            <v>25272</v>
          </cell>
        </row>
        <row r="5473">
          <cell r="A5473">
            <v>25273</v>
          </cell>
        </row>
        <row r="5474">
          <cell r="A5474">
            <v>25274</v>
          </cell>
          <cell r="D5474" t="str">
            <v>Total Price</v>
          </cell>
          <cell r="K5474">
            <v>54410812.499999993</v>
          </cell>
          <cell r="L5474">
            <v>0</v>
          </cell>
        </row>
        <row r="5475">
          <cell r="A5475">
            <v>25275</v>
          </cell>
          <cell r="D5475" t="str">
            <v>OVER HEAD</v>
          </cell>
          <cell r="E5475">
            <v>0</v>
          </cell>
          <cell r="F5475" t="str">
            <v>%</v>
          </cell>
          <cell r="K5475">
            <v>0</v>
          </cell>
          <cell r="L5475">
            <v>0</v>
          </cell>
        </row>
        <row r="5476">
          <cell r="A5476">
            <v>25276</v>
          </cell>
          <cell r="D5476" t="str">
            <v>TOTAL</v>
          </cell>
          <cell r="K5476">
            <v>54410812.499999993</v>
          </cell>
          <cell r="L5476">
            <v>0</v>
          </cell>
        </row>
        <row r="5477">
          <cell r="A5477">
            <v>25277</v>
          </cell>
          <cell r="D5477" t="str">
            <v>UNIT PRICE</v>
          </cell>
          <cell r="K5477">
            <v>54410813</v>
          </cell>
          <cell r="L5477">
            <v>0</v>
          </cell>
        </row>
        <row r="5478">
          <cell r="A5478">
            <v>25278</v>
          </cell>
        </row>
        <row r="5479">
          <cell r="A5479">
            <v>25279</v>
          </cell>
          <cell r="B5479">
            <v>384</v>
          </cell>
        </row>
        <row r="5480">
          <cell r="A5480">
            <v>25280</v>
          </cell>
          <cell r="B5480" t="str">
            <v>MATERIAL PRICE</v>
          </cell>
        </row>
        <row r="5481">
          <cell r="A5481">
            <v>25281</v>
          </cell>
          <cell r="B5481" t="str">
            <v>Proyek Rencana Teknik Akhir Jalan Tol Bogor Ring Road</v>
          </cell>
        </row>
        <row r="5482">
          <cell r="A5482">
            <v>25282</v>
          </cell>
        </row>
        <row r="5483">
          <cell r="A5483">
            <v>25283</v>
          </cell>
        </row>
        <row r="5484">
          <cell r="A5484">
            <v>25284</v>
          </cell>
        </row>
        <row r="5485">
          <cell r="A5485">
            <v>25285</v>
          </cell>
        </row>
        <row r="5486">
          <cell r="A5486">
            <v>25286</v>
          </cell>
          <cell r="B5486" t="str">
            <v>UNIT PRICE ANALYSIS</v>
          </cell>
        </row>
        <row r="5487">
          <cell r="A5487">
            <v>25287</v>
          </cell>
        </row>
        <row r="5488">
          <cell r="A5488">
            <v>25288</v>
          </cell>
          <cell r="B5488" t="str">
            <v>ITEM NUMBER</v>
          </cell>
          <cell r="D5488" t="str">
            <v>MT. 383.002</v>
          </cell>
        </row>
        <row r="5489">
          <cell r="A5489">
            <v>25289</v>
          </cell>
          <cell r="B5489" t="str">
            <v>MATERIAL</v>
          </cell>
          <cell r="D5489" t="str">
            <v>Material Bearing Type R 4</v>
          </cell>
        </row>
        <row r="5490">
          <cell r="A5490">
            <v>25290</v>
          </cell>
          <cell r="B5490" t="str">
            <v>UNIT</v>
          </cell>
          <cell r="C5490" t="str">
            <v>Each</v>
          </cell>
          <cell r="D5490">
            <v>1</v>
          </cell>
        </row>
        <row r="5491">
          <cell r="A5491">
            <v>25291</v>
          </cell>
          <cell r="B5491" t="str">
            <v>UNIT PRICE  (Rp.)</v>
          </cell>
          <cell r="D5491">
            <v>41002000</v>
          </cell>
          <cell r="E5491">
            <v>0</v>
          </cell>
          <cell r="J5491" t="str">
            <v>TOTAL UNIT PRICE (Rp)</v>
          </cell>
          <cell r="K5491">
            <v>41002000</v>
          </cell>
        </row>
        <row r="5492">
          <cell r="A5492">
            <v>25292</v>
          </cell>
          <cell r="I5492" t="str">
            <v>PRICE Rp./ UNIT</v>
          </cell>
          <cell r="K5492" t="str">
            <v>TOTAL PRICE Rp.</v>
          </cell>
        </row>
        <row r="5493">
          <cell r="A5493">
            <v>25293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  <cell r="I5493" t="str">
            <v>Local</v>
          </cell>
          <cell r="J5493" t="str">
            <v>Foreign</v>
          </cell>
          <cell r="K5493" t="str">
            <v>Local</v>
          </cell>
          <cell r="L5493" t="str">
            <v>Foreign</v>
          </cell>
        </row>
        <row r="5494">
          <cell r="A5494">
            <v>25294</v>
          </cell>
        </row>
        <row r="5495">
          <cell r="A5495">
            <v>25295</v>
          </cell>
        </row>
        <row r="5496">
          <cell r="A5496">
            <v>25296</v>
          </cell>
          <cell r="C5496" t="str">
            <v>MT</v>
          </cell>
          <cell r="D5496" t="str">
            <v>MATERIAL</v>
          </cell>
        </row>
        <row r="5497">
          <cell r="A5497">
            <v>25297</v>
          </cell>
          <cell r="C5497">
            <v>384</v>
          </cell>
          <cell r="D5497" t="str">
            <v>Material Bearing Type R 4</v>
          </cell>
          <cell r="G5497" t="str">
            <v>Each</v>
          </cell>
          <cell r="H5497">
            <v>1</v>
          </cell>
          <cell r="I5497">
            <v>41001956.25</v>
          </cell>
          <cell r="J5497">
            <v>0</v>
          </cell>
          <cell r="K5497">
            <v>41001956.25</v>
          </cell>
          <cell r="L5497">
            <v>0</v>
          </cell>
        </row>
        <row r="5498">
          <cell r="A5498">
            <v>25298</v>
          </cell>
        </row>
        <row r="5499">
          <cell r="A5499">
            <v>25299</v>
          </cell>
        </row>
        <row r="5500">
          <cell r="A5500">
            <v>25300</v>
          </cell>
        </row>
        <row r="5501">
          <cell r="A5501">
            <v>25301</v>
          </cell>
        </row>
        <row r="5502">
          <cell r="A5502">
            <v>25302</v>
          </cell>
        </row>
        <row r="5503">
          <cell r="A5503">
            <v>25303</v>
          </cell>
        </row>
        <row r="5504">
          <cell r="A5504">
            <v>25304</v>
          </cell>
        </row>
        <row r="5505">
          <cell r="A5505">
            <v>25305</v>
          </cell>
        </row>
        <row r="5506">
          <cell r="A5506">
            <v>25306</v>
          </cell>
        </row>
        <row r="5507">
          <cell r="A5507">
            <v>25307</v>
          </cell>
        </row>
        <row r="5508">
          <cell r="A5508">
            <v>25308</v>
          </cell>
        </row>
        <row r="5509">
          <cell r="A5509">
            <v>25309</v>
          </cell>
        </row>
        <row r="5510">
          <cell r="A5510">
            <v>25310</v>
          </cell>
        </row>
        <row r="5511">
          <cell r="A5511">
            <v>25311</v>
          </cell>
        </row>
        <row r="5512">
          <cell r="A5512">
            <v>25312</v>
          </cell>
        </row>
        <row r="5513">
          <cell r="A5513">
            <v>25313</v>
          </cell>
        </row>
        <row r="5514">
          <cell r="A5514">
            <v>25314</v>
          </cell>
        </row>
        <row r="5515">
          <cell r="A5515">
            <v>25315</v>
          </cell>
        </row>
        <row r="5516">
          <cell r="A5516">
            <v>25316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25317</v>
          </cell>
          <cell r="K5517">
            <v>0</v>
          </cell>
        </row>
        <row r="5518">
          <cell r="A5518">
            <v>25318</v>
          </cell>
          <cell r="K5518">
            <v>0</v>
          </cell>
        </row>
        <row r="5519">
          <cell r="A5519">
            <v>25319</v>
          </cell>
        </row>
        <row r="5520">
          <cell r="A5520">
            <v>25320</v>
          </cell>
        </row>
        <row r="5521">
          <cell r="A5521">
            <v>25321</v>
          </cell>
        </row>
        <row r="5522">
          <cell r="A5522">
            <v>25322</v>
          </cell>
        </row>
        <row r="5523">
          <cell r="A5523">
            <v>25323</v>
          </cell>
        </row>
        <row r="5524">
          <cell r="A5524">
            <v>25324</v>
          </cell>
        </row>
        <row r="5525">
          <cell r="A5525">
            <v>25325</v>
          </cell>
        </row>
        <row r="5526">
          <cell r="A5526">
            <v>25326</v>
          </cell>
        </row>
        <row r="5527">
          <cell r="A5527">
            <v>25327</v>
          </cell>
        </row>
        <row r="5528">
          <cell r="A5528">
            <v>25328</v>
          </cell>
        </row>
        <row r="5529">
          <cell r="A5529">
            <v>25329</v>
          </cell>
        </row>
        <row r="5530">
          <cell r="A5530">
            <v>25330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25331</v>
          </cell>
        </row>
        <row r="5532">
          <cell r="A5532">
            <v>25332</v>
          </cell>
        </row>
        <row r="5533">
          <cell r="A5533">
            <v>25333</v>
          </cell>
        </row>
        <row r="5534">
          <cell r="A5534">
            <v>25334</v>
          </cell>
        </row>
        <row r="5535">
          <cell r="A5535">
            <v>25335</v>
          </cell>
        </row>
        <row r="5536">
          <cell r="A5536">
            <v>25336</v>
          </cell>
        </row>
        <row r="5537">
          <cell r="A5537">
            <v>25337</v>
          </cell>
        </row>
        <row r="5538">
          <cell r="A5538">
            <v>25338</v>
          </cell>
        </row>
        <row r="5539">
          <cell r="A5539">
            <v>25339</v>
          </cell>
        </row>
        <row r="5540">
          <cell r="A5540">
            <v>25340</v>
          </cell>
          <cell r="D5540" t="str">
            <v>Total Price</v>
          </cell>
          <cell r="K5540">
            <v>41001956.25</v>
          </cell>
          <cell r="L5540">
            <v>0</v>
          </cell>
        </row>
        <row r="5541">
          <cell r="A5541">
            <v>25341</v>
          </cell>
          <cell r="D5541" t="str">
            <v>OVER HEAD</v>
          </cell>
          <cell r="E5541">
            <v>0</v>
          </cell>
          <cell r="F5541" t="str">
            <v>%</v>
          </cell>
          <cell r="K5541">
            <v>0</v>
          </cell>
          <cell r="L5541">
            <v>0</v>
          </cell>
        </row>
        <row r="5542">
          <cell r="A5542">
            <v>25342</v>
          </cell>
          <cell r="D5542" t="str">
            <v>TOTAL</v>
          </cell>
          <cell r="K5542">
            <v>41001956.25</v>
          </cell>
          <cell r="L5542">
            <v>0</v>
          </cell>
        </row>
        <row r="5543">
          <cell r="A5543">
            <v>25343</v>
          </cell>
          <cell r="D5543" t="str">
            <v>UNIT PRICE</v>
          </cell>
          <cell r="K5543">
            <v>41001956</v>
          </cell>
          <cell r="L5543">
            <v>0</v>
          </cell>
        </row>
        <row r="5544">
          <cell r="A5544">
            <v>25344</v>
          </cell>
        </row>
        <row r="5545">
          <cell r="A5545">
            <v>25345</v>
          </cell>
          <cell r="B5545">
            <v>385</v>
          </cell>
        </row>
        <row r="5546">
          <cell r="A5546">
            <v>25346</v>
          </cell>
          <cell r="B5546" t="str">
            <v>MATERIAL PRICE</v>
          </cell>
        </row>
        <row r="5547">
          <cell r="A5547">
            <v>25347</v>
          </cell>
          <cell r="B5547" t="str">
            <v>Proyek Rencana Teknik Akhir Jalan Tol Bogor Ring Road</v>
          </cell>
        </row>
        <row r="5548">
          <cell r="A5548">
            <v>25348</v>
          </cell>
        </row>
        <row r="5549">
          <cell r="A5549">
            <v>25349</v>
          </cell>
        </row>
        <row r="5550">
          <cell r="A5550">
            <v>25350</v>
          </cell>
        </row>
        <row r="5551">
          <cell r="A5551">
            <v>25351</v>
          </cell>
        </row>
        <row r="5552">
          <cell r="A5552">
            <v>25352</v>
          </cell>
          <cell r="B5552" t="str">
            <v>UNIT PRICE ANALYSIS</v>
          </cell>
        </row>
        <row r="5553">
          <cell r="A5553">
            <v>25353</v>
          </cell>
        </row>
        <row r="5554">
          <cell r="A5554">
            <v>25354</v>
          </cell>
          <cell r="B5554" t="str">
            <v>ITEM NUMBER</v>
          </cell>
          <cell r="D5554" t="str">
            <v>MT. 384.002</v>
          </cell>
        </row>
        <row r="5555">
          <cell r="A5555">
            <v>25355</v>
          </cell>
          <cell r="B5555" t="str">
            <v>MATERIAL</v>
          </cell>
          <cell r="D5555" t="str">
            <v>Material Bearing Type R 5</v>
          </cell>
        </row>
        <row r="5556">
          <cell r="A5556">
            <v>25356</v>
          </cell>
          <cell r="B5556" t="str">
            <v>UNIT</v>
          </cell>
          <cell r="C5556" t="str">
            <v>Each</v>
          </cell>
          <cell r="D5556">
            <v>1</v>
          </cell>
        </row>
        <row r="5557">
          <cell r="A5557">
            <v>25357</v>
          </cell>
          <cell r="B5557" t="str">
            <v>UNIT PRICE  (Rp.)</v>
          </cell>
          <cell r="D5557">
            <v>49852100</v>
          </cell>
          <cell r="E5557">
            <v>0</v>
          </cell>
          <cell r="J5557" t="str">
            <v>TOTAL UNIT PRICE (Rp)</v>
          </cell>
          <cell r="K5557">
            <v>49852100</v>
          </cell>
        </row>
        <row r="5558">
          <cell r="A5558">
            <v>25358</v>
          </cell>
          <cell r="I5558" t="str">
            <v>PRICE Rp./ UNIT</v>
          </cell>
          <cell r="K5558" t="str">
            <v>TOTAL PRICE Rp.</v>
          </cell>
        </row>
        <row r="5559">
          <cell r="A5559">
            <v>25359</v>
          </cell>
          <cell r="B5559" t="str">
            <v>NO</v>
          </cell>
          <cell r="C5559" t="str">
            <v>ITEM</v>
          </cell>
          <cell r="D5559" t="str">
            <v>DESCRIPTION</v>
          </cell>
          <cell r="G5559" t="str">
            <v>UNIT</v>
          </cell>
          <cell r="H5559" t="str">
            <v>QUA'TY</v>
          </cell>
          <cell r="I5559" t="str">
            <v>Local</v>
          </cell>
          <cell r="J5559" t="str">
            <v>Foreign</v>
          </cell>
          <cell r="K5559" t="str">
            <v>Local</v>
          </cell>
          <cell r="L5559" t="str">
            <v>Foreign</v>
          </cell>
        </row>
        <row r="5560">
          <cell r="A5560">
            <v>25360</v>
          </cell>
        </row>
        <row r="5561">
          <cell r="A5561">
            <v>25361</v>
          </cell>
        </row>
        <row r="5562">
          <cell r="A5562">
            <v>25362</v>
          </cell>
          <cell r="C5562" t="str">
            <v>MT</v>
          </cell>
          <cell r="D5562" t="str">
            <v>MATERIAL</v>
          </cell>
        </row>
        <row r="5563">
          <cell r="A5563">
            <v>25363</v>
          </cell>
          <cell r="C5563">
            <v>385</v>
          </cell>
          <cell r="D5563" t="str">
            <v>Material Bearing Type R 5</v>
          </cell>
          <cell r="G5563" t="str">
            <v>Each</v>
          </cell>
          <cell r="H5563">
            <v>1</v>
          </cell>
          <cell r="I5563">
            <v>49852068.749999993</v>
          </cell>
          <cell r="J5563">
            <v>0</v>
          </cell>
          <cell r="K5563">
            <v>49852068.749999993</v>
          </cell>
          <cell r="L5563">
            <v>0</v>
          </cell>
        </row>
        <row r="5564">
          <cell r="A5564">
            <v>25364</v>
          </cell>
        </row>
        <row r="5565">
          <cell r="A5565">
            <v>25365</v>
          </cell>
        </row>
        <row r="5566">
          <cell r="A5566">
            <v>25366</v>
          </cell>
        </row>
        <row r="5567">
          <cell r="A5567">
            <v>25367</v>
          </cell>
        </row>
        <row r="5568">
          <cell r="A5568">
            <v>25368</v>
          </cell>
        </row>
        <row r="5569">
          <cell r="A5569">
            <v>25369</v>
          </cell>
        </row>
        <row r="5570">
          <cell r="A5570">
            <v>25370</v>
          </cell>
        </row>
        <row r="5571">
          <cell r="A5571">
            <v>25371</v>
          </cell>
        </row>
        <row r="5572">
          <cell r="A5572">
            <v>25372</v>
          </cell>
        </row>
        <row r="5573">
          <cell r="A5573">
            <v>25373</v>
          </cell>
        </row>
        <row r="5574">
          <cell r="A5574">
            <v>25374</v>
          </cell>
        </row>
        <row r="5575">
          <cell r="A5575">
            <v>25375</v>
          </cell>
        </row>
        <row r="5576">
          <cell r="A5576">
            <v>25376</v>
          </cell>
        </row>
        <row r="5577">
          <cell r="A5577">
            <v>25377</v>
          </cell>
        </row>
        <row r="5578">
          <cell r="A5578">
            <v>25378</v>
          </cell>
        </row>
        <row r="5579">
          <cell r="A5579">
            <v>25379</v>
          </cell>
        </row>
        <row r="5580">
          <cell r="A5580">
            <v>25380</v>
          </cell>
        </row>
        <row r="5581">
          <cell r="A5581">
            <v>25381</v>
          </cell>
        </row>
        <row r="5582">
          <cell r="A5582">
            <v>25382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25383</v>
          </cell>
          <cell r="K5583">
            <v>0</v>
          </cell>
        </row>
        <row r="5584">
          <cell r="A5584">
            <v>25384</v>
          </cell>
          <cell r="K5584">
            <v>0</v>
          </cell>
        </row>
        <row r="5585">
          <cell r="A5585">
            <v>25385</v>
          </cell>
        </row>
        <row r="5586">
          <cell r="A5586">
            <v>25386</v>
          </cell>
        </row>
        <row r="5587">
          <cell r="A5587">
            <v>25387</v>
          </cell>
        </row>
        <row r="5588">
          <cell r="A5588">
            <v>25388</v>
          </cell>
        </row>
        <row r="5589">
          <cell r="A5589">
            <v>25389</v>
          </cell>
        </row>
        <row r="5590">
          <cell r="A5590">
            <v>25390</v>
          </cell>
        </row>
        <row r="5591">
          <cell r="A5591">
            <v>25391</v>
          </cell>
        </row>
        <row r="5592">
          <cell r="A5592">
            <v>25392</v>
          </cell>
        </row>
        <row r="5593">
          <cell r="A5593">
            <v>25393</v>
          </cell>
        </row>
        <row r="5594">
          <cell r="A5594">
            <v>25394</v>
          </cell>
        </row>
        <row r="5595">
          <cell r="A5595">
            <v>25395</v>
          </cell>
        </row>
        <row r="5596">
          <cell r="A5596">
            <v>25396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25397</v>
          </cell>
        </row>
        <row r="5598">
          <cell r="A5598">
            <v>25398</v>
          </cell>
        </row>
        <row r="5599">
          <cell r="A5599">
            <v>25399</v>
          </cell>
        </row>
        <row r="5600">
          <cell r="A5600">
            <v>25400</v>
          </cell>
        </row>
        <row r="5601">
          <cell r="A5601">
            <v>25401</v>
          </cell>
        </row>
        <row r="5602">
          <cell r="A5602">
            <v>25402</v>
          </cell>
        </row>
        <row r="5603">
          <cell r="A5603">
            <v>25403</v>
          </cell>
        </row>
        <row r="5604">
          <cell r="A5604">
            <v>25404</v>
          </cell>
        </row>
        <row r="5605">
          <cell r="A5605">
            <v>25405</v>
          </cell>
        </row>
        <row r="5606">
          <cell r="A5606">
            <v>25406</v>
          </cell>
          <cell r="D5606" t="str">
            <v>Total Price</v>
          </cell>
          <cell r="K5606">
            <v>49852068.749999993</v>
          </cell>
          <cell r="L5606">
            <v>0</v>
          </cell>
        </row>
        <row r="5607">
          <cell r="A5607">
            <v>25407</v>
          </cell>
          <cell r="D5607" t="str">
            <v>OVER HEAD</v>
          </cell>
          <cell r="E5607">
            <v>0</v>
          </cell>
          <cell r="F5607" t="str">
            <v>%</v>
          </cell>
          <cell r="K5607">
            <v>0</v>
          </cell>
          <cell r="L5607">
            <v>0</v>
          </cell>
        </row>
        <row r="5608">
          <cell r="A5608">
            <v>25408</v>
          </cell>
          <cell r="D5608" t="str">
            <v>TOTAL</v>
          </cell>
          <cell r="K5608">
            <v>49852068.749999993</v>
          </cell>
          <cell r="L5608">
            <v>0</v>
          </cell>
        </row>
        <row r="5609">
          <cell r="A5609">
            <v>25409</v>
          </cell>
          <cell r="D5609" t="str">
            <v>UNIT PRICE</v>
          </cell>
          <cell r="K5609">
            <v>49852069</v>
          </cell>
          <cell r="L5609">
            <v>0</v>
          </cell>
        </row>
        <row r="5610">
          <cell r="A5610">
            <v>25410</v>
          </cell>
        </row>
        <row r="5611">
          <cell r="A5611">
            <v>25411</v>
          </cell>
          <cell r="B5611">
            <v>386</v>
          </cell>
        </row>
        <row r="5612">
          <cell r="A5612">
            <v>25412</v>
          </cell>
          <cell r="B5612" t="str">
            <v>MATERIAL PRICE</v>
          </cell>
        </row>
        <row r="5613">
          <cell r="A5613">
            <v>25413</v>
          </cell>
          <cell r="B5613" t="str">
            <v>Proyek Rencana Teknik Akhir Jalan Tol Bogor Ring Road</v>
          </cell>
        </row>
        <row r="5614">
          <cell r="A5614">
            <v>25414</v>
          </cell>
        </row>
        <row r="5615">
          <cell r="A5615">
            <v>25415</v>
          </cell>
        </row>
        <row r="5616">
          <cell r="A5616">
            <v>25416</v>
          </cell>
        </row>
        <row r="5617">
          <cell r="A5617">
            <v>25417</v>
          </cell>
        </row>
        <row r="5618">
          <cell r="A5618">
            <v>25418</v>
          </cell>
          <cell r="B5618" t="str">
            <v>UNIT PRICE ANALYSIS</v>
          </cell>
        </row>
        <row r="5619">
          <cell r="A5619">
            <v>25419</v>
          </cell>
        </row>
        <row r="5620">
          <cell r="A5620">
            <v>25420</v>
          </cell>
          <cell r="B5620" t="str">
            <v>ITEM NUMBER</v>
          </cell>
          <cell r="D5620" t="str">
            <v>MT. 385.002</v>
          </cell>
        </row>
        <row r="5621">
          <cell r="A5621">
            <v>25421</v>
          </cell>
          <cell r="B5621" t="str">
            <v>MATERIAL</v>
          </cell>
          <cell r="D5621" t="str">
            <v>Material Bearing Type R 6</v>
          </cell>
        </row>
        <row r="5622">
          <cell r="A5622">
            <v>25422</v>
          </cell>
          <cell r="B5622" t="str">
            <v>UNIT</v>
          </cell>
          <cell r="C5622" t="str">
            <v>Each</v>
          </cell>
          <cell r="D5622">
            <v>1</v>
          </cell>
        </row>
        <row r="5623">
          <cell r="A5623">
            <v>25423</v>
          </cell>
          <cell r="B5623" t="str">
            <v>UNIT PRICE  (Rp.)</v>
          </cell>
          <cell r="D5623">
            <v>75172500</v>
          </cell>
          <cell r="E5623">
            <v>0</v>
          </cell>
          <cell r="J5623" t="str">
            <v>TOTAL UNIT PRICE (Rp)</v>
          </cell>
          <cell r="K5623">
            <v>75172500</v>
          </cell>
        </row>
        <row r="5624">
          <cell r="A5624">
            <v>25424</v>
          </cell>
          <cell r="I5624" t="str">
            <v>PRICE Rp./ UNIT</v>
          </cell>
          <cell r="K5624" t="str">
            <v>TOTAL PRICE Rp.</v>
          </cell>
        </row>
        <row r="5625">
          <cell r="A5625">
            <v>25425</v>
          </cell>
          <cell r="B5625" t="str">
            <v>NO</v>
          </cell>
          <cell r="C5625" t="str">
            <v>ITEM</v>
          </cell>
          <cell r="D5625" t="str">
            <v>DESCRIPTION</v>
          </cell>
          <cell r="G5625" t="str">
            <v>UNIT</v>
          </cell>
          <cell r="H5625" t="str">
            <v>QUA'TY</v>
          </cell>
          <cell r="I5625" t="str">
            <v>Local</v>
          </cell>
          <cell r="J5625" t="str">
            <v>Foreign</v>
          </cell>
          <cell r="K5625" t="str">
            <v>Local</v>
          </cell>
          <cell r="L5625" t="str">
            <v>Foreign</v>
          </cell>
        </row>
        <row r="5626">
          <cell r="A5626">
            <v>25426</v>
          </cell>
        </row>
        <row r="5627">
          <cell r="A5627">
            <v>25427</v>
          </cell>
        </row>
        <row r="5628">
          <cell r="A5628">
            <v>25428</v>
          </cell>
          <cell r="C5628" t="str">
            <v>MT</v>
          </cell>
          <cell r="D5628" t="str">
            <v>MATERIAL</v>
          </cell>
        </row>
        <row r="5629">
          <cell r="A5629">
            <v>25429</v>
          </cell>
          <cell r="C5629">
            <v>386</v>
          </cell>
          <cell r="D5629" t="str">
            <v>Material Bearing Type R 6</v>
          </cell>
          <cell r="G5629" t="str">
            <v>Each</v>
          </cell>
          <cell r="H5629">
            <v>1</v>
          </cell>
          <cell r="I5629">
            <v>75172481.25</v>
          </cell>
          <cell r="J5629">
            <v>0</v>
          </cell>
          <cell r="K5629">
            <v>75172481.25</v>
          </cell>
          <cell r="L5629">
            <v>0</v>
          </cell>
        </row>
        <row r="5630">
          <cell r="A5630">
            <v>25430</v>
          </cell>
        </row>
        <row r="5631">
          <cell r="A5631">
            <v>25431</v>
          </cell>
        </row>
        <row r="5632">
          <cell r="A5632">
            <v>25432</v>
          </cell>
        </row>
        <row r="5633">
          <cell r="A5633">
            <v>25433</v>
          </cell>
        </row>
        <row r="5634">
          <cell r="A5634">
            <v>25434</v>
          </cell>
        </row>
        <row r="5635">
          <cell r="A5635">
            <v>25435</v>
          </cell>
        </row>
        <row r="5636">
          <cell r="A5636">
            <v>25436</v>
          </cell>
        </row>
        <row r="5637">
          <cell r="A5637">
            <v>25437</v>
          </cell>
        </row>
        <row r="5638">
          <cell r="A5638">
            <v>25438</v>
          </cell>
        </row>
        <row r="5639">
          <cell r="A5639">
            <v>25439</v>
          </cell>
        </row>
        <row r="5640">
          <cell r="A5640">
            <v>25440</v>
          </cell>
        </row>
        <row r="5641">
          <cell r="A5641">
            <v>25441</v>
          </cell>
        </row>
        <row r="5642">
          <cell r="A5642">
            <v>25442</v>
          </cell>
        </row>
        <row r="5643">
          <cell r="A5643">
            <v>25443</v>
          </cell>
        </row>
        <row r="5644">
          <cell r="A5644">
            <v>25444</v>
          </cell>
        </row>
        <row r="5645">
          <cell r="A5645">
            <v>25445</v>
          </cell>
        </row>
        <row r="5646">
          <cell r="A5646">
            <v>25446</v>
          </cell>
        </row>
        <row r="5647">
          <cell r="A5647">
            <v>25447</v>
          </cell>
        </row>
        <row r="5648">
          <cell r="A5648">
            <v>25448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25449</v>
          </cell>
          <cell r="K5649">
            <v>0</v>
          </cell>
        </row>
        <row r="5650">
          <cell r="A5650">
            <v>25450</v>
          </cell>
          <cell r="K5650">
            <v>0</v>
          </cell>
        </row>
        <row r="5651">
          <cell r="A5651">
            <v>25451</v>
          </cell>
        </row>
        <row r="5652">
          <cell r="A5652">
            <v>25452</v>
          </cell>
        </row>
        <row r="5653">
          <cell r="A5653">
            <v>25453</v>
          </cell>
        </row>
        <row r="5654">
          <cell r="A5654">
            <v>25454</v>
          </cell>
        </row>
        <row r="5655">
          <cell r="A5655">
            <v>25455</v>
          </cell>
        </row>
        <row r="5656">
          <cell r="A5656">
            <v>25456</v>
          </cell>
        </row>
        <row r="5657">
          <cell r="A5657">
            <v>25457</v>
          </cell>
        </row>
        <row r="5658">
          <cell r="A5658">
            <v>25458</v>
          </cell>
        </row>
        <row r="5659">
          <cell r="A5659">
            <v>25459</v>
          </cell>
        </row>
        <row r="5660">
          <cell r="A5660">
            <v>25460</v>
          </cell>
        </row>
        <row r="5661">
          <cell r="A5661">
            <v>25461</v>
          </cell>
        </row>
        <row r="5662">
          <cell r="A5662">
            <v>25462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25463</v>
          </cell>
        </row>
        <row r="5664">
          <cell r="A5664">
            <v>25464</v>
          </cell>
        </row>
        <row r="5665">
          <cell r="A5665">
            <v>25465</v>
          </cell>
        </row>
        <row r="5666">
          <cell r="A5666">
            <v>25466</v>
          </cell>
        </row>
        <row r="5667">
          <cell r="A5667">
            <v>25467</v>
          </cell>
        </row>
        <row r="5668">
          <cell r="A5668">
            <v>25468</v>
          </cell>
        </row>
        <row r="5669">
          <cell r="A5669">
            <v>25469</v>
          </cell>
        </row>
        <row r="5670">
          <cell r="A5670">
            <v>25470</v>
          </cell>
        </row>
        <row r="5671">
          <cell r="A5671">
            <v>25471</v>
          </cell>
        </row>
        <row r="5672">
          <cell r="A5672">
            <v>25472</v>
          </cell>
          <cell r="D5672" t="str">
            <v>Total Price</v>
          </cell>
          <cell r="K5672">
            <v>75172481.25</v>
          </cell>
          <cell r="L5672">
            <v>0</v>
          </cell>
        </row>
        <row r="5673">
          <cell r="A5673">
            <v>25473</v>
          </cell>
          <cell r="D5673" t="str">
            <v>OVER HEAD</v>
          </cell>
          <cell r="E5673">
            <v>0</v>
          </cell>
          <cell r="F5673" t="str">
            <v>%</v>
          </cell>
          <cell r="K5673">
            <v>0</v>
          </cell>
          <cell r="L5673">
            <v>0</v>
          </cell>
        </row>
        <row r="5674">
          <cell r="A5674">
            <v>25474</v>
          </cell>
          <cell r="D5674" t="str">
            <v>TOTAL</v>
          </cell>
          <cell r="K5674">
            <v>75172481.25</v>
          </cell>
          <cell r="L5674">
            <v>0</v>
          </cell>
        </row>
        <row r="5675">
          <cell r="A5675">
            <v>25475</v>
          </cell>
          <cell r="D5675" t="str">
            <v>UNIT PRICE</v>
          </cell>
          <cell r="K5675">
            <v>75172481</v>
          </cell>
          <cell r="L5675">
            <v>0</v>
          </cell>
        </row>
        <row r="5676">
          <cell r="A5676">
            <v>25476</v>
          </cell>
        </row>
        <row r="5677">
          <cell r="A5677">
            <v>25477</v>
          </cell>
          <cell r="B5677">
            <v>387</v>
          </cell>
        </row>
        <row r="5678">
          <cell r="A5678">
            <v>25478</v>
          </cell>
          <cell r="B5678" t="str">
            <v>MATERIAL PRICE</v>
          </cell>
        </row>
        <row r="5679">
          <cell r="A5679">
            <v>25479</v>
          </cell>
          <cell r="B5679" t="str">
            <v>Proyek Rencana Teknik Akhir Jalan Tol Bogor Ring Road</v>
          </cell>
        </row>
        <row r="5680">
          <cell r="A5680">
            <v>25480</v>
          </cell>
        </row>
        <row r="5681">
          <cell r="A5681">
            <v>25481</v>
          </cell>
        </row>
        <row r="5682">
          <cell r="A5682">
            <v>25482</v>
          </cell>
        </row>
        <row r="5683">
          <cell r="A5683">
            <v>25483</v>
          </cell>
        </row>
        <row r="5684">
          <cell r="A5684">
            <v>25484</v>
          </cell>
          <cell r="B5684" t="str">
            <v>UNIT PRICE ANALYSIS</v>
          </cell>
        </row>
        <row r="5685">
          <cell r="A5685">
            <v>25485</v>
          </cell>
        </row>
        <row r="5686">
          <cell r="A5686">
            <v>25486</v>
          </cell>
          <cell r="B5686" t="str">
            <v>ITEM NUMBER</v>
          </cell>
          <cell r="D5686" t="str">
            <v>MT. 386.002</v>
          </cell>
        </row>
        <row r="5687">
          <cell r="A5687">
            <v>25487</v>
          </cell>
          <cell r="B5687" t="str">
            <v>MATERIAL</v>
          </cell>
          <cell r="D5687" t="str">
            <v>Material Bearing Type CSB 1</v>
          </cell>
        </row>
        <row r="5688">
          <cell r="A5688">
            <v>25488</v>
          </cell>
          <cell r="B5688" t="str">
            <v>UNIT</v>
          </cell>
          <cell r="C5688" t="str">
            <v>Each</v>
          </cell>
          <cell r="D5688">
            <v>1</v>
          </cell>
        </row>
        <row r="5689">
          <cell r="A5689">
            <v>25489</v>
          </cell>
          <cell r="B5689" t="str">
            <v>UNIT PRICE  (Rp.)</v>
          </cell>
          <cell r="D5689">
            <v>208779800</v>
          </cell>
          <cell r="E5689">
            <v>0</v>
          </cell>
          <cell r="J5689" t="str">
            <v>TOTAL UNIT PRICE (Rp)</v>
          </cell>
          <cell r="K5689">
            <v>208779800</v>
          </cell>
        </row>
        <row r="5690">
          <cell r="A5690">
            <v>25490</v>
          </cell>
          <cell r="I5690" t="str">
            <v>PRICE Rp./ UNIT</v>
          </cell>
          <cell r="K5690" t="str">
            <v>TOTAL PRICE Rp.</v>
          </cell>
        </row>
        <row r="5691">
          <cell r="A5691">
            <v>25491</v>
          </cell>
          <cell r="B5691" t="str">
            <v>NO</v>
          </cell>
          <cell r="C5691" t="str">
            <v>ITEM</v>
          </cell>
          <cell r="D5691" t="str">
            <v>DESCRIPTION</v>
          </cell>
          <cell r="G5691" t="str">
            <v>UNIT</v>
          </cell>
          <cell r="H5691" t="str">
            <v>QUA'TY</v>
          </cell>
          <cell r="I5691" t="str">
            <v>Local</v>
          </cell>
          <cell r="J5691" t="str">
            <v>Foreign</v>
          </cell>
          <cell r="K5691" t="str">
            <v>Local</v>
          </cell>
          <cell r="L5691" t="str">
            <v>Foreign</v>
          </cell>
        </row>
        <row r="5692">
          <cell r="A5692">
            <v>25492</v>
          </cell>
        </row>
        <row r="5693">
          <cell r="A5693">
            <v>25493</v>
          </cell>
        </row>
        <row r="5694">
          <cell r="A5694">
            <v>25494</v>
          </cell>
          <cell r="C5694" t="str">
            <v>MT</v>
          </cell>
          <cell r="D5694" t="str">
            <v>MATERIAL</v>
          </cell>
        </row>
        <row r="5695">
          <cell r="A5695">
            <v>25495</v>
          </cell>
          <cell r="C5695">
            <v>387</v>
          </cell>
          <cell r="D5695" t="str">
            <v>Material Bearing Type CSB 1</v>
          </cell>
          <cell r="G5695" t="str">
            <v>Each</v>
          </cell>
          <cell r="H5695">
            <v>1</v>
          </cell>
          <cell r="I5695">
            <v>208779768.74999997</v>
          </cell>
          <cell r="J5695">
            <v>0</v>
          </cell>
          <cell r="K5695">
            <v>208779768.74999997</v>
          </cell>
          <cell r="L5695">
            <v>0</v>
          </cell>
        </row>
        <row r="5696">
          <cell r="A5696">
            <v>25496</v>
          </cell>
        </row>
        <row r="5697">
          <cell r="A5697">
            <v>25497</v>
          </cell>
        </row>
        <row r="5698">
          <cell r="A5698">
            <v>25498</v>
          </cell>
        </row>
        <row r="5699">
          <cell r="A5699">
            <v>25499</v>
          </cell>
        </row>
        <row r="5700">
          <cell r="A5700">
            <v>25500</v>
          </cell>
        </row>
        <row r="5701">
          <cell r="A5701">
            <v>25501</v>
          </cell>
        </row>
        <row r="5702">
          <cell r="A5702">
            <v>25502</v>
          </cell>
        </row>
        <row r="5703">
          <cell r="A5703">
            <v>25503</v>
          </cell>
        </row>
        <row r="5704">
          <cell r="A5704">
            <v>25504</v>
          </cell>
        </row>
        <row r="5705">
          <cell r="A5705">
            <v>25505</v>
          </cell>
        </row>
        <row r="5706">
          <cell r="A5706">
            <v>25506</v>
          </cell>
        </row>
        <row r="5707">
          <cell r="A5707">
            <v>25507</v>
          </cell>
        </row>
        <row r="5708">
          <cell r="A5708">
            <v>25508</v>
          </cell>
        </row>
        <row r="5709">
          <cell r="A5709">
            <v>25509</v>
          </cell>
        </row>
        <row r="5710">
          <cell r="A5710">
            <v>25510</v>
          </cell>
        </row>
        <row r="5711">
          <cell r="A5711">
            <v>25511</v>
          </cell>
        </row>
        <row r="5712">
          <cell r="A5712">
            <v>25512</v>
          </cell>
        </row>
        <row r="5713">
          <cell r="A5713">
            <v>25513</v>
          </cell>
        </row>
        <row r="5714">
          <cell r="A5714">
            <v>25514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25515</v>
          </cell>
          <cell r="K5715">
            <v>0</v>
          </cell>
        </row>
        <row r="5716">
          <cell r="A5716">
            <v>25516</v>
          </cell>
          <cell r="K5716">
            <v>0</v>
          </cell>
        </row>
        <row r="5717">
          <cell r="A5717">
            <v>25517</v>
          </cell>
        </row>
        <row r="5718">
          <cell r="A5718">
            <v>25518</v>
          </cell>
        </row>
        <row r="5719">
          <cell r="A5719">
            <v>25519</v>
          </cell>
        </row>
        <row r="5720">
          <cell r="A5720">
            <v>25520</v>
          </cell>
        </row>
        <row r="5721">
          <cell r="A5721">
            <v>25521</v>
          </cell>
        </row>
        <row r="5722">
          <cell r="A5722">
            <v>25522</v>
          </cell>
        </row>
        <row r="5723">
          <cell r="A5723">
            <v>25523</v>
          </cell>
        </row>
        <row r="5724">
          <cell r="A5724">
            <v>25524</v>
          </cell>
        </row>
        <row r="5725">
          <cell r="A5725">
            <v>25525</v>
          </cell>
        </row>
        <row r="5726">
          <cell r="A5726">
            <v>25526</v>
          </cell>
        </row>
        <row r="5727">
          <cell r="A5727">
            <v>25527</v>
          </cell>
        </row>
        <row r="5728">
          <cell r="A5728">
            <v>25528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25529</v>
          </cell>
        </row>
        <row r="5730">
          <cell r="A5730">
            <v>25530</v>
          </cell>
        </row>
        <row r="5731">
          <cell r="A5731">
            <v>25531</v>
          </cell>
        </row>
        <row r="5732">
          <cell r="A5732">
            <v>25532</v>
          </cell>
        </row>
        <row r="5733">
          <cell r="A5733">
            <v>25533</v>
          </cell>
        </row>
        <row r="5734">
          <cell r="A5734">
            <v>25534</v>
          </cell>
        </row>
        <row r="5735">
          <cell r="A5735">
            <v>25535</v>
          </cell>
        </row>
        <row r="5736">
          <cell r="A5736">
            <v>25536</v>
          </cell>
        </row>
        <row r="5737">
          <cell r="A5737">
            <v>25537</v>
          </cell>
        </row>
        <row r="5738">
          <cell r="A5738">
            <v>25538</v>
          </cell>
          <cell r="D5738" t="str">
            <v>Total Price</v>
          </cell>
          <cell r="K5738">
            <v>208779768.74999997</v>
          </cell>
          <cell r="L5738">
            <v>0</v>
          </cell>
        </row>
        <row r="5739">
          <cell r="A5739">
            <v>25539</v>
          </cell>
          <cell r="D5739" t="str">
            <v>OVER HEAD</v>
          </cell>
          <cell r="E5739">
            <v>0</v>
          </cell>
          <cell r="F5739" t="str">
            <v>%</v>
          </cell>
          <cell r="K5739">
            <v>0</v>
          </cell>
          <cell r="L5739">
            <v>0</v>
          </cell>
        </row>
        <row r="5740">
          <cell r="A5740">
            <v>25540</v>
          </cell>
          <cell r="D5740" t="str">
            <v>TOTAL</v>
          </cell>
          <cell r="K5740">
            <v>208779768.74999997</v>
          </cell>
          <cell r="L5740">
            <v>0</v>
          </cell>
        </row>
        <row r="5741">
          <cell r="A5741">
            <v>25541</v>
          </cell>
          <cell r="D5741" t="str">
            <v>UNIT PRICE</v>
          </cell>
          <cell r="K5741">
            <v>208779769</v>
          </cell>
          <cell r="L5741">
            <v>0</v>
          </cell>
        </row>
        <row r="5742">
          <cell r="A5742">
            <v>25542</v>
          </cell>
        </row>
        <row r="5743">
          <cell r="A5743">
            <v>25543</v>
          </cell>
          <cell r="B5743">
            <v>388</v>
          </cell>
        </row>
        <row r="5744">
          <cell r="A5744">
            <v>25544</v>
          </cell>
          <cell r="B5744" t="str">
            <v>MATERIAL PRICE</v>
          </cell>
        </row>
        <row r="5745">
          <cell r="A5745">
            <v>25545</v>
          </cell>
          <cell r="B5745" t="str">
            <v>Proyek Rencana Teknik Akhir Jalan Tol Bogor Ring Road</v>
          </cell>
        </row>
        <row r="5746">
          <cell r="A5746">
            <v>25546</v>
          </cell>
        </row>
        <row r="5747">
          <cell r="A5747">
            <v>25547</v>
          </cell>
        </row>
        <row r="5748">
          <cell r="A5748">
            <v>25548</v>
          </cell>
        </row>
        <row r="5749">
          <cell r="A5749">
            <v>25549</v>
          </cell>
        </row>
        <row r="5750">
          <cell r="A5750">
            <v>25550</v>
          </cell>
          <cell r="B5750" t="str">
            <v>UNIT PRICE ANALYSIS</v>
          </cell>
        </row>
        <row r="5751">
          <cell r="A5751">
            <v>25551</v>
          </cell>
        </row>
        <row r="5752">
          <cell r="A5752">
            <v>25552</v>
          </cell>
          <cell r="B5752" t="str">
            <v>ITEM NUMBER</v>
          </cell>
          <cell r="D5752" t="str">
            <v>MT. 387.002</v>
          </cell>
        </row>
        <row r="5753">
          <cell r="A5753">
            <v>25553</v>
          </cell>
          <cell r="B5753" t="str">
            <v>MATERIAL</v>
          </cell>
          <cell r="D5753" t="str">
            <v>Material Bearing Type CSB 2</v>
          </cell>
        </row>
        <row r="5754">
          <cell r="A5754">
            <v>25554</v>
          </cell>
          <cell r="B5754" t="str">
            <v>UNIT</v>
          </cell>
          <cell r="C5754" t="str">
            <v>Each</v>
          </cell>
          <cell r="D5754">
            <v>1</v>
          </cell>
        </row>
        <row r="5755">
          <cell r="A5755">
            <v>25555</v>
          </cell>
          <cell r="B5755" t="str">
            <v>UNIT PRICE  (Rp.)</v>
          </cell>
          <cell r="D5755">
            <v>419872300</v>
          </cell>
          <cell r="E5755">
            <v>0</v>
          </cell>
          <cell r="J5755" t="str">
            <v>TOTAL UNIT PRICE (Rp)</v>
          </cell>
          <cell r="K5755">
            <v>419872300</v>
          </cell>
        </row>
        <row r="5756">
          <cell r="A5756">
            <v>25556</v>
          </cell>
          <cell r="I5756" t="str">
            <v>PRICE Rp./ UNIT</v>
          </cell>
          <cell r="K5756" t="str">
            <v>TOTAL PRICE Rp.</v>
          </cell>
        </row>
        <row r="5757">
          <cell r="A5757">
            <v>25557</v>
          </cell>
          <cell r="B5757" t="str">
            <v>NO</v>
          </cell>
          <cell r="C5757" t="str">
            <v>ITEM</v>
          </cell>
          <cell r="D5757" t="str">
            <v>DESCRIPTION</v>
          </cell>
          <cell r="G5757" t="str">
            <v>UNIT</v>
          </cell>
          <cell r="H5757" t="str">
            <v>QUA'TY</v>
          </cell>
          <cell r="I5757" t="str">
            <v>Local</v>
          </cell>
          <cell r="J5757" t="str">
            <v>Foreign</v>
          </cell>
          <cell r="K5757" t="str">
            <v>Local</v>
          </cell>
          <cell r="L5757" t="str">
            <v>Foreign</v>
          </cell>
        </row>
        <row r="5758">
          <cell r="A5758">
            <v>25558</v>
          </cell>
        </row>
        <row r="5759">
          <cell r="A5759">
            <v>25559</v>
          </cell>
        </row>
        <row r="5760">
          <cell r="A5760">
            <v>25560</v>
          </cell>
          <cell r="C5760" t="str">
            <v>MT</v>
          </cell>
          <cell r="D5760" t="str">
            <v>MATERIAL</v>
          </cell>
        </row>
        <row r="5761">
          <cell r="A5761">
            <v>25561</v>
          </cell>
          <cell r="C5761">
            <v>388</v>
          </cell>
          <cell r="D5761" t="str">
            <v>Material Bearing Type CSB 2</v>
          </cell>
          <cell r="G5761" t="str">
            <v>Each</v>
          </cell>
          <cell r="H5761">
            <v>1</v>
          </cell>
          <cell r="I5761">
            <v>419872331.24999994</v>
          </cell>
          <cell r="J5761">
            <v>0</v>
          </cell>
          <cell r="K5761">
            <v>419872331.24999994</v>
          </cell>
          <cell r="L5761">
            <v>0</v>
          </cell>
        </row>
        <row r="5762">
          <cell r="A5762">
            <v>25562</v>
          </cell>
        </row>
        <row r="5763">
          <cell r="A5763">
            <v>25563</v>
          </cell>
        </row>
        <row r="5764">
          <cell r="A5764">
            <v>25564</v>
          </cell>
        </row>
        <row r="5765">
          <cell r="A5765">
            <v>25565</v>
          </cell>
        </row>
        <row r="5766">
          <cell r="A5766">
            <v>25566</v>
          </cell>
        </row>
        <row r="5767">
          <cell r="A5767">
            <v>25567</v>
          </cell>
        </row>
        <row r="5768">
          <cell r="A5768">
            <v>25568</v>
          </cell>
        </row>
        <row r="5769">
          <cell r="A5769">
            <v>25569</v>
          </cell>
        </row>
        <row r="5770">
          <cell r="A5770">
            <v>25570</v>
          </cell>
        </row>
        <row r="5771">
          <cell r="A5771">
            <v>25571</v>
          </cell>
        </row>
        <row r="5772">
          <cell r="A5772">
            <v>25572</v>
          </cell>
        </row>
        <row r="5773">
          <cell r="A5773">
            <v>25573</v>
          </cell>
        </row>
        <row r="5774">
          <cell r="A5774">
            <v>25574</v>
          </cell>
        </row>
        <row r="5775">
          <cell r="A5775">
            <v>25575</v>
          </cell>
        </row>
        <row r="5776">
          <cell r="A5776">
            <v>25576</v>
          </cell>
        </row>
        <row r="5777">
          <cell r="A5777">
            <v>25577</v>
          </cell>
        </row>
        <row r="5778">
          <cell r="A5778">
            <v>25578</v>
          </cell>
        </row>
        <row r="5779">
          <cell r="A5779">
            <v>25579</v>
          </cell>
        </row>
        <row r="5780">
          <cell r="A5780">
            <v>25580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25581</v>
          </cell>
          <cell r="K5781">
            <v>0</v>
          </cell>
        </row>
        <row r="5782">
          <cell r="A5782">
            <v>25582</v>
          </cell>
          <cell r="K5782">
            <v>0</v>
          </cell>
        </row>
        <row r="5783">
          <cell r="A5783">
            <v>25583</v>
          </cell>
        </row>
        <row r="5784">
          <cell r="A5784">
            <v>25584</v>
          </cell>
        </row>
        <row r="5785">
          <cell r="A5785">
            <v>25585</v>
          </cell>
        </row>
        <row r="5786">
          <cell r="A5786">
            <v>25586</v>
          </cell>
        </row>
        <row r="5787">
          <cell r="A5787">
            <v>25587</v>
          </cell>
        </row>
        <row r="5788">
          <cell r="A5788">
            <v>25588</v>
          </cell>
        </row>
        <row r="5789">
          <cell r="A5789">
            <v>25589</v>
          </cell>
        </row>
        <row r="5790">
          <cell r="A5790">
            <v>25590</v>
          </cell>
        </row>
        <row r="5791">
          <cell r="A5791">
            <v>25591</v>
          </cell>
        </row>
        <row r="5792">
          <cell r="A5792">
            <v>25592</v>
          </cell>
        </row>
        <row r="5793">
          <cell r="A5793">
            <v>25593</v>
          </cell>
        </row>
        <row r="5794">
          <cell r="A5794">
            <v>25594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25595</v>
          </cell>
        </row>
        <row r="5796">
          <cell r="A5796">
            <v>25596</v>
          </cell>
        </row>
        <row r="5797">
          <cell r="A5797">
            <v>25597</v>
          </cell>
        </row>
        <row r="5798">
          <cell r="A5798">
            <v>25598</v>
          </cell>
        </row>
        <row r="5799">
          <cell r="A5799">
            <v>25599</v>
          </cell>
        </row>
        <row r="5800">
          <cell r="A5800">
            <v>25600</v>
          </cell>
        </row>
        <row r="5801">
          <cell r="A5801">
            <v>25601</v>
          </cell>
        </row>
        <row r="5802">
          <cell r="A5802">
            <v>25602</v>
          </cell>
        </row>
        <row r="5803">
          <cell r="A5803">
            <v>25603</v>
          </cell>
        </row>
        <row r="5804">
          <cell r="A5804">
            <v>25604</v>
          </cell>
          <cell r="D5804" t="str">
            <v>Total Price</v>
          </cell>
          <cell r="K5804">
            <v>419872331.24999994</v>
          </cell>
          <cell r="L5804">
            <v>0</v>
          </cell>
        </row>
        <row r="5805">
          <cell r="A5805">
            <v>25605</v>
          </cell>
          <cell r="D5805" t="str">
            <v>OVER HEAD</v>
          </cell>
          <cell r="E5805">
            <v>0</v>
          </cell>
          <cell r="F5805" t="str">
            <v>%</v>
          </cell>
          <cell r="K5805">
            <v>0</v>
          </cell>
          <cell r="L5805">
            <v>0</v>
          </cell>
        </row>
        <row r="5806">
          <cell r="A5806">
            <v>25606</v>
          </cell>
          <cell r="D5806" t="str">
            <v>TOTAL</v>
          </cell>
          <cell r="K5806">
            <v>419872331.24999994</v>
          </cell>
          <cell r="L5806">
            <v>0</v>
          </cell>
        </row>
        <row r="5807">
          <cell r="A5807">
            <v>25607</v>
          </cell>
          <cell r="D5807" t="str">
            <v>UNIT PRICE</v>
          </cell>
          <cell r="K5807">
            <v>419872331</v>
          </cell>
          <cell r="L5807">
            <v>0</v>
          </cell>
        </row>
        <row r="5808">
          <cell r="A5808">
            <v>25608</v>
          </cell>
        </row>
        <row r="5809">
          <cell r="A5809">
            <v>25609</v>
          </cell>
          <cell r="B5809">
            <v>389</v>
          </cell>
        </row>
        <row r="5810">
          <cell r="A5810">
            <v>25610</v>
          </cell>
          <cell r="B5810" t="str">
            <v>MATERIAL PRICE</v>
          </cell>
        </row>
        <row r="5811">
          <cell r="A5811">
            <v>25611</v>
          </cell>
          <cell r="B5811" t="str">
            <v>Proyek Rencana Teknik Akhir Jalan Tol Bogor Ring Road</v>
          </cell>
        </row>
        <row r="5812">
          <cell r="A5812">
            <v>25612</v>
          </cell>
        </row>
        <row r="5813">
          <cell r="A5813">
            <v>25613</v>
          </cell>
        </row>
        <row r="5814">
          <cell r="A5814">
            <v>25614</v>
          </cell>
        </row>
        <row r="5815">
          <cell r="A5815">
            <v>25615</v>
          </cell>
        </row>
        <row r="5816">
          <cell r="A5816">
            <v>25616</v>
          </cell>
          <cell r="B5816" t="str">
            <v>UNIT PRICE ANALYSIS</v>
          </cell>
        </row>
        <row r="5817">
          <cell r="A5817">
            <v>25617</v>
          </cell>
        </row>
        <row r="5818">
          <cell r="A5818">
            <v>25618</v>
          </cell>
          <cell r="B5818" t="str">
            <v>ITEM NUMBER</v>
          </cell>
          <cell r="D5818" t="str">
            <v>MT. 388.002</v>
          </cell>
        </row>
        <row r="5819">
          <cell r="A5819">
            <v>25619</v>
          </cell>
          <cell r="B5819" t="str">
            <v>MATERIAL</v>
          </cell>
          <cell r="D5819" t="str">
            <v>Material Bearing Type CSB 3</v>
          </cell>
        </row>
        <row r="5820">
          <cell r="A5820">
            <v>25620</v>
          </cell>
          <cell r="B5820" t="str">
            <v>UNIT</v>
          </cell>
          <cell r="C5820" t="str">
            <v>Each</v>
          </cell>
          <cell r="D5820">
            <v>1</v>
          </cell>
        </row>
        <row r="5821">
          <cell r="A5821">
            <v>25621</v>
          </cell>
          <cell r="B5821" t="str">
            <v>UNIT PRICE  (Rp.)</v>
          </cell>
          <cell r="D5821">
            <v>263671900</v>
          </cell>
          <cell r="E5821">
            <v>0</v>
          </cell>
          <cell r="J5821" t="str">
            <v>TOTAL UNIT PRICE (Rp)</v>
          </cell>
          <cell r="K5821">
            <v>263671900</v>
          </cell>
        </row>
        <row r="5822">
          <cell r="A5822">
            <v>25622</v>
          </cell>
          <cell r="I5822" t="str">
            <v>PRICE Rp./ UNIT</v>
          </cell>
          <cell r="K5822" t="str">
            <v>TOTAL PRICE Rp.</v>
          </cell>
        </row>
        <row r="5823">
          <cell r="A5823">
            <v>25623</v>
          </cell>
          <cell r="B5823" t="str">
            <v>NO</v>
          </cell>
          <cell r="C5823" t="str">
            <v>ITEM</v>
          </cell>
          <cell r="D5823" t="str">
            <v>DESCRIPTION</v>
          </cell>
          <cell r="G5823" t="str">
            <v>UNIT</v>
          </cell>
          <cell r="H5823" t="str">
            <v>QUA'TY</v>
          </cell>
          <cell r="I5823" t="str">
            <v>Local</v>
          </cell>
          <cell r="J5823" t="str">
            <v>Foreign</v>
          </cell>
          <cell r="K5823" t="str">
            <v>Local</v>
          </cell>
          <cell r="L5823" t="str">
            <v>Foreign</v>
          </cell>
        </row>
        <row r="5824">
          <cell r="A5824">
            <v>25624</v>
          </cell>
        </row>
        <row r="5825">
          <cell r="A5825">
            <v>25625</v>
          </cell>
        </row>
        <row r="5826">
          <cell r="A5826">
            <v>25626</v>
          </cell>
          <cell r="C5826" t="str">
            <v>MT</v>
          </cell>
          <cell r="D5826" t="str">
            <v>MATERIAL</v>
          </cell>
        </row>
        <row r="5827">
          <cell r="A5827">
            <v>25627</v>
          </cell>
          <cell r="C5827">
            <v>389</v>
          </cell>
          <cell r="D5827" t="str">
            <v>Material Bearing Type CSB 3</v>
          </cell>
          <cell r="G5827" t="str">
            <v>Each</v>
          </cell>
          <cell r="H5827">
            <v>1</v>
          </cell>
          <cell r="I5827">
            <v>263671856.24999997</v>
          </cell>
          <cell r="J5827">
            <v>0</v>
          </cell>
          <cell r="K5827">
            <v>263671856.24999997</v>
          </cell>
          <cell r="L5827">
            <v>0</v>
          </cell>
        </row>
        <row r="5828">
          <cell r="A5828">
            <v>25628</v>
          </cell>
        </row>
        <row r="5829">
          <cell r="A5829">
            <v>25629</v>
          </cell>
        </row>
        <row r="5830">
          <cell r="A5830">
            <v>25630</v>
          </cell>
        </row>
        <row r="5831">
          <cell r="A5831">
            <v>25631</v>
          </cell>
        </row>
        <row r="5832">
          <cell r="A5832">
            <v>25632</v>
          </cell>
        </row>
        <row r="5833">
          <cell r="A5833">
            <v>25633</v>
          </cell>
        </row>
        <row r="5834">
          <cell r="A5834">
            <v>25634</v>
          </cell>
        </row>
        <row r="5835">
          <cell r="A5835">
            <v>25635</v>
          </cell>
        </row>
        <row r="5836">
          <cell r="A5836">
            <v>25636</v>
          </cell>
        </row>
        <row r="5837">
          <cell r="A5837">
            <v>25637</v>
          </cell>
        </row>
        <row r="5838">
          <cell r="A5838">
            <v>25638</v>
          </cell>
        </row>
        <row r="5839">
          <cell r="A5839">
            <v>25639</v>
          </cell>
        </row>
        <row r="5840">
          <cell r="A5840">
            <v>25640</v>
          </cell>
        </row>
        <row r="5841">
          <cell r="A5841">
            <v>25641</v>
          </cell>
        </row>
        <row r="5842">
          <cell r="A5842">
            <v>25642</v>
          </cell>
        </row>
        <row r="5843">
          <cell r="A5843">
            <v>25643</v>
          </cell>
        </row>
        <row r="5844">
          <cell r="A5844">
            <v>25644</v>
          </cell>
        </row>
        <row r="5845">
          <cell r="A5845">
            <v>25645</v>
          </cell>
        </row>
        <row r="5846">
          <cell r="A5846">
            <v>25646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25647</v>
          </cell>
          <cell r="K5847">
            <v>0</v>
          </cell>
        </row>
        <row r="5848">
          <cell r="A5848">
            <v>25648</v>
          </cell>
          <cell r="K5848">
            <v>0</v>
          </cell>
        </row>
        <row r="5849">
          <cell r="A5849">
            <v>25649</v>
          </cell>
        </row>
        <row r="5850">
          <cell r="A5850">
            <v>25650</v>
          </cell>
        </row>
        <row r="5851">
          <cell r="A5851">
            <v>25651</v>
          </cell>
        </row>
        <row r="5852">
          <cell r="A5852">
            <v>25652</v>
          </cell>
        </row>
        <row r="5853">
          <cell r="A5853">
            <v>25653</v>
          </cell>
        </row>
        <row r="5854">
          <cell r="A5854">
            <v>25654</v>
          </cell>
        </row>
        <row r="5855">
          <cell r="A5855">
            <v>25655</v>
          </cell>
        </row>
        <row r="5856">
          <cell r="A5856">
            <v>25656</v>
          </cell>
        </row>
        <row r="5857">
          <cell r="A5857">
            <v>25657</v>
          </cell>
        </row>
        <row r="5858">
          <cell r="A5858">
            <v>25658</v>
          </cell>
        </row>
        <row r="5859">
          <cell r="A5859">
            <v>25659</v>
          </cell>
        </row>
        <row r="5860">
          <cell r="A5860">
            <v>25660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25661</v>
          </cell>
        </row>
        <row r="5862">
          <cell r="A5862">
            <v>25662</v>
          </cell>
        </row>
        <row r="5863">
          <cell r="A5863">
            <v>25663</v>
          </cell>
        </row>
        <row r="5864">
          <cell r="A5864">
            <v>25664</v>
          </cell>
        </row>
        <row r="5865">
          <cell r="A5865">
            <v>25665</v>
          </cell>
        </row>
        <row r="5866">
          <cell r="A5866">
            <v>25666</v>
          </cell>
        </row>
        <row r="5867">
          <cell r="A5867">
            <v>25667</v>
          </cell>
        </row>
        <row r="5868">
          <cell r="A5868">
            <v>25668</v>
          </cell>
        </row>
        <row r="5869">
          <cell r="A5869">
            <v>25669</v>
          </cell>
        </row>
        <row r="5870">
          <cell r="A5870">
            <v>25670</v>
          </cell>
          <cell r="D5870" t="str">
            <v>Total Price</v>
          </cell>
          <cell r="K5870">
            <v>263671856.24999997</v>
          </cell>
          <cell r="L5870">
            <v>0</v>
          </cell>
        </row>
        <row r="5871">
          <cell r="A5871">
            <v>25671</v>
          </cell>
          <cell r="D5871" t="str">
            <v>OVER HEAD</v>
          </cell>
          <cell r="E5871">
            <v>0</v>
          </cell>
          <cell r="F5871" t="str">
            <v>%</v>
          </cell>
          <cell r="K5871">
            <v>0</v>
          </cell>
          <cell r="L5871">
            <v>0</v>
          </cell>
        </row>
        <row r="5872">
          <cell r="A5872">
            <v>25672</v>
          </cell>
          <cell r="D5872" t="str">
            <v>TOTAL</v>
          </cell>
          <cell r="K5872">
            <v>263671856.24999997</v>
          </cell>
          <cell r="L5872">
            <v>0</v>
          </cell>
        </row>
        <row r="5873">
          <cell r="A5873">
            <v>25673</v>
          </cell>
          <cell r="D5873" t="str">
            <v>UNIT PRICE</v>
          </cell>
          <cell r="K5873">
            <v>263671856</v>
          </cell>
          <cell r="L5873">
            <v>0</v>
          </cell>
        </row>
        <row r="5874">
          <cell r="A5874">
            <v>25674</v>
          </cell>
        </row>
        <row r="5875">
          <cell r="A5875">
            <v>25675</v>
          </cell>
          <cell r="B5875">
            <v>390</v>
          </cell>
        </row>
        <row r="5876">
          <cell r="A5876">
            <v>25676</v>
          </cell>
          <cell r="B5876" t="str">
            <v>MATERIAL PRICE</v>
          </cell>
        </row>
        <row r="5877">
          <cell r="A5877">
            <v>25677</v>
          </cell>
          <cell r="B5877" t="str">
            <v>Proyek Rencana Teknik Akhir Jalan Tol Bogor Ring Road</v>
          </cell>
        </row>
        <row r="5878">
          <cell r="A5878">
            <v>25678</v>
          </cell>
        </row>
        <row r="5879">
          <cell r="A5879">
            <v>25679</v>
          </cell>
        </row>
        <row r="5880">
          <cell r="A5880">
            <v>25680</v>
          </cell>
        </row>
        <row r="5881">
          <cell r="A5881">
            <v>25681</v>
          </cell>
        </row>
        <row r="5882">
          <cell r="A5882">
            <v>25682</v>
          </cell>
          <cell r="B5882" t="str">
            <v>UNIT PRICE ANALYSIS</v>
          </cell>
        </row>
        <row r="5883">
          <cell r="A5883">
            <v>25683</v>
          </cell>
        </row>
        <row r="5884">
          <cell r="A5884">
            <v>25684</v>
          </cell>
          <cell r="B5884" t="str">
            <v>ITEM NUMBER</v>
          </cell>
          <cell r="D5884" t="str">
            <v>MT. 389.002</v>
          </cell>
        </row>
        <row r="5885">
          <cell r="A5885">
            <v>25685</v>
          </cell>
          <cell r="B5885" t="str">
            <v>MATERIAL</v>
          </cell>
          <cell r="D5885" t="str">
            <v>Material Bearing Type CSB 4</v>
          </cell>
        </row>
        <row r="5886">
          <cell r="A5886">
            <v>25686</v>
          </cell>
          <cell r="B5886" t="str">
            <v>UNIT</v>
          </cell>
          <cell r="C5886" t="str">
            <v>Each</v>
          </cell>
          <cell r="D5886">
            <v>1</v>
          </cell>
        </row>
        <row r="5887">
          <cell r="A5887">
            <v>25687</v>
          </cell>
          <cell r="B5887" t="str">
            <v>UNIT PRICE  (Rp.)</v>
          </cell>
          <cell r="D5887">
            <v>235156300</v>
          </cell>
          <cell r="E5887">
            <v>0</v>
          </cell>
          <cell r="J5887" t="str">
            <v>TOTAL UNIT PRICE (Rp)</v>
          </cell>
          <cell r="K5887">
            <v>235156300</v>
          </cell>
        </row>
        <row r="5888">
          <cell r="A5888">
            <v>25688</v>
          </cell>
          <cell r="I5888" t="str">
            <v>PRICE Rp./ UNIT</v>
          </cell>
          <cell r="K5888" t="str">
            <v>TOTAL PRICE Rp.</v>
          </cell>
        </row>
        <row r="5889">
          <cell r="A5889">
            <v>25689</v>
          </cell>
          <cell r="B5889" t="str">
            <v>NO</v>
          </cell>
          <cell r="C5889" t="str">
            <v>ITEM</v>
          </cell>
          <cell r="D5889" t="str">
            <v>DESCRIPTION</v>
          </cell>
          <cell r="G5889" t="str">
            <v>UNIT</v>
          </cell>
          <cell r="H5889" t="str">
            <v>QUA'TY</v>
          </cell>
          <cell r="I5889" t="str">
            <v>Local</v>
          </cell>
          <cell r="J5889" t="str">
            <v>Foreign</v>
          </cell>
          <cell r="K5889" t="str">
            <v>Local</v>
          </cell>
          <cell r="L5889" t="str">
            <v>Foreign</v>
          </cell>
        </row>
        <row r="5890">
          <cell r="A5890">
            <v>25690</v>
          </cell>
        </row>
        <row r="5891">
          <cell r="A5891">
            <v>25691</v>
          </cell>
        </row>
        <row r="5892">
          <cell r="A5892">
            <v>25692</v>
          </cell>
          <cell r="C5892" t="str">
            <v>MT</v>
          </cell>
          <cell r="D5892" t="str">
            <v>MATERIAL</v>
          </cell>
        </row>
        <row r="5893">
          <cell r="A5893">
            <v>25693</v>
          </cell>
          <cell r="C5893">
            <v>390</v>
          </cell>
          <cell r="D5893" t="str">
            <v>Material Bearing Type CSB 4</v>
          </cell>
          <cell r="G5893" t="str">
            <v>Each</v>
          </cell>
          <cell r="H5893">
            <v>1</v>
          </cell>
          <cell r="I5893">
            <v>235156312.49999997</v>
          </cell>
          <cell r="J5893">
            <v>0</v>
          </cell>
          <cell r="K5893">
            <v>235156312.49999997</v>
          </cell>
          <cell r="L5893">
            <v>0</v>
          </cell>
        </row>
        <row r="5894">
          <cell r="A5894">
            <v>25694</v>
          </cell>
        </row>
        <row r="5895">
          <cell r="A5895">
            <v>25695</v>
          </cell>
        </row>
        <row r="5896">
          <cell r="A5896">
            <v>25696</v>
          </cell>
        </row>
        <row r="5897">
          <cell r="A5897">
            <v>25697</v>
          </cell>
        </row>
        <row r="5898">
          <cell r="A5898">
            <v>25698</v>
          </cell>
        </row>
        <row r="5899">
          <cell r="A5899">
            <v>25699</v>
          </cell>
        </row>
        <row r="5900">
          <cell r="A5900">
            <v>25700</v>
          </cell>
        </row>
        <row r="5901">
          <cell r="A5901">
            <v>25701</v>
          </cell>
        </row>
        <row r="5902">
          <cell r="A5902">
            <v>25702</v>
          </cell>
        </row>
        <row r="5903">
          <cell r="A5903">
            <v>25703</v>
          </cell>
        </row>
        <row r="5904">
          <cell r="A5904">
            <v>25704</v>
          </cell>
        </row>
        <row r="5905">
          <cell r="A5905">
            <v>25705</v>
          </cell>
        </row>
        <row r="5906">
          <cell r="A5906">
            <v>25706</v>
          </cell>
        </row>
        <row r="5907">
          <cell r="A5907">
            <v>25707</v>
          </cell>
        </row>
        <row r="5908">
          <cell r="A5908">
            <v>25708</v>
          </cell>
        </row>
        <row r="5909">
          <cell r="A5909">
            <v>25709</v>
          </cell>
        </row>
        <row r="5910">
          <cell r="A5910">
            <v>25710</v>
          </cell>
        </row>
        <row r="5911">
          <cell r="A5911">
            <v>25711</v>
          </cell>
        </row>
        <row r="5912">
          <cell r="A5912">
            <v>25712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25713</v>
          </cell>
          <cell r="K5913">
            <v>0</v>
          </cell>
        </row>
        <row r="5914">
          <cell r="A5914">
            <v>25714</v>
          </cell>
          <cell r="K5914">
            <v>0</v>
          </cell>
        </row>
        <row r="5915">
          <cell r="A5915">
            <v>25715</v>
          </cell>
        </row>
        <row r="5916">
          <cell r="A5916">
            <v>25716</v>
          </cell>
        </row>
        <row r="5917">
          <cell r="A5917">
            <v>25717</v>
          </cell>
        </row>
        <row r="5918">
          <cell r="A5918">
            <v>25718</v>
          </cell>
        </row>
        <row r="5919">
          <cell r="A5919">
            <v>25719</v>
          </cell>
        </row>
        <row r="5920">
          <cell r="A5920">
            <v>25720</v>
          </cell>
        </row>
        <row r="5921">
          <cell r="A5921">
            <v>25721</v>
          </cell>
        </row>
        <row r="5922">
          <cell r="A5922">
            <v>25722</v>
          </cell>
        </row>
        <row r="5923">
          <cell r="A5923">
            <v>25723</v>
          </cell>
        </row>
        <row r="5924">
          <cell r="A5924">
            <v>25724</v>
          </cell>
        </row>
        <row r="5925">
          <cell r="A5925">
            <v>25725</v>
          </cell>
        </row>
        <row r="5926">
          <cell r="A5926">
            <v>25726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25727</v>
          </cell>
        </row>
        <row r="5928">
          <cell r="A5928">
            <v>25728</v>
          </cell>
        </row>
        <row r="5929">
          <cell r="A5929">
            <v>25729</v>
          </cell>
        </row>
        <row r="5930">
          <cell r="A5930">
            <v>25730</v>
          </cell>
        </row>
        <row r="5931">
          <cell r="A5931">
            <v>25731</v>
          </cell>
        </row>
        <row r="5932">
          <cell r="A5932">
            <v>25732</v>
          </cell>
        </row>
        <row r="5933">
          <cell r="A5933">
            <v>25733</v>
          </cell>
        </row>
        <row r="5934">
          <cell r="A5934">
            <v>25734</v>
          </cell>
        </row>
        <row r="5935">
          <cell r="A5935">
            <v>25735</v>
          </cell>
        </row>
        <row r="5936">
          <cell r="A5936">
            <v>25736</v>
          </cell>
          <cell r="D5936" t="str">
            <v>Total Price</v>
          </cell>
          <cell r="K5936">
            <v>235156312.49999997</v>
          </cell>
          <cell r="L5936">
            <v>0</v>
          </cell>
        </row>
        <row r="5937">
          <cell r="A5937">
            <v>25737</v>
          </cell>
          <cell r="D5937" t="str">
            <v>OVER HEAD</v>
          </cell>
          <cell r="E5937">
            <v>0</v>
          </cell>
          <cell r="F5937" t="str">
            <v>%</v>
          </cell>
          <cell r="K5937">
            <v>0</v>
          </cell>
          <cell r="L5937">
            <v>0</v>
          </cell>
        </row>
        <row r="5938">
          <cell r="A5938">
            <v>25738</v>
          </cell>
          <cell r="D5938" t="str">
            <v>TOTAL</v>
          </cell>
          <cell r="K5938">
            <v>235156312.49999997</v>
          </cell>
          <cell r="L5938">
            <v>0</v>
          </cell>
        </row>
        <row r="5939">
          <cell r="A5939">
            <v>25739</v>
          </cell>
          <cell r="D5939" t="str">
            <v>UNIT PRICE</v>
          </cell>
          <cell r="K5939">
            <v>235156313</v>
          </cell>
          <cell r="L5939">
            <v>0</v>
          </cell>
        </row>
        <row r="5940">
          <cell r="A5940">
            <v>25740</v>
          </cell>
        </row>
        <row r="5941">
          <cell r="A5941">
            <v>25741</v>
          </cell>
          <cell r="B5941">
            <v>391</v>
          </cell>
        </row>
        <row r="5942">
          <cell r="A5942">
            <v>25742</v>
          </cell>
          <cell r="B5942" t="str">
            <v>MATERIAL PRICE</v>
          </cell>
        </row>
        <row r="5943">
          <cell r="A5943">
            <v>25743</v>
          </cell>
          <cell r="B5943" t="str">
            <v>Proyek Rencana Teknik Akhir Jalan Tol Bogor Ring Road</v>
          </cell>
        </row>
        <row r="5944">
          <cell r="A5944">
            <v>25744</v>
          </cell>
        </row>
        <row r="5945">
          <cell r="A5945">
            <v>25745</v>
          </cell>
        </row>
        <row r="5946">
          <cell r="A5946">
            <v>25746</v>
          </cell>
        </row>
        <row r="5947">
          <cell r="A5947">
            <v>25747</v>
          </cell>
        </row>
        <row r="5948">
          <cell r="A5948">
            <v>25748</v>
          </cell>
          <cell r="B5948" t="str">
            <v>UNIT PRICE ANALYSIS</v>
          </cell>
        </row>
        <row r="5949">
          <cell r="A5949">
            <v>25749</v>
          </cell>
        </row>
        <row r="5950">
          <cell r="A5950">
            <v>25750</v>
          </cell>
          <cell r="B5950" t="str">
            <v>ITEM NUMBER</v>
          </cell>
          <cell r="D5950" t="str">
            <v>MT. 390.002</v>
          </cell>
        </row>
        <row r="5951">
          <cell r="A5951">
            <v>25751</v>
          </cell>
          <cell r="B5951" t="str">
            <v>MATERIAL</v>
          </cell>
          <cell r="D5951" t="str">
            <v>Material Bearing Type CSB 5</v>
          </cell>
        </row>
        <row r="5952">
          <cell r="A5952">
            <v>25752</v>
          </cell>
          <cell r="B5952" t="str">
            <v>UNIT</v>
          </cell>
          <cell r="C5952" t="str">
            <v>Each</v>
          </cell>
          <cell r="D5952">
            <v>1</v>
          </cell>
        </row>
        <row r="5953">
          <cell r="A5953">
            <v>25753</v>
          </cell>
          <cell r="B5953" t="str">
            <v>UNIT PRICE  (Rp.)</v>
          </cell>
          <cell r="D5953">
            <v>236854100</v>
          </cell>
          <cell r="E5953">
            <v>0</v>
          </cell>
          <cell r="J5953" t="str">
            <v>TOTAL UNIT PRICE (Rp)</v>
          </cell>
          <cell r="K5953">
            <v>236854100</v>
          </cell>
        </row>
        <row r="5954">
          <cell r="A5954">
            <v>25754</v>
          </cell>
          <cell r="I5954" t="str">
            <v>PRICE Rp./ UNIT</v>
          </cell>
          <cell r="K5954" t="str">
            <v>TOTAL PRICE Rp.</v>
          </cell>
        </row>
        <row r="5955">
          <cell r="A5955">
            <v>25755</v>
          </cell>
          <cell r="B5955" t="str">
            <v>NO</v>
          </cell>
          <cell r="C5955" t="str">
            <v>ITEM</v>
          </cell>
          <cell r="D5955" t="str">
            <v>DESCRIPTION</v>
          </cell>
          <cell r="G5955" t="str">
            <v>UNIT</v>
          </cell>
          <cell r="H5955" t="str">
            <v>QUA'TY</v>
          </cell>
          <cell r="I5955" t="str">
            <v>Local</v>
          </cell>
          <cell r="J5955" t="str">
            <v>Foreign</v>
          </cell>
          <cell r="K5955" t="str">
            <v>Local</v>
          </cell>
          <cell r="L5955" t="str">
            <v>Foreign</v>
          </cell>
        </row>
        <row r="5956">
          <cell r="A5956">
            <v>25756</v>
          </cell>
        </row>
        <row r="5957">
          <cell r="A5957">
            <v>25757</v>
          </cell>
        </row>
        <row r="5958">
          <cell r="A5958">
            <v>25758</v>
          </cell>
          <cell r="C5958" t="str">
            <v>MT</v>
          </cell>
          <cell r="D5958" t="str">
            <v>MATERIAL</v>
          </cell>
        </row>
        <row r="5959">
          <cell r="A5959">
            <v>25759</v>
          </cell>
          <cell r="C5959">
            <v>391</v>
          </cell>
          <cell r="D5959" t="str">
            <v>Material Bearing Type CSB 5</v>
          </cell>
          <cell r="G5959" t="str">
            <v>Each</v>
          </cell>
          <cell r="H5959">
            <v>1</v>
          </cell>
          <cell r="I5959">
            <v>236854143.74999997</v>
          </cell>
          <cell r="J5959">
            <v>0</v>
          </cell>
          <cell r="K5959">
            <v>236854143.74999997</v>
          </cell>
          <cell r="L5959">
            <v>0</v>
          </cell>
        </row>
        <row r="5960">
          <cell r="A5960">
            <v>25760</v>
          </cell>
        </row>
        <row r="5961">
          <cell r="A5961">
            <v>25761</v>
          </cell>
        </row>
        <row r="5962">
          <cell r="A5962">
            <v>25762</v>
          </cell>
        </row>
        <row r="5963">
          <cell r="A5963">
            <v>25763</v>
          </cell>
        </row>
        <row r="5964">
          <cell r="A5964">
            <v>25764</v>
          </cell>
        </row>
        <row r="5965">
          <cell r="A5965">
            <v>25765</v>
          </cell>
        </row>
        <row r="5966">
          <cell r="A5966">
            <v>25766</v>
          </cell>
        </row>
        <row r="5967">
          <cell r="A5967">
            <v>25767</v>
          </cell>
        </row>
        <row r="5968">
          <cell r="A5968">
            <v>25768</v>
          </cell>
        </row>
        <row r="5969">
          <cell r="A5969">
            <v>25769</v>
          </cell>
        </row>
        <row r="5970">
          <cell r="A5970">
            <v>25770</v>
          </cell>
        </row>
        <row r="5971">
          <cell r="A5971">
            <v>25771</v>
          </cell>
        </row>
        <row r="5972">
          <cell r="A5972">
            <v>25772</v>
          </cell>
        </row>
        <row r="5973">
          <cell r="A5973">
            <v>25773</v>
          </cell>
        </row>
        <row r="5974">
          <cell r="A5974">
            <v>25774</v>
          </cell>
        </row>
        <row r="5975">
          <cell r="A5975">
            <v>25775</v>
          </cell>
        </row>
        <row r="5976">
          <cell r="A5976">
            <v>25776</v>
          </cell>
        </row>
        <row r="5977">
          <cell r="A5977">
            <v>25777</v>
          </cell>
        </row>
        <row r="5978">
          <cell r="A5978">
            <v>25778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25779</v>
          </cell>
          <cell r="K5979">
            <v>0</v>
          </cell>
        </row>
        <row r="5980">
          <cell r="A5980">
            <v>25780</v>
          </cell>
          <cell r="K5980">
            <v>0</v>
          </cell>
        </row>
        <row r="5981">
          <cell r="A5981">
            <v>25781</v>
          </cell>
        </row>
        <row r="5982">
          <cell r="A5982">
            <v>25782</v>
          </cell>
        </row>
        <row r="5983">
          <cell r="A5983">
            <v>25783</v>
          </cell>
        </row>
        <row r="5984">
          <cell r="A5984">
            <v>25784</v>
          </cell>
        </row>
        <row r="5985">
          <cell r="A5985">
            <v>25785</v>
          </cell>
        </row>
        <row r="5986">
          <cell r="A5986">
            <v>25786</v>
          </cell>
        </row>
        <row r="5987">
          <cell r="A5987">
            <v>25787</v>
          </cell>
        </row>
        <row r="5988">
          <cell r="A5988">
            <v>25788</v>
          </cell>
        </row>
        <row r="5989">
          <cell r="A5989">
            <v>25789</v>
          </cell>
        </row>
        <row r="5990">
          <cell r="A5990">
            <v>25790</v>
          </cell>
        </row>
        <row r="5991">
          <cell r="A5991">
            <v>25791</v>
          </cell>
        </row>
        <row r="5992">
          <cell r="A5992">
            <v>25792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25793</v>
          </cell>
        </row>
        <row r="5994">
          <cell r="A5994">
            <v>25794</v>
          </cell>
        </row>
        <row r="5995">
          <cell r="A5995">
            <v>25795</v>
          </cell>
        </row>
        <row r="5996">
          <cell r="A5996">
            <v>25796</v>
          </cell>
        </row>
        <row r="5997">
          <cell r="A5997">
            <v>25797</v>
          </cell>
        </row>
        <row r="5998">
          <cell r="A5998">
            <v>25798</v>
          </cell>
        </row>
        <row r="5999">
          <cell r="A5999">
            <v>25799</v>
          </cell>
        </row>
        <row r="6000">
          <cell r="A6000">
            <v>25800</v>
          </cell>
        </row>
        <row r="6001">
          <cell r="A6001">
            <v>25801</v>
          </cell>
        </row>
        <row r="6002">
          <cell r="A6002">
            <v>25802</v>
          </cell>
          <cell r="D6002" t="str">
            <v>Total Price</v>
          </cell>
          <cell r="K6002">
            <v>236854143.74999997</v>
          </cell>
          <cell r="L6002">
            <v>0</v>
          </cell>
        </row>
        <row r="6003">
          <cell r="A6003">
            <v>25803</v>
          </cell>
          <cell r="D6003" t="str">
            <v>OVER HEAD</v>
          </cell>
          <cell r="E6003">
            <v>0</v>
          </cell>
          <cell r="F6003" t="str">
            <v>%</v>
          </cell>
          <cell r="K6003">
            <v>0</v>
          </cell>
          <cell r="L6003">
            <v>0</v>
          </cell>
        </row>
        <row r="6004">
          <cell r="A6004">
            <v>25804</v>
          </cell>
          <cell r="D6004" t="str">
            <v>TOTAL</v>
          </cell>
          <cell r="K6004">
            <v>236854143.74999997</v>
          </cell>
          <cell r="L6004">
            <v>0</v>
          </cell>
        </row>
        <row r="6005">
          <cell r="A6005">
            <v>25805</v>
          </cell>
          <cell r="D6005" t="str">
            <v>UNIT PRICE</v>
          </cell>
          <cell r="K6005">
            <v>236854144</v>
          </cell>
          <cell r="L6005">
            <v>0</v>
          </cell>
        </row>
        <row r="6006">
          <cell r="A6006">
            <v>25806</v>
          </cell>
        </row>
        <row r="6007">
          <cell r="A6007">
            <v>25807</v>
          </cell>
          <cell r="B6007">
            <v>392</v>
          </cell>
        </row>
        <row r="6008">
          <cell r="A6008">
            <v>25808</v>
          </cell>
          <cell r="B6008" t="str">
            <v>MATERIAL PRICE</v>
          </cell>
        </row>
        <row r="6009">
          <cell r="A6009">
            <v>25809</v>
          </cell>
          <cell r="B6009" t="str">
            <v>Proyek Rencana Teknik Akhir Jalan Tol Bogor Ring Road</v>
          </cell>
        </row>
        <row r="6010">
          <cell r="A6010">
            <v>25810</v>
          </cell>
        </row>
        <row r="6011">
          <cell r="A6011">
            <v>25811</v>
          </cell>
        </row>
        <row r="6012">
          <cell r="A6012">
            <v>25812</v>
          </cell>
        </row>
        <row r="6013">
          <cell r="A6013">
            <v>25813</v>
          </cell>
        </row>
        <row r="6014">
          <cell r="A6014">
            <v>25814</v>
          </cell>
          <cell r="B6014" t="str">
            <v>UNIT PRICE ANALYSIS</v>
          </cell>
        </row>
        <row r="6015">
          <cell r="A6015">
            <v>25815</v>
          </cell>
        </row>
        <row r="6016">
          <cell r="A6016">
            <v>25816</v>
          </cell>
          <cell r="B6016" t="str">
            <v>ITEM NUMBER</v>
          </cell>
          <cell r="D6016" t="str">
            <v>MT. 391.002</v>
          </cell>
        </row>
        <row r="6017">
          <cell r="A6017">
            <v>25817</v>
          </cell>
          <cell r="B6017" t="str">
            <v>MATERIAL</v>
          </cell>
          <cell r="D6017" t="str">
            <v>Material Bearing Type CSB 6</v>
          </cell>
        </row>
        <row r="6018">
          <cell r="A6018">
            <v>25818</v>
          </cell>
          <cell r="B6018" t="str">
            <v>UNIT</v>
          </cell>
          <cell r="C6018" t="str">
            <v>Each</v>
          </cell>
          <cell r="D6018">
            <v>1</v>
          </cell>
        </row>
        <row r="6019">
          <cell r="A6019">
            <v>25819</v>
          </cell>
          <cell r="B6019" t="str">
            <v>UNIT PRICE  (Rp.)</v>
          </cell>
          <cell r="D6019">
            <v>238552000</v>
          </cell>
          <cell r="E6019">
            <v>0</v>
          </cell>
          <cell r="J6019" t="str">
            <v>TOTAL UNIT PRICE (Rp)</v>
          </cell>
          <cell r="K6019">
            <v>238552000</v>
          </cell>
        </row>
        <row r="6020">
          <cell r="A6020">
            <v>25820</v>
          </cell>
          <cell r="I6020" t="str">
            <v>PRICE Rp./ UNIT</v>
          </cell>
          <cell r="K6020" t="str">
            <v>TOTAL PRICE Rp.</v>
          </cell>
        </row>
        <row r="6021">
          <cell r="A6021">
            <v>25821</v>
          </cell>
          <cell r="B6021" t="str">
            <v>NO</v>
          </cell>
          <cell r="C6021" t="str">
            <v>ITEM</v>
          </cell>
          <cell r="D6021" t="str">
            <v>DESCRIPTION</v>
          </cell>
          <cell r="G6021" t="str">
            <v>UNIT</v>
          </cell>
          <cell r="H6021" t="str">
            <v>QUA'TY</v>
          </cell>
          <cell r="I6021" t="str">
            <v>Local</v>
          </cell>
          <cell r="J6021" t="str">
            <v>Foreign</v>
          </cell>
          <cell r="K6021" t="str">
            <v>Local</v>
          </cell>
          <cell r="L6021" t="str">
            <v>Foreign</v>
          </cell>
        </row>
        <row r="6022">
          <cell r="A6022">
            <v>25822</v>
          </cell>
        </row>
        <row r="6023">
          <cell r="A6023">
            <v>25823</v>
          </cell>
        </row>
        <row r="6024">
          <cell r="A6024">
            <v>25824</v>
          </cell>
          <cell r="C6024" t="str">
            <v>MT</v>
          </cell>
          <cell r="D6024" t="str">
            <v>MATERIAL</v>
          </cell>
        </row>
        <row r="6025">
          <cell r="A6025">
            <v>25825</v>
          </cell>
          <cell r="C6025">
            <v>392</v>
          </cell>
          <cell r="D6025" t="str">
            <v>Material Bearing Type CSB 6</v>
          </cell>
          <cell r="G6025" t="str">
            <v>Each</v>
          </cell>
          <cell r="H6025">
            <v>1</v>
          </cell>
          <cell r="I6025">
            <v>238551974.99999997</v>
          </cell>
          <cell r="J6025">
            <v>0</v>
          </cell>
          <cell r="K6025">
            <v>238551974.99999997</v>
          </cell>
          <cell r="L6025">
            <v>0</v>
          </cell>
        </row>
        <row r="6026">
          <cell r="A6026">
            <v>25826</v>
          </cell>
        </row>
        <row r="6027">
          <cell r="A6027">
            <v>25827</v>
          </cell>
        </row>
        <row r="6028">
          <cell r="A6028">
            <v>25828</v>
          </cell>
        </row>
        <row r="6029">
          <cell r="A6029">
            <v>25829</v>
          </cell>
        </row>
        <row r="6030">
          <cell r="A6030">
            <v>25830</v>
          </cell>
        </row>
        <row r="6031">
          <cell r="A6031">
            <v>25831</v>
          </cell>
        </row>
        <row r="6032">
          <cell r="A6032">
            <v>25832</v>
          </cell>
        </row>
        <row r="6033">
          <cell r="A6033">
            <v>25833</v>
          </cell>
        </row>
        <row r="6034">
          <cell r="A6034">
            <v>25834</v>
          </cell>
        </row>
        <row r="6035">
          <cell r="A6035">
            <v>25835</v>
          </cell>
        </row>
        <row r="6036">
          <cell r="A6036">
            <v>25836</v>
          </cell>
        </row>
        <row r="6037">
          <cell r="A6037">
            <v>25837</v>
          </cell>
        </row>
        <row r="6038">
          <cell r="A6038">
            <v>25838</v>
          </cell>
        </row>
        <row r="6039">
          <cell r="A6039">
            <v>25839</v>
          </cell>
        </row>
        <row r="6040">
          <cell r="A6040">
            <v>25840</v>
          </cell>
        </row>
        <row r="6041">
          <cell r="A6041">
            <v>25841</v>
          </cell>
        </row>
        <row r="6042">
          <cell r="A6042">
            <v>25842</v>
          </cell>
        </row>
        <row r="6043">
          <cell r="A6043">
            <v>25843</v>
          </cell>
        </row>
        <row r="6044">
          <cell r="A6044">
            <v>25844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25845</v>
          </cell>
          <cell r="K6045">
            <v>0</v>
          </cell>
        </row>
        <row r="6046">
          <cell r="A6046">
            <v>25846</v>
          </cell>
          <cell r="K6046">
            <v>0</v>
          </cell>
        </row>
        <row r="6047">
          <cell r="A6047">
            <v>25847</v>
          </cell>
        </row>
        <row r="6048">
          <cell r="A6048">
            <v>25848</v>
          </cell>
        </row>
        <row r="6049">
          <cell r="A6049">
            <v>25849</v>
          </cell>
        </row>
        <row r="6050">
          <cell r="A6050">
            <v>25850</v>
          </cell>
        </row>
        <row r="6051">
          <cell r="A6051">
            <v>25851</v>
          </cell>
        </row>
        <row r="6052">
          <cell r="A6052">
            <v>25852</v>
          </cell>
        </row>
        <row r="6053">
          <cell r="A6053">
            <v>25853</v>
          </cell>
        </row>
        <row r="6054">
          <cell r="A6054">
            <v>25854</v>
          </cell>
        </row>
        <row r="6055">
          <cell r="A6055">
            <v>25855</v>
          </cell>
        </row>
        <row r="6056">
          <cell r="A6056">
            <v>25856</v>
          </cell>
        </row>
        <row r="6057">
          <cell r="A6057">
            <v>25857</v>
          </cell>
        </row>
        <row r="6058">
          <cell r="A6058">
            <v>25858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25859</v>
          </cell>
        </row>
        <row r="6060">
          <cell r="A6060">
            <v>25860</v>
          </cell>
        </row>
        <row r="6061">
          <cell r="A6061">
            <v>25861</v>
          </cell>
        </row>
        <row r="6062">
          <cell r="A6062">
            <v>25862</v>
          </cell>
        </row>
        <row r="6063">
          <cell r="A6063">
            <v>25863</v>
          </cell>
        </row>
        <row r="6064">
          <cell r="A6064">
            <v>25864</v>
          </cell>
        </row>
        <row r="6065">
          <cell r="A6065">
            <v>25865</v>
          </cell>
        </row>
        <row r="6066">
          <cell r="A6066">
            <v>25866</v>
          </cell>
        </row>
        <row r="6067">
          <cell r="A6067">
            <v>25867</v>
          </cell>
        </row>
        <row r="6068">
          <cell r="A6068">
            <v>25868</v>
          </cell>
          <cell r="D6068" t="str">
            <v>Total Price</v>
          </cell>
          <cell r="K6068">
            <v>238551974.99999997</v>
          </cell>
          <cell r="L6068">
            <v>0</v>
          </cell>
        </row>
        <row r="6069">
          <cell r="A6069">
            <v>25869</v>
          </cell>
          <cell r="D6069" t="str">
            <v>OVER HEAD</v>
          </cell>
          <cell r="E6069">
            <v>0</v>
          </cell>
          <cell r="F6069" t="str">
            <v>%</v>
          </cell>
          <cell r="K6069">
            <v>0</v>
          </cell>
          <cell r="L6069">
            <v>0</v>
          </cell>
        </row>
        <row r="6070">
          <cell r="A6070">
            <v>25870</v>
          </cell>
          <cell r="D6070" t="str">
            <v>TOTAL</v>
          </cell>
          <cell r="K6070">
            <v>238551974.99999997</v>
          </cell>
          <cell r="L6070">
            <v>0</v>
          </cell>
        </row>
        <row r="6071">
          <cell r="A6071">
            <v>25871</v>
          </cell>
          <cell r="D6071" t="str">
            <v>UNIT PRICE</v>
          </cell>
          <cell r="K6071">
            <v>238551975</v>
          </cell>
          <cell r="L6071">
            <v>0</v>
          </cell>
        </row>
        <row r="6072">
          <cell r="A6072">
            <v>25872</v>
          </cell>
        </row>
        <row r="6073">
          <cell r="A6073">
            <v>25873</v>
          </cell>
          <cell r="B6073">
            <v>393</v>
          </cell>
        </row>
        <row r="6074">
          <cell r="A6074">
            <v>25874</v>
          </cell>
          <cell r="B6074" t="str">
            <v>MATERIAL PRICE</v>
          </cell>
        </row>
        <row r="6075">
          <cell r="A6075">
            <v>25875</v>
          </cell>
          <cell r="B6075" t="str">
            <v>Proyek Rencana Teknik Akhir Jalan Tol Bogor Ring Road</v>
          </cell>
        </row>
        <row r="6076">
          <cell r="A6076">
            <v>25876</v>
          </cell>
        </row>
        <row r="6077">
          <cell r="A6077">
            <v>25877</v>
          </cell>
        </row>
        <row r="6078">
          <cell r="A6078">
            <v>25878</v>
          </cell>
        </row>
        <row r="6079">
          <cell r="A6079">
            <v>25879</v>
          </cell>
        </row>
        <row r="6080">
          <cell r="A6080">
            <v>25880</v>
          </cell>
          <cell r="B6080" t="str">
            <v>UNIT PRICE ANALYSIS</v>
          </cell>
        </row>
        <row r="6081">
          <cell r="A6081">
            <v>25881</v>
          </cell>
        </row>
        <row r="6082">
          <cell r="A6082">
            <v>25882</v>
          </cell>
          <cell r="B6082" t="str">
            <v>ITEM NUMBER</v>
          </cell>
          <cell r="D6082" t="str">
            <v>MT. 392.002</v>
          </cell>
        </row>
        <row r="6083">
          <cell r="A6083">
            <v>25883</v>
          </cell>
          <cell r="B6083" t="str">
            <v>MATERIAL</v>
          </cell>
          <cell r="D6083" t="str">
            <v>Material Bearing Type CSB 7</v>
          </cell>
        </row>
        <row r="6084">
          <cell r="A6084">
            <v>25884</v>
          </cell>
          <cell r="B6084" t="str">
            <v>UNIT</v>
          </cell>
          <cell r="C6084" t="str">
            <v>Each</v>
          </cell>
          <cell r="D6084">
            <v>1</v>
          </cell>
        </row>
        <row r="6085">
          <cell r="A6085">
            <v>25885</v>
          </cell>
          <cell r="B6085" t="str">
            <v>UNIT PRICE  (Rp.)</v>
          </cell>
          <cell r="D6085">
            <v>99998300</v>
          </cell>
          <cell r="E6085">
            <v>0</v>
          </cell>
          <cell r="J6085" t="str">
            <v>TOTAL UNIT PRICE (Rp)</v>
          </cell>
          <cell r="K6085">
            <v>99998300</v>
          </cell>
        </row>
        <row r="6086">
          <cell r="A6086">
            <v>25886</v>
          </cell>
          <cell r="I6086" t="str">
            <v>PRICE Rp./ UNIT</v>
          </cell>
          <cell r="K6086" t="str">
            <v>TOTAL PRICE Rp.</v>
          </cell>
        </row>
        <row r="6087">
          <cell r="A6087">
            <v>25887</v>
          </cell>
          <cell r="B6087" t="str">
            <v>NO</v>
          </cell>
          <cell r="C6087" t="str">
            <v>ITEM</v>
          </cell>
          <cell r="D6087" t="str">
            <v>DESCRIPTION</v>
          </cell>
          <cell r="G6087" t="str">
            <v>UNIT</v>
          </cell>
          <cell r="H6087" t="str">
            <v>QUA'TY</v>
          </cell>
          <cell r="I6087" t="str">
            <v>Local</v>
          </cell>
          <cell r="J6087" t="str">
            <v>Foreign</v>
          </cell>
          <cell r="K6087" t="str">
            <v>Local</v>
          </cell>
          <cell r="L6087" t="str">
            <v>Foreign</v>
          </cell>
        </row>
        <row r="6088">
          <cell r="A6088">
            <v>25888</v>
          </cell>
        </row>
        <row r="6089">
          <cell r="A6089">
            <v>25889</v>
          </cell>
        </row>
        <row r="6090">
          <cell r="A6090">
            <v>25890</v>
          </cell>
          <cell r="C6090" t="str">
            <v>MT</v>
          </cell>
          <cell r="D6090" t="str">
            <v>MATERIAL</v>
          </cell>
        </row>
        <row r="6091">
          <cell r="A6091">
            <v>25891</v>
          </cell>
          <cell r="C6091">
            <v>393</v>
          </cell>
          <cell r="D6091" t="str">
            <v>Material Bearing Type CSB 7</v>
          </cell>
          <cell r="G6091" t="str">
            <v>Each</v>
          </cell>
          <cell r="H6091">
            <v>1</v>
          </cell>
          <cell r="I6091">
            <v>99998249.999999985</v>
          </cell>
          <cell r="J6091">
            <v>0</v>
          </cell>
          <cell r="K6091">
            <v>99998249.999999985</v>
          </cell>
          <cell r="L6091">
            <v>0</v>
          </cell>
        </row>
        <row r="6092">
          <cell r="A6092">
            <v>25892</v>
          </cell>
        </row>
        <row r="6093">
          <cell r="A6093">
            <v>25893</v>
          </cell>
        </row>
        <row r="6094">
          <cell r="A6094">
            <v>25894</v>
          </cell>
        </row>
        <row r="6095">
          <cell r="A6095">
            <v>25895</v>
          </cell>
        </row>
        <row r="6096">
          <cell r="A6096">
            <v>25896</v>
          </cell>
        </row>
        <row r="6097">
          <cell r="A6097">
            <v>25897</v>
          </cell>
        </row>
        <row r="6098">
          <cell r="A6098">
            <v>25898</v>
          </cell>
        </row>
        <row r="6099">
          <cell r="A6099">
            <v>25899</v>
          </cell>
        </row>
        <row r="6100">
          <cell r="A6100">
            <v>25900</v>
          </cell>
        </row>
        <row r="6101">
          <cell r="A6101">
            <v>25901</v>
          </cell>
        </row>
        <row r="6102">
          <cell r="A6102">
            <v>25902</v>
          </cell>
        </row>
        <row r="6103">
          <cell r="A6103">
            <v>25903</v>
          </cell>
        </row>
        <row r="6104">
          <cell r="A6104">
            <v>25904</v>
          </cell>
        </row>
        <row r="6105">
          <cell r="A6105">
            <v>25905</v>
          </cell>
        </row>
        <row r="6106">
          <cell r="A6106">
            <v>25906</v>
          </cell>
        </row>
        <row r="6107">
          <cell r="A6107">
            <v>25907</v>
          </cell>
        </row>
        <row r="6108">
          <cell r="A6108">
            <v>25908</v>
          </cell>
        </row>
        <row r="6109">
          <cell r="A6109">
            <v>25909</v>
          </cell>
        </row>
        <row r="6110">
          <cell r="A6110">
            <v>25910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25911</v>
          </cell>
          <cell r="K6111">
            <v>0</v>
          </cell>
        </row>
        <row r="6112">
          <cell r="A6112">
            <v>25912</v>
          </cell>
          <cell r="K6112">
            <v>0</v>
          </cell>
        </row>
        <row r="6113">
          <cell r="A6113">
            <v>25913</v>
          </cell>
        </row>
        <row r="6114">
          <cell r="A6114">
            <v>25914</v>
          </cell>
        </row>
        <row r="6115">
          <cell r="A6115">
            <v>25915</v>
          </cell>
        </row>
        <row r="6116">
          <cell r="A6116">
            <v>25916</v>
          </cell>
        </row>
        <row r="6117">
          <cell r="A6117">
            <v>25917</v>
          </cell>
        </row>
        <row r="6118">
          <cell r="A6118">
            <v>25918</v>
          </cell>
        </row>
        <row r="6119">
          <cell r="A6119">
            <v>25919</v>
          </cell>
        </row>
        <row r="6120">
          <cell r="A6120">
            <v>25920</v>
          </cell>
        </row>
        <row r="6121">
          <cell r="A6121">
            <v>25921</v>
          </cell>
        </row>
        <row r="6122">
          <cell r="A6122">
            <v>25922</v>
          </cell>
        </row>
        <row r="6123">
          <cell r="A6123">
            <v>25923</v>
          </cell>
        </row>
        <row r="6124">
          <cell r="A6124">
            <v>25924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25925</v>
          </cell>
        </row>
        <row r="6126">
          <cell r="A6126">
            <v>25926</v>
          </cell>
        </row>
        <row r="6127">
          <cell r="A6127">
            <v>25927</v>
          </cell>
        </row>
        <row r="6128">
          <cell r="A6128">
            <v>25928</v>
          </cell>
        </row>
        <row r="6129">
          <cell r="A6129">
            <v>25929</v>
          </cell>
        </row>
        <row r="6130">
          <cell r="A6130">
            <v>25930</v>
          </cell>
        </row>
        <row r="6131">
          <cell r="A6131">
            <v>25931</v>
          </cell>
        </row>
        <row r="6132">
          <cell r="A6132">
            <v>25932</v>
          </cell>
        </row>
        <row r="6133">
          <cell r="A6133">
            <v>25933</v>
          </cell>
        </row>
        <row r="6134">
          <cell r="A6134">
            <v>25934</v>
          </cell>
          <cell r="D6134" t="str">
            <v>Total Price</v>
          </cell>
          <cell r="K6134">
            <v>99998249.999999985</v>
          </cell>
          <cell r="L6134">
            <v>0</v>
          </cell>
        </row>
        <row r="6135">
          <cell r="A6135">
            <v>25935</v>
          </cell>
          <cell r="D6135" t="str">
            <v>OVER HEAD</v>
          </cell>
          <cell r="E6135">
            <v>0</v>
          </cell>
          <cell r="F6135" t="str">
            <v>%</v>
          </cell>
          <cell r="K6135">
            <v>0</v>
          </cell>
          <cell r="L6135">
            <v>0</v>
          </cell>
        </row>
        <row r="6136">
          <cell r="A6136">
            <v>25936</v>
          </cell>
          <cell r="D6136" t="str">
            <v>TOTAL</v>
          </cell>
          <cell r="K6136">
            <v>99998249.999999985</v>
          </cell>
          <cell r="L6136">
            <v>0</v>
          </cell>
        </row>
        <row r="6137">
          <cell r="A6137">
            <v>25937</v>
          </cell>
          <cell r="D6137" t="str">
            <v>UNIT PRICE</v>
          </cell>
          <cell r="K6137">
            <v>99998250</v>
          </cell>
          <cell r="L6137">
            <v>0</v>
          </cell>
        </row>
        <row r="6138">
          <cell r="A6138">
            <v>25938</v>
          </cell>
        </row>
        <row r="6139">
          <cell r="A6139">
            <v>25939</v>
          </cell>
          <cell r="B6139">
            <v>394</v>
          </cell>
        </row>
        <row r="6140">
          <cell r="A6140">
            <v>25940</v>
          </cell>
          <cell r="B6140" t="str">
            <v>MATERIAL PRICE</v>
          </cell>
        </row>
        <row r="6141">
          <cell r="A6141">
            <v>25941</v>
          </cell>
          <cell r="B6141" t="str">
            <v>Proyek Rencana Teknik Akhir Jalan Tol Bogor Ring Road</v>
          </cell>
        </row>
        <row r="6142">
          <cell r="A6142">
            <v>25942</v>
          </cell>
        </row>
        <row r="6143">
          <cell r="A6143">
            <v>25943</v>
          </cell>
        </row>
        <row r="6144">
          <cell r="A6144">
            <v>25944</v>
          </cell>
        </row>
        <row r="6145">
          <cell r="A6145">
            <v>25945</v>
          </cell>
        </row>
        <row r="6146">
          <cell r="A6146">
            <v>25946</v>
          </cell>
          <cell r="B6146" t="str">
            <v>UNIT PRICE ANALYSIS</v>
          </cell>
        </row>
        <row r="6147">
          <cell r="A6147">
            <v>25947</v>
          </cell>
        </row>
        <row r="6148">
          <cell r="A6148">
            <v>25948</v>
          </cell>
          <cell r="B6148" t="str">
            <v>ITEM NUMBER</v>
          </cell>
          <cell r="D6148" t="str">
            <v>MT. 393.002</v>
          </cell>
        </row>
        <row r="6149">
          <cell r="A6149">
            <v>25949</v>
          </cell>
          <cell r="B6149" t="str">
            <v>MATERIAL</v>
          </cell>
          <cell r="D6149" t="str">
            <v>Material Bearing Type CSB 8</v>
          </cell>
        </row>
        <row r="6150">
          <cell r="A6150">
            <v>25950</v>
          </cell>
          <cell r="B6150" t="str">
            <v>UNIT</v>
          </cell>
          <cell r="C6150" t="str">
            <v>Each</v>
          </cell>
          <cell r="D6150">
            <v>1</v>
          </cell>
        </row>
        <row r="6151">
          <cell r="A6151">
            <v>25951</v>
          </cell>
          <cell r="B6151" t="str">
            <v>UNIT PRICE  (Rp.)</v>
          </cell>
          <cell r="D6151">
            <v>102150600</v>
          </cell>
          <cell r="E6151">
            <v>0</v>
          </cell>
          <cell r="J6151" t="str">
            <v>TOTAL UNIT PRICE (Rp)</v>
          </cell>
          <cell r="K6151">
            <v>102150600</v>
          </cell>
        </row>
        <row r="6152">
          <cell r="A6152">
            <v>25952</v>
          </cell>
          <cell r="I6152" t="str">
            <v>PRICE Rp./ UNIT</v>
          </cell>
          <cell r="K6152" t="str">
            <v>TOTAL PRICE Rp.</v>
          </cell>
        </row>
        <row r="6153">
          <cell r="A6153">
            <v>25953</v>
          </cell>
          <cell r="B6153" t="str">
            <v>NO</v>
          </cell>
          <cell r="C6153" t="str">
            <v>ITEM</v>
          </cell>
          <cell r="D6153" t="str">
            <v>DESCRIPTION</v>
          </cell>
          <cell r="G6153" t="str">
            <v>UNIT</v>
          </cell>
          <cell r="H6153" t="str">
            <v>QUA'TY</v>
          </cell>
          <cell r="I6153" t="str">
            <v>Local</v>
          </cell>
          <cell r="J6153" t="str">
            <v>Foreign</v>
          </cell>
          <cell r="K6153" t="str">
            <v>Local</v>
          </cell>
          <cell r="L6153" t="str">
            <v>Foreign</v>
          </cell>
        </row>
        <row r="6154">
          <cell r="A6154">
            <v>25954</v>
          </cell>
        </row>
        <row r="6155">
          <cell r="A6155">
            <v>25955</v>
          </cell>
        </row>
        <row r="6156">
          <cell r="A6156">
            <v>25956</v>
          </cell>
          <cell r="C6156" t="str">
            <v>MT</v>
          </cell>
          <cell r="D6156" t="str">
            <v>MATERIAL</v>
          </cell>
        </row>
        <row r="6157">
          <cell r="A6157">
            <v>25957</v>
          </cell>
          <cell r="C6157">
            <v>394</v>
          </cell>
          <cell r="D6157" t="str">
            <v>Material Bearing Type CSB 8</v>
          </cell>
          <cell r="G6157" t="str">
            <v>Each</v>
          </cell>
          <cell r="H6157">
            <v>1</v>
          </cell>
          <cell r="I6157">
            <v>102150618.74999999</v>
          </cell>
          <cell r="J6157">
            <v>0</v>
          </cell>
          <cell r="K6157">
            <v>102150618.74999999</v>
          </cell>
          <cell r="L6157">
            <v>0</v>
          </cell>
        </row>
        <row r="6158">
          <cell r="A6158">
            <v>25958</v>
          </cell>
        </row>
        <row r="6159">
          <cell r="A6159">
            <v>25959</v>
          </cell>
        </row>
        <row r="6160">
          <cell r="A6160">
            <v>25960</v>
          </cell>
        </row>
        <row r="6161">
          <cell r="A6161">
            <v>25961</v>
          </cell>
        </row>
        <row r="6162">
          <cell r="A6162">
            <v>25962</v>
          </cell>
        </row>
        <row r="6163">
          <cell r="A6163">
            <v>25963</v>
          </cell>
        </row>
        <row r="6164">
          <cell r="A6164">
            <v>25964</v>
          </cell>
        </row>
        <row r="6165">
          <cell r="A6165">
            <v>25965</v>
          </cell>
        </row>
        <row r="6166">
          <cell r="A6166">
            <v>25966</v>
          </cell>
        </row>
        <row r="6167">
          <cell r="A6167">
            <v>25967</v>
          </cell>
        </row>
        <row r="6168">
          <cell r="A6168">
            <v>25968</v>
          </cell>
        </row>
        <row r="6169">
          <cell r="A6169">
            <v>25969</v>
          </cell>
        </row>
        <row r="6170">
          <cell r="A6170">
            <v>25970</v>
          </cell>
        </row>
        <row r="6171">
          <cell r="A6171">
            <v>25971</v>
          </cell>
        </row>
        <row r="6172">
          <cell r="A6172">
            <v>25972</v>
          </cell>
        </row>
        <row r="6173">
          <cell r="A6173">
            <v>25973</v>
          </cell>
        </row>
        <row r="6174">
          <cell r="A6174">
            <v>25974</v>
          </cell>
        </row>
        <row r="6175">
          <cell r="A6175">
            <v>25975</v>
          </cell>
        </row>
        <row r="6176">
          <cell r="A6176">
            <v>25976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25977</v>
          </cell>
          <cell r="K6177">
            <v>0</v>
          </cell>
        </row>
        <row r="6178">
          <cell r="A6178">
            <v>25978</v>
          </cell>
          <cell r="K6178">
            <v>0</v>
          </cell>
        </row>
        <row r="6179">
          <cell r="A6179">
            <v>25979</v>
          </cell>
        </row>
        <row r="6180">
          <cell r="A6180">
            <v>25980</v>
          </cell>
        </row>
        <row r="6181">
          <cell r="A6181">
            <v>25981</v>
          </cell>
        </row>
        <row r="6182">
          <cell r="A6182">
            <v>25982</v>
          </cell>
        </row>
        <row r="6183">
          <cell r="A6183">
            <v>25983</v>
          </cell>
        </row>
        <row r="6184">
          <cell r="A6184">
            <v>25984</v>
          </cell>
        </row>
        <row r="6185">
          <cell r="A6185">
            <v>25985</v>
          </cell>
        </row>
        <row r="6186">
          <cell r="A6186">
            <v>25986</v>
          </cell>
        </row>
        <row r="6187">
          <cell r="A6187">
            <v>25987</v>
          </cell>
        </row>
        <row r="6188">
          <cell r="A6188">
            <v>25988</v>
          </cell>
        </row>
        <row r="6189">
          <cell r="A6189">
            <v>25989</v>
          </cell>
        </row>
        <row r="6190">
          <cell r="A6190">
            <v>25990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25991</v>
          </cell>
        </row>
        <row r="6192">
          <cell r="A6192">
            <v>25992</v>
          </cell>
        </row>
        <row r="6193">
          <cell r="A6193">
            <v>25993</v>
          </cell>
        </row>
        <row r="6194">
          <cell r="A6194">
            <v>25994</v>
          </cell>
        </row>
        <row r="6195">
          <cell r="A6195">
            <v>25995</v>
          </cell>
        </row>
        <row r="6196">
          <cell r="A6196">
            <v>25996</v>
          </cell>
        </row>
        <row r="6197">
          <cell r="A6197">
            <v>25997</v>
          </cell>
        </row>
        <row r="6198">
          <cell r="A6198">
            <v>25998</v>
          </cell>
        </row>
        <row r="6199">
          <cell r="A6199">
            <v>25999</v>
          </cell>
        </row>
        <row r="6200">
          <cell r="A6200">
            <v>26000</v>
          </cell>
          <cell r="D6200" t="str">
            <v>Total Price</v>
          </cell>
          <cell r="K6200">
            <v>102150618.74999999</v>
          </cell>
          <cell r="L6200">
            <v>0</v>
          </cell>
        </row>
        <row r="6201">
          <cell r="A6201">
            <v>26001</v>
          </cell>
          <cell r="D6201" t="str">
            <v>OVER HEAD</v>
          </cell>
          <cell r="E6201">
            <v>0</v>
          </cell>
          <cell r="F6201" t="str">
            <v>%</v>
          </cell>
          <cell r="K6201">
            <v>0</v>
          </cell>
          <cell r="L6201">
            <v>0</v>
          </cell>
        </row>
        <row r="6202">
          <cell r="A6202">
            <v>26002</v>
          </cell>
          <cell r="D6202" t="str">
            <v>TOTAL</v>
          </cell>
          <cell r="K6202">
            <v>102150618.74999999</v>
          </cell>
          <cell r="L6202">
            <v>0</v>
          </cell>
        </row>
        <row r="6203">
          <cell r="A6203">
            <v>26003</v>
          </cell>
          <cell r="D6203" t="str">
            <v>UNIT PRICE</v>
          </cell>
          <cell r="K6203">
            <v>102150619</v>
          </cell>
          <cell r="L6203">
            <v>0</v>
          </cell>
        </row>
        <row r="6204">
          <cell r="A6204">
            <v>26004</v>
          </cell>
        </row>
        <row r="6205">
          <cell r="A6205">
            <v>26005</v>
          </cell>
          <cell r="B6205">
            <v>395</v>
          </cell>
        </row>
        <row r="6206">
          <cell r="A6206">
            <v>26006</v>
          </cell>
          <cell r="B6206" t="str">
            <v>MATERIAL PRICE</v>
          </cell>
        </row>
        <row r="6207">
          <cell r="A6207">
            <v>26007</v>
          </cell>
          <cell r="B6207" t="str">
            <v>Proyek Rencana Teknik Akhir Jalan Tol Bogor Ring Road</v>
          </cell>
        </row>
        <row r="6208">
          <cell r="A6208">
            <v>26008</v>
          </cell>
        </row>
        <row r="6209">
          <cell r="A6209">
            <v>26009</v>
          </cell>
        </row>
        <row r="6210">
          <cell r="A6210">
            <v>26010</v>
          </cell>
        </row>
        <row r="6211">
          <cell r="A6211">
            <v>26011</v>
          </cell>
        </row>
        <row r="6212">
          <cell r="A6212">
            <v>26012</v>
          </cell>
          <cell r="B6212" t="str">
            <v>UNIT PRICE ANALYSIS</v>
          </cell>
        </row>
        <row r="6213">
          <cell r="A6213">
            <v>26013</v>
          </cell>
        </row>
        <row r="6214">
          <cell r="A6214">
            <v>26014</v>
          </cell>
          <cell r="B6214" t="str">
            <v>ITEM NUMBER</v>
          </cell>
          <cell r="D6214" t="str">
            <v>MT. 394.002</v>
          </cell>
        </row>
        <row r="6215">
          <cell r="A6215">
            <v>26015</v>
          </cell>
          <cell r="B6215" t="str">
            <v>MATERIAL</v>
          </cell>
          <cell r="D6215" t="str">
            <v>Lock Up Device Type LUD 1</v>
          </cell>
        </row>
        <row r="6216">
          <cell r="A6216">
            <v>26016</v>
          </cell>
          <cell r="B6216" t="str">
            <v>UNIT</v>
          </cell>
          <cell r="C6216" t="str">
            <v>Each</v>
          </cell>
          <cell r="D6216">
            <v>1</v>
          </cell>
        </row>
        <row r="6217">
          <cell r="A6217">
            <v>26017</v>
          </cell>
          <cell r="B6217" t="str">
            <v>UNIT PRICE  (Rp.)</v>
          </cell>
          <cell r="D6217">
            <v>2200</v>
          </cell>
          <cell r="E6217">
            <v>0</v>
          </cell>
          <cell r="J6217" t="str">
            <v>TOTAL UNIT PRICE (Rp)</v>
          </cell>
          <cell r="K6217">
            <v>2200</v>
          </cell>
        </row>
        <row r="6218">
          <cell r="A6218">
            <v>26018</v>
          </cell>
          <cell r="I6218" t="str">
            <v>PRICE Rp./ UNIT</v>
          </cell>
          <cell r="K6218" t="str">
            <v>TOTAL PRICE Rp.</v>
          </cell>
        </row>
        <row r="6219">
          <cell r="A6219">
            <v>26019</v>
          </cell>
          <cell r="B6219" t="str">
            <v>NO</v>
          </cell>
          <cell r="C6219" t="str">
            <v>ITEM</v>
          </cell>
          <cell r="D6219" t="str">
            <v>DESCRIPTION</v>
          </cell>
          <cell r="G6219" t="str">
            <v>UNIT</v>
          </cell>
          <cell r="H6219" t="str">
            <v>QUA'TY</v>
          </cell>
          <cell r="I6219" t="str">
            <v>Local</v>
          </cell>
          <cell r="J6219" t="str">
            <v>Foreign</v>
          </cell>
          <cell r="K6219" t="str">
            <v>Local</v>
          </cell>
          <cell r="L6219" t="str">
            <v>Foreign</v>
          </cell>
        </row>
        <row r="6220">
          <cell r="A6220">
            <v>26020</v>
          </cell>
        </row>
        <row r="6221">
          <cell r="A6221">
            <v>26021</v>
          </cell>
        </row>
        <row r="6222">
          <cell r="A6222">
            <v>26022</v>
          </cell>
          <cell r="C6222" t="str">
            <v>MT</v>
          </cell>
          <cell r="D6222" t="str">
            <v>MATERIAL</v>
          </cell>
        </row>
        <row r="6223">
          <cell r="A6223">
            <v>26023</v>
          </cell>
          <cell r="C6223">
            <v>395</v>
          </cell>
          <cell r="D6223" t="str">
            <v>Lock Up Device Type LUD 1</v>
          </cell>
          <cell r="G6223" t="str">
            <v>Each</v>
          </cell>
          <cell r="H6223">
            <v>1</v>
          </cell>
          <cell r="I6223">
            <v>2248.25</v>
          </cell>
          <cell r="J6223">
            <v>0</v>
          </cell>
          <cell r="K6223">
            <v>2248.25</v>
          </cell>
          <cell r="L6223">
            <v>0</v>
          </cell>
        </row>
        <row r="6224">
          <cell r="A6224">
            <v>26024</v>
          </cell>
        </row>
        <row r="6225">
          <cell r="A6225">
            <v>26025</v>
          </cell>
        </row>
        <row r="6226">
          <cell r="A6226">
            <v>26026</v>
          </cell>
        </row>
        <row r="6227">
          <cell r="A6227">
            <v>26027</v>
          </cell>
        </row>
        <row r="6228">
          <cell r="A6228">
            <v>26028</v>
          </cell>
        </row>
        <row r="6229">
          <cell r="A6229">
            <v>26029</v>
          </cell>
        </row>
        <row r="6230">
          <cell r="A6230">
            <v>26030</v>
          </cell>
        </row>
        <row r="6231">
          <cell r="A6231">
            <v>26031</v>
          </cell>
        </row>
        <row r="6232">
          <cell r="A6232">
            <v>26032</v>
          </cell>
        </row>
        <row r="6233">
          <cell r="A6233">
            <v>26033</v>
          </cell>
        </row>
        <row r="6234">
          <cell r="A6234">
            <v>26034</v>
          </cell>
        </row>
        <row r="6235">
          <cell r="A6235">
            <v>26035</v>
          </cell>
        </row>
        <row r="6236">
          <cell r="A6236">
            <v>26036</v>
          </cell>
        </row>
        <row r="6237">
          <cell r="A6237">
            <v>26037</v>
          </cell>
        </row>
        <row r="6238">
          <cell r="A6238">
            <v>26038</v>
          </cell>
        </row>
        <row r="6239">
          <cell r="A6239">
            <v>26039</v>
          </cell>
        </row>
        <row r="6240">
          <cell r="A6240">
            <v>26040</v>
          </cell>
        </row>
        <row r="6241">
          <cell r="A6241">
            <v>26041</v>
          </cell>
        </row>
        <row r="6242">
          <cell r="A6242">
            <v>26042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26043</v>
          </cell>
          <cell r="K6243">
            <v>0</v>
          </cell>
        </row>
        <row r="6244">
          <cell r="A6244">
            <v>26044</v>
          </cell>
          <cell r="K6244">
            <v>0</v>
          </cell>
        </row>
        <row r="6245">
          <cell r="A6245">
            <v>26045</v>
          </cell>
        </row>
        <row r="6246">
          <cell r="A6246">
            <v>26046</v>
          </cell>
        </row>
        <row r="6247">
          <cell r="A6247">
            <v>26047</v>
          </cell>
        </row>
        <row r="6248">
          <cell r="A6248">
            <v>26048</v>
          </cell>
        </row>
        <row r="6249">
          <cell r="A6249">
            <v>26049</v>
          </cell>
        </row>
        <row r="6250">
          <cell r="A6250">
            <v>26050</v>
          </cell>
        </row>
        <row r="6251">
          <cell r="A6251">
            <v>26051</v>
          </cell>
        </row>
        <row r="6252">
          <cell r="A6252">
            <v>26052</v>
          </cell>
        </row>
        <row r="6253">
          <cell r="A6253">
            <v>26053</v>
          </cell>
        </row>
        <row r="6254">
          <cell r="A6254">
            <v>26054</v>
          </cell>
        </row>
        <row r="6255">
          <cell r="A6255">
            <v>26055</v>
          </cell>
        </row>
        <row r="6256">
          <cell r="A6256">
            <v>26056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26057</v>
          </cell>
        </row>
        <row r="6258">
          <cell r="A6258">
            <v>26058</v>
          </cell>
        </row>
        <row r="6259">
          <cell r="A6259">
            <v>26059</v>
          </cell>
        </row>
        <row r="6260">
          <cell r="A6260">
            <v>26060</v>
          </cell>
        </row>
        <row r="6261">
          <cell r="A6261">
            <v>26061</v>
          </cell>
        </row>
        <row r="6262">
          <cell r="A6262">
            <v>26062</v>
          </cell>
        </row>
        <row r="6263">
          <cell r="A6263">
            <v>26063</v>
          </cell>
        </row>
        <row r="6264">
          <cell r="A6264">
            <v>26064</v>
          </cell>
        </row>
        <row r="6265">
          <cell r="A6265">
            <v>26065</v>
          </cell>
        </row>
        <row r="6266">
          <cell r="A6266">
            <v>26066</v>
          </cell>
          <cell r="D6266" t="str">
            <v>Total Price</v>
          </cell>
          <cell r="K6266">
            <v>2248.25</v>
          </cell>
          <cell r="L6266">
            <v>0</v>
          </cell>
        </row>
        <row r="6267">
          <cell r="A6267">
            <v>26067</v>
          </cell>
          <cell r="D6267" t="str">
            <v>OVER HEAD</v>
          </cell>
          <cell r="E6267">
            <v>0</v>
          </cell>
          <cell r="F6267" t="str">
            <v>%</v>
          </cell>
          <cell r="K6267">
            <v>0</v>
          </cell>
          <cell r="L6267">
            <v>0</v>
          </cell>
        </row>
        <row r="6268">
          <cell r="A6268">
            <v>26068</v>
          </cell>
          <cell r="D6268" t="str">
            <v>TOTAL</v>
          </cell>
          <cell r="K6268">
            <v>2248.25</v>
          </cell>
          <cell r="L6268">
            <v>0</v>
          </cell>
        </row>
        <row r="6269">
          <cell r="A6269">
            <v>26069</v>
          </cell>
          <cell r="D6269" t="str">
            <v>UNIT PRICE</v>
          </cell>
          <cell r="K6269">
            <v>2248</v>
          </cell>
          <cell r="L6269">
            <v>0</v>
          </cell>
        </row>
        <row r="6270">
          <cell r="A6270">
            <v>26070</v>
          </cell>
        </row>
        <row r="6271">
          <cell r="A6271">
            <v>26071</v>
          </cell>
          <cell r="B6271">
            <v>396</v>
          </cell>
        </row>
        <row r="6272">
          <cell r="A6272">
            <v>26072</v>
          </cell>
          <cell r="B6272" t="str">
            <v>MATERIAL PRICE</v>
          </cell>
        </row>
        <row r="6273">
          <cell r="A6273">
            <v>26073</v>
          </cell>
          <cell r="B6273" t="str">
            <v>Proyek Rencana Teknik Akhir Jalan Tol Bogor Ring Road</v>
          </cell>
        </row>
        <row r="6274">
          <cell r="A6274">
            <v>26074</v>
          </cell>
        </row>
        <row r="6275">
          <cell r="A6275">
            <v>26075</v>
          </cell>
        </row>
        <row r="6276">
          <cell r="A6276">
            <v>26076</v>
          </cell>
        </row>
        <row r="6277">
          <cell r="A6277">
            <v>26077</v>
          </cell>
        </row>
        <row r="6278">
          <cell r="A6278">
            <v>26078</v>
          </cell>
          <cell r="B6278" t="str">
            <v>UNIT PRICE ANALYSIS</v>
          </cell>
        </row>
        <row r="6279">
          <cell r="A6279">
            <v>26079</v>
          </cell>
        </row>
        <row r="6280">
          <cell r="A6280">
            <v>26080</v>
          </cell>
          <cell r="B6280" t="str">
            <v>ITEM NUMBER</v>
          </cell>
          <cell r="D6280" t="str">
            <v>MT. 395.002</v>
          </cell>
        </row>
        <row r="6281">
          <cell r="A6281">
            <v>26081</v>
          </cell>
          <cell r="B6281" t="str">
            <v>MATERIAL</v>
          </cell>
          <cell r="D6281" t="str">
            <v>Air Conditioning 1 Hp Split Tipe ( 300-400 m2 )</v>
          </cell>
        </row>
        <row r="6282">
          <cell r="A6282">
            <v>26082</v>
          </cell>
          <cell r="B6282" t="str">
            <v>UNIT</v>
          </cell>
          <cell r="C6282" t="str">
            <v>Unit</v>
          </cell>
          <cell r="D6282">
            <v>1</v>
          </cell>
        </row>
        <row r="6283">
          <cell r="A6283">
            <v>26083</v>
          </cell>
          <cell r="B6283" t="str">
            <v>UNIT PRICE  (Rp.)</v>
          </cell>
          <cell r="D6283" t="e">
            <v>#N/A</v>
          </cell>
          <cell r="E6283" t="e">
            <v>#N/A</v>
          </cell>
          <cell r="J6283" t="str">
            <v>TOTAL UNIT PRICE (Rp)</v>
          </cell>
          <cell r="K6283" t="e">
            <v>#N/A</v>
          </cell>
        </row>
        <row r="6284">
          <cell r="A6284">
            <v>26084</v>
          </cell>
          <cell r="I6284" t="str">
            <v>PRICE Rp./ UNIT</v>
          </cell>
          <cell r="K6284" t="str">
            <v>TOTAL PRICE Rp.</v>
          </cell>
        </row>
        <row r="6285">
          <cell r="A6285">
            <v>26085</v>
          </cell>
          <cell r="B6285" t="str">
            <v>NO</v>
          </cell>
          <cell r="C6285" t="str">
            <v>ITEM</v>
          </cell>
          <cell r="D6285" t="str">
            <v>DESCRIPTION</v>
          </cell>
          <cell r="G6285" t="str">
            <v>UNIT</v>
          </cell>
          <cell r="H6285" t="str">
            <v>QUA'TY</v>
          </cell>
          <cell r="I6285" t="str">
            <v>Local</v>
          </cell>
          <cell r="J6285" t="str">
            <v>Foreign</v>
          </cell>
          <cell r="K6285" t="str">
            <v>Local</v>
          </cell>
          <cell r="L6285" t="str">
            <v>Foreign</v>
          </cell>
        </row>
        <row r="6286">
          <cell r="A6286">
            <v>26086</v>
          </cell>
        </row>
        <row r="6287">
          <cell r="A6287">
            <v>26087</v>
          </cell>
        </row>
        <row r="6288">
          <cell r="A6288">
            <v>26088</v>
          </cell>
          <cell r="C6288" t="str">
            <v>MT</v>
          </cell>
          <cell r="D6288" t="str">
            <v>MATERIAL</v>
          </cell>
        </row>
        <row r="6289">
          <cell r="A6289">
            <v>26089</v>
          </cell>
          <cell r="C6289">
            <v>396</v>
          </cell>
          <cell r="D6289" t="str">
            <v>Air Conditioning 1 Hp Split Tipe ( 300-400 m2 )</v>
          </cell>
          <cell r="G6289" t="str">
            <v>Unit</v>
          </cell>
          <cell r="H6289">
            <v>1</v>
          </cell>
          <cell r="I6289" t="e">
            <v>#N/A</v>
          </cell>
          <cell r="J6289" t="e">
            <v>#N/A</v>
          </cell>
          <cell r="K6289" t="e">
            <v>#N/A</v>
          </cell>
          <cell r="L6289" t="e">
            <v>#N/A</v>
          </cell>
        </row>
        <row r="6290">
          <cell r="A6290">
            <v>26090</v>
          </cell>
        </row>
        <row r="6291">
          <cell r="A6291">
            <v>26091</v>
          </cell>
        </row>
        <row r="6292">
          <cell r="A6292">
            <v>26092</v>
          </cell>
        </row>
        <row r="6293">
          <cell r="A6293">
            <v>26093</v>
          </cell>
        </row>
        <row r="6294">
          <cell r="A6294">
            <v>26094</v>
          </cell>
        </row>
        <row r="6295">
          <cell r="A6295">
            <v>26095</v>
          </cell>
        </row>
        <row r="6296">
          <cell r="A6296">
            <v>26096</v>
          </cell>
        </row>
        <row r="6297">
          <cell r="A6297">
            <v>26097</v>
          </cell>
        </row>
        <row r="6298">
          <cell r="A6298">
            <v>26098</v>
          </cell>
        </row>
        <row r="6299">
          <cell r="A6299">
            <v>26099</v>
          </cell>
        </row>
        <row r="6300">
          <cell r="A6300">
            <v>26100</v>
          </cell>
        </row>
        <row r="6301">
          <cell r="A6301">
            <v>26101</v>
          </cell>
        </row>
        <row r="6302">
          <cell r="A6302">
            <v>26102</v>
          </cell>
        </row>
        <row r="6303">
          <cell r="A6303">
            <v>26103</v>
          </cell>
        </row>
        <row r="6304">
          <cell r="A6304">
            <v>26104</v>
          </cell>
        </row>
        <row r="6305">
          <cell r="A6305">
            <v>26105</v>
          </cell>
        </row>
        <row r="6306">
          <cell r="A6306">
            <v>26106</v>
          </cell>
        </row>
        <row r="6307">
          <cell r="A6307">
            <v>26107</v>
          </cell>
        </row>
        <row r="6308">
          <cell r="A6308">
            <v>26108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26109</v>
          </cell>
          <cell r="K6309">
            <v>0</v>
          </cell>
        </row>
        <row r="6310">
          <cell r="A6310">
            <v>26110</v>
          </cell>
          <cell r="K6310">
            <v>0</v>
          </cell>
        </row>
        <row r="6311">
          <cell r="A6311">
            <v>26111</v>
          </cell>
        </row>
        <row r="6312">
          <cell r="A6312">
            <v>26112</v>
          </cell>
        </row>
        <row r="6313">
          <cell r="A6313">
            <v>26113</v>
          </cell>
        </row>
        <row r="6314">
          <cell r="A6314">
            <v>26114</v>
          </cell>
        </row>
        <row r="6315">
          <cell r="A6315">
            <v>26115</v>
          </cell>
        </row>
        <row r="6316">
          <cell r="A6316">
            <v>26116</v>
          </cell>
        </row>
        <row r="6317">
          <cell r="A6317">
            <v>26117</v>
          </cell>
        </row>
        <row r="6318">
          <cell r="A6318">
            <v>26118</v>
          </cell>
        </row>
        <row r="6319">
          <cell r="A6319">
            <v>26119</v>
          </cell>
        </row>
        <row r="6320">
          <cell r="A6320">
            <v>26120</v>
          </cell>
        </row>
        <row r="6321">
          <cell r="A6321">
            <v>26121</v>
          </cell>
        </row>
        <row r="6322">
          <cell r="A6322">
            <v>26122</v>
          </cell>
          <cell r="J6322">
            <v>0</v>
          </cell>
          <cell r="K6322">
            <v>0</v>
          </cell>
          <cell r="L6322">
            <v>0</v>
          </cell>
        </row>
        <row r="6323">
          <cell r="A6323">
            <v>26123</v>
          </cell>
        </row>
        <row r="6324">
          <cell r="A6324">
            <v>26124</v>
          </cell>
        </row>
        <row r="6325">
          <cell r="A6325">
            <v>26125</v>
          </cell>
        </row>
        <row r="6326">
          <cell r="A6326">
            <v>26126</v>
          </cell>
        </row>
        <row r="6327">
          <cell r="A6327">
            <v>26127</v>
          </cell>
        </row>
        <row r="6328">
          <cell r="A6328">
            <v>26128</v>
          </cell>
        </row>
        <row r="6329">
          <cell r="A6329">
            <v>26129</v>
          </cell>
        </row>
        <row r="6330">
          <cell r="A6330">
            <v>26130</v>
          </cell>
        </row>
        <row r="6331">
          <cell r="A6331">
            <v>26131</v>
          </cell>
        </row>
        <row r="6332">
          <cell r="A6332">
            <v>26132</v>
          </cell>
          <cell r="D6332" t="str">
            <v>Total Price</v>
          </cell>
          <cell r="K6332" t="e">
            <v>#N/A</v>
          </cell>
          <cell r="L6332" t="e">
            <v>#N/A</v>
          </cell>
        </row>
        <row r="6333">
          <cell r="A6333">
            <v>26133</v>
          </cell>
          <cell r="D6333" t="str">
            <v>OVER HEAD</v>
          </cell>
          <cell r="E6333">
            <v>0</v>
          </cell>
          <cell r="F6333" t="str">
            <v>%</v>
          </cell>
          <cell r="K6333" t="e">
            <v>#N/A</v>
          </cell>
          <cell r="L6333" t="e">
            <v>#N/A</v>
          </cell>
        </row>
        <row r="6334">
          <cell r="A6334">
            <v>26134</v>
          </cell>
          <cell r="D6334" t="str">
            <v>TOTAL</v>
          </cell>
          <cell r="K6334" t="e">
            <v>#N/A</v>
          </cell>
          <cell r="L6334" t="e">
            <v>#N/A</v>
          </cell>
        </row>
        <row r="6335">
          <cell r="A6335">
            <v>26135</v>
          </cell>
          <cell r="D6335" t="str">
            <v>UNIT PRICE</v>
          </cell>
          <cell r="K6335" t="e">
            <v>#N/A</v>
          </cell>
          <cell r="L6335" t="e">
            <v>#N/A</v>
          </cell>
        </row>
        <row r="6336">
          <cell r="A6336">
            <v>26136</v>
          </cell>
        </row>
        <row r="6337">
          <cell r="A6337">
            <v>26137</v>
          </cell>
          <cell r="B6337">
            <v>397</v>
          </cell>
        </row>
        <row r="6338">
          <cell r="A6338">
            <v>26138</v>
          </cell>
          <cell r="B6338" t="str">
            <v>MATERIAL PRICE</v>
          </cell>
        </row>
        <row r="6339">
          <cell r="A6339">
            <v>26139</v>
          </cell>
          <cell r="B6339" t="str">
            <v>Proyek Rencana Teknik Akhir Jalan Tol Bogor Ring Road</v>
          </cell>
        </row>
        <row r="6340">
          <cell r="A6340">
            <v>26140</v>
          </cell>
        </row>
        <row r="6341">
          <cell r="A6341">
            <v>26141</v>
          </cell>
        </row>
        <row r="6342">
          <cell r="A6342">
            <v>26142</v>
          </cell>
        </row>
        <row r="6343">
          <cell r="A6343">
            <v>26143</v>
          </cell>
        </row>
        <row r="6344">
          <cell r="A6344">
            <v>26144</v>
          </cell>
          <cell r="B6344" t="str">
            <v>UNIT PRICE ANALYSIS</v>
          </cell>
        </row>
        <row r="6345">
          <cell r="A6345">
            <v>26145</v>
          </cell>
        </row>
        <row r="6346">
          <cell r="A6346">
            <v>26146</v>
          </cell>
          <cell r="B6346" t="str">
            <v>ITEM NUMBER</v>
          </cell>
          <cell r="D6346" t="str">
            <v>MT. 396.002</v>
          </cell>
        </row>
        <row r="6347">
          <cell r="A6347">
            <v>26147</v>
          </cell>
          <cell r="B6347" t="str">
            <v>MATERIAL</v>
          </cell>
          <cell r="D6347" t="str">
            <v>Meeting Table (40 Peoples) and Chairs</v>
          </cell>
        </row>
        <row r="6348">
          <cell r="A6348">
            <v>26148</v>
          </cell>
          <cell r="B6348" t="str">
            <v>UNIT</v>
          </cell>
          <cell r="C6348" t="str">
            <v>Each</v>
          </cell>
          <cell r="D6348">
            <v>1</v>
          </cell>
        </row>
        <row r="6349">
          <cell r="A6349">
            <v>26149</v>
          </cell>
          <cell r="B6349" t="str">
            <v>UNIT PRICE  (Rp.)</v>
          </cell>
          <cell r="D6349">
            <v>23000000</v>
          </cell>
          <cell r="E6349">
            <v>0</v>
          </cell>
          <cell r="J6349" t="str">
            <v>TOTAL UNIT PRICE (Rp)</v>
          </cell>
          <cell r="K6349">
            <v>23000000</v>
          </cell>
        </row>
        <row r="6350">
          <cell r="A6350">
            <v>26150</v>
          </cell>
          <cell r="I6350" t="str">
            <v>PRICE Rp./ UNIT</v>
          </cell>
          <cell r="K6350" t="str">
            <v>TOTAL PRICE Rp.</v>
          </cell>
        </row>
        <row r="6351">
          <cell r="A6351">
            <v>26151</v>
          </cell>
          <cell r="B6351" t="str">
            <v>NO</v>
          </cell>
          <cell r="C6351" t="str">
            <v>ITEM</v>
          </cell>
          <cell r="D6351" t="str">
            <v>DESCRIPTION</v>
          </cell>
          <cell r="G6351" t="str">
            <v>UNIT</v>
          </cell>
          <cell r="H6351" t="str">
            <v>QUA'TY</v>
          </cell>
          <cell r="I6351" t="str">
            <v>Local</v>
          </cell>
          <cell r="J6351" t="str">
            <v>Foreign</v>
          </cell>
          <cell r="K6351" t="str">
            <v>Local</v>
          </cell>
          <cell r="L6351" t="str">
            <v>Foreign</v>
          </cell>
        </row>
        <row r="6352">
          <cell r="A6352">
            <v>26152</v>
          </cell>
        </row>
        <row r="6353">
          <cell r="A6353">
            <v>26153</v>
          </cell>
        </row>
        <row r="6354">
          <cell r="A6354">
            <v>26154</v>
          </cell>
          <cell r="C6354" t="str">
            <v>MT</v>
          </cell>
          <cell r="D6354" t="str">
            <v>MATERIAL</v>
          </cell>
        </row>
        <row r="6355">
          <cell r="A6355">
            <v>26155</v>
          </cell>
          <cell r="C6355">
            <v>397</v>
          </cell>
          <cell r="D6355" t="str">
            <v>Meeting Table (40 Peoples) and Chairs</v>
          </cell>
          <cell r="G6355" t="str">
            <v>Each</v>
          </cell>
          <cell r="H6355">
            <v>1</v>
          </cell>
          <cell r="I6355">
            <v>23000000</v>
          </cell>
          <cell r="J6355">
            <v>0</v>
          </cell>
          <cell r="K6355">
            <v>23000000</v>
          </cell>
          <cell r="L6355">
            <v>0</v>
          </cell>
        </row>
        <row r="6356">
          <cell r="A6356">
            <v>26156</v>
          </cell>
        </row>
        <row r="6357">
          <cell r="A6357">
            <v>26157</v>
          </cell>
        </row>
        <row r="6358">
          <cell r="A6358">
            <v>26158</v>
          </cell>
        </row>
        <row r="6359">
          <cell r="A6359">
            <v>26159</v>
          </cell>
        </row>
        <row r="6360">
          <cell r="A6360">
            <v>26160</v>
          </cell>
        </row>
        <row r="6361">
          <cell r="A6361">
            <v>26161</v>
          </cell>
        </row>
        <row r="6362">
          <cell r="A6362">
            <v>26162</v>
          </cell>
        </row>
        <row r="6363">
          <cell r="A6363">
            <v>26163</v>
          </cell>
        </row>
        <row r="6364">
          <cell r="A6364">
            <v>26164</v>
          </cell>
        </row>
        <row r="6365">
          <cell r="A6365">
            <v>26165</v>
          </cell>
        </row>
        <row r="6366">
          <cell r="A6366">
            <v>26166</v>
          </cell>
        </row>
        <row r="6367">
          <cell r="A6367">
            <v>26167</v>
          </cell>
        </row>
        <row r="6368">
          <cell r="A6368">
            <v>26168</v>
          </cell>
        </row>
        <row r="6369">
          <cell r="A6369">
            <v>26169</v>
          </cell>
        </row>
        <row r="6370">
          <cell r="A6370">
            <v>26170</v>
          </cell>
        </row>
        <row r="6371">
          <cell r="A6371">
            <v>26171</v>
          </cell>
        </row>
        <row r="6372">
          <cell r="A6372">
            <v>26172</v>
          </cell>
        </row>
        <row r="6373">
          <cell r="A6373">
            <v>26173</v>
          </cell>
        </row>
        <row r="6374">
          <cell r="A6374">
            <v>26174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26175</v>
          </cell>
          <cell r="K6375">
            <v>0</v>
          </cell>
        </row>
        <row r="6376">
          <cell r="A6376">
            <v>26176</v>
          </cell>
          <cell r="K6376">
            <v>0</v>
          </cell>
        </row>
        <row r="6377">
          <cell r="A6377">
            <v>26177</v>
          </cell>
        </row>
        <row r="6378">
          <cell r="A6378">
            <v>26178</v>
          </cell>
        </row>
        <row r="6379">
          <cell r="A6379">
            <v>26179</v>
          </cell>
        </row>
        <row r="6380">
          <cell r="A6380">
            <v>26180</v>
          </cell>
        </row>
        <row r="6381">
          <cell r="A6381">
            <v>26181</v>
          </cell>
        </row>
        <row r="6382">
          <cell r="A6382">
            <v>26182</v>
          </cell>
        </row>
        <row r="6383">
          <cell r="A6383">
            <v>26183</v>
          </cell>
        </row>
        <row r="6384">
          <cell r="A6384">
            <v>26184</v>
          </cell>
        </row>
        <row r="6385">
          <cell r="A6385">
            <v>26185</v>
          </cell>
        </row>
        <row r="6386">
          <cell r="A6386">
            <v>26186</v>
          </cell>
        </row>
        <row r="6387">
          <cell r="A6387">
            <v>26187</v>
          </cell>
        </row>
        <row r="6388">
          <cell r="A6388">
            <v>26188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26189</v>
          </cell>
        </row>
        <row r="6390">
          <cell r="A6390">
            <v>26190</v>
          </cell>
        </row>
        <row r="6391">
          <cell r="A6391">
            <v>26191</v>
          </cell>
        </row>
        <row r="6392">
          <cell r="A6392">
            <v>26192</v>
          </cell>
        </row>
        <row r="6393">
          <cell r="A6393">
            <v>26193</v>
          </cell>
        </row>
        <row r="6394">
          <cell r="A6394">
            <v>26194</v>
          </cell>
        </row>
        <row r="6395">
          <cell r="A6395">
            <v>26195</v>
          </cell>
        </row>
        <row r="6396">
          <cell r="A6396">
            <v>26196</v>
          </cell>
        </row>
        <row r="6397">
          <cell r="A6397">
            <v>26197</v>
          </cell>
        </row>
        <row r="6398">
          <cell r="A6398">
            <v>26198</v>
          </cell>
          <cell r="D6398" t="str">
            <v>Total Price</v>
          </cell>
          <cell r="K6398">
            <v>23000000</v>
          </cell>
          <cell r="L6398">
            <v>0</v>
          </cell>
        </row>
        <row r="6399">
          <cell r="A6399">
            <v>26199</v>
          </cell>
          <cell r="D6399" t="str">
            <v>OVER HEAD</v>
          </cell>
          <cell r="E6399">
            <v>0</v>
          </cell>
          <cell r="F6399" t="str">
            <v>%</v>
          </cell>
          <cell r="K6399">
            <v>0</v>
          </cell>
          <cell r="L6399">
            <v>0</v>
          </cell>
        </row>
        <row r="6400">
          <cell r="A6400">
            <v>26200</v>
          </cell>
          <cell r="D6400" t="str">
            <v>TOTAL</v>
          </cell>
          <cell r="K6400">
            <v>23000000</v>
          </cell>
          <cell r="L6400">
            <v>0</v>
          </cell>
        </row>
        <row r="6401">
          <cell r="A6401">
            <v>26201</v>
          </cell>
          <cell r="D6401" t="str">
            <v>UNIT PRICE</v>
          </cell>
          <cell r="K6401">
            <v>23000000</v>
          </cell>
          <cell r="L6401">
            <v>0</v>
          </cell>
        </row>
        <row r="6402">
          <cell r="A6402">
            <v>26202</v>
          </cell>
        </row>
        <row r="6403">
          <cell r="A6403">
            <v>26203</v>
          </cell>
          <cell r="B6403">
            <v>398</v>
          </cell>
        </row>
        <row r="6404">
          <cell r="A6404">
            <v>26204</v>
          </cell>
          <cell r="B6404" t="str">
            <v>MATERIAL PRICE</v>
          </cell>
        </row>
        <row r="6405">
          <cell r="A6405">
            <v>26205</v>
          </cell>
          <cell r="B6405" t="str">
            <v>Proyek Rencana Teknik Akhir Jalan Tol Bogor Ring Road</v>
          </cell>
        </row>
        <row r="6406">
          <cell r="A6406">
            <v>26206</v>
          </cell>
        </row>
        <row r="6407">
          <cell r="A6407">
            <v>26207</v>
          </cell>
        </row>
        <row r="6408">
          <cell r="A6408">
            <v>26208</v>
          </cell>
        </row>
        <row r="6409">
          <cell r="A6409">
            <v>26209</v>
          </cell>
        </row>
        <row r="6410">
          <cell r="A6410">
            <v>26210</v>
          </cell>
          <cell r="B6410" t="str">
            <v>UNIT PRICE ANALYSIS</v>
          </cell>
        </row>
        <row r="6411">
          <cell r="A6411">
            <v>26211</v>
          </cell>
        </row>
        <row r="6412">
          <cell r="A6412">
            <v>26212</v>
          </cell>
          <cell r="B6412" t="str">
            <v>ITEM NUMBER</v>
          </cell>
          <cell r="D6412" t="str">
            <v>MT. 397.002</v>
          </cell>
        </row>
        <row r="6413">
          <cell r="A6413">
            <v>26213</v>
          </cell>
          <cell r="B6413" t="str">
            <v>MATERIAL</v>
          </cell>
          <cell r="D6413" t="str">
            <v>Daihatsu 4WD new (purchased)</v>
          </cell>
        </row>
        <row r="6414">
          <cell r="A6414">
            <v>26214</v>
          </cell>
          <cell r="B6414" t="str">
            <v>UNIT</v>
          </cell>
          <cell r="C6414" t="str">
            <v>Each</v>
          </cell>
          <cell r="D6414">
            <v>1</v>
          </cell>
        </row>
        <row r="6415">
          <cell r="A6415">
            <v>26215</v>
          </cell>
          <cell r="B6415" t="str">
            <v>UNIT PRICE  (Rp.)</v>
          </cell>
          <cell r="D6415">
            <v>4300</v>
          </cell>
          <cell r="E6415">
            <v>0</v>
          </cell>
          <cell r="J6415" t="str">
            <v>TOTAL UNIT PRICE (Rp)</v>
          </cell>
          <cell r="K6415">
            <v>4300</v>
          </cell>
        </row>
        <row r="6416">
          <cell r="A6416">
            <v>26216</v>
          </cell>
          <cell r="I6416" t="str">
            <v>PRICE Rp./ UNIT</v>
          </cell>
          <cell r="K6416" t="str">
            <v>TOTAL PRICE Rp.</v>
          </cell>
        </row>
        <row r="6417">
          <cell r="A6417">
            <v>26217</v>
          </cell>
          <cell r="B6417" t="str">
            <v>NO</v>
          </cell>
          <cell r="C6417" t="str">
            <v>ITEM</v>
          </cell>
          <cell r="D6417" t="str">
            <v>DESCRIPTION</v>
          </cell>
          <cell r="G6417" t="str">
            <v>UNIT</v>
          </cell>
          <cell r="H6417" t="str">
            <v>QUA'TY</v>
          </cell>
          <cell r="I6417" t="str">
            <v>Local</v>
          </cell>
          <cell r="J6417" t="str">
            <v>Foreign</v>
          </cell>
          <cell r="K6417" t="str">
            <v>Local</v>
          </cell>
          <cell r="L6417" t="str">
            <v>Foreign</v>
          </cell>
        </row>
        <row r="6418">
          <cell r="A6418">
            <v>26218</v>
          </cell>
        </row>
        <row r="6419">
          <cell r="A6419">
            <v>26219</v>
          </cell>
        </row>
        <row r="6420">
          <cell r="A6420">
            <v>26220</v>
          </cell>
          <cell r="C6420" t="str">
            <v>MT</v>
          </cell>
          <cell r="D6420" t="str">
            <v>MATERIAL</v>
          </cell>
        </row>
        <row r="6421">
          <cell r="A6421">
            <v>26221</v>
          </cell>
          <cell r="C6421">
            <v>398</v>
          </cell>
          <cell r="D6421" t="str">
            <v>Daihatsu 4WD new (purchased)</v>
          </cell>
          <cell r="G6421" t="str">
            <v>Each</v>
          </cell>
          <cell r="H6421">
            <v>1</v>
          </cell>
          <cell r="I6421">
            <v>4312.5</v>
          </cell>
          <cell r="J6421">
            <v>0</v>
          </cell>
          <cell r="K6421">
            <v>4312.5</v>
          </cell>
          <cell r="L6421">
            <v>0</v>
          </cell>
        </row>
        <row r="6422">
          <cell r="A6422">
            <v>26222</v>
          </cell>
        </row>
        <row r="6423">
          <cell r="A6423">
            <v>26223</v>
          </cell>
        </row>
        <row r="6424">
          <cell r="A6424">
            <v>26224</v>
          </cell>
        </row>
        <row r="6425">
          <cell r="A6425">
            <v>26225</v>
          </cell>
        </row>
        <row r="6426">
          <cell r="A6426">
            <v>26226</v>
          </cell>
        </row>
        <row r="6427">
          <cell r="A6427">
            <v>26227</v>
          </cell>
        </row>
        <row r="6428">
          <cell r="A6428">
            <v>26228</v>
          </cell>
        </row>
        <row r="6429">
          <cell r="A6429">
            <v>26229</v>
          </cell>
        </row>
        <row r="6430">
          <cell r="A6430">
            <v>26230</v>
          </cell>
        </row>
        <row r="6431">
          <cell r="A6431">
            <v>26231</v>
          </cell>
        </row>
        <row r="6432">
          <cell r="A6432">
            <v>26232</v>
          </cell>
        </row>
        <row r="6433">
          <cell r="A6433">
            <v>26233</v>
          </cell>
        </row>
        <row r="6434">
          <cell r="A6434">
            <v>26234</v>
          </cell>
        </row>
        <row r="6435">
          <cell r="A6435">
            <v>26235</v>
          </cell>
        </row>
        <row r="6436">
          <cell r="A6436">
            <v>26236</v>
          </cell>
        </row>
        <row r="6437">
          <cell r="A6437">
            <v>26237</v>
          </cell>
        </row>
        <row r="6438">
          <cell r="A6438">
            <v>26238</v>
          </cell>
        </row>
        <row r="6439">
          <cell r="A6439">
            <v>26239</v>
          </cell>
        </row>
        <row r="6440">
          <cell r="A6440">
            <v>26240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26241</v>
          </cell>
          <cell r="K6441">
            <v>0</v>
          </cell>
        </row>
        <row r="6442">
          <cell r="A6442">
            <v>26242</v>
          </cell>
          <cell r="K6442">
            <v>0</v>
          </cell>
        </row>
        <row r="6443">
          <cell r="A6443">
            <v>26243</v>
          </cell>
        </row>
        <row r="6444">
          <cell r="A6444">
            <v>26244</v>
          </cell>
        </row>
        <row r="6445">
          <cell r="A6445">
            <v>26245</v>
          </cell>
        </row>
        <row r="6446">
          <cell r="A6446">
            <v>26246</v>
          </cell>
        </row>
        <row r="6447">
          <cell r="A6447">
            <v>26247</v>
          </cell>
        </row>
        <row r="6448">
          <cell r="A6448">
            <v>26248</v>
          </cell>
        </row>
        <row r="6449">
          <cell r="A6449">
            <v>26249</v>
          </cell>
        </row>
        <row r="6450">
          <cell r="A6450">
            <v>26250</v>
          </cell>
        </row>
        <row r="6451">
          <cell r="A6451">
            <v>26251</v>
          </cell>
        </row>
        <row r="6452">
          <cell r="A6452">
            <v>26252</v>
          </cell>
        </row>
        <row r="6453">
          <cell r="A6453">
            <v>26253</v>
          </cell>
        </row>
        <row r="6454">
          <cell r="A6454">
            <v>26254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26255</v>
          </cell>
        </row>
        <row r="6456">
          <cell r="A6456">
            <v>26256</v>
          </cell>
        </row>
        <row r="6457">
          <cell r="A6457">
            <v>26257</v>
          </cell>
        </row>
        <row r="6458">
          <cell r="A6458">
            <v>26258</v>
          </cell>
        </row>
        <row r="6459">
          <cell r="A6459">
            <v>26259</v>
          </cell>
        </row>
        <row r="6460">
          <cell r="A6460">
            <v>26260</v>
          </cell>
        </row>
        <row r="6461">
          <cell r="A6461">
            <v>26261</v>
          </cell>
        </row>
        <row r="6462">
          <cell r="A6462">
            <v>26262</v>
          </cell>
        </row>
        <row r="6463">
          <cell r="A6463">
            <v>26263</v>
          </cell>
        </row>
        <row r="6464">
          <cell r="A6464">
            <v>26264</v>
          </cell>
          <cell r="D6464" t="str">
            <v>Total Price</v>
          </cell>
          <cell r="K6464">
            <v>4312.5</v>
          </cell>
          <cell r="L6464">
            <v>0</v>
          </cell>
        </row>
        <row r="6465">
          <cell r="A6465">
            <v>26265</v>
          </cell>
          <cell r="D6465" t="str">
            <v>OVER HEAD</v>
          </cell>
          <cell r="E6465">
            <v>0</v>
          </cell>
          <cell r="F6465" t="str">
            <v>%</v>
          </cell>
          <cell r="K6465">
            <v>0</v>
          </cell>
          <cell r="L6465">
            <v>0</v>
          </cell>
        </row>
        <row r="6466">
          <cell r="A6466">
            <v>26266</v>
          </cell>
          <cell r="D6466" t="str">
            <v>TOTAL</v>
          </cell>
          <cell r="K6466">
            <v>4312.5</v>
          </cell>
          <cell r="L6466">
            <v>0</v>
          </cell>
        </row>
        <row r="6467">
          <cell r="A6467">
            <v>26267</v>
          </cell>
          <cell r="D6467" t="str">
            <v>UNIT PRICE</v>
          </cell>
          <cell r="K6467">
            <v>4313</v>
          </cell>
          <cell r="L6467">
            <v>0</v>
          </cell>
        </row>
        <row r="6468">
          <cell r="A6468">
            <v>26268</v>
          </cell>
        </row>
        <row r="6469">
          <cell r="A6469">
            <v>26269</v>
          </cell>
          <cell r="B6469">
            <v>399</v>
          </cell>
        </row>
        <row r="6470">
          <cell r="A6470">
            <v>26270</v>
          </cell>
          <cell r="B6470" t="str">
            <v>MATERIAL PRICE</v>
          </cell>
        </row>
        <row r="6471">
          <cell r="A6471">
            <v>26271</v>
          </cell>
          <cell r="B6471" t="str">
            <v>Proyek Rencana Teknik Akhir Jalan Tol Bogor Ring Road</v>
          </cell>
        </row>
        <row r="6472">
          <cell r="A6472">
            <v>26272</v>
          </cell>
        </row>
        <row r="6473">
          <cell r="A6473">
            <v>26273</v>
          </cell>
        </row>
        <row r="6474">
          <cell r="A6474">
            <v>26274</v>
          </cell>
        </row>
        <row r="6475">
          <cell r="A6475">
            <v>26275</v>
          </cell>
        </row>
        <row r="6476">
          <cell r="A6476">
            <v>26276</v>
          </cell>
          <cell r="B6476" t="str">
            <v>UNIT PRICE ANALYSIS</v>
          </cell>
        </row>
        <row r="6477">
          <cell r="A6477">
            <v>26277</v>
          </cell>
        </row>
        <row r="6478">
          <cell r="A6478">
            <v>26278</v>
          </cell>
          <cell r="B6478" t="str">
            <v>ITEM NUMBER</v>
          </cell>
          <cell r="D6478" t="str">
            <v>MT. 398.002</v>
          </cell>
        </row>
        <row r="6479">
          <cell r="A6479">
            <v>26279</v>
          </cell>
          <cell r="B6479" t="str">
            <v>MATERIAL</v>
          </cell>
          <cell r="D6479" t="str">
            <v>Toyota Kijang MB 1800 cc new (purchased)</v>
          </cell>
        </row>
        <row r="6480">
          <cell r="A6480">
            <v>26280</v>
          </cell>
          <cell r="B6480" t="str">
            <v>UNIT</v>
          </cell>
          <cell r="C6480" t="str">
            <v>Each</v>
          </cell>
          <cell r="D6480">
            <v>1</v>
          </cell>
        </row>
        <row r="6481">
          <cell r="A6481">
            <v>26281</v>
          </cell>
          <cell r="B6481" t="str">
            <v>UNIT PRICE  (Rp.)</v>
          </cell>
          <cell r="D6481">
            <v>17300</v>
          </cell>
          <cell r="E6481">
            <v>0</v>
          </cell>
          <cell r="J6481" t="str">
            <v>TOTAL UNIT PRICE (Rp)</v>
          </cell>
          <cell r="K6481">
            <v>17300</v>
          </cell>
        </row>
        <row r="6482">
          <cell r="A6482">
            <v>26282</v>
          </cell>
          <cell r="I6482" t="str">
            <v>PRICE Rp./ UNIT</v>
          </cell>
          <cell r="K6482" t="str">
            <v>TOTAL PRICE Rp.</v>
          </cell>
        </row>
        <row r="6483">
          <cell r="A6483">
            <v>26283</v>
          </cell>
          <cell r="B6483" t="str">
            <v>NO</v>
          </cell>
          <cell r="C6483" t="str">
            <v>ITEM</v>
          </cell>
          <cell r="D6483" t="str">
            <v>DESCRIPTION</v>
          </cell>
          <cell r="G6483" t="str">
            <v>UNIT</v>
          </cell>
          <cell r="H6483" t="str">
            <v>QUA'TY</v>
          </cell>
          <cell r="I6483" t="str">
            <v>Local</v>
          </cell>
          <cell r="J6483" t="str">
            <v>Foreign</v>
          </cell>
          <cell r="K6483" t="str">
            <v>Local</v>
          </cell>
          <cell r="L6483" t="str">
            <v>Foreign</v>
          </cell>
        </row>
        <row r="6484">
          <cell r="A6484">
            <v>26284</v>
          </cell>
        </row>
        <row r="6485">
          <cell r="A6485">
            <v>26285</v>
          </cell>
        </row>
        <row r="6486">
          <cell r="A6486">
            <v>26286</v>
          </cell>
          <cell r="C6486" t="str">
            <v>MT</v>
          </cell>
          <cell r="D6486" t="str">
            <v>MATERIAL</v>
          </cell>
        </row>
        <row r="6487">
          <cell r="A6487">
            <v>26287</v>
          </cell>
          <cell r="C6487">
            <v>399</v>
          </cell>
          <cell r="D6487" t="str">
            <v>Toyota Kijang MB 1800 cc new (purchased)</v>
          </cell>
          <cell r="G6487" t="str">
            <v>Each</v>
          </cell>
          <cell r="H6487">
            <v>1</v>
          </cell>
          <cell r="I6487">
            <v>17250</v>
          </cell>
          <cell r="J6487">
            <v>0</v>
          </cell>
          <cell r="K6487">
            <v>17250</v>
          </cell>
          <cell r="L6487">
            <v>0</v>
          </cell>
        </row>
        <row r="6488">
          <cell r="A6488">
            <v>26288</v>
          </cell>
        </row>
        <row r="6489">
          <cell r="A6489">
            <v>26289</v>
          </cell>
        </row>
        <row r="6490">
          <cell r="A6490">
            <v>26290</v>
          </cell>
        </row>
        <row r="6491">
          <cell r="A6491">
            <v>26291</v>
          </cell>
        </row>
        <row r="6492">
          <cell r="A6492">
            <v>26292</v>
          </cell>
        </row>
        <row r="6493">
          <cell r="A6493">
            <v>26293</v>
          </cell>
        </row>
        <row r="6494">
          <cell r="A6494">
            <v>26294</v>
          </cell>
        </row>
        <row r="6495">
          <cell r="A6495">
            <v>26295</v>
          </cell>
        </row>
        <row r="6496">
          <cell r="A6496">
            <v>26296</v>
          </cell>
        </row>
        <row r="6497">
          <cell r="A6497">
            <v>26297</v>
          </cell>
        </row>
        <row r="6498">
          <cell r="A6498">
            <v>26298</v>
          </cell>
        </row>
        <row r="6499">
          <cell r="A6499">
            <v>26299</v>
          </cell>
        </row>
        <row r="6500">
          <cell r="A6500">
            <v>26300</v>
          </cell>
        </row>
        <row r="6501">
          <cell r="A6501">
            <v>26301</v>
          </cell>
        </row>
        <row r="6502">
          <cell r="A6502">
            <v>26302</v>
          </cell>
        </row>
        <row r="6503">
          <cell r="A6503">
            <v>26303</v>
          </cell>
        </row>
        <row r="6504">
          <cell r="A6504">
            <v>26304</v>
          </cell>
        </row>
        <row r="6505">
          <cell r="A6505">
            <v>26305</v>
          </cell>
        </row>
        <row r="6506">
          <cell r="A6506">
            <v>26306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26307</v>
          </cell>
          <cell r="K6507">
            <v>0</v>
          </cell>
        </row>
        <row r="6508">
          <cell r="A6508">
            <v>26308</v>
          </cell>
          <cell r="K6508">
            <v>0</v>
          </cell>
        </row>
        <row r="6509">
          <cell r="A6509">
            <v>26309</v>
          </cell>
        </row>
        <row r="6510">
          <cell r="A6510">
            <v>26310</v>
          </cell>
        </row>
        <row r="6511">
          <cell r="A6511">
            <v>26311</v>
          </cell>
        </row>
        <row r="6512">
          <cell r="A6512">
            <v>26312</v>
          </cell>
        </row>
        <row r="6513">
          <cell r="A6513">
            <v>26313</v>
          </cell>
        </row>
        <row r="6514">
          <cell r="A6514">
            <v>26314</v>
          </cell>
        </row>
        <row r="6515">
          <cell r="A6515">
            <v>26315</v>
          </cell>
        </row>
        <row r="6516">
          <cell r="A6516">
            <v>26316</v>
          </cell>
        </row>
        <row r="6517">
          <cell r="A6517">
            <v>26317</v>
          </cell>
        </row>
        <row r="6518">
          <cell r="A6518">
            <v>26318</v>
          </cell>
        </row>
        <row r="6519">
          <cell r="A6519">
            <v>26319</v>
          </cell>
        </row>
        <row r="6520">
          <cell r="A6520">
            <v>26320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26321</v>
          </cell>
        </row>
        <row r="6522">
          <cell r="A6522">
            <v>26322</v>
          </cell>
        </row>
        <row r="6523">
          <cell r="A6523">
            <v>26323</v>
          </cell>
        </row>
        <row r="6524">
          <cell r="A6524">
            <v>26324</v>
          </cell>
        </row>
        <row r="6525">
          <cell r="A6525">
            <v>26325</v>
          </cell>
        </row>
        <row r="6526">
          <cell r="A6526">
            <v>26326</v>
          </cell>
        </row>
        <row r="6527">
          <cell r="A6527">
            <v>26327</v>
          </cell>
        </row>
        <row r="6528">
          <cell r="A6528">
            <v>26328</v>
          </cell>
        </row>
        <row r="6529">
          <cell r="A6529">
            <v>26329</v>
          </cell>
        </row>
        <row r="6530">
          <cell r="A6530">
            <v>26330</v>
          </cell>
          <cell r="D6530" t="str">
            <v>Total Price</v>
          </cell>
          <cell r="K6530">
            <v>17250</v>
          </cell>
          <cell r="L6530">
            <v>0</v>
          </cell>
        </row>
        <row r="6531">
          <cell r="A6531">
            <v>26331</v>
          </cell>
          <cell r="D6531" t="str">
            <v>OVER HEAD</v>
          </cell>
          <cell r="E6531">
            <v>0</v>
          </cell>
          <cell r="F6531" t="str">
            <v>%</v>
          </cell>
          <cell r="K6531">
            <v>0</v>
          </cell>
          <cell r="L6531">
            <v>0</v>
          </cell>
        </row>
        <row r="6532">
          <cell r="A6532">
            <v>26332</v>
          </cell>
          <cell r="D6532" t="str">
            <v>TOTAL</v>
          </cell>
          <cell r="K6532">
            <v>17250</v>
          </cell>
          <cell r="L6532">
            <v>0</v>
          </cell>
        </row>
        <row r="6533">
          <cell r="A6533">
            <v>26333</v>
          </cell>
          <cell r="D6533" t="str">
            <v>UNIT PRICE</v>
          </cell>
          <cell r="K6533">
            <v>17250</v>
          </cell>
          <cell r="L6533">
            <v>0</v>
          </cell>
        </row>
        <row r="6534">
          <cell r="A6534">
            <v>26334</v>
          </cell>
        </row>
        <row r="6535">
          <cell r="A6535">
            <v>26335</v>
          </cell>
          <cell r="B6535">
            <v>400</v>
          </cell>
        </row>
        <row r="6536">
          <cell r="A6536">
            <v>26336</v>
          </cell>
          <cell r="B6536" t="str">
            <v>MATERIAL PRICE</v>
          </cell>
        </row>
        <row r="6537">
          <cell r="A6537">
            <v>26337</v>
          </cell>
          <cell r="B6537" t="str">
            <v>Proyek Rencana Teknik Akhir Jalan Tol Bogor Ring Road</v>
          </cell>
        </row>
        <row r="6538">
          <cell r="A6538">
            <v>26338</v>
          </cell>
        </row>
        <row r="6539">
          <cell r="A6539">
            <v>26339</v>
          </cell>
        </row>
        <row r="6540">
          <cell r="A6540">
            <v>26340</v>
          </cell>
        </row>
        <row r="6541">
          <cell r="A6541">
            <v>26341</v>
          </cell>
        </row>
        <row r="6542">
          <cell r="A6542">
            <v>26342</v>
          </cell>
          <cell r="B6542" t="str">
            <v>UNIT PRICE ANALYSIS</v>
          </cell>
        </row>
        <row r="6543">
          <cell r="A6543">
            <v>26343</v>
          </cell>
        </row>
        <row r="6544">
          <cell r="A6544">
            <v>26344</v>
          </cell>
          <cell r="B6544" t="str">
            <v>ITEM NUMBER</v>
          </cell>
          <cell r="D6544" t="str">
            <v>MT. 399.002</v>
          </cell>
        </row>
        <row r="6545">
          <cell r="A6545">
            <v>26345</v>
          </cell>
          <cell r="B6545" t="str">
            <v>MATERIAL</v>
          </cell>
          <cell r="D6545" t="str">
            <v>Hand Phone</v>
          </cell>
        </row>
        <row r="6546">
          <cell r="A6546">
            <v>26346</v>
          </cell>
          <cell r="B6546" t="str">
            <v>UNIT</v>
          </cell>
          <cell r="C6546" t="str">
            <v>Unit</v>
          </cell>
          <cell r="D6546">
            <v>1</v>
          </cell>
        </row>
        <row r="6547">
          <cell r="A6547">
            <v>26347</v>
          </cell>
          <cell r="B6547" t="str">
            <v>UNIT PRICE  (Rp.)</v>
          </cell>
          <cell r="D6547">
            <v>2200</v>
          </cell>
          <cell r="E6547">
            <v>0</v>
          </cell>
          <cell r="J6547" t="str">
            <v>TOTAL UNIT PRICE (Rp)</v>
          </cell>
          <cell r="K6547">
            <v>2200</v>
          </cell>
        </row>
        <row r="6548">
          <cell r="A6548">
            <v>26348</v>
          </cell>
          <cell r="I6548" t="str">
            <v>PRICE Rp./ UNIT</v>
          </cell>
          <cell r="K6548" t="str">
            <v>TOTAL PRICE Rp.</v>
          </cell>
        </row>
        <row r="6549">
          <cell r="A6549">
            <v>26349</v>
          </cell>
          <cell r="B6549" t="str">
            <v>NO</v>
          </cell>
          <cell r="C6549" t="str">
            <v>ITEM</v>
          </cell>
          <cell r="D6549" t="str">
            <v>DESCRIPTION</v>
          </cell>
          <cell r="G6549" t="str">
            <v>UNIT</v>
          </cell>
          <cell r="H6549" t="str">
            <v>QUA'TY</v>
          </cell>
          <cell r="I6549" t="str">
            <v>Local</v>
          </cell>
          <cell r="J6549" t="str">
            <v>Foreign</v>
          </cell>
          <cell r="K6549" t="str">
            <v>Local</v>
          </cell>
          <cell r="L6549" t="str">
            <v>Foreign</v>
          </cell>
        </row>
        <row r="6550">
          <cell r="A6550">
            <v>26350</v>
          </cell>
        </row>
        <row r="6551">
          <cell r="A6551">
            <v>26351</v>
          </cell>
        </row>
        <row r="6552">
          <cell r="A6552">
            <v>26352</v>
          </cell>
          <cell r="C6552" t="str">
            <v>MT</v>
          </cell>
          <cell r="D6552" t="str">
            <v>MATERIAL</v>
          </cell>
        </row>
        <row r="6553">
          <cell r="A6553">
            <v>26353</v>
          </cell>
          <cell r="C6553">
            <v>400</v>
          </cell>
          <cell r="D6553" t="str">
            <v>Hand Phone</v>
          </cell>
          <cell r="G6553" t="str">
            <v>Unit</v>
          </cell>
          <cell r="H6553">
            <v>1</v>
          </cell>
          <cell r="I6553">
            <v>2248.25</v>
          </cell>
          <cell r="J6553">
            <v>0</v>
          </cell>
          <cell r="K6553">
            <v>2248.25</v>
          </cell>
          <cell r="L6553">
            <v>0</v>
          </cell>
        </row>
        <row r="6554">
          <cell r="A6554">
            <v>26354</v>
          </cell>
        </row>
        <row r="6555">
          <cell r="A6555">
            <v>26355</v>
          </cell>
        </row>
        <row r="6556">
          <cell r="A6556">
            <v>26356</v>
          </cell>
        </row>
        <row r="6557">
          <cell r="A6557">
            <v>26357</v>
          </cell>
        </row>
        <row r="6558">
          <cell r="A6558">
            <v>26358</v>
          </cell>
        </row>
        <row r="6559">
          <cell r="A6559">
            <v>26359</v>
          </cell>
        </row>
        <row r="6560">
          <cell r="A6560">
            <v>26360</v>
          </cell>
        </row>
        <row r="6561">
          <cell r="A6561">
            <v>26361</v>
          </cell>
        </row>
        <row r="6562">
          <cell r="A6562">
            <v>26362</v>
          </cell>
        </row>
        <row r="6563">
          <cell r="A6563">
            <v>26363</v>
          </cell>
        </row>
        <row r="6564">
          <cell r="A6564">
            <v>26364</v>
          </cell>
        </row>
        <row r="6565">
          <cell r="A6565">
            <v>26365</v>
          </cell>
        </row>
        <row r="6566">
          <cell r="A6566">
            <v>26366</v>
          </cell>
        </row>
        <row r="6567">
          <cell r="A6567">
            <v>26367</v>
          </cell>
        </row>
        <row r="6568">
          <cell r="A6568">
            <v>26368</v>
          </cell>
        </row>
        <row r="6569">
          <cell r="A6569">
            <v>26369</v>
          </cell>
        </row>
        <row r="6570">
          <cell r="A6570">
            <v>26370</v>
          </cell>
        </row>
        <row r="6571">
          <cell r="A6571">
            <v>26371</v>
          </cell>
        </row>
        <row r="6572">
          <cell r="A6572">
            <v>26372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26373</v>
          </cell>
          <cell r="K6573">
            <v>0</v>
          </cell>
        </row>
        <row r="6574">
          <cell r="A6574">
            <v>26374</v>
          </cell>
          <cell r="K6574">
            <v>0</v>
          </cell>
        </row>
        <row r="6575">
          <cell r="A6575">
            <v>26375</v>
          </cell>
        </row>
        <row r="6576">
          <cell r="A6576">
            <v>26376</v>
          </cell>
        </row>
        <row r="6577">
          <cell r="A6577">
            <v>26377</v>
          </cell>
        </row>
        <row r="6578">
          <cell r="A6578">
            <v>26378</v>
          </cell>
        </row>
        <row r="6579">
          <cell r="A6579">
            <v>26379</v>
          </cell>
        </row>
        <row r="6580">
          <cell r="A6580">
            <v>26380</v>
          </cell>
        </row>
        <row r="6581">
          <cell r="A6581">
            <v>26381</v>
          </cell>
        </row>
        <row r="6582">
          <cell r="A6582">
            <v>26382</v>
          </cell>
        </row>
        <row r="6583">
          <cell r="A6583">
            <v>26383</v>
          </cell>
        </row>
        <row r="6584">
          <cell r="A6584">
            <v>26384</v>
          </cell>
        </row>
        <row r="6585">
          <cell r="A6585">
            <v>26385</v>
          </cell>
        </row>
        <row r="6586">
          <cell r="A6586">
            <v>26386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26387</v>
          </cell>
        </row>
        <row r="6588">
          <cell r="A6588">
            <v>26388</v>
          </cell>
        </row>
        <row r="6589">
          <cell r="A6589">
            <v>26389</v>
          </cell>
        </row>
        <row r="6590">
          <cell r="A6590">
            <v>26390</v>
          </cell>
        </row>
        <row r="6591">
          <cell r="A6591">
            <v>26391</v>
          </cell>
        </row>
        <row r="6592">
          <cell r="A6592">
            <v>26392</v>
          </cell>
        </row>
        <row r="6593">
          <cell r="A6593">
            <v>26393</v>
          </cell>
        </row>
        <row r="6594">
          <cell r="A6594">
            <v>26394</v>
          </cell>
        </row>
        <row r="6595">
          <cell r="A6595">
            <v>26395</v>
          </cell>
        </row>
        <row r="6596">
          <cell r="A6596">
            <v>26396</v>
          </cell>
          <cell r="K6596">
            <v>2248.25</v>
          </cell>
          <cell r="L6596">
            <v>0</v>
          </cell>
        </row>
        <row r="6597">
          <cell r="A6597">
            <v>26397</v>
          </cell>
          <cell r="K6597">
            <v>0</v>
          </cell>
          <cell r="L6597">
            <v>0</v>
          </cell>
        </row>
        <row r="6598">
          <cell r="A6598">
            <v>26398</v>
          </cell>
          <cell r="K6598">
            <v>2248.25</v>
          </cell>
          <cell r="L6598">
            <v>0</v>
          </cell>
        </row>
        <row r="6599">
          <cell r="A6599">
            <v>26399</v>
          </cell>
          <cell r="K6599">
            <v>2248</v>
          </cell>
          <cell r="L6599">
            <v>0</v>
          </cell>
        </row>
        <row r="6600">
          <cell r="A6600">
            <v>26400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</sheetNames>
    <sheetDataSet>
      <sheetData sheetId="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_an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Daft Kuant"/>
      <sheetName val="rekap vol"/>
      <sheetName val="Basic P"/>
      <sheetName val="An HS"/>
      <sheetName val="Eq Prod"/>
      <sheetName val="TEORI"/>
      <sheetName val="An HS PL"/>
      <sheetName val="Paku"/>
      <sheetName val="BOW"/>
      <sheetName val="Sampul (2)"/>
      <sheetName val="Sampul"/>
      <sheetName val="CekList"/>
      <sheetName val="METKON"/>
      <sheetName val="DAFTAR SUB"/>
      <sheetName val="An Teknik"/>
      <sheetName val="URUTAN"/>
      <sheetName val="Eq Rekap"/>
      <sheetName val="An HS (2)"/>
    </sheetNames>
    <sheetDataSet>
      <sheetData sheetId="0"/>
      <sheetData sheetId="1"/>
      <sheetData sheetId="2"/>
      <sheetData sheetId="3">
        <row r="92">
          <cell r="F92">
            <v>1500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Daft Kuant"/>
      <sheetName val="rekap vol"/>
      <sheetName val="Basic P"/>
      <sheetName val="An HS"/>
      <sheetName val="Eq Prod"/>
      <sheetName val="TEORI"/>
      <sheetName val="An HS PL"/>
      <sheetName val="Paku"/>
      <sheetName val="BOW"/>
      <sheetName val="Sampul (2)"/>
      <sheetName val="Sampul"/>
      <sheetName val="CekList"/>
      <sheetName val="METKON"/>
      <sheetName val="DAFTAR SUB"/>
      <sheetName val="An Teknik"/>
      <sheetName val="URUTAN"/>
      <sheetName val="Eq Rekap"/>
      <sheetName val="An HS (2)"/>
    </sheetNames>
    <sheetDataSet>
      <sheetData sheetId="0"/>
      <sheetData sheetId="1"/>
      <sheetData sheetId="2"/>
      <sheetData sheetId="3">
        <row r="92">
          <cell r="F92">
            <v>1500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harga-upah-balai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VOL"/>
      <sheetName val="Rekap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F9">
            <v>5714</v>
          </cell>
        </row>
      </sheetData>
      <sheetData sheetId="12"/>
      <sheetData sheetId="13"/>
      <sheetData sheetId="14">
        <row r="12">
          <cell r="AW12">
            <v>118741.914976823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Harga Satuan"/>
      <sheetName val="NP"/>
      <sheetName val="PT."/>
      <sheetName val="Koefisien"/>
      <sheetName val="D3_1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HARSAT"/>
      <sheetName val="D3.1"/>
      <sheetName val="listrik"/>
      <sheetName val="Material"/>
      <sheetName val="Div3"/>
      <sheetName val="D7"/>
      <sheetName val="D6"/>
      <sheetName val="10.1 (4)"/>
      <sheetName val="10.1 (5)"/>
      <sheetName val="Ana"/>
      <sheetName val="3"/>
      <sheetName val="harsat_upah"/>
      <sheetName val="SELL-SUMM-COST"/>
      <sheetName val="Hrg.Sat"/>
      <sheetName val="D4"/>
      <sheetName val="D8"/>
      <sheetName val="harsat&amp;upah"/>
      <sheetName val="H.Satuan"/>
      <sheetName val="strukturC"/>
      <sheetName val="Rekap Direct Cost"/>
      <sheetName val="Rekap DBAK"/>
      <sheetName val="ME UMY"/>
      <sheetName val="Rekap Prelim"/>
      <sheetName val="Harga_Satuan"/>
      <sheetName val="D3_11"/>
      <sheetName val="KOLAM_RENANG"/>
      <sheetName val="jalan_akses"/>
      <sheetName val="GRC_BELAKANG"/>
      <sheetName val="vo_90_plafon_driveway"/>
      <sheetName val="vo_90_plafon_driveway_(2)"/>
      <sheetName val="DAF-1"/>
      <sheetName val="Basic Price"/>
      <sheetName val="Basic P"/>
      <sheetName val="Hargamat"/>
      <sheetName val="HB"/>
      <sheetName val="UPAH PEKERJA"/>
      <sheetName val="H-Dasar"/>
      <sheetName val="Meto"/>
      <sheetName val="Lap Mingguan"/>
      <sheetName val="Basic"/>
      <sheetName val="D2.2.1"/>
      <sheetName val="Metod TWR"/>
      <sheetName val="Hrg_Sat"/>
      <sheetName val="RAB_RS"/>
      <sheetName val="UPAH + ALAT"/>
      <sheetName val="BAHAN"/>
      <sheetName val="BQ (by owner)"/>
      <sheetName val="rab me (fisik)"/>
      <sheetName val="rab me (by owner) "/>
      <sheetName val="ana_str"/>
      <sheetName val="H-Bahan"/>
      <sheetName val="Anal"/>
      <sheetName val="당초"/>
      <sheetName val="326BQSTC"/>
      <sheetName val="UPAH _ ALAT"/>
      <sheetName val="Analis_LapisPermukaan"/>
      <sheetName val="Analis_Tanah"/>
      <sheetName val="Analis_Drainase"/>
      <sheetName val="summary "/>
      <sheetName val="③赤紙(日文)"/>
      <sheetName val="Analisa HS"/>
      <sheetName val="MTa"/>
      <sheetName val="Sheet1"/>
      <sheetName val="rab-SAPHIR"/>
      <sheetName val="AHS"/>
      <sheetName val="Upah"/>
      <sheetName val="BREAKER"/>
      <sheetName val="B.T"/>
      <sheetName val="CF-satu"/>
      <sheetName val="CF Rp-USD"/>
      <sheetName val="HARGA MATERIAL"/>
      <sheetName val="MT_an"/>
      <sheetName val="Vibro_Roller"/>
      <sheetName val="HB me"/>
      <sheetName val="Master Edit"/>
      <sheetName val="D3"/>
      <sheetName val="D5"/>
      <sheetName val="upah bahan"/>
      <sheetName val="MUNAV"/>
      <sheetName val="Marketing"/>
      <sheetName val="Upah+Bahan"/>
      <sheetName val="B.2.1 NON STD_PEMAT &amp; DDG PNHN"/>
      <sheetName val="DAFMAT"/>
      <sheetName val="Elektrikal"/>
      <sheetName val="DAF-9"/>
      <sheetName val="Hrg Satuan"/>
      <sheetName val="HARGA SAT"/>
      <sheetName val="Formula"/>
      <sheetName val="Tataudara"/>
      <sheetName val="000000"/>
      <sheetName val="Paint Type B"/>
      <sheetName val="Daftar Harga"/>
      <sheetName val="ALT"/>
      <sheetName val="Total"/>
      <sheetName val="full"/>
      <sheetName val="hardas"/>
      <sheetName val="ERECTION"/>
      <sheetName val="DB"/>
      <sheetName val="Harga Upah"/>
      <sheetName val="Harga"/>
      <sheetName val="Daf.Harga-Upah"/>
      <sheetName val="Anls-ME Tampil"/>
      <sheetName val="ANALISAGATE"/>
      <sheetName val="HRG BHN"/>
      <sheetName val="MS"/>
      <sheetName val="Data Alat"/>
      <sheetName val="00_Jumlah Total"/>
      <sheetName val="Analisa Tend (2)"/>
      <sheetName val="Cover"/>
      <sheetName val="I.AB"/>
      <sheetName val="Plumbing"/>
      <sheetName val="ANALISA STRUKTUR "/>
      <sheetName val="REKAP ANALISA TO PRINT"/>
      <sheetName val="H-Bahan &amp; Tenaga"/>
      <sheetName val="lap-bulan"/>
      <sheetName val="own"/>
      <sheetName val="BQ"/>
      <sheetName val="AnMobilisasi"/>
      <sheetName val="KET"/>
      <sheetName val="Rekap_Direct_Cost"/>
      <sheetName val="Analis harga"/>
      <sheetName val="UPH,BHN,ALT"/>
      <sheetName val="Panel,feeder,elek"/>
      <sheetName val="koef"/>
      <sheetName val="ARSITEKTUR"/>
      <sheetName val="unit_rate"/>
      <sheetName val="Prelim"/>
      <sheetName val="Management"/>
      <sheetName val="Kontrak"/>
      <sheetName val="GRADASI KELAS A (2)"/>
      <sheetName val="Analisa -Baku"/>
      <sheetName val="DIVI6"/>
      <sheetName val="trf 7 jht"/>
      <sheetName val="SUMMARY"/>
      <sheetName val="Faktor"/>
      <sheetName val="BIIL ASLI"/>
      <sheetName val="tifico"/>
      <sheetName val="STAF"/>
      <sheetName val="Rek-Mec"/>
      <sheetName val="DAFT_ALAT,UPAH &amp; MAT"/>
      <sheetName val="Lt 1"/>
      <sheetName val="Rekap A"/>
      <sheetName val="Harga S Dasar UNTUK IDISI"/>
      <sheetName val="DATE"/>
      <sheetName val="CH"/>
      <sheetName val="Piping"/>
      <sheetName val="I-KAMAR"/>
      <sheetName val="I_KAMAR"/>
      <sheetName val="4. aktivitas proyek"/>
      <sheetName val="MU"/>
      <sheetName val="time scedul "/>
      <sheetName val="SBhn"/>
      <sheetName val="Informasi"/>
      <sheetName val="Peralatan"/>
      <sheetName val="BARU-3"/>
      <sheetName val="BARU-4 "/>
      <sheetName val="BQ asli"/>
      <sheetName val="4-Basic Price"/>
      <sheetName val="Kuantitas &amp; Harga"/>
      <sheetName val="MP"/>
      <sheetName val="Upah_Bahan"/>
      <sheetName val="BIAYA PERALATAN"/>
      <sheetName val="Data"/>
      <sheetName val="idc"/>
      <sheetName val="1001_15a (2)"/>
      <sheetName val="H-SAT"/>
      <sheetName val="EQ_an"/>
      <sheetName val="Analis"/>
      <sheetName val="REPORT"/>
      <sheetName val="LABEL"/>
      <sheetName val="D HARGA"/>
      <sheetName val="H-BHN"/>
      <sheetName val="LUMPSUM"/>
      <sheetName val="REKAP MEK-PERPUS"/>
      <sheetName val="MT0"/>
      <sheetName val="Lamp.13"/>
      <sheetName val="SAT-UP"/>
      <sheetName val="Harga S Dasar"/>
      <sheetName val="M+MC"/>
      <sheetName val="Rates"/>
      <sheetName val="예가표"/>
      <sheetName val="Harga_Satuan2"/>
      <sheetName val="Lap_Mingguan1"/>
      <sheetName val="KOLAM_RENANG2"/>
      <sheetName val="jalan_akses2"/>
      <sheetName val="GRC_BELAKANG2"/>
      <sheetName val="vo_90_plafon_driveway2"/>
      <sheetName val="vo_90_plafon_driveway_(2)2"/>
      <sheetName val="Rekap_Direct_Cost2"/>
      <sheetName val="D2_21"/>
      <sheetName val="D3_13"/>
      <sheetName val="UPAH_PEKERJA1"/>
      <sheetName val="Hrg_Sat2"/>
      <sheetName val="Basic_P1"/>
      <sheetName val="H_Satuan1"/>
      <sheetName val="10_1_(4)1"/>
      <sheetName val="10_1_(5)1"/>
      <sheetName val="Rekap_Prelim1"/>
      <sheetName val="Metod_TWR1"/>
      <sheetName val="UPAH_+_ALAT1"/>
      <sheetName val="HB_me1"/>
      <sheetName val="Rekap_DBAK1"/>
      <sheetName val="ME_UMY1"/>
      <sheetName val="Master_Edit1"/>
      <sheetName val="BQ_(by_owner)1"/>
      <sheetName val="rab_me_(fisik)1"/>
      <sheetName val="rab_me_(by_owner)_1"/>
      <sheetName val="upah_bahan1"/>
      <sheetName val="summary_1"/>
      <sheetName val="Analisa_HS1"/>
      <sheetName val="Data_Alat1"/>
      <sheetName val="B_2_1_NON_STD_PEMAT_&amp;_DDG_PNHN1"/>
      <sheetName val="HARGA_SAT1"/>
      <sheetName val="00_Jumlah_Total1"/>
      <sheetName val="Analisa_Tend_(2)1"/>
      <sheetName val="ANALISA_STRUKTUR_1"/>
      <sheetName val="REKAP_ANALISA_TO_PRINT1"/>
      <sheetName val="H-Bahan_&amp;_Tenaga1"/>
      <sheetName val="B_T1"/>
      <sheetName val="Harga_Upah1"/>
      <sheetName val="I_AB1"/>
      <sheetName val="HARGA_MATERIAL1"/>
      <sheetName val="Hrg_Satuan1"/>
      <sheetName val="UPAH___ALAT1"/>
      <sheetName val="Basic_Price1"/>
      <sheetName val="CF_Rp-USD1"/>
      <sheetName val="D2_2_11"/>
      <sheetName val="Anls-ME_Tampil1"/>
      <sheetName val="Daf_Harga-Upah1"/>
      <sheetName val="Paint_Type_B1"/>
      <sheetName val="Analis_harga1"/>
      <sheetName val="HRG_BHN1"/>
      <sheetName val="Daftar_Harga1"/>
      <sheetName val="D_HARGA1"/>
      <sheetName val="Harga_Satuan1"/>
      <sheetName val="Lap_Mingguan"/>
      <sheetName val="KOLAM_RENANG1"/>
      <sheetName val="jalan_akses1"/>
      <sheetName val="GRC_BELAKANG1"/>
      <sheetName val="vo_90_plafon_driveway1"/>
      <sheetName val="vo_90_plafon_driveway_(2)1"/>
      <sheetName val="Rekap_Direct_Cost1"/>
      <sheetName val="D2_2"/>
      <sheetName val="D3_12"/>
      <sheetName val="UPAH_PEKERJA"/>
      <sheetName val="Hrg_Sat1"/>
      <sheetName val="Basic_P"/>
      <sheetName val="H_Satuan"/>
      <sheetName val="10_1_(4)"/>
      <sheetName val="10_1_(5)"/>
      <sheetName val="Rekap_Prelim"/>
      <sheetName val="Metod_TWR"/>
      <sheetName val="UPAH_+_ALAT"/>
      <sheetName val="HB_me"/>
      <sheetName val="Rekap_DBAK"/>
      <sheetName val="ME_UMY"/>
      <sheetName val="Master_Edit"/>
      <sheetName val="BQ_(by_owner)"/>
      <sheetName val="rab_me_(fisik)"/>
      <sheetName val="rab_me_(by_owner)_"/>
      <sheetName val="summary_"/>
      <sheetName val="Analisa_HS"/>
      <sheetName val="Data_Alat"/>
      <sheetName val="B_2_1_NON_STD_PEMAT_&amp;_DDG_PNHN"/>
      <sheetName val="HARGA_SAT"/>
      <sheetName val="00_Jumlah_Total"/>
      <sheetName val="Analisa_Tend_(2)"/>
      <sheetName val="ANALISA_STRUKTUR_"/>
      <sheetName val="REKAP_ANALISA_TO_PRINT"/>
      <sheetName val="H-Bahan_&amp;_Tenaga"/>
      <sheetName val="B_T"/>
      <sheetName val="Harga_Upah"/>
      <sheetName val="I_AB"/>
      <sheetName val="HARGA_MATERIAL"/>
      <sheetName val="Hrg_Satuan"/>
      <sheetName val="UPAH___ALAT"/>
      <sheetName val="Basic_Price"/>
      <sheetName val="CF_Rp-USD"/>
      <sheetName val="D2_2_1"/>
      <sheetName val="Anls-ME_Tampil"/>
      <sheetName val="Daf_Harga-Upah"/>
      <sheetName val="Paint_Type_B"/>
      <sheetName val="Analis_harga"/>
      <sheetName val="HRG_BHN"/>
      <sheetName val="Daftar_Harga"/>
      <sheetName val="D_HARGA"/>
      <sheetName val="Harga_Satuan3"/>
      <sheetName val="Lap_Mingguan2"/>
      <sheetName val="KOLAM_RENANG3"/>
      <sheetName val="jalan_akses3"/>
      <sheetName val="GRC_BELAKANG3"/>
      <sheetName val="vo_90_plafon_driveway3"/>
      <sheetName val="vo_90_plafon_driveway_(2)3"/>
      <sheetName val="Rekap_Direct_Cost3"/>
      <sheetName val="D2_22"/>
      <sheetName val="D3_14"/>
      <sheetName val="UPAH_PEKERJA2"/>
      <sheetName val="Hrg_Sat3"/>
      <sheetName val="Basic_P2"/>
      <sheetName val="H_Satuan2"/>
      <sheetName val="10_1_(4)2"/>
      <sheetName val="10_1_(5)2"/>
      <sheetName val="Rekap_Prelim2"/>
      <sheetName val="Metod_TWR2"/>
      <sheetName val="UPAH_+_ALAT2"/>
      <sheetName val="HB_me2"/>
      <sheetName val="Rekap_DBAK2"/>
      <sheetName val="ME_UMY2"/>
      <sheetName val="Master_Edit2"/>
      <sheetName val="BQ_(by_owner)2"/>
      <sheetName val="rab_me_(fisik)2"/>
      <sheetName val="rab_me_(by_owner)_2"/>
      <sheetName val="upah_bahan2"/>
      <sheetName val="summary_2"/>
      <sheetName val="Analisa_HS2"/>
      <sheetName val="Data_Alat2"/>
      <sheetName val="B_2_1_NON_STD_PEMAT_&amp;_DDG_PNHN2"/>
      <sheetName val="HARGA_SAT2"/>
      <sheetName val="00_Jumlah_Total2"/>
      <sheetName val="Analisa_Tend_(2)2"/>
      <sheetName val="ANALISA_STRUKTUR_2"/>
      <sheetName val="REKAP_ANALISA_TO_PRINT2"/>
      <sheetName val="H-Bahan_&amp;_Tenaga2"/>
      <sheetName val="B_T2"/>
      <sheetName val="Harga_Upah2"/>
      <sheetName val="I_AB2"/>
      <sheetName val="HARGA_MATERIAL2"/>
      <sheetName val="Hrg_Satuan2"/>
      <sheetName val="UPAH___ALAT2"/>
      <sheetName val="Basic_Price2"/>
      <sheetName val="CF_Rp-USD2"/>
      <sheetName val="D2_2_12"/>
      <sheetName val="Anls-ME_Tampil2"/>
      <sheetName val="Daf_Harga-Upah2"/>
      <sheetName val="Paint_Type_B2"/>
      <sheetName val="Analis_harga2"/>
      <sheetName val="HRG_BHN2"/>
      <sheetName val="Daftar_Harga2"/>
      <sheetName val="D_HARGA2"/>
      <sheetName val="Harga_Satuan4"/>
      <sheetName val="Lap_Mingguan3"/>
      <sheetName val="KOLAM_RENANG4"/>
      <sheetName val="jalan_akses4"/>
      <sheetName val="GRC_BELAKANG4"/>
      <sheetName val="vo_90_plafon_driveway4"/>
      <sheetName val="vo_90_plafon_driveway_(2)4"/>
      <sheetName val="Rekap_Direct_Cost4"/>
      <sheetName val="D2_23"/>
      <sheetName val="D3_15"/>
      <sheetName val="UPAH_PEKERJA3"/>
      <sheetName val="Hrg_Sat4"/>
      <sheetName val="Basic_P3"/>
      <sheetName val="H_Satuan3"/>
      <sheetName val="10_1_(4)3"/>
      <sheetName val="10_1_(5)3"/>
      <sheetName val="Rekap_Prelim3"/>
      <sheetName val="Metod_TWR3"/>
      <sheetName val="UPAH_+_ALAT3"/>
      <sheetName val="HB_me3"/>
      <sheetName val="Rekap_DBAK3"/>
      <sheetName val="ME_UMY3"/>
      <sheetName val="Master_Edit3"/>
      <sheetName val="BQ_(by_owner)3"/>
      <sheetName val="rab_me_(fisik)3"/>
      <sheetName val="rab_me_(by_owner)_3"/>
      <sheetName val="upah_bahan3"/>
      <sheetName val="summary_3"/>
      <sheetName val="Analisa_HS3"/>
      <sheetName val="Data_Alat3"/>
      <sheetName val="B_2_1_NON_STD_PEMAT_&amp;_DDG_PNHN3"/>
      <sheetName val="HARGA_SAT3"/>
      <sheetName val="00_Jumlah_Total3"/>
      <sheetName val="Analisa_Tend_(2)3"/>
      <sheetName val="ANALISA_STRUKTUR_3"/>
      <sheetName val="REKAP_ANALISA_TO_PRINT3"/>
      <sheetName val="H-Bahan_&amp;_Tenaga3"/>
      <sheetName val="B_T3"/>
      <sheetName val="Harga_Upah3"/>
      <sheetName val="I_AB3"/>
      <sheetName val="HARGA_MATERIAL3"/>
      <sheetName val="Hrg_Satuan3"/>
      <sheetName val="UPAH___ALAT3"/>
      <sheetName val="Basic_Price3"/>
      <sheetName val="CF_Rp-USD3"/>
      <sheetName val="D2_2_13"/>
      <sheetName val="Anls-ME_Tampil3"/>
      <sheetName val="Daf_Harga-Upah3"/>
      <sheetName val="Paint_Type_B3"/>
      <sheetName val="Analis_harga3"/>
      <sheetName val="HRG_BHN3"/>
      <sheetName val="Daftar_Harga3"/>
      <sheetName val="D_HARGA3"/>
      <sheetName val="REKAP_MEK-PERPUS"/>
      <sheetName val="BOX PANEL"/>
      <sheetName val="HSD"/>
      <sheetName val="atap"/>
      <sheetName val="??"/>
      <sheetName val="???"/>
      <sheetName val="???(??)"/>
      <sheetName val="Duc-3"/>
      <sheetName val="Duc_3"/>
      <sheetName val="H_Bahan"/>
      <sheetName val="__"/>
      <sheetName val="___"/>
      <sheetName val="___(__)"/>
      <sheetName val="Summary IP"/>
      <sheetName val="HS Alat"/>
      <sheetName val="Div 9 - Harian"/>
      <sheetName val="HS Upah"/>
      <sheetName val="hs_ars"/>
      <sheetName val="A-BANTU"/>
      <sheetName val="factor"/>
      <sheetName val="RUKO TYPE 1"/>
      <sheetName val="Bhn"/>
      <sheetName val="HB "/>
      <sheetName val="Lap Bulanan"/>
      <sheetName val="D7  okee"/>
      <sheetName val="coef"/>
      <sheetName val="bahan dan upah"/>
      <sheetName val="Bab 6 -3(5)"/>
      <sheetName val="2.3(2) Gor"/>
      <sheetName val="8.4.2 Rambu"/>
      <sheetName val="SAT-DAS"/>
      <sheetName val="EQ"/>
      <sheetName val="STA"/>
      <sheetName val="PCG"/>
      <sheetName val="DSN"/>
      <sheetName val="Lamp-4 Sat-Das"/>
      <sheetName val="Isian Biodata"/>
      <sheetName val="REKAP UTAMA"/>
      <sheetName val="Indirect_Const"/>
      <sheetName val="HS BAHAN"/>
      <sheetName val="ESCON"/>
      <sheetName val="SUM"/>
      <sheetName val="RAW MATERIALS "/>
      <sheetName val="COST-PERSON-J.O."/>
      <sheetName val="RENTAL1"/>
      <sheetName val="Indeks"/>
      <sheetName val="indirect"/>
      <sheetName val="Sheet"/>
      <sheetName val="CF-Rp-USD"/>
      <sheetName val="Man Power"/>
      <sheetName val="bhn "/>
      <sheetName val="Valid"/>
      <sheetName val="extern"/>
      <sheetName val="BOQ"/>
      <sheetName val="NP7"/>
      <sheetName val="alat"/>
      <sheetName val="10.1 (1)"/>
      <sheetName val="10.1 (3)"/>
      <sheetName val="ANALIS TRUNA"/>
      <sheetName val="COSTING Option 1"/>
      <sheetName val="PO-2"/>
      <sheetName val="RKP PLUMBING"/>
      <sheetName val="PPC"/>
      <sheetName val="R.  Elektronikal"/>
      <sheetName val="DASH"/>
      <sheetName val="MT"/>
      <sheetName val="Resume-Analisa"/>
      <sheetName val="Graph (LGEN)"/>
      <sheetName val="out_prog"/>
      <sheetName val="선적schedule (2)"/>
      <sheetName val="ES STG"/>
      <sheetName val="Harga Bahan &amp; Upah"/>
      <sheetName val="Metode 1"/>
      <sheetName val="analisa upah_bahan"/>
      <sheetName val="Asrama Lt.1"/>
      <sheetName val="RA"/>
      <sheetName val="Pipa Bakrie"/>
      <sheetName val="Valve-Hyd"/>
      <sheetName val="AC"/>
      <sheetName val="Ganti Freon"/>
      <sheetName val="an_price"/>
      <sheetName val="Pipe"/>
      <sheetName val="dafharbhn"/>
      <sheetName val="Analtanah"/>
      <sheetName val="analys"/>
      <sheetName val="DEKAN"/>
      <sheetName val="Jenis Kontrak"/>
      <sheetName val="Output"/>
      <sheetName val="Provinsi"/>
      <sheetName val="Satuan"/>
      <sheetName val="Tematik"/>
      <sheetName val="Perhitungan RAB"/>
      <sheetName val="PT_"/>
      <sheetName val="PT_1"/>
      <sheetName val="PT_2"/>
      <sheetName val="PT_3"/>
      <sheetName val="Harga_Satuan5"/>
      <sheetName val="PT_4"/>
      <sheetName val="D3_16"/>
      <sheetName val="KOLAM_RENANG5"/>
      <sheetName val="jalan_akses5"/>
      <sheetName val="GRC_BELAKANG5"/>
      <sheetName val="vo_90_plafon_driveway5"/>
      <sheetName val="vo_90_plafon_driveway_(2)5"/>
      <sheetName val="10_1_(4)4"/>
      <sheetName val="10_1_(5)4"/>
      <sheetName val="Hrg_Sat5"/>
      <sheetName val="H_Satuan4"/>
      <sheetName val="Rekap_Prelim4"/>
      <sheetName val="Rekap_DBAK4"/>
      <sheetName val="ME_UMY4"/>
      <sheetName val="Basic_P4"/>
      <sheetName val="UPAH_PEKERJA4"/>
      <sheetName val="D2_24"/>
      <sheetName val="Basic_Price4"/>
      <sheetName val="Lap_Mingguan4"/>
      <sheetName val="D2_2_14"/>
      <sheetName val="Anls-ME_Tampil4"/>
      <sheetName val="UPAH_+_ALAT4"/>
      <sheetName val="Metod_TWR4"/>
      <sheetName val="Analisa_HS4"/>
      <sheetName val="Daf_Harga-Upah4"/>
      <sheetName val="UPAH___ALAT4"/>
      <sheetName val="BQ_(by_owner)4"/>
      <sheetName val="rab_me_(fisik)4"/>
      <sheetName val="rab_me_(by_owner)_4"/>
      <sheetName val="summary_4"/>
      <sheetName val="B_2_1_NON_STD_PEMAT_&amp;_DDG_PNHN4"/>
      <sheetName val="HRG_BHN4"/>
      <sheetName val="Paint_Type_B4"/>
      <sheetName val="B_T4"/>
      <sheetName val="Harga_Satuan6"/>
      <sheetName val="PT_5"/>
      <sheetName val="D3_17"/>
      <sheetName val="10_1_(4)5"/>
      <sheetName val="10_1_(5)5"/>
      <sheetName val="KOLAM_RENANG6"/>
      <sheetName val="jalan_akses6"/>
      <sheetName val="GRC_BELAKANG6"/>
      <sheetName val="vo_90_plafon_driveway6"/>
      <sheetName val="vo_90_plafon_driveway_(2)6"/>
      <sheetName val="Hrg_Sat6"/>
      <sheetName val="H_Satuan5"/>
      <sheetName val="Rekap_Direct_Cost5"/>
      <sheetName val="Rekap_DBAK5"/>
      <sheetName val="ME_UMY5"/>
      <sheetName val="Rekap_Prelim5"/>
      <sheetName val="Basic_Price5"/>
      <sheetName val="Basic_P5"/>
      <sheetName val="UPAH_PEKERJA5"/>
      <sheetName val="D2_25"/>
      <sheetName val="Lap_Mingguan5"/>
      <sheetName val="D2_2_15"/>
      <sheetName val="Anls-ME_Tampil5"/>
      <sheetName val="UPAH_+_ALAT5"/>
      <sheetName val="Metod_TWR5"/>
      <sheetName val="Analisa_HS5"/>
      <sheetName val="Daf_Harga-Upah5"/>
      <sheetName val="UPAH___ALAT5"/>
      <sheetName val="BQ_(by_owner)5"/>
      <sheetName val="rab_me_(fisik)5"/>
      <sheetName val="rab_me_(by_owner)_5"/>
      <sheetName val="summary_5"/>
      <sheetName val="B_2_1_NON_STD_PEMAT_&amp;_DDG_PNHN5"/>
      <sheetName val="HRG_BHN5"/>
      <sheetName val="Paint_Type_B5"/>
      <sheetName val="B_T5"/>
      <sheetName val="Harga_Satuan7"/>
      <sheetName val="PT_6"/>
      <sheetName val="D3_18"/>
      <sheetName val="10_1_(4)6"/>
      <sheetName val="10_1_(5)6"/>
      <sheetName val="KOLAM_RENANG7"/>
      <sheetName val="jalan_akses7"/>
      <sheetName val="GRC_BELAKANG7"/>
      <sheetName val="vo_90_plafon_driveway7"/>
      <sheetName val="vo_90_plafon_driveway_(2)7"/>
      <sheetName val="Hrg_Sat7"/>
      <sheetName val="H_Satuan6"/>
      <sheetName val="Rekap_Direct_Cost6"/>
      <sheetName val="Rekap_DBAK6"/>
      <sheetName val="ME_UMY6"/>
      <sheetName val="Rekap_Prelim6"/>
      <sheetName val="Basic_Price6"/>
      <sheetName val="Basic_P6"/>
      <sheetName val="UPAH_PEKERJA6"/>
      <sheetName val="D2_26"/>
      <sheetName val="Lap_Mingguan6"/>
      <sheetName val="D2_2_16"/>
      <sheetName val="Anls-ME_Tampil6"/>
      <sheetName val="UPAH_+_ALAT6"/>
      <sheetName val="Metod_TWR6"/>
      <sheetName val="Analisa_HS6"/>
      <sheetName val="Daf_Harga-Upah6"/>
      <sheetName val="UPAH___ALAT6"/>
      <sheetName val="BQ_(by_owner)6"/>
      <sheetName val="rab_me_(fisik)6"/>
      <sheetName val="rab_me_(by_owner)_6"/>
      <sheetName val="summary_6"/>
      <sheetName val="B_2_1_NON_STD_PEMAT_&amp;_DDG_PNHN6"/>
      <sheetName val="HRG_BHN6"/>
      <sheetName val="Paint_Type_B6"/>
      <sheetName val="B_T6"/>
      <sheetName val="Harga_Satuan8"/>
      <sheetName val="PT_7"/>
      <sheetName val="D3_19"/>
      <sheetName val="10_1_(4)7"/>
      <sheetName val="10_1_(5)7"/>
      <sheetName val="KOLAM_RENANG8"/>
      <sheetName val="jalan_akses8"/>
      <sheetName val="GRC_BELAKANG8"/>
      <sheetName val="vo_90_plafon_driveway8"/>
      <sheetName val="vo_90_plafon_driveway_(2)8"/>
      <sheetName val="Hrg_Sat8"/>
      <sheetName val="H_Satuan7"/>
      <sheetName val="Rekap_Direct_Cost7"/>
      <sheetName val="Rekap_DBAK7"/>
      <sheetName val="ME_UMY7"/>
      <sheetName val="Rekap_Prelim7"/>
      <sheetName val="Basic_Price7"/>
      <sheetName val="Basic_P7"/>
      <sheetName val="UPAH_PEKERJA7"/>
      <sheetName val="D2_27"/>
      <sheetName val="Lap_Mingguan7"/>
      <sheetName val="D2_2_17"/>
      <sheetName val="Anls-ME_Tampil7"/>
      <sheetName val="UPAH_+_ALAT7"/>
      <sheetName val="Metod_TWR7"/>
      <sheetName val="Analisa_HS7"/>
      <sheetName val="Daf_Harga-Upah7"/>
      <sheetName val="UPAH___ALAT7"/>
      <sheetName val="BQ_(by_owner)7"/>
      <sheetName val="rab_me_(fisik)7"/>
      <sheetName val="rab_me_(by_owner)_7"/>
      <sheetName val="summary_7"/>
      <sheetName val="B_2_1_NON_STD_PEMAT_&amp;_DDG_PNHN7"/>
      <sheetName val="HRG_BHN7"/>
      <sheetName val="Paint_Type_B7"/>
      <sheetName val="B_T7"/>
      <sheetName val="Harga_Satuan9"/>
      <sheetName val="PT_8"/>
      <sheetName val="D3_110"/>
      <sheetName val="10_1_(4)8"/>
      <sheetName val="10_1_(5)8"/>
      <sheetName val="KOLAM_RENANG9"/>
      <sheetName val="jalan_akses9"/>
      <sheetName val="GRC_BELAKANG9"/>
      <sheetName val="vo_90_plafon_driveway9"/>
      <sheetName val="vo_90_plafon_driveway_(2)9"/>
      <sheetName val="Hrg_Sat9"/>
      <sheetName val="H_Satuan8"/>
      <sheetName val="Rekap_Direct_Cost8"/>
      <sheetName val="Rekap_DBAK8"/>
      <sheetName val="ME_UMY8"/>
      <sheetName val="Rekap_Prelim8"/>
      <sheetName val="Basic_Price8"/>
      <sheetName val="Basic_P8"/>
      <sheetName val="UPAH_PEKERJA8"/>
      <sheetName val="D2_28"/>
      <sheetName val="Lap_Mingguan8"/>
      <sheetName val="D2_2_18"/>
      <sheetName val="Anls-ME_Tampil8"/>
      <sheetName val="UPAH_+_ALAT8"/>
      <sheetName val="Metod_TWR8"/>
      <sheetName val="Analisa_HS8"/>
      <sheetName val="Daf_Harga-Upah8"/>
      <sheetName val="UPAH___ALAT8"/>
      <sheetName val="BQ_(by_owner)8"/>
      <sheetName val="rab_me_(fisik)8"/>
      <sheetName val="rab_me_(by_owner)_8"/>
      <sheetName val="summary_8"/>
      <sheetName val="B_2_1_NON_STD_PEMAT_&amp;_DDG_PNHN8"/>
      <sheetName val="HRG_BHN8"/>
      <sheetName val="Paint_Type_B8"/>
      <sheetName val="B_T8"/>
      <sheetName val="meth hsl nego"/>
      <sheetName val="D2"/>
      <sheetName val="Bill No 6 Koord _ Attendance"/>
      <sheetName val="7.1(3)"/>
      <sheetName val="AHS 2-str"/>
      <sheetName val="KH-Q1,Q2,01"/>
      <sheetName val="LAP-MGG-DINAS"/>
    </sheetNames>
    <sheetDataSet>
      <sheetData sheetId="0" refreshError="1">
        <row r="13">
          <cell r="S13">
            <v>1.1000000000000001</v>
          </cell>
        </row>
      </sheetData>
      <sheetData sheetId="1"/>
      <sheetData sheetId="2"/>
      <sheetData sheetId="3">
        <row r="13">
          <cell r="S13">
            <v>1.1000000000000001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  "/>
      <sheetName val="MARK UP"/>
      <sheetName val="Rekap"/>
      <sheetName val="RAP"/>
      <sheetName val="Analisa"/>
      <sheetName val="Upah"/>
      <sheetName val="Bahan"/>
      <sheetName val="Alat"/>
      <sheetName val="Sub"/>
      <sheetName val="BUL"/>
      <sheetName val="Staff"/>
      <sheetName val="Pnyebaran M"/>
      <sheetName val="DC"/>
      <sheetName val="RAB"/>
      <sheetName val="Schdl Mingguan"/>
      <sheetName val="Schdl Bulanan"/>
      <sheetName val="cashflow"/>
      <sheetName val="Schd Tenaga"/>
      <sheetName val="Schd Bahan"/>
      <sheetName val="Schd Alat"/>
      <sheetName val="Schd Subkon"/>
      <sheetName val="Struktur"/>
      <sheetName val="SKBDN"/>
      <sheetName val="Tawar"/>
      <sheetName val="Nama"/>
      <sheetName val="Struktur (2)"/>
      <sheetName val="Mob-Dem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 refreshError="1"/>
      <sheetData sheetId="25"/>
      <sheetData sheetId="26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CHE"/>
      <sheetName val="Minat"/>
      <sheetName val="SRT"/>
      <sheetName val="Rek"/>
      <sheetName val="BQ"/>
      <sheetName val="ANA"/>
      <sheetName val="Ana.Maj"/>
      <sheetName val="Met.baru"/>
      <sheetName val="1.20"/>
      <sheetName val="1.19"/>
      <sheetName val="Recyling"/>
      <sheetName val="Meth"/>
      <sheetName val="hsd"/>
      <sheetName val="Lamp.Meth"/>
      <sheetName val="Ana.Non "/>
      <sheetName val="Meth.Non"/>
      <sheetName val="MOS"/>
      <sheetName val="AN-E"/>
      <sheetName val="ALAT"/>
      <sheetName val="Major"/>
      <sheetName val="CHECK"/>
      <sheetName val="GEL"/>
      <sheetName val="STAF"/>
      <sheetName val="ORG2"/>
      <sheetName val="CUR"/>
      <sheetName val="Peta"/>
      <sheetName val="KOP"/>
      <sheetName val="cov.2"/>
      <sheetName val="Person"/>
      <sheetName val="IND"/>
      <sheetName val="PENG.3"/>
      <sheetName val="PENG.2"/>
      <sheetName val="PENG."/>
      <sheetName val="rekap"/>
      <sheetName val="kuantitas"/>
      <sheetName val="analisa F-X"/>
      <sheetName val="metode-F-X"/>
      <sheetName val="MET"/>
      <sheetName val="metode-4"/>
      <sheetName val="Lamp.Meth (2)"/>
      <sheetName val="upah"/>
      <sheetName val="bahan"/>
      <sheetName val="Rupiah"/>
      <sheetName val="HARSAT"/>
      <sheetName val="Indirect_Const"/>
      <sheetName val="bj_matrial"/>
      <sheetName val="strukturC"/>
      <sheetName val="JASAMARGA PDL-PWK THPII-PAKET I"/>
      <sheetName val="Analisa"/>
      <sheetName val="Metod TWR"/>
      <sheetName val="DAFT_ALAT,UPAH &amp; MAT"/>
      <sheetName val="Superstruc"/>
      <sheetName val="Meto"/>
      <sheetName val="rate1"/>
      <sheetName val="List Plant"/>
      <sheetName val="data"/>
      <sheetName val="HB"/>
      <sheetName val="Perhitungan RAB"/>
      <sheetName val="data-pendukung"/>
      <sheetName val="BOQ"/>
      <sheetName val="Bangunan Utama"/>
      <sheetName val="IN OUT"/>
      <sheetName val="pembongkaran,elastomerik"/>
      <sheetName val="Analisa1-10"/>
      <sheetName val="Analisa-Harga"/>
    </sheetNames>
    <sheetDataSet>
      <sheetData sheetId="0" refreshError="1">
        <row r="2">
          <cell r="A2" t="str">
            <v>PT. SENECA INDONESIA</v>
          </cell>
        </row>
        <row r="6">
          <cell r="A6" t="str">
            <v>Pekerjaan Pelapisan Ulang (Overlay) Jalan Tol Jagorawi</v>
          </cell>
        </row>
        <row r="7">
          <cell r="A7" t="str">
            <v>09/PAN-OVL.JGR/2003</v>
          </cell>
        </row>
        <row r="8">
          <cell r="A8" t="str">
            <v>12 Mei 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D6" t="str">
            <v>: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"/>
      <sheetName val="CH"/>
      <sheetName val="LMP.12"/>
      <sheetName val="surat "/>
      <sheetName val="REK"/>
      <sheetName val="BOQ"/>
      <sheetName val="SCH"/>
      <sheetName val="ANA.1"/>
      <sheetName val="ANA"/>
      <sheetName val="HSD"/>
      <sheetName val="ANA LS"/>
      <sheetName val="RTN"/>
      <sheetName val="Met Rtn"/>
      <sheetName val="MOS"/>
      <sheetName val="LMP.6"/>
      <sheetName val="LMP 7"/>
      <sheetName val="alat"/>
      <sheetName val="staf"/>
      <sheetName val="Kar"/>
      <sheetName val="SUBkon"/>
      <sheetName val="MET-BAB-04"/>
      <sheetName val="MET-BAB-06"/>
      <sheetName val="MET-BAB-06b"/>
      <sheetName val="MET-bab-08"/>
      <sheetName val="BALT"/>
      <sheetName val="IND"/>
      <sheetName val="Sheet2"/>
      <sheetName val="Sheet2 (2)"/>
      <sheetName val="Sheet1"/>
      <sheetName val="Sheet1 (2)"/>
      <sheetName val="BAHAN"/>
      <sheetName val="LMP_121"/>
      <sheetName val="surat_1"/>
      <sheetName val="ANA_11"/>
      <sheetName val="ANA_LS1"/>
      <sheetName val="Met_Rtn1"/>
      <sheetName val="LMP_61"/>
      <sheetName val="LMP_71"/>
      <sheetName val="Sheet2_(2)1"/>
      <sheetName val="Sheet1_(2)1"/>
      <sheetName val="LMP_12"/>
      <sheetName val="surat_"/>
      <sheetName val="ANA_1"/>
      <sheetName val="ANA_LS"/>
      <sheetName val="Met_Rtn"/>
      <sheetName val="LMP_6"/>
      <sheetName val="LMP_7"/>
      <sheetName val="Sheet2_(2)"/>
      <sheetName val="Sheet1_(2)"/>
      <sheetName val="LMP_122"/>
      <sheetName val="surat_2"/>
      <sheetName val="ANA_12"/>
      <sheetName val="ANA_LS2"/>
      <sheetName val="Met_Rtn2"/>
      <sheetName val="LMP_62"/>
      <sheetName val="LMP_72"/>
      <sheetName val="Sheet2_(2)2"/>
      <sheetName val="Sheet1_(2)2"/>
      <sheetName val="LMP_123"/>
      <sheetName val="surat_3"/>
      <sheetName val="ANA_13"/>
      <sheetName val="ANA_LS3"/>
      <sheetName val="Met_Rtn3"/>
      <sheetName val="LMP_63"/>
      <sheetName val="LMP_73"/>
      <sheetName val="Sheet2_(2)3"/>
      <sheetName val="Sheet1_(2)3"/>
      <sheetName val="REKAP BQ"/>
      <sheetName val="Rekap"/>
      <sheetName val="Du_lieu"/>
      <sheetName val="HB"/>
      <sheetName val="huruf (2)"/>
      <sheetName val="Analisa 2"/>
      <sheetName val="Harga Satuan"/>
      <sheetName val="Perhitungan RAB"/>
      <sheetName val="LAP. MINGG"/>
      <sheetName val="HSTANAH"/>
      <sheetName val="HSBETON"/>
      <sheetName val="Mobilisasi"/>
      <sheetName val="Analisa-Harga"/>
    </sheetNames>
    <sheetDataSet>
      <sheetData sheetId="0">
        <row r="8">
          <cell r="C8" t="str">
            <v>PENINGKATAN JALAN SURADE - TEGALBULEUD KM.BDG. 213+714 - KM.BDG. 217+714</v>
          </cell>
        </row>
      </sheetData>
      <sheetData sheetId="1" refreshError="1">
        <row r="8">
          <cell r="C8" t="str">
            <v>PENINGKATAN JALAN SURADE - TEGALBULEUD KM.BDG. 213+714 - KM.BDG. 217+714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</sheetNames>
    <sheetDataSet>
      <sheetData sheetId="0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auto"/>
      <sheetName val="PENGURUS"/>
      <sheetName val="MODAL"/>
      <sheetName val="PERSONIL"/>
      <sheetName val="NERACA"/>
      <sheetName val="ALAT"/>
      <sheetName val="PEK"/>
      <sheetName val="STRUK"/>
      <sheetName val="ADM"/>
      <sheetName val="SURAT"/>
      <sheetName val="FORM SKN"/>
      <sheetName val="FAK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."/>
      <sheetName val="Ketentuan"/>
      <sheetName val="Disclaimer-"/>
      <sheetName val="Informasi"/>
      <sheetName val="4-Basic Price"/>
      <sheetName val="4-Basic Price - TO PRINT"/>
      <sheetName val="Rekap"/>
      <sheetName val="BOQ"/>
      <sheetName val="Hitungan Vol"/>
      <sheetName val="BRKALA JALAN WNSB"/>
      <sheetName val="MOBILISASI"/>
      <sheetName val="BOQ Rutin"/>
      <sheetName val="4-Analisa Quarry"/>
      <sheetName val="MAJOR (X)"/>
      <sheetName val="% (X)"/>
      <sheetName val="Peta Quarry (X)"/>
      <sheetName val="Mobilisasi (X)"/>
      <sheetName val="Perhitungan Mobilisasi Alat (X)"/>
      <sheetName val="Lalu Lintas (X)"/>
      <sheetName val="Jembatan Sementara (X)"/>
      <sheetName val="Analisa K3 (X)"/>
      <sheetName val="Rekap Basic Price (x)"/>
      <sheetName val="4-formulir harga bahan (X)"/>
      <sheetName val="5-ALAT(1)"/>
      <sheetName val="5-ALAT (2)"/>
      <sheetName val="Agg Halus &amp; Kasar"/>
      <sheetName val="Agg A"/>
      <sheetName val="Sheet1"/>
      <sheetName val="Agg B"/>
      <sheetName val="Agg C"/>
      <sheetName val="HPS 95 vs 10"/>
      <sheetName val="D Tambahan"/>
      <sheetName val="D2"/>
      <sheetName val="D3"/>
      <sheetName val="D4"/>
      <sheetName val="D5"/>
      <sheetName val="D5 - telford"/>
      <sheetName val="D6"/>
      <sheetName val="D6 ASBT"/>
      <sheetName val="D7(1)"/>
      <sheetName val="D7(2)"/>
      <sheetName val="D7(3)"/>
      <sheetName val="D8(1)"/>
      <sheetName val="D8(2)"/>
      <sheetName val="Rutin Perkersan"/>
      <sheetName val="Rutin Bahu"/>
      <sheetName val="Rutin Saluran"/>
      <sheetName val="Rutin Perlengkapan Jln"/>
      <sheetName val="Rutin Jbt"/>
      <sheetName val="D9 (X)"/>
      <sheetName val="D10 LS-Rutin (X)"/>
      <sheetName val="D10 Kuantitas ( X )"/>
      <sheetName val="x"/>
      <sheetName val="RINCIAN HAR06"/>
      <sheetName val="Analisa 2"/>
      <sheetName val="Summary"/>
      <sheetName val="URUTAN BUKA"/>
      <sheetName val="ANALISAGATE"/>
      <sheetName val="RAB."/>
      <sheetName val="Meto"/>
      <sheetName val="K.000"/>
      <sheetName val="SBhn"/>
      <sheetName val="Analisa"/>
      <sheetName val="SCHDL"/>
      <sheetName val="RAB "/>
      <sheetName val="Bhn"/>
      <sheetName val="MT_an"/>
      <sheetName val="harga upah"/>
      <sheetName val="MAP"/>
      <sheetName val="OH Transportasi"/>
      <sheetName val="OH Insentif"/>
      <sheetName val="D8"/>
      <sheetName val="CH"/>
      <sheetName val="RAB"/>
      <sheetName val="DATUM"/>
      <sheetName val="AN"/>
      <sheetName val="BAHAN &amp; ALAT"/>
      <sheetName val="Sat Das"/>
      <sheetName val="H-SAT"/>
      <sheetName val="MT"/>
      <sheetName val="SAT-DAS"/>
      <sheetName val="5-Peralatan"/>
      <sheetName val="3-DIV2"/>
      <sheetName val="__1"/>
      <sheetName val="4-Basic_Price1"/>
      <sheetName val="4-Basic_Price_-_TO_PRINT1"/>
      <sheetName val="Hitungan_Vol1"/>
      <sheetName val="BRKALA_JALAN_WNSB1"/>
      <sheetName val="BOQ_Rutin1"/>
      <sheetName val="4-Analisa_Quarry1"/>
      <sheetName val="MAJOR_(X)1"/>
      <sheetName val="%_(X)1"/>
      <sheetName val="Peta_Quarry_(X)1"/>
      <sheetName val="Mobilisasi_(X)1"/>
      <sheetName val="Perhitungan_Mobilisasi_Alat_(X1"/>
      <sheetName val="Lalu_Lintas_(X)1"/>
      <sheetName val="Jembatan_Sementara_(X)1"/>
      <sheetName val="Analisa_K3_(X)1"/>
      <sheetName val="Rekap_Basic_Price_(x)1"/>
      <sheetName val="4-formulir_harga_bahan_(X)1"/>
      <sheetName val="5-ALAT_(2)1"/>
      <sheetName val="Agg_Halus_&amp;_Kasar1"/>
      <sheetName val="Agg_A1"/>
      <sheetName val="Agg_B1"/>
      <sheetName val="Agg_C1"/>
      <sheetName val="HPS_95_vs_101"/>
      <sheetName val="D_Tambahan1"/>
      <sheetName val="D5_-_telford1"/>
      <sheetName val="D6_ASBT1"/>
      <sheetName val="Rutin_Perkersan1"/>
      <sheetName val="Rutin_Bahu1"/>
      <sheetName val="Rutin_Saluran1"/>
      <sheetName val="Rutin_Perlengkapan_Jln1"/>
      <sheetName val="Rutin_Jbt1"/>
      <sheetName val="D9_(X)1"/>
      <sheetName val="D10_LS-Rutin_(X)1"/>
      <sheetName val="D10_Kuantitas_(_X_)1"/>
      <sheetName val="RINCIAN_HAR061"/>
      <sheetName val="Analisa_21"/>
      <sheetName val="URUTAN_BUKA1"/>
      <sheetName val="RAB_1"/>
      <sheetName val="K_0001"/>
      <sheetName val="__"/>
      <sheetName val="4-Basic_Price"/>
      <sheetName val="4-Basic_Price_-_TO_PRINT"/>
      <sheetName val="Hitungan_Vol"/>
      <sheetName val="BRKALA_JALAN_WNSB"/>
      <sheetName val="BOQ_Rutin"/>
      <sheetName val="4-Analisa_Quarry"/>
      <sheetName val="MAJOR_(X)"/>
      <sheetName val="%_(X)"/>
      <sheetName val="Peta_Quarry_(X)"/>
      <sheetName val="Mobilisasi_(X)"/>
      <sheetName val="Perhitungan_Mobilisasi_Alat_(X)"/>
      <sheetName val="Lalu_Lintas_(X)"/>
      <sheetName val="Jembatan_Sementara_(X)"/>
      <sheetName val="Analisa_K3_(X)"/>
      <sheetName val="Rekap_Basic_Price_(x)"/>
      <sheetName val="4-formulir_harga_bahan_(X)"/>
      <sheetName val="5-ALAT_(2)"/>
      <sheetName val="Agg_Halus_&amp;_Kasar"/>
      <sheetName val="Agg_A"/>
      <sheetName val="Agg_B"/>
      <sheetName val="Agg_C"/>
      <sheetName val="HPS_95_vs_10"/>
      <sheetName val="D_Tambahan"/>
      <sheetName val="D5_-_telford"/>
      <sheetName val="D6_ASBT"/>
      <sheetName val="Rutin_Perkersan"/>
      <sheetName val="Rutin_Bahu"/>
      <sheetName val="Rutin_Saluran"/>
      <sheetName val="Rutin_Perlengkapan_Jln"/>
      <sheetName val="Rutin_Jbt"/>
      <sheetName val="D9_(X)"/>
      <sheetName val="D10_LS-Rutin_(X)"/>
      <sheetName val="D10_Kuantitas_(_X_)"/>
      <sheetName val="RINCIAN_HAR06"/>
      <sheetName val="Analisa_2"/>
      <sheetName val="URUTAN_BUKA"/>
      <sheetName val="RAB_"/>
      <sheetName val="K_000"/>
      <sheetName val="__2"/>
      <sheetName val="4-Basic_Price2"/>
      <sheetName val="4-Basic_Price_-_TO_PRINT2"/>
      <sheetName val="Hitungan_Vol2"/>
      <sheetName val="BRKALA_JALAN_WNSB2"/>
      <sheetName val="BOQ_Rutin2"/>
      <sheetName val="4-Analisa_Quarry2"/>
      <sheetName val="MAJOR_(X)2"/>
      <sheetName val="%_(X)2"/>
      <sheetName val="Peta_Quarry_(X)2"/>
      <sheetName val="Mobilisasi_(X)2"/>
      <sheetName val="Perhitungan_Mobilisasi_Alat_(X2"/>
      <sheetName val="Lalu_Lintas_(X)2"/>
      <sheetName val="Jembatan_Sementara_(X)2"/>
      <sheetName val="Analisa_K3_(X)2"/>
      <sheetName val="Rekap_Basic_Price_(x)2"/>
      <sheetName val="4-formulir_harga_bahan_(X)2"/>
      <sheetName val="5-ALAT_(2)2"/>
      <sheetName val="Agg_Halus_&amp;_Kasar2"/>
      <sheetName val="Agg_A2"/>
      <sheetName val="Agg_B2"/>
      <sheetName val="Agg_C2"/>
      <sheetName val="HPS_95_vs_102"/>
      <sheetName val="D_Tambahan2"/>
      <sheetName val="D5_-_telford2"/>
      <sheetName val="D6_ASBT2"/>
      <sheetName val="Rutin_Perkersan2"/>
      <sheetName val="Rutin_Bahu2"/>
      <sheetName val="Rutin_Saluran2"/>
      <sheetName val="Rutin_Perlengkapan_Jln2"/>
      <sheetName val="Rutin_Jbt2"/>
      <sheetName val="D9_(X)2"/>
      <sheetName val="D10_LS-Rutin_(X)2"/>
      <sheetName val="D10_Kuantitas_(_X_)2"/>
      <sheetName val="RINCIAN_HAR062"/>
      <sheetName val="Analisa_22"/>
      <sheetName val="URUTAN_BUKA2"/>
      <sheetName val="RAB_2"/>
      <sheetName val="K_0002"/>
      <sheetName val="AHS ARS"/>
      <sheetName val="Harga Satuan"/>
      <sheetName val="Grading Tahap 1"/>
      <sheetName val="lap.harian -bl-juni"/>
      <sheetName val="REKAP.LAP-HARIAN"/>
      <sheetName val="HDM"/>
      <sheetName val="MTD"/>
      <sheetName val="HDA"/>
      <sheetName val="HDU"/>
      <sheetName val="D7"/>
      <sheetName val="REK"/>
      <sheetName val="An-Alat"/>
      <sheetName val="UMUR ALAT"/>
      <sheetName val="FAKTOR MODAL CRF"/>
      <sheetName val="Upah, alat &amp; harsat"/>
      <sheetName val="Time"/>
      <sheetName val="H.Satuan"/>
      <sheetName val="3-DIV4"/>
      <sheetName val="isian"/>
      <sheetName val="Harga S Dasar UNTUK IDISI"/>
      <sheetName val="Bahan"/>
      <sheetName val="Sheet15"/>
      <sheetName val="bahan upah"/>
      <sheetName val="ARAB"/>
      <sheetName val="DAF.ALAT"/>
      <sheetName val="Har.Sat."/>
      <sheetName val="__4"/>
      <sheetName val="4-Basic_Price4"/>
      <sheetName val="4-Basic_Price_-_TO_PRINT4"/>
      <sheetName val="Hitungan_Vol4"/>
      <sheetName val="BRKALA_JALAN_WNSB4"/>
      <sheetName val="BOQ_Rutin4"/>
      <sheetName val="4-Analisa_Quarry4"/>
      <sheetName val="MAJOR_(X)4"/>
      <sheetName val="%_(X)4"/>
      <sheetName val="Peta_Quarry_(X)4"/>
      <sheetName val="Mobilisasi_(X)4"/>
      <sheetName val="Perhitungan_Mobilisasi_Alat_(X4"/>
      <sheetName val="Lalu_Lintas_(X)4"/>
      <sheetName val="Jembatan_Sementara_(X)4"/>
      <sheetName val="Analisa_K3_(X)4"/>
      <sheetName val="Rekap_Basic_Price_(x)4"/>
      <sheetName val="4-formulir_harga_bahan_(X)4"/>
      <sheetName val="5-ALAT_(2)4"/>
      <sheetName val="Agg_Halus_&amp;_Kasar4"/>
      <sheetName val="Agg_A4"/>
      <sheetName val="Agg_B4"/>
      <sheetName val="Agg_C4"/>
      <sheetName val="HPS_95_vs_104"/>
      <sheetName val="D_Tambahan4"/>
      <sheetName val="D5_-_telford4"/>
      <sheetName val="D6_ASBT4"/>
      <sheetName val="Rutin_Perkersan4"/>
      <sheetName val="Rutin_Bahu4"/>
      <sheetName val="Rutin_Saluran4"/>
      <sheetName val="Rutin_Perlengkapan_Jln4"/>
      <sheetName val="Rutin_Jbt4"/>
      <sheetName val="D9_(X)4"/>
      <sheetName val="D10_LS-Rutin_(X)4"/>
      <sheetName val="D10_Kuantitas_(_X_)4"/>
      <sheetName val="RINCIAN_HAR064"/>
      <sheetName val="Analisa_24"/>
      <sheetName val="URUTAN_BUKA4"/>
      <sheetName val="RAB_4"/>
      <sheetName val="K_0004"/>
      <sheetName val="__3"/>
      <sheetName val="4-Basic_Price3"/>
      <sheetName val="4-Basic_Price_-_TO_PRINT3"/>
      <sheetName val="Hitungan_Vol3"/>
      <sheetName val="BRKALA_JALAN_WNSB3"/>
      <sheetName val="BOQ_Rutin3"/>
      <sheetName val="4-Analisa_Quarry3"/>
      <sheetName val="MAJOR_(X)3"/>
      <sheetName val="%_(X)3"/>
      <sheetName val="Peta_Quarry_(X)3"/>
      <sheetName val="Mobilisasi_(X)3"/>
      <sheetName val="Perhitungan_Mobilisasi_Alat_(X3"/>
      <sheetName val="Lalu_Lintas_(X)3"/>
      <sheetName val="Jembatan_Sementara_(X)3"/>
      <sheetName val="Analisa_K3_(X)3"/>
      <sheetName val="Rekap_Basic_Price_(x)3"/>
      <sheetName val="4-formulir_harga_bahan_(X)3"/>
      <sheetName val="5-ALAT_(2)3"/>
      <sheetName val="Agg_Halus_&amp;_Kasar3"/>
      <sheetName val="Agg_A3"/>
      <sheetName val="Agg_B3"/>
      <sheetName val="Agg_C3"/>
      <sheetName val="HPS_95_vs_103"/>
      <sheetName val="D_Tambahan3"/>
      <sheetName val="D5_-_telford3"/>
      <sheetName val="D6_ASBT3"/>
      <sheetName val="Rutin_Perkersan3"/>
      <sheetName val="Rutin_Bahu3"/>
      <sheetName val="Rutin_Saluran3"/>
      <sheetName val="Rutin_Perlengkapan_Jln3"/>
      <sheetName val="Rutin_Jbt3"/>
      <sheetName val="D9_(X)3"/>
      <sheetName val="D10_LS-Rutin_(X)3"/>
      <sheetName val="D10_Kuantitas_(_X_)3"/>
      <sheetName val="RINCIAN_HAR063"/>
      <sheetName val="Analisa_23"/>
      <sheetName val="URUTAN_BUKA3"/>
      <sheetName val="RAB_3"/>
      <sheetName val="K_0003"/>
      <sheetName val="Harga Dasar"/>
      <sheetName val="DIVI7"/>
      <sheetName val="Appendix 2(SatDas)"/>
      <sheetName val="HARGA"/>
      <sheetName val="Unit Price"/>
      <sheetName val="BASIC"/>
      <sheetName val="Contract-Data"/>
      <sheetName val="EQ_an"/>
      <sheetName val="rekap bahan dan alat"/>
      <sheetName val="INPUT"/>
      <sheetName val="Harga Sat Dasar"/>
      <sheetName val="HARGA MATERIAL"/>
      <sheetName val="DAFTAR HARGA"/>
      <sheetName val="CUACA"/>
      <sheetName val="K210"/>
      <sheetName val="PEMBANTAIAN"/>
      <sheetName val="BAHAN~"/>
      <sheetName val="ANALIS"/>
      <sheetName val="Rkp Progres"/>
      <sheetName val="Rekap Rutin"/>
      <sheetName val="Rekap Rutin Jembatan"/>
      <sheetName val="Ana. PU"/>
      <sheetName val="MATERIAL"/>
      <sheetName val="List Plant"/>
    </sheetNames>
    <sheetDataSet>
      <sheetData sheetId="0" refreshError="1"/>
      <sheetData sheetId="1" refreshError="1"/>
      <sheetData sheetId="2" refreshError="1"/>
      <sheetData sheetId="3" refreshError="1">
        <row r="7">
          <cell r="G7" t="str">
            <v>WONOSOBO</v>
          </cell>
        </row>
        <row r="13">
          <cell r="G13" t="str">
            <v>PEMELIHARAAN BERKALA JALAN BATAS BANYUMAS TENGAH - KLAMPOK</v>
          </cell>
        </row>
      </sheetData>
      <sheetData sheetId="4" refreshError="1"/>
      <sheetData sheetId="5" refreshError="1"/>
      <sheetData sheetId="6" refreshError="1">
        <row r="31">
          <cell r="H31">
            <v>2987200238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</sheetNames>
    <sheetDataSet>
      <sheetData sheetId="0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 refreshError="1"/>
      <sheetData sheetId="1">
        <row r="99">
          <cell r="H99">
            <v>101811905.16000001</v>
          </cell>
        </row>
      </sheetData>
      <sheetData sheetId="2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head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Formulir harga bahan"/>
      <sheetName val="ALAT BERAT"/>
      <sheetName val="Informasi (2)"/>
      <sheetName val="Agg A"/>
      <sheetName val="Agg B dan S"/>
      <sheetName val="Agg C"/>
      <sheetName val="Agg  CBR 60"/>
      <sheetName val="U-Ditch"/>
      <sheetName val="Peta Quarry (2)"/>
      <sheetName val="4-Analisa Quarry"/>
      <sheetName val="Quarry"/>
      <sheetName val="Marka &amp; Mortar"/>
      <sheetName val="Agg Halus &amp; Kasar"/>
      <sheetName val="SMK3"/>
      <sheetName val="terbilang"/>
      <sheetName val="5-ALAT(2)"/>
      <sheetName val="Slurry Seal"/>
      <sheetName val="Rutin"/>
      <sheetName val="BOQ Rutin Jalan"/>
      <sheetName val="REKAP ALL"/>
      <sheetName val="Rekap Volume"/>
      <sheetName val="Rekap"/>
      <sheetName val="Informasi"/>
      <sheetName val="Mobilisasi"/>
      <sheetName val="dtVLUME (2)"/>
      <sheetName val="dtVLUME"/>
      <sheetName val="BOQ"/>
      <sheetName val="4-Basic Price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5-ALAT(1)"/>
      <sheetName val="Sheet1"/>
      <sheetName val="Khusus"/>
      <sheetName val="NP"/>
      <sheetName val="R4"/>
      <sheetName val="NP (2)A"/>
      <sheetName val="REKAP GABUNGAN"/>
      <sheetName val="Perbanding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7">
          <cell r="K27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>
        <row r="48">
          <cell r="I48">
            <v>0</v>
          </cell>
        </row>
      </sheetData>
      <sheetData sheetId="35">
        <row r="8">
          <cell r="F8">
            <v>10237.571428571429</v>
          </cell>
        </row>
        <row r="9">
          <cell r="F9">
            <v>19845</v>
          </cell>
        </row>
        <row r="10">
          <cell r="F10">
            <v>23152.571428571428</v>
          </cell>
        </row>
        <row r="69">
          <cell r="F69">
            <v>70000</v>
          </cell>
        </row>
        <row r="72">
          <cell r="F72">
            <v>20000</v>
          </cell>
        </row>
        <row r="78">
          <cell r="F78">
            <v>20000</v>
          </cell>
        </row>
        <row r="79">
          <cell r="F79">
            <v>3087000</v>
          </cell>
        </row>
        <row r="87">
          <cell r="F87">
            <v>247775.27365349606</v>
          </cell>
        </row>
        <row r="88">
          <cell r="F88">
            <v>239618.79242489408</v>
          </cell>
        </row>
        <row r="99">
          <cell r="F99">
            <v>2223318.1818181821</v>
          </cell>
        </row>
        <row r="100">
          <cell r="F100">
            <v>12500</v>
          </cell>
        </row>
        <row r="111">
          <cell r="F111">
            <v>23900</v>
          </cell>
        </row>
        <row r="118">
          <cell r="F118">
            <v>325000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9">
          <cell r="AW9">
            <v>1164262.6836644295</v>
          </cell>
        </row>
        <row r="12">
          <cell r="AW12">
            <v>254863.61468121913</v>
          </cell>
        </row>
        <row r="13">
          <cell r="AW13">
            <v>129388.05240621294</v>
          </cell>
        </row>
        <row r="14">
          <cell r="AW14">
            <v>1143467.8978362123</v>
          </cell>
        </row>
        <row r="15">
          <cell r="AW15">
            <v>387258.81431266904</v>
          </cell>
        </row>
        <row r="16">
          <cell r="AW16">
            <v>709336.72257588699</v>
          </cell>
        </row>
        <row r="17">
          <cell r="AW17">
            <v>717050.20255143219</v>
          </cell>
        </row>
        <row r="18">
          <cell r="AW18">
            <v>659219.90925166989</v>
          </cell>
        </row>
        <row r="20">
          <cell r="AW20">
            <v>896436.48708153609</v>
          </cell>
        </row>
        <row r="23">
          <cell r="AW23">
            <v>408032.3287652249</v>
          </cell>
        </row>
        <row r="24">
          <cell r="AW24">
            <v>569059.6473205128</v>
          </cell>
        </row>
        <row r="30">
          <cell r="AW30">
            <v>364318.74714741035</v>
          </cell>
        </row>
        <row r="38">
          <cell r="AW38">
            <v>712578.45250860951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"/>
      <sheetName val="DataOGL"/>
      <sheetName val="Data"/>
      <sheetName val="DataDes"/>
      <sheetName val="Dimensi"/>
      <sheetName val="Area"/>
      <sheetName val="Arsiran"/>
      <sheetName val="ACQUIRE"/>
      <sheetName val="PADANAN"/>
      <sheetName val="Sheet1"/>
      <sheetName val="Data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PATOK</v>
          </cell>
          <cell r="B1" t="str">
            <v>CAD</v>
          </cell>
          <cell r="C1" t="str">
            <v>DISTANCE CL</v>
          </cell>
        </row>
        <row r="2">
          <cell r="A2" t="str">
            <v>BNU 4</v>
          </cell>
          <cell r="B2">
            <v>79.374700000000004</v>
          </cell>
          <cell r="C2">
            <v>15.874940000000002</v>
          </cell>
        </row>
        <row r="3">
          <cell r="A3" t="str">
            <v>BNU 4 DS</v>
          </cell>
          <cell r="B3">
            <v>20.875499999999999</v>
          </cell>
          <cell r="C3">
            <v>4.1750999999999996</v>
          </cell>
        </row>
        <row r="4">
          <cell r="A4" t="str">
            <v>BR 1</v>
          </cell>
          <cell r="B4">
            <v>53.372500000000002</v>
          </cell>
          <cell r="C4">
            <v>10.674500000000002</v>
          </cell>
        </row>
        <row r="5">
          <cell r="A5" t="str">
            <v>BR 2</v>
          </cell>
          <cell r="B5">
            <v>53.5</v>
          </cell>
          <cell r="C5">
            <v>10.700000000000001</v>
          </cell>
        </row>
        <row r="6">
          <cell r="A6" t="str">
            <v>BR 3</v>
          </cell>
          <cell r="B6">
            <v>64.499799999999993</v>
          </cell>
          <cell r="C6">
            <v>12.89996</v>
          </cell>
        </row>
        <row r="7">
          <cell r="A7" t="str">
            <v>BR 3 DS</v>
          </cell>
          <cell r="B7">
            <v>64.5</v>
          </cell>
          <cell r="C7">
            <v>12.9</v>
          </cell>
        </row>
        <row r="8">
          <cell r="A8" t="str">
            <v>BR 4</v>
          </cell>
          <cell r="B8">
            <v>64.5</v>
          </cell>
          <cell r="C8">
            <v>12.9</v>
          </cell>
        </row>
        <row r="9">
          <cell r="A9" t="str">
            <v>BR 5</v>
          </cell>
          <cell r="B9">
            <v>64.5</v>
          </cell>
          <cell r="C9">
            <v>12.9</v>
          </cell>
        </row>
        <row r="10">
          <cell r="A10" t="str">
            <v>BR 6</v>
          </cell>
          <cell r="B10">
            <v>64.5</v>
          </cell>
          <cell r="C10">
            <v>12.9</v>
          </cell>
        </row>
        <row r="11">
          <cell r="A11" t="str">
            <v>BR 7</v>
          </cell>
          <cell r="B11">
            <v>53</v>
          </cell>
          <cell r="C11">
            <v>10.600000000000001</v>
          </cell>
        </row>
        <row r="12">
          <cell r="A12" t="str">
            <v>BR 7 DS</v>
          </cell>
          <cell r="B12">
            <v>53</v>
          </cell>
          <cell r="C12">
            <v>10.600000000000001</v>
          </cell>
        </row>
        <row r="13">
          <cell r="A13" t="str">
            <v>BR 8</v>
          </cell>
          <cell r="B13">
            <v>53</v>
          </cell>
          <cell r="C13">
            <v>10.600000000000001</v>
          </cell>
        </row>
        <row r="14">
          <cell r="A14" t="str">
            <v>BR 9</v>
          </cell>
          <cell r="B14">
            <v>72.249700000000004</v>
          </cell>
          <cell r="C14">
            <v>14.449940000000002</v>
          </cell>
        </row>
        <row r="15">
          <cell r="A15" t="str">
            <v>BR 9 DS</v>
          </cell>
          <cell r="B15">
            <v>72.5</v>
          </cell>
          <cell r="C15">
            <v>14.5</v>
          </cell>
        </row>
        <row r="16">
          <cell r="A16" t="str">
            <v>BR 10</v>
          </cell>
          <cell r="B16">
            <v>72.773499999999999</v>
          </cell>
          <cell r="C16">
            <v>14.5547</v>
          </cell>
        </row>
        <row r="17">
          <cell r="A17" t="str">
            <v>BR 11</v>
          </cell>
          <cell r="B17">
            <v>56.75</v>
          </cell>
          <cell r="C17">
            <v>11.350000000000001</v>
          </cell>
        </row>
        <row r="18">
          <cell r="A18" t="str">
            <v>BR 12</v>
          </cell>
          <cell r="B18">
            <v>56.75</v>
          </cell>
          <cell r="C18">
            <v>11.350000000000001</v>
          </cell>
        </row>
        <row r="19">
          <cell r="A19" t="str">
            <v>BR 13</v>
          </cell>
          <cell r="B19">
            <v>82.874700000000004</v>
          </cell>
          <cell r="C19">
            <v>16.574940000000002</v>
          </cell>
        </row>
        <row r="20">
          <cell r="A20" t="str">
            <v>BR 13 DS</v>
          </cell>
          <cell r="B20">
            <v>82.875</v>
          </cell>
          <cell r="C20">
            <v>16.574999999999999</v>
          </cell>
        </row>
        <row r="21">
          <cell r="A21" t="str">
            <v>BR 14</v>
          </cell>
          <cell r="B21">
            <v>82.875</v>
          </cell>
          <cell r="C21">
            <v>16.574999999999999</v>
          </cell>
        </row>
        <row r="22">
          <cell r="A22" t="str">
            <v>BR 15</v>
          </cell>
          <cell r="B22">
            <v>60.5</v>
          </cell>
          <cell r="C22">
            <v>12.100000000000001</v>
          </cell>
        </row>
        <row r="23">
          <cell r="A23" t="str">
            <v>BR 16</v>
          </cell>
          <cell r="B23">
            <v>60.5</v>
          </cell>
          <cell r="C23">
            <v>12.100000000000001</v>
          </cell>
        </row>
        <row r="24">
          <cell r="A24" t="str">
            <v>BR 17</v>
          </cell>
          <cell r="B24">
            <v>63.875</v>
          </cell>
          <cell r="C24">
            <v>12.775</v>
          </cell>
        </row>
        <row r="25">
          <cell r="A25" t="str">
            <v>BR 18</v>
          </cell>
          <cell r="B25">
            <v>63.790500000000002</v>
          </cell>
          <cell r="C25">
            <v>12.758100000000001</v>
          </cell>
        </row>
        <row r="26">
          <cell r="A26" t="str">
            <v>BR 19</v>
          </cell>
          <cell r="B26">
            <v>47.25</v>
          </cell>
          <cell r="C26">
            <v>9.4500000000000011</v>
          </cell>
        </row>
        <row r="27">
          <cell r="A27" t="str">
            <v>BR 20</v>
          </cell>
          <cell r="B27">
            <v>49.75</v>
          </cell>
          <cell r="C27">
            <v>9.9500000000000011</v>
          </cell>
        </row>
        <row r="28">
          <cell r="A28" t="str">
            <v>BR 21</v>
          </cell>
          <cell r="B28">
            <v>49.875</v>
          </cell>
          <cell r="C28">
            <v>9.9750000000000014</v>
          </cell>
        </row>
        <row r="29">
          <cell r="A29" t="str">
            <v>BR 22</v>
          </cell>
          <cell r="B29">
            <v>49.75</v>
          </cell>
          <cell r="C29">
            <v>9.9500000000000011</v>
          </cell>
        </row>
        <row r="30">
          <cell r="A30" t="str">
            <v>BR 23</v>
          </cell>
          <cell r="B30">
            <v>56.825000000000003</v>
          </cell>
          <cell r="C30">
            <v>11.365000000000002</v>
          </cell>
        </row>
        <row r="31">
          <cell r="A31" t="str">
            <v>BR 24</v>
          </cell>
          <cell r="B31">
            <v>56.825000000000003</v>
          </cell>
          <cell r="C31">
            <v>11.365000000000002</v>
          </cell>
        </row>
        <row r="32">
          <cell r="A32" t="str">
            <v>BR 25</v>
          </cell>
          <cell r="B32">
            <v>51.5</v>
          </cell>
          <cell r="C32">
            <v>10.3</v>
          </cell>
        </row>
        <row r="33">
          <cell r="A33" t="str">
            <v>BR 26</v>
          </cell>
          <cell r="B33">
            <v>59.387799999999999</v>
          </cell>
          <cell r="C33">
            <v>11.877560000000001</v>
          </cell>
        </row>
        <row r="34">
          <cell r="A34" t="str">
            <v>BBR 1</v>
          </cell>
          <cell r="B34">
            <v>89.75</v>
          </cell>
          <cell r="C34">
            <v>17.95</v>
          </cell>
        </row>
        <row r="35">
          <cell r="A35" t="str">
            <v>BBR 1 DS</v>
          </cell>
          <cell r="B35">
            <v>89</v>
          </cell>
          <cell r="C35">
            <v>17.8</v>
          </cell>
        </row>
        <row r="36">
          <cell r="A36" t="str">
            <v>BR 27</v>
          </cell>
          <cell r="B36">
            <v>57</v>
          </cell>
          <cell r="C36">
            <v>11.4</v>
          </cell>
        </row>
        <row r="37">
          <cell r="A37" t="str">
            <v>BR 28</v>
          </cell>
          <cell r="B37">
            <v>57</v>
          </cell>
          <cell r="C37">
            <v>11.4</v>
          </cell>
        </row>
        <row r="38">
          <cell r="A38" t="str">
            <v>BR 29</v>
          </cell>
          <cell r="B38">
            <v>53.5</v>
          </cell>
          <cell r="C38">
            <v>10.700000000000001</v>
          </cell>
        </row>
        <row r="39">
          <cell r="A39" t="str">
            <v>BR 30</v>
          </cell>
          <cell r="B39">
            <v>53.5</v>
          </cell>
          <cell r="C39">
            <v>10.700000000000001</v>
          </cell>
        </row>
        <row r="40">
          <cell r="A40" t="str">
            <v>BR 31</v>
          </cell>
          <cell r="B40">
            <v>53.5</v>
          </cell>
          <cell r="C40">
            <v>10.700000000000001</v>
          </cell>
        </row>
        <row r="41">
          <cell r="A41" t="str">
            <v>BBR 2</v>
          </cell>
          <cell r="B41">
            <v>34.499699999999997</v>
          </cell>
          <cell r="C41">
            <v>6.89994</v>
          </cell>
        </row>
        <row r="42">
          <cell r="A42" t="str">
            <v>BBR 2 DS</v>
          </cell>
          <cell r="B42">
            <v>38.997199999999999</v>
          </cell>
          <cell r="C42">
            <v>7.7994400000000006</v>
          </cell>
        </row>
        <row r="43">
          <cell r="A43" t="str">
            <v>BR 32</v>
          </cell>
          <cell r="B43">
            <v>57.25</v>
          </cell>
          <cell r="C43">
            <v>11.450000000000001</v>
          </cell>
        </row>
        <row r="44">
          <cell r="A44" t="str">
            <v>BR 33</v>
          </cell>
          <cell r="B44">
            <v>57.25</v>
          </cell>
          <cell r="C44">
            <v>11.450000000000001</v>
          </cell>
        </row>
        <row r="45">
          <cell r="A45" t="str">
            <v>BR 34</v>
          </cell>
          <cell r="B45">
            <v>53.375</v>
          </cell>
          <cell r="C45">
            <v>10.675000000000001</v>
          </cell>
        </row>
        <row r="46">
          <cell r="A46" t="str">
            <v>BR 35</v>
          </cell>
          <cell r="B46">
            <v>63.5</v>
          </cell>
          <cell r="C46">
            <v>12.700000000000001</v>
          </cell>
        </row>
        <row r="47">
          <cell r="A47" t="str">
            <v>BR 36</v>
          </cell>
          <cell r="B47">
            <v>63.5</v>
          </cell>
          <cell r="C47">
            <v>12.700000000000001</v>
          </cell>
        </row>
        <row r="48">
          <cell r="A48" t="str">
            <v>BR 37</v>
          </cell>
          <cell r="B48">
            <v>63.5</v>
          </cell>
          <cell r="C48">
            <v>12.700000000000001</v>
          </cell>
        </row>
        <row r="49">
          <cell r="A49" t="str">
            <v>BR 38</v>
          </cell>
          <cell r="B49">
            <v>66.25</v>
          </cell>
          <cell r="C49">
            <v>13.25</v>
          </cell>
        </row>
        <row r="50">
          <cell r="A50" t="str">
            <v>BR 39</v>
          </cell>
          <cell r="B50">
            <v>59.474499999999999</v>
          </cell>
          <cell r="C50">
            <v>11.8949</v>
          </cell>
        </row>
        <row r="51">
          <cell r="A51" t="str">
            <v>BR 40</v>
          </cell>
          <cell r="B51">
            <v>59.4953</v>
          </cell>
          <cell r="C51">
            <v>11.89906</v>
          </cell>
        </row>
        <row r="52">
          <cell r="A52" t="str">
            <v>BBR 3</v>
          </cell>
          <cell r="B52">
            <v>27.971499999999999</v>
          </cell>
          <cell r="C52">
            <v>5.5943000000000005</v>
          </cell>
        </row>
        <row r="53">
          <cell r="A53" t="str">
            <v>BBR 3 DS</v>
          </cell>
          <cell r="B53">
            <v>38</v>
          </cell>
          <cell r="C53">
            <v>7.6000000000000005</v>
          </cell>
        </row>
        <row r="54">
          <cell r="A54" t="str">
            <v>BR 41</v>
          </cell>
          <cell r="B54">
            <v>71.617500000000007</v>
          </cell>
          <cell r="C54">
            <v>14.323500000000003</v>
          </cell>
        </row>
        <row r="55">
          <cell r="A55" t="str">
            <v>BR 42</v>
          </cell>
          <cell r="B55">
            <v>73.5</v>
          </cell>
          <cell r="C55">
            <v>14.700000000000001</v>
          </cell>
        </row>
        <row r="56">
          <cell r="A56" t="str">
            <v>BR 43</v>
          </cell>
          <cell r="B56">
            <v>72.597499999999997</v>
          </cell>
          <cell r="C56">
            <v>14.519500000000001</v>
          </cell>
        </row>
        <row r="57">
          <cell r="A57" t="str">
            <v>BR 44</v>
          </cell>
          <cell r="B57">
            <v>47.25</v>
          </cell>
          <cell r="C57">
            <v>9.4500000000000011</v>
          </cell>
        </row>
        <row r="58">
          <cell r="A58" t="str">
            <v>BR 45</v>
          </cell>
          <cell r="B58">
            <v>54</v>
          </cell>
          <cell r="C58">
            <v>10.8</v>
          </cell>
        </row>
        <row r="59">
          <cell r="A59" t="str">
            <v>BR 46</v>
          </cell>
          <cell r="B59">
            <v>53.5</v>
          </cell>
          <cell r="C59">
            <v>10.700000000000001</v>
          </cell>
        </row>
        <row r="60">
          <cell r="A60" t="str">
            <v>BR 47</v>
          </cell>
          <cell r="B60">
            <v>53.5</v>
          </cell>
          <cell r="C60">
            <v>10.700000000000001</v>
          </cell>
        </row>
        <row r="61">
          <cell r="A61" t="str">
            <v>BR 48</v>
          </cell>
          <cell r="B61">
            <v>56.56</v>
          </cell>
          <cell r="C61">
            <v>11.312000000000001</v>
          </cell>
        </row>
        <row r="62">
          <cell r="A62" t="str">
            <v>BBR 4</v>
          </cell>
          <cell r="B62">
            <v>47.2515</v>
          </cell>
          <cell r="C62">
            <v>9.4503000000000004</v>
          </cell>
        </row>
        <row r="63">
          <cell r="A63" t="str">
            <v>BBR 4 DS</v>
          </cell>
          <cell r="B63">
            <v>47.274999999999999</v>
          </cell>
          <cell r="C63">
            <v>9.4550000000000001</v>
          </cell>
        </row>
        <row r="64">
          <cell r="A64" t="str">
            <v>BR 49</v>
          </cell>
          <cell r="B64">
            <v>55.75</v>
          </cell>
          <cell r="C64">
            <v>11.15</v>
          </cell>
        </row>
        <row r="65">
          <cell r="A65" t="str">
            <v>BR 50</v>
          </cell>
          <cell r="B65">
            <v>55.75</v>
          </cell>
          <cell r="C65">
            <v>11.15</v>
          </cell>
        </row>
        <row r="66">
          <cell r="A66" t="str">
            <v>BR 51</v>
          </cell>
          <cell r="B66">
            <v>64.747500000000002</v>
          </cell>
          <cell r="C66">
            <v>12.9495</v>
          </cell>
        </row>
        <row r="67">
          <cell r="A67" t="str">
            <v>BR 51 DS</v>
          </cell>
          <cell r="B67">
            <v>64</v>
          </cell>
          <cell r="C67">
            <v>12.8</v>
          </cell>
        </row>
        <row r="68">
          <cell r="A68" t="str">
            <v>BR 52</v>
          </cell>
          <cell r="B68">
            <v>54.5</v>
          </cell>
          <cell r="C68">
            <v>10.9</v>
          </cell>
        </row>
        <row r="69">
          <cell r="A69" t="str">
            <v>BR 53</v>
          </cell>
          <cell r="B69">
            <v>54.5</v>
          </cell>
          <cell r="C69">
            <v>10.9</v>
          </cell>
        </row>
        <row r="70">
          <cell r="A70" t="str">
            <v>BR 54</v>
          </cell>
          <cell r="B70">
            <v>76.625</v>
          </cell>
          <cell r="C70">
            <v>15.325000000000001</v>
          </cell>
        </row>
        <row r="71">
          <cell r="A71" t="str">
            <v>BR 55</v>
          </cell>
          <cell r="B71">
            <v>76.625</v>
          </cell>
          <cell r="C71">
            <v>15.325000000000001</v>
          </cell>
        </row>
        <row r="72">
          <cell r="A72" t="str">
            <v>BR 56</v>
          </cell>
          <cell r="B72">
            <v>40.5</v>
          </cell>
          <cell r="C72">
            <v>8.1</v>
          </cell>
        </row>
        <row r="73">
          <cell r="A73" t="str">
            <v>BR 57</v>
          </cell>
          <cell r="B73">
            <v>76.625</v>
          </cell>
          <cell r="C73">
            <v>15.325000000000001</v>
          </cell>
        </row>
        <row r="74">
          <cell r="A74" t="str">
            <v>BR 58</v>
          </cell>
          <cell r="B74">
            <v>65.247500000000002</v>
          </cell>
          <cell r="C74">
            <v>13.049500000000002</v>
          </cell>
        </row>
        <row r="75">
          <cell r="A75" t="str">
            <v>BR 58 DS</v>
          </cell>
          <cell r="B75">
            <v>63.9998</v>
          </cell>
          <cell r="C75">
            <v>12.79996</v>
          </cell>
        </row>
        <row r="76">
          <cell r="A76" t="str">
            <v>BR 59</v>
          </cell>
          <cell r="B76">
            <v>88.135000000000005</v>
          </cell>
          <cell r="C76">
            <v>17.627000000000002</v>
          </cell>
        </row>
        <row r="77">
          <cell r="A77" t="str">
            <v>BR 60</v>
          </cell>
          <cell r="B77">
            <v>50.075000000000003</v>
          </cell>
          <cell r="C77">
            <v>10.015000000000001</v>
          </cell>
        </row>
        <row r="78">
          <cell r="A78" t="str">
            <v>BR 61</v>
          </cell>
          <cell r="B78">
            <v>55.424999999999997</v>
          </cell>
          <cell r="C78">
            <v>11.085000000000001</v>
          </cell>
        </row>
        <row r="79">
          <cell r="A79" t="str">
            <v>BR 62</v>
          </cell>
          <cell r="B79">
            <v>54.5</v>
          </cell>
          <cell r="C79">
            <v>10.9</v>
          </cell>
        </row>
        <row r="80">
          <cell r="A80" t="str">
            <v>BR 63</v>
          </cell>
          <cell r="B80">
            <v>55.344999999999999</v>
          </cell>
          <cell r="C80">
            <v>11.069000000000001</v>
          </cell>
        </row>
        <row r="81">
          <cell r="A81" t="str">
            <v>BR 64</v>
          </cell>
          <cell r="B81">
            <v>55.344999999999999</v>
          </cell>
          <cell r="C81">
            <v>11.069000000000001</v>
          </cell>
        </row>
        <row r="82">
          <cell r="A82" t="str">
            <v>BR 65</v>
          </cell>
          <cell r="B82">
            <v>44</v>
          </cell>
          <cell r="C82">
            <v>8.8000000000000007</v>
          </cell>
        </row>
        <row r="83">
          <cell r="A83" t="str">
            <v>BR 66</v>
          </cell>
          <cell r="B83">
            <v>39.25</v>
          </cell>
          <cell r="C83">
            <v>7.8500000000000005</v>
          </cell>
        </row>
        <row r="84">
          <cell r="A84" t="str">
            <v>BR 67</v>
          </cell>
          <cell r="B84">
            <v>37.25</v>
          </cell>
          <cell r="C84">
            <v>7.45</v>
          </cell>
        </row>
        <row r="85">
          <cell r="A85" t="str">
            <v>BR 68</v>
          </cell>
          <cell r="B85">
            <v>61.5</v>
          </cell>
          <cell r="C85">
            <v>12.3</v>
          </cell>
        </row>
        <row r="86">
          <cell r="A86" t="str">
            <v>BR 69</v>
          </cell>
          <cell r="B86">
            <v>37.25</v>
          </cell>
          <cell r="C86">
            <v>7.45</v>
          </cell>
        </row>
        <row r="87">
          <cell r="A87" t="str">
            <v>BR 70</v>
          </cell>
          <cell r="B87">
            <v>45.435000000000002</v>
          </cell>
          <cell r="C87">
            <v>9.0870000000000015</v>
          </cell>
        </row>
        <row r="88">
          <cell r="A88" t="str">
            <v>BBR 5</v>
          </cell>
          <cell r="B88">
            <v>50.499499999999998</v>
          </cell>
          <cell r="C88">
            <v>10.0999</v>
          </cell>
        </row>
        <row r="89">
          <cell r="A89" t="str">
            <v>BBR 5 DS</v>
          </cell>
          <cell r="B89">
            <v>50.499499999999998</v>
          </cell>
          <cell r="C89">
            <v>10.0999</v>
          </cell>
        </row>
        <row r="90">
          <cell r="A90" t="str">
            <v>BR 72</v>
          </cell>
          <cell r="B90">
            <v>28.452500000000001</v>
          </cell>
          <cell r="C90">
            <v>5.6905000000000001</v>
          </cell>
        </row>
        <row r="91">
          <cell r="A91" t="str">
            <v>BR 73</v>
          </cell>
          <cell r="B91">
            <v>33.122500000000002</v>
          </cell>
          <cell r="C91">
            <v>6.6245000000000012</v>
          </cell>
        </row>
        <row r="92">
          <cell r="A92" t="str">
            <v>BR 74</v>
          </cell>
          <cell r="B92">
            <v>48</v>
          </cell>
          <cell r="C92">
            <v>9.6000000000000014</v>
          </cell>
        </row>
        <row r="93">
          <cell r="A93" t="str">
            <v>BR 75</v>
          </cell>
          <cell r="B93">
            <v>44.202500000000001</v>
          </cell>
          <cell r="C93">
            <v>8.8405000000000005</v>
          </cell>
        </row>
        <row r="94">
          <cell r="A94" t="str">
            <v>BR 76</v>
          </cell>
          <cell r="B94">
            <v>49</v>
          </cell>
          <cell r="C94">
            <v>9.8000000000000007</v>
          </cell>
        </row>
        <row r="95">
          <cell r="A95" t="str">
            <v>BR 77</v>
          </cell>
          <cell r="B95">
            <v>43.977499999999999</v>
          </cell>
          <cell r="C95">
            <v>8.7955000000000005</v>
          </cell>
        </row>
        <row r="96">
          <cell r="A96" t="str">
            <v>BR 78</v>
          </cell>
          <cell r="B96">
            <v>65.875</v>
          </cell>
          <cell r="C96">
            <v>13.175000000000001</v>
          </cell>
        </row>
        <row r="97">
          <cell r="A97" t="str">
            <v>BR 79</v>
          </cell>
          <cell r="B97">
            <v>65.715000000000003</v>
          </cell>
          <cell r="C97">
            <v>13.143000000000001</v>
          </cell>
        </row>
        <row r="98">
          <cell r="A98" t="str">
            <v>BR 80</v>
          </cell>
          <cell r="B98">
            <v>59.5</v>
          </cell>
          <cell r="C98">
            <v>11.9</v>
          </cell>
        </row>
        <row r="99">
          <cell r="A99" t="str">
            <v>BR 81</v>
          </cell>
          <cell r="B99">
            <v>58.501800000000003</v>
          </cell>
          <cell r="C99">
            <v>11.700360000000002</v>
          </cell>
        </row>
        <row r="100">
          <cell r="A100" t="str">
            <v>BR 82</v>
          </cell>
          <cell r="B100">
            <v>58.509</v>
          </cell>
          <cell r="C100">
            <v>11.7018</v>
          </cell>
        </row>
        <row r="101">
          <cell r="A101" t="str">
            <v>BR 83</v>
          </cell>
          <cell r="B101">
            <v>58.471899999999998</v>
          </cell>
          <cell r="C101">
            <v>11.694380000000001</v>
          </cell>
        </row>
        <row r="102">
          <cell r="A102" t="str">
            <v>BR 84</v>
          </cell>
          <cell r="B102">
            <v>46.383499999999998</v>
          </cell>
          <cell r="C102">
            <v>9.2766999999999999</v>
          </cell>
        </row>
        <row r="103">
          <cell r="A103" t="str">
            <v>BR 85</v>
          </cell>
          <cell r="B103">
            <v>46.4116</v>
          </cell>
          <cell r="C103">
            <v>9.2823200000000003</v>
          </cell>
        </row>
        <row r="104">
          <cell r="A104" t="str">
            <v>BR 86</v>
          </cell>
          <cell r="B104">
            <v>50.7301</v>
          </cell>
          <cell r="C104">
            <v>10.14602</v>
          </cell>
        </row>
        <row r="105">
          <cell r="A105" t="str">
            <v>BR 87</v>
          </cell>
          <cell r="B105">
            <v>61.682499999999997</v>
          </cell>
          <cell r="C105">
            <v>12.336500000000001</v>
          </cell>
        </row>
        <row r="106">
          <cell r="A106" t="str">
            <v>BR 88</v>
          </cell>
          <cell r="B106">
            <v>60.5</v>
          </cell>
          <cell r="C106">
            <v>12.100000000000001</v>
          </cell>
        </row>
        <row r="107">
          <cell r="A107" t="str">
            <v>BR 89</v>
          </cell>
          <cell r="B107">
            <v>61.682499999999997</v>
          </cell>
          <cell r="C107">
            <v>12.336500000000001</v>
          </cell>
        </row>
        <row r="108">
          <cell r="A108" t="str">
            <v>BR 90</v>
          </cell>
          <cell r="B108">
            <v>48.25</v>
          </cell>
          <cell r="C108">
            <v>9.65</v>
          </cell>
        </row>
        <row r="109">
          <cell r="A109" t="str">
            <v>BR 91</v>
          </cell>
          <cell r="B109">
            <v>54.35</v>
          </cell>
          <cell r="C109">
            <v>10.870000000000001</v>
          </cell>
        </row>
        <row r="110">
          <cell r="A110" t="str">
            <v>BR 92</v>
          </cell>
          <cell r="B110">
            <v>54.25</v>
          </cell>
          <cell r="C110">
            <v>10.850000000000001</v>
          </cell>
        </row>
        <row r="111">
          <cell r="A111" t="str">
            <v>BR 93</v>
          </cell>
          <cell r="B111">
            <v>34</v>
          </cell>
          <cell r="C111">
            <v>6.8000000000000007</v>
          </cell>
        </row>
        <row r="112">
          <cell r="A112" t="str">
            <v>BR 93 DS</v>
          </cell>
          <cell r="B112">
            <v>12</v>
          </cell>
          <cell r="C112">
            <v>2.4000000000000004</v>
          </cell>
        </row>
        <row r="113">
          <cell r="A113" t="str">
            <v>BR 94</v>
          </cell>
          <cell r="B113">
            <v>49.924999999999997</v>
          </cell>
          <cell r="C113">
            <v>9.9849999999999994</v>
          </cell>
        </row>
        <row r="114">
          <cell r="A114" t="str">
            <v>BR 95</v>
          </cell>
          <cell r="B114">
            <v>49.926400000000001</v>
          </cell>
          <cell r="C114">
            <v>9.9852800000000013</v>
          </cell>
        </row>
        <row r="115">
          <cell r="A115" t="str">
            <v>BBR 6</v>
          </cell>
          <cell r="B115">
            <v>48.6248</v>
          </cell>
          <cell r="C115">
            <v>9.7249600000000012</v>
          </cell>
        </row>
        <row r="116">
          <cell r="A116" t="str">
            <v>BBR 6 DS</v>
          </cell>
          <cell r="B116">
            <v>48.625</v>
          </cell>
          <cell r="C116">
            <v>9.7250000000000014</v>
          </cell>
        </row>
        <row r="117">
          <cell r="A117" t="str">
            <v>BR 96</v>
          </cell>
          <cell r="B117">
            <v>38.58</v>
          </cell>
          <cell r="C117">
            <v>7.7160000000000002</v>
          </cell>
        </row>
        <row r="118">
          <cell r="A118" t="str">
            <v>BR 97</v>
          </cell>
          <cell r="B118">
            <v>38.625</v>
          </cell>
          <cell r="C118">
            <v>7.7250000000000005</v>
          </cell>
        </row>
        <row r="119">
          <cell r="A119" t="str">
            <v>BR 98</v>
          </cell>
          <cell r="B119">
            <v>38.58</v>
          </cell>
          <cell r="C119">
            <v>7.7160000000000002</v>
          </cell>
        </row>
        <row r="120">
          <cell r="A120" t="str">
            <v>BR 99</v>
          </cell>
          <cell r="B120">
            <v>44.25</v>
          </cell>
          <cell r="C120">
            <v>8.85</v>
          </cell>
        </row>
        <row r="121">
          <cell r="A121" t="str">
            <v>BR 100</v>
          </cell>
          <cell r="B121">
            <v>38.58</v>
          </cell>
          <cell r="C121">
            <v>7.7160000000000002</v>
          </cell>
        </row>
        <row r="122">
          <cell r="A122" t="str">
            <v>BR 101</v>
          </cell>
          <cell r="B122">
            <v>38.58</v>
          </cell>
          <cell r="C122">
            <v>7.7160000000000002</v>
          </cell>
        </row>
        <row r="123">
          <cell r="A123" t="str">
            <v>BBR 7</v>
          </cell>
          <cell r="B123">
            <v>66.497500000000002</v>
          </cell>
          <cell r="C123">
            <v>13.299500000000002</v>
          </cell>
        </row>
        <row r="124">
          <cell r="A124" t="str">
            <v>BBR 7 DS</v>
          </cell>
          <cell r="B124">
            <v>66</v>
          </cell>
          <cell r="C124">
            <v>13.200000000000001</v>
          </cell>
        </row>
        <row r="125">
          <cell r="A125" t="str">
            <v>BR 102</v>
          </cell>
          <cell r="B125">
            <v>40.5</v>
          </cell>
          <cell r="C125">
            <v>8.1</v>
          </cell>
        </row>
        <row r="126">
          <cell r="A126" t="str">
            <v>BR 103</v>
          </cell>
          <cell r="B126">
            <v>41.5</v>
          </cell>
          <cell r="C126">
            <v>8.3000000000000007</v>
          </cell>
        </row>
        <row r="127">
          <cell r="A127" t="str">
            <v>BR 104</v>
          </cell>
          <cell r="B127">
            <v>40.5</v>
          </cell>
          <cell r="C127">
            <v>8.1</v>
          </cell>
        </row>
        <row r="128">
          <cell r="A128" t="str">
            <v>BR 105</v>
          </cell>
          <cell r="B128">
            <v>40.575000000000003</v>
          </cell>
          <cell r="C128">
            <v>8.1150000000000002</v>
          </cell>
        </row>
        <row r="129">
          <cell r="A129" t="str">
            <v>BR 106</v>
          </cell>
          <cell r="B129">
            <v>45.45</v>
          </cell>
          <cell r="C129">
            <v>9.0900000000000016</v>
          </cell>
        </row>
        <row r="130">
          <cell r="A130" t="str">
            <v>BR 107</v>
          </cell>
          <cell r="B130">
            <v>61.247500000000002</v>
          </cell>
          <cell r="C130">
            <v>12.249500000000001</v>
          </cell>
        </row>
        <row r="131">
          <cell r="A131" t="str">
            <v>BR 107 DS</v>
          </cell>
          <cell r="B131">
            <v>61.25</v>
          </cell>
          <cell r="C131">
            <v>12.25</v>
          </cell>
        </row>
        <row r="132">
          <cell r="A132" t="str">
            <v>BR 108</v>
          </cell>
          <cell r="B132">
            <v>53.25</v>
          </cell>
          <cell r="C132">
            <v>10.65</v>
          </cell>
        </row>
        <row r="133">
          <cell r="A133" t="str">
            <v>BR 109</v>
          </cell>
          <cell r="B133">
            <v>25</v>
          </cell>
          <cell r="C133">
            <v>5</v>
          </cell>
        </row>
        <row r="134">
          <cell r="A134" t="str">
            <v>BR 110</v>
          </cell>
          <cell r="B134">
            <v>25</v>
          </cell>
          <cell r="C134">
            <v>5</v>
          </cell>
        </row>
        <row r="135">
          <cell r="A135" t="str">
            <v>BR 111</v>
          </cell>
          <cell r="B135">
            <v>53</v>
          </cell>
          <cell r="C135">
            <v>10.600000000000001</v>
          </cell>
        </row>
        <row r="136">
          <cell r="A136" t="str">
            <v>BR 112</v>
          </cell>
          <cell r="B136">
            <v>41.375</v>
          </cell>
          <cell r="C136">
            <v>8.2750000000000004</v>
          </cell>
        </row>
        <row r="137">
          <cell r="A137" t="str">
            <v>BR 113</v>
          </cell>
          <cell r="B137">
            <v>57</v>
          </cell>
          <cell r="C137">
            <v>11.4</v>
          </cell>
        </row>
        <row r="138">
          <cell r="A138" t="str">
            <v>BR 114</v>
          </cell>
          <cell r="B138">
            <v>57</v>
          </cell>
          <cell r="C138">
            <v>11.4</v>
          </cell>
        </row>
        <row r="139">
          <cell r="A139" t="str">
            <v>BR 115</v>
          </cell>
          <cell r="B139">
            <v>57</v>
          </cell>
          <cell r="C139">
            <v>11.4</v>
          </cell>
        </row>
        <row r="140">
          <cell r="A140" t="str">
            <v>BR 116</v>
          </cell>
          <cell r="B140">
            <v>46.506999999999998</v>
          </cell>
          <cell r="C140">
            <v>9.3013999999999992</v>
          </cell>
        </row>
        <row r="141">
          <cell r="A141" t="str">
            <v>BR 117</v>
          </cell>
          <cell r="B141">
            <v>74.5</v>
          </cell>
          <cell r="C141">
            <v>14.9</v>
          </cell>
        </row>
        <row r="142">
          <cell r="A142" t="str">
            <v>BR 118</v>
          </cell>
          <cell r="B142">
            <v>74.5</v>
          </cell>
          <cell r="C142">
            <v>14.9</v>
          </cell>
        </row>
        <row r="143">
          <cell r="A143" t="str">
            <v>BR 119</v>
          </cell>
          <cell r="B143">
            <v>74.5</v>
          </cell>
          <cell r="C143">
            <v>14.9</v>
          </cell>
        </row>
        <row r="144">
          <cell r="A144" t="str">
            <v>BBR 8</v>
          </cell>
          <cell r="B144">
            <v>60.369300000000003</v>
          </cell>
          <cell r="C144">
            <v>12.073860000000002</v>
          </cell>
        </row>
        <row r="145">
          <cell r="A145" t="str">
            <v>BR 120</v>
          </cell>
          <cell r="B145">
            <v>60.5</v>
          </cell>
          <cell r="C145">
            <v>12.100000000000001</v>
          </cell>
        </row>
        <row r="146">
          <cell r="A146" t="str">
            <v>BR 121</v>
          </cell>
          <cell r="B146">
            <v>60.5</v>
          </cell>
          <cell r="C146">
            <v>12.100000000000001</v>
          </cell>
        </row>
        <row r="147">
          <cell r="A147" t="str">
            <v>BR 122</v>
          </cell>
          <cell r="B147">
            <v>69.637600000000006</v>
          </cell>
          <cell r="C147">
            <v>13.927520000000001</v>
          </cell>
        </row>
        <row r="148">
          <cell r="A148" t="str">
            <v>BR 123</v>
          </cell>
          <cell r="B148">
            <v>60.5</v>
          </cell>
          <cell r="C148">
            <v>12.100000000000001</v>
          </cell>
        </row>
        <row r="149">
          <cell r="A149" t="str">
            <v>BR 124</v>
          </cell>
          <cell r="B149">
            <v>38.5</v>
          </cell>
          <cell r="C149">
            <v>7.7</v>
          </cell>
        </row>
        <row r="150">
          <cell r="A150" t="str">
            <v>BR 125</v>
          </cell>
          <cell r="B150">
            <v>38.5</v>
          </cell>
          <cell r="C150">
            <v>7.7</v>
          </cell>
        </row>
        <row r="151">
          <cell r="A151" t="str">
            <v>BR 126</v>
          </cell>
          <cell r="B151">
            <v>82.727400000000003</v>
          </cell>
          <cell r="C151">
            <v>16.545480000000001</v>
          </cell>
        </row>
        <row r="152">
          <cell r="A152" t="str">
            <v>BR 127</v>
          </cell>
          <cell r="B152">
            <v>82.706599999999995</v>
          </cell>
          <cell r="C152">
            <v>16.541319999999999</v>
          </cell>
        </row>
        <row r="153">
          <cell r="A153" t="str">
            <v>BR 128</v>
          </cell>
          <cell r="B153">
            <v>61.452500000000001</v>
          </cell>
          <cell r="C153">
            <v>12.290500000000002</v>
          </cell>
        </row>
        <row r="154">
          <cell r="A154" t="str">
            <v>BR 129</v>
          </cell>
          <cell r="B154">
            <v>61.423699999999997</v>
          </cell>
          <cell r="C154">
            <v>12.284739999999999</v>
          </cell>
        </row>
        <row r="155">
          <cell r="A155" t="str">
            <v>BR 130</v>
          </cell>
          <cell r="B155">
            <v>73.627399999999994</v>
          </cell>
          <cell r="C155">
            <v>14.725479999999999</v>
          </cell>
        </row>
        <row r="156">
          <cell r="A156" t="str">
            <v>BBR 9</v>
          </cell>
          <cell r="B156">
            <v>76.500299999999996</v>
          </cell>
          <cell r="C156">
            <v>15.30006</v>
          </cell>
        </row>
        <row r="157">
          <cell r="A157" t="str">
            <v>BR 131</v>
          </cell>
          <cell r="B157">
            <v>68.05</v>
          </cell>
          <cell r="C157">
            <v>13.61</v>
          </cell>
        </row>
        <row r="158">
          <cell r="A158" t="str">
            <v>BR 132</v>
          </cell>
          <cell r="B158">
            <v>68.938999999999993</v>
          </cell>
          <cell r="C158">
            <v>13.787799999999999</v>
          </cell>
        </row>
        <row r="159">
          <cell r="A159" t="str">
            <v>BR 134</v>
          </cell>
          <cell r="B159">
            <v>69.8142</v>
          </cell>
          <cell r="C159">
            <v>13.96284</v>
          </cell>
        </row>
        <row r="160">
          <cell r="A160" t="str">
            <v>BR 135</v>
          </cell>
          <cell r="B160">
            <v>71.507999999999996</v>
          </cell>
          <cell r="C160">
            <v>14.301600000000001</v>
          </cell>
        </row>
        <row r="161">
          <cell r="A161" t="str">
            <v>BR 135 DS</v>
          </cell>
          <cell r="B161">
            <v>72</v>
          </cell>
          <cell r="C161">
            <v>14.4</v>
          </cell>
        </row>
        <row r="162">
          <cell r="A162" t="str">
            <v>BR 136</v>
          </cell>
          <cell r="B162">
            <v>69.099999999999994</v>
          </cell>
          <cell r="C162">
            <v>13.82</v>
          </cell>
        </row>
        <row r="163">
          <cell r="A163" t="str">
            <v>BR 137</v>
          </cell>
          <cell r="B163">
            <v>80</v>
          </cell>
          <cell r="C163">
            <v>16</v>
          </cell>
        </row>
        <row r="164">
          <cell r="A164" t="str">
            <v>BR 138</v>
          </cell>
          <cell r="B164">
            <v>69.31</v>
          </cell>
          <cell r="C164">
            <v>13.862000000000002</v>
          </cell>
        </row>
        <row r="165">
          <cell r="A165" t="str">
            <v>BR 139</v>
          </cell>
          <cell r="B165">
            <v>68.05</v>
          </cell>
          <cell r="C165">
            <v>13.61</v>
          </cell>
        </row>
        <row r="166">
          <cell r="A166" t="str">
            <v>BR 140</v>
          </cell>
          <cell r="B166">
            <v>68.05</v>
          </cell>
          <cell r="C166">
            <v>13.61</v>
          </cell>
        </row>
        <row r="167">
          <cell r="A167" t="str">
            <v>BR 141</v>
          </cell>
          <cell r="B167">
            <v>76</v>
          </cell>
          <cell r="C167">
            <v>15.200000000000001</v>
          </cell>
        </row>
        <row r="168">
          <cell r="A168" t="str">
            <v>BR 142</v>
          </cell>
          <cell r="B168">
            <v>68.504999999999995</v>
          </cell>
          <cell r="C168">
            <v>13.701000000000001</v>
          </cell>
        </row>
        <row r="169">
          <cell r="A169" t="str">
            <v>BR 143</v>
          </cell>
          <cell r="B169">
            <v>77.5</v>
          </cell>
          <cell r="C169">
            <v>15.5</v>
          </cell>
        </row>
        <row r="170">
          <cell r="A170" t="str">
            <v>BR 144</v>
          </cell>
          <cell r="B170">
            <v>77.5</v>
          </cell>
          <cell r="C170">
            <v>15.5</v>
          </cell>
        </row>
        <row r="171">
          <cell r="A171" t="str">
            <v>BR 145</v>
          </cell>
          <cell r="B171">
            <v>61.375</v>
          </cell>
          <cell r="C171">
            <v>12.275</v>
          </cell>
        </row>
        <row r="172">
          <cell r="A172" t="str">
            <v>BR 146</v>
          </cell>
          <cell r="B172">
            <v>77.5</v>
          </cell>
          <cell r="C172">
            <v>15.5</v>
          </cell>
        </row>
        <row r="173">
          <cell r="A173" t="str">
            <v>BR 147</v>
          </cell>
          <cell r="B173">
            <v>57.283000000000001</v>
          </cell>
          <cell r="C173">
            <v>11.456600000000002</v>
          </cell>
        </row>
        <row r="174">
          <cell r="A174" t="str">
            <v>BR 148</v>
          </cell>
          <cell r="B174">
            <v>78.75</v>
          </cell>
          <cell r="C174">
            <v>15.75</v>
          </cell>
        </row>
        <row r="175">
          <cell r="A175" t="str">
            <v>BR 149</v>
          </cell>
          <cell r="B175">
            <v>48.116500000000002</v>
          </cell>
          <cell r="C175">
            <v>9.6233000000000004</v>
          </cell>
        </row>
        <row r="176">
          <cell r="A176" t="str">
            <v>BR 150</v>
          </cell>
          <cell r="B176">
            <v>49</v>
          </cell>
          <cell r="C176">
            <v>9.8000000000000007</v>
          </cell>
        </row>
        <row r="177">
          <cell r="A177" t="str">
            <v>BR 151</v>
          </cell>
          <cell r="B177">
            <v>66.457400000000007</v>
          </cell>
          <cell r="C177">
            <v>13.291480000000002</v>
          </cell>
        </row>
        <row r="178">
          <cell r="A178" t="str">
            <v>BR 152</v>
          </cell>
          <cell r="B178">
            <v>47.986899999999999</v>
          </cell>
          <cell r="C178">
            <v>9.5973800000000011</v>
          </cell>
        </row>
        <row r="179">
          <cell r="A179" t="str">
            <v>BR 153</v>
          </cell>
          <cell r="B179">
            <v>63.007800000000003</v>
          </cell>
          <cell r="C179">
            <v>12.601560000000001</v>
          </cell>
        </row>
        <row r="180">
          <cell r="A180" t="str">
            <v>BR 154</v>
          </cell>
          <cell r="B180">
            <v>47.9696</v>
          </cell>
          <cell r="C180">
            <v>9.5939200000000007</v>
          </cell>
        </row>
        <row r="181">
          <cell r="A181" t="str">
            <v>BR 155</v>
          </cell>
          <cell r="B181">
            <v>56.890599999999999</v>
          </cell>
          <cell r="C181">
            <v>11.378120000000001</v>
          </cell>
        </row>
        <row r="182">
          <cell r="A182" t="str">
            <v>BR 156</v>
          </cell>
          <cell r="B182">
            <v>56.970500000000001</v>
          </cell>
          <cell r="C182">
            <v>11.394100000000002</v>
          </cell>
        </row>
        <row r="183">
          <cell r="A183" t="str">
            <v>BR 157</v>
          </cell>
          <cell r="B183">
            <v>75.812600000000003</v>
          </cell>
          <cell r="C183">
            <v>15.162520000000001</v>
          </cell>
        </row>
        <row r="184">
          <cell r="A184" t="str">
            <v>BBR 10</v>
          </cell>
          <cell r="B184">
            <v>53.732999999999997</v>
          </cell>
          <cell r="C184">
            <v>10.746600000000001</v>
          </cell>
        </row>
        <row r="185">
          <cell r="A185" t="str">
            <v>BBR 10 DS</v>
          </cell>
          <cell r="B185">
            <v>53</v>
          </cell>
          <cell r="C185">
            <v>10.600000000000001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</sheetData>
      <sheetData sheetId="9"/>
      <sheetData sheetId="10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AMPUL"/>
      <sheetName val="NOTA"/>
      <sheetName val="cros"/>
      <sheetName val="layout"/>
      <sheetName val="grafik"/>
      <sheetName val="FOTO"/>
      <sheetName val="Kuantitas"/>
      <sheetName val="layou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 (3)"/>
      <sheetName val="DK (2)"/>
      <sheetName val="daf-lokasi"/>
      <sheetName val="bahan"/>
      <sheetName val="ANALISA (2)"/>
      <sheetName val="cover"/>
      <sheetName val="cros (2)"/>
      <sheetName val="lk"/>
      <sheetName val="himpunan"/>
      <sheetName val="Sheet2"/>
      <sheetName val="RKA"/>
      <sheetName val="DK"/>
      <sheetName val="REKAP"/>
      <sheetName val="ANALISA"/>
      <sheetName val="CAP"/>
      <sheetName val="Basic Price"/>
      <sheetName val="Analisa Quarry"/>
      <sheetName val="Peralatan"/>
      <sheetName val="grafik"/>
      <sheetName val="NOTA"/>
      <sheetName val="SAMPUL"/>
      <sheetName val="DELITUA"/>
      <sheetName val="T-JUHAR"/>
      <sheetName val="G. MERIAH"/>
      <sheetName val="sketsa"/>
    </sheetNames>
    <sheetDataSet>
      <sheetData sheetId="0" refreshError="1"/>
      <sheetData sheetId="1" refreshError="1"/>
      <sheetData sheetId="2" refreshError="1"/>
      <sheetData sheetId="3" refreshError="1">
        <row r="140">
          <cell r="G140">
            <v>227205</v>
          </cell>
        </row>
        <row r="142">
          <cell r="G142">
            <v>267199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HSD"/>
      <sheetName val="ANA"/>
      <sheetName val="AN-ALAT"/>
      <sheetName val="RAB"/>
      <sheetName val="SCH..OK!"/>
      <sheetName val="SCH..OK TEST"/>
      <sheetName val="MET"/>
      <sheetName val="SCH coba"/>
      <sheetName val="NETWORK"/>
      <sheetName val="NETWORK-OK"/>
      <sheetName val="PEN"/>
      <sheetName val="T.TEKNIK"/>
      <sheetName val="DFT.ALAT"/>
      <sheetName val="adm"/>
      <sheetName val="DATA-DATA"/>
      <sheetName val="STRUKTUR"/>
      <sheetName val="SKN"/>
      <sheetName val="NERACA "/>
      <sheetName val="sub-kont"/>
      <sheetName val="pek-tangani"/>
      <sheetName val="ALMAT"/>
      <sheetName val="RAP"/>
      <sheetName val="OPR"/>
      <sheetName val="REK. RAP"/>
      <sheetName val="auto"/>
      <sheetName val="kolusi"/>
      <sheetName val="kolusi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 xml:space="preserve">                                                                                                            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han"/>
    </sheetNames>
    <sheetDataSet>
      <sheetData sheetId="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urat"/>
      <sheetName val="rekap"/>
      <sheetName val="BOQ"/>
      <sheetName val="BOQ (3)"/>
      <sheetName val="utama"/>
      <sheetName val="harsat"/>
      <sheetName val="MOS"/>
      <sheetName val="ANALISA"/>
      <sheetName val="metod"/>
      <sheetName val="MOB"/>
      <sheetName val="perincian"/>
      <sheetName val="KONF"/>
      <sheetName val="SUB"/>
      <sheetName val="DN"/>
      <sheetName val="PEGAWAI"/>
      <sheetName val="jadwal BAHAN"/>
      <sheetName val="jadwal alat"/>
      <sheetName val="jadwal "/>
      <sheetName val="JDW-1"/>
      <sheetName val="JDW"/>
      <sheetName val="uraian teknis"/>
      <sheetName val="ipl"/>
      <sheetName val="IND"/>
      <sheetName val="BALT"/>
      <sheetName val="lamp.10"/>
      <sheetName val="sorter"/>
      <sheetName val="sort-1"/>
      <sheetName val="BOQ (2)"/>
      <sheetName val="80"/>
      <sheetName val="Perhitungan RAB"/>
      <sheetName val="Mobilisasi"/>
      <sheetName val="Galian drainase.sal."/>
      <sheetName val="Pas.Batu Mortar"/>
      <sheetName val="Galian Biasa"/>
      <sheetName val="Penyiapa Badan Jln"/>
      <sheetName val="LPA Klas B Bahu.Jln"/>
      <sheetName val="LPA Klas B."/>
      <sheetName val="LPA Klas A "/>
      <sheetName val="Lap.Resap Ikat"/>
      <sheetName val="Lapis Perekat"/>
      <sheetName val="Laston ACWC"/>
      <sheetName val="Laston AC-BC"/>
      <sheetName val="Ac Bc Levelling"/>
      <sheetName val="gambar"/>
      <sheetName val="SCH  (2)"/>
      <sheetName val="surat "/>
      <sheetName val="alat mob"/>
      <sheetName val="Sipil"/>
      <sheetName val="LUAR NEGERI"/>
      <sheetName val="SIMAK"/>
      <sheetName val="Hitung"/>
      <sheetName val="HSD "/>
      <sheetName val="REK"/>
      <sheetName val="DPU"/>
      <sheetName val="BQ"/>
      <sheetName val="BAB2 "/>
      <sheetName val="GALI DRAIN"/>
      <sheetName val="PAS BATU MOR "/>
      <sheetName val="GORONG2 50"/>
      <sheetName val="GORONG2 100"/>
      <sheetName val="GEOTEXT"/>
      <sheetName val="PIPA POROUS"/>
      <sheetName val="BAB 3"/>
      <sheetName val="GALI BT"/>
      <sheetName val="GALI BIASA"/>
      <sheetName val="GORONG2 20"/>
      <sheetName val="GALI STR 0-2M"/>
      <sheetName val="GALI STR 2-4M"/>
      <sheetName val="COLD MILL"/>
      <sheetName val="TANPA COLD MILL"/>
      <sheetName val="TMBH ANGK"/>
      <sheetName val="TIMB"/>
      <sheetName val="TIMB PIL"/>
      <sheetName val="TIMB RAWA"/>
      <sheetName val="SUBGRADE"/>
      <sheetName val="BAB 4"/>
      <sheetName val="AGG A BAHU"/>
      <sheetName val="AGG B BAHU"/>
      <sheetName val="BAB 5"/>
      <sheetName val="AGG A"/>
      <sheetName val="AGG B"/>
      <sheetName val="BAB 6"/>
      <sheetName val="PRIME CT"/>
      <sheetName val="TACK CT"/>
      <sheetName val="ACWC"/>
      <sheetName val="ACWC MOD"/>
      <sheetName val="ACWC LEV"/>
      <sheetName val="ACWC LEV MOD"/>
      <sheetName val="ACBC"/>
      <sheetName val="ACBC MOD"/>
      <sheetName val="ACBC LEV"/>
      <sheetName val="ACBC LEV MOD"/>
      <sheetName val="ACBase"/>
      <sheetName val="ACBase MOD"/>
      <sheetName val="ACBase LEV"/>
      <sheetName val="ACBase LEV MOD"/>
      <sheetName val="MACADAM"/>
      <sheetName val="BAB 7"/>
      <sheetName val="BETON K500"/>
      <sheetName val="BETON K400"/>
      <sheetName val="BETON K350"/>
      <sheetName val="BETON K250"/>
      <sheetName val="BETON K175"/>
      <sheetName val="BETON SIKLOP K175"/>
      <sheetName val="BETON K125"/>
      <sheetName val="U24 "/>
      <sheetName val="U24 MEKANIK"/>
      <sheetName val="U32"/>
      <sheetName val="U32 MEKANIK"/>
      <sheetName val="D32"/>
      <sheetName val="D32 MEKANIK"/>
      <sheetName val="D39"/>
      <sheetName val="D39 MEKANIK"/>
      <sheetName val="D48"/>
      <sheetName val="D48 MEKANIK"/>
      <sheetName val="PENY.TIANG PANCANG BAJA"/>
      <sheetName val="PENY. TIANG PANCANG BETON"/>
      <sheetName val="PEMAN TIANG PANCANG BAJA"/>
      <sheetName val="PEMAN TIANG PANCANG BETON"/>
      <sheetName val="TIANG BOR BETON"/>
      <sheetName val="PAS BATU MANUAL"/>
      <sheetName val="PAS BATU MEKANIK"/>
      <sheetName val="PAS BATU KOS DIISI"/>
      <sheetName val="PAS BATU KOS"/>
      <sheetName val="BRONJONG"/>
      <sheetName val="PERK JLN BETON"/>
      <sheetName val="BAB 8"/>
      <sheetName val="AGG A MINOR"/>
      <sheetName val="AGG B MINOR "/>
      <sheetName val="CAMP ASP PANAS"/>
      <sheetName val="MACADAM MINOR"/>
      <sheetName val="GALIAN BH MINOR"/>
      <sheetName val="MARKA NON THERMPL"/>
      <sheetName val="MARKA THERMPL"/>
      <sheetName val="RAMBU JLN ENG"/>
      <sheetName val="RAMBU JLN HIGH GRADE"/>
      <sheetName val="PATOK PENGARAH"/>
      <sheetName val="PATOK KILOMETER"/>
      <sheetName val="REL PENGAMAN"/>
      <sheetName val="carburant"/>
      <sheetName val="HSLAIN-LAIN"/>
      <sheetName val="BOQ_(3)1"/>
      <sheetName val="jadwal_BAHAN1"/>
      <sheetName val="jadwal_alat1"/>
      <sheetName val="jadwal_1"/>
      <sheetName val="uraian_teknis1"/>
      <sheetName val="lamp_101"/>
      <sheetName val="BOQ_(2)1"/>
      <sheetName val="Perhitungan_RAB1"/>
      <sheetName val="Galian_drainase_sal_1"/>
      <sheetName val="Pas_Batu_Mortar1"/>
      <sheetName val="Galian_Biasa1"/>
      <sheetName val="Penyiapa_Badan_Jln1"/>
      <sheetName val="LPA_Klas_B_Bahu_Jln1"/>
      <sheetName val="LPA_Klas_B_1"/>
      <sheetName val="LPA_Klas_A_1"/>
      <sheetName val="Lap_Resap_Ikat1"/>
      <sheetName val="Lapis_Perekat1"/>
      <sheetName val="Laston_ACWC1"/>
      <sheetName val="Laston_AC-BC1"/>
      <sheetName val="Ac_Bc_Levelling1"/>
      <sheetName val="SCH__(2)1"/>
      <sheetName val="surat_1"/>
      <sheetName val="alat_mob1"/>
      <sheetName val="LUAR_NEGERI1"/>
      <sheetName val="HSD_1"/>
      <sheetName val="BAB2_1"/>
      <sheetName val="GALI_DRAIN1"/>
      <sheetName val="PAS_BATU_MOR_1"/>
      <sheetName val="GORONG2_501"/>
      <sheetName val="GORONG2_1001"/>
      <sheetName val="PIPA_POROUS1"/>
      <sheetName val="BAB_31"/>
      <sheetName val="GALI_BT1"/>
      <sheetName val="GALI_BIASA1"/>
      <sheetName val="GORONG2_201"/>
      <sheetName val="GALI_STR_0-2M1"/>
      <sheetName val="GALI_STR_2-4M1"/>
      <sheetName val="COLD_MILL1"/>
      <sheetName val="TANPA_COLD_MILL1"/>
      <sheetName val="TMBH_ANGK1"/>
      <sheetName val="TIMB_PIL1"/>
      <sheetName val="TIMB_RAWA1"/>
      <sheetName val="BAB_41"/>
      <sheetName val="AGG_A_BAHU1"/>
      <sheetName val="AGG_B_BAHU1"/>
      <sheetName val="BAB_51"/>
      <sheetName val="AGG_A1"/>
      <sheetName val="AGG_B1"/>
      <sheetName val="BAB_61"/>
      <sheetName val="PRIME_CT1"/>
      <sheetName val="TACK_CT1"/>
      <sheetName val="ACWC_MOD1"/>
      <sheetName val="ACWC_LEV1"/>
      <sheetName val="ACWC_LEV_MOD1"/>
      <sheetName val="ACBC_MOD1"/>
      <sheetName val="ACBC_LEV1"/>
      <sheetName val="ACBC_LEV_MOD1"/>
      <sheetName val="ACBase_MOD1"/>
      <sheetName val="ACBase_LEV1"/>
      <sheetName val="ACBase_LEV_MOD1"/>
      <sheetName val="BAB_71"/>
      <sheetName val="BETON_K5001"/>
      <sheetName val="BETON_K4001"/>
      <sheetName val="BETON_K3501"/>
      <sheetName val="BETON_K2501"/>
      <sheetName val="BETON_K1751"/>
      <sheetName val="BETON_SIKLOP_K1751"/>
      <sheetName val="BETON_K1251"/>
      <sheetName val="U24_1"/>
      <sheetName val="U24_MEKANIK1"/>
      <sheetName val="U32_MEKANIK1"/>
      <sheetName val="D32_MEKANIK1"/>
      <sheetName val="D39_MEKANIK1"/>
      <sheetName val="D48_MEKANIK1"/>
      <sheetName val="PENY_TIANG_PANCANG_BAJA1"/>
      <sheetName val="PENY__TIANG_PANCANG_BETON1"/>
      <sheetName val="PEMAN_TIANG_PANCANG_BAJA1"/>
      <sheetName val="PEMAN_TIANG_PANCANG_BETON1"/>
      <sheetName val="TIANG_BOR_BETON1"/>
      <sheetName val="PAS_BATU_MANUAL1"/>
      <sheetName val="PAS_BATU_MEKANIK1"/>
      <sheetName val="PAS_BATU_KOS_DIISI1"/>
      <sheetName val="PAS_BATU_KOS1"/>
      <sheetName val="PERK_JLN_BETON1"/>
      <sheetName val="BAB_81"/>
      <sheetName val="AGG_A_MINOR1"/>
      <sheetName val="AGG_B_MINOR_1"/>
      <sheetName val="CAMP_ASP_PANAS1"/>
      <sheetName val="MACADAM_MINOR1"/>
      <sheetName val="GALIAN_BH_MINOR1"/>
      <sheetName val="MARKA_NON_THERMPL1"/>
      <sheetName val="MARKA_THERMPL1"/>
      <sheetName val="RAMBU_JLN_ENG1"/>
      <sheetName val="RAMBU_JLN_HIGH_GRADE1"/>
      <sheetName val="PATOK_PENGARAH1"/>
      <sheetName val="PATOK_KILOMETER1"/>
      <sheetName val="REL_PENGAMAN1"/>
      <sheetName val="BOQ_(3)"/>
      <sheetName val="jadwal_BAHAN"/>
      <sheetName val="jadwal_alat"/>
      <sheetName val="jadwal_"/>
      <sheetName val="uraian_teknis"/>
      <sheetName val="lamp_10"/>
      <sheetName val="BOQ_(2)"/>
      <sheetName val="Perhitungan_RAB"/>
      <sheetName val="Galian_drainase_sal_"/>
      <sheetName val="Pas_Batu_Mortar"/>
      <sheetName val="Galian_Biasa"/>
      <sheetName val="Penyiapa_Badan_Jln"/>
      <sheetName val="LPA_Klas_B_Bahu_Jln"/>
      <sheetName val="LPA_Klas_B_"/>
      <sheetName val="LPA_Klas_A_"/>
      <sheetName val="Lap_Resap_Ikat"/>
      <sheetName val="Lapis_Perekat"/>
      <sheetName val="Laston_ACWC"/>
      <sheetName val="Laston_AC-BC"/>
      <sheetName val="Ac_Bc_Levelling"/>
      <sheetName val="SCH__(2)"/>
      <sheetName val="surat_"/>
      <sheetName val="alat_mob"/>
      <sheetName val="LUAR_NEGERI"/>
      <sheetName val="HSD_"/>
      <sheetName val="BAB2_"/>
      <sheetName val="GALI_DRAIN"/>
      <sheetName val="PAS_BATU_MOR_"/>
      <sheetName val="GORONG2_50"/>
      <sheetName val="GORONG2_100"/>
      <sheetName val="PIPA_POROUS"/>
      <sheetName val="BAB_3"/>
      <sheetName val="GALI_BT"/>
      <sheetName val="GALI_BIASA"/>
      <sheetName val="GORONG2_20"/>
      <sheetName val="GALI_STR_0-2M"/>
      <sheetName val="GALI_STR_2-4M"/>
      <sheetName val="COLD_MILL"/>
      <sheetName val="TANPA_COLD_MILL"/>
      <sheetName val="TMBH_ANGK"/>
      <sheetName val="TIMB_PIL"/>
      <sheetName val="TIMB_RAWA"/>
      <sheetName val="BAB_4"/>
      <sheetName val="AGG_A_BAHU"/>
      <sheetName val="AGG_B_BAHU"/>
      <sheetName val="BAB_5"/>
      <sheetName val="AGG_A"/>
      <sheetName val="AGG_B"/>
      <sheetName val="BAB_6"/>
      <sheetName val="PRIME_CT"/>
      <sheetName val="TACK_CT"/>
      <sheetName val="ACWC_MOD"/>
      <sheetName val="ACWC_LEV"/>
      <sheetName val="ACWC_LEV_MOD"/>
      <sheetName val="ACBC_MOD"/>
      <sheetName val="ACBC_LEV"/>
      <sheetName val="ACBC_LEV_MOD"/>
      <sheetName val="ACBase_MOD"/>
      <sheetName val="ACBase_LEV"/>
      <sheetName val="ACBase_LEV_MOD"/>
      <sheetName val="BAB_7"/>
      <sheetName val="BETON_K500"/>
      <sheetName val="BETON_K400"/>
      <sheetName val="BETON_K350"/>
      <sheetName val="BETON_K250"/>
      <sheetName val="BETON_K175"/>
      <sheetName val="BETON_SIKLOP_K175"/>
      <sheetName val="BETON_K125"/>
      <sheetName val="U24_"/>
      <sheetName val="U24_MEKANIK"/>
      <sheetName val="U32_MEKANIK"/>
      <sheetName val="D32_MEKANIK"/>
      <sheetName val="D39_MEKANIK"/>
      <sheetName val="D48_MEKANIK"/>
      <sheetName val="PENY_TIANG_PANCANG_BAJA"/>
      <sheetName val="PENY__TIANG_PANCANG_BETON"/>
      <sheetName val="PEMAN_TIANG_PANCANG_BAJA"/>
      <sheetName val="PEMAN_TIANG_PANCANG_BETON"/>
      <sheetName val="TIANG_BOR_BETON"/>
      <sheetName val="PAS_BATU_MANUAL"/>
      <sheetName val="PAS_BATU_MEKANIK"/>
      <sheetName val="PAS_BATU_KOS_DIISI"/>
      <sheetName val="PAS_BATU_KOS"/>
      <sheetName val="PERK_JLN_BETON"/>
      <sheetName val="BAB_8"/>
      <sheetName val="AGG_A_MINOR"/>
      <sheetName val="AGG_B_MINOR_"/>
      <sheetName val="CAMP_ASP_PANAS"/>
      <sheetName val="MACADAM_MINOR"/>
      <sheetName val="GALIAN_BH_MINOR"/>
      <sheetName val="MARKA_NON_THERMPL"/>
      <sheetName val="MARKA_THERMPL"/>
      <sheetName val="RAMBU_JLN_ENG"/>
      <sheetName val="RAMBU_JLN_HIGH_GRADE"/>
      <sheetName val="PATOK_PENGARAH"/>
      <sheetName val="PATOK_KILOMETER"/>
      <sheetName val="REL_PENGAMAN"/>
      <sheetName val="BOQ_(3)2"/>
      <sheetName val="jadwal_BAHAN2"/>
      <sheetName val="jadwal_alat2"/>
      <sheetName val="jadwal_2"/>
      <sheetName val="uraian_teknis2"/>
      <sheetName val="lamp_102"/>
      <sheetName val="BOQ_(2)2"/>
      <sheetName val="Perhitungan_RAB2"/>
      <sheetName val="Galian_drainase_sal_2"/>
      <sheetName val="Pas_Batu_Mortar2"/>
      <sheetName val="Galian_Biasa2"/>
      <sheetName val="Penyiapa_Badan_Jln2"/>
      <sheetName val="LPA_Klas_B_Bahu_Jln2"/>
      <sheetName val="LPA_Klas_B_2"/>
      <sheetName val="LPA_Klas_A_2"/>
      <sheetName val="Lap_Resap_Ikat2"/>
      <sheetName val="Lapis_Perekat2"/>
      <sheetName val="Laston_ACWC2"/>
      <sheetName val="Laston_AC-BC2"/>
      <sheetName val="Ac_Bc_Levelling2"/>
      <sheetName val="SCH__(2)2"/>
      <sheetName val="surat_2"/>
      <sheetName val="alat_mob2"/>
      <sheetName val="LUAR_NEGERI2"/>
      <sheetName val="HSD_2"/>
      <sheetName val="BAB2_2"/>
      <sheetName val="GALI_DRAIN2"/>
      <sheetName val="PAS_BATU_MOR_2"/>
      <sheetName val="GORONG2_502"/>
      <sheetName val="GORONG2_1002"/>
      <sheetName val="PIPA_POROUS2"/>
      <sheetName val="BAB_32"/>
      <sheetName val="GALI_BT2"/>
      <sheetName val="GALI_BIASA2"/>
      <sheetName val="GORONG2_202"/>
      <sheetName val="GALI_STR_0-2M2"/>
      <sheetName val="GALI_STR_2-4M2"/>
      <sheetName val="COLD_MILL2"/>
      <sheetName val="TANPA_COLD_MILL2"/>
      <sheetName val="TMBH_ANGK2"/>
      <sheetName val="TIMB_PIL2"/>
      <sheetName val="TIMB_RAWA2"/>
      <sheetName val="BAB_42"/>
      <sheetName val="AGG_A_BAHU2"/>
      <sheetName val="AGG_B_BAHU2"/>
      <sheetName val="BAB_52"/>
      <sheetName val="AGG_A2"/>
      <sheetName val="AGG_B2"/>
      <sheetName val="BAB_62"/>
      <sheetName val="PRIME_CT2"/>
      <sheetName val="TACK_CT2"/>
      <sheetName val="ACWC_MOD2"/>
      <sheetName val="ACWC_LEV2"/>
      <sheetName val="ACWC_LEV_MOD2"/>
      <sheetName val="ACBC_MOD2"/>
      <sheetName val="ACBC_LEV2"/>
      <sheetName val="ACBC_LEV_MOD2"/>
      <sheetName val="ACBase_MOD2"/>
      <sheetName val="ACBase_LEV2"/>
      <sheetName val="ACBase_LEV_MOD2"/>
      <sheetName val="BAB_72"/>
      <sheetName val="BETON_K5002"/>
      <sheetName val="BETON_K4002"/>
      <sheetName val="BETON_K3502"/>
      <sheetName val="BETON_K2502"/>
      <sheetName val="BETON_K1752"/>
      <sheetName val="BETON_SIKLOP_K1752"/>
      <sheetName val="BETON_K1252"/>
      <sheetName val="U24_2"/>
      <sheetName val="U24_MEKANIK2"/>
      <sheetName val="U32_MEKANIK2"/>
      <sheetName val="D32_MEKANIK2"/>
      <sheetName val="D39_MEKANIK2"/>
      <sheetName val="D48_MEKANIK2"/>
      <sheetName val="PENY_TIANG_PANCANG_BAJA2"/>
      <sheetName val="PENY__TIANG_PANCANG_BETON2"/>
      <sheetName val="PEMAN_TIANG_PANCANG_BAJA2"/>
      <sheetName val="PEMAN_TIANG_PANCANG_BETON2"/>
      <sheetName val="TIANG_BOR_BETON2"/>
      <sheetName val="PAS_BATU_MANUAL2"/>
      <sheetName val="PAS_BATU_MEKANIK2"/>
      <sheetName val="PAS_BATU_KOS_DIISI2"/>
      <sheetName val="PAS_BATU_KOS2"/>
      <sheetName val="PERK_JLN_BETON2"/>
      <sheetName val="BAB_82"/>
      <sheetName val="AGG_A_MINOR2"/>
      <sheetName val="AGG_B_MINOR_2"/>
      <sheetName val="CAMP_ASP_PANAS2"/>
      <sheetName val="MACADAM_MINOR2"/>
      <sheetName val="GALIAN_BH_MINOR2"/>
      <sheetName val="MARKA_NON_THERMPL2"/>
      <sheetName val="MARKA_THERMPL2"/>
      <sheetName val="RAMBU_JLN_ENG2"/>
      <sheetName val="RAMBU_JLN_HIGH_GRADE2"/>
      <sheetName val="PATOK_PENGARAH2"/>
      <sheetName val="PATOK_KILOMETER2"/>
      <sheetName val="REL_PENGAMAN2"/>
      <sheetName val="BOQ_(3)3"/>
      <sheetName val="jadwal_BAHAN3"/>
      <sheetName val="jadwal_alat3"/>
      <sheetName val="jadwal_3"/>
      <sheetName val="uraian_teknis3"/>
      <sheetName val="lamp_103"/>
      <sheetName val="BOQ_(2)3"/>
      <sheetName val="Perhitungan_RAB3"/>
      <sheetName val="Galian_drainase_sal_3"/>
      <sheetName val="Pas_Batu_Mortar3"/>
      <sheetName val="Galian_Biasa3"/>
      <sheetName val="Penyiapa_Badan_Jln3"/>
      <sheetName val="LPA_Klas_B_Bahu_Jln3"/>
      <sheetName val="LPA_Klas_B_3"/>
      <sheetName val="LPA_Klas_A_3"/>
      <sheetName val="Lap_Resap_Ikat3"/>
      <sheetName val="Lapis_Perekat3"/>
      <sheetName val="Laston_ACWC3"/>
      <sheetName val="Laston_AC-BC3"/>
      <sheetName val="Ac_Bc_Levelling3"/>
      <sheetName val="SCH__(2)3"/>
      <sheetName val="surat_3"/>
      <sheetName val="alat_mob3"/>
      <sheetName val="LUAR_NEGERI3"/>
      <sheetName val="HSD_3"/>
      <sheetName val="BAB2_3"/>
      <sheetName val="GALI_DRAIN3"/>
      <sheetName val="PAS_BATU_MOR_3"/>
      <sheetName val="GORONG2_503"/>
      <sheetName val="GORONG2_1003"/>
      <sheetName val="PIPA_POROUS3"/>
      <sheetName val="BAB_33"/>
      <sheetName val="GALI_BT3"/>
      <sheetName val="GALI_BIASA3"/>
      <sheetName val="GORONG2_203"/>
      <sheetName val="GALI_STR_0-2M3"/>
      <sheetName val="GALI_STR_2-4M3"/>
      <sheetName val="COLD_MILL3"/>
      <sheetName val="TANPA_COLD_MILL3"/>
      <sheetName val="TMBH_ANGK3"/>
      <sheetName val="TIMB_PIL3"/>
      <sheetName val="TIMB_RAWA3"/>
      <sheetName val="BAB_43"/>
      <sheetName val="AGG_A_BAHU3"/>
      <sheetName val="AGG_B_BAHU3"/>
      <sheetName val="BAB_53"/>
      <sheetName val="AGG_A3"/>
      <sheetName val="AGG_B3"/>
      <sheetName val="BAB_63"/>
      <sheetName val="PRIME_CT3"/>
      <sheetName val="TACK_CT3"/>
      <sheetName val="ACWC_MOD3"/>
      <sheetName val="ACWC_LEV3"/>
      <sheetName val="ACWC_LEV_MOD3"/>
      <sheetName val="ACBC_MOD3"/>
      <sheetName val="ACBC_LEV3"/>
      <sheetName val="ACBC_LEV_MOD3"/>
      <sheetName val="ACBase_MOD3"/>
      <sheetName val="ACBase_LEV3"/>
      <sheetName val="ACBase_LEV_MOD3"/>
      <sheetName val="BAB_73"/>
      <sheetName val="BETON_K5003"/>
      <sheetName val="BETON_K4003"/>
      <sheetName val="BETON_K3503"/>
      <sheetName val="BETON_K2503"/>
      <sheetName val="BETON_K1753"/>
      <sheetName val="BETON_SIKLOP_K1753"/>
      <sheetName val="BETON_K1253"/>
      <sheetName val="U24_3"/>
      <sheetName val="U24_MEKANIK3"/>
      <sheetName val="U32_MEKANIK3"/>
      <sheetName val="D32_MEKANIK3"/>
      <sheetName val="D39_MEKANIK3"/>
      <sheetName val="D48_MEKANIK3"/>
      <sheetName val="PENY_TIANG_PANCANG_BAJA3"/>
      <sheetName val="PENY__TIANG_PANCANG_BETON3"/>
      <sheetName val="PEMAN_TIANG_PANCANG_BAJA3"/>
      <sheetName val="PEMAN_TIANG_PANCANG_BETON3"/>
      <sheetName val="TIANG_BOR_BETON3"/>
      <sheetName val="PAS_BATU_MANUAL3"/>
      <sheetName val="PAS_BATU_MEKANIK3"/>
      <sheetName val="PAS_BATU_KOS_DIISI3"/>
      <sheetName val="PAS_BATU_KOS3"/>
      <sheetName val="PERK_JLN_BETON3"/>
      <sheetName val="BAB_83"/>
      <sheetName val="AGG_A_MINOR3"/>
      <sheetName val="AGG_B_MINOR_3"/>
      <sheetName val="CAMP_ASP_PANAS3"/>
      <sheetName val="MACADAM_MINOR3"/>
      <sheetName val="GALIAN_BH_MINOR3"/>
      <sheetName val="MARKA_NON_THERMPL3"/>
      <sheetName val="MARKA_THERMPL3"/>
      <sheetName val="RAMBU_JLN_ENG3"/>
      <sheetName val="RAMBU_JLN_HIGH_GRADE3"/>
      <sheetName val="PATOK_PENGARAH3"/>
      <sheetName val="PATOK_KILOMETER3"/>
      <sheetName val="REL_PENGAMAN3"/>
      <sheetName val="GRAND REKAP"/>
      <sheetName val="ITUNGAN"/>
      <sheetName val="prog-mgu"/>
      <sheetName val="Harsat Pekerjaan"/>
      <sheetName val="Indirect_Const"/>
      <sheetName val="Meth"/>
      <sheetName val="AN-E"/>
      <sheetName val="NP"/>
      <sheetName val="Upah"/>
      <sheetName val="Hargamaterial"/>
      <sheetName val="FAK"/>
      <sheetName val="ES STG"/>
      <sheetName val="index"/>
      <sheetName val="Hargamat"/>
      <sheetName val="MATERIAL ANALISA"/>
      <sheetName val="An.Ars"/>
      <sheetName val="1.19"/>
      <sheetName val="BAB 2"/>
      <sheetName val="DAFTAR HARGA"/>
      <sheetName val="Ana. PU"/>
      <sheetName val="HARGA MATERIAL"/>
      <sheetName val="HSTANAH.XLS"/>
      <sheetName val="Bahan"/>
      <sheetName val="FORM 3A"/>
      <sheetName val="SBD"/>
      <sheetName val="gvl"/>
      <sheetName val="terbilang_"/>
      <sheetName val="HIDRO"/>
      <sheetName val="WTP-BLD"/>
      <sheetName val="Anal"/>
      <sheetName val="DHS"/>
      <sheetName val="info"/>
      <sheetName val="RAB"/>
      <sheetName val="an-aspal"/>
      <sheetName val="analisa el"/>
      <sheetName val="ISIAN"/>
      <sheetName val="D3"/>
      <sheetName val="D4"/>
      <sheetName val="D5"/>
      <sheetName val="D6"/>
      <sheetName val="D7"/>
      <sheetName val="D8"/>
    </sheetNames>
    <sheetDataSet>
      <sheetData sheetId="0" refreshError="1">
        <row r="6">
          <cell r="D6" t="str">
            <v>PT.Seneca Indonesia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"/>
      <sheetName val="abt4m-a"/>
      <sheetName val="AHS"/>
      <sheetName val="BQ"/>
      <sheetName val="rekapSPH"/>
      <sheetName val="SPH"/>
      <sheetName val="rekapNego"/>
      <sheetName val="Nego"/>
      <sheetName val="Tabel Nego"/>
      <sheetName val="BQRAB"/>
      <sheetName val="RAB-a (2)"/>
      <sheetName val="OE-a"/>
      <sheetName val="Daftar GA"/>
      <sheetName val="jadwal"/>
      <sheetName val="harsat"/>
      <sheetName val="subkon"/>
      <sheetName val="alat"/>
      <sheetName val="Urut kabupaten"/>
      <sheetName val="Basic Price - ALL"/>
      <sheetName val="H.Satuan"/>
      <sheetName val="Kuantitas &amp; Harga"/>
      <sheetName val="Rh"/>
      <sheetName val="EQ_an"/>
      <sheetName val="div3"/>
      <sheetName val="Analisa"/>
      <sheetName val="MAP"/>
      <sheetName val="data-2"/>
      <sheetName val="SAT-DAS"/>
      <sheetName val="Harga Sat Dasar"/>
      <sheetName val="Rab"/>
      <sheetName val="RJBR"/>
      <sheetName val="BOW"/>
      <sheetName val="Hrg"/>
      <sheetName val="5-ALAT(1)"/>
      <sheetName val="DASAR"/>
      <sheetName val="Profil"/>
      <sheetName val="Rkp"/>
      <sheetName val="An. HS"/>
      <sheetName val="harga"/>
      <sheetName val="NP"/>
      <sheetName val="Upah"/>
    </sheetNames>
    <sheetDataSet>
      <sheetData sheetId="0" refreshError="1"/>
      <sheetData sheetId="1">
        <row r="43">
          <cell r="O43">
            <v>1</v>
          </cell>
        </row>
      </sheetData>
      <sheetData sheetId="2">
        <row r="43">
          <cell r="O43">
            <v>1</v>
          </cell>
        </row>
      </sheetData>
      <sheetData sheetId="3">
        <row r="43">
          <cell r="O43">
            <v>1</v>
          </cell>
        </row>
        <row r="45">
          <cell r="O45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fo"/>
      <sheetName val="Peta Quarry"/>
      <sheetName val="Price"/>
      <sheetName val="Quarry"/>
      <sheetName val="Alat"/>
      <sheetName val="Rekap"/>
      <sheetName val="BOQ"/>
      <sheetName val="Mob"/>
      <sheetName val="D2"/>
      <sheetName val="D3"/>
      <sheetName val="D4"/>
      <sheetName val="D5"/>
      <sheetName val="D6"/>
      <sheetName val="D71"/>
      <sheetName val="D72"/>
      <sheetName val="D81"/>
      <sheetName val="D82"/>
      <sheetName val="D9"/>
      <sheetName val="H&amp;K"/>
      <sheetName val="Lalu Lintas"/>
      <sheetName val="Jembatan Sementara"/>
      <sheetName val="A"/>
      <sheetName val="B"/>
      <sheetName val="C"/>
      <sheetName val="D6_ASBT"/>
      <sheetName val="D73"/>
      <sheetName val="D10LS-Rutin"/>
      <sheetName val="D10Kuantitas"/>
      <sheetName val="D10AnalisaHSP"/>
      <sheetName val="Alat2"/>
      <sheetName val="%"/>
      <sheetName val="Major"/>
      <sheetName val="form_harga_bahan"/>
      <sheetName val="Perhitungan_Mob_Alat"/>
    </sheetNames>
    <sheetDataSet>
      <sheetData sheetId="0" refreshError="1"/>
      <sheetData sheetId="1"/>
      <sheetData sheetId="2" refreshError="1"/>
      <sheetData sheetId="3"/>
      <sheetData sheetId="4"/>
      <sheetData sheetId="5">
        <row r="8">
          <cell r="AR8" t="str">
            <v>E01</v>
          </cell>
          <cell r="AS8">
            <v>294</v>
          </cell>
          <cell r="AT8">
            <v>60</v>
          </cell>
          <cell r="AU8" t="str">
            <v>T/Jam</v>
          </cell>
          <cell r="AV8">
            <v>1917000000</v>
          </cell>
          <cell r="AW8">
            <v>4707661.9106809497</v>
          </cell>
        </row>
        <row r="9">
          <cell r="AR9" t="str">
            <v>E02</v>
          </cell>
          <cell r="AS9">
            <v>72.400000000000006</v>
          </cell>
          <cell r="AT9">
            <v>10</v>
          </cell>
          <cell r="AU9" t="str">
            <v>Ton</v>
          </cell>
          <cell r="AV9">
            <v>300000000</v>
          </cell>
          <cell r="AW9">
            <v>241243.90098864271</v>
          </cell>
        </row>
        <row r="10">
          <cell r="AR10" t="str">
            <v>E03</v>
          </cell>
          <cell r="AS10">
            <v>4</v>
          </cell>
          <cell r="AT10">
            <v>1000</v>
          </cell>
          <cell r="AU10" t="str">
            <v>Liter</v>
          </cell>
          <cell r="AV10">
            <v>120000000</v>
          </cell>
          <cell r="AW10">
            <v>57502.650406210654</v>
          </cell>
        </row>
        <row r="11">
          <cell r="AR11" t="str">
            <v>E04</v>
          </cell>
          <cell r="AS11">
            <v>140</v>
          </cell>
          <cell r="AT11" t="str">
            <v xml:space="preserve">-  </v>
          </cell>
          <cell r="AU11" t="str">
            <v xml:space="preserve">-  </v>
          </cell>
          <cell r="AV11">
            <v>762000000</v>
          </cell>
          <cell r="AW11">
            <v>401833.87168658047</v>
          </cell>
        </row>
        <row r="12">
          <cell r="AR12" t="str">
            <v>E05</v>
          </cell>
          <cell r="AS12">
            <v>60</v>
          </cell>
          <cell r="AT12">
            <v>600</v>
          </cell>
          <cell r="AU12" t="str">
            <v>CFM</v>
          </cell>
          <cell r="AV12">
            <v>174000000</v>
          </cell>
          <cell r="AW12">
            <v>141710.0021961483</v>
          </cell>
        </row>
        <row r="13">
          <cell r="AR13" t="str">
            <v>E06</v>
          </cell>
          <cell r="AS13">
            <v>20</v>
          </cell>
          <cell r="AT13">
            <v>500</v>
          </cell>
          <cell r="AU13" t="str">
            <v>Liter</v>
          </cell>
          <cell r="AV13">
            <v>102000000</v>
          </cell>
          <cell r="AW13">
            <v>105655.25324675324</v>
          </cell>
        </row>
        <row r="14">
          <cell r="AR14" t="str">
            <v>E07</v>
          </cell>
          <cell r="AS14">
            <v>138</v>
          </cell>
          <cell r="AT14">
            <v>15</v>
          </cell>
          <cell r="AU14" t="str">
            <v>Ton</v>
          </cell>
          <cell r="AV14">
            <v>825000000</v>
          </cell>
          <cell r="AW14">
            <v>415355.68627484108</v>
          </cell>
        </row>
        <row r="15">
          <cell r="AR15" t="str">
            <v>E08</v>
          </cell>
          <cell r="AS15">
            <v>120</v>
          </cell>
          <cell r="AT15">
            <v>6</v>
          </cell>
          <cell r="AU15" t="str">
            <v>Ton</v>
          </cell>
          <cell r="AV15">
            <v>204000000</v>
          </cell>
          <cell r="AW15">
            <v>203123.62819055808</v>
          </cell>
        </row>
        <row r="16">
          <cell r="AR16" t="str">
            <v>E09</v>
          </cell>
          <cell r="AS16">
            <v>190</v>
          </cell>
          <cell r="AT16">
            <v>10</v>
          </cell>
          <cell r="AU16" t="str">
            <v>Ton</v>
          </cell>
          <cell r="AV16">
            <v>273000000</v>
          </cell>
          <cell r="AW16">
            <v>299726.36797770066</v>
          </cell>
        </row>
        <row r="17">
          <cell r="AR17" t="str">
            <v>E10</v>
          </cell>
          <cell r="AS17">
            <v>120</v>
          </cell>
          <cell r="AT17">
            <v>0.5</v>
          </cell>
          <cell r="AU17" t="str">
            <v>M3</v>
          </cell>
          <cell r="AV17">
            <v>640000000</v>
          </cell>
          <cell r="AW17">
            <v>343245.92597598059</v>
          </cell>
        </row>
        <row r="18">
          <cell r="AR18" t="str">
            <v>E11</v>
          </cell>
          <cell r="AS18">
            <v>120</v>
          </cell>
          <cell r="AT18">
            <v>5</v>
          </cell>
          <cell r="AU18" t="str">
            <v>ton</v>
          </cell>
          <cell r="AV18">
            <v>171000000</v>
          </cell>
          <cell r="AW18">
            <v>194618.83959670732</v>
          </cell>
        </row>
        <row r="19">
          <cell r="AR19" t="str">
            <v>E12</v>
          </cell>
          <cell r="AS19">
            <v>180</v>
          </cell>
          <cell r="AT19">
            <v>125</v>
          </cell>
          <cell r="AU19" t="str">
            <v>KVA</v>
          </cell>
          <cell r="AV19">
            <v>255000000</v>
          </cell>
          <cell r="AW19">
            <v>325461.39238105476</v>
          </cell>
        </row>
        <row r="20">
          <cell r="AR20" t="str">
            <v>E13</v>
          </cell>
          <cell r="AS20">
            <v>125</v>
          </cell>
          <cell r="AT20">
            <v>10800</v>
          </cell>
          <cell r="AU20">
            <v>10800</v>
          </cell>
          <cell r="AV20">
            <v>675000000</v>
          </cell>
          <cell r="AW20">
            <v>359052.65630279202</v>
          </cell>
        </row>
        <row r="21">
          <cell r="AR21" t="str">
            <v>E14</v>
          </cell>
          <cell r="AS21">
            <v>100</v>
          </cell>
          <cell r="AT21">
            <v>1.5</v>
          </cell>
          <cell r="AU21" t="str">
            <v>M3</v>
          </cell>
          <cell r="AV21">
            <v>567000000</v>
          </cell>
          <cell r="AW21">
            <v>297286.30272291671</v>
          </cell>
        </row>
        <row r="22">
          <cell r="AR22" t="str">
            <v>E15</v>
          </cell>
          <cell r="AS22">
            <v>120</v>
          </cell>
          <cell r="AT22">
            <v>1.5</v>
          </cell>
          <cell r="AU22" t="str">
            <v>M3</v>
          </cell>
          <cell r="AV22">
            <v>615000000</v>
          </cell>
          <cell r="AW22">
            <v>336802.90431397239</v>
          </cell>
        </row>
        <row r="23"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205000000</v>
          </cell>
          <cell r="AW23">
            <v>142912.84905703843</v>
          </cell>
        </row>
        <row r="24">
          <cell r="AR24" t="str">
            <v>E17</v>
          </cell>
          <cell r="AS24">
            <v>82</v>
          </cell>
          <cell r="AT24">
            <v>8</v>
          </cell>
          <cell r="AU24" t="str">
            <v>Ton</v>
          </cell>
          <cell r="AV24">
            <v>396000000</v>
          </cell>
          <cell r="AW24">
            <v>228784.63455478085</v>
          </cell>
        </row>
        <row r="25">
          <cell r="AR25" t="str">
            <v>E18</v>
          </cell>
          <cell r="AS25">
            <v>100</v>
          </cell>
          <cell r="AT25">
            <v>8</v>
          </cell>
          <cell r="AU25" t="str">
            <v>Ton</v>
          </cell>
          <cell r="AV25">
            <v>441000000</v>
          </cell>
          <cell r="AW25">
            <v>264813.47354639554</v>
          </cell>
        </row>
        <row r="26">
          <cell r="AR26" t="str">
            <v>E19</v>
          </cell>
          <cell r="AS26">
            <v>82</v>
          </cell>
          <cell r="AT26">
            <v>7</v>
          </cell>
          <cell r="AU26" t="str">
            <v>Ton</v>
          </cell>
          <cell r="AV26">
            <v>450000000</v>
          </cell>
          <cell r="AW26">
            <v>242701.5613447185</v>
          </cell>
        </row>
        <row r="27">
          <cell r="AR27" t="str">
            <v>E20</v>
          </cell>
          <cell r="AS27">
            <v>5.5</v>
          </cell>
          <cell r="AT27">
            <v>48</v>
          </cell>
          <cell r="AU27">
            <v>48</v>
          </cell>
          <cell r="AV27">
            <v>7000000</v>
          </cell>
          <cell r="AW27">
            <v>28388.880389078135</v>
          </cell>
        </row>
        <row r="28">
          <cell r="AR28" t="str">
            <v>E21</v>
          </cell>
          <cell r="AS28">
            <v>220</v>
          </cell>
          <cell r="AT28">
            <v>50</v>
          </cell>
          <cell r="AU28" t="str">
            <v>T/Jam</v>
          </cell>
          <cell r="AV28">
            <v>1368000000</v>
          </cell>
          <cell r="AW28">
            <v>673739.57391651557</v>
          </cell>
        </row>
        <row r="29">
          <cell r="AR29" t="str">
            <v>E22</v>
          </cell>
          <cell r="AS29">
            <v>6</v>
          </cell>
          <cell r="AT29" t="str">
            <v xml:space="preserve">-  </v>
          </cell>
          <cell r="AU29" t="str">
            <v xml:space="preserve">-  </v>
          </cell>
          <cell r="AV29">
            <v>7500000</v>
          </cell>
          <cell r="AW29">
            <v>25978.944230769233</v>
          </cell>
        </row>
        <row r="30"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186000000</v>
          </cell>
          <cell r="AW30">
            <v>175964.65259391221</v>
          </cell>
        </row>
        <row r="31">
          <cell r="AR31" t="str">
            <v>E24</v>
          </cell>
          <cell r="AS31">
            <v>8.8000000000000007</v>
          </cell>
          <cell r="AT31">
            <v>1</v>
          </cell>
          <cell r="AU31" t="str">
            <v>Ton</v>
          </cell>
          <cell r="AV31">
            <v>130000000</v>
          </cell>
          <cell r="AW31">
            <v>69086.740000000005</v>
          </cell>
        </row>
        <row r="32">
          <cell r="AR32" t="str">
            <v>E25</v>
          </cell>
          <cell r="AS32">
            <v>4.7</v>
          </cell>
          <cell r="AT32">
            <v>0.5</v>
          </cell>
          <cell r="AU32" t="str">
            <v>Ton</v>
          </cell>
          <cell r="AV32">
            <v>11500000</v>
          </cell>
          <cell r="AW32">
            <v>29743.801327975307</v>
          </cell>
        </row>
        <row r="33">
          <cell r="AR33" t="str">
            <v>E26</v>
          </cell>
          <cell r="AS33">
            <v>3</v>
          </cell>
          <cell r="AT33" t="str">
            <v>-</v>
          </cell>
          <cell r="AU33" t="str">
            <v>-</v>
          </cell>
          <cell r="AV33">
            <v>9000000</v>
          </cell>
          <cell r="AW33">
            <v>21819.959226894371</v>
          </cell>
        </row>
        <row r="34">
          <cell r="AR34" t="str">
            <v>E27</v>
          </cell>
          <cell r="AS34">
            <v>345</v>
          </cell>
          <cell r="AT34">
            <v>75</v>
          </cell>
          <cell r="AU34">
            <v>75</v>
          </cell>
          <cell r="AV34">
            <v>190000000</v>
          </cell>
          <cell r="AW34">
            <v>682137.13607089641</v>
          </cell>
        </row>
        <row r="35">
          <cell r="AR35" t="str">
            <v>E28</v>
          </cell>
          <cell r="AS35">
            <v>100</v>
          </cell>
          <cell r="AT35">
            <v>30</v>
          </cell>
          <cell r="AU35" t="str">
            <v>M3</v>
          </cell>
          <cell r="AV35">
            <v>240000000</v>
          </cell>
          <cell r="AW35">
            <v>209374.79198221132</v>
          </cell>
        </row>
        <row r="36">
          <cell r="AR36" t="str">
            <v>E29</v>
          </cell>
          <cell r="AS36">
            <v>175</v>
          </cell>
          <cell r="AT36">
            <v>25</v>
          </cell>
          <cell r="AU36" t="str">
            <v>Ton</v>
          </cell>
          <cell r="AV36">
            <v>351000000</v>
          </cell>
          <cell r="AW36">
            <v>338097.29398826975</v>
          </cell>
        </row>
        <row r="37"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129000000</v>
          </cell>
          <cell r="AW37">
            <v>82607.063204533595</v>
          </cell>
        </row>
        <row r="38"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828000000</v>
          </cell>
          <cell r="AW38">
            <v>385937.03233862913</v>
          </cell>
        </row>
        <row r="39">
          <cell r="AR39" t="str">
            <v>E32</v>
          </cell>
          <cell r="AS39">
            <v>40</v>
          </cell>
          <cell r="AT39">
            <v>270</v>
          </cell>
          <cell r="AU39" t="str">
            <v>Amp</v>
          </cell>
          <cell r="AV39">
            <v>39000000</v>
          </cell>
          <cell r="AW39">
            <v>79771.685221304186</v>
          </cell>
        </row>
        <row r="40"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4992000000</v>
          </cell>
          <cell r="AW40">
            <v>1429920.9589442816</v>
          </cell>
        </row>
        <row r="41"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15000000</v>
          </cell>
          <cell r="AW41">
            <v>26431.272993400042</v>
          </cell>
        </row>
        <row r="42">
          <cell r="AR42" t="str">
            <v>E34a</v>
          </cell>
          <cell r="AS42">
            <v>40</v>
          </cell>
          <cell r="AT42">
            <v>20000</v>
          </cell>
          <cell r="AU42" t="str">
            <v>Liter</v>
          </cell>
          <cell r="AV42">
            <v>150000000</v>
          </cell>
          <cell r="AW42">
            <v>109955.58707685757</v>
          </cell>
        </row>
        <row r="43">
          <cell r="AR43" t="str">
            <v>E35</v>
          </cell>
          <cell r="AS43">
            <v>150</v>
          </cell>
          <cell r="AT43">
            <v>15</v>
          </cell>
          <cell r="AU43" t="str">
            <v>Ton</v>
          </cell>
          <cell r="AV43">
            <v>300000000</v>
          </cell>
          <cell r="AW43">
            <v>366917.13195320033</v>
          </cell>
        </row>
        <row r="44">
          <cell r="AR44" t="str">
            <v>E36</v>
          </cell>
          <cell r="AS44">
            <v>248</v>
          </cell>
          <cell r="AT44">
            <v>1000</v>
          </cell>
          <cell r="AU44" t="str">
            <v>m</v>
          </cell>
          <cell r="AV44">
            <v>4945000000</v>
          </cell>
          <cell r="AW44">
            <v>1628806.970459502</v>
          </cell>
        </row>
        <row r="45">
          <cell r="AR45" t="str">
            <v>E37</v>
          </cell>
          <cell r="AS45">
            <v>3</v>
          </cell>
          <cell r="AT45" t="str">
            <v>-</v>
          </cell>
          <cell r="AU45" t="str">
            <v>-</v>
          </cell>
          <cell r="AV45">
            <v>900000000</v>
          </cell>
          <cell r="AW45">
            <v>321143.94943102967</v>
          </cell>
        </row>
        <row r="46">
          <cell r="AR46" t="str">
            <v>E38</v>
          </cell>
          <cell r="AS46">
            <v>900</v>
          </cell>
          <cell r="AT46">
            <v>2.2000000000000002</v>
          </cell>
          <cell r="AU46" t="str">
            <v>M</v>
          </cell>
          <cell r="AV46">
            <v>19500000000</v>
          </cell>
          <cell r="AW46">
            <v>6233483.6820806582</v>
          </cell>
        </row>
        <row r="47">
          <cell r="AR47" t="str">
            <v>E39</v>
          </cell>
          <cell r="AS47">
            <v>400</v>
          </cell>
          <cell r="AT47">
            <v>3</v>
          </cell>
          <cell r="AU47" t="str">
            <v>M</v>
          </cell>
          <cell r="AV47">
            <v>29250000000</v>
          </cell>
          <cell r="AW47">
            <v>8091699.6302638454</v>
          </cell>
        </row>
        <row r="48">
          <cell r="AR48" t="str">
            <v>E40</v>
          </cell>
          <cell r="AS48">
            <v>115</v>
          </cell>
          <cell r="AT48">
            <v>3.5</v>
          </cell>
          <cell r="AU48" t="str">
            <v>M</v>
          </cell>
          <cell r="AV48">
            <v>395000000</v>
          </cell>
          <cell r="AW48">
            <v>412191.9431285928</v>
          </cell>
        </row>
        <row r="49">
          <cell r="AR49" t="str">
            <v>E41</v>
          </cell>
          <cell r="AS49">
            <v>115</v>
          </cell>
          <cell r="AT49">
            <v>4000</v>
          </cell>
          <cell r="AU49" t="str">
            <v>Liter</v>
          </cell>
          <cell r="AV49">
            <v>395000000</v>
          </cell>
          <cell r="AW49">
            <v>282063.40297401481</v>
          </cell>
        </row>
        <row r="50">
          <cell r="AR50" t="str">
            <v>E42</v>
          </cell>
          <cell r="AS50">
            <v>105</v>
          </cell>
          <cell r="AT50">
            <v>2.5</v>
          </cell>
          <cell r="AU50" t="str">
            <v>M</v>
          </cell>
          <cell r="AV50">
            <v>1337142857</v>
          </cell>
          <cell r="AW50">
            <v>491519.92519276979</v>
          </cell>
        </row>
        <row r="51">
          <cell r="AR51" t="str">
            <v>E43</v>
          </cell>
          <cell r="AS51">
            <v>134</v>
          </cell>
          <cell r="AT51">
            <v>600</v>
          </cell>
          <cell r="AU51" t="str">
            <v>Liter</v>
          </cell>
          <cell r="AV51">
            <v>1000000000</v>
          </cell>
          <cell r="AW51">
            <v>524584.02317733457</v>
          </cell>
        </row>
        <row r="52">
          <cell r="AR52" t="str">
            <v>E44</v>
          </cell>
          <cell r="AS52">
            <v>290</v>
          </cell>
          <cell r="AT52">
            <v>20</v>
          </cell>
          <cell r="AU52" t="str">
            <v>m3/jam</v>
          </cell>
          <cell r="AV52">
            <v>900000000</v>
          </cell>
          <cell r="AW52">
            <v>641309.31554657978</v>
          </cell>
        </row>
        <row r="53">
          <cell r="AR53" t="str">
            <v>E45</v>
          </cell>
          <cell r="AS53">
            <v>190</v>
          </cell>
          <cell r="AT53">
            <v>4000</v>
          </cell>
          <cell r="AU53" t="str">
            <v>liter</v>
          </cell>
          <cell r="AV53">
            <v>50000000</v>
          </cell>
          <cell r="AW53">
            <v>303200.70071057975</v>
          </cell>
        </row>
        <row r="54">
          <cell r="AR54" t="str">
            <v>E46</v>
          </cell>
          <cell r="AS54">
            <v>190</v>
          </cell>
          <cell r="AT54">
            <v>4000</v>
          </cell>
          <cell r="AU54" t="str">
            <v>liter</v>
          </cell>
          <cell r="AV54">
            <v>500000000</v>
          </cell>
          <cell r="AW54">
            <v>385446.11424865457</v>
          </cell>
        </row>
        <row r="55">
          <cell r="AR55" t="str">
            <v>E47</v>
          </cell>
          <cell r="AS55">
            <v>20</v>
          </cell>
          <cell r="AT55">
            <v>350</v>
          </cell>
          <cell r="AU55" t="str">
            <v>liter</v>
          </cell>
          <cell r="AV55">
            <v>33000000</v>
          </cell>
          <cell r="AW55">
            <v>54870.321428571435</v>
          </cell>
        </row>
        <row r="56">
          <cell r="AR56" t="str">
            <v>E48</v>
          </cell>
          <cell r="AS56">
            <v>4.2</v>
          </cell>
          <cell r="AT56">
            <v>80</v>
          </cell>
          <cell r="AU56" t="str">
            <v>KG</v>
          </cell>
          <cell r="AV56">
            <v>20000000</v>
          </cell>
          <cell r="AW56">
            <v>32670.100601447739</v>
          </cell>
        </row>
        <row r="57">
          <cell r="AR57" t="str">
            <v>E49</v>
          </cell>
          <cell r="AS57">
            <v>220</v>
          </cell>
          <cell r="AT57">
            <v>5</v>
          </cell>
          <cell r="AU57" t="str">
            <v>M3</v>
          </cell>
          <cell r="AV57">
            <v>750000000</v>
          </cell>
          <cell r="AW57">
            <v>496726.72128881654</v>
          </cell>
        </row>
        <row r="58">
          <cell r="AR58" t="str">
            <v>E50</v>
          </cell>
          <cell r="AS58">
            <v>125</v>
          </cell>
          <cell r="AT58">
            <v>60</v>
          </cell>
          <cell r="AU58" t="str">
            <v>CM</v>
          </cell>
          <cell r="AV58">
            <v>1170000000</v>
          </cell>
          <cell r="AW58">
            <v>552822.17176033859</v>
          </cell>
        </row>
        <row r="59">
          <cell r="AR59" t="str">
            <v>E51</v>
          </cell>
          <cell r="AS59">
            <v>200</v>
          </cell>
          <cell r="AT59">
            <v>75</v>
          </cell>
          <cell r="AU59" t="str">
            <v>Ton</v>
          </cell>
          <cell r="AV59">
            <v>900000000</v>
          </cell>
          <cell r="AW59">
            <v>509202.35126086557</v>
          </cell>
        </row>
        <row r="60">
          <cell r="AR60" t="str">
            <v>E52</v>
          </cell>
          <cell r="AS60">
            <v>50</v>
          </cell>
          <cell r="AT60">
            <v>30</v>
          </cell>
          <cell r="AU60" t="str">
            <v>Ton</v>
          </cell>
          <cell r="AV60">
            <v>500000000</v>
          </cell>
          <cell r="AW60">
            <v>182274.98182676252</v>
          </cell>
        </row>
        <row r="61">
          <cell r="AR61" t="str">
            <v>E53</v>
          </cell>
        </row>
        <row r="62">
          <cell r="AR62" t="str">
            <v>E54</v>
          </cell>
        </row>
      </sheetData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Umum"/>
      <sheetName val="BA.Buka"/>
      <sheetName val="Aritmatik LS"/>
      <sheetName val="Aritmatik"/>
      <sheetName val="Rank"/>
      <sheetName val="Pengantar 1"/>
      <sheetName val="Adm 1-12"/>
      <sheetName val="Rekap Adm"/>
      <sheetName val="BA.Adm"/>
      <sheetName val="Metode"/>
      <sheetName val="Jad Alat-bhn 1-12"/>
      <sheetName val="Alat"/>
      <sheetName val="Spec"/>
      <sheetName val="P.Inti"/>
      <sheetName val="Sub"/>
      <sheetName val="Rekap Tek"/>
      <sheetName val="BA.Teknis"/>
      <sheetName val="Rekap Masalah"/>
      <sheetName val="Hrg Timp"/>
      <sheetName val="wajar"/>
      <sheetName val="BA.Wjr"/>
      <sheetName val="Administrasi"/>
      <sheetName val="Keuangan"/>
      <sheetName val="Pengalaman"/>
      <sheetName val="Personil"/>
      <sheetName val="Tek.Alat"/>
      <sheetName val="Pass Grade"/>
      <sheetName val="BA.Klarifikasi"/>
      <sheetName val="BAHP"/>
      <sheetName val="Resume"/>
      <sheetName val="Usulan"/>
      <sheetName val="Penetapan"/>
      <sheetName val="Pengumuman"/>
      <sheetName val="Pengantar1"/>
      <sheetName val="Pengantar2"/>
      <sheetName val="Konfirmasi"/>
      <sheetName val="Konfirmasi (2)"/>
      <sheetName val="Dok l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C15" t="str">
            <v>PT. JAMAL PUTRA</v>
          </cell>
        </row>
        <row r="20">
          <cell r="C20" t="str">
            <v>PT. RAZASA KARYA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Earth"/>
      <sheetName val="Concrete"/>
      <sheetName val="Stone"/>
      <sheetName val="Hidromech"/>
      <sheetName val="Miscellaneous"/>
      <sheetName val="Tertiary"/>
      <sheetName val="岩性"/>
      <sheetName val="L3 An H Sat Mob"/>
      <sheetName val="PivotNERACA"/>
      <sheetName val="Resume"/>
      <sheetName val="DAFTAR HARGA"/>
      <sheetName val="ANAL.BOW"/>
      <sheetName val="UPY"/>
      <sheetName val="Unit Rate"/>
      <sheetName val="BQ"/>
      <sheetName val="Material"/>
      <sheetName val="SUBKON"/>
      <sheetName val="RAB (A) (2)"/>
      <sheetName val="Bobot"/>
      <sheetName val="Kuantitas &amp; Harga "/>
      <sheetName val="SEWA ALAT"/>
      <sheetName val="Harga Dsr"/>
      <sheetName val="Kuantitas"/>
      <sheetName val="Ans Harga AB"/>
      <sheetName val="Form QUA"/>
      <sheetName val="Mp Utama"/>
      <sheetName val="Terbilang"/>
      <sheetName val="REKAP"/>
      <sheetName val="UP STREAM"/>
      <sheetName val="anal_alat"/>
      <sheetName val="hsd"/>
      <sheetName val="sum BL"/>
      <sheetName val="NP"/>
      <sheetName val="DPro"/>
      <sheetName val="BDA-01"/>
      <sheetName val="MASTERING"/>
      <sheetName val="REKAP (inflasi mar)"/>
      <sheetName val="Kuantitas &amp; Harga (inflasi mar)"/>
      <sheetName val="Escal (inflasi mar)"/>
      <sheetName val="AHS (Inflasi mar)"/>
      <sheetName val="SD (inflasi mar)"/>
      <sheetName val="SD"/>
      <sheetName val="Analisa ALAT"/>
      <sheetName val="Komposisi"/>
      <sheetName val="AHS Aspal"/>
      <sheetName val="AHS Marka"/>
      <sheetName val="Analisa lampu"/>
      <sheetName val="mob"/>
      <sheetName val="Kuantitas &amp; Harga"/>
      <sheetName val="jadwal"/>
      <sheetName val="Usulan"/>
      <sheetName val="BA PP (2)"/>
      <sheetName val="BA Prestasi"/>
      <sheetName val="ANL-E"/>
      <sheetName val="UPAH BAHAN"/>
      <sheetName val="SAP"/>
      <sheetName val="RAB _A_ _2_"/>
      <sheetName val="Basic Price"/>
      <sheetName val="Isolasi Luar Dalam"/>
      <sheetName val="Isolasi Luar"/>
      <sheetName val="struktur tdk dipakai"/>
      <sheetName val="C.1"/>
      <sheetName val="C.10"/>
      <sheetName val="C.11"/>
      <sheetName val="C.12"/>
      <sheetName val="C.13"/>
      <sheetName val="C.14"/>
      <sheetName val="C.15"/>
      <sheetName val="C.16"/>
      <sheetName val="C.17"/>
      <sheetName val="C.19"/>
      <sheetName val="C.20"/>
      <sheetName val="C.21"/>
      <sheetName val="C.22"/>
      <sheetName val="C.23"/>
      <sheetName val="C.24"/>
      <sheetName val="C.25"/>
      <sheetName val="C.6"/>
      <sheetName val="C.7"/>
      <sheetName val="C.8"/>
      <sheetName val="C.9"/>
      <sheetName val="ANALISA"/>
      <sheetName val="Data Konsultan"/>
      <sheetName val="Data Masukan"/>
      <sheetName val="Fisik 2012"/>
      <sheetName val="Pek. Persiapan"/>
      <sheetName val="Rekap Anl.K"/>
      <sheetName val="Rekap Anl.SNI"/>
      <sheetName val="box culvert"/>
      <sheetName val="Analis-K"/>
      <sheetName val="Peralatan (2)"/>
      <sheetName val="bahan"/>
      <sheetName val="KH"/>
      <sheetName val="4-Basic Price"/>
      <sheetName val="UPAH BAHAN.4"/>
      <sheetName val="E.1"/>
      <sheetName val="E.2"/>
      <sheetName val="Basic"/>
      <sheetName val="7.16.1"/>
      <sheetName val="Informasi"/>
      <sheetName val="RAB"/>
      <sheetName val="( 9 )"/>
      <sheetName val="Input Data"/>
      <sheetName val="PAKET"/>
      <sheetName val="ALAT"/>
      <sheetName val="Agregat Halus &amp; Kasar"/>
      <sheetName val="Peralatan (3)"/>
      <sheetName val="Harga Satuan"/>
      <sheetName val="Uraianhitung-UP"/>
      <sheetName val="Tabel All"/>
      <sheetName val="Help"/>
      <sheetName val="Tabel RAB"/>
      <sheetName val="BOP (2)"/>
      <sheetName val="PEMAKETAN"/>
      <sheetName val="Rekapitulasi RKM"/>
      <sheetName val="Kalkulasi"/>
      <sheetName val="Peralatan"/>
      <sheetName val="EmbDn"/>
      <sheetName val="StpQb1-b4"/>
      <sheetName val="Metod TWR"/>
      <sheetName val="Vibro_Roller"/>
      <sheetName val="Rekapitulasi"/>
      <sheetName val="Jadwal Plk "/>
      <sheetName val="D7(1)"/>
      <sheetName val="ahs_rutin"/>
      <sheetName val="NP 7"/>
      <sheetName val="NP 3"/>
      <sheetName val="BOQ"/>
      <sheetName val="Sheet1"/>
      <sheetName val="Analis.Sup.II. Gal.STndr"/>
      <sheetName val="Analis. Supl.III.Prapihan"/>
      <sheetName val="Analis.Sup.I Tbs Tbn"/>
      <sheetName val="analisa_gedung"/>
      <sheetName val="tulang"/>
      <sheetName val="hit_BK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etode.rutin"/>
    </sheetNames>
    <sheetDataSet>
      <sheetData sheetId="0" refreshError="1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IAN"/>
      <sheetName val="rekap.selokan"/>
      <sheetName val="rab.selokan"/>
      <sheetName val="mpu"/>
      <sheetName val="subcon"/>
      <sheetName val="anl.tek"/>
      <sheetName val="analisa"/>
      <sheetName val="UPAH&amp;BHN"/>
      <sheetName val="alat"/>
      <sheetName val="jdw.pek"/>
      <sheetName val="jdw.bhn"/>
      <sheetName val="jdw.alt"/>
      <sheetName val="mob"/>
      <sheetName val="KONFIR.selokan"/>
      <sheetName val="rekap.XURANG"/>
      <sheetName val="rab.XURANG"/>
      <sheetName val="rekap.klampok"/>
      <sheetName val="rab.klampok"/>
      <sheetName val="rutin"/>
      <sheetName val="Konf.aspl.klampok"/>
      <sheetName val="KONFIR.KLAMPOK"/>
      <sheetName val="KONFIR.XURANG"/>
      <sheetName val="D7"/>
      <sheetName val="NP"/>
      <sheetName val="REKAP_ARSITEKTUR."/>
      <sheetName val="REKAP"/>
      <sheetName val="DAFTAR HARGA"/>
      <sheetName val="sai"/>
      <sheetName val="hsd"/>
      <sheetName val="div3"/>
      <sheetName val="3-DIV2"/>
      <sheetName val="Batal"/>
      <sheetName val="Basic"/>
      <sheetName val="Alat (2)"/>
      <sheetName val="Input Data"/>
      <sheetName val="An-2"/>
      <sheetName val="An-4"/>
      <sheetName val="RAB RT.09 LK.I"/>
      <sheetName val="HSLAIN-LAIN"/>
      <sheetName val="3-DIV4"/>
      <sheetName val="Sheet2"/>
      <sheetName val="Sheet1"/>
      <sheetName val="Upah Bahan"/>
      <sheetName val="PENGAL yg Dilaksanakan"/>
      <sheetName val="upah"/>
      <sheetName val="bahan"/>
      <sheetName val="DIV.1"/>
      <sheetName val="SUMMARY"/>
      <sheetName val="INPUT"/>
      <sheetName val="HARGA MATERIAL"/>
      <sheetName val="RAB"/>
      <sheetName val="AnBayarUtama"/>
      <sheetName val="II"/>
      <sheetName val="III"/>
      <sheetName val="TOWN"/>
      <sheetName val="JADWAL PELAKSANAAN"/>
    </sheetNames>
    <sheetDataSet>
      <sheetData sheetId="0" refreshError="1">
        <row r="3">
          <cell r="D3" t="str">
            <v>PEMBANGUNAN JALAN DAN JEMBATAN PROPINSI D.I. YOGYAKARTA</v>
          </cell>
        </row>
        <row r="5">
          <cell r="D5" t="str">
            <v>SELOKAN MATARAM</v>
          </cell>
        </row>
        <row r="8">
          <cell r="D8" t="str">
            <v>DAERAH ISTIMEWA YOGYAKARTA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D3" t="str">
            <v>PEMBANGUNAN JALAN DAN JEMBATAN PROPINSI D.I. YOGYAKARTA</v>
          </cell>
        </row>
        <row r="8">
          <cell r="I8">
            <v>2678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antitas &amp; Harga"/>
      <sheetName val="CCO-KIJ"/>
      <sheetName val="BOBOTMC1"/>
      <sheetName val="BOBOTMC1tgl6"/>
      <sheetName val="BOBOTMC1tgl17"/>
      <sheetName val="BOBOT MCTGL25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III"/>
    </sheetNames>
    <sheetDataSet>
      <sheetData sheetId="0" refreshError="1"/>
      <sheetData sheetId="1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E12" t="str">
            <v>10.1 (1)</v>
          </cell>
        </row>
      </sheetData>
      <sheetData sheetId="1"/>
      <sheetData sheetId="2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%"/>
      <sheetName val="MAJOR"/>
      <sheetName val="Peta Quarry"/>
      <sheetName val="Mobilisasi"/>
      <sheetName val="Perhitungan Mobilisasi Alat"/>
      <sheetName val="Lalu Lintas"/>
      <sheetName val="Jembatan Sementara"/>
      <sheetName val="Analisa K3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galtim"/>
      <sheetName val="4-Basic Price"/>
      <sheetName val="4-Analisa Quarry"/>
      <sheetName val="Informasi"/>
      <sheetName val="Sheet2"/>
      <sheetName val="Calculation Sheets"/>
      <sheetName val="curva"/>
      <sheetName val="BOQ"/>
      <sheetName val="Rekap"/>
      <sheetName val="terbilang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BJ Agg"/>
      <sheetName val="D8(3)"/>
      <sheetName val="D8(4)"/>
      <sheetName val="Jemb smentar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2">
          <cell r="AW12">
            <v>160730.59868736862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000000"/>
      <sheetName val="r a b"/>
      <sheetName val="REK"/>
      <sheetName val="DAFTAR KUANTITAS"/>
      <sheetName val="alat"/>
      <sheetName val="anl-alat"/>
      <sheetName val="Schedule"/>
      <sheetName val="SCHEDULE "/>
      <sheetName val="DAFTAR 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000000"/>
      <sheetName val="r a b"/>
      <sheetName val="REK"/>
      <sheetName val="DAFTAR KUANTITAS"/>
      <sheetName val="alat"/>
      <sheetName val="anl-alat"/>
      <sheetName val="Schedule"/>
      <sheetName val="SCHEDULE "/>
      <sheetName val="DAFTAR 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-BC"/>
      <sheetName val="AC-WC"/>
      <sheetName val="BASE-B"/>
      <sheetName val="BASE-A"/>
      <sheetName val="Sheet1"/>
      <sheetName val="DATA"/>
      <sheetName val="Ko.Aritmatik"/>
      <sheetName val="REKAP"/>
      <sheetName val="RANKING"/>
      <sheetName val="Sheet2"/>
      <sheetName val="Eva Administrasi"/>
      <sheetName val="ReAdm"/>
      <sheetName val="ReTek"/>
      <sheetName val="etSPESIF"/>
      <sheetName val="Eva Mod"/>
      <sheetName val="Jadwal1"/>
      <sheetName val="Jadwal2"/>
      <sheetName val="etALT"/>
      <sheetName val="etPER"/>
      <sheetName val="etSUBKON"/>
      <sheetName val="Re Hr"/>
      <sheetName val="ehHT"/>
      <sheetName val="Resume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D20" t="str">
            <v>PT. HAEALTY JAYA LESTARI.</v>
          </cell>
        </row>
        <row r="21">
          <cell r="D21" t="str">
            <v>PT. TIGA DIMENSI KARYA KONSTRUKSI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 (2)"/>
      <sheetName val="2000-bln"/>
      <sheetName val="1000-bln"/>
      <sheetName val="ATB-2000"/>
      <sheetName val="ATB-1000"/>
      <sheetName val="H.Satuan"/>
      <sheetName val="Analisa-1"/>
      <sheetName val="cold mill"/>
      <sheetName val="Sheet3"/>
      <sheetName val="Sheet4"/>
      <sheetName val="Sheet5"/>
      <sheetName val="Sheet6"/>
      <sheetName val="Sheet7"/>
      <sheetName val="H_Satuan"/>
      <sheetName val="Daftar Subkon"/>
      <sheetName val="A"/>
      <sheetName val="Analisa 2"/>
      <sheetName val="Koefisien"/>
      <sheetName val="SBDY"/>
      <sheetName val="Rekap Biaya"/>
      <sheetName val="Price Biaya Cadangan"/>
      <sheetName val="BQ.Rekapitulasi  Akhir"/>
      <sheetName val="DAF-1"/>
      <sheetName val="DAPRO"/>
      <sheetName val="8LT 12"/>
      <sheetName val="ANA-C"/>
      <sheetName val="Cover Daf-2"/>
      <sheetName val="Rekap"/>
      <sheetName val="D4"/>
      <sheetName val="D6"/>
      <sheetName val="D7"/>
      <sheetName val="D8"/>
      <sheetName val="A(Rev.3)"/>
      <sheetName val="Tataudara"/>
      <sheetName val="ANALISA"/>
      <sheetName val="Agregat Halus &amp; Kasar"/>
      <sheetName val="ANALISA TENDER"/>
      <sheetName val="HARGA MATERIAL"/>
      <sheetName val="BQ ARS"/>
      <sheetName val="rekap ahs"/>
      <sheetName val="rekap-bialat"/>
      <sheetName val="BQ"/>
      <sheetName val="MEK"/>
      <sheetName val="AHSbj"/>
      <sheetName val="Sales"/>
      <sheetName val="Cover"/>
      <sheetName val="CH"/>
      <sheetName val="AN-E"/>
      <sheetName val="000000"/>
      <sheetName val="HarSat"/>
      <sheetName val="112-885"/>
      <sheetName val="Rkp"/>
      <sheetName val="LS_Rutin"/>
      <sheetName val="Rekap Direct Cost"/>
      <sheetName val="AC"/>
      <sheetName val="Rate"/>
      <sheetName val="Form-3.3"/>
      <sheetName val="Mall"/>
      <sheetName val="BQ-1A"/>
      <sheetName val="BOQ KSN"/>
      <sheetName val="A-12"/>
      <sheetName val="DC HOT MIX2"/>
      <sheetName val="BQ-Str"/>
      <sheetName val="Faktor"/>
      <sheetName val="Rekap-Bdg"/>
      <sheetName val="ENG-101"/>
      <sheetName val="Man Power"/>
      <sheetName val="Daftar Upah"/>
      <sheetName val="Concrete"/>
      <sheetName val="ANALISA PEK.UMUM"/>
      <sheetName val="harga"/>
      <sheetName val="Sumber Daya"/>
      <sheetName val="Supl.X"/>
      <sheetName val="Daftar Harga"/>
      <sheetName val="RINCIAN SD."/>
      <sheetName val="Plumbing"/>
      <sheetName val="perbandingan"/>
      <sheetName val="DESBT"/>
      <sheetName val="플랜트 설치"/>
      <sheetName val="Fins_Beng_Fas"/>
      <sheetName val="Fins-Beng&amp;Fas"/>
      <sheetName val="Pag_hal_pos"/>
      <sheetName val="TOWN"/>
      <sheetName val="PAD_F"/>
      <sheetName val="Input Data"/>
      <sheetName val="Kuantitas &amp; Harga"/>
      <sheetName val="PO-2"/>
      <sheetName val="Fill this out first___"/>
      <sheetName val="AUG02"/>
      <sheetName val="MAP"/>
      <sheetName val="ALOKASI"/>
      <sheetName val="ALAT"/>
      <sheetName val="BOQ "/>
      <sheetName val="SEX"/>
      <sheetName val="BQ.Rekapitulasi Akhir"/>
      <sheetName val="HRG BHN"/>
      <sheetName val="SUB TOTAL___"/>
      <sheetName val="RAB.SEKRETARIAT (1)"/>
      <sheetName val="PROGRESS"/>
      <sheetName val="H.DASAR"/>
      <sheetName val="Markup"/>
      <sheetName val="Sumda1"/>
      <sheetName val="CIVIL_1"/>
      <sheetName val="S_Suramadu"/>
      <sheetName val="Sheet2"/>
      <sheetName val="A-ars"/>
      <sheetName val="URAIAN"/>
      <sheetName val="LS-Rutin"/>
      <sheetName val="견적기준"/>
      <sheetName val="Hrg"/>
      <sheetName val="Hargamat"/>
      <sheetName val="Material"/>
      <sheetName val="Upah"/>
      <sheetName val="Alat &amp; Bahan"/>
      <sheetName val="RFP003D"/>
      <sheetName val="RAB"/>
      <sheetName val="rekap2"/>
      <sheetName val="beton"/>
      <sheetName val="Embong-Malang"/>
      <sheetName val="RKP-BOQ"/>
      <sheetName val="gvl"/>
      <sheetName val="為替レ－ト "/>
      <sheetName val="index"/>
      <sheetName val="NP"/>
      <sheetName val="TE TS FA LAN MATV"/>
      <sheetName val="STR(CANCEL)"/>
      <sheetName val="INPUT"/>
      <sheetName val="B Q 2007"/>
      <sheetName val="AC-2"/>
      <sheetName val="bahan "/>
      <sheetName val="prog-mgu"/>
      <sheetName val="BHN"/>
      <sheetName val="telp"/>
      <sheetName val="Basic P"/>
      <sheetName val="Harsat Bahan"/>
      <sheetName val="BQ PL "/>
      <sheetName val="BQ_Rekapitulasi  Akhir"/>
      <sheetName val="Vol. Mat SC"/>
      <sheetName val="BOQ"/>
      <sheetName val="SAT-DAS"/>
      <sheetName val="Combinned &amp; Grafic HB"/>
      <sheetName val="H_Satuan_(2)"/>
      <sheetName val="H_Satuan1"/>
      <sheetName val="cold_mill"/>
      <sheetName val="Daftar_Subkon"/>
      <sheetName val="Analisa_2"/>
      <sheetName val="Rekap_Biaya"/>
      <sheetName val="Price_Biaya_Cadangan"/>
      <sheetName val="BQ_Rekapitulasi__Akhir"/>
      <sheetName val="Cover_Daf-2"/>
      <sheetName val="8LT_12"/>
      <sheetName val="UNIT PRICE"/>
      <sheetName val="subkon"/>
      <sheetName val="RKP-2"/>
      <sheetName val="Daft upah, bahan &amp;alat"/>
      <sheetName val="STR"/>
      <sheetName val="Weight Bridge"/>
      <sheetName val="Kantor_Str_Ars_Tmbh"/>
      <sheetName val="WF"/>
      <sheetName val="Data"/>
      <sheetName val="D-3"/>
      <sheetName val="INDIR"/>
      <sheetName val="TABEL"/>
      <sheetName val="Harga Satuan"/>
      <sheetName val="supporting data"/>
      <sheetName val="Lamp_V"/>
      <sheetName val="inv"/>
      <sheetName val="RANGKUM"/>
      <sheetName val="REF.ONLY"/>
      <sheetName val="Rkap Bya"/>
      <sheetName val="SCH"/>
      <sheetName val="Page 1"/>
      <sheetName val="II. TAHANAN UMUM"/>
      <sheetName val="rekap index eskalasi"/>
      <sheetName val="tbl-ska"/>
      <sheetName val="ELEMENT SUM"/>
      <sheetName val="lokasari_el"/>
      <sheetName val="DW"/>
      <sheetName val="DAF-2"/>
      <sheetName val="CABLE BULK"/>
      <sheetName val="#REF"/>
      <sheetName val="TOEC"/>
      <sheetName val="??? ??"/>
      <sheetName val="Harga S Dasar"/>
      <sheetName val="An.PLB"/>
      <sheetName val="PROD-MAT"/>
      <sheetName val="Sat Bah _ Up"/>
      <sheetName val="pt-perso"/>
      <sheetName val="Analisa Baku ME"/>
      <sheetName val="2.10"/>
      <sheetName val="VAC BDWN"/>
      <sheetName val="rincian per proyek"/>
      <sheetName val="Perm. Test"/>
      <sheetName val="hardas"/>
      <sheetName val="UM"/>
      <sheetName val="Indirect"/>
      <sheetName val="Daft 2.1"/>
      <sheetName val="Cover Daf_2"/>
      <sheetName val="Analisa ARS"/>
      <sheetName val="PAD-F"/>
      <sheetName val="UPAL"/>
      <sheetName val="Price Persiapan dan Penunjang"/>
      <sheetName val="Upah_Bahan"/>
      <sheetName val="AKP-01"/>
      <sheetName val="RAB Jalan"/>
      <sheetName val="analysis2"/>
      <sheetName val="basic price"/>
      <sheetName val="Orgs Proy"/>
      <sheetName val="Dist_analys"/>
      <sheetName val="str-Rab"/>
      <sheetName val="Div2"/>
      <sheetName val="HRG-DASAR"/>
      <sheetName val="Sum IF"/>
      <sheetName val="U. div 2"/>
      <sheetName val="Grand Sum BT"/>
      <sheetName val="Analisa RAP"/>
      <sheetName val="Muncraaat-6"/>
      <sheetName val="bq.T.Abang"/>
      <sheetName val="Unit Rate"/>
      <sheetName val="HRG DSR"/>
      <sheetName val="schalat"/>
      <sheetName val="cash flow"/>
      <sheetName val="SUMBER"/>
      <sheetName val="GENERAL"/>
      <sheetName val="Pricing"/>
      <sheetName val="SUMDA"/>
      <sheetName val="terbilang"/>
      <sheetName val="Monitor"/>
      <sheetName val="Master Edit"/>
      <sheetName val="BASIC PRICE "/>
      <sheetName val="Rek.Analisa"/>
      <sheetName val="BARU-4 "/>
      <sheetName val="breakdown"/>
      <sheetName val="RBP_ 2"/>
      <sheetName val="rekap_bialat"/>
      <sheetName val="3-DIV8"/>
      <sheetName val="DP"/>
      <sheetName val="EE-PROP"/>
      <sheetName val="MUA"/>
      <sheetName val="SPH"/>
      <sheetName val="Conn. Lib"/>
      <sheetName val="TOTAL"/>
      <sheetName val="Sub"/>
      <sheetName val="RAP"/>
      <sheetName val="Estimate"/>
      <sheetName val=" SAT PL"/>
      <sheetName val="UPAHBAHAN"/>
      <sheetName val="DHrg"/>
      <sheetName val="ANALISA SNI'08(ubh bgsting)"/>
      <sheetName val="Hargamaterial"/>
      <sheetName val="BCPAB"/>
      <sheetName val="VOL"/>
      <sheetName val="Rekap Sal"/>
      <sheetName val="AHS Aspal"/>
      <sheetName val="Pay"/>
      <sheetName val="mA THP III"/>
      <sheetName val="PRY01-1"/>
      <sheetName val="Part A + B"/>
      <sheetName val="struktur tdk dipakai"/>
      <sheetName val="DKH"/>
      <sheetName val="II"/>
      <sheetName val="III"/>
      <sheetName val="REKAP ANALISA"/>
      <sheetName val="RENTAL1"/>
      <sheetName val="___ __"/>
      <sheetName val="PBK-01"/>
      <sheetName val="RUCIKA&amp;WAVIN"/>
      <sheetName val="ana_str"/>
      <sheetName val="HB"/>
      <sheetName val="BAHAN"/>
      <sheetName val="Mandor"/>
      <sheetName val="SCHEDULE "/>
      <sheetName val="HSD"/>
      <sheetName val="bum"/>
      <sheetName val="Upah&amp;Bahan"/>
      <sheetName val="DAFTAR 7"/>
      <sheetName val="DAFTAR_8"/>
      <sheetName val="DAF_1"/>
      <sheetName val="Summary"/>
      <sheetName val="REKAP_ARSITEKTUR."/>
      <sheetName val="cl_cc21"/>
      <sheetName val="REQDELTA"/>
      <sheetName val="COA"/>
      <sheetName val="Sheet1"/>
      <sheetName val="Meth"/>
      <sheetName val="4-Basic Price"/>
      <sheetName val="Galian batu"/>
      <sheetName val="Rekap DKH"/>
      <sheetName val="STR_CANCEL_"/>
      <sheetName val="BM"/>
      <sheetName val="Ratios"/>
      <sheetName val="A+Supl."/>
      <sheetName val="Connections"/>
      <sheetName val="DWTables"/>
      <sheetName val="Cable Data from Attachment-C"/>
      <sheetName val="1"/>
      <sheetName val="7-STAIRWAY"/>
      <sheetName val="Rev Type"/>
      <sheetName val="LBK"/>
      <sheetName val="BASIC"/>
      <sheetName val="RLB"/>
      <sheetName val="SUR-HARGA"/>
      <sheetName val="H-BHN"/>
      <sheetName val="Kont-1"/>
      <sheetName val="BARU-3"/>
      <sheetName val="LAMA-3"/>
      <sheetName val="LAMA-4"/>
      <sheetName val="H_Satuan_(2)1"/>
      <sheetName val="H_Satuan2"/>
      <sheetName val="cold_mill1"/>
      <sheetName val="Daftar_Subkon1"/>
      <sheetName val="rekap_ahs"/>
      <sheetName val="Analisa_21"/>
      <sheetName val="Rekap_Biaya1"/>
      <sheetName val="Price_Biaya_Cadangan1"/>
      <sheetName val="BQ_Rekapitulasi__Akhir1"/>
      <sheetName val="A(Rev_3)"/>
      <sheetName val="Agregat_Halus_&amp;_Kasar"/>
      <sheetName val="ANALISA_TENDER"/>
      <sheetName val="8LT_121"/>
      <sheetName val="Man_Power"/>
      <sheetName val="HARGA_MATERIAL"/>
      <sheetName val="Supl_X"/>
      <sheetName val="Cover_Daf-21"/>
      <sheetName val="BQ_ARS"/>
      <sheetName val="Input_Data"/>
      <sheetName val="Form-3_3"/>
      <sheetName val="Daftar_Harga"/>
      <sheetName val="Rekap_Direct_Cost"/>
      <sheetName val="Sumber_Daya"/>
      <sheetName val="ANALISA_PEK_UMUM"/>
      <sheetName val="BOQ_KSN"/>
      <sheetName val="Daftar_Upah"/>
      <sheetName val="RINCIAN_SD_"/>
      <sheetName val="DC_HOT_MIX2"/>
      <sheetName val="Fill_this_out_first___"/>
      <sheetName val="Sum_IF"/>
      <sheetName val="U__div_2"/>
      <sheetName val="플랜트_설치"/>
      <sheetName val="Grand_Sum_BT"/>
      <sheetName val="Analisa_RAP"/>
      <sheetName val="Basic_P"/>
      <sheetName val="RBP__2"/>
      <sheetName val="cash_flow"/>
      <sheetName val="Kuantitas_&amp;_Harga"/>
      <sheetName val="H_DASAR"/>
      <sheetName val="HRG_BHN"/>
      <sheetName val="SUB_TOTAL___"/>
      <sheetName val="RAB_SEKRETARIAT_(1)"/>
      <sheetName val="TE_TS_FA_LAN_MATV"/>
      <sheetName val="bahan_"/>
      <sheetName val="BOQ_"/>
      <sheetName val="為替レ－ト_"/>
      <sheetName val="BQ_Rekapitulasi_Akhir"/>
      <sheetName val="B_Q_2007"/>
      <sheetName val="Combinned_&amp;_Grafic_HB"/>
      <sheetName val="Harsat_Bahan"/>
      <sheetName val="BQ_PL_"/>
      <sheetName val="BQ_Rekapitulasi__Akhir2"/>
      <sheetName val="Vol__Mat_SC"/>
      <sheetName val="REF_ONLY"/>
      <sheetName val="Daft_upah,_bahan_&amp;alat"/>
      <sheetName val="Rkap_Bya"/>
      <sheetName val="Weight_Bridge"/>
      <sheetName val="Harga_S_Dasar"/>
      <sheetName val="ELEMENT_SUM"/>
      <sheetName val="???_??"/>
      <sheetName val="CABLE_BULK"/>
      <sheetName val="An_PLB"/>
      <sheetName val="rekap_index_eskalasi"/>
      <sheetName val="UNIT_PRICE"/>
      <sheetName val="supporting_data"/>
      <sheetName val="TENAGA"/>
      <sheetName val="SD"/>
      <sheetName val="Text"/>
      <sheetName val="ELEKTRONIK"/>
      <sheetName val="Ope FC"/>
      <sheetName val="Opening"/>
      <sheetName val="Harsat Upah"/>
      <sheetName val="諸経費"/>
      <sheetName val="清水計算営業税率関連"/>
      <sheetName val="個案9411"/>
      <sheetName val="HargaDasar"/>
      <sheetName val="Cashflow"/>
      <sheetName val="SPK"/>
      <sheetName val="tabel profil"/>
      <sheetName val="P.M(Monitoring Sche)"/>
      <sheetName val="Lab Sche (Summary)."/>
      <sheetName val="2.1 受電設備棟"/>
      <sheetName val="2.2 受・防火水槽"/>
      <sheetName val="2.3 排水処理設備棟"/>
      <sheetName val="2.4 倉庫棟"/>
      <sheetName val="2.5 守衛棟"/>
      <sheetName val="TOSHIBA-Structure"/>
      <sheetName val="MOBILISASI"/>
      <sheetName val="Fill this out first..."/>
      <sheetName val="Pt"/>
      <sheetName val="BQ Elektrikal"/>
      <sheetName val="BQ_Rekapitulasi Akhir"/>
      <sheetName val="rekap konst"/>
      <sheetName val="PENAWARAN"/>
      <sheetName val="Anl.+"/>
      <sheetName val="tidak dipakai"/>
      <sheetName val="REKAPUTAMA_R1_"/>
      <sheetName val="PRELIM"/>
      <sheetName val="RSTR"/>
      <sheetName val="RBONG"/>
      <sheetName val="BONGKARAN"/>
      <sheetName val="5-ALAT(1)"/>
      <sheetName val="BEBAN P DITAIL"/>
      <sheetName val="H. Dasar"/>
      <sheetName val="BAR SCREEN"/>
      <sheetName val="HRG BAHAN"/>
      <sheetName val="Apr '15"/>
      <sheetName val="Aug '14"/>
      <sheetName val="Des '14"/>
      <sheetName val="Feb '15"/>
      <sheetName val="Jan '15"/>
      <sheetName val="Jul '14"/>
      <sheetName val="Jun '14"/>
      <sheetName val="Mar '15"/>
      <sheetName val="Mei '14"/>
      <sheetName val="Mei '15"/>
      <sheetName val="Nov '14"/>
      <sheetName val="Oct '14"/>
      <sheetName val="Sep '14"/>
      <sheetName val="lokasari-el"/>
      <sheetName val="plint"/>
      <sheetName val="SUM"/>
      <sheetName val="MC DPU BI"/>
      <sheetName val="Panel"/>
      <sheetName val="Pag_hal"/>
      <sheetName val="Sheet"/>
      <sheetName val="Pipe"/>
      <sheetName val="H-Bahan"/>
      <sheetName val="Anal"/>
      <sheetName val="Analtanah"/>
      <sheetName val="dafharbhn"/>
      <sheetName val="Anls"/>
      <sheetName val="Analisa Gabungan"/>
      <sheetName val="D2.2"/>
      <sheetName val="MAIN BQ"/>
      <sheetName val="Isolasi Luar Dalam"/>
      <sheetName val="Isolasi Luar"/>
      <sheetName val="master schedule"/>
      <sheetName val="S.roomToyota"/>
      <sheetName val="DAF-4"/>
      <sheetName val="Tanpa Isolasi"/>
      <sheetName val="INFO"/>
      <sheetName val="CAT-HARGA"/>
      <sheetName val="DAF-3"/>
      <sheetName val="Informasi"/>
      <sheetName val="RAB Gedung Utama"/>
      <sheetName val="srtberkas"/>
      <sheetName val="notasi"/>
      <sheetName val="TPI"/>
      <sheetName val="SAPON"/>
      <sheetName val="KK2"/>
      <sheetName val="Menu"/>
      <sheetName val="Option List"/>
      <sheetName val="HASAT DASAR"/>
      <sheetName val="SELISIH HARGA"/>
      <sheetName val="R.A.B."/>
      <sheetName val="BAG_2"/>
      <sheetName val="#REF!"/>
      <sheetName val="STRUKTUR-1"/>
      <sheetName val="FINISHING"/>
      <sheetName val="har-sat"/>
      <sheetName val="MATERIAL ANALISA"/>
      <sheetName val="Database"/>
      <sheetName val="AR"/>
      <sheetName val="16-AC-27JULI"/>
      <sheetName val="MVC"/>
      <sheetName val="Calcu 02"/>
      <sheetName val="Jadwal Kerja Bln"/>
      <sheetName val="SURAT"/>
      <sheetName val="bahan upah"/>
      <sheetName val="Daftarharga"/>
      <sheetName val="Dafhrg"/>
      <sheetName val="Hrg Satuan &amp; Upah"/>
      <sheetName val="Satuan"/>
      <sheetName val="Scd_RAB"/>
      <sheetName val="CUACA"/>
      <sheetName val="Urai _Resap pengikat"/>
      <sheetName val="PERSI"/>
      <sheetName val="Peralatan"/>
      <sheetName val="DivVII"/>
      <sheetName val="An H.Sat Pek.Ut"/>
      <sheetName val="HRG BAHAN-UPAH"/>
      <sheetName val="UPAH&amp;BHN"/>
      <sheetName val="ISIAN"/>
      <sheetName val="3"/>
      <sheetName val="4"/>
      <sheetName val="Batal"/>
      <sheetName val="A) Psiapan"/>
      <sheetName val="rekap-ans"/>
      <sheetName val="3-DIV5"/>
      <sheetName val="ganda"/>
      <sheetName val="Rencana vs Realisasi"/>
      <sheetName val="Hrg.Sat"/>
      <sheetName val="SCORE_RC_Code"/>
      <sheetName val="RekBq"/>
      <sheetName val="Cost Summary"/>
      <sheetName val="RAB &amp; RCO OWNER VERS."/>
      <sheetName val="Umum"/>
      <sheetName val="PO2"/>
      <sheetName val="______"/>
      <sheetName val="MAP-2"/>
      <sheetName val="Daft_2_1"/>
      <sheetName val="Part_A_+_B"/>
      <sheetName val="Harga_Satuan"/>
      <sheetName val="II__TAHANAN_UMUM"/>
      <sheetName val="Analisa_ARS"/>
      <sheetName val="Orgs_Proy"/>
      <sheetName val="Alat_&amp;_Bahan"/>
      <sheetName val="Price_Persiapan_dan_Penunjang"/>
      <sheetName val="Cover_Daf_2"/>
      <sheetName val="Page_1"/>
      <sheetName val="2_10"/>
      <sheetName val="rincian_per_proyek"/>
      <sheetName val="D.79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2"/>
      <sheetName val="D.93"/>
      <sheetName val="D.94"/>
      <sheetName val="D.95"/>
      <sheetName val="D.96"/>
      <sheetName val="7.공정표"/>
      <sheetName val="H-Dasar"/>
      <sheetName val="61004"/>
      <sheetName val="Master 1.0"/>
      <sheetName val="Satuan Dasar"/>
      <sheetName val="산근"/>
      <sheetName val="1.1 ALAT TULIS KANTOR"/>
      <sheetName val="PEMBESIAN BALOK INDUK!"/>
      <sheetName val="ANALISA KUSEN"/>
      <sheetName val="Rekap-Kintoko"/>
      <sheetName val="Rev. RBP-KP"/>
      <sheetName val="Rev RBP-1 "/>
      <sheetName val="Sensitivitas"/>
      <sheetName val="L. Hr"/>
      <sheetName val="D985"/>
      <sheetName val="HSBU ANA"/>
      <sheetName val="anal_hs"/>
      <sheetName val="ARSUtM "/>
      <sheetName val="Analisa ME "/>
      <sheetName val="SORT"/>
      <sheetName val="DAFTAR BESI KANAL C SIKU"/>
      <sheetName val="M.Pekerjaan"/>
      <sheetName val="HALAMAN 1-60"/>
      <sheetName val="As"/>
      <sheetName val="List"/>
      <sheetName val="Indek Kemahalan"/>
      <sheetName val="Cost_Of_Fund"/>
      <sheetName val="REKAP_STRUKTUR"/>
      <sheetName val="Produksi &amp; Scedule"/>
      <sheetName val="merger"/>
      <sheetName val="MUTASI"/>
      <sheetName val="REGISTER(1)"/>
      <sheetName val="RAPA"/>
      <sheetName val="SHAPE"/>
      <sheetName val="JBAHAN"/>
      <sheetName val="3-DIV4"/>
      <sheetName val="Source"/>
      <sheetName val="reso"/>
      <sheetName val="RAB_ASRAMA_(7.A)"/>
      <sheetName val="HS ALAT"/>
      <sheetName val="RAB 1"/>
      <sheetName val="CV"/>
      <sheetName val="HARGA ALAT"/>
      <sheetName val="ALAT-1"/>
      <sheetName val="AGG, C"/>
      <sheetName val="RAB Kantin"/>
      <sheetName val="RAB Rektorat"/>
      <sheetName val="RAB Masjid"/>
      <sheetName val="RAB Gd Kuliah"/>
      <sheetName val="RAB Asrama Putri"/>
      <sheetName val="RAB Asrama Putra"/>
      <sheetName val="RAB Cottage 45"/>
      <sheetName val="RAB Cottage 70"/>
      <sheetName val="RAB Cottage 140"/>
      <sheetName val="Rinc.Ged.A (G.Utama)"/>
      <sheetName val="Mekanikal"/>
      <sheetName val="SNI-17-3-09"/>
      <sheetName val="DAFTAR  BESI IWF"/>
      <sheetName val="Ana"/>
      <sheetName val="Harsat_El"/>
      <sheetName val="rab strktr ars print"/>
      <sheetName val="Harga Dasar"/>
      <sheetName val="Rek. Mob"/>
      <sheetName val="Rekap _2_"/>
      <sheetName val="Petunjuk Ngisi (2)"/>
      <sheetName val="REKAP RAP"/>
      <sheetName val="ANALISAGATE"/>
      <sheetName val="Reference"/>
      <sheetName val="HARGA DSR"/>
      <sheetName val="D2"/>
      <sheetName val="B_U"/>
      <sheetName val="Analysis"/>
      <sheetName val="SheetGMP"/>
      <sheetName val="SheetGMT"/>
      <sheetName val="JADI"/>
      <sheetName val="PI"/>
      <sheetName val="예산작성기준(전기)"/>
      <sheetName val="EQT-ESTN"/>
      <sheetName val="Elektrikal"/>
      <sheetName val="HS"/>
      <sheetName val="수입"/>
      <sheetName val="anal.P"/>
      <sheetName val="KALK_GES"/>
      <sheetName val="man_PEP"/>
      <sheetName val="Analisa copy"/>
      <sheetName val="RENPEN"/>
      <sheetName val="Kabel"/>
      <sheetName val="ESCON"/>
      <sheetName val="RINCI"/>
      <sheetName val="HAl 27"/>
      <sheetName val="RESOURCES-6"/>
      <sheetName val="DIV.1"/>
      <sheetName val="anal rab"/>
      <sheetName val="D3"/>
      <sheetName val="MPU-D4"/>
      <sheetName val="MPU-D6"/>
      <sheetName val="DKDH"/>
      <sheetName val="tblpAKET-1_2"/>
      <sheetName val="Volume"/>
      <sheetName val="I-KAMAR"/>
      <sheetName val="REKAPITULASI HARGA SATUAN"/>
      <sheetName val="DASAR"/>
      <sheetName val="DK&amp;H"/>
      <sheetName val="AnMobilisasi"/>
      <sheetName val="Plat Lantai Trestle"/>
      <sheetName val="rab_analisa"/>
      <sheetName val="RAB ME"/>
      <sheetName val="sliprt"/>
      <sheetName val="H"/>
      <sheetName val="Parameter"/>
      <sheetName val="DI-ESTI"/>
      <sheetName val="T. Cs Log P III"/>
      <sheetName val="Wiw"/>
      <sheetName val="REKAP_AN"/>
      <sheetName val="SITE-E"/>
      <sheetName val="MGG3"/>
      <sheetName val="BOW"/>
      <sheetName val="NP (2)"/>
      <sheetName val="2017"/>
      <sheetName val="Bendung"/>
      <sheetName val="3-DIV2"/>
      <sheetName val="HRG SAT UPH BHN PU 2012"/>
      <sheetName val="abcdef"/>
      <sheetName val="unitprice"/>
      <sheetName val="PNT"/>
      <sheetName val="Rek.An"/>
      <sheetName val="8.4.2 Rambu"/>
      <sheetName val="351BQMCN"/>
      <sheetName val="BIALANG"/>
      <sheetName val="Print"/>
      <sheetName val="Formula Paket A"/>
      <sheetName val="AHS"/>
      <sheetName val="Combined"/>
      <sheetName val="Front end"/>
      <sheetName val="Back End"/>
      <sheetName val="Z"/>
      <sheetName val="MT_an"/>
      <sheetName val="schalt"/>
      <sheetName val="schtng"/>
      <sheetName val="schbhn"/>
      <sheetName val=""/>
      <sheetName val="RAB (I)"/>
      <sheetName val="Df-Kuan"/>
      <sheetName val="RPP-6"/>
      <sheetName val="PriceList"/>
      <sheetName val="Pen Macadam"/>
      <sheetName val="SAA"/>
      <sheetName val="K - Drywall-Presd"/>
      <sheetName val="MC"/>
      <sheetName val="DIV_1"/>
      <sheetName val="BasicPrice"/>
      <sheetName val="Sat~Bahu"/>
      <sheetName val="extern"/>
      <sheetName val="lamp 9"/>
      <sheetName val="ANALALAT"/>
      <sheetName val="Daft 2_1"/>
      <sheetName val="UPH,BHN,ALT"/>
      <sheetName val="Harsat.Alat"/>
      <sheetName val="A-11 Steel Str"/>
      <sheetName val="A-03 Pile"/>
      <sheetName val="****00"/>
      <sheetName val="RAB "/>
      <sheetName val="etraksi"/>
      <sheetName val="AnalisaSIPIL RIIL"/>
      <sheetName val="Sch-5"/>
      <sheetName val="DB"/>
      <sheetName val="Rawat Inap"/>
      <sheetName val="Notes"/>
      <sheetName val="B"/>
      <sheetName val="RAB-2006-Total"/>
      <sheetName val="KH-Q1,Q2,01"/>
      <sheetName val="12CGOU"/>
      <sheetName val="pry 05 Pegawai"/>
      <sheetName val="Posisi Biaya"/>
      <sheetName val="C_Flow"/>
      <sheetName val="anl.sa"/>
      <sheetName val="B.as"/>
      <sheetName val="TIE-INS"/>
      <sheetName val="H_Satuan_(2)2"/>
      <sheetName val="H_Satuan3"/>
      <sheetName val="cold_mill2"/>
      <sheetName val="Analisa_22"/>
      <sheetName val="Daftar_Subkon2"/>
      <sheetName val="Price_Biaya_Cadangan2"/>
      <sheetName val="BQ_Rekapitulasi__Akhir3"/>
      <sheetName val="Rekap_Biaya2"/>
      <sheetName val="8LT_122"/>
      <sheetName val="Cover_Daf-22"/>
      <sheetName val="A(Rev_3)1"/>
      <sheetName val="Agregat_Halus_&amp;_Kasar1"/>
      <sheetName val="Rekap_Direct_Cost1"/>
      <sheetName val="Form-3_31"/>
      <sheetName val="BOQ_KSN1"/>
      <sheetName val="HARGA_MATERIAL1"/>
      <sheetName val="ANALISA_TENDER1"/>
      <sheetName val="DC_HOT_MIX21"/>
      <sheetName val="Man_Power1"/>
      <sheetName val="Daftar_Upah1"/>
      <sheetName val="ANALISA_PEK_UMUM1"/>
      <sheetName val="Sumber_Daya1"/>
      <sheetName val="Supl_X1"/>
      <sheetName val="Daftar_Harga1"/>
      <sheetName val="RINCIAN_SD_1"/>
      <sheetName val="BQ_ARS1"/>
      <sheetName val="rekap_ahs1"/>
      <sheetName val="Daft_2_11"/>
      <sheetName val="Input_Data1"/>
      <sheetName val="플랜트_설치1"/>
      <sheetName val="BOQ_1"/>
      <sheetName val="rekap_index_eskalasi1"/>
      <sheetName val="Basic_P1"/>
      <sheetName val="HRG_BHN1"/>
      <sheetName val="SUB_TOTAL___1"/>
      <sheetName val="Harsat_Bahan1"/>
      <sheetName val="BQ_Rekapitulasi_Akhir1"/>
      <sheetName val="H_DASAR1"/>
      <sheetName val="Daft_upah,_bahan_&amp;alat1"/>
      <sheetName val="II__TAHANAN_UMUM1"/>
      <sheetName val="Fill_this_out_first___1"/>
      <sheetName val="Kuantitas_&amp;_Harga1"/>
      <sheetName val="REF_ONLY1"/>
      <sheetName val="Weight_Bridge1"/>
      <sheetName val="BQ_Rekapitulasi__Akhir4"/>
      <sheetName val="BQ_PL_1"/>
      <sheetName val="Analisa_ARS1"/>
      <sheetName val="為替レ－ト_1"/>
      <sheetName val="RAB_SEKRETARIAT_(1)1"/>
      <sheetName val="Part_A_+_B1"/>
      <sheetName val="Harga_Satuan1"/>
      <sheetName val="TE_TS_FA_LAN_MATV1"/>
      <sheetName val="ELEMENT_SUM1"/>
      <sheetName val="Rkap_Bya1"/>
      <sheetName val="???_??1"/>
      <sheetName val="CABLE_BULK1"/>
      <sheetName val="An_PLB1"/>
      <sheetName val="Orgs_Proy1"/>
      <sheetName val="bahan_1"/>
      <sheetName val="rincian_per_proyek1"/>
      <sheetName val="Harga_S_Dasar1"/>
      <sheetName val="Urai__Resap_pengikat"/>
      <sheetName val="HRG_DSR"/>
      <sheetName val="Unit_Rate"/>
      <sheetName val="B_Q_20071"/>
      <sheetName val="Combinned_&amp;_Grafic_HB1"/>
      <sheetName val="Vol__Mat_SC1"/>
      <sheetName val="Alat_&amp;_Bahan1"/>
      <sheetName val="Sat_Bah___Up"/>
      <sheetName val="cash_flow1"/>
      <sheetName val="UNIT_PRICE1"/>
      <sheetName val="supporting_data1"/>
      <sheetName val="Cover_Daf_21"/>
      <sheetName val="Price_Persiapan_dan_Penunjang1"/>
      <sheetName val="Page_11"/>
      <sheetName val="Apr_'15"/>
      <sheetName val="Aug_'14"/>
      <sheetName val="Des_'14"/>
      <sheetName val="Feb_'15"/>
      <sheetName val="Jan_'15"/>
      <sheetName val="Jul_'14"/>
      <sheetName val="Jun_'14"/>
      <sheetName val="Mar_'15"/>
      <sheetName val="Mei_'14"/>
      <sheetName val="Mei_'15"/>
      <sheetName val="Nov_'14"/>
      <sheetName val="Oct_'14"/>
      <sheetName val="Sep_'14"/>
      <sheetName val="ANALISA_KUSEN"/>
      <sheetName val="Perm__Test"/>
      <sheetName val="Analisa_Baku_ME"/>
      <sheetName val="2_101"/>
      <sheetName val="VAC_BDWN"/>
      <sheetName val="_SAT_PL"/>
      <sheetName val="ANALISA_SNI'08(ubh_bgsting)"/>
      <sheetName val="Rekap_Sal"/>
      <sheetName val="SCHEDULE_"/>
      <sheetName val="BASIC_PRICE_"/>
      <sheetName val="mA_THP_III"/>
      <sheetName val="BEBAN_P_DITAIL"/>
      <sheetName val="H__Dasar"/>
      <sheetName val="BAR_SCREEN"/>
      <sheetName val="HRG_BAHAN"/>
      <sheetName val="Conn__Lib"/>
      <sheetName val="DAFTAR_7"/>
      <sheetName val="RAB_Jalan"/>
      <sheetName val="basic_price"/>
      <sheetName val="D_79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2"/>
      <sheetName val="D_93"/>
      <sheetName val="D_94"/>
      <sheetName val="D_95"/>
      <sheetName val="D_96"/>
      <sheetName val="7_공정표"/>
      <sheetName val="Master_1_0"/>
      <sheetName val="Ope_FC"/>
      <sheetName val="Harsat_Upah"/>
      <sheetName val="Galian_batu"/>
      <sheetName val="Rekap_DKH"/>
      <sheetName val="Fill_this_out_first___2"/>
      <sheetName val="BARU-4_"/>
      <sheetName val="Master_Edit"/>
      <sheetName val="Rek_Analisa"/>
      <sheetName val="BQ_Elektrikal"/>
      <sheetName val="4-Basic_Price"/>
      <sheetName val="struktur_tdk_dipakai"/>
      <sheetName val="Isolasi_Luar"/>
      <sheetName val="Isolasi_Luar_Dalam"/>
      <sheetName val="Tanpa_Isolasi"/>
      <sheetName val="RAB_Gedung_Utama"/>
      <sheetName val="Option_List"/>
      <sheetName val="HASAT_DASAR"/>
      <sheetName val="SELISIH_HARGA"/>
      <sheetName val="R_A_B_"/>
      <sheetName val="MATERIAL_ANALISA"/>
      <sheetName val="bq_T_Abang"/>
      <sheetName val="Hrg_Satuan_&amp;_Upah"/>
      <sheetName val="P_M(Monitoring_Sche)"/>
      <sheetName val="Lab_Sche_(Summary)_"/>
      <sheetName val="2_1_受電設備棟"/>
      <sheetName val="2_2_受・防火水槽"/>
      <sheetName val="2_3_排水処理設備棟"/>
      <sheetName val="2_4_倉庫棟"/>
      <sheetName val="2_5_守衛棟"/>
      <sheetName val="Ahs.2"/>
      <sheetName val="Ahs.1"/>
      <sheetName val="Lap. Minggu 81 (JUNI)"/>
      <sheetName val="Uraian Pekerjaan"/>
      <sheetName val="anal Lamp 4a"/>
      <sheetName val="RAB-SPL2"/>
      <sheetName val="pek tanah utk irigasi"/>
      <sheetName val="Uba"/>
      <sheetName val="POL"/>
      <sheetName val="BAHAN &amp; ALAT"/>
      <sheetName val="3-DIV3"/>
      <sheetName val="Urut kabupaten"/>
      <sheetName val="LAP. MINGG"/>
      <sheetName val="HB "/>
      <sheetName val="XLR_NoRangeSheet"/>
      <sheetName val="LPP-201"/>
      <sheetName val="REKAP PAGAR DEPAN"/>
      <sheetName val="REKAP LOKAL"/>
      <sheetName val="REKAP PAGAR SAMPING"/>
      <sheetName val="REKAP GERBANG"/>
      <sheetName val="UPBH AB"/>
      <sheetName val="Skedul"/>
      <sheetName val="@nalisa E"/>
      <sheetName val="Signage Detail"/>
      <sheetName val="sat dasar"/>
      <sheetName val="PRY 01-1"/>
      <sheetName val="Tenaker"/>
      <sheetName val="B.UMUM"/>
      <sheetName val="Currency"/>
      <sheetName val="DATA 2"/>
      <sheetName val="REKAP beton"/>
      <sheetName val="PRY02"/>
      <sheetName val="Soil Report"/>
      <sheetName val="5-Peralatan"/>
      <sheetName val="daya"/>
      <sheetName val="variable"/>
      <sheetName val="BAJA TUL"/>
      <sheetName val="REKAP AHSP.A"/>
      <sheetName val="61005"/>
      <sheetName val="61006"/>
      <sheetName val="61007"/>
      <sheetName val="61008"/>
      <sheetName val="Isian Biodata"/>
      <sheetName val="HS. Upah"/>
      <sheetName val="ALT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ALAT(1)"/>
      <sheetName val="BOQ"/>
      <sheetName val="4-Basic Pri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 PERIKSA"/>
      <sheetName val="Schedule"/>
      <sheetName val="Summary"/>
      <sheetName val="Estimate"/>
      <sheetName val="Uang Muka"/>
      <sheetName val="MPU"/>
      <sheetName val="D2"/>
      <sheetName val="D3"/>
      <sheetName val="D4"/>
      <sheetName val="D6"/>
      <sheetName val="D7"/>
      <sheetName val="D8"/>
      <sheetName val="Harga S Dasar"/>
      <sheetName val="alat"/>
      <sheetName val="mobilisasi"/>
      <sheetName val="rutin"/>
      <sheetName val="10.1 (1)"/>
      <sheetName val="10.1 (2)"/>
      <sheetName val="10.1 (3)"/>
      <sheetName val="10.1 (4)"/>
      <sheetName val="10.1 (5)"/>
      <sheetName val="SUBKON"/>
      <sheetName val="method"/>
      <sheetName val="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WN"/>
      <sheetName val="INFO"/>
      <sheetName val="TOTAL"/>
      <sheetName val="PRELIM"/>
      <sheetName val="BQ-TAMBAHAN"/>
      <sheetName val="Informasi"/>
      <sheetName val="INPUT"/>
      <sheetName val="Cover Daf_2"/>
      <sheetName val="Material"/>
      <sheetName val="Bill No.1"/>
      <sheetName val="ELEKTRIKAL"/>
      <sheetName val="SAT-DAS"/>
      <sheetName val="HARSAT"/>
      <sheetName val="DAF-1"/>
      <sheetName val="OUT"/>
      <sheetName val="rINCIAN"/>
      <sheetName val="Cover Daf-2"/>
      <sheetName val="AHSbj"/>
      <sheetName val="CAT_HAR"/>
      <sheetName val="Analisa"/>
      <sheetName val="DAF-2"/>
      <sheetName val="Rekap"/>
      <sheetName val="ALAT"/>
      <sheetName val="Agregat Halus &amp; Kasar"/>
      <sheetName val="H.Satuan"/>
      <sheetName val="Summary "/>
      <sheetName val="Rab"/>
      <sheetName val="Rekap Biaya"/>
      <sheetName val="UPAH PEKERJA"/>
      <sheetName val="Sheet1"/>
      <sheetName val="rab_analisa"/>
      <sheetName val="ANALISA TENDER"/>
      <sheetName val="Infra"/>
      <sheetName val="Bill No 2.1 "/>
      <sheetName val="BAG_2"/>
      <sheetName val="Rekap Direct Cost"/>
      <sheetName val="STR"/>
      <sheetName val="harga"/>
      <sheetName val="HargaDsrBhn"/>
      <sheetName val="SBDY"/>
      <sheetName val="NP"/>
      <sheetName val="1.REK"/>
      <sheetName val="Normalisasi"/>
      <sheetName val="Produksi "/>
      <sheetName val="DSU-2"/>
      <sheetName val="AHS Marka"/>
      <sheetName val="ANAL KOEF"/>
      <sheetName val="SCHEDULE"/>
      <sheetName val="Sumber Daya"/>
      <sheetName val="BL"/>
      <sheetName val="rab me (by owner) "/>
      <sheetName val="BQ (by owner)"/>
      <sheetName val="rab me (fisik)"/>
      <sheetName val="H_Satuan"/>
      <sheetName val="anal_alat"/>
      <sheetName val="hsd"/>
      <sheetName val="NP.7(2)"/>
      <sheetName val="NP.9"/>
      <sheetName val="Koefisien"/>
      <sheetName val="Sales"/>
      <sheetName val="Cover"/>
      <sheetName val="BAG-2"/>
      <sheetName val="000000"/>
      <sheetName val="Tataudara"/>
      <sheetName val="DKH"/>
      <sheetName val="prog-mgu"/>
      <sheetName val="I-KAMAR"/>
      <sheetName val="I_KAMAR"/>
      <sheetName val="formminat"/>
      <sheetName val="Harsat_El"/>
      <sheetName val="STR(CANCEL)"/>
      <sheetName val="Price Biaya Cadangan"/>
      <sheetName val="BQ.Rekapitulasi  Akhir"/>
      <sheetName val="Bill No_1"/>
      <sheetName val="rekap-analis"/>
      <sheetName val="fill in first"/>
      <sheetName val="Form-3.3"/>
      <sheetName val="Monitor"/>
      <sheetName val="BQ ARS"/>
      <sheetName val="AC"/>
      <sheetName val="SAP"/>
      <sheetName val="UPAHBAHAN"/>
      <sheetName val="ANALISA-1"/>
      <sheetName val="DAPRO"/>
      <sheetName val="DAFTAR ISI"/>
      <sheetName val="ANALISA PEK.UMUM"/>
      <sheetName val="BQ_Rekapitulasi  Akhir"/>
      <sheetName val="2.1"/>
      <sheetName val="2.2"/>
      <sheetName val="BQ"/>
      <sheetName val="B"/>
      <sheetName val="HARGA MATERIAL"/>
      <sheetName val="ANL-PEK"/>
      <sheetName val="Upah"/>
      <sheetName val="Rekap-Bdg"/>
      <sheetName val="REF.ONLY"/>
      <sheetName val="토공사B동추가"/>
      <sheetName val="DAF_2"/>
      <sheetName val="Bill No. 2 - Carpark"/>
      <sheetName val="Weight Bridge"/>
      <sheetName val="BAHAN"/>
      <sheetName val="ENG-101"/>
      <sheetName val="BQ-1A"/>
      <sheetName val="ARSITEKTUR"/>
      <sheetName val="Mall"/>
      <sheetName val="Upah_Bahan"/>
      <sheetName val="D2.2"/>
      <sheetName val="A"/>
      <sheetName val="Daf 1 Prelim"/>
      <sheetName val="index"/>
      <sheetName val="DAF_1"/>
      <sheetName val="Inst.penerangan."/>
      <sheetName val="Anls Teknis"/>
      <sheetName val="RENTAL1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 THP III"/>
      <sheetName val="daf-3(OK)"/>
      <sheetName val="daf-7(OK)"/>
      <sheetName val="#REF!"/>
      <sheetName val="FINISHING"/>
      <sheetName val="div10"/>
      <sheetName val="boq"/>
      <sheetName val="RKP.ANL"/>
      <sheetName val="8LT 12"/>
      <sheetName val="Isolasi Luar Dalam"/>
      <sheetName val="Isolasi Luar"/>
      <sheetName val="LISA MOB"/>
      <sheetName val="PERFORMANCE PROYEK (2)"/>
      <sheetName val="Petunjuk Ngisi (2)"/>
      <sheetName val="rincian per proyek"/>
      <sheetName val="CH"/>
      <sheetName val="Volume"/>
      <sheetName val="Basic Price"/>
      <sheetName val="RAB (OK)"/>
      <sheetName val="Analisa STR"/>
      <sheetName val="Produksi_"/>
      <sheetName val="1_REK"/>
      <sheetName val="AHS_Marka"/>
      <sheetName val="ANAL_KOEF"/>
      <sheetName val="SP16"/>
      <sheetName val="bhn-upah"/>
      <sheetName val="baladewa"/>
      <sheetName val="KH-Q1,Q2,01"/>
      <sheetName val="Perm. Test"/>
      <sheetName val="Plmbg "/>
      <sheetName val="Electronic"/>
      <sheetName val="Bill of Qty"/>
      <sheetName val="AN-E"/>
      <sheetName val="Meth"/>
      <sheetName val="Daf 1"/>
      <sheetName val="SP"/>
      <sheetName val="HRG BHN"/>
      <sheetName val="DAFTAR  BESI IWF"/>
      <sheetName val="Harsat Upah"/>
      <sheetName val="DAFTAR BESI KANAL C SIKU"/>
      <sheetName val="Terbilang"/>
      <sheetName val="AN-K"/>
      <sheetName val="chitimc"/>
      <sheetName val="rumus"/>
      <sheetName val="EARTH"/>
      <sheetName val="ANAL"/>
      <sheetName val="sort2"/>
      <sheetName val="ACT-PRELIM"/>
      <sheetName val="STR_CANCEL_"/>
      <sheetName val="COST"/>
      <sheetName val="Pipe"/>
      <sheetName val="Rinc.Ged.A (G.Utama)"/>
      <sheetName val="Plumbing"/>
      <sheetName val="Bab.No.4.1 STR"/>
      <sheetName val="Bab.No.4.2 ARSITEK"/>
      <sheetName val="Bab.No.4.3 PLUMBING"/>
      <sheetName val="Bab.No.4.4-Pek.Tambh.Krg."/>
      <sheetName val="H-Bahan &amp; Tenaga"/>
      <sheetName val="Unit Price"/>
      <sheetName val="H_Bahan"/>
      <sheetName val="BASEMENT"/>
      <sheetName val="koef"/>
      <sheetName val="Summary"/>
      <sheetName val="DAFTAR HARGA"/>
      <sheetName val="112-885"/>
      <sheetName val="BQ-R2"/>
      <sheetName val="Tabel"/>
      <sheetName val="RKP-BOQ"/>
      <sheetName val="DK&amp;H"/>
      <sheetName val="Koto Panjang"/>
      <sheetName val="Parameter"/>
      <sheetName val="ANALIS2"/>
      <sheetName val="ANALISAGATE"/>
      <sheetName val="Harsat Bahan"/>
      <sheetName val="bum"/>
      <sheetName val="Anal-1"/>
      <sheetName val="D4"/>
      <sheetName val="D6"/>
      <sheetName val="D7"/>
      <sheetName val="D8"/>
      <sheetName val="telp"/>
      <sheetName val="PROGRESS"/>
      <sheetName val="HC Bldg."/>
      <sheetName val="326BQSTC"/>
      <sheetName val="Inds &amp; For"/>
      <sheetName val="ARSUtM "/>
      <sheetName val="RAB "/>
      <sheetName val="rk_an_k"/>
      <sheetName val="Bill rekap"/>
      <sheetName val="Analisa Baku ME"/>
      <sheetName val="igp-03"/>
      <sheetName val="A-ars"/>
      <sheetName val="REKAP PAGAR DEPAN"/>
      <sheetName val="REKAP LOKAL"/>
      <sheetName val="REKAP PAGAR SAMPING"/>
      <sheetName val="REKAP GERBANG"/>
      <sheetName val="Rawat Inap"/>
      <sheetName val="4-Basic Price"/>
      <sheetName val="Kabel"/>
      <sheetName val="BQ-Str"/>
      <sheetName val="analisa_gedung"/>
      <sheetName val="pricing"/>
      <sheetName val="RBP- 2"/>
      <sheetName val="harsat ars str"/>
      <sheetName val="data"/>
      <sheetName val="Foundation"/>
      <sheetName val="reso"/>
      <sheetName val="UPAH BAHAN"/>
      <sheetName val="LAPORAN MGGU"/>
      <sheetName val="RekBq"/>
      <sheetName val="PersList"/>
      <sheetName val="Wilayah"/>
      <sheetName val="ANA-C"/>
      <sheetName val="Table Array"/>
      <sheetName val="DP"/>
      <sheetName val="R.A.B."/>
      <sheetName val="Bab.No.3.1 STR"/>
      <sheetName val="Bab.No.3.2 ARSITEK"/>
      <sheetName val="Bab.No.3.3-PLUMBING"/>
      <sheetName val="Bab.No.3.4-Pek.Tambh.Krg."/>
      <sheetName val="str bengkel"/>
      <sheetName val="material "/>
      <sheetName val="Anls"/>
      <sheetName val="Metod TWR"/>
      <sheetName val="SUR-HARGA"/>
      <sheetName val="PAD-F"/>
      <sheetName val="hrgsat"/>
      <sheetName val="UPAH BAHAN 07"/>
      <sheetName val="Upah&amp;Bahan"/>
      <sheetName val="metode"/>
      <sheetName val="anals hrg"/>
      <sheetName val="Cost Summary"/>
      <sheetName val="Rekap Sal"/>
      <sheetName val="BOQ "/>
      <sheetName val="REKAP ANALISA"/>
      <sheetName val="bill"/>
      <sheetName val="Harsat_marina"/>
      <sheetName val="Ana"/>
      <sheetName val="Fill this out first___"/>
      <sheetName val="Grand Summary"/>
      <sheetName val="ahas-ins"/>
      <sheetName val="DTX"/>
      <sheetName val="rate Bahan"/>
      <sheetName val="REKAP.VOLUME"/>
      <sheetName val="Volume Rumah"/>
      <sheetName val="ANAL.BOW"/>
      <sheetName val="org"/>
      <sheetName val=" ANL. bw"/>
      <sheetName val="AnalisisHSPekerjaan"/>
      <sheetName val="DATA PROYEK"/>
      <sheetName val="Schedule I"/>
      <sheetName val="OwnEq"/>
      <sheetName val="RAP"/>
      <sheetName val="S Kurva"/>
      <sheetName val="name"/>
      <sheetName val="SUB TOTAL___"/>
      <sheetName val="rab - persiapan &amp; lantai-1"/>
      <sheetName val="L. Hr"/>
      <sheetName val="COA"/>
      <sheetName val="ISIAN"/>
      <sheetName val="Panel"/>
      <sheetName val="ANALISA HARGA SATUAN"/>
      <sheetName val="Fire Fighting"/>
      <sheetName val="16-AC-27JULI"/>
      <sheetName val="PL _5 LT "/>
      <sheetName val="Hrg Satuan"/>
      <sheetName val="DESBT"/>
      <sheetName val="Pipa Bakrie"/>
      <sheetName val="Valve-Hyd"/>
      <sheetName val="pipe132"/>
      <sheetName val="jaketing"/>
      <sheetName val="FORMULA"/>
      <sheetName val="DETAIL DIRECT COST"/>
      <sheetName val="lokasari-el"/>
      <sheetName val="REKAP EL"/>
      <sheetName val="Conn. Lib"/>
      <sheetName val="LISTRIK"/>
      <sheetName val="HSBHN"/>
      <sheetName val="Pt"/>
      <sheetName val="Analisa Harga"/>
      <sheetName val="Currency Rate"/>
      <sheetName val="NLsimpro"/>
      <sheetName val="Menu"/>
      <sheetName val="List Plant"/>
      <sheetName val="UNIT PRICE ANALYSIS (KSN)"/>
      <sheetName val="ANALISA STR &amp; ARS"/>
      <sheetName val="UNIT PRICE WAGE and MATERIAL"/>
      <sheetName val="REKAP ANALISA TO PRINT"/>
      <sheetName val="Daf Hg Satuan"/>
      <sheetName val="rekap konst"/>
      <sheetName val="lap umum 1"/>
      <sheetName val="HargaDasar"/>
      <sheetName val="RAB ME"/>
      <sheetName val="BASIC PRICE "/>
      <sheetName val="form evaluasi"/>
      <sheetName val="sai"/>
      <sheetName val="IPK"/>
      <sheetName val="Satuan"/>
      <sheetName val="AKP"/>
      <sheetName val="IPK RAKOR"/>
      <sheetName val="RL-01"/>
      <sheetName val="LS_Rutin"/>
      <sheetName val="A_ars"/>
      <sheetName val="Calcu 02"/>
      <sheetName val="Codestable"/>
      <sheetName val="Proj Summ"/>
      <sheetName val="AHS"/>
      <sheetName val="Kolom UT"/>
      <sheetName val="3"/>
      <sheetName val="RESUME PEMASARAN 2014"/>
      <sheetName val="RKAP CB5"/>
      <sheetName val="RKAP CB6"/>
      <sheetName val="RKAP CB7"/>
      <sheetName val="RKAP CB8"/>
      <sheetName val="struktur tdk dipakai"/>
      <sheetName val="RUANG"/>
      <sheetName val="61004"/>
      <sheetName val="61005"/>
      <sheetName val="61006"/>
      <sheetName val="61007"/>
      <sheetName val="61008"/>
      <sheetName val="BH-UP"/>
      <sheetName val="PERHIT. ALAT"/>
      <sheetName val="SIMHU"/>
      <sheetName val="Subcont"/>
      <sheetName val="Currency"/>
      <sheetName val="AN.CIPTA.KARYA"/>
      <sheetName val="10.1 (1)"/>
      <sheetName val="10.1 (2)"/>
      <sheetName val="10.1 (3)"/>
      <sheetName val="10.1 (4)"/>
      <sheetName val="10.1 (5)"/>
      <sheetName val="5-ALAT(1)"/>
      <sheetName val="4"/>
      <sheetName val="3-DIV5"/>
      <sheetName val="DIV-2"/>
      <sheetName val="MHRS"/>
      <sheetName val="COMMIT REG"/>
      <sheetName val="BILAL2"/>
      <sheetName val="Rencana vs Realisasi"/>
      <sheetName val="srtberkas"/>
      <sheetName val="AnMobilisasi"/>
      <sheetName val="3-DIV3"/>
      <sheetName val="SCDHL"/>
      <sheetName val="BAJA TUL"/>
      <sheetName val="rab lt 2 bo"/>
      <sheetName val="MPEL"/>
      <sheetName val="3-DIV4"/>
      <sheetName val="terendah"/>
      <sheetName val="div3"/>
      <sheetName val="Sheet2"/>
      <sheetName val="Surat Pernyataan"/>
      <sheetName val="Kuantitas &amp; Harga"/>
      <sheetName val="DASAR"/>
      <sheetName val="jadwal pelaks"/>
      <sheetName val="Peralatan"/>
      <sheetName val="UPAH&amp;BHN"/>
      <sheetName val="RAPJadi"/>
      <sheetName val="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2004"/>
      <sheetName val="D. BAHAN 2004"/>
      <sheetName val="ANALISA BARU"/>
      <sheetName val="D. BAHAN BARU"/>
      <sheetName val="D. Bahan 20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tersedian Desain"/>
      <sheetName val="SUMUT_2014"/>
      <sheetName val="CHECK"/>
      <sheetName val="cOVER"/>
      <sheetName val="P.Anggaran"/>
      <sheetName val="P.Anggaran (2)"/>
      <sheetName val="Pemaketan"/>
      <sheetName val="Pemaketan (2)"/>
      <sheetName val="REKAP JEMBATAN"/>
      <sheetName val="REKAP JALAN"/>
      <sheetName val="Sheet3"/>
      <sheetName val="Sheet4"/>
      <sheetName val="REKAP"/>
      <sheetName val="Sheet2"/>
    </sheetNames>
    <sheetDataSet>
      <sheetData sheetId="0"/>
      <sheetData sheetId="1"/>
      <sheetData sheetId="2">
        <row r="26">
          <cell r="K26">
            <v>5133333.333333333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5">
          <cell r="B25" t="str">
            <v>satker</v>
          </cell>
        </row>
        <row r="26">
          <cell r="B26" t="str">
            <v>ppk</v>
          </cell>
        </row>
        <row r="27">
          <cell r="B27" t="str">
            <v>kegiatan</v>
          </cell>
        </row>
        <row r="28">
          <cell r="B28" t="str">
            <v>output</v>
          </cell>
        </row>
        <row r="29">
          <cell r="B29" t="str">
            <v>komponen</v>
          </cell>
        </row>
        <row r="30">
          <cell r="B30" t="str">
            <v>Paket</v>
          </cell>
        </row>
        <row r="31">
          <cell r="B31" t="str">
            <v>Akun</v>
          </cell>
        </row>
        <row r="32">
          <cell r="B32" t="str">
            <v>Register</v>
          </cell>
        </row>
      </sheetData>
      <sheetData sheetId="11"/>
      <sheetData sheetId="12"/>
      <sheetData sheetId="13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l"/>
      <sheetName val="Hrg"/>
      <sheetName val="Anl"/>
      <sheetName val="RAB RKB"/>
      <sheetName val="RAB WC"/>
      <sheetName val="Srn&amp;Mbl"/>
      <sheetName val="Rkp"/>
      <sheetName val="Schd (2)"/>
      <sheetName val="Schd (3)"/>
      <sheetName val="Sheet4"/>
      <sheetName val="Sheet5"/>
      <sheetName val="Sheet6"/>
      <sheetName val="Sheet7"/>
      <sheetName val="Sheet8"/>
      <sheetName val="Sheet9"/>
      <sheetName val="Sheet10"/>
      <sheetName val="TOWN"/>
      <sheetName val="REKAP"/>
      <sheetName val="RekBq"/>
      <sheetName val="Koto Panjang"/>
      <sheetName val="koef"/>
      <sheetName val="5-Peralatan"/>
      <sheetName val="MAJOR"/>
      <sheetName val="HARSAT"/>
      <sheetName val="Sch1"/>
      <sheetName val="Rab-Semeru"/>
      <sheetName val="Markup"/>
      <sheetName val="GASATAGG.XLS"/>
      <sheetName val="Informasi"/>
      <sheetName val="NP"/>
      <sheetName val="BAHAN_STR"/>
      <sheetName val="upah"/>
      <sheetName val="analisa"/>
      <sheetName val="3-DIV2"/>
      <sheetName val="Kuantitas &amp; Harga"/>
      <sheetName val="4-Basic Price"/>
      <sheetName val="BOQ"/>
      <sheetName val="5-ALAT(1)"/>
      <sheetName val="3-DIV4"/>
      <sheetName val="MOBILISASI"/>
      <sheetName val="A) Psiapan"/>
      <sheetName val="Basic"/>
      <sheetName val="RAB RT.09 LK.I"/>
      <sheetName val="HSTANAH"/>
      <sheetName val="HSBETON"/>
      <sheetName val="KoefMixer"/>
      <sheetName val="KoefExc_Dump_Vibro"/>
      <sheetName val="Alat Berat"/>
      <sheetName val="H.Satuan"/>
      <sheetName val="Analisa copy"/>
      <sheetName val="Parameter"/>
      <sheetName val="meth hsl nego"/>
      <sheetName val="Satuan"/>
      <sheetName val="Analisa 2"/>
      <sheetName val="hrg-dsr"/>
      <sheetName val="isian"/>
      <sheetName val="1001_15a (2)"/>
      <sheetName val="606_1"/>
      <sheetName val="606_21"/>
      <sheetName val="201_2"/>
      <sheetName val="301_1"/>
      <sheetName val="301_2"/>
      <sheetName val="301_3"/>
      <sheetName val="301_4"/>
      <sheetName val="301_5"/>
      <sheetName val="403"/>
      <sheetName val="404"/>
      <sheetName val="407"/>
      <sheetName val="408"/>
      <sheetName val="501_2"/>
      <sheetName val="501_6"/>
      <sheetName val="501_7"/>
      <sheetName val="3-DIV3"/>
      <sheetName val="Morsip Ht Julu"/>
      <sheetName val="DASH"/>
      <sheetName val="alat"/>
      <sheetName val="Aggr"/>
      <sheetName val="Basic Price"/>
      <sheetName val="Alt"/>
      <sheetName val="Price"/>
      <sheetName val="HK"/>
      <sheetName val="1"/>
      <sheetName val="Alt2"/>
      <sheetName val="Input"/>
      <sheetName val="2"/>
      <sheetName val="4"/>
      <sheetName val="5"/>
      <sheetName val="6"/>
      <sheetName val="8"/>
      <sheetName val="9"/>
      <sheetName val="Umum"/>
      <sheetName val="BQ"/>
      <sheetName val="PriceList"/>
      <sheetName val="Caison"/>
    </sheetNames>
    <sheetDataSet>
      <sheetData sheetId="0">
        <row r="2">
          <cell r="C2" t="str">
            <v xml:space="preserve">CV. CIPTA BANGUN MANDIRI 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6"/>
      <sheetName val="Harga S Dasar"/>
    </sheetNames>
    <sheetDataSet>
      <sheetData sheetId="0" refreshError="1"/>
      <sheetData sheetId="1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A"/>
      <sheetName val="peta"/>
      <sheetName val="lk"/>
      <sheetName val="DPAL"/>
      <sheetName val="cover1"/>
      <sheetName val="himpunan"/>
      <sheetName val="DPA OK"/>
      <sheetName val="cros"/>
      <sheetName val="daf-lokasi"/>
      <sheetName val="grafik"/>
      <sheetName val="FOTO"/>
      <sheetName val="H-BETON"/>
      <sheetName val="Sket lokasi"/>
      <sheetName val="sketsa"/>
      <sheetName val="cover"/>
      <sheetName val="SAMPUL"/>
    </sheetNames>
    <sheetDataSet>
      <sheetData sheetId="0" refreshError="1"/>
      <sheetData sheetId="1" refreshError="1"/>
      <sheetData sheetId="2" refreshError="1"/>
      <sheetData sheetId="3">
        <row r="245">
          <cell r="Y245">
            <v>0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2-UMUM"/>
      <sheetName val="schedule"/>
      <sheetName val="BOQ-1"/>
      <sheetName val="MPU-1"/>
      <sheetName val="3-DIV1"/>
      <sheetName val="3-DIV2"/>
      <sheetName val="3-DIV3"/>
      <sheetName val="3-DIV4"/>
      <sheetName val="3-DIV5"/>
      <sheetName val="3-DIV6"/>
      <sheetName val="3-DIV7"/>
      <sheetName val="BETON"/>
      <sheetName val="K-500 (Girder)"/>
      <sheetName val="3-DIV8"/>
      <sheetName val="3-DIV8(Conc.Pav)"/>
      <sheetName val="5-ALAT"/>
      <sheetName val="5-ALAT (2)"/>
      <sheetName val="4-BASIC"/>
      <sheetName val="4-MOS"/>
      <sheetName val="4-QUARRY"/>
      <sheetName val="6-AGREGAT"/>
      <sheetName val="COVER"/>
      <sheetName val="COVER BAB"/>
      <sheetName val="Sheet1"/>
      <sheetName val="Sheet3"/>
      <sheetName val="Sheet4"/>
      <sheetName val="3-DIV7(GIRDER)-TDK DIPAKAI"/>
      <sheetName val="BOQ-TDK DIPAKAI"/>
      <sheetName val="MPU-TDK DIPAKAI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 UP"/>
      <sheetName val="Rekap RAP"/>
      <sheetName val="RAP"/>
      <sheetName val="Analisa"/>
      <sheetName val="Bahan"/>
      <sheetName val="Upah"/>
      <sheetName val="Alat"/>
      <sheetName val="Sub"/>
      <sheetName val="BUL"/>
      <sheetName val="Sheet tdk dipakai"/>
      <sheetName val="TAWAR"/>
      <sheetName val="RAB"/>
      <sheetName val="SKBDN SEMEN"/>
      <sheetName val="SKBDN BESI"/>
      <sheetName val="SKBDN SUB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  <sheetName val="REK"/>
      <sheetName val="Analisa"/>
      <sheetName val="METODE"/>
      <sheetName val="BASIC"/>
      <sheetName val="MOBILI"/>
      <sheetName val="REKAP RAP"/>
      <sheetName val="Informasi"/>
      <sheetName val="SCHEDULE"/>
      <sheetName val="REKAP"/>
      <sheetName val="DAFTAR BAHAN"/>
      <sheetName val="ANALISA YANG DIPAKAI"/>
      <sheetName val="ANA"/>
      <sheetName val="BAHAN"/>
      <sheetName val="Terbilang"/>
      <sheetName val="SP"/>
      <sheetName val="REKAP "/>
      <sheetName val="RAB "/>
      <sheetName val="Har. Sat"/>
      <sheetName val="Schedulle"/>
      <sheetName val="TKDN"/>
      <sheetName val="RK3"/>
      <sheetName val="Rekap Waktu dan Pekerja"/>
      <sheetName val="Sheet1"/>
      <sheetName val="subkon"/>
      <sheetName val="RAB Jalan"/>
    </sheetNames>
    <sheetDataSet>
      <sheetData sheetId="0" refreshError="1"/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CHE."/>
      <sheetName val="SRT"/>
      <sheetName val="Rek"/>
      <sheetName val="BOQ"/>
      <sheetName val="ANA"/>
      <sheetName val="METH"/>
      <sheetName val="SDY"/>
      <sheetName val="SDY-rev"/>
      <sheetName val="MOS"/>
      <sheetName val="Mob."/>
      <sheetName val="u_Alat"/>
      <sheetName val="LAMP_3"/>
      <sheetName val="Sipil"/>
      <sheetName val="Inti"/>
      <sheetName val="Major"/>
      <sheetName val="Subkon"/>
      <sheetName val="Conf."/>
      <sheetName val="ROUTINE"/>
      <sheetName val="Hitung"/>
      <sheetName val="HSD"/>
      <sheetName val="STF (2)"/>
      <sheetName val="alt-cimangkok"/>
      <sheetName val="SCH"/>
      <sheetName val="MET"/>
      <sheetName val="SUB"/>
      <sheetName val="DLM"/>
      <sheetName val="MJR"/>
      <sheetName val="BALT"/>
      <sheetName val="LMP.1"/>
      <sheetName val="LMP.2"/>
      <sheetName val="RTN"/>
      <sheetName val="ANA (BAK)"/>
      <sheetName val="MET (BAK)"/>
      <sheetName val="IND"/>
      <sheetName val="CMK"/>
      <sheetName val="TM"/>
      <sheetName val="Perhitungan RAB"/>
      <sheetName val="Mobilisasi"/>
      <sheetName val="Galian drainase.sal."/>
      <sheetName val="Pas.Batu Mortar"/>
      <sheetName val="Galian Biasa"/>
      <sheetName val="Penyiapa Badan Jln"/>
      <sheetName val="LPA Klas B Bahu.Jln"/>
      <sheetName val="LPA Klas B."/>
      <sheetName val="LPA Klas A "/>
      <sheetName val="Lap.Resap Ikat"/>
      <sheetName val="Lapis Perekat"/>
      <sheetName val="Laston ACWC"/>
      <sheetName val="Laston AC-BC"/>
      <sheetName val="Ac Bc Levelling"/>
      <sheetName val="gambar"/>
      <sheetName val="ALT"/>
      <sheetName val="STF"/>
      <sheetName val="MET-bab2"/>
      <sheetName val="Met-bab2.3(2)"/>
      <sheetName val="MET-bab3"/>
      <sheetName val="MET-bab4"/>
      <sheetName val="MET-bab5"/>
      <sheetName val="MET-bab6"/>
      <sheetName val="MET-bab7"/>
      <sheetName val="MET-bab8"/>
      <sheetName val="LMP.12"/>
      <sheetName val="surat "/>
      <sheetName val="ANA LS"/>
      <sheetName val="Met Rtn"/>
      <sheetName val="LMP.6"/>
      <sheetName val="LMP 7"/>
      <sheetName val="alat"/>
      <sheetName val="staf"/>
      <sheetName val="Kar"/>
      <sheetName val="MET-BAB-04"/>
      <sheetName val="MET-BAB-06"/>
      <sheetName val="MET-BAB-06b"/>
      <sheetName val="MET-bab-08"/>
      <sheetName val="Sheet2"/>
      <sheetName val="Sheet2 (2)"/>
      <sheetName val="Sheet1"/>
      <sheetName val="Sheet1 (2)"/>
      <sheetName val="BOQ INDUK (2)"/>
      <sheetName val="REK INDUK"/>
      <sheetName val="BOQ INDUK"/>
      <sheetName val="ANA mob"/>
      <sheetName val="BAB 3"/>
      <sheetName val="ANA BAB 3"/>
      <sheetName val="BAB 4"/>
      <sheetName val="ANA BAB 4"/>
      <sheetName val="BAB 6"/>
      <sheetName val="ANA BAB 6"/>
      <sheetName val="BAB 7"/>
      <sheetName val="ANA BAB 7"/>
      <sheetName val="BAB 8"/>
      <sheetName val="ANA BAB 8"/>
      <sheetName val="ANA mob (2)"/>
      <sheetName val="LS-Rutin"/>
      <sheetName val="SCH pekerjaan (2)"/>
      <sheetName val="ANALISA"/>
      <sheetName val="DAFT PERALATAN"/>
      <sheetName val="SCH MOB (2)"/>
      <sheetName val="SCH bahan (2)"/>
      <sheetName val="REK ANAK"/>
      <sheetName val="BOQ ANAK"/>
      <sheetName val="ANA rutin"/>
      <sheetName val="KONF"/>
      <sheetName val="SURAT"/>
      <sheetName val="STAFF"/>
      <sheetName val="HSD UPAH"/>
      <sheetName val="HSD BAHAN"/>
      <sheetName val="HSD ALAT"/>
      <sheetName val="AMP"/>
      <sheetName val="FINISHER"/>
      <sheetName val="SPRAYER"/>
      <sheetName val="BULLDOZER"/>
      <sheetName val="COMPRESSOR"/>
      <sheetName val="CONCRETE MIXER"/>
      <sheetName val="CRANE"/>
      <sheetName val="DUMP TRUCK 3-4"/>
      <sheetName val="DUMP TRUCK "/>
      <sheetName val="DUMP TRUCK  TRONTON"/>
      <sheetName val="EXCAVATOR"/>
      <sheetName val="FLAT BED TRUCK"/>
      <sheetName val="GENSET"/>
      <sheetName val="MOTOR GRADER"/>
      <sheetName val="TRACK LOADER"/>
      <sheetName val="WHEEL LOADER"/>
      <sheetName val="THREE WHEEL ROLLER"/>
      <sheetName val="TANDEM ROLLER"/>
      <sheetName val="TIRE ROLLER"/>
      <sheetName val="VIBRATORY ROLLER2T"/>
      <sheetName val="VIBRATORY ROLLER 8t"/>
      <sheetName val="CONCRETE VIBRATOR"/>
      <sheetName val="STONE CRUSHER"/>
      <sheetName val="WATER PUMP"/>
      <sheetName val="WATER TANKER"/>
      <sheetName val="PEDESTRIAN ROLLER"/>
      <sheetName val="TAMPER"/>
      <sheetName val="JACK HAMMER"/>
      <sheetName val="FULVI MIXER"/>
      <sheetName val="CONC PAVER"/>
      <sheetName val="TRUCK MIXER"/>
      <sheetName val="BATCHING PLANT"/>
      <sheetName val="PNSPOLRI"/>
      <sheetName val="JAMSOSTEK"/>
      <sheetName val="ASURANSI"/>
      <sheetName val="RETRIBUSI"/>
      <sheetName val="data"/>
      <sheetName val="judul"/>
      <sheetName val="jadwal alat"/>
      <sheetName val="SCH pekerjaan"/>
      <sheetName val="Compatibility Report"/>
      <sheetName val="Kuantitas"/>
      <sheetName val="Analisa HSP"/>
      <sheetName val="HSD BAHAN (2)"/>
      <sheetName val="HSD ALAT (2)"/>
      <sheetName val="Rekapitulasi"/>
      <sheetName val="daf hs"/>
      <sheetName val="dft alat utam"/>
      <sheetName val="met bab 2.2"/>
      <sheetName val="met 3.1 (1)"/>
      <sheetName val="Met 3.2(2)"/>
      <sheetName val="met 5.1(1)"/>
      <sheetName val="met 5.1(2)"/>
      <sheetName val="met 6.3 (5)"/>
      <sheetName val="met 6.3.(6)"/>
      <sheetName val="met 6.3 (7)"/>
      <sheetName val="Rekap"/>
      <sheetName val="CH Met Bab"/>
      <sheetName val="Jadwal"/>
      <sheetName val="Ana MPU"/>
      <sheetName val="DPU"/>
      <sheetName val="HSD Upah+Alat"/>
      <sheetName val="Met Bab 02"/>
      <sheetName val="Met Bab 05 (a)"/>
      <sheetName val="Met Bab 05 (b)"/>
      <sheetName val="Met Bab 06 (a)"/>
      <sheetName val="Met Bab 06 (b)"/>
      <sheetName val="Met Bab 04"/>
      <sheetName val="Met Bab 07"/>
      <sheetName val="Met Bab 08"/>
      <sheetName val="Konfirm"/>
      <sheetName val="Sub Kont"/>
      <sheetName val="simak"/>
      <sheetName val="BOQ (2)"/>
      <sheetName val="DAFTAR KUANTITAS"/>
      <sheetName val="MPU"/>
      <sheetName val="ANALISA DIV-7"/>
      <sheetName val="HSD (2)"/>
      <sheetName val="S-CURVE"/>
      <sheetName val="sc-peralatan"/>
      <sheetName val="sc-bahan"/>
      <sheetName val="Kebutuhan bahan"/>
      <sheetName val="staf (2)"/>
      <sheetName val="peralatan utama"/>
      <sheetName val="konfirmasi"/>
      <sheetName val="luar negeri"/>
      <sheetName val="non pns"/>
      <sheetName val="surat kuasa"/>
      <sheetName val="MP-Div 2"/>
      <sheetName val="ANALISA DIV-2"/>
      <sheetName val="MP-3"/>
      <sheetName val="ANALISA-Div 3"/>
      <sheetName val="MP-5"/>
      <sheetName val="ANALISA DIV-5"/>
      <sheetName val="MP-7"/>
      <sheetName val="MP-8"/>
      <sheetName val="ANALISA DIV-8"/>
      <sheetName val="ANALISA DIV-6"/>
      <sheetName val="MP-6"/>
      <sheetName val="MET BAB-07"/>
      <sheetName val="BAB 7 (2)"/>
      <sheetName val="Myr"/>
      <sheetName val="SATER PUMP"/>
      <sheetName val="Mat Bab 02"/>
      <sheetName val="lamp 9"/>
      <sheetName val="SCH (3)"/>
      <sheetName val="LIST"/>
      <sheetName val="SK"/>
      <sheetName val="SRT PNW"/>
      <sheetName val="MO&amp;DEMOB"/>
      <sheetName val="HSD upah (2)"/>
      <sheetName val="HSD bhn + ONGKOS"/>
      <sheetName val="HSD alt"/>
      <sheetName val="MET.PEL"/>
      <sheetName val="METODE (3)"/>
      <sheetName val="SCH (2)"/>
      <sheetName val="PERSONIL"/>
      <sheetName val="PERALATAN MINIMUM"/>
      <sheetName val="subkontrakkan"/>
      <sheetName val="KSO"/>
      <sheetName val="ANA ONGKOS ANGKUT"/>
      <sheetName val="HSD bhn (2)"/>
      <sheetName val="MOB"/>
      <sheetName val="ANA MOB ALT"/>
      <sheetName val="ANA RUTIN 1"/>
      <sheetName val="RAMBU"/>
      <sheetName val="MET ANA RUTIN"/>
      <sheetName val="HSD bhn"/>
      <sheetName val="PERSONILUTAMA"/>
      <sheetName val="METODE (4)"/>
      <sheetName val="AC-BC-balance"/>
      <sheetName val="AC-WC-balance"/>
      <sheetName val="Pas. Batu Mortar balance"/>
      <sheetName val="Pas. Batu Mortar(FE)"/>
      <sheetName val="PROGRESS"/>
      <sheetName val="Bahu(L) bal"/>
      <sheetName val="SCH pekerjaa_x0000_só_x0002_j"/>
      <sheetName val="Rekap (2)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REKAP A BESAR"/>
      <sheetName val="ana_san"/>
      <sheetName val="Material"/>
      <sheetName val="Analisa Str"/>
      <sheetName val="BQ"/>
      <sheetName val="Fill this out first___"/>
      <sheetName val="SAT-BHN"/>
      <sheetName val="Harsat Bahan"/>
      <sheetName val="Harsat Upah"/>
      <sheetName val="DAFTAR 7"/>
      <sheetName val="TOTAL"/>
      <sheetName val="DAFTAR_8"/>
      <sheetName val="DAF_1"/>
      <sheetName val="Bag_1"/>
      <sheetName val="analisa el"/>
      <sheetName val="analisa mek"/>
      <sheetName val="Cash Flow bulanan"/>
      <sheetName val="SCH pekerjaa"/>
      <sheetName val="DONGIA"/>
      <sheetName val="STR"/>
      <sheetName val="ESCON"/>
      <sheetName val="Hrg.Sat"/>
      <sheetName val="Pipe"/>
      <sheetName val="REF.ONLY"/>
      <sheetName val="Kolom UT"/>
      <sheetName val="Currency Rate"/>
      <sheetName val="Har-mat"/>
      <sheetName val="har-sat"/>
      <sheetName val="rab me (by owner) "/>
      <sheetName val="PAD-F"/>
      <sheetName val="Bahan upah"/>
      <sheetName val="NEGO-CKB-BBGN"/>
      <sheetName val="È³_x0003_&amp;0ß_x0000__x0000_"/>
      <sheetName val=""/>
      <sheetName val="DATA PROYEK"/>
      <sheetName val="RAB"/>
      <sheetName val="sph"/>
      <sheetName val="8LT 12"/>
      <sheetName val="chitimc"/>
      <sheetName val="dongia (2)"/>
      <sheetName val="LKVL-CK-HT-GD1"/>
      <sheetName val="giathanh1"/>
      <sheetName val="Data basic price jgan diprint"/>
      <sheetName val="10.1(3)"/>
      <sheetName val="AHS 6.1(2)"/>
      <sheetName val="Metode 8.1(5)"/>
      <sheetName val="rekap1"/>
      <sheetName val="Beton"/>
      <sheetName val="Aspal (2)"/>
      <sheetName val="Relok-PJU"/>
      <sheetName val="NP"/>
      <sheetName val="RAB KapukII"/>
      <sheetName val="Harsat"/>
      <sheetName val="BAU"/>
      <sheetName val="5-ALAT(1)"/>
      <sheetName val="4-Basic Price"/>
      <sheetName val="K.000"/>
      <sheetName val="RAB."/>
      <sheetName val="REKAP PAKET 2"/>
      <sheetName val="E.000"/>
      <sheetName val="H-Dasar"/>
      <sheetName val="MINGGUAN"/>
      <sheetName val="ANALISASNI"/>
      <sheetName val="upah&amp;bahan"/>
      <sheetName val="JADUAL"/>
      <sheetName val="REKAPTOTAL"/>
      <sheetName val="HARGASAT."/>
      <sheetName val="Basic Price"/>
      <sheetName val="SCH pekerjaa_x005f_x0000_só_x005f_x0002_j"/>
      <sheetName val="È³_x005f_x0003_&amp;0ß_x005f_x0000__x005f_x0000_"/>
      <sheetName val="PANELKAST"/>
      <sheetName val="Peralatan (2)"/>
      <sheetName val="10.2"/>
      <sheetName val="10"/>
      <sheetName val="4"/>
      <sheetName val="8"/>
      <sheetName val="9"/>
      <sheetName val="SAP"/>
      <sheetName val="Bill of Quantities"/>
      <sheetName val="Anl SNI"/>
      <sheetName val="Analisa "/>
      <sheetName val="BNAIII"/>
      <sheetName val="Harga Bahan &amp; Upah"/>
      <sheetName val="Kuantitas _ Harga _2_"/>
      <sheetName val="_"/>
      <sheetName val="UPH,BHN,ALT"/>
      <sheetName val="Analis harga"/>
      <sheetName val="Analisa (2)"/>
      <sheetName val="RBP- 2"/>
      <sheetName val="dasar"/>
      <sheetName val="D3"/>
      <sheetName val="D4"/>
      <sheetName val="D6"/>
      <sheetName val="D7"/>
      <sheetName val="D8"/>
      <sheetName val="10.1 (1)"/>
      <sheetName val="10.1 (2)"/>
      <sheetName val="10.1 (3)"/>
      <sheetName val="10.1 (4)"/>
      <sheetName val="10.1 (5)"/>
      <sheetName val="Master Edit"/>
      <sheetName val="Analisa-Harga"/>
      <sheetName val="rev-1"/>
      <sheetName val="DATUM"/>
      <sheetName val="AC"/>
      <sheetName val="eqp-rek"/>
      <sheetName val="SELL-SUMM-COST"/>
      <sheetName val="gvl"/>
      <sheetName val="RAW MATERIALS "/>
      <sheetName val="SAT-DAS"/>
      <sheetName val="JD"/>
      <sheetName val="Kuantitas &amp; Harga"/>
      <sheetName val="met2"/>
      <sheetName val="anal"/>
      <sheetName val="00000000"/>
      <sheetName val="A"/>
      <sheetName val="Management"/>
      <sheetName val="ALAT1"/>
      <sheetName val="BASIC"/>
      <sheetName val="ALAT2 (TDK DIPAKAI)"/>
      <sheetName val="5-ALAT (2)"/>
      <sheetName val="Agg Halus &amp; Kasar"/>
      <sheetName val="HRG BHN"/>
      <sheetName val="CBR LAB.56"/>
      <sheetName val="CBR LAB. 56"/>
      <sheetName val="CBR LAB.25"/>
      <sheetName val="CBR CHART"/>
      <sheetName val="È³_x0003_&amp;0ß"/>
      <sheetName val="div3"/>
      <sheetName val="AN-E"/>
      <sheetName val="5-Peralatan"/>
      <sheetName val="Rekap Biaya"/>
      <sheetName val="Anl"/>
      <sheetName val="Marka"/>
      <sheetName val="Perawatan bahu diperkeras"/>
      <sheetName val="PC,TC,CAP"/>
      <sheetName val="Agg B Bahu"/>
    </sheetNames>
    <sheetDataSet>
      <sheetData sheetId="0" refreshError="1">
        <row r="9">
          <cell r="A9" t="str">
            <v>Bandung , 20 Desember 2000</v>
          </cell>
        </row>
        <row r="10">
          <cell r="A10" t="str">
            <v>PT. SENECA INDONESIA</v>
          </cell>
        </row>
        <row r="11">
          <cell r="A11" t="str">
            <v>ISKAK EFFERIN</v>
          </cell>
        </row>
        <row r="16">
          <cell r="A16">
            <v>36880</v>
          </cell>
        </row>
      </sheetData>
      <sheetData sheetId="1"/>
      <sheetData sheetId="2">
        <row r="9">
          <cell r="A9" t="str">
            <v>Bandung , 20 Desember 2000</v>
          </cell>
        </row>
      </sheetData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ian"/>
    </sheetNames>
    <sheetDataSet>
      <sheetData sheetId="0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8"/>
      <sheetName val="Sheet4"/>
      <sheetName val="Sheet7"/>
      <sheetName val="Sheet2"/>
      <sheetName val="Sheet3"/>
      <sheetName val="Sheet5"/>
      <sheetName val="Sheet6"/>
      <sheetName val="NP"/>
      <sheetName val="isian"/>
      <sheetName val="2.1"/>
      <sheetName val="hrg-dsr"/>
      <sheetName val="Analisa BOW"/>
      <sheetName val="Tenaga"/>
      <sheetName val="rab"/>
      <sheetName val="Supl.X"/>
      <sheetName val="Currency"/>
      <sheetName val="sub kont"/>
      <sheetName val="DB"/>
      <sheetName val="div3"/>
      <sheetName val="Hrg"/>
      <sheetName val="Analisa Bor"/>
      <sheetName val="#REF"/>
      <sheetName val="112-885"/>
      <sheetName val="Anl.+"/>
      <sheetName val="harga satuan"/>
      <sheetName val="Upah&amp;Bhn "/>
      <sheetName val="Rkp"/>
      <sheetName val="III.7CShb"/>
      <sheetName val="Pipe"/>
      <sheetName val="DU&amp;B"/>
      <sheetName val="BQ"/>
      <sheetName val="Rekapitulasi"/>
      <sheetName val="5-ALAT(1)"/>
      <sheetName val="10.1 (1)"/>
      <sheetName val="10.1 (2)"/>
      <sheetName val="10.1 (3)"/>
      <sheetName val="10.1 (4)"/>
      <sheetName val="10.1 (5)"/>
      <sheetName val="UPAHBAHAN"/>
    </sheetNames>
    <sheetDataSet>
      <sheetData sheetId="0" refreshError="1"/>
      <sheetData sheetId="1">
        <row r="53">
          <cell r="Z53">
            <v>125</v>
          </cell>
        </row>
      </sheetData>
      <sheetData sheetId="2">
        <row r="53">
          <cell r="Z53">
            <v>125</v>
          </cell>
        </row>
      </sheetData>
      <sheetData sheetId="3">
        <row r="53">
          <cell r="Z53">
            <v>125</v>
          </cell>
        </row>
      </sheetData>
      <sheetData sheetId="4">
        <row r="53">
          <cell r="Z53">
            <v>125</v>
          </cell>
          <cell r="AA53">
            <v>0.68</v>
          </cell>
        </row>
        <row r="54">
          <cell r="Z54">
            <v>150</v>
          </cell>
          <cell r="AA54">
            <v>0.65</v>
          </cell>
        </row>
        <row r="55">
          <cell r="Z55">
            <v>175</v>
          </cell>
          <cell r="AA55">
            <v>0.61</v>
          </cell>
        </row>
        <row r="56">
          <cell r="Z56">
            <v>200</v>
          </cell>
          <cell r="AA56">
            <v>0.57999999999999996</v>
          </cell>
        </row>
        <row r="57">
          <cell r="Z57">
            <v>225</v>
          </cell>
          <cell r="AA57">
            <v>0.55000000000000004</v>
          </cell>
        </row>
        <row r="58">
          <cell r="Z58">
            <v>250</v>
          </cell>
          <cell r="AA58">
            <v>0.52</v>
          </cell>
        </row>
        <row r="59">
          <cell r="Z59">
            <v>275</v>
          </cell>
          <cell r="AA59">
            <v>0.5</v>
          </cell>
        </row>
        <row r="60">
          <cell r="Z60">
            <v>300</v>
          </cell>
          <cell r="AA60">
            <v>0.47</v>
          </cell>
        </row>
        <row r="61">
          <cell r="Z61">
            <v>350</v>
          </cell>
          <cell r="AA61">
            <v>0.42</v>
          </cell>
        </row>
        <row r="62">
          <cell r="Z62">
            <v>375</v>
          </cell>
          <cell r="AA62">
            <v>0.4</v>
          </cell>
        </row>
      </sheetData>
      <sheetData sheetId="5">
        <row r="53">
          <cell r="Z53">
            <v>125</v>
          </cell>
        </row>
      </sheetData>
      <sheetData sheetId="6">
        <row r="53">
          <cell r="Z53">
            <v>125</v>
          </cell>
        </row>
      </sheetData>
      <sheetData sheetId="7">
        <row r="53">
          <cell r="Z53">
            <v>125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 "/>
      <sheetName val="Sheet10"/>
      <sheetName val=" Sheet11"/>
      <sheetName val="D6"/>
      <sheetName val="Harga S Dasar"/>
      <sheetName val="DISCLAIMER"/>
      <sheetName val="MAJOR"/>
      <sheetName val="%"/>
      <sheetName val="2.1.(1) "/>
      <sheetName val="3.1.(6)"/>
      <sheetName val="4.4.(2b)"/>
      <sheetName val="6.1.(1a)"/>
      <sheetName val="6.1.(2a)"/>
      <sheetName val="6.3.5a"/>
      <sheetName val="6.3.6a"/>
      <sheetName val="6.3.7a"/>
      <sheetName val="8.4(1)"/>
      <sheetName val="Mobilisasi 1"/>
      <sheetName val="Awal"/>
      <sheetName val="Informasi"/>
      <sheetName val="Rekap"/>
      <sheetName val="BQ"/>
      <sheetName val="Avrage"/>
      <sheetName val="BOQ-BRIDGE"/>
      <sheetName val="BOQ"/>
      <sheetName val="Peta Quarry"/>
      <sheetName val="Perhitungan Mobilisasi Alat"/>
      <sheetName val="Lalu Lintas"/>
      <sheetName val="Jembatan Sementara"/>
      <sheetName val="Mobilisasi"/>
      <sheetName val="4-Basic Price"/>
      <sheetName val="HDB"/>
      <sheetName val="4-Analisa Quarry"/>
      <sheetName val="4-formulir harga bahan"/>
      <sheetName val="HDA"/>
      <sheetName val="5-ALAT(1)"/>
      <sheetName val="5-ALAT (2)"/>
      <sheetName val="Agg Halus &amp; Kasar"/>
      <sheetName val="Agg A"/>
      <sheetName val="Agg B&amp;S"/>
      <sheetName val="Agg C"/>
      <sheetName val="D1"/>
      <sheetName val="D2"/>
      <sheetName val="D3"/>
      <sheetName val="D3 (2)"/>
      <sheetName val="D4"/>
      <sheetName val="D5"/>
      <sheetName val="D6 ASBT"/>
      <sheetName val="D7(1)"/>
      <sheetName val="D7(2)"/>
      <sheetName val="D7(3)"/>
      <sheetName val="D8(1)"/>
      <sheetName val="CTRB"/>
      <sheetName val="CMRFB"/>
      <sheetName val="D8(2)"/>
      <sheetName val="D9"/>
      <sheetName val="D10 LS-Rutin"/>
      <sheetName val="D10 Kuantitas"/>
      <sheetName val="D10 Analisa HSP"/>
      <sheetName val="6-agg halus&amp;kasar"/>
      <sheetName val="SK.3-7 hari"/>
      <sheetName val="6.06(46)"/>
      <sheetName val="Volume"/>
      <sheetName val="DB"/>
      <sheetName val="div3"/>
      <sheetName val="% "/>
      <sheetName val="Analisa SNI"/>
      <sheetName val="Upah Bahan SNI"/>
      <sheetName val="Analisa Bor"/>
      <sheetName val="#REF"/>
      <sheetName val="H.Satuan"/>
      <sheetName val="RJBR"/>
      <sheetName val="HARGA DASAR"/>
      <sheetName val="Analisa Harga"/>
      <sheetName val="Pgr Jl.I.Bale"/>
      <sheetName val="Rekap Bill"/>
      <sheetName val="Menu"/>
      <sheetName val="Pipe"/>
      <sheetName val="Kuantitas &amp; Harga"/>
      <sheetName val="HIDRO"/>
      <sheetName val="Rekapitulasi"/>
      <sheetName val="isian"/>
      <sheetName val="Analisa"/>
      <sheetName val="baladewa"/>
    </sheetNames>
    <sheetDataSet>
      <sheetData sheetId="0" refreshError="1"/>
      <sheetData sheetId="1" refreshError="1">
        <row r="5">
          <cell r="AD5" t="str">
            <v xml:space="preserve"> STRIP</v>
          </cell>
          <cell r="AE5">
            <v>0</v>
          </cell>
          <cell r="AF5">
            <v>1</v>
          </cell>
          <cell r="AG5">
            <v>2</v>
          </cell>
          <cell r="AH5">
            <v>3</v>
          </cell>
          <cell r="AI5">
            <v>4</v>
          </cell>
          <cell r="AJ5">
            <v>5</v>
          </cell>
          <cell r="AK5">
            <v>6</v>
          </cell>
          <cell r="AL5">
            <v>7</v>
          </cell>
          <cell r="AM5">
            <v>8</v>
          </cell>
          <cell r="AN5">
            <v>9</v>
          </cell>
        </row>
        <row r="6">
          <cell r="AD6">
            <v>0</v>
          </cell>
          <cell r="AE6">
            <v>0</v>
          </cell>
          <cell r="AF6">
            <v>10.199999999999999</v>
          </cell>
          <cell r="AG6">
            <v>20.399999999999999</v>
          </cell>
          <cell r="AH6">
            <v>30.599999999999998</v>
          </cell>
          <cell r="AI6">
            <v>40.799999999999997</v>
          </cell>
          <cell r="AJ6">
            <v>51</v>
          </cell>
          <cell r="AK6">
            <v>61.2</v>
          </cell>
          <cell r="AL6">
            <v>71.400000000000006</v>
          </cell>
          <cell r="AM6">
            <v>81.600000000000009</v>
          </cell>
          <cell r="AN6">
            <v>91.800000000000011</v>
          </cell>
        </row>
        <row r="7">
          <cell r="AD7">
            <v>1</v>
          </cell>
          <cell r="AE7">
            <v>102</v>
          </cell>
          <cell r="AF7">
            <v>107</v>
          </cell>
          <cell r="AG7">
            <v>112</v>
          </cell>
          <cell r="AH7">
            <v>117</v>
          </cell>
          <cell r="AI7">
            <v>122</v>
          </cell>
          <cell r="AJ7">
            <v>127</v>
          </cell>
          <cell r="AK7">
            <v>132</v>
          </cell>
          <cell r="AL7">
            <v>137</v>
          </cell>
          <cell r="AM7">
            <v>142</v>
          </cell>
          <cell r="AN7">
            <v>147</v>
          </cell>
        </row>
        <row r="8">
          <cell r="AD8">
            <v>2</v>
          </cell>
          <cell r="AE8">
            <v>152</v>
          </cell>
          <cell r="AF8">
            <v>157</v>
          </cell>
          <cell r="AG8">
            <v>162</v>
          </cell>
          <cell r="AH8">
            <v>167</v>
          </cell>
          <cell r="AI8">
            <v>172</v>
          </cell>
          <cell r="AJ8">
            <v>177</v>
          </cell>
          <cell r="AK8">
            <v>182</v>
          </cell>
          <cell r="AL8">
            <v>187</v>
          </cell>
          <cell r="AM8">
            <v>192</v>
          </cell>
          <cell r="AN8">
            <v>197</v>
          </cell>
        </row>
        <row r="9">
          <cell r="AD9">
            <v>3</v>
          </cell>
          <cell r="AE9">
            <v>202</v>
          </cell>
          <cell r="AF9">
            <v>207.1</v>
          </cell>
          <cell r="AG9">
            <v>212.2</v>
          </cell>
          <cell r="AH9">
            <v>217.29999999999998</v>
          </cell>
          <cell r="AI9">
            <v>222.39999999999998</v>
          </cell>
          <cell r="AJ9">
            <v>227.49999999999997</v>
          </cell>
          <cell r="AK9">
            <v>232.59999999999997</v>
          </cell>
          <cell r="AL9">
            <v>237.69999999999996</v>
          </cell>
          <cell r="AM9">
            <v>242.79999999999995</v>
          </cell>
          <cell r="AN9">
            <v>247.89999999999995</v>
          </cell>
        </row>
        <row r="10">
          <cell r="AD10">
            <v>4</v>
          </cell>
          <cell r="AE10">
            <v>253</v>
          </cell>
          <cell r="AF10">
            <v>258</v>
          </cell>
          <cell r="AG10">
            <v>263</v>
          </cell>
          <cell r="AH10">
            <v>268</v>
          </cell>
          <cell r="AI10">
            <v>273</v>
          </cell>
          <cell r="AJ10">
            <v>278</v>
          </cell>
          <cell r="AK10">
            <v>283</v>
          </cell>
          <cell r="AL10">
            <v>288</v>
          </cell>
          <cell r="AM10">
            <v>293</v>
          </cell>
          <cell r="AN10">
            <v>298</v>
          </cell>
        </row>
        <row r="11">
          <cell r="AD11">
            <v>5</v>
          </cell>
          <cell r="AE11">
            <v>303</v>
          </cell>
          <cell r="AF11">
            <v>308.10000000000002</v>
          </cell>
          <cell r="AG11">
            <v>313.20000000000005</v>
          </cell>
          <cell r="AH11">
            <v>318.30000000000007</v>
          </cell>
          <cell r="AI11">
            <v>323.40000000000009</v>
          </cell>
          <cell r="AJ11">
            <v>328.50000000000011</v>
          </cell>
          <cell r="AK11">
            <v>333.60000000000014</v>
          </cell>
          <cell r="AL11">
            <v>338.70000000000016</v>
          </cell>
          <cell r="AM11">
            <v>343.80000000000018</v>
          </cell>
          <cell r="AN11">
            <v>348.9000000000002</v>
          </cell>
        </row>
        <row r="12">
          <cell r="AD12">
            <v>6</v>
          </cell>
          <cell r="AE12">
            <v>354</v>
          </cell>
          <cell r="AF12">
            <v>359</v>
          </cell>
          <cell r="AG12">
            <v>364</v>
          </cell>
          <cell r="AH12">
            <v>369</v>
          </cell>
          <cell r="AI12">
            <v>374</v>
          </cell>
          <cell r="AJ12">
            <v>379</v>
          </cell>
          <cell r="AK12">
            <v>384</v>
          </cell>
          <cell r="AL12">
            <v>389</v>
          </cell>
          <cell r="AM12">
            <v>394</v>
          </cell>
          <cell r="AN12">
            <v>399</v>
          </cell>
        </row>
        <row r="13">
          <cell r="AD13">
            <v>7</v>
          </cell>
          <cell r="AE13">
            <v>404</v>
          </cell>
          <cell r="AF13">
            <v>409</v>
          </cell>
          <cell r="AG13">
            <v>414</v>
          </cell>
          <cell r="AH13">
            <v>419</v>
          </cell>
          <cell r="AI13">
            <v>424</v>
          </cell>
          <cell r="AJ13">
            <v>429</v>
          </cell>
          <cell r="AK13">
            <v>434</v>
          </cell>
          <cell r="AL13">
            <v>439</v>
          </cell>
          <cell r="AM13">
            <v>444</v>
          </cell>
          <cell r="AN13">
            <v>449</v>
          </cell>
        </row>
        <row r="14">
          <cell r="AD14">
            <v>8</v>
          </cell>
          <cell r="AE14">
            <v>454</v>
          </cell>
          <cell r="AF14">
            <v>459.1</v>
          </cell>
          <cell r="AG14">
            <v>464.20000000000005</v>
          </cell>
          <cell r="AH14">
            <v>469.30000000000007</v>
          </cell>
          <cell r="AI14">
            <v>474.40000000000009</v>
          </cell>
          <cell r="AJ14">
            <v>479.50000000000011</v>
          </cell>
          <cell r="AK14">
            <v>484.60000000000014</v>
          </cell>
          <cell r="AL14">
            <v>489.70000000000016</v>
          </cell>
          <cell r="AM14">
            <v>494.80000000000018</v>
          </cell>
          <cell r="AN14">
            <v>499.9000000000002</v>
          </cell>
        </row>
        <row r="15">
          <cell r="AD15">
            <v>9</v>
          </cell>
          <cell r="AE15">
            <v>505</v>
          </cell>
          <cell r="AF15">
            <v>510</v>
          </cell>
          <cell r="AG15">
            <v>515</v>
          </cell>
          <cell r="AH15">
            <v>520</v>
          </cell>
          <cell r="AI15">
            <v>525</v>
          </cell>
          <cell r="AJ15">
            <v>530</v>
          </cell>
          <cell r="AK15">
            <v>535</v>
          </cell>
          <cell r="AL15">
            <v>540</v>
          </cell>
          <cell r="AM15">
            <v>545</v>
          </cell>
          <cell r="AN15">
            <v>550</v>
          </cell>
        </row>
        <row r="16">
          <cell r="AD16">
            <v>10</v>
          </cell>
          <cell r="AE16">
            <v>555</v>
          </cell>
          <cell r="AF16">
            <v>560.1</v>
          </cell>
          <cell r="AG16">
            <v>565.20000000000005</v>
          </cell>
          <cell r="AH16">
            <v>570.30000000000007</v>
          </cell>
          <cell r="AI16">
            <v>575.40000000000009</v>
          </cell>
          <cell r="AJ16">
            <v>580.50000000000011</v>
          </cell>
          <cell r="AK16">
            <v>585.60000000000014</v>
          </cell>
          <cell r="AL16">
            <v>590.70000000000016</v>
          </cell>
          <cell r="AM16">
            <v>595.80000000000018</v>
          </cell>
          <cell r="AN16">
            <v>600.9000000000002</v>
          </cell>
        </row>
        <row r="17">
          <cell r="AD17">
            <v>11</v>
          </cell>
          <cell r="AE17">
            <v>606</v>
          </cell>
          <cell r="AF17">
            <v>611.5</v>
          </cell>
          <cell r="AG17">
            <v>617</v>
          </cell>
          <cell r="AH17">
            <v>622.5</v>
          </cell>
          <cell r="AI17">
            <v>628</v>
          </cell>
          <cell r="AJ17">
            <v>633.5</v>
          </cell>
          <cell r="AK17">
            <v>639</v>
          </cell>
          <cell r="AL17">
            <v>644.5</v>
          </cell>
          <cell r="AM17">
            <v>650</v>
          </cell>
          <cell r="AN17">
            <v>655.5</v>
          </cell>
        </row>
        <row r="18">
          <cell r="AD18">
            <v>12</v>
          </cell>
          <cell r="AE18">
            <v>661</v>
          </cell>
          <cell r="AF18">
            <v>665.5</v>
          </cell>
          <cell r="AG18">
            <v>670</v>
          </cell>
          <cell r="AH18">
            <v>674.5</v>
          </cell>
          <cell r="AI18">
            <v>679</v>
          </cell>
          <cell r="AJ18">
            <v>683.5</v>
          </cell>
          <cell r="AK18">
            <v>688</v>
          </cell>
          <cell r="AL18">
            <v>692.5</v>
          </cell>
          <cell r="AM18">
            <v>697</v>
          </cell>
          <cell r="AN18">
            <v>701.5</v>
          </cell>
        </row>
        <row r="19">
          <cell r="AD19">
            <v>13</v>
          </cell>
          <cell r="AE19">
            <v>706</v>
          </cell>
          <cell r="AF19">
            <v>711.5</v>
          </cell>
          <cell r="AG19">
            <v>717</v>
          </cell>
          <cell r="AH19">
            <v>722.5</v>
          </cell>
          <cell r="AI19">
            <v>728</v>
          </cell>
          <cell r="AJ19">
            <v>733.5</v>
          </cell>
          <cell r="AK19">
            <v>739</v>
          </cell>
          <cell r="AL19">
            <v>744.5</v>
          </cell>
          <cell r="AM19">
            <v>750</v>
          </cell>
          <cell r="AN19">
            <v>755.5</v>
          </cell>
        </row>
        <row r="20">
          <cell r="AD20">
            <v>14</v>
          </cell>
          <cell r="AE20">
            <v>761</v>
          </cell>
          <cell r="AF20">
            <v>766.1</v>
          </cell>
          <cell r="AG20">
            <v>771.2</v>
          </cell>
          <cell r="AH20">
            <v>776.30000000000007</v>
          </cell>
          <cell r="AI20">
            <v>781.40000000000009</v>
          </cell>
          <cell r="AJ20">
            <v>786.50000000000011</v>
          </cell>
          <cell r="AK20">
            <v>791.60000000000014</v>
          </cell>
          <cell r="AL20">
            <v>796.70000000000016</v>
          </cell>
          <cell r="AM20">
            <v>801.80000000000018</v>
          </cell>
          <cell r="AN20">
            <v>806.9000000000002</v>
          </cell>
        </row>
        <row r="21">
          <cell r="AD21">
            <v>15</v>
          </cell>
          <cell r="AE21">
            <v>812</v>
          </cell>
          <cell r="AF21">
            <v>818.4</v>
          </cell>
          <cell r="AG21">
            <v>824.8</v>
          </cell>
          <cell r="AH21">
            <v>831.19999999999993</v>
          </cell>
          <cell r="AI21">
            <v>837.59999999999991</v>
          </cell>
          <cell r="AJ21">
            <v>843.99999999999989</v>
          </cell>
          <cell r="AK21">
            <v>850.39999999999986</v>
          </cell>
          <cell r="AL21">
            <v>856.79999999999984</v>
          </cell>
          <cell r="AM21">
            <v>863.19999999999982</v>
          </cell>
          <cell r="AN21">
            <v>869.5999999999998</v>
          </cell>
        </row>
        <row r="22">
          <cell r="AD22">
            <v>16</v>
          </cell>
          <cell r="AE22">
            <v>876</v>
          </cell>
          <cell r="AF22">
            <v>880.6</v>
          </cell>
          <cell r="AG22">
            <v>885.2</v>
          </cell>
          <cell r="AH22">
            <v>889.80000000000007</v>
          </cell>
          <cell r="AI22">
            <v>894.40000000000009</v>
          </cell>
          <cell r="AJ22">
            <v>899.00000000000011</v>
          </cell>
          <cell r="AK22">
            <v>903.60000000000014</v>
          </cell>
          <cell r="AL22">
            <v>908.20000000000016</v>
          </cell>
          <cell r="AM22">
            <v>912.80000000000018</v>
          </cell>
          <cell r="AN22">
            <v>917.4000000000002</v>
          </cell>
        </row>
        <row r="23">
          <cell r="AD23">
            <v>17</v>
          </cell>
          <cell r="AE23">
            <v>922</v>
          </cell>
          <cell r="AF23">
            <v>926.1</v>
          </cell>
          <cell r="AG23">
            <v>930.2</v>
          </cell>
          <cell r="AH23">
            <v>934.30000000000007</v>
          </cell>
          <cell r="AI23">
            <v>938.40000000000009</v>
          </cell>
          <cell r="AJ23">
            <v>942.50000000000011</v>
          </cell>
          <cell r="AK23">
            <v>946.60000000000014</v>
          </cell>
          <cell r="AL23">
            <v>950.70000000000016</v>
          </cell>
          <cell r="AM23">
            <v>954.80000000000018</v>
          </cell>
          <cell r="AN23">
            <v>958.9000000000002</v>
          </cell>
        </row>
        <row r="24">
          <cell r="AD24">
            <v>18</v>
          </cell>
          <cell r="AE24">
            <v>963</v>
          </cell>
          <cell r="AF24">
            <v>967.1</v>
          </cell>
          <cell r="AG24">
            <v>971.2</v>
          </cell>
          <cell r="AH24">
            <v>975.30000000000007</v>
          </cell>
          <cell r="AI24">
            <v>979.40000000000009</v>
          </cell>
          <cell r="AJ24">
            <v>983.50000000000011</v>
          </cell>
          <cell r="AK24">
            <v>987.60000000000014</v>
          </cell>
          <cell r="AL24">
            <v>991.70000000000016</v>
          </cell>
          <cell r="AM24">
            <v>995.80000000000018</v>
          </cell>
          <cell r="AN24">
            <v>999.9000000000002</v>
          </cell>
        </row>
        <row r="25">
          <cell r="AD25">
            <v>19</v>
          </cell>
          <cell r="AE25">
            <v>1004</v>
          </cell>
          <cell r="AF25">
            <v>1008.2</v>
          </cell>
          <cell r="AG25">
            <v>1012.4000000000001</v>
          </cell>
          <cell r="AH25">
            <v>1016.6000000000001</v>
          </cell>
          <cell r="AI25">
            <v>1020.8000000000002</v>
          </cell>
          <cell r="AJ25">
            <v>1025.0000000000002</v>
          </cell>
          <cell r="AK25">
            <v>1029.2000000000003</v>
          </cell>
          <cell r="AL25">
            <v>1033.4000000000003</v>
          </cell>
          <cell r="AM25">
            <v>1037.6000000000004</v>
          </cell>
          <cell r="AN25">
            <v>1041.8000000000004</v>
          </cell>
        </row>
        <row r="26">
          <cell r="AD26">
            <v>20</v>
          </cell>
          <cell r="AE26">
            <v>1046</v>
          </cell>
          <cell r="AF26">
            <v>1050.5</v>
          </cell>
          <cell r="AG26">
            <v>1055</v>
          </cell>
          <cell r="AH26">
            <v>1059.5</v>
          </cell>
          <cell r="AI26">
            <v>1064</v>
          </cell>
          <cell r="AJ26">
            <v>1068.5</v>
          </cell>
          <cell r="AK26">
            <v>1073</v>
          </cell>
          <cell r="AL26">
            <v>1077.5</v>
          </cell>
          <cell r="AM26">
            <v>1082</v>
          </cell>
          <cell r="AN26">
            <v>1086.5</v>
          </cell>
        </row>
        <row r="27">
          <cell r="AD27">
            <v>21</v>
          </cell>
          <cell r="AE27">
            <v>1091</v>
          </cell>
          <cell r="AF27">
            <v>1095.0999999999999</v>
          </cell>
          <cell r="AG27">
            <v>1099.1999999999998</v>
          </cell>
          <cell r="AH27">
            <v>1103.2999999999997</v>
          </cell>
          <cell r="AI27">
            <v>1107.3999999999996</v>
          </cell>
          <cell r="AJ27">
            <v>1111.4999999999995</v>
          </cell>
          <cell r="AK27">
            <v>1115.5999999999995</v>
          </cell>
          <cell r="AL27">
            <v>1119.6999999999994</v>
          </cell>
          <cell r="AM27">
            <v>1123.7999999999993</v>
          </cell>
          <cell r="AN27">
            <v>1127.8999999999992</v>
          </cell>
        </row>
        <row r="28">
          <cell r="AD28">
            <v>22</v>
          </cell>
          <cell r="AE28">
            <v>1132</v>
          </cell>
          <cell r="AF28">
            <v>1136.2</v>
          </cell>
          <cell r="AG28">
            <v>1140.4000000000001</v>
          </cell>
          <cell r="AH28">
            <v>1144.6000000000001</v>
          </cell>
          <cell r="AI28">
            <v>1148.8000000000002</v>
          </cell>
          <cell r="AJ28">
            <v>1153.0000000000002</v>
          </cell>
          <cell r="AK28">
            <v>1157.2000000000003</v>
          </cell>
          <cell r="AL28">
            <v>1161.4000000000003</v>
          </cell>
          <cell r="AM28">
            <v>1165.6000000000004</v>
          </cell>
          <cell r="AN28">
            <v>1169.8000000000004</v>
          </cell>
        </row>
        <row r="29">
          <cell r="AD29">
            <v>23</v>
          </cell>
          <cell r="AE29">
            <v>1174</v>
          </cell>
          <cell r="AF29">
            <v>1177.5999999999999</v>
          </cell>
          <cell r="AG29">
            <v>1181.1999999999998</v>
          </cell>
          <cell r="AH29">
            <v>1184.7999999999997</v>
          </cell>
          <cell r="AI29">
            <v>1188.3999999999996</v>
          </cell>
          <cell r="AJ29">
            <v>1191.9999999999995</v>
          </cell>
          <cell r="AK29">
            <v>1195.5999999999995</v>
          </cell>
          <cell r="AL29">
            <v>1199.1999999999994</v>
          </cell>
          <cell r="AM29">
            <v>1202.7999999999993</v>
          </cell>
          <cell r="AN29">
            <v>1206.3999999999992</v>
          </cell>
        </row>
        <row r="30">
          <cell r="AD30">
            <v>24</v>
          </cell>
          <cell r="AE30">
            <v>1210</v>
          </cell>
          <cell r="AF30">
            <v>1214.2</v>
          </cell>
          <cell r="AG30">
            <v>1218.4000000000001</v>
          </cell>
          <cell r="AH30">
            <v>1222.6000000000001</v>
          </cell>
          <cell r="AI30">
            <v>1226.8000000000002</v>
          </cell>
          <cell r="AJ30">
            <v>1231.0000000000002</v>
          </cell>
          <cell r="AK30">
            <v>1235.2000000000003</v>
          </cell>
          <cell r="AL30">
            <v>1239.4000000000003</v>
          </cell>
          <cell r="AM30">
            <v>1243.6000000000004</v>
          </cell>
          <cell r="AN30">
            <v>1247.8000000000004</v>
          </cell>
        </row>
        <row r="31">
          <cell r="AD31">
            <v>25</v>
          </cell>
          <cell r="AE31">
            <v>1252</v>
          </cell>
          <cell r="AF31">
            <v>1257</v>
          </cell>
          <cell r="AG31">
            <v>1262</v>
          </cell>
          <cell r="AH31">
            <v>1267</v>
          </cell>
          <cell r="AI31">
            <v>1272</v>
          </cell>
          <cell r="AJ31">
            <v>1277</v>
          </cell>
          <cell r="AK31">
            <v>1282</v>
          </cell>
          <cell r="AL31">
            <v>1287</v>
          </cell>
          <cell r="AM31">
            <v>1292</v>
          </cell>
          <cell r="AN31">
            <v>1297</v>
          </cell>
        </row>
        <row r="32">
          <cell r="AD32">
            <v>26</v>
          </cell>
          <cell r="AE32">
            <v>1302</v>
          </cell>
          <cell r="AF32">
            <v>1306.5</v>
          </cell>
          <cell r="AG32">
            <v>1311</v>
          </cell>
          <cell r="AH32">
            <v>1315.5</v>
          </cell>
          <cell r="AI32">
            <v>1320</v>
          </cell>
          <cell r="AJ32">
            <v>1324.5</v>
          </cell>
          <cell r="AK32">
            <v>1329</v>
          </cell>
          <cell r="AL32">
            <v>1333.5</v>
          </cell>
          <cell r="AM32">
            <v>1338</v>
          </cell>
          <cell r="AN32">
            <v>1342.5</v>
          </cell>
        </row>
        <row r="33">
          <cell r="AD33">
            <v>27</v>
          </cell>
          <cell r="AE33">
            <v>1347</v>
          </cell>
          <cell r="AF33">
            <v>1351.6</v>
          </cell>
          <cell r="AG33">
            <v>1356.1999999999998</v>
          </cell>
          <cell r="AH33">
            <v>1360.7999999999997</v>
          </cell>
          <cell r="AI33">
            <v>1365.3999999999996</v>
          </cell>
          <cell r="AJ33">
            <v>1369.9999999999995</v>
          </cell>
          <cell r="AK33">
            <v>1374.5999999999995</v>
          </cell>
          <cell r="AL33">
            <v>1379.1999999999994</v>
          </cell>
          <cell r="AM33">
            <v>1383.7999999999993</v>
          </cell>
          <cell r="AN33">
            <v>1388.3999999999992</v>
          </cell>
        </row>
        <row r="34">
          <cell r="AD34">
            <v>28</v>
          </cell>
          <cell r="AE34">
            <v>1393</v>
          </cell>
          <cell r="AF34">
            <v>1397.2</v>
          </cell>
          <cell r="AG34">
            <v>1401.4</v>
          </cell>
          <cell r="AH34">
            <v>1405.6000000000001</v>
          </cell>
          <cell r="AI34">
            <v>1409.8000000000002</v>
          </cell>
          <cell r="AJ34">
            <v>1414.0000000000002</v>
          </cell>
          <cell r="AK34">
            <v>1418.2000000000003</v>
          </cell>
          <cell r="AL34">
            <v>1422.4000000000003</v>
          </cell>
          <cell r="AM34">
            <v>1426.6000000000004</v>
          </cell>
          <cell r="AN34">
            <v>1430.8000000000004</v>
          </cell>
        </row>
        <row r="35">
          <cell r="AD35">
            <v>29</v>
          </cell>
          <cell r="AE35">
            <v>1435</v>
          </cell>
          <cell r="AF35">
            <v>1440</v>
          </cell>
          <cell r="AG35">
            <v>1445</v>
          </cell>
          <cell r="AH35">
            <v>1450</v>
          </cell>
          <cell r="AI35">
            <v>1455</v>
          </cell>
          <cell r="AJ35">
            <v>1460</v>
          </cell>
          <cell r="AK35">
            <v>1465</v>
          </cell>
          <cell r="AL35">
            <v>1470</v>
          </cell>
          <cell r="AM35">
            <v>1475</v>
          </cell>
          <cell r="AN35">
            <v>1480</v>
          </cell>
        </row>
        <row r="36">
          <cell r="AD36">
            <v>30</v>
          </cell>
          <cell r="AE36">
            <v>1485</v>
          </cell>
          <cell r="AF36">
            <v>1490.5</v>
          </cell>
          <cell r="AG36">
            <v>1496</v>
          </cell>
          <cell r="AH36">
            <v>1501.5</v>
          </cell>
          <cell r="AI36">
            <v>1507</v>
          </cell>
          <cell r="AJ36">
            <v>1512.5</v>
          </cell>
          <cell r="AK36">
            <v>1518</v>
          </cell>
          <cell r="AL36">
            <v>1523.5</v>
          </cell>
          <cell r="AM36">
            <v>1529</v>
          </cell>
          <cell r="AN36">
            <v>1534.5</v>
          </cell>
        </row>
        <row r="37">
          <cell r="AD37">
            <v>31</v>
          </cell>
          <cell r="AE37">
            <v>1540</v>
          </cell>
          <cell r="AF37">
            <v>1544.6</v>
          </cell>
          <cell r="AG37">
            <v>1549.1999999999998</v>
          </cell>
          <cell r="AH37">
            <v>1553.7999999999997</v>
          </cell>
          <cell r="AI37">
            <v>1558.3999999999996</v>
          </cell>
          <cell r="AJ37">
            <v>1562.9999999999995</v>
          </cell>
          <cell r="AK37">
            <v>1567.5999999999995</v>
          </cell>
          <cell r="AL37">
            <v>1572.1999999999994</v>
          </cell>
          <cell r="AM37">
            <v>1576.7999999999993</v>
          </cell>
          <cell r="AN37">
            <v>1581.3999999999992</v>
          </cell>
        </row>
        <row r="38">
          <cell r="AD38">
            <v>32</v>
          </cell>
          <cell r="AE38">
            <v>1586</v>
          </cell>
          <cell r="AF38">
            <v>1590.1</v>
          </cell>
          <cell r="AG38">
            <v>1594.1999999999998</v>
          </cell>
          <cell r="AH38">
            <v>1598.2999999999997</v>
          </cell>
          <cell r="AI38">
            <v>1602.3999999999996</v>
          </cell>
          <cell r="AJ38">
            <v>1606.4999999999995</v>
          </cell>
          <cell r="AK38">
            <v>1610.5999999999995</v>
          </cell>
          <cell r="AL38">
            <v>1614.6999999999994</v>
          </cell>
          <cell r="AM38">
            <v>1618.7999999999993</v>
          </cell>
          <cell r="AN38">
            <v>1622.8999999999992</v>
          </cell>
        </row>
        <row r="39">
          <cell r="AD39">
            <v>33</v>
          </cell>
          <cell r="AE39">
            <v>1627</v>
          </cell>
          <cell r="AF39">
            <v>1632.1</v>
          </cell>
          <cell r="AG39">
            <v>1637.1999999999998</v>
          </cell>
          <cell r="AH39">
            <v>1642.2999999999997</v>
          </cell>
          <cell r="AI39">
            <v>1647.3999999999996</v>
          </cell>
          <cell r="AJ39">
            <v>1652.4999999999995</v>
          </cell>
          <cell r="AK39">
            <v>1657.5999999999995</v>
          </cell>
          <cell r="AL39">
            <v>1662.6999999999994</v>
          </cell>
          <cell r="AM39">
            <v>1667.7999999999993</v>
          </cell>
          <cell r="AN39">
            <v>1672.8999999999992</v>
          </cell>
        </row>
        <row r="40">
          <cell r="AD40">
            <v>34</v>
          </cell>
          <cell r="AE40">
            <v>1678</v>
          </cell>
          <cell r="AF40">
            <v>1683</v>
          </cell>
          <cell r="AG40">
            <v>1688</v>
          </cell>
          <cell r="AH40">
            <v>1693</v>
          </cell>
          <cell r="AI40">
            <v>1698</v>
          </cell>
          <cell r="AJ40">
            <v>1703</v>
          </cell>
          <cell r="AK40">
            <v>1708</v>
          </cell>
          <cell r="AL40">
            <v>1713</v>
          </cell>
          <cell r="AM40">
            <v>1718</v>
          </cell>
          <cell r="AN40">
            <v>1723</v>
          </cell>
        </row>
        <row r="41">
          <cell r="AD41">
            <v>35</v>
          </cell>
          <cell r="AE41">
            <v>1728</v>
          </cell>
          <cell r="AF41">
            <v>1733.5</v>
          </cell>
          <cell r="AG41">
            <v>1739</v>
          </cell>
          <cell r="AH41">
            <v>1744.5</v>
          </cell>
          <cell r="AI41">
            <v>1750</v>
          </cell>
          <cell r="AJ41">
            <v>1755.5</v>
          </cell>
          <cell r="AK41">
            <v>1761</v>
          </cell>
          <cell r="AL41">
            <v>1766.5</v>
          </cell>
          <cell r="AM41">
            <v>1772</v>
          </cell>
          <cell r="AN41">
            <v>1777.5</v>
          </cell>
        </row>
        <row r="42">
          <cell r="AD42">
            <v>36</v>
          </cell>
          <cell r="AE42">
            <v>1783</v>
          </cell>
          <cell r="AF42">
            <v>1787.6</v>
          </cell>
          <cell r="AG42">
            <v>1792.1999999999998</v>
          </cell>
          <cell r="AH42">
            <v>1796.7999999999997</v>
          </cell>
          <cell r="AI42">
            <v>1801.3999999999996</v>
          </cell>
          <cell r="AJ42">
            <v>1805.9999999999995</v>
          </cell>
          <cell r="AK42">
            <v>1810.5999999999995</v>
          </cell>
          <cell r="AL42">
            <v>1815.1999999999994</v>
          </cell>
          <cell r="AM42">
            <v>1819.7999999999993</v>
          </cell>
          <cell r="AN42">
            <v>1824.3999999999992</v>
          </cell>
        </row>
        <row r="43">
          <cell r="AD43">
            <v>37</v>
          </cell>
          <cell r="AE43">
            <v>1829</v>
          </cell>
          <cell r="AF43">
            <v>1833.5</v>
          </cell>
          <cell r="AG43">
            <v>1838</v>
          </cell>
          <cell r="AH43">
            <v>1842.5</v>
          </cell>
          <cell r="AI43">
            <v>1847</v>
          </cell>
          <cell r="AJ43">
            <v>1851.5</v>
          </cell>
          <cell r="AK43">
            <v>1856</v>
          </cell>
          <cell r="AL43">
            <v>1860.5</v>
          </cell>
          <cell r="AM43">
            <v>1865</v>
          </cell>
          <cell r="AN43">
            <v>1869.5</v>
          </cell>
        </row>
        <row r="44">
          <cell r="AD44">
            <v>38</v>
          </cell>
          <cell r="AE44">
            <v>1874</v>
          </cell>
          <cell r="AF44">
            <v>1878.1</v>
          </cell>
          <cell r="AG44">
            <v>1882.1999999999998</v>
          </cell>
          <cell r="AH44">
            <v>1886.2999999999997</v>
          </cell>
          <cell r="AI44">
            <v>1890.3999999999996</v>
          </cell>
          <cell r="AJ44">
            <v>1894.4999999999995</v>
          </cell>
          <cell r="AK44">
            <v>1898.5999999999995</v>
          </cell>
          <cell r="AL44">
            <v>1902.6999999999994</v>
          </cell>
          <cell r="AM44">
            <v>1906.7999999999993</v>
          </cell>
          <cell r="AN44">
            <v>1910.8999999999992</v>
          </cell>
        </row>
        <row r="45">
          <cell r="AD45">
            <v>39</v>
          </cell>
          <cell r="AE45">
            <v>1915</v>
          </cell>
          <cell r="AF45">
            <v>1920.1</v>
          </cell>
          <cell r="AG45">
            <v>1925.1999999999998</v>
          </cell>
          <cell r="AH45">
            <v>1930.2999999999997</v>
          </cell>
          <cell r="AI45">
            <v>1935.3999999999996</v>
          </cell>
          <cell r="AJ45">
            <v>1940.4999999999995</v>
          </cell>
          <cell r="AK45">
            <v>1945.5999999999995</v>
          </cell>
          <cell r="AL45">
            <v>1950.6999999999994</v>
          </cell>
          <cell r="AM45">
            <v>1955.7999999999993</v>
          </cell>
          <cell r="AN45">
            <v>1960.8999999999992</v>
          </cell>
        </row>
        <row r="46">
          <cell r="AD46">
            <v>40</v>
          </cell>
          <cell r="AE46">
            <v>1966</v>
          </cell>
          <cell r="AF46">
            <v>1970.6</v>
          </cell>
          <cell r="AG46">
            <v>1975.1999999999998</v>
          </cell>
          <cell r="AH46">
            <v>1979.7999999999997</v>
          </cell>
          <cell r="AI46">
            <v>1984.3999999999996</v>
          </cell>
          <cell r="AJ46">
            <v>1988.9999999999995</v>
          </cell>
          <cell r="AK46">
            <v>1993.5999999999995</v>
          </cell>
          <cell r="AL46">
            <v>1998.1999999999994</v>
          </cell>
          <cell r="AM46">
            <v>2002.7999999999993</v>
          </cell>
          <cell r="AN46">
            <v>2007.3999999999992</v>
          </cell>
        </row>
        <row r="52">
          <cell r="AD52">
            <v>457</v>
          </cell>
          <cell r="AE52">
            <v>458</v>
          </cell>
          <cell r="AF52">
            <v>459</v>
          </cell>
          <cell r="AG52">
            <v>460</v>
          </cell>
          <cell r="AH52">
            <v>461</v>
          </cell>
          <cell r="AI52">
            <v>462</v>
          </cell>
          <cell r="AJ52">
            <v>463</v>
          </cell>
          <cell r="AK52">
            <v>464</v>
          </cell>
          <cell r="AL52">
            <v>465</v>
          </cell>
          <cell r="AM52">
            <v>466</v>
          </cell>
          <cell r="AN52">
            <v>467</v>
          </cell>
          <cell r="AO52">
            <v>468</v>
          </cell>
          <cell r="AP52">
            <v>469</v>
          </cell>
          <cell r="AQ52">
            <v>470</v>
          </cell>
          <cell r="AR52">
            <v>1.19</v>
          </cell>
        </row>
        <row r="53">
          <cell r="AD53">
            <v>471</v>
          </cell>
          <cell r="AE53">
            <v>472</v>
          </cell>
          <cell r="AF53">
            <v>473</v>
          </cell>
          <cell r="AG53">
            <v>474</v>
          </cell>
          <cell r="AH53">
            <v>475</v>
          </cell>
          <cell r="AI53">
            <v>476</v>
          </cell>
          <cell r="AJ53">
            <v>477</v>
          </cell>
          <cell r="AK53">
            <v>478</v>
          </cell>
          <cell r="AL53">
            <v>479</v>
          </cell>
          <cell r="AM53">
            <v>480</v>
          </cell>
          <cell r="AN53">
            <v>481</v>
          </cell>
          <cell r="AO53">
            <v>482</v>
          </cell>
          <cell r="AP53" t="str">
            <v>-</v>
          </cell>
          <cell r="AQ53" t="str">
            <v>-</v>
          </cell>
          <cell r="AR53">
            <v>1.1399999999999999</v>
          </cell>
        </row>
        <row r="54">
          <cell r="AD54">
            <v>483</v>
          </cell>
          <cell r="AE54">
            <v>484</v>
          </cell>
          <cell r="AF54">
            <v>485</v>
          </cell>
          <cell r="AG54">
            <v>486</v>
          </cell>
          <cell r="AH54">
            <v>487</v>
          </cell>
          <cell r="AI54">
            <v>488</v>
          </cell>
          <cell r="AJ54">
            <v>489</v>
          </cell>
          <cell r="AK54">
            <v>490</v>
          </cell>
          <cell r="AL54">
            <v>491</v>
          </cell>
          <cell r="AM54">
            <v>492</v>
          </cell>
          <cell r="AN54">
            <v>493</v>
          </cell>
          <cell r="AO54">
            <v>494</v>
          </cell>
          <cell r="AP54">
            <v>495</v>
          </cell>
          <cell r="AQ54" t="str">
            <v>-</v>
          </cell>
          <cell r="AR54">
            <v>1.0900000000000001</v>
          </cell>
        </row>
        <row r="55">
          <cell r="AD55">
            <v>496</v>
          </cell>
          <cell r="AE55">
            <v>497</v>
          </cell>
          <cell r="AF55">
            <v>498</v>
          </cell>
          <cell r="AG55">
            <v>499</v>
          </cell>
          <cell r="AH55">
            <v>500</v>
          </cell>
          <cell r="AI55">
            <v>501</v>
          </cell>
          <cell r="AJ55">
            <v>502</v>
          </cell>
          <cell r="AK55">
            <v>503</v>
          </cell>
          <cell r="AL55">
            <v>504</v>
          </cell>
          <cell r="AM55">
            <v>505</v>
          </cell>
          <cell r="AN55">
            <v>506</v>
          </cell>
          <cell r="AO55">
            <v>507</v>
          </cell>
          <cell r="AP55">
            <v>508</v>
          </cell>
          <cell r="AQ55" t="str">
            <v>-</v>
          </cell>
          <cell r="AR55">
            <v>1.04</v>
          </cell>
        </row>
        <row r="56">
          <cell r="AD56">
            <v>509</v>
          </cell>
          <cell r="AE56">
            <v>510</v>
          </cell>
          <cell r="AF56">
            <v>511</v>
          </cell>
          <cell r="AG56">
            <v>512</v>
          </cell>
          <cell r="AH56">
            <v>513</v>
          </cell>
          <cell r="AI56">
            <v>514</v>
          </cell>
          <cell r="AJ56">
            <v>515</v>
          </cell>
          <cell r="AK56">
            <v>516</v>
          </cell>
          <cell r="AL56">
            <v>517</v>
          </cell>
          <cell r="AM56">
            <v>518</v>
          </cell>
          <cell r="AN56">
            <v>519</v>
          </cell>
          <cell r="AO56">
            <v>520</v>
          </cell>
          <cell r="AP56">
            <v>521</v>
          </cell>
          <cell r="AQ56">
            <v>522</v>
          </cell>
          <cell r="AR56">
            <v>1</v>
          </cell>
        </row>
        <row r="57">
          <cell r="AD57">
            <v>523</v>
          </cell>
          <cell r="AE57">
            <v>524</v>
          </cell>
          <cell r="AF57">
            <v>525</v>
          </cell>
          <cell r="AG57">
            <v>526</v>
          </cell>
          <cell r="AH57">
            <v>527</v>
          </cell>
          <cell r="AI57">
            <v>528</v>
          </cell>
          <cell r="AJ57">
            <v>529</v>
          </cell>
          <cell r="AK57">
            <v>530</v>
          </cell>
          <cell r="AL57">
            <v>531</v>
          </cell>
          <cell r="AM57">
            <v>532</v>
          </cell>
          <cell r="AN57">
            <v>533</v>
          </cell>
          <cell r="AO57">
            <v>534</v>
          </cell>
          <cell r="AP57">
            <v>535</v>
          </cell>
          <cell r="AQ57" t="str">
            <v>-</v>
          </cell>
          <cell r="AR57">
            <v>0.96</v>
          </cell>
        </row>
        <row r="58">
          <cell r="AD58">
            <v>536</v>
          </cell>
          <cell r="AE58">
            <v>537</v>
          </cell>
          <cell r="AF58">
            <v>538</v>
          </cell>
          <cell r="AG58">
            <v>539</v>
          </cell>
          <cell r="AH58">
            <v>540</v>
          </cell>
          <cell r="AI58">
            <v>541</v>
          </cell>
          <cell r="AJ58">
            <v>542</v>
          </cell>
          <cell r="AK58">
            <v>543</v>
          </cell>
          <cell r="AL58">
            <v>544</v>
          </cell>
          <cell r="AM58">
            <v>545</v>
          </cell>
          <cell r="AN58">
            <v>546</v>
          </cell>
          <cell r="AO58" t="str">
            <v>-</v>
          </cell>
          <cell r="AP58" t="str">
            <v>-</v>
          </cell>
          <cell r="AQ58" t="str">
            <v>-</v>
          </cell>
          <cell r="AR58">
            <v>0.93</v>
          </cell>
        </row>
        <row r="59">
          <cell r="AD59">
            <v>547</v>
          </cell>
          <cell r="AE59">
            <v>548</v>
          </cell>
          <cell r="AF59">
            <v>549</v>
          </cell>
          <cell r="AG59">
            <v>550</v>
          </cell>
          <cell r="AH59">
            <v>551</v>
          </cell>
          <cell r="AI59">
            <v>552</v>
          </cell>
          <cell r="AJ59">
            <v>553</v>
          </cell>
          <cell r="AK59">
            <v>554</v>
          </cell>
          <cell r="AL59">
            <v>555</v>
          </cell>
          <cell r="AM59">
            <v>556</v>
          </cell>
          <cell r="AN59">
            <v>557</v>
          </cell>
          <cell r="AO59">
            <v>558</v>
          </cell>
          <cell r="AP59">
            <v>559</v>
          </cell>
          <cell r="AQ59" t="str">
            <v>-</v>
          </cell>
          <cell r="AR59">
            <v>0.89</v>
          </cell>
        </row>
        <row r="60">
          <cell r="AD60">
            <v>560</v>
          </cell>
          <cell r="AE60">
            <v>561</v>
          </cell>
          <cell r="AF60">
            <v>562</v>
          </cell>
          <cell r="AG60">
            <v>563</v>
          </cell>
          <cell r="AH60">
            <v>564</v>
          </cell>
          <cell r="AI60">
            <v>565</v>
          </cell>
          <cell r="AJ60">
            <v>566</v>
          </cell>
          <cell r="AK60">
            <v>567</v>
          </cell>
          <cell r="AL60">
            <v>568</v>
          </cell>
          <cell r="AM60">
            <v>569</v>
          </cell>
          <cell r="AN60">
            <v>570</v>
          </cell>
          <cell r="AO60">
            <v>571</v>
          </cell>
          <cell r="AP60">
            <v>572</v>
          </cell>
          <cell r="AQ60">
            <v>573</v>
          </cell>
          <cell r="AR60">
            <v>0.86</v>
          </cell>
        </row>
        <row r="61">
          <cell r="AD61">
            <v>574</v>
          </cell>
          <cell r="AE61">
            <v>575</v>
          </cell>
          <cell r="AF61">
            <v>576</v>
          </cell>
          <cell r="AG61">
            <v>577</v>
          </cell>
          <cell r="AH61">
            <v>578</v>
          </cell>
          <cell r="AI61">
            <v>579</v>
          </cell>
          <cell r="AJ61">
            <v>580</v>
          </cell>
          <cell r="AK61">
            <v>581</v>
          </cell>
          <cell r="AL61">
            <v>582</v>
          </cell>
          <cell r="AM61">
            <v>583</v>
          </cell>
          <cell r="AN61">
            <v>584</v>
          </cell>
          <cell r="AO61">
            <v>585</v>
          </cell>
          <cell r="AP61" t="str">
            <v>-</v>
          </cell>
          <cell r="AQ61" t="str">
            <v>-</v>
          </cell>
          <cell r="AR61">
            <v>0.83</v>
          </cell>
        </row>
        <row r="62">
          <cell r="AD62">
            <v>586</v>
          </cell>
          <cell r="AE62">
            <v>587</v>
          </cell>
          <cell r="AF62">
            <v>588</v>
          </cell>
          <cell r="AG62">
            <v>589</v>
          </cell>
          <cell r="AH62">
            <v>590</v>
          </cell>
          <cell r="AI62">
            <v>591</v>
          </cell>
          <cell r="AJ62">
            <v>592</v>
          </cell>
          <cell r="AK62">
            <v>593</v>
          </cell>
          <cell r="AL62">
            <v>594</v>
          </cell>
          <cell r="AM62">
            <v>595</v>
          </cell>
          <cell r="AN62">
            <v>596</v>
          </cell>
          <cell r="AO62">
            <v>597</v>
          </cell>
          <cell r="AP62">
            <v>598</v>
          </cell>
          <cell r="AQ62" t="str">
            <v>-</v>
          </cell>
          <cell r="AR62">
            <v>0.81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Keu"/>
    </sheetNames>
    <sheetDataSet>
      <sheetData sheetId="0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 TOTAL"/>
      <sheetName val="HSD"/>
      <sheetName val="RAP HM"/>
      <sheetName val="PORSI"/>
      <sheetName val="ANKUTAN"/>
      <sheetName val="D6"/>
      <sheetName val="isian"/>
      <sheetName val="Harga S Dasar"/>
      <sheetName val="4-Basic Price"/>
      <sheetName val="DB"/>
      <sheetName val="MC0"/>
      <sheetName val="U P A H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Daf-isi"/>
      <sheetName val="GASATAGG.XLS"/>
      <sheetName val="Basic Price"/>
      <sheetName val="Informasi"/>
      <sheetName val="Analisa Quarry"/>
      <sheetName val="Agregat ABC"/>
      <sheetName val="Peralatan"/>
      <sheetName val="NP-10"/>
      <sheetName val="NP-9"/>
      <sheetName val="NP-8"/>
      <sheetName val="NP-7(1)"/>
      <sheetName val="NP-7"/>
      <sheetName val="NP-6"/>
      <sheetName val="NP-5"/>
      <sheetName val="NP-4"/>
      <sheetName val="NP-3"/>
      <sheetName val="NP-2"/>
      <sheetName val="Mobilisasi"/>
      <sheetName val="HSUMUM.XLS"/>
      <sheetName val="koef-beton"/>
      <sheetName val="HSBETON"/>
      <sheetName val="koef-tanah"/>
      <sheetName val="HSTANAH"/>
      <sheetName val="BOQ-RecylerSCB-10cm "/>
      <sheetName val="Qty-RecyclerSCB-10cm"/>
      <sheetName val="BOQ-Rigid-ALT-4"/>
      <sheetName val="Form-Qty"/>
      <sheetName val="Qty-Rigid-ALT-4"/>
      <sheetName val="Time Schedule"/>
      <sheetName val="BOQ-Recyler-4cm"/>
      <sheetName val="Qty-Recycler-4cm"/>
      <sheetName val="BOQ-Box Culvert"/>
      <sheetName val="BOQ-ALT-1"/>
      <sheetName val="Qty-ALT-1"/>
      <sheetName val="Earth Work"/>
      <sheetName val="Earth Work (2)"/>
      <sheetName val="Reinf steel Box"/>
      <sheetName val="Reinf steel Box (2)"/>
      <sheetName val="Reinf steel Box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3">
          <cell r="H33">
            <v>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TO"/>
      <sheetName val="LAYOUT"/>
      <sheetName val="RKA (1)"/>
      <sheetName val="RKA (2)"/>
      <sheetName val="DK (2)"/>
      <sheetName val="lk (2)"/>
      <sheetName val="daf-lokasi"/>
      <sheetName val="ANALISA AWAL"/>
      <sheetName val="ANALISA"/>
      <sheetName val="bahan"/>
      <sheetName val="himpunan"/>
      <sheetName val="grafik"/>
      <sheetName val="NOTA"/>
      <sheetName val="cover"/>
      <sheetName val="SAMPUL"/>
      <sheetName val="sketsa"/>
      <sheetName val="Sheet2"/>
      <sheetName val="cros"/>
      <sheetName val="Peralatan"/>
      <sheetName val="Agregat ABC"/>
      <sheetName val="Basic Price"/>
      <sheetName val="Analisa Quarry"/>
      <sheetName val="tob"/>
      <sheetName val="RKA"/>
      <sheetName val="lk"/>
      <sheetName val="ANALISA ipatch"/>
      <sheetName val="DK"/>
      <sheetName val="REKAP"/>
      <sheetName val="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">
          <cell r="H45">
            <v>14499.999999999998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(2)"/>
      <sheetName val="PR"/>
      <sheetName val="NP"/>
      <sheetName val="NP-2"/>
      <sheetName val="LS-Rutin"/>
      <sheetName val="Kuantitas"/>
      <sheetName val="Analisa HSP"/>
      <sheetName val="Summary"/>
      <sheetName val="Harga S Dasar UNTUK IDISI"/>
      <sheetName val="isia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"/>
    </sheetNames>
    <sheetDataSet>
      <sheetData sheetId="0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heet1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Analisa K3"/>
      <sheetName val="4-Formulir harga bahan"/>
      <sheetName val="5-ALAT(1)"/>
      <sheetName val="5-ALAT(2)"/>
      <sheetName val="Agg Halus &amp; Kasar"/>
      <sheetName val="Agg A"/>
      <sheetName val="Agg B"/>
      <sheetName val="Agg C"/>
      <sheetName val="Agg  CBR 60"/>
      <sheetName val="Perhitungan Kebutuhan Alat"/>
      <sheetName val="4-Analisa Quarry"/>
      <sheetName val="4-Basic Price"/>
      <sheetName val="Informasi"/>
      <sheetName val="Rekap"/>
      <sheetName val="EDIT 1000"/>
      <sheetName val="BOQ"/>
      <sheetName val="JADWAL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Waktu"/>
      <sheetName val="(3.11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">
          <cell r="AW9">
            <v>314814.30980254372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">
          <cell r="F8">
            <v>10466.300366300366</v>
          </cell>
        </row>
      </sheetData>
      <sheetData sheetId="21" refreshError="1"/>
      <sheetData sheetId="22">
        <row r="28">
          <cell r="H28">
            <v>8020430743.8067188</v>
          </cell>
        </row>
      </sheetData>
      <sheetData sheetId="23" refreshError="1"/>
      <sheetData sheetId="24">
        <row r="25">
          <cell r="G25">
            <v>313375000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Anls Hrg"/>
      <sheetName val="Koef"/>
      <sheetName val="Hrg Dasar"/>
      <sheetName val="M. Onsite"/>
      <sheetName val="Alat"/>
      <sheetName val="Schedule"/>
      <sheetName val="MPU"/>
      <sheetName val="Check-list"/>
      <sheetName val="Sub-KOnt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RAP"/>
    </sheetNames>
    <sheetDataSet>
      <sheetData sheetId="0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Neraca"/>
      <sheetName val="Person1"/>
      <sheetName val="Person2"/>
      <sheetName val="Person3"/>
      <sheetName val="7.14"/>
      <sheetName val="7.15"/>
      <sheetName val="7.16"/>
      <sheetName val="7.17"/>
      <sheetName val="7.18"/>
      <sheetName val="ALAT.19"/>
      <sheetName val="Lamp.20"/>
      <sheetName val="Riwayat"/>
      <sheetName val="Karyawan"/>
      <sheetName val="cover"/>
      <sheetName val="kop"/>
      <sheetName val="Judul"/>
      <sheetName val="7.19"/>
      <sheetName val="3-DIV2"/>
      <sheetName val="Perhitungan RAB"/>
      <sheetName val="MAPP"/>
      <sheetName val="bahan"/>
      <sheetName val="H.Satuan"/>
      <sheetName val="Schedul RD"/>
      <sheetName val="Analisa"/>
      <sheetName val="RAB"/>
      <sheetName val="Elektrikal"/>
      <sheetName val="7_11"/>
      <sheetName val="7_21"/>
      <sheetName val="7_31"/>
      <sheetName val="7_41"/>
      <sheetName val="7_51"/>
      <sheetName val="7_61"/>
      <sheetName val="7_71"/>
      <sheetName val="7_81"/>
      <sheetName val="7_91"/>
      <sheetName val="7_141"/>
      <sheetName val="7_151"/>
      <sheetName val="7_161"/>
      <sheetName val="7_171"/>
      <sheetName val="7_181"/>
      <sheetName val="ALAT_191"/>
      <sheetName val="Lamp_201"/>
      <sheetName val="7_191"/>
      <sheetName val="Perhitungan_RAB1"/>
      <sheetName val="7_1"/>
      <sheetName val="7_2"/>
      <sheetName val="7_3"/>
      <sheetName val="7_4"/>
      <sheetName val="7_5"/>
      <sheetName val="7_6"/>
      <sheetName val="7_7"/>
      <sheetName val="7_8"/>
      <sheetName val="7_9"/>
      <sheetName val="7_14"/>
      <sheetName val="7_15"/>
      <sheetName val="7_16"/>
      <sheetName val="7_17"/>
      <sheetName val="7_18"/>
      <sheetName val="ALAT_19"/>
      <sheetName val="Lamp_20"/>
      <sheetName val="7_19"/>
      <sheetName val="Perhitungan_RAB"/>
      <sheetName val="7_12"/>
      <sheetName val="7_22"/>
      <sheetName val="7_32"/>
      <sheetName val="7_42"/>
      <sheetName val="7_52"/>
      <sheetName val="7_62"/>
      <sheetName val="7_72"/>
      <sheetName val="7_82"/>
      <sheetName val="7_92"/>
      <sheetName val="7_142"/>
      <sheetName val="7_152"/>
      <sheetName val="7_162"/>
      <sheetName val="7_172"/>
      <sheetName val="7_182"/>
      <sheetName val="ALAT_192"/>
      <sheetName val="Lamp_202"/>
      <sheetName val="7_192"/>
      <sheetName val="Perhitungan_RAB2"/>
      <sheetName val="7_13"/>
      <sheetName val="7_23"/>
      <sheetName val="7_33"/>
      <sheetName val="7_43"/>
      <sheetName val="7_53"/>
      <sheetName val="7_63"/>
      <sheetName val="7_73"/>
      <sheetName val="7_83"/>
      <sheetName val="7_93"/>
      <sheetName val="7_143"/>
      <sheetName val="7_153"/>
      <sheetName val="7_163"/>
      <sheetName val="7_173"/>
      <sheetName val="7_183"/>
      <sheetName val="ALAT_193"/>
      <sheetName val="Lamp_203"/>
      <sheetName val="7_193"/>
      <sheetName val="Perhitungan_RAB3"/>
      <sheetName val="Cover Daf-2"/>
      <sheetName val="Fill this out first..."/>
      <sheetName val="A"/>
      <sheetName val="bq"/>
      <sheetName val="UPAH"/>
      <sheetName val="beton"/>
      <sheetName val="HSATUAN"/>
      <sheetName val="FORM X COST"/>
      <sheetName val="XY"/>
      <sheetName val="gal"/>
      <sheetName val="BOQPUSJAL"/>
      <sheetName val="Data PJ"/>
      <sheetName val="Divisi 9"/>
      <sheetName val="FAKTOR"/>
      <sheetName val="H_Satuan"/>
      <sheetName val="Pipe"/>
      <sheetName val="Harga Satuan"/>
      <sheetName val="HB me"/>
      <sheetName val="1@(2x2,5)"/>
      <sheetName val="KH-Q1,Q2,01"/>
      <sheetName val="vol_P31Ki"/>
      <sheetName val="Ana. PU"/>
      <sheetName val="MARSHAL"/>
      <sheetName val="Sch_Intern"/>
      <sheetName val="BOQ"/>
      <sheetName val="WI"/>
      <sheetName val="gvl"/>
      <sheetName val="alat"/>
      <sheetName val="NP-2"/>
      <sheetName val="Daftar Upah Tenaga Kerja"/>
      <sheetName val="div3"/>
      <sheetName val="harsat"/>
      <sheetName val="Analisa1-10"/>
    </sheetNames>
    <sheetDataSet>
      <sheetData sheetId="0" refreshError="1">
        <row r="1">
          <cell r="A1" t="str">
            <v>PT. LIE JASIN ENGINEERING</v>
          </cell>
        </row>
        <row r="3">
          <cell r="A3" t="str">
            <v>Yohannes A. Efferin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CCO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product"/>
      <sheetName val="Har-sat-dasr"/>
      <sheetName val="BoQ"/>
      <sheetName val="H_Satuan"/>
      <sheetName val="Pipe"/>
      <sheetName val="PLUMBING"/>
      <sheetName val="Analisa SNI STANDART "/>
      <sheetName val="Analisa"/>
      <sheetName val="HRG BAHAN &amp; UPAH okk"/>
      <sheetName val="Analis Kusen okk"/>
      <sheetName val="KH-Q1,Q2,01"/>
      <sheetName val="Cover"/>
      <sheetName val="Fill this out first..."/>
      <sheetName val="Fill this out first___"/>
      <sheetName val="PriceList"/>
      <sheetName val="FAKTOR"/>
      <sheetName val="RFP009"/>
      <sheetName val="struktur tdk dipakai"/>
      <sheetName val="DAF-2"/>
      <sheetName val="Material"/>
      <sheetName val="Cover Daf-2"/>
      <sheetName val="A"/>
      <sheetName val="SBDY"/>
      <sheetName val="Perm. Test"/>
      <sheetName val="BQ ARS"/>
      <sheetName val="Spec ME"/>
      <sheetName val="Pt"/>
      <sheetName val="Breakdown"/>
      <sheetName val="harsat"/>
      <sheetName val="HARGA BAHAN"/>
      <sheetName val="BAG-2"/>
      <sheetName val="DAF_2"/>
      <sheetName val="JAN"/>
      <sheetName val="Elektrikal"/>
      <sheetName val="WI"/>
      <sheetName val="LO"/>
      <sheetName val="IN OUT"/>
      <sheetName val="PEMBESIAN BALOK tukang (2)"/>
      <sheetName val="HSD"/>
      <sheetName val="BTL-Bau"/>
      <sheetName val="Management"/>
      <sheetName val="D _ W sizes"/>
      <sheetName val="AnalisaSIPIL RIIL RAP"/>
      <sheetName val="HRG BHN"/>
      <sheetName val="EQT-ESTN"/>
      <sheetName val="DAFTAR_8"/>
      <sheetName val="TOTAL"/>
      <sheetName val="DAFTAR 7"/>
      <sheetName val="SITE-E"/>
      <sheetName val="Rekap Prelim"/>
      <sheetName val="name"/>
      <sheetName val="HARGA MATERIAL"/>
      <sheetName val="Ch"/>
      <sheetName val="Cal_Slab_Admin"/>
      <sheetName val="DAF-1"/>
      <sheetName val="gvl"/>
      <sheetName val="ganda"/>
      <sheetName val="Format Report-for analysis only"/>
      <sheetName val="XREF"/>
      <sheetName val="P-late"/>
      <sheetName val="rab lt 2 bo"/>
      <sheetName val="COST"/>
      <sheetName val="RAB-2006-Total"/>
      <sheetName val="UBA"/>
      <sheetName val="B - Norelec"/>
      <sheetName val="Harga Bahan &amp; Upah "/>
      <sheetName val="MASTER"/>
      <sheetName val="AHSbj"/>
      <sheetName val="I_KAMAR"/>
      <sheetName val="Konfirm"/>
      <sheetName val="BQ"/>
      <sheetName val="rkp"/>
      <sheetName val="sdm"/>
      <sheetName val="map"/>
      <sheetName val="TABEL"/>
      <sheetName val="gal"/>
      <sheetName val="Analisa RAP"/>
      <sheetName val="Listrik"/>
      <sheetName val="Jembatan I"/>
      <sheetName val="Volume 1"/>
      <sheetName val="Ana. PU"/>
      <sheetName val="C. Analisa "/>
      <sheetName val="SCH"/>
      <sheetName val="AN-ME"/>
      <sheetName val="2. BQ"/>
      <sheetName val="Analisa 2"/>
      <sheetName val="ANALISA UTAMA"/>
      <sheetName val="RAB.SEKRETARIAT (1)"/>
      <sheetName val="1"/>
      <sheetName val="Harga Satuan"/>
      <sheetName val="Harsat Bahan"/>
      <sheetName val="Back-Up"/>
      <sheetName val="Man Power _ Comp"/>
      <sheetName val="Meth"/>
      <sheetName val="AN-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Master 1.0"/>
      <sheetName val="3-DIV4"/>
      <sheetName val="FINISHING"/>
      <sheetName val="GEDUNG-A"/>
      <sheetName val="1.19"/>
      <sheetName val="ANALISA railing"/>
      <sheetName val="산근"/>
      <sheetName val="ALL"/>
      <sheetName val="Man Power &amp; Comp"/>
      <sheetName val="NAMES"/>
      <sheetName val="TOWN"/>
      <sheetName val="Posisi Biaya"/>
      <sheetName val="C_Flow"/>
      <sheetName val="Conn. Lib"/>
      <sheetName val="BD Div-2 sd 7.6"/>
      <sheetName val=" schedule AMD-2 Rev III"/>
      <sheetName val="Str BT"/>
      <sheetName val="GRAND TOTAL"/>
      <sheetName val="AnalisaSIPIL RIIL"/>
      <sheetName val="Sumda1"/>
      <sheetName val="MU"/>
      <sheetName val="Rekap_elban"/>
      <sheetName val="rekap mekanikal"/>
      <sheetName val="Currency"/>
      <sheetName val="Agregat Halus &amp; Kasar"/>
      <sheetName val="INDEX"/>
      <sheetName val="Cover Daf_2"/>
      <sheetName val="MUTASI"/>
      <sheetName val="MAT'L LIST"/>
      <sheetName val="2. MVAC R1"/>
      <sheetName val="Off + Wh"/>
      <sheetName val="Up &amp; bhn"/>
      <sheetName val="표지"/>
      <sheetName val="List Material"/>
      <sheetName val="Koefisien"/>
      <sheetName val="Uraian Teknis"/>
      <sheetName val="1. BQ"/>
      <sheetName val="BQ23"/>
      <sheetName val="BQ25"/>
      <sheetName val="Vibro_Roller"/>
      <sheetName val="rate"/>
      <sheetName val="Analisa Upah &amp; Bahan Plum"/>
      <sheetName val="MC_strp CoDa "/>
      <sheetName val="ANALISA-HST"/>
      <sheetName val="RAB"/>
      <sheetName val="Analisa Harsat"/>
      <sheetName val="Equity"/>
      <sheetName val="A-11 Steel Str"/>
      <sheetName val="A-03 Pile"/>
      <sheetName val="ana_str"/>
      <sheetName val="BasicPrice"/>
      <sheetName val="???1"/>
      <sheetName val="SEX"/>
      <sheetName val="304-06"/>
      <sheetName val="01A- RAB"/>
      <sheetName val="FAK"/>
      <sheetName val="3.1"/>
      <sheetName val="Fin Sum"/>
      <sheetName val="ES-PARK"/>
      <sheetName val="ES_PARK"/>
      <sheetName val="UPAHBAHAN"/>
      <sheetName val="Daftar Upah"/>
      <sheetName val="DIV2"/>
      <sheetName val="3.4-PIPE"/>
      <sheetName val="9DHSDBU"/>
      <sheetName val="405BQBAK-ME 26 bakrie"/>
      <sheetName val="Kegiatan"/>
      <sheetName val="H. Satuan"/>
      <sheetName val="Harga Upah+Bahan"/>
      <sheetName val="B Q 2007"/>
      <sheetName val="Hrg"/>
      <sheetName val="REKAP TOTAL"/>
      <sheetName val="dasar"/>
      <sheetName val="Pricing"/>
      <sheetName val="Galian batu"/>
      <sheetName val="unit price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Sumber Daya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Kurva S (barch-bulanan-25)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KEBALAT"/>
      <sheetName val="PPh 22"/>
      <sheetName val="2.2 BQ"/>
      <sheetName val="Kalibrasi Mock (2)"/>
      <sheetName val="PAD-F"/>
      <sheetName val="RAP"/>
      <sheetName val="DAFTAR HARGA"/>
      <sheetName val="BQ Detail"/>
      <sheetName val="WS"/>
      <sheetName val="srtberkas"/>
      <sheetName val="Por"/>
      <sheetName val="3-DIV5"/>
      <sheetName val="JPC Breakdown Price"/>
      <sheetName val="jobhist"/>
      <sheetName val="analisa hor"/>
      <sheetName val="Sub"/>
      <sheetName val="SAT-DAS"/>
      <sheetName val="U. div 2"/>
      <sheetName val="GRADASI KELAS A (2)"/>
      <sheetName val="timbunan pilihan"/>
      <sheetName val="JDE-522444"/>
      <sheetName val="D 5243-ARAMCO"/>
      <sheetName val="D-4801 OXY"/>
      <sheetName val="H-SAT(noprint)"/>
      <sheetName val="HB me"/>
      <sheetName val="."/>
      <sheetName val="%"/>
      <sheetName val="Indirect"/>
      <sheetName val="AHS"/>
      <sheetName val="HRGA SATUAN UPAH-BAHAN"/>
      <sheetName val="Bangunan Utama B"/>
      <sheetName val="Time Schedule"/>
      <sheetName val="BM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Kuantitas &amp; Harga"/>
      <sheetName val="Prices-600"/>
      <sheetName val="Connections"/>
      <sheetName val="DWTables"/>
      <sheetName val="DK&amp;H"/>
      <sheetName val="harga dasar"/>
      <sheetName val="bialangsung"/>
      <sheetName val="S-QD5"/>
      <sheetName val="Rekapitulasi"/>
      <sheetName val="rab me (by owner) "/>
      <sheetName val="BQ (by owner)"/>
      <sheetName val="rab me (fisik)"/>
      <sheetName val="Public Area"/>
      <sheetName val="BAG_2"/>
      <sheetName val="DHrg"/>
      <sheetName val="BQ.Rekapitulasi  Akhir"/>
      <sheetName val="Lamp_V"/>
      <sheetName val="#REF"/>
      <sheetName val="induk1"/>
      <sheetName val="1.1 ALAT TULIS KANTOR"/>
      <sheetName val="VCV_BE_TONG"/>
      <sheetName val="CHITIET VL_NC"/>
      <sheetName val="LPP-201"/>
      <sheetName val="NP"/>
      <sheetName val="Eng_Hrs (HO)"/>
      <sheetName val="351BQMCN"/>
      <sheetName val="钢筋"/>
      <sheetName val="Eng_Hrs"/>
      <sheetName val="HB "/>
      <sheetName val="Pag_hal"/>
      <sheetName val="Sat~Bahu"/>
      <sheetName val="MAT'L LLIST"/>
      <sheetName val="D &amp; W sizes"/>
      <sheetName val="플랜트 설치"/>
      <sheetName val="RM IA"/>
      <sheetName val="HB"/>
      <sheetName val="Pg2"/>
      <sheetName val="DESBT"/>
      <sheetName val="Isolasi Luar Dalam"/>
      <sheetName val="Isolasi Luar"/>
      <sheetName val="SELISIH HARGA"/>
      <sheetName val="Struktur"/>
      <sheetName val="Monitoring Progres"/>
      <sheetName val="ANGGARAN"/>
      <sheetName val="AC"/>
      <sheetName val="Alat   Master"/>
      <sheetName val="Alat  Jembatan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Rekap Biaya"/>
      <sheetName val="Bhn+Uph"/>
      <sheetName val="DAF.ALAT"/>
      <sheetName val="BOQ+BTL+RAPI"/>
      <sheetName val="harga-SD"/>
      <sheetName val="NET表"/>
      <sheetName val="BQ表"/>
      <sheetName val="Fire Alarm"/>
      <sheetName val="Mall"/>
      <sheetName val="GRAFIK "/>
      <sheetName val="terbilang"/>
      <sheetName val="F1c DATA ADM6"/>
      <sheetName val="HARDAS"/>
      <sheetName val="CODE"/>
      <sheetName val="HARGA"/>
      <sheetName val="Dft. Hrg Bahan"/>
      <sheetName val="Hrg_Sat"/>
      <sheetName val="SUR-HARGA"/>
      <sheetName val="BOQ Full"/>
      <sheetName val="Analisa Teknik"/>
      <sheetName val="fr BS"/>
      <sheetName val="Blk-Mnl"/>
      <sheetName val="Klm-Mnl"/>
      <sheetName val="Ope FC"/>
      <sheetName val="Sheet2"/>
      <sheetName val="汇总"/>
      <sheetName val="REGISTRATION"/>
      <sheetName val="OIF"/>
      <sheetName val="D-base"/>
      <sheetName val="hutang-lapangan"/>
      <sheetName val="Hutang-Wilayah"/>
      <sheetName val="@"/>
      <sheetName val="Analisa Bor"/>
      <sheetName val="Rekap Direct Cost"/>
      <sheetName val="KoefMixer"/>
      <sheetName val="KoefExc_Dump_Vibro"/>
      <sheetName val="Alat Berat"/>
      <sheetName val="ANALIS"/>
      <sheetName val="4-Basic Price"/>
      <sheetName val="cal belakang"/>
      <sheetName val="JBAHAN"/>
      <sheetName val="DashB"/>
      <sheetName val="Markup"/>
      <sheetName val="1.2.용역비"/>
      <sheetName val="REKAP-STR"/>
      <sheetName val="FORM"/>
      <sheetName val="Perhit.Alat"/>
      <sheetName val="CondPol"/>
      <sheetName val="GRADASI_KELAS_A_(2)"/>
      <sheetName val="timbunan_pilihan"/>
      <sheetName val="Gedung Kantor"/>
      <sheetName val="TB(Koordinat XY) (OK)"/>
      <sheetName val="D7(1)"/>
      <sheetName val="time scedul "/>
      <sheetName val="HARSATALAT"/>
      <sheetName val="Summary"/>
      <sheetName val="SEDULC"/>
      <sheetName val="Form Harga"/>
      <sheetName val="M2"/>
      <sheetName val="HS-1"/>
      <sheetName val="Alat B"/>
      <sheetName val="Bahan B"/>
      <sheetName val="Telusur"/>
      <sheetName val="Upah B"/>
      <sheetName val="RKP PLUMBING"/>
      <sheetName val="fill in first"/>
      <sheetName val="ASat"/>
      <sheetName val="PENAWARAN"/>
      <sheetName val="A-12"/>
      <sheetName val="Ts Tahap I Kesehatan &amp; Bea Cuka"/>
      <sheetName val="Daf 1"/>
      <sheetName val="Bill of Qty MEP"/>
      <sheetName val="STR(CANCEL)"/>
      <sheetName val="DIV.2"/>
      <sheetName val="Sat"/>
      <sheetName val="notasi"/>
      <sheetName val="DB"/>
      <sheetName val="MPU"/>
      <sheetName val="beton"/>
      <sheetName val="cable-data"/>
      <sheetName val="___1"/>
      <sheetName val="rINCIAN"/>
      <sheetName val="STAFFSCHED "/>
      <sheetName val="%S"/>
      <sheetName val="AU Zone"/>
      <sheetName val="Price Breakdown"/>
      <sheetName val="SUM,EC"/>
      <sheetName val="Kabel"/>
      <sheetName val="__"/>
      <sheetName val="I-KAMAR"/>
      <sheetName val="PP-8000AB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Notes"/>
      <sheetName val="Supl.X"/>
      <sheetName val="koef"/>
      <sheetName val="G-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MATERIAL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Shee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Inpu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VENDOR"/>
      <sheetName val="Volume"/>
      <sheetName val="Profil"/>
      <sheetName val="DAF-5"/>
      <sheetName val="DTCT"/>
      <sheetName val="Nc-0698"/>
      <sheetName val="upah_borong"/>
      <sheetName val="I-ME"/>
      <sheetName val="3"/>
      <sheetName val="4"/>
      <sheetName val="Rekaman"/>
      <sheetName val="PRY 03-1 (Amd1)"/>
      <sheetName val="PP ALAT"/>
      <sheetName val="SATUAN JADI "/>
      <sheetName val="NYATDOK"/>
      <sheetName val="Owning cost Alat"/>
      <sheetName val="Basic Data"/>
      <sheetName val="rab-SAPHIR"/>
      <sheetName val="5-HARGA"/>
      <sheetName val="DP-CASH-lapangan"/>
      <sheetName val="CASH-wilayah&amp;Cab"/>
      <sheetName val="PO-2"/>
      <sheetName val="RAB J18 "/>
      <sheetName val="Harga Sat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prelim"/>
      <sheetName val="anal2"/>
      <sheetName val="RESOURCES-6"/>
      <sheetName val="RBP- 2"/>
      <sheetName val="Daf Harga"/>
      <sheetName val="BL- (JOB)"/>
      <sheetName val="harga dasar T-M-A"/>
      <sheetName val="villa"/>
      <sheetName val="PO2"/>
      <sheetName val="PROGRESS BULAN"/>
      <sheetName val="Penyusutan Kendaraan"/>
      <sheetName val="Vendor Information"/>
      <sheetName val="Weight"/>
      <sheetName val="BHN"/>
      <sheetName val="Mat Real"/>
      <sheetName val="ANalisa "/>
      <sheetName val="Proyeksi 2017 Update 3 april"/>
      <sheetName val="B.Kim2010"/>
      <sheetName val="A_ars"/>
      <sheetName val="daf kh"/>
      <sheetName val="DRUP (ASLI)"/>
      <sheetName val="DIV.1"/>
      <sheetName val="Written"/>
      <sheetName val="Analisa Harga Satuan"/>
      <sheetName val="REF.ONLY"/>
      <sheetName val="RAB &amp; RCO OWNER VERS."/>
      <sheetName val="Tataudara"/>
      <sheetName val="ISBL-CIV"/>
      <sheetName val="13.Nangakara Weir"/>
      <sheetName val="14.Irr.Canal Work"/>
      <sheetName val="15.Irr. Struc.Work"/>
      <sheetName val="16.Pipe Inst."/>
      <sheetName val="18.Lateral Pipe"/>
      <sheetName val="RAPA"/>
      <sheetName val="Indeks"/>
      <sheetName val="KH_Q1_Q2_01"/>
      <sheetName val="RAB 2007"/>
      <sheetName val="112-885"/>
      <sheetName val="LPP_101"/>
      <sheetName val="Hit_ANT+RRK"/>
      <sheetName val="ANT_titab"/>
      <sheetName val="CASH_Titab"/>
      <sheetName val="HUTANG_Titab"/>
      <sheetName val="SOP_ANT+RRK"/>
      <sheetName val="3-DIV2"/>
      <sheetName val="Unit Rate"/>
      <sheetName val="OwnEq"/>
      <sheetName val="MAPP"/>
      <sheetName val="An_ Harga"/>
      <sheetName val="Fin-Bengkel"/>
      <sheetName val="Fin-Showroom"/>
      <sheetName val="Hal_Pagar"/>
      <sheetName val="Str-Bengkel"/>
      <sheetName val="Str-Showroom"/>
      <sheetName val="Superstruc"/>
      <sheetName val="노임단가"/>
      <sheetName val="BoQrap"/>
      <sheetName val="Rekap (2)"/>
      <sheetName val="Hst,upah"/>
      <sheetName val="Kode"/>
      <sheetName val="Hst_mat"/>
      <sheetName val="Sales"/>
      <sheetName val="PNT"/>
      <sheetName val="Galian 1"/>
      <sheetName val="Harsat_Mk"/>
      <sheetName val="LAL - PASAR PAGI "/>
      <sheetName val="JOB'S"/>
      <sheetName val="Harga Upah"/>
      <sheetName val="anal_hs"/>
      <sheetName val="Hargamat"/>
      <sheetName val="weekly"/>
      <sheetName val="Morsip Ht Julu"/>
      <sheetName val="WT-LIST"/>
      <sheetName val="DAFT_ALAT,UPAH &amp; MAT"/>
      <sheetName val="Daywork1"/>
      <sheetName val="Cont. Fabrikasi"/>
      <sheetName val="BAG_III"/>
      <sheetName val="S3B11R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Pol"/>
      <sheetName val="HargaBahan"/>
      <sheetName val="3Div10a"/>
      <sheetName val="3Div10c"/>
      <sheetName val="3Div3"/>
      <sheetName val="3Div5"/>
      <sheetName val="3Div6"/>
      <sheetName val="3Div7"/>
      <sheetName val="3Div7a"/>
      <sheetName val="3Div8"/>
      <sheetName val="SCH Total"/>
      <sheetName val="Luas Timb I"/>
      <sheetName val="Currency Rate"/>
      <sheetName val="Anal"/>
      <sheetName val="RAB-NEGO"/>
      <sheetName val="derm"/>
      <sheetName val="misc"/>
      <sheetName val="pile1"/>
      <sheetName val="pile2"/>
      <sheetName val="timb"/>
      <sheetName val="Huruf"/>
      <sheetName val="BOW"/>
      <sheetName val="Shares Outstanding"/>
      <sheetName val="DCF_10"/>
      <sheetName val="Controls"/>
      <sheetName val="lookup_trend"/>
      <sheetName val="Price"/>
      <sheetName val="Time Schedulle"/>
      <sheetName val="Parameters"/>
      <sheetName val="Meth "/>
      <sheetName val="PR"/>
      <sheetName val="An_pdkg"/>
      <sheetName val="001"/>
      <sheetName val="NP tanah"/>
      <sheetName val="NP umum"/>
      <sheetName val="DIV1"/>
      <sheetName val="rekap bahan dan alat"/>
      <sheetName val="BALT"/>
      <sheetName val="MASTER Alat"/>
      <sheetName val="Daf. Upah &amp; Bah"/>
      <sheetName val="Est"/>
      <sheetName val="faktor &amp; disc"/>
      <sheetName val="An H.Sat Pek.Ut"/>
      <sheetName val="Demolation"/>
      <sheetName val="TS"/>
      <sheetName val="Harga Sat_APP"/>
      <sheetName val="Cash2"/>
      <sheetName val="Criteria"/>
      <sheetName val="coeff"/>
      <sheetName val="Sort 3"/>
      <sheetName val="B.U ARC  POS JAGA"/>
      <sheetName val="RKP_1"/>
      <sheetName val="HOK-K210"/>
      <sheetName val="GEDUNG_A"/>
      <sheetName val="1.B"/>
      <sheetName val="lokasari-el"/>
      <sheetName val="ASEM내역"/>
      <sheetName val="Construction"/>
      <sheetName val="Metod TWR"/>
      <sheetName val="Analis (2)"/>
      <sheetName val="Analisa STR"/>
      <sheetName val="RFP003D"/>
      <sheetName val="rating curve"/>
      <sheetName val="Cost Summary"/>
      <sheetName val="Pile径1m･27"/>
      <sheetName val="TBLSKILL"/>
      <sheetName val="Sur Site"/>
      <sheetName val="EE-PROP"/>
      <sheetName val="ME_DOSEN"/>
      <sheetName val="bhn FINAL"/>
      <sheetName val="Qty_pile"/>
      <sheetName val="Steel_slab"/>
      <sheetName val="Steel_tank"/>
      <sheetName val="Steel_wall"/>
      <sheetName val="AssumptionValue"/>
      <sheetName val="CloseOuts by Package"/>
      <sheetName val="Rek.An"/>
      <sheetName val="SIRTU"/>
      <sheetName val="7.공정표"/>
      <sheetName val="htg"/>
      <sheetName val="Schedule 11a"/>
      <sheetName val="Temporary"/>
      <sheetName val="Septick tank"/>
      <sheetName val="DATA PROYEK"/>
      <sheetName val="Rekap 1"/>
      <sheetName val="RPP01 3"/>
      <sheetName val="Skedjul Rev"/>
      <sheetName val="Rekap RAP real (2)"/>
      <sheetName val="sch 1.2"/>
      <sheetName val="basic-price"/>
      <sheetName val="PEMASARAN"/>
      <sheetName val="Grandtotals"/>
      <sheetName val="RAP FLAT+OPEN"/>
      <sheetName val="LPP"/>
      <sheetName val="6-AGREGAT"/>
      <sheetName val="Risalah KOM"/>
      <sheetName val="LPS APRL'08"/>
      <sheetName val="schalt"/>
      <sheetName val="schtng"/>
      <sheetName val="schbhn"/>
      <sheetName val="jadw"/>
      <sheetName val="CP3 Rkp"/>
      <sheetName val="BoQ C4"/>
      <sheetName val="Upah &amp; Bahan"/>
      <sheetName val="EurotoolsXRates"/>
      <sheetName val="BQ All_2"/>
      <sheetName val="Bill No_1"/>
      <sheetName val="PAD_F"/>
      <sheetName val="HS"/>
      <sheetName val="셀명"/>
      <sheetName val="수지표"/>
      <sheetName val="Man Power"/>
      <sheetName val="Data Tower"/>
      <sheetName val="KALK_GES"/>
      <sheetName val="61004"/>
      <sheetName val="61005"/>
      <sheetName val="61006"/>
      <sheetName val="61007"/>
      <sheetName val="61008"/>
      <sheetName val="Spec1"/>
      <sheetName val="DKH-S3"/>
      <sheetName val="RinciBab1"/>
      <sheetName val="BASEMENT"/>
      <sheetName val="Anls"/>
      <sheetName val="MAP-Prog"/>
      <sheetName val="PRD01-5"/>
      <sheetName val="1.2"/>
      <sheetName val="JANUARI"/>
      <sheetName val="hrgsat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HRG_BAHAN_&amp;_UPAH_okk3"/>
      <sheetName val="Analis_Kusen_okk3"/>
      <sheetName val="Fill_this_out_first___6"/>
      <sheetName val="Fill_this_out_first___7"/>
      <sheetName val="struktur_tdk_dipakai3"/>
      <sheetName val="HARGA_BAHAN3"/>
      <sheetName val="Cover_Daf-23"/>
      <sheetName val="Rekap_Prelim3"/>
      <sheetName val="BQ_ARS3"/>
      <sheetName val="Spec_ME3"/>
      <sheetName val="D___W_sizes3"/>
      <sheetName val="AnalisaSIPIL_RIIL_RAP3"/>
      <sheetName val="HRG_BHN3"/>
      <sheetName val="Master_1_02"/>
      <sheetName val="DAFTAR_73"/>
      <sheetName val="HARGA_MATERIAL3"/>
      <sheetName val="B_-_Norelec3"/>
      <sheetName val="PEMBESIAN_BALOK_tukang_(2)3"/>
      <sheetName val="Harga_Bahan_&amp;_Upah_2"/>
      <sheetName val="Jembatan_I3"/>
      <sheetName val="C__Analisa_3"/>
      <sheetName val="IN_OUT3"/>
      <sheetName val="Perm__Test2"/>
      <sheetName val="1_192"/>
      <sheetName val="rab_lt_2_bo3"/>
      <sheetName val="Uraian_Teknis2"/>
      <sheetName val="1__BQ2"/>
      <sheetName val="Ana__PU2"/>
      <sheetName val="Man_Power___Comp3"/>
      <sheetName val="Harsat_Upah3"/>
      <sheetName val="Harga_Satuan2"/>
      <sheetName val="unit_price2"/>
      <sheetName val="Analisa_RAP2"/>
      <sheetName val="Man_Power_&amp;_Comp2"/>
      <sheetName val="Up_&amp;_bhn2"/>
      <sheetName val="AnalisaSIPIL_RIIL2"/>
      <sheetName val="A-11_Steel_Str3"/>
      <sheetName val="A-03_Pile3"/>
      <sheetName val="Conn__Lib2"/>
      <sheetName val="Format_Report-for_analysis_onl2"/>
      <sheetName val="2__BQ2"/>
      <sheetName val="Analisa_22"/>
      <sheetName val="Volume_12"/>
      <sheetName val="ANALISA_railing2"/>
      <sheetName val="rekap_mekanikal2"/>
      <sheetName val="Agregat_Halus_&amp;_Kasar2"/>
      <sheetName val="Cover_Daf_23"/>
      <sheetName val="JPC_Breakdown_Price2"/>
      <sheetName val="MAT'L_LIST2"/>
      <sheetName val="Posisi_Biaya2"/>
      <sheetName val="BD_Div-2_sd_7_62"/>
      <sheetName val="Str_BT2"/>
      <sheetName val="GRAND_TOTAL2"/>
      <sheetName val="Sumber_Daya2"/>
      <sheetName val="Harga_Upah+Bahan2"/>
      <sheetName val="B_Q_20072"/>
      <sheetName val="2__MVAC_R12"/>
      <sheetName val="Analisa_Upah_&amp;_Bahan_Plum2"/>
      <sheetName val="Kuantitas_&amp;_Harga2"/>
      <sheetName val="MC_strp_CoDa_2"/>
      <sheetName val="List_Material2"/>
      <sheetName val="3_12"/>
      <sheetName val="Daftar_Upah2"/>
      <sheetName val="Off_+_Wh2"/>
      <sheetName val="01A-_RAB2"/>
      <sheetName val="Fin_Sum2"/>
      <sheetName val="HB_2"/>
      <sheetName val="_schedule_AMD-2_Rev_III2"/>
      <sheetName val="405BQBAK-ME_26_bakrie2"/>
      <sheetName val="H__Satuan2"/>
      <sheetName val="3_4-PIPE2"/>
      <sheetName val="REKAP_TOTAL2"/>
      <sheetName val="RAB_SEKRETARIAT_(1)2"/>
      <sheetName val="Galian_batu2"/>
      <sheetName val="Kurva_S_(barch-bulanan-25)2"/>
      <sheetName val="_2"/>
      <sheetName val="PRY_03-1_(Amd1)"/>
      <sheetName val="PP_ALAT"/>
      <sheetName val="Owning_cost_Alat"/>
      <sheetName val="D_5243-ARAMCO2"/>
      <sheetName val="D-4801_OXY2"/>
      <sheetName val="DAFTAR_HARGA2"/>
      <sheetName val="Time_Schedule2"/>
      <sheetName val="BQ_Detail2"/>
      <sheetName val="Master_Edit2"/>
      <sheetName val="3_Sch_ch2"/>
      <sheetName val="U__div_22"/>
      <sheetName val="HB_me2"/>
      <sheetName val="Public_Area2"/>
      <sheetName val="Alat___Master"/>
      <sheetName val="Alat__Jembatan"/>
      <sheetName val="HRGA_SATUAN_UPAH-BAHAN2"/>
      <sheetName val="Bangunan_Utama_B2"/>
      <sheetName val="BQ_Rekapitulasi__Akhir"/>
      <sheetName val="GRAFIK_"/>
      <sheetName val="PPh_222"/>
      <sheetName val="2_2_BQ2"/>
      <sheetName val="CHITIET_VL_NC2"/>
      <sheetName val="rab_me_(by_owner)_2"/>
      <sheetName val="BQ_(by_owner)2"/>
      <sheetName val="rab_me_(fisik)2"/>
      <sheetName val="MAT'L_LLIST2"/>
      <sheetName val="fr_BS2"/>
      <sheetName val="Perhit_Alat"/>
      <sheetName val="SELISIH_HARGA2"/>
      <sheetName val="Kalibrasi_Mock_(2)"/>
      <sheetName val="DIV_2"/>
      <sheetName val="analisa_hor"/>
      <sheetName val="D_&amp;_W_sizes"/>
      <sheetName val="1_1_ALAT_TULIS_KANTOR"/>
      <sheetName val="Analisa_Harsat2"/>
      <sheetName val="1_2_용역비2"/>
      <sheetName val="Eng_Hrs_(HO)2"/>
      <sheetName val="Fire_Alarm2"/>
      <sheetName val="Monitoring_Progres"/>
      <sheetName val="Ope_FC"/>
      <sheetName val="Isolasi_Luar_Dalam"/>
      <sheetName val="Isolasi_Luar"/>
      <sheetName val="플랜트_설치"/>
      <sheetName val="RM_IA"/>
      <sheetName val="BOQ_Full"/>
      <sheetName val="RKP_PLUMBING"/>
      <sheetName val="FIRE_FIGHTING"/>
      <sheetName val="Jati_Gede"/>
      <sheetName val="Rekap_Biaya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F1c_DATA_ADM6"/>
      <sheetName val="RBP-_2"/>
      <sheetName val="fill_in_first"/>
      <sheetName val="Dft__Hrg_Bahan"/>
      <sheetName val="Harsat_Bahan"/>
      <sheetName val="Daf_Harga"/>
      <sheetName val="공정계획(내부계획25%,내부w_f)"/>
      <sheetName val="BL-_(JOB)"/>
      <sheetName val="harga_dasar_T-M-A"/>
      <sheetName val="Rekap_Direct_Cost1"/>
      <sheetName val="hARGA_SAT"/>
      <sheetName val="Daf_1"/>
      <sheetName val="cal_belakang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Vendor_Information"/>
      <sheetName val="RAB_&amp;_RCO_OWNER_VERS_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Database"/>
      <sheetName val="Parameter"/>
      <sheetName val="BQ-Str"/>
      <sheetName val="List of Material Price"/>
      <sheetName val="LAIN-LAIN"/>
      <sheetName val="Orgs Proy"/>
      <sheetName val="rekap str_ars"/>
      <sheetName val="DIRECT"/>
      <sheetName val="OH Mall"/>
      <sheetName val="Penjumlahan"/>
      <sheetName val="TAMBAH KURANG"/>
      <sheetName val="APT4"/>
      <sheetName val="BSP Medium Class"/>
      <sheetName val="kurs"/>
      <sheetName val="BSP Sch. 40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Daftar Upah&amp;Bahan"/>
      <sheetName val="D-Analisa1"/>
      <sheetName val="D-Upah&amp;Bahan"/>
      <sheetName val="an-alat"/>
      <sheetName val="Bill_Qua"/>
      <sheetName val="Waktu"/>
      <sheetName val="Bahan "/>
      <sheetName val="Pekerjaan 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time_scedul_"/>
      <sheetName val="upah bahan"/>
      <sheetName val="URTEK"/>
      <sheetName val="Analisa (ok)"/>
      <sheetName val="K.Lokal"/>
      <sheetName val="div3"/>
      <sheetName val="Harga S Dasar"/>
      <sheetName val="isian"/>
      <sheetName val="Upah "/>
      <sheetName val="MT_an"/>
      <sheetName val="Kantor"/>
      <sheetName val="hitungan"/>
      <sheetName val="schalat"/>
      <sheetName val="schman"/>
      <sheetName val="schmat"/>
      <sheetName val="lampiran"/>
      <sheetName val="B D_AHS6"/>
      <sheetName val="TEST CASE"/>
      <sheetName val="Rek-Analisa"/>
      <sheetName val="SAT-BHN"/>
      <sheetName val="5-ALAT(1)"/>
      <sheetName val="Schedule 02"/>
      <sheetName val="hrg-sat.pek"/>
      <sheetName val="PHU 05"/>
      <sheetName val="JADWAL PELAKSANAAN"/>
      <sheetName val="eqp-rek"/>
      <sheetName val="Analisa Neraca"/>
      <sheetName val="Cover (sh 1)"/>
      <sheetName val="Units"/>
      <sheetName val="Instructions"/>
      <sheetName val="HAL-1"/>
      <sheetName val="Rutin"/>
      <sheetName val="PERALATAN PROYEK GOL III A"/>
      <sheetName val="ANAL-str2"/>
      <sheetName val="prg-old"/>
      <sheetName val="Sales Parameter"/>
      <sheetName val="AHS 6.3a ( 2a )"/>
      <sheetName val="LMW-PEG"/>
      <sheetName val="harga_dasar2"/>
      <sheetName val="An__Harga"/>
      <sheetName val="Proyeksi_2017_Update_3_april"/>
      <sheetName val="Anls Teknis"/>
      <sheetName val="L-Mechanical"/>
      <sheetName val="Daftar Upax"/>
      <sheetName val="ｺﾝY条件BD"/>
      <sheetName val="DIVI6"/>
      <sheetName val="GSMTOWER"/>
      <sheetName val="besi"/>
      <sheetName val="SDE"/>
      <sheetName val="Penwrn"/>
      <sheetName val="AnMobilisasi"/>
      <sheetName val="U&amp;B"/>
      <sheetName val="F.1 1.G.ST.1A"/>
      <sheetName val="SCHED"/>
      <sheetName val="Peralatan"/>
      <sheetName val="Data Pendukung"/>
      <sheetName val="Analisa-Harga"/>
      <sheetName val="PileCap"/>
      <sheetName val="Tie Beam GN"/>
      <sheetName val="Tangga GN"/>
      <sheetName val="1.General Item"/>
      <sheetName val="2.Sorinangka Weir"/>
      <sheetName val="3.Irr.Canal Work"/>
      <sheetName val="4.Irr.Struc.Work"/>
      <sheetName val="6.Tertiary Work"/>
      <sheetName val="H_S_BAHAN"/>
      <sheetName val="D10 LS-Rutin"/>
      <sheetName val="bahan &amp; SATPEK"/>
      <sheetName val="Schedule 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/>
      <sheetData sheetId="1331"/>
      <sheetData sheetId="1332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/>
      <sheetData sheetId="140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/>
      <sheetData sheetId="1413" refreshError="1"/>
      <sheetData sheetId="1414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PS Wampu"/>
      <sheetName val="Prog. Terbil. Total(NO print)"/>
      <sheetName val="DKH"/>
      <sheetName val="DKH full"/>
      <sheetName val="DKH (LPSE)"/>
      <sheetName val="DKH full (LPSE)"/>
    </sheetNames>
    <sheetDataSet>
      <sheetData sheetId="0">
        <row r="9">
          <cell r="J9"/>
        </row>
        <row r="20">
          <cell r="J20">
            <v>105075000</v>
          </cell>
        </row>
        <row r="21">
          <cell r="J21">
            <v>86161500</v>
          </cell>
        </row>
        <row r="71">
          <cell r="J71">
            <v>750000</v>
          </cell>
        </row>
        <row r="81">
          <cell r="J81">
            <v>750000</v>
          </cell>
        </row>
        <row r="87">
          <cell r="I87">
            <v>1000000</v>
          </cell>
          <cell r="J87">
            <v>2000000</v>
          </cell>
        </row>
        <row r="88">
          <cell r="J88">
            <v>700000</v>
          </cell>
        </row>
        <row r="91">
          <cell r="J91">
            <v>3000000</v>
          </cell>
        </row>
        <row r="92">
          <cell r="J92">
            <v>3000000</v>
          </cell>
        </row>
        <row r="93">
          <cell r="J93">
            <v>10000000</v>
          </cell>
        </row>
        <row r="106">
          <cell r="J106"/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rev"/>
      <sheetName val="DKH blank"/>
      <sheetName val="HPS cetak"/>
      <sheetName val="DKH"/>
      <sheetName val="DKH full"/>
      <sheetName val="Sheet1"/>
      <sheetName val="DKH (LPSE)"/>
      <sheetName val="DKH full (LPSE)"/>
    </sheetNames>
    <sheetDataSet>
      <sheetData sheetId="0" refreshError="1">
        <row r="5">
          <cell r="C5" t="str">
            <v>Daerah Irigasi Roburan Maga Kabupaten Mandailing Natal</v>
          </cell>
        </row>
        <row r="79">
          <cell r="I79">
            <v>1</v>
          </cell>
        </row>
        <row r="104">
          <cell r="L104">
            <v>900835800</v>
          </cell>
        </row>
        <row r="106">
          <cell r="L106">
            <v>999927738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harga bahan"/>
      <sheetName val="[BQ-PS&amp;A.xlsÝCAT_HRG"/>
      <sheetName val="Week (2)"/>
      <sheetName val="304-06"/>
      <sheetName val="304_06"/>
      <sheetName val="Bag_1"/>
      <sheetName val="DAFTAR 7"/>
      <sheetName val="DAF_1"/>
      <sheetName val="DAFTAR_8"/>
      <sheetName val="A"/>
      <sheetName val="PAD-F"/>
      <sheetName val="Mall"/>
      <sheetName val="data grafik"/>
      <sheetName val="Cover"/>
      <sheetName val="HRG BHN"/>
      <sheetName val="_BQ-PS&amp;A.xlsÝCAT_HRG"/>
      <sheetName val="Material"/>
      <sheetName val="SAT-BHN"/>
      <sheetName val="Fill this out first___"/>
      <sheetName val="Cover Daf_2"/>
      <sheetName val="Anl"/>
      <sheetName val="I_KAMAR"/>
      <sheetName val="TE TS FA LAN MATV"/>
      <sheetName val="sched"/>
      <sheetName val="DivVII"/>
      <sheetName val="DAFTAR NO_1_PRELIM"/>
      <sheetName val="Analisa"/>
      <sheetName val="S-Curve"/>
      <sheetName val="DETAIL"/>
      <sheetName val="Hargamat"/>
      <sheetName val="BQ"/>
      <sheetName val="rab - persiapan &amp; lantai-1"/>
      <sheetName val="daftar harsat"/>
      <sheetName val="DAFTAR HARGA"/>
      <sheetName val="BQ-E20-02(Rp)"/>
      <sheetName val="Plat"/>
      <sheetName val="Break_down"/>
      <sheetName val="daf_3_OK_"/>
      <sheetName val="daf-3(OK)"/>
      <sheetName val="daf_7_OK_"/>
      <sheetName val="daf-7(OK)"/>
      <sheetName val="DAF_2"/>
      <sheetName val="DAF_3"/>
      <sheetName val="DAF_4"/>
      <sheetName val="LAMP_AB 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AF_2 "/>
      <sheetName val="boq"/>
      <sheetName val="hsd"/>
      <sheetName val="anal_hs"/>
      <sheetName val="Payment Status"/>
      <sheetName val="escon"/>
      <sheetName val="STR"/>
      <sheetName val="luar"/>
      <sheetName val="RINC hotel"/>
      <sheetName val="RINC FIN T4 "/>
      <sheetName val="RINC FIN T4  _3_"/>
      <sheetName val="RINC FIN T4  _2_"/>
      <sheetName val="Rincian"/>
      <sheetName val="GRAND_TOTAL"/>
      <sheetName val="[BQ-PS&amp;A_xlsÝCAT_HRG"/>
      <sheetName val="Week_(2)"/>
      <sheetName val="Std-Spek EL"/>
      <sheetName val="Analisa Gabungan"/>
      <sheetName val="Sub"/>
      <sheetName val="Bill No 6 Koord _ Attendance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rumus"/>
      <sheetName val="Bag_9"/>
      <sheetName val="ES-PARK"/>
      <sheetName val="ES_PARK"/>
      <sheetName val="DAFTAR NO_2"/>
      <sheetName val="DAFTAR NO_3"/>
      <sheetName val="DAF-1"/>
      <sheetName val="Fill this out first..."/>
      <sheetName val="BOQ KSN"/>
      <sheetName val="DAF-3"/>
      <sheetName val="DAF-4"/>
      <sheetName val="BAHAN"/>
      <sheetName val="REKAP_Akap"/>
      <sheetName val="ANA-HRG"/>
      <sheetName val="Hsatbahan"/>
      <sheetName val="RAB"/>
      <sheetName val="FAK"/>
      <sheetName val="Markup"/>
      <sheetName val="I-KAMAR"/>
      <sheetName val="atap"/>
      <sheetName val="Alat"/>
      <sheetName val="Rev &amp; CI"/>
      <sheetName val="name"/>
      <sheetName val="RC-ANL"/>
      <sheetName val="eqp-rek"/>
      <sheetName val="DAF-2"/>
      <sheetName val="Isolasi Luar Dalam"/>
      <sheetName val="Isolasi Luar"/>
      <sheetName val="Estimate"/>
      <sheetName val="H.Satuan"/>
      <sheetName val="Bill No 6 Koord &amp; Attendance"/>
      <sheetName val="B - Norelec"/>
      <sheetName val="DAFTAR NO_4"/>
      <sheetName val="AC"/>
      <sheetName val="DUCT"/>
      <sheetName val="Resume"/>
      <sheetName val="LAL _ PASAR PAGI "/>
      <sheetName val="Ch"/>
      <sheetName val="Cash Flow bulanan"/>
      <sheetName val="COVER "/>
      <sheetName val="TOTAL "/>
      <sheetName val="TH XL"/>
      <sheetName val="THPDMoi  (2)"/>
      <sheetName val="lam-moi"/>
      <sheetName val="#REF"/>
      <sheetName val="thao-go"/>
      <sheetName val="t-h HA THE"/>
      <sheetName val="_BQ-PS&amp;A_xlsÝCAT_HRG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TOWN"/>
      <sheetName val="DAFTAR_7"/>
      <sheetName val="data_grafik"/>
      <sheetName val="HRG_BHN"/>
      <sheetName val="Fill_this_out_first___"/>
      <sheetName val="Cover_Daf_2"/>
      <sheetName val="DAFTAR_HARGA"/>
      <sheetName val="LAMP_AB_"/>
      <sheetName val="Daf 1"/>
      <sheetName val="PERSIAPAN"/>
      <sheetName val="Hrg Sat"/>
      <sheetName val="LISTRIK"/>
      <sheetName val="F ALARM"/>
      <sheetName val="REKAP"/>
      <sheetName val="04.GS"/>
      <sheetName val="Plafond"/>
      <sheetName val="Plumbing"/>
      <sheetName val="Harga Satuan"/>
      <sheetName val="FINISHING"/>
      <sheetName val="anal"/>
      <sheetName val="合成単価作成表-BLDG"/>
      <sheetName val="合成単価作成表_BLDG"/>
      <sheetName val="PPC"/>
      <sheetName val="Bill of Qty MEP"/>
      <sheetName val="Analis_Tanah"/>
      <sheetName val="Harga"/>
      <sheetName val="Panel,feeder,elek"/>
      <sheetName val="2.1"/>
      <sheetName val="2.2"/>
      <sheetName val="Upah"/>
      <sheetName val="BQ-PS&amp;A"/>
      <sheetName val="Ahs_2"/>
      <sheetName val="Ahs_1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GSMTOWER"/>
      <sheetName val="PREM"/>
      <sheetName val="CAT HRG"/>
      <sheetName val="SAP"/>
      <sheetName val="Grand summary"/>
      <sheetName val="D2.8"/>
      <sheetName val="Bill-2"/>
      <sheetName val="Penjumlahan"/>
      <sheetName val="daffin"/>
      <sheetName val="Pricing"/>
      <sheetName val="HARGA ALAT"/>
      <sheetName val="5-Peralatan"/>
      <sheetName val="lokasari-el"/>
      <sheetName val="Pile"/>
      <sheetName val="Elektrikal"/>
      <sheetName val="Bag_1_prelim_"/>
      <sheetName val="BQ STR_BONGKARAN_Bag 2_5_"/>
      <sheetName val="harsat"/>
      <sheetName val="data"/>
      <sheetName val="REKAP GROSS"/>
      <sheetName val="me"/>
      <sheetName val="6-MVAC"/>
      <sheetName val="L-4 Rutin"/>
      <sheetName val="DAF.ALAT"/>
      <sheetName val="Pipe"/>
      <sheetName val="For RKAP OKOP"/>
      <sheetName val="BTL-Persiapan"/>
      <sheetName val="BTL-Bau"/>
      <sheetName val="BTL-alat"/>
      <sheetName val="AN-ALT"/>
      <sheetName val="#REF!"/>
      <sheetName val="Sum"/>
      <sheetName val="Harga "/>
      <sheetName val="DSU"/>
      <sheetName val="Lean Concrete"/>
      <sheetName val="Master Edit"/>
      <sheetName val="bq analisa"/>
      <sheetName val="VLOOK"/>
      <sheetName val="Price"/>
      <sheetName val="A_2"/>
      <sheetName val="DAF-9"/>
      <sheetName val="Level"/>
      <sheetName val="Sheet1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Mekanikal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dasboard"/>
      <sheetName val="AHS_Kusen"/>
      <sheetName val="harsat&amp;upah"/>
      <sheetName val="HB"/>
      <sheetName val="D &amp; W sizes"/>
      <sheetName val="time"/>
      <sheetName val="Harsat Upah"/>
      <sheetName val="Harsat Pekerjaan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Art"/>
      <sheetName val="AA_Eng"/>
      <sheetName val="U_rate"/>
      <sheetName val="Basic Price"/>
      <sheetName val="CPAoC"/>
      <sheetName val="L_TIGA"/>
      <sheetName val="L-TIGA"/>
      <sheetName val="rab me (by owner) "/>
      <sheetName val="BQ (by owner)"/>
      <sheetName val="rab me (fisik)"/>
      <sheetName val="Anls"/>
      <sheetName val="Hrg.Sat"/>
      <sheetName val="_AnaBah"/>
      <sheetName val="NAMES"/>
      <sheetName val="Equipment"/>
      <sheetName val="BAHAN UPAH"/>
      <sheetName val="01A- RAB"/>
      <sheetName val="Analisa Harga"/>
      <sheetName val="PMK"/>
      <sheetName val="LAMP-A"/>
      <sheetName val="Ahs. Pipa-Valve"/>
      <sheetName val="Ahs.Peralatan"/>
      <sheetName val="BQ-1A prelim"/>
      <sheetName val="upah_borong"/>
      <sheetName val="satuan_pek"/>
      <sheetName val="Har-mat"/>
      <sheetName val="Analisa 2"/>
      <sheetName val="Asrama Lt.1"/>
      <sheetName val="K"/>
      <sheetName val="NK-BP"/>
      <sheetName val="UP_an"/>
      <sheetName val="Sat Bah _ Up"/>
      <sheetName val="ANA-C"/>
      <sheetName val="chitimc"/>
      <sheetName val="dongia (2)"/>
      <sheetName val="LKVL-CK-HT-GD1"/>
      <sheetName val="giathanh1"/>
      <sheetName val="gtrinh"/>
      <sheetName val="phuluc1"/>
      <sheetName val="TONG HOP VL-NC"/>
      <sheetName val="chitiet"/>
      <sheetName val="TONGKE3p "/>
      <sheetName val="TH VL, NC, DDHT Thanhphuoc"/>
      <sheetName val="DONGIA"/>
      <sheetName val="DON GIA"/>
      <sheetName val="TONGKE-HT"/>
      <sheetName val="DG"/>
      <sheetName val="dtxl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rab"/>
      <sheetName val="Concrete"/>
      <sheetName val="Harga Satuan Dasar"/>
      <sheetName val="analysis"/>
      <sheetName val="Hrg.mat.1"/>
      <sheetName val="Hrata bj (20x40)"/>
      <sheetName val="Ana CV(pen)."/>
      <sheetName val="1500P_3+0"/>
      <sheetName val="Vibro_Roller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HRG BAHAN &amp; UPAH okk"/>
      <sheetName val="HRG BAHAN _ UPAH okk"/>
      <sheetName val="Analis Kusen okk"/>
      <sheetName val="pro ra op"/>
      <sheetName val="grafik"/>
      <sheetName val="renc mgn"/>
      <sheetName val="DATA PROYEK"/>
      <sheetName val="DSBDY"/>
      <sheetName val="Sum_Intern"/>
      <sheetName val="HU"/>
      <sheetName val="bahan+upah"/>
      <sheetName val="6_1_1"/>
      <sheetName val="6_1_2"/>
      <sheetName val="6_1_3"/>
      <sheetName val="Bill_2"/>
      <sheetName val="Analisa &amp; Upah"/>
      <sheetName val="Analisa  (2)"/>
      <sheetName val="AC-C"/>
      <sheetName val="BQ ARS"/>
      <sheetName val="[BQ-PS&amp;A.xls�CAT_HRG"/>
      <sheetName val="_BQ-PS&amp;A.xls�CAT_HRG"/>
      <sheetName val="[BQ-PS&amp;A_xls�CAT_HRG"/>
      <sheetName val="_BQ-PS&amp;A_xls�CAT_HRG"/>
      <sheetName val="Harga Bahan &amp; Upah "/>
      <sheetName val="analisa struktur"/>
      <sheetName val="Lansekap"/>
      <sheetName val="TNH, PAGAR &amp; TURAP"/>
      <sheetName val="A2"/>
      <sheetName val="PIPA"/>
      <sheetName val="HB "/>
      <sheetName val="ANALISA VALVE"/>
      <sheetName val="PKK"/>
      <sheetName val="Sheet3"/>
      <sheetName val="RAB Arsitek"/>
      <sheetName val="총괄표"/>
      <sheetName val="Bill rekap"/>
      <sheetName val="Bill of Qty"/>
      <sheetName val="CAT_HAR"/>
      <sheetName val="???????-BLDG"/>
      <sheetName val="Daftar Harga Material"/>
      <sheetName val="CATATAN HARGA (Int)"/>
      <sheetName val="Cover Daft 2"/>
      <sheetName val="DAFTAR NO.1"/>
      <sheetName val="DAF 2"/>
      <sheetName val="Panel"/>
      <sheetName val="Bangunan Utama"/>
      <sheetName val="DAF_HARGA_PEK"/>
      <sheetName val="RABT"/>
      <sheetName val="Analisa STR"/>
      <sheetName val="ME_External"/>
      <sheetName val="Mall_ME"/>
      <sheetName val="Ijin"/>
      <sheetName val="G1 Sheet"/>
      <sheetName val="G_SUMMARY"/>
      <sheetName val="OFFICE 2 LT"/>
      <sheetName val="Calculation Details"/>
      <sheetName val="Outline"/>
      <sheetName val="Ana"/>
      <sheetName val="Standard Room Deluxe Queen"/>
      <sheetName val="FORM X COST"/>
      <sheetName val="Analisa Harga Satuan"/>
      <sheetName val="OFFICE"/>
      <sheetName val="RECEIVING INPECTION"/>
      <sheetName val="BQ_E20_02_Rp_"/>
      <sheetName val="GTS I PS"/>
      <sheetName val="_______-BLDG"/>
      <sheetName val="refrig 12"/>
      <sheetName val="Ducting12"/>
      <sheetName val="valve"/>
      <sheetName val="Rekap MEP"/>
      <sheetName val="D.2.1.Peralatan Utama "/>
      <sheetName val="rp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koef"/>
      <sheetName val="BQ-IABK"/>
      <sheetName val="BQ_IABK"/>
      <sheetName val="Kolom UT"/>
      <sheetName val="Analisa HSP"/>
      <sheetName val="BOQ EXTERN"/>
      <sheetName val="BQ Detail"/>
      <sheetName val="Analisa pre"/>
      <sheetName val="Materials"/>
      <sheetName val="METHOD"/>
      <sheetName val="Labour"/>
      <sheetName val="BQ Rekap"/>
      <sheetName val="Analis_Drainase"/>
      <sheetName val="tgp-02"/>
      <sheetName val="KUM"/>
      <sheetName val="Traf&amp;Genst"/>
      <sheetName val="[BQ-PS&amp;A.xls?CAT_HRG"/>
      <sheetName val="_BQ-PS&amp;A.xls?CAT_HRG"/>
      <sheetName val="[BQ-PS&amp;A_xls?CAT_HRG"/>
      <sheetName val="_BQ-PS&amp;A_xls?CAT_HRG"/>
      <sheetName val="???????_BLDG"/>
      <sheetName val="EE-PROP"/>
      <sheetName val="NET表"/>
      <sheetName val="BQ表"/>
      <sheetName val="4-MVAC"/>
      <sheetName val="5-El"/>
      <sheetName val="2-Pl"/>
      <sheetName val="COV_3"/>
      <sheetName val="概総括1"/>
      <sheetName val="Up"/>
      <sheetName val="Bill No. 2.1"/>
      <sheetName val="BoQ C4"/>
      <sheetName val="RAB ME"/>
      <sheetName val="PENJ_TOTAL"/>
      <sheetName val="TRE TABLE"/>
      <sheetName val="penil"/>
      <sheetName val="RAB AR&amp;STR"/>
      <sheetName val="INDEX"/>
      <sheetName val="struktur tdk dipakai"/>
      <sheetName val="Tabel"/>
      <sheetName val="DAFTAR ISI"/>
      <sheetName val="Kuantitas &amp; Harga"/>
      <sheetName val="Div2"/>
      <sheetName val="IPL_SCHEDULE"/>
      <sheetName val="Uraian Teknis"/>
      <sheetName val="________BLDG"/>
      <sheetName val="_BQ-PS&amp;A.xls_CAT_HRG"/>
      <sheetName val="_BQ-PS&amp;A_xls_CAT_HRG"/>
      <sheetName val="bau"/>
      <sheetName val="MAPP"/>
      <sheetName val="rek det 1-3"/>
      <sheetName val="TB"/>
      <sheetName val="Sal"/>
      <sheetName val=" R A B"/>
      <sheetName val=" "/>
      <sheetName val="H_Satuan"/>
      <sheetName val="AHS - CPO"/>
      <sheetName val="Pt"/>
      <sheetName val="HSATUAN"/>
      <sheetName val="DAF-5"/>
      <sheetName val="HARGA RATA"/>
      <sheetName val="ANALIS"/>
      <sheetName val="DIVI6"/>
      <sheetName val="Harga-RAB"/>
      <sheetName val="uraian analisa"/>
      <sheetName val="rate ars"/>
      <sheetName val="D&amp;W"/>
      <sheetName val=" Rate str "/>
      <sheetName val="MU"/>
      <sheetName val="GEDUNG-A"/>
      <sheetName val="???"/>
      <sheetName val="NET?"/>
      <sheetName val="BQ?"/>
      <sheetName val="ANLS-PJ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  <sheetName val="Cash_Flow_bulanan1"/>
      <sheetName val="2_11"/>
      <sheetName val="2_21"/>
      <sheetName val="REKAP_GROSS1"/>
      <sheetName val="COVER_1"/>
      <sheetName val="TOTAL_1"/>
      <sheetName val="HARGA_ALAT1"/>
      <sheetName val="GENERAL"/>
      <sheetName val="Supl.X"/>
      <sheetName val="Pag_hal"/>
      <sheetName val="Analisa_Harga1"/>
      <sheetName val="Hrg_Sat3"/>
      <sheetName val="D_&amp;_W_sizes1"/>
      <sheetName val="struktur"/>
      <sheetName val="COV"/>
      <sheetName val="CATATAN HARGA "/>
      <sheetName val="Price Biaya Cadangan"/>
      <sheetName val="BQ.Rekapitulasi  Akhir"/>
      <sheetName val="A H S P"/>
      <sheetName val="fxterbilang"/>
      <sheetName val="villa"/>
      <sheetName val="LPP"/>
      <sheetName val="BOW"/>
      <sheetName val="STD Lanjutan"/>
      <sheetName val="NS Lanjutan"/>
      <sheetName val="REQDELTA"/>
      <sheetName val="rab-str.Adm"/>
      <sheetName val="eq_data"/>
      <sheetName val="Conn. Lib"/>
      <sheetName val="I-ME"/>
      <sheetName val="Rekap Direct Cost"/>
      <sheetName val="_x0000__x0000__x0000__x0000_"/>
      <sheetName val="Bab.No.2.2- Arsitektur"/>
      <sheetName val="Elec-ins"/>
      <sheetName val="Piping"/>
      <sheetName val="Sheet1 (2)"/>
      <sheetName val="Bill.1.VAC-Supply-A"/>
      <sheetName val="WSSPR"/>
      <sheetName val="Code"/>
      <sheetName val="Settings"/>
      <sheetName val="Slab"/>
      <sheetName val="Analisa ME (2)"/>
      <sheetName val="???1"/>
      <sheetName val="Agregat Halus &amp; Kasar"/>
      <sheetName val="prog-mgu"/>
      <sheetName val="ANALISA GRS TENGAH"/>
      <sheetName val="rekap str_ars"/>
      <sheetName val="APEK"/>
      <sheetName val="ASAT"/>
      <sheetName val="ana_sipil"/>
      <sheetName val="bq_baja"/>
      <sheetName val="MAIN BQ"/>
      <sheetName val="COST BD"/>
      <sheetName val="isian"/>
      <sheetName val="PDMP"/>
      <sheetName val="PCE"/>
      <sheetName val="PRODUK"/>
      <sheetName val="TOOL-ME"/>
      <sheetName val="Insts"/>
      <sheetName val="SCH5"/>
      <sheetName val="INPUT DATAS"/>
      <sheetName val="ES_aLL"/>
      <sheetName val="har-sat"/>
      <sheetName val="RAP"/>
      <sheetName val="COST"/>
      <sheetName val="351BQMCN"/>
      <sheetName val="Daftar BOQ"/>
      <sheetName val="Reference"/>
      <sheetName val="Analisa Alat Berat"/>
      <sheetName val="EK-JAN-07"/>
      <sheetName val="AHS"/>
      <sheetName val="UP MINOR"/>
      <sheetName val="a.h ars sum"/>
      <sheetName val="Analis (2)"/>
      <sheetName val="D8"/>
      <sheetName val="BQ-1A"/>
      <sheetName val="Als_Struk"/>
      <sheetName val="311301"/>
      <sheetName val="RAB_STR"/>
      <sheetName val="Hrg_Bahan"/>
      <sheetName val="PLL"/>
      <sheetName val="UPH,BHN,ALT"/>
      <sheetName val="Analis harga"/>
      <sheetName val="表三甲"/>
      <sheetName val="SBU"/>
      <sheetName val="OKTOBER"/>
      <sheetName val="S_UPAH"/>
      <sheetName val="S_BAHAN"/>
      <sheetName val="????"/>
      <sheetName val="HRG SAT. MATERIAL"/>
      <sheetName val="HRG SAT. UPAH"/>
      <sheetName val="REKAPITULASI"/>
      <sheetName val="Bill No 6"/>
      <sheetName val="Bill No 7"/>
      <sheetName val="Cover 4.2.3"/>
      <sheetName val="Daf .4.2.3"/>
      <sheetName val="Cover 5."/>
      <sheetName val="Catatan Harga"/>
      <sheetName val="PENJUMLAHAN SLV_3L"/>
      <sheetName val="Cover .5.1."/>
      <sheetName val="Cover .5.1.1."/>
      <sheetName val="Daf .5.1.1."/>
      <sheetName val="Cover .5.2."/>
      <sheetName val="Cover .5.2.1"/>
      <sheetName val="Daf .5.2.1."/>
      <sheetName val="Cover .5.3."/>
      <sheetName val="Cover .5.3.1."/>
      <sheetName val="Daf .5.3.1."/>
      <sheetName val="AHS Pipa Sleeve"/>
      <sheetName val="Price Persiapan dan Penunjang"/>
      <sheetName val="LAL - PASAR PAGI "/>
      <sheetName val="BASIC"/>
      <sheetName val="BQ HS"/>
      <sheetName val="kepmenaker150"/>
      <sheetName val="TRF 150"/>
      <sheetName val="srtberkas"/>
      <sheetName val="RUKO TYPE 1"/>
      <sheetName val="SAT_BHN"/>
      <sheetName val="112-885"/>
      <sheetName val="Anls-Um"/>
      <sheetName val="Sheet2"/>
      <sheetName val="AHSbj"/>
      <sheetName val="Sales"/>
      <sheetName val="_BQ-PS&amp;A_xls�CAT_HRG1"/>
      <sheetName val="[BQ-PS&amp;A_xls�CAT_HRG1"/>
      <sheetName val="Analisa RAP"/>
      <sheetName val="Analisa RAB"/>
      <sheetName val="CekList"/>
      <sheetName val="BQ OE"/>
      <sheetName val="Sch Tender"/>
      <sheetName val="Alat B"/>
      <sheetName val="Bahan B"/>
      <sheetName val="Upah B"/>
      <sheetName val="Lain-Lain"/>
      <sheetName val="Telusur"/>
      <sheetName val="Penyebaran M"/>
      <sheetName val="Rekap RAP"/>
      <sheetName val="BUL"/>
      <sheetName val="Sat. Pek."/>
      <sheetName val="ANALISA KOEFF ESKALASI"/>
      <sheetName val="Analisa Baku ME "/>
      <sheetName val="Rekap Prelim"/>
      <sheetName val="Analisa Baku STR ARS"/>
      <sheetName val="FA"/>
      <sheetName val="Analisa HS"/>
      <sheetName val="_x005f_x0000__x005f_x0000__x005f_x0000__x005f_x0000_"/>
      <sheetName val="L-4a,b"/>
      <sheetName val="BasicPrice"/>
      <sheetName val="satuan_pek_ars"/>
      <sheetName val="MgN"/>
      <sheetName val="Up &amp; bhn"/>
      <sheetName val="Analisa Upah &amp; Bahan Plum"/>
      <sheetName val="Har-sat-dasr"/>
      <sheetName val="D _ W sizes"/>
      <sheetName val="BA. AAn"/>
      <sheetName val="34"/>
      <sheetName val="35"/>
      <sheetName val="27"/>
      <sheetName val="46"/>
      <sheetName val="9"/>
      <sheetName val="26"/>
      <sheetName val="42"/>
      <sheetName val="32"/>
      <sheetName val="41"/>
      <sheetName val="31"/>
      <sheetName val="64.6"/>
      <sheetName val="37"/>
      <sheetName val="62"/>
      <sheetName val="7"/>
      <sheetName val="61"/>
      <sheetName val="24"/>
      <sheetName val="43"/>
      <sheetName val="53 "/>
      <sheetName val="54"/>
      <sheetName val="MH CIVIL"/>
      <sheetName val="30"/>
      <sheetName val="64.14"/>
      <sheetName val="64.1"/>
      <sheetName val="64.3"/>
      <sheetName val="64.4"/>
      <sheetName val="64.5"/>
      <sheetName val="17"/>
      <sheetName val="51"/>
      <sheetName val="38"/>
      <sheetName val="52"/>
      <sheetName val="23"/>
      <sheetName val="20"/>
      <sheetName val="28"/>
      <sheetName val="29"/>
      <sheetName val="36.3"/>
      <sheetName val="36.4"/>
      <sheetName val="36.2"/>
      <sheetName val="36.1"/>
      <sheetName val="44"/>
      <sheetName val="45"/>
      <sheetName val="63"/>
      <sheetName val="hrg dasar"/>
      <sheetName val="Bag_1(prelim)"/>
      <sheetName val="BQ STR-BONGKARAN(Bag 2-5)"/>
      <sheetName val="Kolom"/>
      <sheetName val="add"/>
      <sheetName val="lokasaUiêk_x0000_"/>
      <sheetName val=""/>
      <sheetName val="SAT"/>
      <sheetName val="INPUT"/>
      <sheetName val="..."/>
      <sheetName val="."/>
      <sheetName val="Unit Rate"/>
      <sheetName val="금액내역서"/>
      <sheetName val="Currency Rate"/>
      <sheetName val="REF.ONLY"/>
      <sheetName val="INDEKS"/>
      <sheetName val="JABATAN"/>
      <sheetName val="LO"/>
      <sheetName val="PaintBreak"/>
      <sheetName val="Penialian SHE LVL"/>
      <sheetName val="Penilaian 5R"/>
      <sheetName val="For_RKAP_OKOP"/>
      <sheetName val="pro_ra_op"/>
      <sheetName val="renc_mgn"/>
      <sheetName val="Bill_No__2_1"/>
      <sheetName val="BQ_ARS"/>
      <sheetName val="DATA_PROYEK"/>
      <sheetName val="Lean_Concrete"/>
      <sheetName val="BAHAN_UPAH"/>
      <sheetName val="01A-_RAB"/>
      <sheetName val="Ahs__Pipa-Valve"/>
      <sheetName val="Ahs_Peralatan"/>
      <sheetName val="BQ-1A_prelim"/>
      <sheetName val="Analisa_2"/>
      <sheetName val="Analisa_&amp;_Upah"/>
      <sheetName val="Analisa__(2)"/>
      <sheetName val="HB_"/>
      <sheetName val="Harga_Bahan_&amp;_Upah_"/>
      <sheetName val="analisa_struktur"/>
      <sheetName val="TNH,_PAGAR_&amp;_TURAP"/>
      <sheetName val="Basic_Price"/>
      <sheetName val="Rekap_Bill"/>
      <sheetName val="Daf_Alat"/>
      <sheetName val="Jdw_Alat"/>
      <sheetName val="S_Penawar"/>
      <sheetName val="ANALISA_VALVE"/>
      <sheetName val="Kolom_UT"/>
      <sheetName val="Bill_rekap"/>
      <sheetName val="rab_me_(by_owner)_"/>
      <sheetName val="BQ_(by_owner)"/>
      <sheetName val="rab_me_(fisik)"/>
      <sheetName val="Analisa_STR"/>
      <sheetName val="[BQ-PS&amp;A_xls?CAT_HRG1"/>
      <sheetName val="_BQ-PS&amp;A_xls?CAT_HRG1"/>
      <sheetName val="Bangunan_Utama"/>
      <sheetName val="Daftar_Harga_Material"/>
      <sheetName val="bq_analisa"/>
      <sheetName val="Master_Edit"/>
      <sheetName val="BOQ_EXTERN"/>
      <sheetName val="RINC_hotel"/>
      <sheetName val="RINC_FIN_T4_"/>
      <sheetName val="RINC_FIN_T4___3_"/>
      <sheetName val="RINC_FIN_T4___2_"/>
      <sheetName val="Bill_of_Qty"/>
      <sheetName val="Calculation_Details"/>
      <sheetName val="CATATAN_HARGA_(Int)"/>
      <sheetName val="Cover_Daft_2"/>
      <sheetName val="DAFTAR_NO_1"/>
      <sheetName val="DAF_21"/>
      <sheetName val="FORM_X_COST"/>
      <sheetName val="Analisa_Harga_Satuan"/>
      <sheetName val="BQ_STR_BONGKARAN_Bag_2_5_"/>
      <sheetName val="BoQ_C4"/>
      <sheetName val="BQ_Detail"/>
      <sheetName val="Analisa_pre"/>
      <sheetName val="BQ_Rekap"/>
      <sheetName val="TRE_TABLE"/>
      <sheetName val="refrig_12"/>
      <sheetName val="Rekap_MEP"/>
      <sheetName val="D_2_1_Peralatan_Utama_"/>
      <sheetName val="Asrama_Lt_1"/>
      <sheetName val="RAB_ME"/>
      <sheetName val="HRG_BAHAN_&amp;_UPAH_okk"/>
      <sheetName val="HRG_BAHAN___UPAH_okk"/>
      <sheetName val="Analis_Kusen_okk"/>
      <sheetName val="TH_XL"/>
      <sheetName val="THPDMoi__(2)"/>
      <sheetName val="t-h_HA_THE"/>
      <sheetName val="UPAH_BAHAN"/>
      <sheetName val="7_1"/>
      <sheetName val="7_2"/>
      <sheetName val="RAB_AR&amp;STR"/>
      <sheetName val="G1_Sheet"/>
      <sheetName val="DAFTAR_ISI"/>
      <sheetName val="Kuantitas_&amp;_Harga"/>
      <sheetName val="struktur_tdk_dipakai"/>
      <sheetName val="_BQ-PS&amp;A_xls_CAT_HRG1"/>
      <sheetName val="harga_bahan"/>
      <sheetName val="L-4_Rutin"/>
      <sheetName val="RECEIVING_INPECTION"/>
      <sheetName val="GTS_I_PS"/>
      <sheetName val="Sat_Bah___Up"/>
      <sheetName val="Uraian_Teknis"/>
      <sheetName val="Harga_"/>
      <sheetName val="rek_det_1-3"/>
      <sheetName val="Standard_Room_Deluxe_Queen"/>
      <sheetName val="For_RKAP_OKOP1"/>
      <sheetName val="pro_ra_op1"/>
      <sheetName val="renc_mgn1"/>
      <sheetName val="Lean_Concrete1"/>
      <sheetName val="DATA_PROYEK1"/>
      <sheetName val="BAHAN_UPAH1"/>
      <sheetName val="01A-_RAB1"/>
      <sheetName val="Ahs__Pipa-Valve1"/>
      <sheetName val="Ahs_Peralatan1"/>
      <sheetName val="BQ-1A_prelim1"/>
      <sheetName val="Analisa_21"/>
      <sheetName val="Analisa_&amp;_Upah1"/>
      <sheetName val="Analisa__(2)1"/>
      <sheetName val="BQ_ARS1"/>
      <sheetName val="[BQ-PS&amp;A_xls�CAT_HRG2"/>
      <sheetName val="_BQ-PS&amp;A_xls�CAT_HRG2"/>
      <sheetName val="HB_1"/>
      <sheetName val="Harga_Bahan_&amp;_Upah_1"/>
      <sheetName val="analisa_struktur1"/>
      <sheetName val="TNH,_PAGAR_&amp;_TURAP1"/>
      <sheetName val="Basic_Price1"/>
      <sheetName val="Rekap_Bill1"/>
      <sheetName val="Daf_Alat1"/>
      <sheetName val="Jdw_Alat1"/>
      <sheetName val="S_Penawar1"/>
      <sheetName val="ANALISA_VALVE1"/>
      <sheetName val="Kolom_UT1"/>
      <sheetName val="Bill_rekap1"/>
      <sheetName val="rab_me_(by_owner)_1"/>
      <sheetName val="BQ_(by_owner)1"/>
      <sheetName val="rab_me_(fisik)1"/>
      <sheetName val="Analisa_STR1"/>
      <sheetName val="[BQ-PS&amp;A_xls?CAT_HRG2"/>
      <sheetName val="_BQ-PS&amp;A_xls?CAT_HRG2"/>
      <sheetName val="Bangunan_Utama1"/>
      <sheetName val="Daftar_Harga_Material1"/>
      <sheetName val="bq_analisa1"/>
      <sheetName val="Master_Edit1"/>
      <sheetName val="BOQ_EXTERN1"/>
      <sheetName val="RINC_hotel1"/>
      <sheetName val="RINC_FIN_T4_1"/>
      <sheetName val="RINC_FIN_T4___3_1"/>
      <sheetName val="RINC_FIN_T4___2_1"/>
      <sheetName val="Bill_of_Qty1"/>
      <sheetName val="Calculation_Details1"/>
      <sheetName val="CATATAN_HARGA_(Int)1"/>
      <sheetName val="Cover_Daft_21"/>
      <sheetName val="DAFTAR_NO_11"/>
      <sheetName val="DAF_22"/>
      <sheetName val="FORM_X_COST1"/>
      <sheetName val="Analisa_Harga_Satuan1"/>
      <sheetName val="BQ_STR_BONGKARAN_Bag_2_5_1"/>
      <sheetName val="BoQ_C41"/>
      <sheetName val="Bill_No__2_11"/>
      <sheetName val="BQ_Detail1"/>
      <sheetName val="Analisa_pre1"/>
      <sheetName val="BQ_Rekap1"/>
      <sheetName val="refrig_121"/>
      <sheetName val="Rekap_MEP1"/>
      <sheetName val="D_2_1_Peralatan_Utama_1"/>
      <sheetName val="Asrama_Lt_11"/>
      <sheetName val="RAB_ME1"/>
      <sheetName val="TRE_TABLE1"/>
      <sheetName val="HRG_BAHAN_&amp;_UPAH_okk1"/>
      <sheetName val="HRG_BAHAN___UPAH_okk1"/>
      <sheetName val="Analis_Kusen_okk1"/>
      <sheetName val="TH_XL1"/>
      <sheetName val="THPDMoi__(2)1"/>
      <sheetName val="t-h_HA_THE1"/>
      <sheetName val="UPAH_BAHAN1"/>
      <sheetName val="7_11"/>
      <sheetName val="7_21"/>
      <sheetName val="RAB_AR&amp;STR1"/>
      <sheetName val="Tanggapan"/>
      <sheetName val="ELKP"/>
      <sheetName val="PROD.FRY-MONODON"/>
      <sheetName val="TOWS MAPPING DSU 1"/>
      <sheetName val="HARSAT_BAH"/>
      <sheetName val="Alat_k3"/>
      <sheetName val="BTL-Rupa"/>
      <sheetName val="UPL"/>
      <sheetName val="DRWD"/>
      <sheetName val="SCEDUL"/>
      <sheetName val="4-Basic Price"/>
      <sheetName val="SCH RKP"/>
      <sheetName val="najajal"/>
      <sheetName val="s_v13"/>
      <sheetName val="s_v14"/>
      <sheetName val="s_v16"/>
      <sheetName val="p_fb01"/>
      <sheetName val="p_fb02"/>
      <sheetName val="PLINT 3.1.G"/>
      <sheetName val="H.SAT"/>
      <sheetName val="plint"/>
      <sheetName val="Shedule"/>
      <sheetName val="cargo"/>
      <sheetName val="Beton"/>
      <sheetName val="Aspal (2)"/>
      <sheetName val="Relok-PJU"/>
      <sheetName val="SITE-E"/>
      <sheetName val="Bahan "/>
      <sheetName val="Peralatan"/>
      <sheetName val="I"/>
      <sheetName val="Agregat Kelas B"/>
      <sheetName val="Agregat Kelas C"/>
      <sheetName val="Analisa Quarry"/>
      <sheetName val="X"/>
      <sheetName val="Agregat Kelas A"/>
      <sheetName val="ANA-TOOLS-KKA (2)"/>
      <sheetName val="X.1"/>
      <sheetName val="II"/>
      <sheetName val="III"/>
      <sheetName val="IV"/>
      <sheetName val="V"/>
      <sheetName val="VII"/>
      <sheetName val="VII.1"/>
      <sheetName val="VIII"/>
      <sheetName val="IX"/>
      <sheetName val="DS_CERMEN"/>
      <sheetName val="Informasi"/>
      <sheetName val="GRAND_TOTAL4"/>
      <sheetName val="7-2"/>
      <sheetName val="JADWAL"/>
      <sheetName val="Besi"/>
      <sheetName val="Additional"/>
      <sheetName val="ELEC STIS"/>
      <sheetName val="rincian A"/>
      <sheetName val="DIV1"/>
      <sheetName val="Input Bobot Rc. Mingguan Int"/>
      <sheetName val="Rekap Prog. Mingguan"/>
      <sheetName val="Mtd_Pelak"/>
      <sheetName val="kuantts"/>
      <sheetName val="SAT-DAS"/>
      <sheetName val="Appendix 2(SatDas)"/>
      <sheetName val="U. div 2"/>
      <sheetName val="Material&amp;Alat"/>
      <sheetName val="DB"/>
      <sheetName val="H.DASAR"/>
      <sheetName val="Data-Masukan"/>
      <sheetName val="TAB"/>
      <sheetName val="DH"/>
      <sheetName val="SEX"/>
      <sheetName val="RBP1"/>
      <sheetName val="RBP2"/>
      <sheetName val="bd"/>
      <sheetName val="AKP"/>
      <sheetName val="keb_alat"/>
      <sheetName val="biaMAT"/>
      <sheetName val="biaSUB"/>
      <sheetName val="biatng"/>
      <sheetName val="BL"/>
      <sheetName val="BTL"/>
      <sheetName val="gaji"/>
      <sheetName val="hardas"/>
      <sheetName val="jadual bobot"/>
      <sheetName val="keb_mat"/>
      <sheetName val="keb_tng"/>
      <sheetName val="PP"/>
      <sheetName val="Rek-Tot"/>
      <sheetName val="NP"/>
      <sheetName val="REKAP ANALISA"/>
      <sheetName val="REKAP HSPK BETON"/>
      <sheetName val="DAFTAR BAHAN DAN UPAH"/>
      <sheetName val="[BQ-PS&amp;A_xlsÝCAT_HRG4"/>
      <sheetName val="Week_(2)4"/>
      <sheetName val="DAFTAR_74"/>
      <sheetName val="data_grafik4"/>
      <sheetName val="HRG_BHN4"/>
      <sheetName val="_BQ-PS&amp;A_xlsÝCAT_HRG4"/>
      <sheetName val="Fill_this_out_first___6"/>
      <sheetName val="Cover_Daf_24"/>
      <sheetName val="DAFTAR_HARGA3"/>
      <sheetName val="LAMP_AB_3"/>
      <sheetName val="PERALATAN_AHU2"/>
      <sheetName val="AIR_CURTAIN2"/>
      <sheetName val="DUCTING_2"/>
      <sheetName val="DIFFUSER_&amp;_GRILLE_2"/>
      <sheetName val="PERALATAN_EVB+CU2"/>
      <sheetName val="PERALATAN_FAN2"/>
      <sheetName val="PIPA_CHILLER2"/>
      <sheetName val="PIPA_DRAIN2"/>
      <sheetName val="PIPA_REFRIGERANT2"/>
      <sheetName val="POMPA_CHILLER2"/>
      <sheetName val="CATU_DAYA_LISTRIK2"/>
      <sheetName val="DAF_2_2"/>
      <sheetName val="Payment_Status2"/>
      <sheetName val="Std-Spek_EL2"/>
      <sheetName val="Analisa_Gabungan2"/>
      <sheetName val="Bill_No_6_Koord___Attendance2"/>
      <sheetName val="DAFTAR_NO_22"/>
      <sheetName val="DAFTAR_NO_32"/>
      <sheetName val="Fill_this_out_first___7"/>
      <sheetName val="BOQ_KSN2"/>
      <sheetName val="H_Satuan2"/>
      <sheetName val="04_GS2"/>
      <sheetName val="Harga_Satuan2"/>
      <sheetName val="Bill_of_Qty_MEP2"/>
      <sheetName val="harga_bahan1"/>
      <sheetName val="L-4_Rutin1"/>
      <sheetName val="Harga_1"/>
      <sheetName val="Sat_Bah___Up1"/>
      <sheetName val="_1"/>
      <sheetName val="_R_A_B1"/>
      <sheetName val="dongia_(2)1"/>
      <sheetName val="TONG_HOP_VL-NC1"/>
      <sheetName val="TONGKE3p_1"/>
      <sheetName val="TH_VL,_NC,_DDHT_Thanhphuoc1"/>
      <sheetName val="DON_GIA1"/>
      <sheetName val="CHITIET_VL-NC-TT_-1p1"/>
      <sheetName val="TONG_HOP_VL-NC_TT1"/>
      <sheetName val="CHITIET_VL-NC1"/>
      <sheetName val="CHITIET_VL-NC-TT-3p1"/>
      <sheetName val="KPVC-BD_1"/>
      <sheetName val="Harga_Satuan_Dasar1"/>
      <sheetName val="Hrg_mat_11"/>
      <sheetName val="Hrata_bj_(20x40)1"/>
      <sheetName val="Ana_CV(pen)_1"/>
      <sheetName val="Hrg_Sat4"/>
      <sheetName val="Uraian_Teknis1"/>
      <sheetName val="G1_Sheet1"/>
      <sheetName val="RECEIVING_INPECTION1"/>
      <sheetName val="Aspal_(2)1"/>
      <sheetName val="AHS_-_CPO1"/>
      <sheetName val="HARGA_RATA1"/>
      <sheetName val="GTS_I_PS1"/>
      <sheetName val="ELEC_STIS1"/>
      <sheetName val="rincian_A1"/>
      <sheetName val="Analisa_HSP1"/>
      <sheetName val="struktur_tdk_dipakai1"/>
      <sheetName val="RUKO_TYPE_11"/>
      <sheetName val="rek_det_1-31"/>
      <sheetName val="OFFICE_2_LT1"/>
      <sheetName val="Standard_Room_Deluxe_Queen1"/>
      <sheetName val="uraian_analisa1"/>
      <sheetName val="DAFTAR_BAHAN_DAN_UPAH1"/>
      <sheetName val="_"/>
      <sheetName val="_R_A_B"/>
      <sheetName val="dongia_(2)"/>
      <sheetName val="TONG_HOP_VL-NC"/>
      <sheetName val="TONGKE3p_"/>
      <sheetName val="TH_VL,_NC,_DDHT_Thanhphuoc"/>
      <sheetName val="DON_GIA"/>
      <sheetName val="CHITIET_VL-NC-TT_-1p"/>
      <sheetName val="TONG_HOP_VL-NC_TT"/>
      <sheetName val="CHITIET_VL-NC"/>
      <sheetName val="CHITIET_VL-NC-TT-3p"/>
      <sheetName val="KPVC-BD_"/>
      <sheetName val="Harga_Satuan_Dasar"/>
      <sheetName val="Hrg_mat_1"/>
      <sheetName val="Hrata_bj_(20x40)"/>
      <sheetName val="Ana_CV(pen)_"/>
      <sheetName val="Aspal_(2)"/>
      <sheetName val="AHS_-_CPO"/>
      <sheetName val="HARGA_RATA"/>
      <sheetName val="ELEC_STIS"/>
      <sheetName val="rincian_A"/>
      <sheetName val="Analisa_HSP"/>
      <sheetName val="RUKO_TYPE_1"/>
      <sheetName val="OFFICE_2_LT"/>
      <sheetName val="uraian_analisa"/>
      <sheetName val="DAFTAR_BAHAN_DAN_UPAH"/>
      <sheetName val="RAB_Arsitek"/>
      <sheetName val="RAB_Arsitek1"/>
      <sheetName val="GRAND_TOTAL5"/>
      <sheetName val="[BQ-PS&amp;A_xlsÝCAT_HRG5"/>
      <sheetName val="Week_(2)5"/>
      <sheetName val="DAFTAR_75"/>
      <sheetName val="data_grafik5"/>
      <sheetName val="HRG_BHN5"/>
      <sheetName val="_BQ-PS&amp;A_xlsÝCAT_HRG5"/>
      <sheetName val="Fill_this_out_first___8"/>
      <sheetName val="Cover_Daf_25"/>
      <sheetName val="TE_TS_FA_LAN_MATV3"/>
      <sheetName val="DAFTAR_HARGA4"/>
      <sheetName val="rab_-_persiapan_&amp;_lantai-13"/>
      <sheetName val="DAFTAR_NO_1_PRELIM3"/>
      <sheetName val="daftar_harsat3"/>
      <sheetName val="LAMP_AB_4"/>
      <sheetName val="PERALATAN_AHU3"/>
      <sheetName val="AIR_CURTAIN3"/>
      <sheetName val="DUCTING_3"/>
      <sheetName val="DIFFUSER_&amp;_GRILLE_3"/>
      <sheetName val="PERALATAN_EVB+CU3"/>
      <sheetName val="PERALATAN_FAN3"/>
      <sheetName val="PIPA_CHILLER3"/>
      <sheetName val="PIPA_DRAIN3"/>
      <sheetName val="PIPA_REFRIGERANT3"/>
      <sheetName val="POMPA_CHILLER3"/>
      <sheetName val="CATU_DAYA_LISTRIK3"/>
      <sheetName val="DAF_2_3"/>
      <sheetName val="Payment_Status3"/>
      <sheetName val="RINC_hotel2"/>
      <sheetName val="RINC_FIN_T4_2"/>
      <sheetName val="RINC_FIN_T4___3_2"/>
      <sheetName val="RINC_FIN_T4___2_2"/>
      <sheetName val="Std-Spek_EL3"/>
      <sheetName val="Analisa_Gabungan3"/>
      <sheetName val="Bill_No_6_Koord___Attendance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INDIRECT_COST3"/>
      <sheetName val="DAFTAR_NO_23"/>
      <sheetName val="DAFTAR_NO_33"/>
      <sheetName val="Fill_this_out_first___9"/>
      <sheetName val="BOQ_KSN3"/>
      <sheetName val="Rev_&amp;_CI2"/>
      <sheetName val="Isolasi_Luar_Dalam2"/>
      <sheetName val="Isolasi_Luar2"/>
      <sheetName val="H_Satuan3"/>
      <sheetName val="Bill_No_6_Koord_&amp;_Attendance2"/>
      <sheetName val="B_-_Norelec2"/>
      <sheetName val="DAFTAR_NO_42"/>
      <sheetName val="LAL___PASAR_PAGI_2"/>
      <sheetName val="Cash_Flow_bulanan2"/>
      <sheetName val="COVER_2"/>
      <sheetName val="TOTAL_2"/>
      <sheetName val="TH_XL2"/>
      <sheetName val="THPDMoi__(2)2"/>
      <sheetName val="t-h_HA_THE2"/>
      <sheetName val="UPAH_BAHAN2"/>
      <sheetName val="7_12"/>
      <sheetName val="7_22"/>
      <sheetName val="Hrg_Sat5"/>
      <sheetName val="F_ALARM2"/>
      <sheetName val="04_GS3"/>
      <sheetName val="Harga_Satuan3"/>
      <sheetName val="Bill_of_Qty_MEP3"/>
      <sheetName val="Grand_summary2"/>
      <sheetName val="D2_82"/>
      <sheetName val="2_12"/>
      <sheetName val="2_22"/>
      <sheetName val="HARGA_ALAT2"/>
      <sheetName val="BQ_STR_BONGKARAN_Bag_2_5_2"/>
      <sheetName val="CAT_HRG3"/>
      <sheetName val="REKAP_GROSS2"/>
      <sheetName val="harga_bahan2"/>
      <sheetName val="L-4_Rutin2"/>
      <sheetName val="For_RKAP_OKOP2"/>
      <sheetName val="Harga_2"/>
      <sheetName val="Analisa_Harga2"/>
      <sheetName val="Sat_Bah___Up2"/>
      <sheetName val="_2"/>
      <sheetName val="analisa_alat2"/>
      <sheetName val="SUB_LAIN22"/>
      <sheetName val="SUB_ME2"/>
      <sheetName val="SUB_KUSEN2"/>
      <sheetName val="analisa_pekerjaan2"/>
      <sheetName val="ars_asrama_2"/>
      <sheetName val="str_asrama2"/>
      <sheetName val="mechanical_asrama2"/>
      <sheetName val="electrical_asrama2"/>
      <sheetName val="ME__Kelas2"/>
      <sheetName val="ars_kelas2"/>
      <sheetName val="str_kelas2"/>
      <sheetName val="REKAP_MERAH2"/>
      <sheetName val="D_&amp;_W_sizes2"/>
      <sheetName val="_R_A_B2"/>
      <sheetName val="dongia_(2)2"/>
      <sheetName val="TONG_HOP_VL-NC2"/>
      <sheetName val="TONGKE3p_2"/>
      <sheetName val="TH_VL,_NC,_DDHT_Thanhphuoc2"/>
      <sheetName val="DON_GIA2"/>
      <sheetName val="CHITIET_VL-NC-TT_-1p2"/>
      <sheetName val="TONG_HOP_VL-NC_TT2"/>
      <sheetName val="CHITIET_VL-NC2"/>
      <sheetName val="CHITIET_VL-NC-TT-3p2"/>
      <sheetName val="KPVC-BD_2"/>
      <sheetName val="Harga_Satuan_Dasar2"/>
      <sheetName val="Hrg_mat_12"/>
      <sheetName val="Hrata_bj_(20x40)2"/>
      <sheetName val="Ana_CV(pen)_2"/>
      <sheetName val="Ahs__Pipa-Valve2"/>
      <sheetName val="Ahs_Peralatan2"/>
      <sheetName val="ANALISA_VALVE2"/>
      <sheetName val="BAHAN_UPAH2"/>
      <sheetName val="Hrg_Sat6"/>
      <sheetName val="Analisa_22"/>
      <sheetName val="01A-_RAB2"/>
      <sheetName val="Daftar_Harga_Material2"/>
      <sheetName val="BQ-1A_prelim2"/>
      <sheetName val="Bill_rekap2"/>
      <sheetName val="Analisa_&amp;_Upah2"/>
      <sheetName val="Analisa__(2)2"/>
      <sheetName val="BQ_ARS2"/>
      <sheetName val="[BQ-PS&amp;A_xls�CAT_HRG3"/>
      <sheetName val="_BQ-PS&amp;A_xls�CAT_HRG3"/>
      <sheetName val="Harga_Bahan_&amp;_Upah_2"/>
      <sheetName val="analisa_struktur2"/>
      <sheetName val="TNH,_PAGAR_&amp;_TURAP2"/>
      <sheetName val="Basic_Price2"/>
      <sheetName val="Rekap_Bill2"/>
      <sheetName val="Jdw_Alat2"/>
      <sheetName val="S_Penawar2"/>
      <sheetName val="HB_2"/>
      <sheetName val="Kolom_UT2"/>
      <sheetName val="Uraian_Teknis2"/>
      <sheetName val="rab_me_(by_owner)_2"/>
      <sheetName val="BQ_(by_owner)2"/>
      <sheetName val="rab_me_(fisik)2"/>
      <sheetName val="CATATAN_HARGA_(Int)2"/>
      <sheetName val="Cover_Daft_22"/>
      <sheetName val="DAFTAR_NO_12"/>
      <sheetName val="DAF_23"/>
      <sheetName val="Bangunan_Utama2"/>
      <sheetName val="Analisa_STR2"/>
      <sheetName val="G1_Sheet2"/>
      <sheetName val="FORM_X_COST2"/>
      <sheetName val="Analisa_Harga_Satuan2"/>
      <sheetName val="RECEIVING_INPECTION2"/>
      <sheetName val="Bill_of_Qty2"/>
      <sheetName val="Aspal_(2)2"/>
      <sheetName val="refrig_122"/>
      <sheetName val="Rekap_MEP2"/>
      <sheetName val="D_2_1_Peralatan_Utama_2"/>
      <sheetName val="AHS_-_CPO2"/>
      <sheetName val="BOQ_EXTERN2"/>
      <sheetName val="TRE_TABLE2"/>
      <sheetName val="HARGA_RATA2"/>
      <sheetName val="Calculation_Details2"/>
      <sheetName val="GTS_I_PS2"/>
      <sheetName val="ELEC_STIS2"/>
      <sheetName val="BoQ_C42"/>
      <sheetName val="rincian_A2"/>
      <sheetName val="Analisa_HSP2"/>
      <sheetName val="Master_Edit2"/>
      <sheetName val="Asrama_Lt_12"/>
      <sheetName val="BQ_Detail2"/>
      <sheetName val="Analisa_pre2"/>
      <sheetName val="BQ_Rekap2"/>
      <sheetName val="bq_analisa2"/>
      <sheetName val="struktur_tdk_dipakai2"/>
      <sheetName val="RUKO_TYPE_12"/>
      <sheetName val="[BQ-PS&amp;A_xls?CAT_HRG3"/>
      <sheetName val="_BQ-PS&amp;A_xls?CAT_HRG3"/>
      <sheetName val="rek_det_1-32"/>
      <sheetName val="OFFICE_2_LT2"/>
      <sheetName val="Standard_Room_Deluxe_Queen2"/>
      <sheetName val="uraian_analisa2"/>
      <sheetName val="DAFTAR_BAHAN_DAN_UPAH2"/>
      <sheetName val="Bill_No__2_12"/>
      <sheetName val="RAB_Arsitek2"/>
      <sheetName val="GRAND_TOTAL6"/>
      <sheetName val="[BQ-PS&amp;A_xlsÝCAT_HRG6"/>
      <sheetName val="Week_(2)6"/>
      <sheetName val="DAFTAR_76"/>
      <sheetName val="data_grafik6"/>
      <sheetName val="HRG_BHN6"/>
      <sheetName val="_BQ-PS&amp;A_xlsÝCAT_HRG6"/>
      <sheetName val="Fill_this_out_first___10"/>
      <sheetName val="Cover_Daf_26"/>
      <sheetName val="TE_TS_FA_LAN_MATV4"/>
      <sheetName val="DAFTAR_HARGA5"/>
      <sheetName val="rab_-_persiapan_&amp;_lantai-14"/>
      <sheetName val="DAFTAR_NO_1_PRELIM4"/>
      <sheetName val="daftar_harsat4"/>
      <sheetName val="LAMP_AB_5"/>
      <sheetName val="PERALATAN_AHU4"/>
      <sheetName val="AIR_CURTAIN4"/>
      <sheetName val="DUCTING_4"/>
      <sheetName val="DIFFUSER_&amp;_GRILLE_4"/>
      <sheetName val="PERALATAN_EVB+CU4"/>
      <sheetName val="PERALATAN_FAN4"/>
      <sheetName val="PIPA_CHILLER4"/>
      <sheetName val="PIPA_DRAIN4"/>
      <sheetName val="PIPA_REFRIGERANT4"/>
      <sheetName val="POMPA_CHILLER4"/>
      <sheetName val="CATU_DAYA_LISTRIK4"/>
      <sheetName val="DAF_2_4"/>
      <sheetName val="Payment_Status4"/>
      <sheetName val="RINC_hotel3"/>
      <sheetName val="RINC_FIN_T4_3"/>
      <sheetName val="RINC_FIN_T4___3_3"/>
      <sheetName val="RINC_FIN_T4___2_3"/>
      <sheetName val="Std-Spek_EL4"/>
      <sheetName val="Analisa_Gabungan4"/>
      <sheetName val="Bill_No_6_Koord___Attendance4"/>
      <sheetName val="Sumber_Daya4"/>
      <sheetName val="BOQ_INTERN4"/>
      <sheetName val="ANALYS_EXTERN4"/>
      <sheetName val="BQ_RESO4"/>
      <sheetName val="REKAP_INDIRECT4"/>
      <sheetName val="CASH_FLOW4"/>
      <sheetName val="SUMMARY_IN4"/>
      <sheetName val="INDIRECT_COST4"/>
      <sheetName val="DAFTAR_NO_24"/>
      <sheetName val="DAFTAR_NO_34"/>
      <sheetName val="Fill_this_out_first___11"/>
      <sheetName val="BOQ_KSN4"/>
      <sheetName val="Rev_&amp;_CI3"/>
      <sheetName val="Isolasi_Luar_Dalam3"/>
      <sheetName val="Isolasi_Luar3"/>
      <sheetName val="H_Satuan4"/>
      <sheetName val="Bill_No_6_Koord_&amp;_Attendance3"/>
      <sheetName val="B_-_Norelec3"/>
      <sheetName val="DAFTAR_NO_43"/>
      <sheetName val="LAL___PASAR_PAGI_3"/>
      <sheetName val="Cash_Flow_bulanan3"/>
      <sheetName val="COVER_3"/>
      <sheetName val="TOTAL_3"/>
      <sheetName val="TH_XL3"/>
      <sheetName val="THPDMoi__(2)3"/>
      <sheetName val="t-h_HA_THE3"/>
      <sheetName val="UPAH_BAHAN3"/>
      <sheetName val="7_13"/>
      <sheetName val="7_23"/>
      <sheetName val="Hrg_Sat7"/>
      <sheetName val="F_ALARM3"/>
      <sheetName val="04_GS4"/>
      <sheetName val="Harga_Satuan4"/>
      <sheetName val="Bill_of_Qty_MEP4"/>
      <sheetName val="Grand_summary3"/>
      <sheetName val="D2_83"/>
      <sheetName val="2_13"/>
      <sheetName val="2_23"/>
      <sheetName val="HARGA_ALAT3"/>
      <sheetName val="BQ_STR_BONGKARAN_Bag_2_5_3"/>
      <sheetName val="CAT_HRG4"/>
      <sheetName val="REKAP_GROSS3"/>
      <sheetName val="harga_bahan3"/>
      <sheetName val="L-4_Rutin3"/>
      <sheetName val="For_RKAP_OKOP3"/>
      <sheetName val="Harga_3"/>
      <sheetName val="Analisa_Harga3"/>
      <sheetName val="Sat_Bah___Up3"/>
      <sheetName val="_3"/>
      <sheetName val="analisa_alat3"/>
      <sheetName val="SUB_LAIN23"/>
      <sheetName val="SUB_ME3"/>
      <sheetName val="SUB_KUSEN3"/>
      <sheetName val="analisa_pekerjaan3"/>
      <sheetName val="ars_asrama_3"/>
      <sheetName val="str_asrama3"/>
      <sheetName val="mechanical_asrama3"/>
      <sheetName val="electrical_asrama3"/>
      <sheetName val="ME__Kelas3"/>
      <sheetName val="ars_kelas3"/>
      <sheetName val="str_kelas3"/>
      <sheetName val="REKAP_MERAH3"/>
      <sheetName val="D_&amp;_W_sizes3"/>
      <sheetName val="_R_A_B3"/>
      <sheetName val="dongia_(2)3"/>
      <sheetName val="TONG_HOP_VL-NC3"/>
      <sheetName val="TONGKE3p_3"/>
      <sheetName val="TH_VL,_NC,_DDHT_Thanhphuoc3"/>
      <sheetName val="DON_GIA3"/>
      <sheetName val="CHITIET_VL-NC-TT_-1p3"/>
      <sheetName val="TONG_HOP_VL-NC_TT3"/>
      <sheetName val="CHITIET_VL-NC3"/>
      <sheetName val="CHITIET_VL-NC-TT-3p3"/>
      <sheetName val="KPVC-BD_3"/>
      <sheetName val="Harga_Satuan_Dasar3"/>
      <sheetName val="Hrg_mat_13"/>
      <sheetName val="Hrata_bj_(20x40)3"/>
      <sheetName val="Ana_CV(pen)_3"/>
      <sheetName val="Ahs__Pipa-Valve3"/>
      <sheetName val="Ahs_Peralatan3"/>
      <sheetName val="ANALISA_VALVE3"/>
      <sheetName val="BAHAN_UPAH3"/>
      <sheetName val="Hrg_Sat8"/>
      <sheetName val="Analisa_23"/>
      <sheetName val="01A-_RAB3"/>
      <sheetName val="Daftar_Harga_Material3"/>
      <sheetName val="BQ-1A_prelim3"/>
      <sheetName val="Bill_rekap3"/>
      <sheetName val="Analisa_&amp;_Upah3"/>
      <sheetName val="Analisa__(2)3"/>
      <sheetName val="BQ_ARS3"/>
      <sheetName val="[BQ-PS&amp;A_xls�CAT_HRG4"/>
      <sheetName val="_BQ-PS&amp;A_xls�CAT_HRG4"/>
      <sheetName val="Harga_Bahan_&amp;_Upah_3"/>
      <sheetName val="analisa_struktur3"/>
      <sheetName val="TNH,_PAGAR_&amp;_TURAP3"/>
      <sheetName val="Basic_Price3"/>
      <sheetName val="Rekap_Bill3"/>
      <sheetName val="Jdw_Alat3"/>
      <sheetName val="S_Penawar3"/>
      <sheetName val="HB_3"/>
      <sheetName val="Kolom_UT3"/>
      <sheetName val="Uraian_Teknis3"/>
      <sheetName val="rab_me_(by_owner)_3"/>
      <sheetName val="BQ_(by_owner)3"/>
      <sheetName val="rab_me_(fisik)3"/>
      <sheetName val="CATATAN_HARGA_(Int)3"/>
      <sheetName val="Cover_Daft_23"/>
      <sheetName val="DAFTAR_NO_13"/>
      <sheetName val="DAF_24"/>
      <sheetName val="Bangunan_Utama3"/>
      <sheetName val="Analisa_STR3"/>
      <sheetName val="G1_Sheet3"/>
      <sheetName val="FORM_X_COST3"/>
      <sheetName val="Analisa_Harga_Satuan3"/>
      <sheetName val="RECEIVING_INPECTION3"/>
      <sheetName val="Bill_of_Qty3"/>
      <sheetName val="Aspal_(2)3"/>
      <sheetName val="refrig_123"/>
      <sheetName val="Rekap_MEP3"/>
      <sheetName val="D_2_1_Peralatan_Utama_3"/>
      <sheetName val="AHS_-_CPO3"/>
      <sheetName val="BOQ_EXTERN3"/>
      <sheetName val="TRE_TABLE3"/>
      <sheetName val="HARGA_RATA3"/>
      <sheetName val="Calculation_Details3"/>
      <sheetName val="GTS_I_PS3"/>
      <sheetName val="ELEC_STIS3"/>
      <sheetName val="BoQ_C43"/>
      <sheetName val="rincian_A3"/>
      <sheetName val="Analisa_HSP3"/>
      <sheetName val="Master_Edit3"/>
      <sheetName val="Asrama_Lt_13"/>
      <sheetName val="BQ_Detail3"/>
      <sheetName val="Analisa_pre3"/>
      <sheetName val="BQ_Rekap3"/>
      <sheetName val="bq_analisa3"/>
      <sheetName val="struktur_tdk_dipakai3"/>
      <sheetName val="RUKO_TYPE_13"/>
      <sheetName val="[BQ-PS&amp;A_xls?CAT_HRG4"/>
      <sheetName val="_BQ-PS&amp;A_xls?CAT_HRG4"/>
      <sheetName val="rek_det_1-33"/>
      <sheetName val="OFFICE_2_LT3"/>
      <sheetName val="Standard_Room_Deluxe_Queen3"/>
      <sheetName val="uraian_analisa3"/>
      <sheetName val="DAFTAR_BAHAN_DAN_UPAH3"/>
      <sheetName val="Bill_No__2_13"/>
      <sheetName val="RAB_Arsitek3"/>
      <sheetName val="Harga Kabel"/>
      <sheetName val="98Price"/>
      <sheetName val="K-125"/>
      <sheetName val="REKAP MC 1"/>
      <sheetName val="BILL MC 1"/>
      <sheetName val="HS"/>
      <sheetName val="5-ALAT(1)"/>
      <sheetName val="Harga Dasar"/>
      <sheetName val="Alat (1)"/>
      <sheetName val="TRNS-C1"/>
      <sheetName val="LongProfile"/>
      <sheetName val="_BQ-PS&amp;A_xls_CAT_HRG2"/>
      <sheetName val="_BQ-PS&amp;A_xls_CAT_HRG3"/>
      <sheetName val="_BQ-PS&amp;A_xls_CAT_HRG4"/>
      <sheetName val="___"/>
      <sheetName val="NET_"/>
      <sheetName val="BQ_"/>
      <sheetName val="____"/>
      <sheetName val="___1"/>
      <sheetName val="Alatt"/>
      <sheetName val="D6-1b"/>
      <sheetName val="6b"/>
      <sheetName val="Bank"/>
      <sheetName val="Bunga"/>
      <sheetName val="list"/>
      <sheetName val="Schedule &amp; S-Curve"/>
      <sheetName val="L-Mechanical"/>
      <sheetName val="Daf_ No_ _ 4_2"/>
      <sheetName val="ALT 1"/>
      <sheetName val="Renc Angg Biaya"/>
      <sheetName val="D7"/>
      <sheetName val="SALURAN"/>
      <sheetName val="div3"/>
      <sheetName val="perkerasan rigid"/>
      <sheetName val="DSU-2"/>
      <sheetName val="faktor"/>
      <sheetName val="DIV.1"/>
      <sheetName val="DIV_1"/>
      <sheetName val="Sipil"/>
      <sheetName val="gajiPersiap"/>
      <sheetName val="Analisa Harsat"/>
      <sheetName val="Bid Summary"/>
      <sheetName val="Weight Bridge"/>
      <sheetName val="HARGA MATERIAL"/>
      <sheetName val="SPK"/>
      <sheetName val="material "/>
      <sheetName val="Ahs.Pipa"/>
      <sheetName val="OH_10BLN"/>
      <sheetName val="H_BHN"/>
      <sheetName val="LAIN2"/>
      <sheetName val="Manhours+FR+SR "/>
      <sheetName val="Manhours"/>
      <sheetName val="Grafik Insiden"/>
      <sheetName val="Rekap Penyakit"/>
      <sheetName val="Data Penyakit"/>
      <sheetName val="Data Kclkn"/>
      <sheetName val="Pemenuhan Persyaratan"/>
      <sheetName val="Dokumentasi"/>
      <sheetName val="inves alat"/>
      <sheetName val="Alat Pinrang"/>
      <sheetName val="BoQ (WS)"/>
      <sheetName val="Cover (WS)"/>
      <sheetName val="Bhn"/>
      <sheetName val="GRAFIK (1)"/>
      <sheetName val="Hrg"/>
      <sheetName val="BOQ Rutin Jemb."/>
      <sheetName val="pembongkaran,elastomerik"/>
      <sheetName val="database"/>
      <sheetName val="PC"/>
      <sheetName val="[BQ-PS&amp;A_xls .AT_HRG"/>
      <sheetName val="[BQ-PS&amp;A_xls⬈.AT_HRG"/>
      <sheetName val="Electrikal"/>
      <sheetName val="Elektronik"/>
      <sheetName val="Fire Fighting"/>
      <sheetName val="Item Kompensasi"/>
      <sheetName val="BQ-M"/>
      <sheetName val="an. struktur"/>
      <sheetName val="Bill No_1"/>
      <sheetName val="inter"/>
      <sheetName val="PAD_F"/>
      <sheetName val="Written"/>
      <sheetName val="磨煤加压"/>
      <sheetName val="Gorong Aramco"/>
      <sheetName val="rek_PUS oe"/>
      <sheetName val="tifico"/>
      <sheetName val="110 cs EW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 refreshError="1"/>
      <sheetData sheetId="1653"/>
      <sheetData sheetId="1654"/>
      <sheetData sheetId="1655"/>
      <sheetData sheetId="1656"/>
      <sheetData sheetId="1657"/>
      <sheetData sheetId="1658" refreshError="1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ALAT(1)"/>
      <sheetName val="4-Basic Price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tt"/>
      <sheetName val="Bahan"/>
      <sheetName val="Basic Price"/>
      <sheetName val="D6-1b"/>
      <sheetName val="6b"/>
      <sheetName val="3a"/>
      <sheetName val="5a"/>
      <sheetName val="2a"/>
      <sheetName val="2b"/>
      <sheetName val="3b"/>
      <sheetName val="5b"/>
      <sheetName val="6a"/>
      <sheetName val="7a"/>
      <sheetName val="7b"/>
      <sheetName val="10a"/>
      <sheetName val="10b"/>
      <sheetName val="Hrg Dasar"/>
      <sheetName val="Alat"/>
      <sheetName val="Tenaga"/>
      <sheetName val="Analisa Quarry"/>
      <sheetName val="Paving"/>
      <sheetName val="Kuantitas"/>
      <sheetName val="D1"/>
      <sheetName val="D2-1a"/>
      <sheetName val="D2-1b"/>
      <sheetName val="D2-2a"/>
      <sheetName val="D2-2b"/>
      <sheetName val="D2-3a"/>
      <sheetName val="D2-3b"/>
      <sheetName val="D3-1a"/>
      <sheetName val="D3-1b"/>
      <sheetName val="D3-2"/>
      <sheetName val="D4a"/>
      <sheetName val="D4b"/>
      <sheetName val="D5a"/>
      <sheetName val="D5b"/>
      <sheetName val="D6-1a"/>
      <sheetName val="D6-2a"/>
      <sheetName val="D6-2b"/>
      <sheetName val="D6-3"/>
      <sheetName val="D6-4"/>
      <sheetName val="D7-1a"/>
      <sheetName val="D7-1b"/>
      <sheetName val="D7-2a"/>
      <sheetName val="D7-2b"/>
      <sheetName val="D7-3a"/>
      <sheetName val="D7-3b"/>
      <sheetName val="D7-4a"/>
      <sheetName val="D7-4b"/>
      <sheetName val="D8-1a"/>
      <sheetName val="D8-1b"/>
      <sheetName val="D8-2a"/>
      <sheetName val="D8-2b"/>
      <sheetName val="D9a"/>
      <sheetName val="D9b"/>
      <sheetName val="D10-1a"/>
      <sheetName val="D10-1b"/>
      <sheetName val="D10-2a"/>
      <sheetName val="D10-2b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o"/>
      <sheetName val="PARSITO"/>
      <sheetName val="REQ 4 WORK"/>
      <sheetName val="REQ 4 CHEK"/>
      <sheetName val="RL"/>
      <sheetName val="Req-4-Cek"/>
      <sheetName val="Req-4-Work"/>
      <sheetName val="RC"/>
      <sheetName val="R 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 t="str">
            <v xml:space="preserve">PAKET </v>
          </cell>
          <cell r="F5" t="str">
            <v>PEMELIHARAAN JEMBATAN NASIONAL SUMUT 7</v>
          </cell>
        </row>
        <row r="7">
          <cell r="F7" t="str">
            <v>07/KTR-APBN/33.04.471157-01/2008</v>
          </cell>
        </row>
        <row r="8">
          <cell r="F8" t="str">
            <v>25 JANUARI 2008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ktek"/>
      <sheetName val="analisa"/>
      <sheetName val="BQ"/>
      <sheetName val="REKAP"/>
      <sheetName val="upah"/>
      <sheetName val="bahan"/>
      <sheetName val="unit rate alat"/>
      <sheetName val="Perhit.Alat"/>
      <sheetName val="skhedule"/>
      <sheetName val="subkon"/>
      <sheetName val="ANL-BOR"/>
      <sheetName val="Jwl Bhn+Alat"/>
      <sheetName val="Vibro_Roller"/>
      <sheetName val="SAT-BHN"/>
      <sheetName val="A"/>
      <sheetName val="ESCON"/>
      <sheetName val="Cross"/>
      <sheetName val="Analisa Cross"/>
      <sheetName val="Schedule Bahan"/>
      <sheetName val="Analisa SNI STANDART "/>
      <sheetName val="Analisa Struktur"/>
      <sheetName val="Analisa Arsitektur"/>
      <sheetName val="Daftar Analisa"/>
      <sheetName val="REKAB TOTAL"/>
      <sheetName val="schalt"/>
      <sheetName val="schtng"/>
      <sheetName val="schbhn"/>
      <sheetName val="집계표(OPTION)"/>
      <sheetName val="I-KAMAR"/>
      <sheetName val="I_KAMAR"/>
      <sheetName val="Particular Sch"/>
      <sheetName val="Z"/>
      <sheetName val="Cash2"/>
      <sheetName val="Cash Flow bulanan"/>
      <sheetName val="Currency Rate"/>
      <sheetName val="Currency"/>
      <sheetName val="TRAFFIC"/>
      <sheetName val="Profil"/>
      <sheetName val="Hrg"/>
      <sheetName val="Perm. Test"/>
      <sheetName val="Alat (1)"/>
      <sheetName val="Harga Dasar"/>
      <sheetName val="umu"/>
      <sheetName val="Agregat Halus &amp; Kasar"/>
      <sheetName val="H DSR"/>
      <sheetName val="extern"/>
      <sheetName val="M-GOWA"/>
      <sheetName val="Analysis"/>
      <sheetName val="boq"/>
      <sheetName val="Rab Cad"/>
      <sheetName val="ANALIS"/>
      <sheetName val="struktur tdk dipakai"/>
      <sheetName val="BasicPrice"/>
      <sheetName val="AnConW"/>
      <sheetName val="AnEarthW"/>
      <sheetName val="AnStoneW"/>
      <sheetName val="Input Data"/>
      <sheetName val="AHS"/>
      <sheetName val="alat"/>
      <sheetName val="EE-PROP"/>
      <sheetName val="kalibrasi-Tank"/>
      <sheetName val="AC"/>
      <sheetName val="H.Satuan"/>
      <sheetName val="Galian 1"/>
      <sheetName val="Analisa 2"/>
      <sheetName val="Biodata LTM Group"/>
      <sheetName val="2"/>
      <sheetName val="Urut kabupaten"/>
      <sheetName val="B"/>
      <sheetName val="Marka"/>
      <sheetName val="Agregat Min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test1"/>
      <sheetName val="BB-CBRdata"/>
      <sheetName val="volume 31-46"/>
      <sheetName val="bbtest31-46"/>
      <sheetName val="bbtest2"/>
      <sheetName val="perhitesa"/>
      <sheetName val="formrds"/>
      <sheetName val="cbrdcp"/>
      <sheetName val="des_pavthc"/>
      <sheetName val="coba graph"/>
      <sheetName val="widenin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A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BOQ (2)"/>
      <sheetName val="MAJOR"/>
      <sheetName val="sampul"/>
      <sheetName val="Sheet1"/>
      <sheetName val="Rekap"/>
      <sheetName val="volume"/>
      <sheetName val="BOQ(REV.2)"/>
      <sheetName val="BOQ (3)"/>
      <sheetName val="Informasi"/>
      <sheetName val="Peta Quarry"/>
      <sheetName val="BOQ"/>
      <sheetName val="Mobilisasi"/>
      <sheetName val="Perhitungan Mobilisasi Alat"/>
      <sheetName val="Lalu Lintas"/>
      <sheetName val="Jembatan Sementara"/>
      <sheetName val="Analisa K3"/>
      <sheetName val="4-Basic Price"/>
      <sheetName val="4-formulir harga bahan"/>
      <sheetName val="4-Analisa Quarry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ALAT(1)"/>
      <sheetName val="Agg A"/>
      <sheetName val="Informasi"/>
      <sheetName val="D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ERBILANG"/>
      <sheetName val="SRT-PENAWARAN"/>
      <sheetName val="RAB"/>
      <sheetName val="ANALISA"/>
      <sheetName val="AN-ALAT"/>
      <sheetName val="METODE"/>
      <sheetName val="SCEDULE"/>
      <sheetName val="JAD-TENAGA"/>
      <sheetName val="JAD-BAHAN"/>
      <sheetName val="JAD-ALAT"/>
      <sheetName val="RMK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TERBIL prog 2017"/>
      <sheetName val="Check"/>
      <sheetName val="1"/>
      <sheetName val="2"/>
      <sheetName val="5,0"/>
      <sheetName val="2 (2)"/>
      <sheetName val="EE"/>
      <sheetName val="BOQ"/>
      <sheetName val="Lembar Perhitungan 5,00 km"/>
      <sheetName val="Vol Rutin"/>
      <sheetName val="LembHit 2,451 km 29.1"/>
      <sheetName val="2,451 km"/>
      <sheetName val="LembHit 16,64 km 29.2"/>
      <sheetName val="16,64 km"/>
      <sheetName val="LembHit 27,552 km 30"/>
      <sheetName val="27,552 km"/>
      <sheetName val="028"/>
      <sheetName val="029.1"/>
      <sheetName val="029.2"/>
      <sheetName val="030"/>
      <sheetName val="030.K.13"/>
      <sheetName val="030.K.12"/>
      <sheetName val="030.K.11"/>
      <sheetName val="TOTAL"/>
      <sheetName val="Rekap (2)"/>
      <sheetName val="Chart2"/>
      <sheetName val="TERBIL efek"/>
      <sheetName val="TERBIL rutin"/>
      <sheetName val="TERBIL 28"/>
      <sheetName val="TERBIL 29.1"/>
      <sheetName val="TERBIL 29.2"/>
      <sheetName val="TERBIL 30"/>
      <sheetName val="TERBIL 30.K.13"/>
      <sheetName val="TERBIL 30.K.12"/>
      <sheetName val="TERBIL 30.K.11"/>
      <sheetName val="Rekap Prog LS"/>
      <sheetName val="EE Prog LS"/>
      <sheetName val="BOQ LONG SEGMEN"/>
      <sheetName val="Rekap EFEKTIF LS"/>
      <sheetName val="EE EFEKTIF LS"/>
      <sheetName val="Rekap Rutin LS"/>
      <sheetName val="EE Rutin LS"/>
      <sheetName val="Rekap 028"/>
      <sheetName val="EE 028"/>
      <sheetName val="Rekap 029.1"/>
      <sheetName val="EE 029.1"/>
      <sheetName val="Rekap 029.2"/>
      <sheetName val="EE 029.2"/>
      <sheetName val="Rekap 030"/>
      <sheetName val="EE 030"/>
      <sheetName val="Rekap 030.K.13"/>
      <sheetName val="EE 030.K.13"/>
      <sheetName val="Rekap 030.K.12"/>
      <sheetName val="EE 030.K.12"/>
      <sheetName val="Rekap 030.K.11"/>
      <sheetName val="EE 030.K.11"/>
      <sheetName val="Informasi"/>
      <sheetName val="%"/>
      <sheetName val="MAJOR"/>
      <sheetName val="Peta Quarry"/>
      <sheetName val="Mobilisasi"/>
      <sheetName val="Perhitungan Mobilisasi Alat"/>
      <sheetName val="Lalu Lintas"/>
      <sheetName val="Jembatan Sementara"/>
      <sheetName val="4-Basic Price"/>
      <sheetName val="Analisa K3"/>
      <sheetName val="4-Analisa Quarry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UDT 80x100"/>
      <sheetName val="3 (2)"/>
      <sheetName val="UDT 60x80"/>
      <sheetName val="5"/>
      <sheetName val="D3"/>
      <sheetName val="D4"/>
      <sheetName val="D5"/>
      <sheetName val="D6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BOQ (2)"/>
      <sheetName val="Analisa-1"/>
      <sheetName val="Analisa-2"/>
      <sheetName val="Analisa-3"/>
      <sheetName val="Sheet1"/>
      <sheetName val="EE  46,643 Km Efektif"/>
      <sheetName val="EE%20%2046,643%20Km%20Efektif.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95">
          <cell r="H29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8">
          <cell r="H28">
            <v>124352613129.73399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">
          <cell r="I7" t="str">
            <v>: 20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8">
          <cell r="F8">
            <v>10219.0476190476</v>
          </cell>
        </row>
      </sheetData>
      <sheetData sheetId="66"/>
      <sheetData sheetId="67"/>
      <sheetData sheetId="68"/>
      <sheetData sheetId="69">
        <row r="17">
          <cell r="AT17">
            <v>0.93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>
        <row r="56">
          <cell r="L56" t="str">
            <v>Note: 1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BOQ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AHS SPEC Edisi 2010 erata 1"/>
      <sheetName val="K&amp;H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F8">
            <v>4657.3142857142857</v>
          </cell>
        </row>
        <row r="98">
          <cell r="F98">
            <v>81700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a"/>
      <sheetName val="Surat"/>
      <sheetName val="Dakon"/>
      <sheetName val="Rekap"/>
      <sheetName val="BQ"/>
      <sheetName val="A13"/>
      <sheetName val="A1-3"/>
      <sheetName val="AltMin"/>
      <sheetName val="A4"/>
      <sheetName val="A5"/>
      <sheetName val="A6"/>
      <sheetName val="A7"/>
      <sheetName val="L1"/>
      <sheetName val="A7a"/>
      <sheetName val="A8"/>
      <sheetName val="A9"/>
      <sheetName val="A10"/>
      <sheetName val="A11"/>
      <sheetName val="A12"/>
      <sheetName val="B1"/>
      <sheetName val="B3"/>
      <sheetName val="B2"/>
      <sheetName val="ABC"/>
      <sheetName val="D"/>
      <sheetName val="E"/>
      <sheetName val="Neraca"/>
      <sheetName val="F"/>
      <sheetName val="G"/>
      <sheetName val="HI"/>
      <sheetName val="J"/>
      <sheetName val="B4"/>
      <sheetName val="L2"/>
      <sheetName val="L3"/>
      <sheetName val="L3a"/>
      <sheetName val="L3b"/>
      <sheetName val="L3c"/>
      <sheetName val="L3d"/>
      <sheetName val="L4"/>
      <sheetName val="L6"/>
      <sheetName val="LA11"/>
      <sheetName val="L8a"/>
      <sheetName val="Cover"/>
      <sheetName val="L9a"/>
    </sheetNames>
    <sheetDataSet>
      <sheetData sheetId="0" refreshError="1">
        <row r="1">
          <cell r="J1" t="str">
            <v>PEMELIHARAAN JALAN DAN JEMBATAN PROVINSI</v>
          </cell>
        </row>
        <row r="2">
          <cell r="C2" t="str">
            <v xml:space="preserve">Penanggulangan Bencana Alam </v>
          </cell>
          <cell r="J2" t="str">
            <v>PENANGGULANGAN BENCANA ALAM</v>
          </cell>
        </row>
        <row r="3">
          <cell r="C3" t="str">
            <v>Ruas Jalan Sp. Sukarame - Salak - Ulumerah</v>
          </cell>
          <cell r="J3" t="str">
            <v>RUAS JALAN SP. SUKARAME - SALAK - ULUMERAH</v>
          </cell>
        </row>
        <row r="4">
          <cell r="C4" t="str">
            <v>Km. 173+800, Km. 177+200, Km. 177+400, Km. 190+900</v>
          </cell>
          <cell r="J4" t="str">
            <v>KM. 173+800, KM. 177+200, KM. 177+400, KM. 190+900</v>
          </cell>
        </row>
        <row r="5">
          <cell r="C5" t="str">
            <v>Sumatera Utara</v>
          </cell>
          <cell r="J5" t="str">
            <v>SUMATERA UTARA</v>
          </cell>
        </row>
        <row r="6">
          <cell r="J6" t="str">
            <v>CV. ERWIN PINDRA MANDIRI</v>
          </cell>
        </row>
        <row r="7">
          <cell r="C7" t="str">
            <v>AMI ERDELINA SITOHANG</v>
          </cell>
          <cell r="J7" t="str">
            <v>AMI ERDELINA SITOHANG</v>
          </cell>
        </row>
        <row r="8">
          <cell r="J8" t="str">
            <v>DIREKTRIS</v>
          </cell>
        </row>
        <row r="11">
          <cell r="C11" t="str">
            <v>(061) 8452486</v>
          </cell>
          <cell r="H11" t="str">
            <v>-</v>
          </cell>
        </row>
        <row r="12">
          <cell r="H12" t="str">
            <v>-</v>
          </cell>
        </row>
        <row r="13">
          <cell r="C13">
            <v>7</v>
          </cell>
        </row>
        <row r="18">
          <cell r="C18">
            <v>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4">
          <cell r="H14">
            <v>3857.14</v>
          </cell>
        </row>
        <row r="18">
          <cell r="H18">
            <v>3857.14</v>
          </cell>
        </row>
        <row r="19">
          <cell r="H19">
            <v>5000</v>
          </cell>
        </row>
        <row r="20">
          <cell r="H20">
            <v>3857.14</v>
          </cell>
        </row>
        <row r="21">
          <cell r="H21">
            <v>7142.86</v>
          </cell>
        </row>
        <row r="22">
          <cell r="H22">
            <v>3857.14</v>
          </cell>
        </row>
        <row r="23">
          <cell r="H23">
            <v>7142.86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ROYEK"/>
      <sheetName val="HRG ALAT"/>
      <sheetName val="ANALISA-ALAT"/>
      <sheetName val="HST-ALAT"/>
      <sheetName val="UPAH"/>
      <sheetName val="BAHAN"/>
      <sheetName val="ANALIS-RMH"/>
      <sheetName val="OVERHEAD"/>
      <sheetName val="ANALISA"/>
      <sheetName val="RAB"/>
      <sheetName val="REKAP RAB"/>
      <sheetName val="SUB-KONT"/>
      <sheetName val="NWP"/>
      <sheetName val="TMSCDL"/>
      <sheetName val="Perhit Alt Bhn Tng"/>
      <sheetName val="Jadwal Alt Bhn T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-up volume (4)"/>
      <sheetName val="sampah dermaga"/>
      <sheetName val="GOGODALEM"/>
      <sheetName val="DADAPAYAM"/>
      <sheetName val="RKP SENDANG"/>
      <sheetName val="Rekap Biaya"/>
      <sheetName val="REKAP"/>
      <sheetName val="REKAP (print) (fix) (EE)"/>
      <sheetName val="RKP MU"/>
      <sheetName val="JL,masjid besar JAN UTAMA"/>
      <sheetName val="2008"/>
      <sheetName val="RKP SENDANG BQ"/>
      <sheetName val="JL,masjid besar JAN UTAMA BQ"/>
      <sheetName val="RKPMBU BQ "/>
      <sheetName val="RKP KALIREJO BQ "/>
      <sheetName val="SAL.KALIREJO BQ"/>
      <sheetName val="RKP KALIREJO"/>
      <sheetName val="SAL.KALIREJO"/>
      <sheetName val="RKP KARIMUN BQ "/>
      <sheetName val="RKP KARIMUN"/>
      <sheetName val="SAL.KARIMUNJAWA BQ"/>
      <sheetName val="SAL.KARIMUNJAWA"/>
      <sheetName val="REKAP(EE11) (matrix modif)"/>
      <sheetName val="RKP R 07"/>
      <sheetName val="RKP RT07 BQ "/>
      <sheetName val="JL,rt 07 "/>
      <sheetName val="JL,rt 07 BQ"/>
      <sheetName val="RKP TROT TENG"/>
      <sheetName val="RKP TROT TENG BQ "/>
      <sheetName val="tROOTOAR TENGARAN BQ"/>
      <sheetName val="tROOTOAR TENGARAN"/>
      <sheetName val="tembok batas dliwang "/>
      <sheetName val="RKP TBDL"/>
      <sheetName val="RKP TBDL BQ"/>
      <sheetName val="tembok batas dliwang BQ"/>
      <sheetName val="tROOTOAR rindang asih BQ"/>
      <sheetName val="RKP RA BQ"/>
      <sheetName val="RKP RA"/>
      <sheetName val="tROOTOAR rindang asih"/>
      <sheetName val="RKP SUPRAPTO BQ"/>
      <sheetName val="RKP SUPRAPTO"/>
      <sheetName val="alat"/>
      <sheetName val="tROOTOAR sudiarto bq"/>
      <sheetName val="tROOTOAR sudiarto"/>
      <sheetName val="RKP SEMBNGN"/>
      <sheetName val="RKP semb.bq)"/>
      <sheetName val="JL,SEmbungan (2)"/>
      <sheetName val="JL,SEmbungan"/>
      <sheetName val="JL,lerep - keji"/>
      <sheetName val="JL,SENDANG TRUKO BQ"/>
      <sheetName val="JL,SENDANG TRUKO"/>
      <sheetName val="RKP LUSI KAP(BQ)"/>
      <sheetName val="RKP LUSI KAP)"/>
      <sheetName val="jl.lusi kapuas BQ"/>
      <sheetName val="jl.lusi kapuas"/>
      <sheetName val="REKAP(EE11) (new) (print) ( (2)"/>
      <sheetName val="REKAP(EE11) (new) (print) (fix)"/>
      <sheetName val="REKAP(EE11) (new) (print)"/>
      <sheetName val="REKAP(EE11) (new) (2)"/>
      <sheetName val="REKAP(EE11) (new)"/>
      <sheetName val="REKAP(EE11) (perband)"/>
      <sheetName val="REKAP (print) (EE2010)"/>
      <sheetName val="REKAP (print) (hps)"/>
      <sheetName val="REKAP (allitem)"/>
      <sheetName val="Kuantitas &amp; Harga (dipakai)"/>
      <sheetName val="Kuantitas &amp; Harga"/>
      <sheetName val="Pekerjaan Utama"/>
      <sheetName val="%"/>
      <sheetName val="Compatibility Report"/>
      <sheetName val="bqRKP SENDANG (2)"/>
      <sheetName val="BC jalan"/>
      <sheetName val="BC saluran dan trrotoar"/>
      <sheetName val="BC.KALIWUNGU KLEMBU"/>
      <sheetName val="BERINGIN BACK-UP MIRI (2)"/>
      <sheetName val="SAL KALIREJO"/>
      <sheetName val="TALUD DESA KLEMBU"/>
      <sheetName val="TALUD DESA MIRI"/>
      <sheetName val="SAL.PEND-SAMI"/>
      <sheetName val="SAL.getasan - patemon"/>
      <sheetName val="B.BIRUBRONGKOL"/>
      <sheetName val="JAMBU BRONGKOL"/>
      <sheetName val="DOPLANG -mlilir "/>
      <sheetName val="baran -mlilir"/>
      <sheetName val="DALANGAN SUMOGAWE"/>
      <sheetName val="MUKIRAN-PAYUNGAN"/>
      <sheetName val="GETASAN-MANGGIHAN"/>
      <sheetName val="BEDONO-KEBONDALEM"/>
      <sheetName val="MUKIRAN KALIWUNG"/>
      <sheetName val="TOLOKAN SALARAN"/>
      <sheetName val="KEJAYAN SALARAN"/>
      <sheetName val="K.PANC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-ITEM"/>
      <sheetName val="UPAH&amp;BHN"/>
      <sheetName val="AHS"/>
      <sheetName val="BQ"/>
      <sheetName val="REKAP"/>
      <sheetName val="METHOD"/>
      <sheetName val="SUB-KONTR"/>
      <sheetName val="SCHEDULE"/>
      <sheetName val="AHRG-ALT"/>
      <sheetName val="CAP-PLANT"/>
      <sheetName val="ON-SITE"/>
      <sheetName val="Peralatan"/>
      <sheetName val="VAC-1"/>
      <sheetName val="AHAS1"/>
      <sheetName val="ANALISA"/>
      <sheetName val="Sheet3"/>
      <sheetName val="Sheet1"/>
      <sheetName val="Bangunan Utama"/>
      <sheetName val="KLITIK ok"/>
      <sheetName val="Analis Kusen 1 ESKALASI"/>
      <sheetName val="HB"/>
      <sheetName val="Harga"/>
      <sheetName val="3-DIV2"/>
      <sheetName val="4-Basic Price"/>
      <sheetName val="5-ALAT(1)"/>
      <sheetName val="BOQ"/>
      <sheetName val="DRUP (ASLI)"/>
      <sheetName val="H.Satuan"/>
      <sheetName val="Kuantitas &amp; Harga"/>
      <sheetName val="breakdown bq paket 9"/>
      <sheetName val="Hargasatuan"/>
      <sheetName val="perhitungan vol coordinat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112-885"/>
      <sheetName val="Anl.+"/>
      <sheetName val="An. Alat"/>
      <sheetName val="G Sal"/>
      <sheetName val="Summary"/>
      <sheetName val="Harga S Dasar UNTUK IDISI"/>
      <sheetName val="isian"/>
      <sheetName val="Markup"/>
      <sheetName val="UP MINOR"/>
      <sheetName val="Basic"/>
      <sheetName val="NP"/>
      <sheetName val="DATA PROYEK"/>
      <sheetName val="RAB"/>
      <sheetName val="Div2"/>
      <sheetName val="Maleleng"/>
      <sheetName val="an.pemel.rutin"/>
      <sheetName val="an.mobilisasi"/>
      <sheetName val="an.dmpu"/>
      <sheetName val="daftar.kuantita"/>
      <sheetName val="alat"/>
      <sheetName val="metode.dmpu"/>
      <sheetName val="hrg sat1"/>
      <sheetName val="5-Alat(2)"/>
      <sheetName val="Rkp Progres"/>
      <sheetName val="Ch"/>
      <sheetName val="Perhitungan RAB"/>
      <sheetName val="Kuantitas"/>
      <sheetName val="E"/>
      <sheetName val="Profil"/>
      <sheetName val="Rkp"/>
      <sheetName val="1_boq"/>
      <sheetName val="D7(1)"/>
      <sheetName val="Harga Alat"/>
      <sheetName val="Anl. Alat"/>
      <sheetName val="D3"/>
      <sheetName val="D10"/>
      <sheetName val="D2"/>
      <sheetName val="D4"/>
      <sheetName val="D5"/>
      <sheetName val="D6"/>
      <sheetName val="D7"/>
      <sheetName val="D9"/>
      <sheetName val="Informasi"/>
      <sheetName val="Jembatan Sementara (2)"/>
      <sheetName val="H-Dasar"/>
      <sheetName val="Analisa-H"/>
    </sheetNames>
    <sheetDataSet>
      <sheetData sheetId="0"/>
      <sheetData sheetId="1" refreshError="1"/>
      <sheetData sheetId="2">
        <row r="62">
          <cell r="B62" t="str">
            <v>Nama  Penawar</v>
          </cell>
          <cell r="F62" t="str">
            <v>:</v>
          </cell>
          <cell r="G62" t="str">
            <v>PT. WIDYA KARYA GATERA UTAMA</v>
          </cell>
        </row>
        <row r="63">
          <cell r="B63" t="str">
            <v>No.  Pembayaran</v>
          </cell>
          <cell r="F63" t="str">
            <v>:</v>
          </cell>
          <cell r="G63" t="str">
            <v>1 . 2</v>
          </cell>
        </row>
        <row r="64">
          <cell r="B64" t="str">
            <v>Uraian   Pekerjaan</v>
          </cell>
          <cell r="F64" t="str">
            <v>:</v>
          </cell>
          <cell r="G64" t="str">
            <v>Mobilisasi</v>
          </cell>
        </row>
        <row r="65">
          <cell r="B65" t="str">
            <v>Satuan  Pekerjaan</v>
          </cell>
          <cell r="F65" t="str">
            <v>:</v>
          </cell>
          <cell r="G65" t="str">
            <v>LUMP SUM</v>
          </cell>
        </row>
        <row r="67">
          <cell r="B67" t="str">
            <v>No.</v>
          </cell>
          <cell r="C67" t="str">
            <v xml:space="preserve">URAIAN  </v>
          </cell>
          <cell r="F67" t="str">
            <v>KODE</v>
          </cell>
          <cell r="G67" t="str">
            <v>SATUAN</v>
          </cell>
          <cell r="H67" t="str">
            <v>VOLUME</v>
          </cell>
          <cell r="I67" t="str">
            <v>HARGA SAT.</v>
          </cell>
          <cell r="J67" t="str">
            <v>JML. HARGA</v>
          </cell>
        </row>
        <row r="68">
          <cell r="F68" t="str">
            <v>ALAT</v>
          </cell>
          <cell r="I68" t="str">
            <v>(Rp.)</v>
          </cell>
          <cell r="J68" t="str">
            <v>(Rp)</v>
          </cell>
        </row>
        <row r="69">
          <cell r="D69" t="str">
            <v>Peralatan :</v>
          </cell>
        </row>
        <row r="71">
          <cell r="B71">
            <v>1</v>
          </cell>
          <cell r="D71" t="str">
            <v>Aspalt Mixing Plant</v>
          </cell>
          <cell r="G71" t="str">
            <v>Unit</v>
          </cell>
          <cell r="H71">
            <v>1</v>
          </cell>
          <cell r="I71">
            <v>10000000</v>
          </cell>
          <cell r="J71">
            <v>10000000</v>
          </cell>
        </row>
        <row r="72">
          <cell r="B72">
            <v>2</v>
          </cell>
          <cell r="D72" t="str">
            <v>Soil Stabilizer</v>
          </cell>
          <cell r="G72" t="str">
            <v>Unit</v>
          </cell>
          <cell r="H72">
            <v>1</v>
          </cell>
          <cell r="I72">
            <v>1500000</v>
          </cell>
          <cell r="J72">
            <v>1500000</v>
          </cell>
        </row>
        <row r="73">
          <cell r="B73">
            <v>3</v>
          </cell>
          <cell r="D73" t="str">
            <v>Asphalt Finisher</v>
          </cell>
          <cell r="G73" t="str">
            <v>Unit</v>
          </cell>
          <cell r="H73">
            <v>1</v>
          </cell>
          <cell r="I73">
            <v>1000000</v>
          </cell>
          <cell r="J73">
            <v>1000000</v>
          </cell>
        </row>
        <row r="74">
          <cell r="B74">
            <v>4</v>
          </cell>
          <cell r="D74" t="str">
            <v>Asphalt Spayer</v>
          </cell>
          <cell r="G74" t="str">
            <v>Unit</v>
          </cell>
          <cell r="H74">
            <v>1</v>
          </cell>
          <cell r="I74">
            <v>175000</v>
          </cell>
          <cell r="J74">
            <v>175000</v>
          </cell>
        </row>
        <row r="75">
          <cell r="B75">
            <v>5</v>
          </cell>
          <cell r="D75" t="str">
            <v xml:space="preserve">Bulldozer  </v>
          </cell>
          <cell r="G75" t="str">
            <v>Unit</v>
          </cell>
          <cell r="H75">
            <v>1</v>
          </cell>
          <cell r="I75">
            <v>1000000</v>
          </cell>
          <cell r="J75">
            <v>1000000</v>
          </cell>
        </row>
        <row r="76">
          <cell r="B76">
            <v>6</v>
          </cell>
          <cell r="D76" t="str">
            <v>Air Compressor</v>
          </cell>
          <cell r="G76" t="str">
            <v>Unit</v>
          </cell>
          <cell r="H76">
            <v>1</v>
          </cell>
          <cell r="I76">
            <v>175000</v>
          </cell>
          <cell r="J76">
            <v>175000</v>
          </cell>
        </row>
        <row r="77">
          <cell r="B77">
            <v>7</v>
          </cell>
          <cell r="D77" t="str">
            <v>Concrete Mixer</v>
          </cell>
          <cell r="G77" t="str">
            <v>Unit</v>
          </cell>
          <cell r="H77">
            <v>1</v>
          </cell>
          <cell r="I77">
            <v>175000</v>
          </cell>
          <cell r="J77">
            <v>175000</v>
          </cell>
        </row>
        <row r="78">
          <cell r="B78">
            <v>8</v>
          </cell>
          <cell r="D78" t="str">
            <v>Mobile Crane</v>
          </cell>
          <cell r="G78" t="str">
            <v>Unit</v>
          </cell>
          <cell r="H78">
            <v>1</v>
          </cell>
          <cell r="I78">
            <v>1000000</v>
          </cell>
          <cell r="J78">
            <v>1000000</v>
          </cell>
        </row>
        <row r="79">
          <cell r="B79">
            <v>9</v>
          </cell>
          <cell r="D79" t="str">
            <v>Dump Trucks</v>
          </cell>
          <cell r="G79" t="str">
            <v>Unit</v>
          </cell>
          <cell r="H79">
            <v>4</v>
          </cell>
          <cell r="I79">
            <v>175000</v>
          </cell>
          <cell r="J79">
            <v>700000</v>
          </cell>
        </row>
        <row r="80">
          <cell r="B80">
            <v>10</v>
          </cell>
          <cell r="D80" t="str">
            <v>Excavator</v>
          </cell>
          <cell r="G80" t="str">
            <v>Unit</v>
          </cell>
          <cell r="H80">
            <v>1</v>
          </cell>
          <cell r="I80">
            <v>1000000</v>
          </cell>
          <cell r="J80">
            <v>1000000</v>
          </cell>
        </row>
        <row r="81">
          <cell r="B81">
            <v>11</v>
          </cell>
          <cell r="D81" t="str">
            <v>Trailler</v>
          </cell>
          <cell r="G81" t="str">
            <v>Unit</v>
          </cell>
          <cell r="H81">
            <v>1</v>
          </cell>
          <cell r="I81">
            <v>1000000</v>
          </cell>
          <cell r="J81">
            <v>1000000</v>
          </cell>
        </row>
        <row r="82">
          <cell r="B82">
            <v>12</v>
          </cell>
          <cell r="D82" t="str">
            <v>Generator Set</v>
          </cell>
          <cell r="G82" t="str">
            <v>Unit</v>
          </cell>
          <cell r="H82">
            <v>1</v>
          </cell>
          <cell r="I82">
            <v>200000</v>
          </cell>
          <cell r="J82">
            <v>200000</v>
          </cell>
        </row>
        <row r="83">
          <cell r="B83">
            <v>13</v>
          </cell>
          <cell r="D83" t="str">
            <v>Motor Grader</v>
          </cell>
          <cell r="G83" t="str">
            <v>Unit</v>
          </cell>
          <cell r="H83">
            <v>1</v>
          </cell>
          <cell r="I83">
            <v>1000000</v>
          </cell>
          <cell r="J83">
            <v>1000000</v>
          </cell>
        </row>
        <row r="84">
          <cell r="B84">
            <v>14</v>
          </cell>
          <cell r="D84" t="str">
            <v>Wheel Loader</v>
          </cell>
          <cell r="G84" t="str">
            <v>Unit</v>
          </cell>
          <cell r="H84">
            <v>1</v>
          </cell>
          <cell r="I84">
            <v>1000000</v>
          </cell>
          <cell r="J84">
            <v>1000000</v>
          </cell>
        </row>
        <row r="85">
          <cell r="B85">
            <v>15</v>
          </cell>
          <cell r="D85" t="str">
            <v xml:space="preserve">Tandem Roller </v>
          </cell>
          <cell r="G85" t="str">
            <v>Unit</v>
          </cell>
          <cell r="H85">
            <v>1</v>
          </cell>
          <cell r="I85">
            <v>1000000</v>
          </cell>
          <cell r="J85">
            <v>1000000</v>
          </cell>
        </row>
        <row r="86">
          <cell r="B86">
            <v>16</v>
          </cell>
          <cell r="D86" t="str">
            <v>Pneumatic Tyred Roller</v>
          </cell>
          <cell r="G86" t="str">
            <v>Unit</v>
          </cell>
          <cell r="H86">
            <v>1</v>
          </cell>
          <cell r="I86">
            <v>1000000</v>
          </cell>
          <cell r="J86">
            <v>1000000</v>
          </cell>
        </row>
        <row r="87">
          <cell r="B87">
            <v>17</v>
          </cell>
          <cell r="D87" t="str">
            <v>Vibratory Roller</v>
          </cell>
          <cell r="G87" t="str">
            <v>Unit</v>
          </cell>
          <cell r="H87">
            <v>1</v>
          </cell>
          <cell r="I87">
            <v>1000000</v>
          </cell>
          <cell r="J87">
            <v>1000000</v>
          </cell>
        </row>
        <row r="88">
          <cell r="B88">
            <v>18</v>
          </cell>
          <cell r="D88" t="str">
            <v>Concrete Vibrator</v>
          </cell>
          <cell r="G88" t="str">
            <v>Unit</v>
          </cell>
          <cell r="H88">
            <v>1</v>
          </cell>
          <cell r="I88">
            <v>100000</v>
          </cell>
          <cell r="J88">
            <v>100000</v>
          </cell>
        </row>
        <row r="89">
          <cell r="B89">
            <v>19</v>
          </cell>
          <cell r="D89" t="str">
            <v>Water Tanker</v>
          </cell>
          <cell r="G89" t="str">
            <v>Unit</v>
          </cell>
          <cell r="H89">
            <v>1</v>
          </cell>
          <cell r="I89">
            <v>175000</v>
          </cell>
          <cell r="J89">
            <v>175000</v>
          </cell>
        </row>
        <row r="90">
          <cell r="B90">
            <v>20</v>
          </cell>
          <cell r="D90" t="str">
            <v>Water Tank Truck</v>
          </cell>
          <cell r="G90" t="str">
            <v>Unit</v>
          </cell>
          <cell r="H90">
            <v>1</v>
          </cell>
          <cell r="I90">
            <v>175000</v>
          </cell>
          <cell r="J90">
            <v>175000</v>
          </cell>
        </row>
        <row r="91">
          <cell r="B91">
            <v>21</v>
          </cell>
          <cell r="D91" t="str">
            <v>Truck Distributor</v>
          </cell>
          <cell r="G91" t="str">
            <v>Unit</v>
          </cell>
          <cell r="H91">
            <v>1</v>
          </cell>
          <cell r="I91">
            <v>200000</v>
          </cell>
          <cell r="J91">
            <v>200000</v>
          </cell>
        </row>
        <row r="92">
          <cell r="B92">
            <v>22</v>
          </cell>
          <cell r="D92" t="str">
            <v>Survey Equipment</v>
          </cell>
          <cell r="G92" t="str">
            <v>Set</v>
          </cell>
          <cell r="H92">
            <v>1</v>
          </cell>
          <cell r="I92">
            <v>75000</v>
          </cell>
          <cell r="J92">
            <v>75000</v>
          </cell>
        </row>
        <row r="98">
          <cell r="D98" t="str">
            <v>Jumlah untuk Mata Pekerjaan Peralatan   2a - 1</v>
          </cell>
          <cell r="J98">
            <v>23650000</v>
          </cell>
        </row>
        <row r="100">
          <cell r="B100" t="str">
            <v>Catatan  :</v>
          </cell>
        </row>
        <row r="101">
          <cell r="B101" t="str">
            <v>-</v>
          </cell>
          <cell r="C101" t="str">
            <v>Bagi Kontraktor yang tidak memiliki AMP ( Asphalt Mixing Plant ) / sewa harga Mobilisasi</v>
          </cell>
        </row>
        <row r="102">
          <cell r="C102" t="str">
            <v>AMP tidak diisi (dikosongkan).</v>
          </cell>
        </row>
        <row r="104">
          <cell r="I104" t="str">
            <v>Samarinda,  29  April 2002</v>
          </cell>
        </row>
        <row r="105">
          <cell r="I105" t="str">
            <v>PT. WIDYA KARYA GATERA UTAMA</v>
          </cell>
        </row>
        <row r="110">
          <cell r="I110" t="str">
            <v>WENI ROSA INDAH</v>
          </cell>
        </row>
        <row r="111">
          <cell r="I111" t="str">
            <v>Direktris</v>
          </cell>
        </row>
        <row r="164">
          <cell r="B164" t="str">
            <v>ANALISA HARGA SATUAN MATA PEMBAYARAN</v>
          </cell>
        </row>
        <row r="166">
          <cell r="B166" t="str">
            <v>Bagian   Proyek</v>
          </cell>
          <cell r="F166" t="str">
            <v>:</v>
          </cell>
          <cell r="G166" t="str">
            <v>Peningkatan Jalan &amp; Penggantian Jembatan Propinsi  Kalimantan Timur</v>
          </cell>
        </row>
        <row r="167">
          <cell r="B167" t="str">
            <v>P a k e t</v>
          </cell>
          <cell r="F167" t="str">
            <v>:</v>
          </cell>
          <cell r="G167" t="str">
            <v>Jalan Sempaja - Sp.3. Sambera</v>
          </cell>
        </row>
        <row r="168">
          <cell r="B168" t="str">
            <v>Nama Penawar</v>
          </cell>
          <cell r="F168" t="str">
            <v>:</v>
          </cell>
          <cell r="G168" t="str">
            <v>PT. WIDYA KARYA GATERA UTAMA</v>
          </cell>
        </row>
        <row r="169">
          <cell r="B169" t="str">
            <v>No. Mata Pembayaran</v>
          </cell>
          <cell r="F169" t="str">
            <v>:</v>
          </cell>
          <cell r="G169" t="str">
            <v>2.2</v>
          </cell>
        </row>
        <row r="170">
          <cell r="B170" t="str">
            <v>Uraian Pekerjaan</v>
          </cell>
          <cell r="F170" t="str">
            <v>:</v>
          </cell>
          <cell r="G170" t="str">
            <v>Pasangan Batu Dengan Mortar</v>
          </cell>
        </row>
        <row r="171">
          <cell r="B171" t="str">
            <v>Kuantitas Pekerjaan</v>
          </cell>
          <cell r="F171" t="str">
            <v>:</v>
          </cell>
          <cell r="G171">
            <v>434.7</v>
          </cell>
          <cell r="H171" t="str">
            <v>M³</v>
          </cell>
        </row>
        <row r="173">
          <cell r="B173" t="str">
            <v>NO.</v>
          </cell>
          <cell r="C173" t="str">
            <v xml:space="preserve">URAIAN  </v>
          </cell>
          <cell r="G173" t="str">
            <v>SATUAN</v>
          </cell>
          <cell r="H173" t="str">
            <v>VOLUME</v>
          </cell>
          <cell r="I173" t="str">
            <v>HARGA   SAT.</v>
          </cell>
          <cell r="J173" t="str">
            <v>JML. HARGA</v>
          </cell>
        </row>
        <row r="174">
          <cell r="I174" t="str">
            <v>(Rp)</v>
          </cell>
          <cell r="J174" t="str">
            <v>(Rp/M³)</v>
          </cell>
        </row>
        <row r="176">
          <cell r="B176" t="str">
            <v>A</v>
          </cell>
          <cell r="D176" t="str">
            <v>TENAGA KERJA</v>
          </cell>
        </row>
        <row r="177">
          <cell r="B177">
            <v>1</v>
          </cell>
          <cell r="D177" t="str">
            <v>Mandor</v>
          </cell>
          <cell r="G177" t="str">
            <v>Jam</v>
          </cell>
          <cell r="H177">
            <v>1.4074</v>
          </cell>
          <cell r="I177">
            <v>7000</v>
          </cell>
          <cell r="J177">
            <v>9851.7999999999993</v>
          </cell>
        </row>
        <row r="178">
          <cell r="B178">
            <v>2</v>
          </cell>
          <cell r="D178" t="str">
            <v>Pekerja</v>
          </cell>
          <cell r="G178" t="str">
            <v>Jam</v>
          </cell>
          <cell r="H178">
            <v>9.8519000000000005</v>
          </cell>
          <cell r="I178">
            <v>3500</v>
          </cell>
          <cell r="J178">
            <v>34481.65</v>
          </cell>
        </row>
        <row r="179">
          <cell r="B179">
            <v>3</v>
          </cell>
          <cell r="D179" t="str">
            <v>Tukang</v>
          </cell>
          <cell r="G179" t="str">
            <v>Jam</v>
          </cell>
          <cell r="H179">
            <v>4.2222</v>
          </cell>
          <cell r="I179">
            <v>5000</v>
          </cell>
          <cell r="J179">
            <v>21111</v>
          </cell>
        </row>
        <row r="181">
          <cell r="G181" t="str">
            <v>JUMLAH   HARGA  TENAGA</v>
          </cell>
          <cell r="J181">
            <v>65444.45</v>
          </cell>
        </row>
        <row r="183">
          <cell r="B183" t="str">
            <v>B</v>
          </cell>
          <cell r="D183" t="str">
            <v>BAHAN</v>
          </cell>
        </row>
        <row r="184">
          <cell r="B184">
            <v>1</v>
          </cell>
          <cell r="D184" t="str">
            <v>Batu Kali</v>
          </cell>
          <cell r="G184" t="str">
            <v>M³</v>
          </cell>
          <cell r="H184">
            <v>1.1000000000000001</v>
          </cell>
          <cell r="I184">
            <v>160000</v>
          </cell>
          <cell r="J184">
            <v>176000</v>
          </cell>
        </row>
        <row r="185">
          <cell r="B185">
            <v>2</v>
          </cell>
          <cell r="D185" t="str">
            <v>Pasir Pasangan</v>
          </cell>
          <cell r="G185" t="str">
            <v>M³</v>
          </cell>
          <cell r="H185">
            <v>0.45269999999999999</v>
          </cell>
          <cell r="I185">
            <v>110000</v>
          </cell>
          <cell r="J185">
            <v>49797</v>
          </cell>
        </row>
        <row r="186">
          <cell r="B186">
            <v>3</v>
          </cell>
          <cell r="D186" t="str">
            <v>Semen</v>
          </cell>
          <cell r="G186" t="str">
            <v>Kg</v>
          </cell>
          <cell r="H186">
            <v>202</v>
          </cell>
          <cell r="I186">
            <v>570</v>
          </cell>
          <cell r="J186">
            <v>115140</v>
          </cell>
        </row>
        <row r="188">
          <cell r="G188" t="str">
            <v>JUMLAH   HARGA  BAHAN</v>
          </cell>
          <cell r="J188">
            <v>340937</v>
          </cell>
        </row>
        <row r="190">
          <cell r="B190" t="str">
            <v>C</v>
          </cell>
          <cell r="D190" t="str">
            <v>PERALATAN</v>
          </cell>
        </row>
        <row r="191">
          <cell r="B191">
            <v>1</v>
          </cell>
          <cell r="D191" t="str">
            <v>Concrete Mixer</v>
          </cell>
          <cell r="G191" t="str">
            <v>Jam</v>
          </cell>
          <cell r="H191">
            <v>1.4074</v>
          </cell>
          <cell r="I191">
            <v>33433.068006293295</v>
          </cell>
          <cell r="J191">
            <v>47053.699912057185</v>
          </cell>
        </row>
        <row r="192">
          <cell r="B192">
            <v>2</v>
          </cell>
          <cell r="D192" t="str">
            <v>Water Tank Truck</v>
          </cell>
          <cell r="G192" t="str">
            <v>Jam</v>
          </cell>
          <cell r="H192">
            <v>2.1899999999999999E-2</v>
          </cell>
          <cell r="I192">
            <v>121332.6604223754</v>
          </cell>
          <cell r="J192">
            <v>2657.1852632500213</v>
          </cell>
        </row>
        <row r="193">
          <cell r="B193">
            <v>3</v>
          </cell>
          <cell r="D193" t="str">
            <v>Alat Bantu</v>
          </cell>
          <cell r="G193" t="str">
            <v>Ls</v>
          </cell>
          <cell r="H193">
            <v>1</v>
          </cell>
          <cell r="I193">
            <v>272</v>
          </cell>
          <cell r="J193">
            <v>272</v>
          </cell>
        </row>
        <row r="195">
          <cell r="G195" t="str">
            <v>JUMLAH   HARGA  PERALATAN</v>
          </cell>
          <cell r="J195">
            <v>49982.885175307209</v>
          </cell>
        </row>
        <row r="196">
          <cell r="B196" t="str">
            <v>D</v>
          </cell>
          <cell r="D196" t="str">
            <v>JUMLAH  ( A + B + C )</v>
          </cell>
          <cell r="J196">
            <v>456364.33517530723</v>
          </cell>
        </row>
        <row r="197">
          <cell r="B197" t="str">
            <v>E</v>
          </cell>
          <cell r="D197" t="str">
            <v>BIAYA UMUM DAN KEUNTUNGAN  =  10 %  x   D</v>
          </cell>
          <cell r="J197">
            <v>45636.433517530728</v>
          </cell>
        </row>
        <row r="198">
          <cell r="B198" t="str">
            <v>F</v>
          </cell>
          <cell r="D198" t="str">
            <v>HARGA SATUAN =  D + E</v>
          </cell>
          <cell r="J198">
            <v>502000.76869283797</v>
          </cell>
        </row>
        <row r="199">
          <cell r="B199" t="str">
            <v>G</v>
          </cell>
          <cell r="D199" t="str">
            <v>PEMBULATAN</v>
          </cell>
          <cell r="J199">
            <v>502000</v>
          </cell>
        </row>
        <row r="201">
          <cell r="B201" t="str">
            <v>Catatan    :</v>
          </cell>
        </row>
        <row r="202">
          <cell r="B202" t="str">
            <v>-</v>
          </cell>
          <cell r="C202" t="str">
            <v>Satuan dpt. berdasarkan atas jam operasi untuk tenaga kerja &amp; peralatan, volume dan/atau ukuran berat untuk bahan-bahan.</v>
          </cell>
        </row>
        <row r="203">
          <cell r="B203" t="str">
            <v>-</v>
          </cell>
          <cell r="C203" t="str">
            <v>Kuantitas satuan adalah kuantitas  setiap komponen untuk menyelesaikan satu satuan pekerjaan dari nomor mata pembayaran</v>
          </cell>
        </row>
        <row r="204">
          <cell r="B204" t="str">
            <v>-</v>
          </cell>
          <cell r="C204" t="str">
            <v>Biaya satuan untuk peralatan sudah termasuk bahan bakar, bahan habis dipakai dan operator.</v>
          </cell>
        </row>
        <row r="205">
          <cell r="B205" t="str">
            <v>-</v>
          </cell>
          <cell r="C205" t="str">
            <v>Biaya satuan sudah termasuk  pengeluaran untuk seluruh  pajak yang berkaitan (tetapi tidak termasuk PPN yang dibayarkan</v>
          </cell>
        </row>
        <row r="206">
          <cell r="C206" t="str">
            <v xml:space="preserve">dari kontrak) dan biaya-biaya lainnya. </v>
          </cell>
        </row>
        <row r="209">
          <cell r="I209" t="str">
            <v>Samarinda,  29  April 2002</v>
          </cell>
        </row>
        <row r="210">
          <cell r="I210" t="str">
            <v>PT. WIDYA KARYA GATERA UTAMA</v>
          </cell>
        </row>
        <row r="215">
          <cell r="I215" t="str">
            <v>WENI ROSA INDAH</v>
          </cell>
        </row>
        <row r="216">
          <cell r="I216" t="str">
            <v>Direktris</v>
          </cell>
        </row>
      </sheetData>
      <sheetData sheetId="3">
        <row r="62">
          <cell r="B62" t="str">
            <v>Nama  Penawar</v>
          </cell>
        </row>
      </sheetData>
      <sheetData sheetId="4">
        <row r="62">
          <cell r="B62" t="str">
            <v>Nama  Penawar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war"/>
      <sheetName val="data"/>
      <sheetName val="rekap"/>
      <sheetName val="daftar.kuantita"/>
      <sheetName val="an.dmpu"/>
      <sheetName val="an.mobilisasi"/>
      <sheetName val="an.pemel.rutin"/>
      <sheetName val="an.material on "/>
      <sheetName val="upah.bahan"/>
      <sheetName val="alat"/>
      <sheetName val="dmpu"/>
      <sheetName val="data kontrak"/>
      <sheetName val="metode.dmpu"/>
      <sheetName val="metode.rutin"/>
      <sheetName val="subkontrak"/>
      <sheetName val="jadwal"/>
      <sheetName val="daf.alat"/>
      <sheetName val="antar"/>
      <sheetName val="Perm. Test"/>
      <sheetName val="Galian 1"/>
      <sheetName val="harga 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  <sheetName val="3_DIV2"/>
    </sheetNames>
    <sheetDataSet>
      <sheetData sheetId="0" refreshError="1"/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gka1"/>
      <sheetName val="angka2"/>
      <sheetName val="Rekap Addendum"/>
      <sheetName val="awal"/>
      <sheetName val="Add-01"/>
      <sheetName val="Add-02"/>
      <sheetName val="Add-03"/>
      <sheetName val="Add-04"/>
      <sheetName val="Rek-Vol"/>
      <sheetName val="Rek-Vo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nalisa"/>
      <sheetName val="Sheet1"/>
      <sheetName val="Strip Map Jalan"/>
      <sheetName val="Kapasitas Jalan"/>
      <sheetName val="Sheet2"/>
      <sheetName val="Tabel"/>
      <sheetName val="LH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D6" t="str">
            <v>DATAR 0 2L2WUD</v>
          </cell>
        </row>
        <row r="7">
          <cell r="D7" t="str">
            <v>DATAR 13 2L2WUD</v>
          </cell>
        </row>
        <row r="8">
          <cell r="D8" t="str">
            <v>DATAR 25 2L2WUD</v>
          </cell>
        </row>
        <row r="9">
          <cell r="D9" t="str">
            <v>DATAR 45 2L2WUD</v>
          </cell>
        </row>
        <row r="10">
          <cell r="D10" t="str">
            <v>DATAR 49 2L2WUD</v>
          </cell>
        </row>
        <row r="11">
          <cell r="D11" t="str">
            <v>DATAR 78 2L2WUD</v>
          </cell>
        </row>
        <row r="12">
          <cell r="D12" t="str">
            <v>DATAR 80 2L2WUD</v>
          </cell>
        </row>
        <row r="13">
          <cell r="D13" t="str">
            <v>DATAR 102 2L2WUD</v>
          </cell>
        </row>
        <row r="14">
          <cell r="D14" t="str">
            <v>DATAR 165 2L2WUD</v>
          </cell>
        </row>
        <row r="15">
          <cell r="D15" t="str">
            <v>DATAR 176 2L2WUD</v>
          </cell>
        </row>
        <row r="16">
          <cell r="D16" t="str">
            <v>DATAR 237 2L2WUD</v>
          </cell>
        </row>
        <row r="17">
          <cell r="D17" t="str">
            <v>DATAR 240 2L2WUD</v>
          </cell>
        </row>
        <row r="18">
          <cell r="D18" t="str">
            <v>DATAR 450 2L2WUD</v>
          </cell>
        </row>
        <row r="19">
          <cell r="D19" t="str">
            <v>DATAR 487 2L2WUD</v>
          </cell>
        </row>
        <row r="20">
          <cell r="D20" t="str">
            <v>DATAR 532 2L2WUD</v>
          </cell>
        </row>
        <row r="21">
          <cell r="D21" t="str">
            <v>DATAR 629 2L2WUD</v>
          </cell>
        </row>
        <row r="22">
          <cell r="D22" t="str">
            <v>DATAR 642 2L2WUD</v>
          </cell>
        </row>
        <row r="23">
          <cell r="D23" t="str">
            <v>DATAR 800 2L2WUD</v>
          </cell>
        </row>
        <row r="24">
          <cell r="D24" t="str">
            <v>DATAR 1350 2L2WUD</v>
          </cell>
        </row>
        <row r="25">
          <cell r="D25" t="str">
            <v>DATAR &gt;1900 2L2WUD</v>
          </cell>
        </row>
        <row r="26">
          <cell r="D26" t="str">
            <v>BUKIT 0 2L2WUD</v>
          </cell>
        </row>
        <row r="27">
          <cell r="D27" t="str">
            <v>BUKIT 650 2L2WUD</v>
          </cell>
        </row>
        <row r="28">
          <cell r="D28" t="str">
            <v>BUKIT 1100 2L2WUD</v>
          </cell>
        </row>
        <row r="29">
          <cell r="D29" t="str">
            <v>BUKIT &gt;1600 2L2WUD</v>
          </cell>
        </row>
        <row r="30">
          <cell r="D30" t="str">
            <v>GUNUNG 0 2L2WUD</v>
          </cell>
        </row>
        <row r="31">
          <cell r="D31" t="str">
            <v>GUNUNG 450 2L2WUD</v>
          </cell>
        </row>
        <row r="32">
          <cell r="D32" t="str">
            <v>GUNUNG 900 2L2WUD</v>
          </cell>
        </row>
        <row r="33">
          <cell r="D33" t="str">
            <v>GUNUNG &gt;1350 2L2WUD</v>
          </cell>
        </row>
        <row r="34">
          <cell r="D34" t="str">
            <v>DATAR 0 4L2WD</v>
          </cell>
        </row>
        <row r="35">
          <cell r="D35" t="str">
            <v>DATAR 771 4L2WD</v>
          </cell>
        </row>
        <row r="36">
          <cell r="D36" t="str">
            <v>DATAR 1000 4L2WD</v>
          </cell>
        </row>
        <row r="37">
          <cell r="D37" t="str">
            <v>DATAR 1800 4L2WD</v>
          </cell>
        </row>
        <row r="38">
          <cell r="D38" t="str">
            <v>DATAR &gt;2150 4L2WD</v>
          </cell>
        </row>
        <row r="39">
          <cell r="D39" t="str">
            <v>DATAR 0 4L2WUD</v>
          </cell>
        </row>
        <row r="40">
          <cell r="D40" t="str">
            <v>DATAR 295 4L2WUD</v>
          </cell>
        </row>
        <row r="41">
          <cell r="D41" t="str">
            <v>DATAR 935 4L2WUD</v>
          </cell>
        </row>
        <row r="42">
          <cell r="D42" t="str">
            <v>DATAR 1700 4L2WUD</v>
          </cell>
        </row>
        <row r="43">
          <cell r="D43" t="str">
            <v>DATAR 3250 4L2WUD</v>
          </cell>
        </row>
        <row r="44">
          <cell r="D44" t="str">
            <v>DATAR &gt;3950 4L2WUD</v>
          </cell>
        </row>
        <row r="45">
          <cell r="D45" t="str">
            <v>BUKIT 0 4L2WD</v>
          </cell>
        </row>
        <row r="46">
          <cell r="D46" t="str">
            <v>BUKIT 750 4L2WD</v>
          </cell>
        </row>
        <row r="47">
          <cell r="D47" t="str">
            <v>BUKIT 1400 4L2WD</v>
          </cell>
        </row>
        <row r="48">
          <cell r="D48" t="str">
            <v>BUKIT &gt;1750 4L2WD</v>
          </cell>
        </row>
        <row r="49">
          <cell r="D49" t="str">
            <v>BUKIT 0 4L2WUD</v>
          </cell>
        </row>
        <row r="50">
          <cell r="D50" t="str">
            <v>BUKIT 1350 4L2WUD</v>
          </cell>
        </row>
        <row r="51">
          <cell r="D51" t="str">
            <v>BUKIT 2500 4L2WUD</v>
          </cell>
        </row>
        <row r="52">
          <cell r="D52" t="str">
            <v>BUKIT &gt;3150 4L2WUD</v>
          </cell>
        </row>
        <row r="53">
          <cell r="D53" t="str">
            <v>GUNUNG 0 4L2WD</v>
          </cell>
        </row>
        <row r="54">
          <cell r="D54" t="str">
            <v>GUNUNG 550 4L2WD</v>
          </cell>
        </row>
        <row r="55">
          <cell r="D55" t="str">
            <v>GUNUNG 1100 4L2WD</v>
          </cell>
        </row>
        <row r="56">
          <cell r="D56" t="str">
            <v>GUNUNG &gt;1500 4L2WD</v>
          </cell>
        </row>
        <row r="57">
          <cell r="D57" t="str">
            <v>GUNUNG 0 4L2WUD</v>
          </cell>
        </row>
        <row r="58">
          <cell r="D58" t="str">
            <v>GUNUNG 1000 4L2WUD</v>
          </cell>
        </row>
        <row r="59">
          <cell r="D59" t="str">
            <v>GUNUNG 2000 4L2WUD</v>
          </cell>
        </row>
        <row r="60">
          <cell r="D60" t="str">
            <v>GUNUNG &gt;2700 4L2WUD</v>
          </cell>
        </row>
        <row r="63">
          <cell r="M63" t="str">
            <v>2L2WUD DATAR</v>
          </cell>
        </row>
        <row r="64">
          <cell r="M64" t="str">
            <v>2L2WUD BUKIT</v>
          </cell>
        </row>
        <row r="65">
          <cell r="M65" t="str">
            <v>2L2WUD GUNUNG</v>
          </cell>
        </row>
        <row r="66">
          <cell r="M66" t="str">
            <v>4L2WD DATAR</v>
          </cell>
        </row>
        <row r="67">
          <cell r="M67" t="str">
            <v>4L2WD BUKIT</v>
          </cell>
        </row>
        <row r="68">
          <cell r="M68" t="str">
            <v>4L2WD GUNUNG</v>
          </cell>
        </row>
        <row r="69">
          <cell r="M69" t="str">
            <v>4L2WUD DATAR</v>
          </cell>
        </row>
        <row r="70">
          <cell r="M70" t="str">
            <v>4L2WUD BUKIT</v>
          </cell>
        </row>
        <row r="71">
          <cell r="M71" t="str">
            <v>4L2WUD GUNUNG</v>
          </cell>
        </row>
        <row r="73">
          <cell r="Q73" t="str">
            <v>4L2WD 3</v>
          </cell>
        </row>
        <row r="74">
          <cell r="Q74" t="str">
            <v>4L2WD 3.25</v>
          </cell>
        </row>
        <row r="75">
          <cell r="Q75" t="str">
            <v>4L2WD 3.5</v>
          </cell>
        </row>
        <row r="76">
          <cell r="Q76" t="str">
            <v>4L2WD 3.75</v>
          </cell>
        </row>
        <row r="77">
          <cell r="Q77" t="str">
            <v>4L2WUD 3</v>
          </cell>
        </row>
        <row r="78">
          <cell r="Q78" t="str">
            <v>4L2WUD 3.25</v>
          </cell>
        </row>
        <row r="79">
          <cell r="Q79" t="str">
            <v>4L2WUD 3.5</v>
          </cell>
        </row>
        <row r="80">
          <cell r="Q80" t="str">
            <v>4L2WUD 3.75</v>
          </cell>
        </row>
        <row r="81">
          <cell r="Q81" t="str">
            <v>2L2WUD 5</v>
          </cell>
        </row>
        <row r="82">
          <cell r="Q82" t="str">
            <v>2L2WUD 6</v>
          </cell>
        </row>
        <row r="83">
          <cell r="Q83" t="str">
            <v>2L2WUD 7</v>
          </cell>
        </row>
        <row r="84">
          <cell r="Q84" t="str">
            <v>2L2WUD 8</v>
          </cell>
        </row>
        <row r="85">
          <cell r="Q85" t="str">
            <v>2L2WUD 9</v>
          </cell>
        </row>
        <row r="86">
          <cell r="Q86" t="str">
            <v>2L2WUD 10</v>
          </cell>
        </row>
        <row r="87">
          <cell r="Q87" t="str">
            <v>2L2WUD 11</v>
          </cell>
        </row>
        <row r="89">
          <cell r="S89" t="str">
            <v>2L2W 50-50</v>
          </cell>
        </row>
        <row r="90">
          <cell r="S90" t="str">
            <v>2L2W 55-45</v>
          </cell>
        </row>
        <row r="91">
          <cell r="S91" t="str">
            <v>2L2W 60-40</v>
          </cell>
        </row>
        <row r="92">
          <cell r="S92" t="str">
            <v>2L2W 65-35</v>
          </cell>
        </row>
        <row r="93">
          <cell r="S93" t="str">
            <v>2L2W 70-30</v>
          </cell>
        </row>
        <row r="94">
          <cell r="S94" t="str">
            <v>4L2W 50-50</v>
          </cell>
        </row>
        <row r="95">
          <cell r="S95" t="str">
            <v>4L2W 55-45</v>
          </cell>
        </row>
        <row r="96">
          <cell r="S96" t="str">
            <v>4L2W 60-40</v>
          </cell>
        </row>
        <row r="97">
          <cell r="S97" t="str">
            <v>4L2W 65-35</v>
          </cell>
        </row>
        <row r="98">
          <cell r="S98" t="str">
            <v>4L2W 70-30</v>
          </cell>
        </row>
        <row r="102">
          <cell r="U102" t="str">
            <v>4L2WD VL 0.5</v>
          </cell>
        </row>
        <row r="103">
          <cell r="U103" t="str">
            <v>4L2WD VL 1</v>
          </cell>
        </row>
        <row r="104">
          <cell r="U104" t="str">
            <v>4L2WD VL 1.5</v>
          </cell>
        </row>
        <row r="105">
          <cell r="U105" t="str">
            <v>4L2WD VL 2</v>
          </cell>
        </row>
        <row r="106">
          <cell r="U106" t="str">
            <v>4L2WD L 0.5</v>
          </cell>
        </row>
        <row r="107">
          <cell r="U107" t="str">
            <v>4L2WD L 1</v>
          </cell>
        </row>
        <row r="108">
          <cell r="U108" t="str">
            <v>4L2WD L 1.5</v>
          </cell>
        </row>
        <row r="109">
          <cell r="U109" t="str">
            <v>4L2WD L 2</v>
          </cell>
        </row>
        <row r="110">
          <cell r="U110" t="str">
            <v>4L2WD M 0.5</v>
          </cell>
        </row>
        <row r="111">
          <cell r="U111" t="str">
            <v>4L2WD M 1</v>
          </cell>
        </row>
        <row r="112">
          <cell r="U112" t="str">
            <v>4L2WD M 1.5</v>
          </cell>
        </row>
        <row r="113">
          <cell r="U113" t="str">
            <v>4L2WD M 2</v>
          </cell>
        </row>
        <row r="114">
          <cell r="U114" t="str">
            <v>4L2WD H 0.5</v>
          </cell>
        </row>
        <row r="115">
          <cell r="U115" t="str">
            <v>4L2WD H 1</v>
          </cell>
        </row>
        <row r="116">
          <cell r="U116" t="str">
            <v>4L2WD H 1.5</v>
          </cell>
        </row>
        <row r="117">
          <cell r="U117" t="str">
            <v>4L2WD H 2</v>
          </cell>
        </row>
        <row r="118">
          <cell r="U118" t="str">
            <v>4L2WD VH 0.5</v>
          </cell>
        </row>
        <row r="119">
          <cell r="U119" t="str">
            <v>4L2WD VH 1</v>
          </cell>
        </row>
        <row r="120">
          <cell r="U120" t="str">
            <v>4L2WD VH 1.5</v>
          </cell>
        </row>
        <row r="121">
          <cell r="U121" t="str">
            <v>4L2WD VH 2</v>
          </cell>
        </row>
        <row r="122">
          <cell r="U122" t="str">
            <v>2L2WUD VL 0.5</v>
          </cell>
        </row>
        <row r="123">
          <cell r="U123" t="str">
            <v>2L2WUD VL 1</v>
          </cell>
        </row>
        <row r="124">
          <cell r="U124" t="str">
            <v>2L2WUD VL 1.5</v>
          </cell>
        </row>
        <row r="125">
          <cell r="U125" t="str">
            <v>2L2WUD VL 2</v>
          </cell>
        </row>
        <row r="126">
          <cell r="U126" t="str">
            <v>2L2WUD L 0.5</v>
          </cell>
        </row>
        <row r="127">
          <cell r="U127" t="str">
            <v>2L2WUD L 1</v>
          </cell>
        </row>
        <row r="128">
          <cell r="U128" t="str">
            <v>2L2WUD L 1.5</v>
          </cell>
        </row>
        <row r="129">
          <cell r="U129" t="str">
            <v>2L2WUD L 2</v>
          </cell>
        </row>
        <row r="130">
          <cell r="U130" t="str">
            <v>2L2WUD M 0.5</v>
          </cell>
        </row>
        <row r="131">
          <cell r="U131" t="str">
            <v>2L2WUD M 1</v>
          </cell>
        </row>
        <row r="132">
          <cell r="U132" t="str">
            <v>2L2WUD M 1.5</v>
          </cell>
        </row>
        <row r="133">
          <cell r="U133" t="str">
            <v>2L2WUD M 2</v>
          </cell>
        </row>
        <row r="134">
          <cell r="U134" t="str">
            <v>2L2WUD H 0.5</v>
          </cell>
        </row>
        <row r="135">
          <cell r="U135" t="str">
            <v>2L2WUD H 1</v>
          </cell>
        </row>
        <row r="136">
          <cell r="U136" t="str">
            <v>2L2WUD H 1.5</v>
          </cell>
        </row>
        <row r="137">
          <cell r="U137" t="str">
            <v>2L2WUD H 2</v>
          </cell>
        </row>
        <row r="138">
          <cell r="U138" t="str">
            <v>2L2WUD VH 0.5</v>
          </cell>
        </row>
        <row r="139">
          <cell r="U139" t="str">
            <v>2L2WUD VH 1</v>
          </cell>
        </row>
        <row r="140">
          <cell r="U140" t="str">
            <v>2L2WUD VH 1.5</v>
          </cell>
        </row>
        <row r="141">
          <cell r="U141" t="str">
            <v>2L2WUD VH 2</v>
          </cell>
        </row>
        <row r="142">
          <cell r="U142" t="str">
            <v>4L2WUD VL 0.5</v>
          </cell>
        </row>
        <row r="143">
          <cell r="U143" t="str">
            <v>4L2WUD VL 1</v>
          </cell>
        </row>
        <row r="144">
          <cell r="U144" t="str">
            <v>4L2WUD VL 1.5</v>
          </cell>
        </row>
        <row r="145">
          <cell r="U145" t="str">
            <v>4L2WUD VL 2</v>
          </cell>
        </row>
        <row r="146">
          <cell r="U146" t="str">
            <v>4L2WUD L 0.5</v>
          </cell>
        </row>
        <row r="147">
          <cell r="U147" t="str">
            <v>4L2WUD L 1</v>
          </cell>
        </row>
        <row r="148">
          <cell r="U148" t="str">
            <v>4L2WUD L 1.5</v>
          </cell>
        </row>
        <row r="149">
          <cell r="U149" t="str">
            <v>4L2WUD L 2</v>
          </cell>
        </row>
        <row r="150">
          <cell r="U150" t="str">
            <v>4L2WUD M 0.5</v>
          </cell>
        </row>
        <row r="151">
          <cell r="U151" t="str">
            <v>4L2WUD M 1</v>
          </cell>
        </row>
        <row r="152">
          <cell r="U152" t="str">
            <v>4L2WUD M 1.5</v>
          </cell>
        </row>
        <row r="153">
          <cell r="U153" t="str">
            <v>4L2WUD M 2</v>
          </cell>
        </row>
        <row r="154">
          <cell r="U154" t="str">
            <v>4L2WUD H 0.5</v>
          </cell>
        </row>
        <row r="155">
          <cell r="U155" t="str">
            <v>4L2WUD H 1</v>
          </cell>
        </row>
        <row r="156">
          <cell r="U156" t="str">
            <v>4L2WUD H 1.5</v>
          </cell>
        </row>
        <row r="157">
          <cell r="U157" t="str">
            <v>4L2WUD H 2</v>
          </cell>
        </row>
        <row r="158">
          <cell r="U158" t="str">
            <v>4L2WUD VH 0.5</v>
          </cell>
        </row>
        <row r="159">
          <cell r="U159" t="str">
            <v>4L2WUD VH 1</v>
          </cell>
        </row>
        <row r="160">
          <cell r="U160" t="str">
            <v>4L2WUD VH 1.5</v>
          </cell>
        </row>
        <row r="161">
          <cell r="U161" t="str">
            <v>4L2WUD VH 2</v>
          </cell>
        </row>
      </sheetData>
      <sheetData sheetId="7" refreshError="1">
        <row r="11">
          <cell r="C11" t="str">
            <v>001..</v>
          </cell>
          <cell r="D11" t="str">
            <v xml:space="preserve">BTS. PROV. NAD - SIMPANG PANGKALAN SUSU </v>
          </cell>
        </row>
        <row r="12">
          <cell r="D12" t="str">
            <v>SIMPANG PANGKALAN SUSU - TANJUNG PURA</v>
          </cell>
        </row>
        <row r="13">
          <cell r="D13" t="str">
            <v>TANJUNG PURA - BTS. KOTA STABAT</v>
          </cell>
        </row>
        <row r="14">
          <cell r="D14" t="str">
            <v>JLN. ZAENAL ARIFIN  (STABAT)</v>
          </cell>
        </row>
        <row r="15">
          <cell r="D15" t="str">
            <v>BTS. KOTA STABAT - BTS. KOTA BINJAI</v>
          </cell>
        </row>
        <row r="16">
          <cell r="D16" t="str">
            <v>JLN. JEND. SUDIRMAN  (STABAT)</v>
          </cell>
        </row>
        <row r="17">
          <cell r="D17" t="str">
            <v>JLN. AMIR HAMZAH (BINJAI)</v>
          </cell>
        </row>
        <row r="18">
          <cell r="D18" t="str">
            <v>JLN. LINGKAR LUAR BINJAI</v>
          </cell>
        </row>
        <row r="19">
          <cell r="D19" t="str">
            <v xml:space="preserve">BTS. KOTA BINJAI - BTS. KOTA MEDAN </v>
          </cell>
        </row>
        <row r="20">
          <cell r="D20" t="str">
            <v>JLN. SOEKARNO-HATTA (BINJAI)</v>
          </cell>
        </row>
        <row r="21">
          <cell r="D21" t="str">
            <v>JLN. BINJAI RAYA (MEDAN)</v>
          </cell>
        </row>
        <row r="22">
          <cell r="D22" t="str">
            <v>JLN. GATOT SUBROTO (MEDAN)</v>
          </cell>
        </row>
        <row r="23">
          <cell r="D23" t="str">
            <v>BTS. KOTA MEDAN - BTS. KOTA LUBUK PAKAM</v>
          </cell>
        </row>
        <row r="24">
          <cell r="D24" t="str">
            <v>JLN. INDUSTRI (MEDAN)</v>
          </cell>
        </row>
        <row r="25">
          <cell r="D25" t="str">
            <v>JLN. NGUMBAN SURBAKTI (MEDAN)</v>
          </cell>
        </row>
        <row r="26">
          <cell r="D26" t="str">
            <v>JLN. A.H. NASUTION (JLN. TRITURA/JLN. KARYA JASA)  (MEDAN)</v>
          </cell>
        </row>
        <row r="27">
          <cell r="D27" t="str">
            <v>JLN. SISINGAMANGARAJA (MEDAN)</v>
          </cell>
        </row>
        <row r="28">
          <cell r="D28" t="str">
            <v>JLN. MEDAN (LUBUK PAKAM)</v>
          </cell>
        </row>
        <row r="29">
          <cell r="D29" t="str">
            <v>BTS. KOTA MEDAN - TEMBUNG - LUBUK PAKAM</v>
          </cell>
        </row>
        <row r="30">
          <cell r="D30" t="str">
            <v>JLN. PERTAHANAN/JLN. CEMARA (MEDAN)</v>
          </cell>
        </row>
        <row r="31">
          <cell r="D31" t="str">
            <v>JLN. KOLONEL BEJO (MEDAN)</v>
          </cell>
        </row>
        <row r="32">
          <cell r="D32" t="str">
            <v>JLN. PANCING (MEDAN)</v>
          </cell>
        </row>
        <row r="33">
          <cell r="D33" t="str">
            <v>MEDAN - BELAWAN (MEDAN)</v>
          </cell>
        </row>
        <row r="34">
          <cell r="D34" t="str">
            <v>JLN. ASRAMA (MEDAN)</v>
          </cell>
        </row>
        <row r="35">
          <cell r="D35" t="str">
            <v>JLN. KAPTEN SUMARSONO (MEDAN)</v>
          </cell>
        </row>
        <row r="36">
          <cell r="D36" t="str">
            <v>JLN. HELVETIA (MEDAN)</v>
          </cell>
        </row>
        <row r="37">
          <cell r="D37" t="str">
            <v>JLN. PERTEMPURAN (MEDAN)</v>
          </cell>
        </row>
        <row r="38">
          <cell r="D38" t="str">
            <v>JLN. YOS SUDARSO (MEDAN)</v>
          </cell>
        </row>
        <row r="39">
          <cell r="D39" t="str">
            <v>BTS. KOTA LUBUK PAKAM - BTS. KAB. SERDANG BEDIGAI</v>
          </cell>
        </row>
        <row r="40">
          <cell r="D40" t="str">
            <v>JLN. SIANTAR (LUBUK PAKAM)</v>
          </cell>
        </row>
        <row r="41">
          <cell r="D41" t="str">
            <v>BTS. KEB. DELI SERDANG - PERBAUNGAN</v>
          </cell>
        </row>
        <row r="42">
          <cell r="D42" t="str">
            <v>PERBAUNGAN - BTS. DELI SERDANG/SEI BULUH</v>
          </cell>
        </row>
        <row r="43">
          <cell r="D43" t="str">
            <v>BTS. DELI SERDANG/SEI BULUH - SEI RAMPAH</v>
          </cell>
        </row>
        <row r="44">
          <cell r="D44" t="str">
            <v>SEI RAMPAH - BTS. KOTA TEBING TINGGI</v>
          </cell>
        </row>
        <row r="45">
          <cell r="D45" t="str">
            <v>JLN. YOS SUDARSO (TEBING TINGGI)</v>
          </cell>
        </row>
        <row r="46">
          <cell r="D46" t="str">
            <v>JLN. JEND. SUDIRMAN (TEBING TINGGI)</v>
          </cell>
        </row>
        <row r="47">
          <cell r="D47" t="str">
            <v>JLN. AHMAD  YANI (TEBING TINGGI)</v>
          </cell>
        </row>
        <row r="48">
          <cell r="D48" t="str">
            <v>BTS. KOTA TEBING TINGGI - KP. BINJAI</v>
          </cell>
        </row>
        <row r="49">
          <cell r="D49" t="str">
            <v>JLN. SISINGAMANGARAJA (TEBING TINGGI)</v>
          </cell>
        </row>
        <row r="50">
          <cell r="D50" t="str">
            <v>JLN. DIPONEGORO (TEBNG TINGGI)</v>
          </cell>
        </row>
        <row r="51">
          <cell r="D51" t="str">
            <v>JLN. SUTOYO (TEBING TINGGI)</v>
          </cell>
        </row>
        <row r="52">
          <cell r="D52" t="str">
            <v>JLN. IMAM BONJOL (TEBING TINGGI)</v>
          </cell>
        </row>
        <row r="53">
          <cell r="D53" t="str">
            <v>JLN. SOEKARNO-HATTA (TEBING TINGGI)</v>
          </cell>
        </row>
        <row r="54">
          <cell r="D54" t="str">
            <v>KP. BINJAI - BTS. KAB. ASAHAN</v>
          </cell>
        </row>
        <row r="55">
          <cell r="D55" t="str">
            <v>BTS. KAB. DELI SERDANG II - TANJUNG  KASAU</v>
          </cell>
        </row>
        <row r="56">
          <cell r="D56" t="str">
            <v>TANJUNG KASAU - INDRAPURA</v>
          </cell>
        </row>
        <row r="57">
          <cell r="D57" t="str">
            <v>INDRAPURA - LIMAPULUH</v>
          </cell>
        </row>
        <row r="58">
          <cell r="D58" t="str">
            <v>LIMA PULUH - SEI BEJANGKAR</v>
          </cell>
        </row>
        <row r="59">
          <cell r="D59" t="str">
            <v>SEI BEJANGKAR - BTS. KOTA KISARAN</v>
          </cell>
        </row>
        <row r="60">
          <cell r="D60" t="str">
            <v>JLN. SUDIRMAN (KISARAN)</v>
          </cell>
        </row>
        <row r="61">
          <cell r="D61" t="str">
            <v>BTS. KOTA KISARAN - SP.KAWAT</v>
          </cell>
        </row>
        <row r="62">
          <cell r="D62" t="str">
            <v>JLN. AHMAD  YANI (KISARAN)</v>
          </cell>
        </row>
      </sheetData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JADWAL PELAKSANAAN PEKERJAAN</v>
          </cell>
        </row>
        <row r="70">
          <cell r="J70">
            <v>1.6679304625181435</v>
          </cell>
          <cell r="K70">
            <v>3.8452185782964445</v>
          </cell>
          <cell r="L70">
            <v>6.6225066940747457</v>
          </cell>
          <cell r="M70">
            <v>1.7236944790548128</v>
          </cell>
          <cell r="N70">
            <v>4.4736944790548128</v>
          </cell>
          <cell r="O70">
            <v>7.4736944790548128</v>
          </cell>
          <cell r="P70">
            <v>6.2057929007274595</v>
          </cell>
          <cell r="Q70">
            <v>11.514966867079298</v>
          </cell>
          <cell r="R70">
            <v>28.29683903974032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CURVE ESR-01"/>
      <sheetName val="REKAPITULASI"/>
      <sheetName val="HARSAT"/>
      <sheetName val="MT"/>
      <sheetName val="HARDASAR"/>
      <sheetName val="B_1"/>
      <sheetName val="B_2+3"/>
      <sheetName val="B_4"/>
      <sheetName val="B_5"/>
      <sheetName val="B_6"/>
      <sheetName val="B_7"/>
      <sheetName val="B_8"/>
      <sheetName val="B_9"/>
      <sheetName val="B_10 (1)"/>
      <sheetName val="B_10 (2)"/>
      <sheetName val="B_10 (3)"/>
      <sheetName val="B_10 (4)"/>
      <sheetName val="B_11"/>
      <sheetName val="B_12"/>
      <sheetName val="B_12 (2)"/>
      <sheetName val="B_13"/>
      <sheetName val="PLANT"/>
      <sheetName val="FORM"/>
      <sheetName val="CURING"/>
      <sheetName val="AGG"/>
      <sheetName val="QRY"/>
      <sheetName val="COVER"/>
      <sheetName val="BOQ"/>
      <sheetName val="Km 40-Sota"/>
      <sheetName val="Harga Satuan"/>
      <sheetName val="Grading Tahap 1"/>
      <sheetName val="Material"/>
      <sheetName val="ANALISA"/>
      <sheetName val="Upah"/>
      <sheetName val="Anal"/>
      <sheetName val="3-DIV2"/>
      <sheetName val="FAK"/>
      <sheetName val="4-Basic Price"/>
    </sheetNames>
    <sheetDataSet>
      <sheetData sheetId="0" refreshError="1"/>
      <sheetData sheetId="1" refreshError="1"/>
      <sheetData sheetId="2" refreshError="1"/>
      <sheetData sheetId="3">
        <row r="6">
          <cell r="C6">
            <v>1</v>
          </cell>
          <cell r="D6" t="str">
            <v>Adjustable Shoring Head</v>
          </cell>
          <cell r="E6" t="str">
            <v>Ls.</v>
          </cell>
          <cell r="F6">
            <v>250000</v>
          </cell>
          <cell r="G6">
            <v>1</v>
          </cell>
          <cell r="H6" t="str">
            <v>Pengawas</v>
          </cell>
          <cell r="I6" t="str">
            <v>Jam</v>
          </cell>
          <cell r="J6">
            <v>11429</v>
          </cell>
          <cell r="K6">
            <v>1</v>
          </cell>
          <cell r="L6" t="str">
            <v>Agregate Spreader</v>
          </cell>
          <cell r="M6" t="str">
            <v>Jam</v>
          </cell>
          <cell r="N6">
            <v>258200</v>
          </cell>
        </row>
        <row r="7">
          <cell r="C7">
            <v>2</v>
          </cell>
          <cell r="D7" t="str">
            <v xml:space="preserve">Abrasion Strength by Los Angeles Test </v>
          </cell>
          <cell r="E7" t="str">
            <v>Each</v>
          </cell>
          <cell r="F7">
            <v>200</v>
          </cell>
          <cell r="G7">
            <v>2</v>
          </cell>
          <cell r="H7" t="str">
            <v>Mandor</v>
          </cell>
          <cell r="I7" t="str">
            <v>Jam</v>
          </cell>
          <cell r="J7">
            <v>7000</v>
          </cell>
          <cell r="K7">
            <v>2</v>
          </cell>
          <cell r="L7" t="str">
            <v>Air Compressor 3.5 m3/min</v>
          </cell>
          <cell r="M7" t="str">
            <v>Jam</v>
          </cell>
          <cell r="N7">
            <v>52800</v>
          </cell>
        </row>
        <row r="8">
          <cell r="C8">
            <v>3</v>
          </cell>
          <cell r="D8" t="str">
            <v>Additional Form work (near abutment)</v>
          </cell>
          <cell r="E8" t="str">
            <v>Ls</v>
          </cell>
          <cell r="F8">
            <v>1520</v>
          </cell>
          <cell r="G8">
            <v>3</v>
          </cell>
          <cell r="H8" t="str">
            <v>Kepala Tukang</v>
          </cell>
          <cell r="I8" t="str">
            <v>Jam</v>
          </cell>
          <cell r="J8">
            <v>6250</v>
          </cell>
          <cell r="K8">
            <v>3</v>
          </cell>
          <cell r="L8" t="str">
            <v>Air Compressor 5 m3/min</v>
          </cell>
          <cell r="M8" t="str">
            <v>Jam</v>
          </cell>
          <cell r="N8">
            <v>88300</v>
          </cell>
        </row>
        <row r="9">
          <cell r="C9">
            <v>4</v>
          </cell>
          <cell r="D9" t="str">
            <v>Adjustable Anchorages 73 HDE 15</v>
          </cell>
          <cell r="E9" t="str">
            <v>Each</v>
          </cell>
          <cell r="F9">
            <v>100</v>
          </cell>
          <cell r="G9">
            <v>4</v>
          </cell>
          <cell r="H9" t="str">
            <v>Tukang</v>
          </cell>
          <cell r="I9" t="str">
            <v>Jam</v>
          </cell>
          <cell r="J9">
            <v>5750</v>
          </cell>
          <cell r="K9">
            <v>4</v>
          </cell>
          <cell r="L9" t="str">
            <v>Air Compressor 7.5 m3/min</v>
          </cell>
          <cell r="M9" t="str">
            <v>Jam</v>
          </cell>
          <cell r="N9">
            <v>148500</v>
          </cell>
        </row>
        <row r="10">
          <cell r="C10">
            <v>5</v>
          </cell>
          <cell r="D10" t="str">
            <v>Adjustable Anchorages 91 HDE 15</v>
          </cell>
          <cell r="E10" t="str">
            <v>Each</v>
          </cell>
          <cell r="F10">
            <v>123</v>
          </cell>
          <cell r="G10">
            <v>5</v>
          </cell>
          <cell r="H10" t="str">
            <v>Pekerja</v>
          </cell>
          <cell r="I10" t="str">
            <v>Jam</v>
          </cell>
          <cell r="J10">
            <v>5013</v>
          </cell>
          <cell r="K10">
            <v>5</v>
          </cell>
          <cell r="L10" t="str">
            <v>Air Compressor 11 m3/min</v>
          </cell>
          <cell r="M10" t="str">
            <v>Jam</v>
          </cell>
          <cell r="N10">
            <v>118800</v>
          </cell>
        </row>
        <row r="11">
          <cell r="C11">
            <v>6</v>
          </cell>
          <cell r="D11" t="str">
            <v>Adjustable Steel Form Work</v>
          </cell>
          <cell r="E11" t="str">
            <v>Unit</v>
          </cell>
          <cell r="F11">
            <v>3222</v>
          </cell>
          <cell r="K11">
            <v>6</v>
          </cell>
          <cell r="L11" t="str">
            <v>Air Compressor 14 m3/min</v>
          </cell>
          <cell r="M11" t="str">
            <v>Jam</v>
          </cell>
          <cell r="N11">
            <v>140500</v>
          </cell>
        </row>
        <row r="12">
          <cell r="C12">
            <v>7</v>
          </cell>
          <cell r="D12" t="str">
            <v>Agregate  Shoulder On Site</v>
          </cell>
          <cell r="E12" t="str">
            <v>Cu.m</v>
          </cell>
          <cell r="F12">
            <v>3000</v>
          </cell>
          <cell r="K12">
            <v>7</v>
          </cell>
          <cell r="L12" t="str">
            <v>Air Compressor 17 m3/min</v>
          </cell>
          <cell r="M12" t="str">
            <v>Jam</v>
          </cell>
          <cell r="N12">
            <v>186600</v>
          </cell>
        </row>
        <row r="13">
          <cell r="C13">
            <v>8</v>
          </cell>
          <cell r="D13" t="str">
            <v>Agregate Base Kelas A</v>
          </cell>
          <cell r="E13" t="str">
            <v>Cu.m</v>
          </cell>
          <cell r="F13">
            <v>205081</v>
          </cell>
          <cell r="K13">
            <v>8</v>
          </cell>
          <cell r="L13" t="str">
            <v>Asphalt Cutter</v>
          </cell>
          <cell r="M13" t="str">
            <v>Jam</v>
          </cell>
          <cell r="N13">
            <v>33100</v>
          </cell>
          <cell r="V13" t="str">
            <v>ANALISA</v>
          </cell>
        </row>
        <row r="14">
          <cell r="C14">
            <v>9</v>
          </cell>
          <cell r="D14" t="str">
            <v>Agregate Base Kelas B</v>
          </cell>
          <cell r="E14" t="str">
            <v>Cu.m</v>
          </cell>
          <cell r="F14">
            <v>213538</v>
          </cell>
          <cell r="K14">
            <v>9</v>
          </cell>
          <cell r="L14" t="str">
            <v>Asphalt Distributor 2000 ltr</v>
          </cell>
          <cell r="M14" t="str">
            <v>Jam</v>
          </cell>
          <cell r="N14">
            <v>147600</v>
          </cell>
          <cell r="V14" t="str">
            <v>ANALISA</v>
          </cell>
        </row>
        <row r="15">
          <cell r="C15">
            <v>10</v>
          </cell>
          <cell r="D15" t="str">
            <v>Agregate Base Class C1 on Site</v>
          </cell>
          <cell r="E15" t="str">
            <v>Cu.m</v>
          </cell>
          <cell r="F15">
            <v>67202</v>
          </cell>
          <cell r="K15">
            <v>10</v>
          </cell>
          <cell r="L15" t="str">
            <v>Asphalt Finisher</v>
          </cell>
          <cell r="M15" t="str">
            <v>Jam</v>
          </cell>
          <cell r="N15">
            <v>329100</v>
          </cell>
          <cell r="V15" t="str">
            <v>Analisa</v>
          </cell>
        </row>
        <row r="16">
          <cell r="C16">
            <v>11</v>
          </cell>
          <cell r="D16" t="str">
            <v>Agregate Base Class C2 on Site</v>
          </cell>
          <cell r="E16" t="str">
            <v>Cu.m</v>
          </cell>
          <cell r="K16">
            <v>11</v>
          </cell>
          <cell r="L16" t="str">
            <v>Asphalt Mixing Plant 50 Ton</v>
          </cell>
          <cell r="M16" t="str">
            <v>Jam</v>
          </cell>
          <cell r="N16">
            <v>2190900</v>
          </cell>
        </row>
        <row r="17">
          <cell r="C17">
            <v>12</v>
          </cell>
          <cell r="D17" t="str">
            <v>Agregate Sub-Base Class A on Site</v>
          </cell>
          <cell r="E17" t="str">
            <v>Cu.m</v>
          </cell>
          <cell r="K17">
            <v>12</v>
          </cell>
          <cell r="L17" t="str">
            <v>Asphalt Sprayer Cap. 800 ltr</v>
          </cell>
          <cell r="M17" t="str">
            <v>Jam</v>
          </cell>
          <cell r="N17">
            <v>57300</v>
          </cell>
        </row>
        <row r="18">
          <cell r="C18">
            <v>13</v>
          </cell>
          <cell r="D18" t="str">
            <v>Agregate Sub-Base Class B on Site</v>
          </cell>
          <cell r="E18" t="str">
            <v>Cu.m</v>
          </cell>
          <cell r="K18">
            <v>13</v>
          </cell>
          <cell r="L18" t="str">
            <v>Bar Bender</v>
          </cell>
          <cell r="M18" t="str">
            <v>Jam</v>
          </cell>
          <cell r="N18">
            <v>22000</v>
          </cell>
        </row>
        <row r="19">
          <cell r="C19">
            <v>14</v>
          </cell>
          <cell r="D19" t="str">
            <v>Abu Batu</v>
          </cell>
          <cell r="E19" t="str">
            <v>Cu.m</v>
          </cell>
          <cell r="F19">
            <v>145000</v>
          </cell>
          <cell r="K19">
            <v>14</v>
          </cell>
          <cell r="L19" t="str">
            <v>Bar Cutter</v>
          </cell>
          <cell r="M19" t="str">
            <v>Jam</v>
          </cell>
          <cell r="N19">
            <v>12700</v>
          </cell>
          <cell r="V19" t="str">
            <v>PLANT RUMPIN</v>
          </cell>
        </row>
        <row r="20">
          <cell r="C20">
            <v>15</v>
          </cell>
          <cell r="D20" t="str">
            <v>Air Curing</v>
          </cell>
          <cell r="E20" t="str">
            <v>Sq.m</v>
          </cell>
          <cell r="K20">
            <v>15</v>
          </cell>
          <cell r="L20" t="str">
            <v>Dozer 11 Ton</v>
          </cell>
          <cell r="M20" t="str">
            <v>Jam</v>
          </cell>
          <cell r="N20">
            <v>288700</v>
          </cell>
        </row>
        <row r="21">
          <cell r="C21">
            <v>16</v>
          </cell>
          <cell r="D21" t="str">
            <v>Paku Beton</v>
          </cell>
          <cell r="E21" t="str">
            <v>Buah</v>
          </cell>
          <cell r="F21">
            <v>420</v>
          </cell>
          <cell r="K21">
            <v>16</v>
          </cell>
          <cell r="L21" t="str">
            <v>Compressor 4000 - 6500 L/M</v>
          </cell>
          <cell r="M21" t="str">
            <v>Jam</v>
          </cell>
          <cell r="N21">
            <v>93800</v>
          </cell>
        </row>
        <row r="22">
          <cell r="C22">
            <v>17</v>
          </cell>
          <cell r="D22" t="str">
            <v>Alluminium Plate, t = 4 mm</v>
          </cell>
          <cell r="E22" t="str">
            <v>Sq.m</v>
          </cell>
          <cell r="F22">
            <v>425000</v>
          </cell>
          <cell r="K22">
            <v>17</v>
          </cell>
          <cell r="L22" t="str">
            <v>Concrete Breaker 20 kg</v>
          </cell>
          <cell r="M22" t="str">
            <v>Jam</v>
          </cell>
          <cell r="N22">
            <v>55900</v>
          </cell>
          <cell r="V22" t="str">
            <v>Jurnal Harga</v>
          </cell>
        </row>
        <row r="23">
          <cell r="C23">
            <v>18</v>
          </cell>
          <cell r="D23" t="str">
            <v>Aluminium Angles 50 x 50 x 5</v>
          </cell>
          <cell r="E23" t="str">
            <v>Ln.m</v>
          </cell>
          <cell r="K23">
            <v>18</v>
          </cell>
          <cell r="L23" t="str">
            <v>Concrete Breaker 800 kg</v>
          </cell>
          <cell r="M23" t="str">
            <v>Jam</v>
          </cell>
          <cell r="N23">
            <v>129100</v>
          </cell>
        </row>
        <row r="24">
          <cell r="C24">
            <v>19</v>
          </cell>
          <cell r="D24" t="str">
            <v>Angkur Hidup, Tipe MA 5-12</v>
          </cell>
          <cell r="E24" t="str">
            <v>Set</v>
          </cell>
          <cell r="F24">
            <v>1284000</v>
          </cell>
          <cell r="K24">
            <v>19</v>
          </cell>
          <cell r="L24" t="str">
            <v>Concrete Mixer 0,25 m3</v>
          </cell>
          <cell r="M24" t="str">
            <v>Jam</v>
          </cell>
          <cell r="N24">
            <v>17000</v>
          </cell>
          <cell r="V24" t="str">
            <v>Jurnal Harga</v>
          </cell>
        </row>
        <row r="25">
          <cell r="C25">
            <v>20</v>
          </cell>
          <cell r="D25" t="str">
            <v>Angkur Hidup, Tipe MA 5-19</v>
          </cell>
          <cell r="E25" t="str">
            <v>Set</v>
          </cell>
          <cell r="F25">
            <v>2052000</v>
          </cell>
          <cell r="K25">
            <v>20</v>
          </cell>
          <cell r="L25" t="str">
            <v>Concrete Mixer 0,3 - 0.6 m3</v>
          </cell>
          <cell r="M25" t="str">
            <v>Jam</v>
          </cell>
          <cell r="N25">
            <v>41400</v>
          </cell>
          <cell r="V25" t="str">
            <v>Jurnal Harga</v>
          </cell>
        </row>
        <row r="26">
          <cell r="C26">
            <v>21</v>
          </cell>
          <cell r="D26" t="str">
            <v>Duct (Shealth), dia. 80-85 mm</v>
          </cell>
          <cell r="E26" t="str">
            <v>Ln.m</v>
          </cell>
          <cell r="F26">
            <v>33600</v>
          </cell>
          <cell r="K26">
            <v>21</v>
          </cell>
          <cell r="L26" t="str">
            <v>Concrete Mixer Truck 3 m3</v>
          </cell>
          <cell r="M26" t="str">
            <v>Jam</v>
          </cell>
          <cell r="N26">
            <v>166900</v>
          </cell>
        </row>
        <row r="27">
          <cell r="C27">
            <v>22</v>
          </cell>
          <cell r="D27" t="str">
            <v>Anchorage 14K15 ( on site )</v>
          </cell>
          <cell r="E27" t="str">
            <v>Each</v>
          </cell>
          <cell r="K27">
            <v>22</v>
          </cell>
          <cell r="L27" t="str">
            <v>Concrete Mixer Truck, 4.5 m3</v>
          </cell>
          <cell r="M27" t="str">
            <v>Jam</v>
          </cell>
          <cell r="N27">
            <v>197800</v>
          </cell>
        </row>
        <row r="28">
          <cell r="C28">
            <v>23</v>
          </cell>
          <cell r="D28" t="str">
            <v>Anchorage 16K15 ( on site )</v>
          </cell>
          <cell r="E28" t="str">
            <v>Each</v>
          </cell>
          <cell r="K28">
            <v>23</v>
          </cell>
          <cell r="L28" t="str">
            <v>Concrete Paver</v>
          </cell>
          <cell r="M28" t="str">
            <v>Jam</v>
          </cell>
          <cell r="N28">
            <v>1849800</v>
          </cell>
        </row>
        <row r="29">
          <cell r="C29">
            <v>24</v>
          </cell>
          <cell r="D29" t="str">
            <v>Anchorage 19K15 ( on site )</v>
          </cell>
          <cell r="E29" t="str">
            <v>Each</v>
          </cell>
          <cell r="K29">
            <v>24</v>
          </cell>
          <cell r="L29" t="str">
            <v>Concrete Batching &amp; Mixing Plant 45 m3 (Automatic)</v>
          </cell>
          <cell r="M29" t="str">
            <v>Jam</v>
          </cell>
          <cell r="N29">
            <v>1478000</v>
          </cell>
        </row>
        <row r="30">
          <cell r="C30">
            <v>25</v>
          </cell>
          <cell r="D30" t="str">
            <v>Anchorage 22K15 ( on site )</v>
          </cell>
          <cell r="E30" t="str">
            <v>Each</v>
          </cell>
          <cell r="K30">
            <v>25</v>
          </cell>
          <cell r="L30" t="str">
            <v>Concrete Pump 15 m3</v>
          </cell>
          <cell r="M30" t="str">
            <v>Jam</v>
          </cell>
          <cell r="N30">
            <v>238600</v>
          </cell>
        </row>
        <row r="31">
          <cell r="C31">
            <v>26</v>
          </cell>
          <cell r="D31" t="str">
            <v>Angkur Hidup</v>
          </cell>
          <cell r="E31" t="str">
            <v>Set</v>
          </cell>
          <cell r="F31">
            <v>192600</v>
          </cell>
          <cell r="K31">
            <v>26</v>
          </cell>
          <cell r="L31" t="str">
            <v>Concrete Pump 30 m3</v>
          </cell>
          <cell r="M31" t="str">
            <v>Jam</v>
          </cell>
          <cell r="N31">
            <v>292800</v>
          </cell>
        </row>
        <row r="32">
          <cell r="C32">
            <v>27</v>
          </cell>
          <cell r="D32" t="str">
            <v>Angkur Hidup, Tipe MA 5-07</v>
          </cell>
          <cell r="E32" t="str">
            <v>Set</v>
          </cell>
          <cell r="F32">
            <v>750000</v>
          </cell>
          <cell r="K32">
            <v>27</v>
          </cell>
          <cell r="L32" t="str">
            <v>Concrete Vibrator</v>
          </cell>
          <cell r="M32" t="str">
            <v>Jam</v>
          </cell>
          <cell r="N32">
            <v>26700</v>
          </cell>
          <cell r="V32" t="str">
            <v>Jurnal Harga</v>
          </cell>
        </row>
        <row r="33">
          <cell r="C33">
            <v>28</v>
          </cell>
          <cell r="D33" t="str">
            <v>Angkur Mati</v>
          </cell>
          <cell r="E33" t="str">
            <v>Set</v>
          </cell>
          <cell r="F33">
            <v>75000</v>
          </cell>
          <cell r="K33">
            <v>28</v>
          </cell>
          <cell r="L33" t="str">
            <v>Crushing Plant 40 ton</v>
          </cell>
          <cell r="M33" t="str">
            <v>Jam</v>
          </cell>
          <cell r="N33">
            <v>503400</v>
          </cell>
          <cell r="V33" t="str">
            <v>Jurnal Harga</v>
          </cell>
        </row>
        <row r="34">
          <cell r="C34">
            <v>29</v>
          </cell>
          <cell r="D34" t="str">
            <v>Duct (Shealth)</v>
          </cell>
          <cell r="E34" t="str">
            <v>Ln.m</v>
          </cell>
          <cell r="F34">
            <v>21000</v>
          </cell>
          <cell r="K34">
            <v>29</v>
          </cell>
          <cell r="L34" t="str">
            <v>Crane 10 - 15 ton</v>
          </cell>
          <cell r="M34" t="str">
            <v>Jam</v>
          </cell>
          <cell r="N34">
            <v>271000</v>
          </cell>
          <cell r="V34" t="str">
            <v>Jurnal Harga</v>
          </cell>
        </row>
        <row r="35">
          <cell r="C35">
            <v>30</v>
          </cell>
          <cell r="D35" t="str">
            <v>Grouting</v>
          </cell>
          <cell r="E35" t="str">
            <v>Ln.m</v>
          </cell>
          <cell r="F35">
            <v>15000</v>
          </cell>
          <cell r="K35">
            <v>30</v>
          </cell>
          <cell r="L35" t="str">
            <v>Crane 20 - 50 ton</v>
          </cell>
          <cell r="M35" t="str">
            <v>Jam</v>
          </cell>
          <cell r="N35">
            <v>334800</v>
          </cell>
          <cell r="V35" t="str">
            <v>Jurnal Harga</v>
          </cell>
        </row>
        <row r="36">
          <cell r="C36">
            <v>31</v>
          </cell>
          <cell r="D36" t="str">
            <v>Instalasi Kabel</v>
          </cell>
          <cell r="E36" t="str">
            <v>Ln.m</v>
          </cell>
          <cell r="F36">
            <v>50000</v>
          </cell>
          <cell r="K36">
            <v>31</v>
          </cell>
          <cell r="L36" t="str">
            <v>Crane 80 ton</v>
          </cell>
          <cell r="M36" t="str">
            <v>Jam</v>
          </cell>
          <cell r="N36">
            <v>377300</v>
          </cell>
          <cell r="V36" t="str">
            <v>Jurnal Harga</v>
          </cell>
        </row>
        <row r="37">
          <cell r="C37">
            <v>32</v>
          </cell>
          <cell r="D37" t="str">
            <v>Stressing</v>
          </cell>
          <cell r="E37" t="str">
            <v>Titik</v>
          </cell>
          <cell r="F37">
            <v>450000</v>
          </cell>
          <cell r="K37">
            <v>32</v>
          </cell>
          <cell r="L37" t="str">
            <v>Dozer 21 Ton &amp; Ripper</v>
          </cell>
          <cell r="M37" t="str">
            <v>Jam</v>
          </cell>
          <cell r="N37">
            <v>354400</v>
          </cell>
          <cell r="V37" t="str">
            <v>Jurnal Harga</v>
          </cell>
        </row>
        <row r="38">
          <cell r="C38">
            <v>33</v>
          </cell>
          <cell r="D38" t="str">
            <v>Kabel Strand D 12.7</v>
          </cell>
          <cell r="E38" t="str">
            <v>Kg</v>
          </cell>
          <cell r="F38">
            <v>22000</v>
          </cell>
          <cell r="K38">
            <v>33</v>
          </cell>
          <cell r="L38" t="str">
            <v>Dozer 32 Ton &amp; Ripper</v>
          </cell>
          <cell r="M38" t="str">
            <v>Jam</v>
          </cell>
          <cell r="N38">
            <v>566900</v>
          </cell>
          <cell r="V38" t="str">
            <v>Jurnal Harga</v>
          </cell>
        </row>
        <row r="39">
          <cell r="C39">
            <v>34</v>
          </cell>
          <cell r="D39" t="str">
            <v>Mobilisasi dan Demobilisasi Alat</v>
          </cell>
          <cell r="E39" t="str">
            <v>LS</v>
          </cell>
          <cell r="F39">
            <v>15057526</v>
          </cell>
          <cell r="K39">
            <v>34</v>
          </cell>
          <cell r="L39" t="str">
            <v>Dump Truck 6Ton</v>
          </cell>
          <cell r="M39" t="str">
            <v>Jam</v>
          </cell>
          <cell r="N39">
            <v>144700</v>
          </cell>
        </row>
        <row r="40">
          <cell r="C40">
            <v>35</v>
          </cell>
          <cell r="D40" t="str">
            <v>Grouting2</v>
          </cell>
          <cell r="E40" t="str">
            <v>Ln.m</v>
          </cell>
          <cell r="F40">
            <v>20700</v>
          </cell>
          <cell r="K40">
            <v>35</v>
          </cell>
          <cell r="L40" t="str">
            <v>Dump Truck 8 ton</v>
          </cell>
          <cell r="M40" t="str">
            <v>Jam</v>
          </cell>
          <cell r="N40">
            <v>205500</v>
          </cell>
        </row>
        <row r="41">
          <cell r="C41">
            <v>36</v>
          </cell>
          <cell r="D41" t="str">
            <v>Asphalt Curah</v>
          </cell>
          <cell r="E41" t="str">
            <v>Kg</v>
          </cell>
          <cell r="F41">
            <v>7062</v>
          </cell>
          <cell r="K41">
            <v>36</v>
          </cell>
          <cell r="L41" t="str">
            <v>Dump Truck 12 ton</v>
          </cell>
          <cell r="M41" t="str">
            <v>Jam</v>
          </cell>
          <cell r="N41">
            <v>226400</v>
          </cell>
          <cell r="V41" t="str">
            <v>SARI SARANA KIMIA</v>
          </cell>
        </row>
        <row r="42">
          <cell r="C42">
            <v>37</v>
          </cell>
          <cell r="D42" t="str">
            <v>Asphalt Cement</v>
          </cell>
          <cell r="E42" t="str">
            <v>Ton</v>
          </cell>
          <cell r="F42">
            <v>3737500</v>
          </cell>
          <cell r="K42">
            <v>37</v>
          </cell>
          <cell r="L42" t="str">
            <v>Excavator 0,35 m3</v>
          </cell>
          <cell r="M42" t="str">
            <v>Jam</v>
          </cell>
          <cell r="N42">
            <v>222600</v>
          </cell>
          <cell r="V42" t="str">
            <v>SARI SARANA KIMIA</v>
          </cell>
        </row>
        <row r="43">
          <cell r="C43">
            <v>38</v>
          </cell>
          <cell r="D43" t="str">
            <v>Asphalt Concrete Binder Course on Plant</v>
          </cell>
          <cell r="E43" t="str">
            <v>ton</v>
          </cell>
          <cell r="K43">
            <v>38</v>
          </cell>
          <cell r="L43" t="str">
            <v>Excavator 0,5 m3</v>
          </cell>
          <cell r="M43" t="str">
            <v>Jam</v>
          </cell>
          <cell r="N43">
            <v>250400</v>
          </cell>
        </row>
        <row r="44">
          <cell r="C44">
            <v>39</v>
          </cell>
          <cell r="D44" t="str">
            <v>Asphalt Concrete Surface Course on Plant</v>
          </cell>
          <cell r="E44" t="str">
            <v>ton</v>
          </cell>
          <cell r="K44">
            <v>39</v>
          </cell>
          <cell r="L44" t="str">
            <v>Flat Bed Truck 2 ton, Crane 2 ton</v>
          </cell>
          <cell r="M44" t="str">
            <v>Jam</v>
          </cell>
          <cell r="N44">
            <v>87700</v>
          </cell>
        </row>
        <row r="45">
          <cell r="C45">
            <v>40</v>
          </cell>
          <cell r="D45" t="str">
            <v>Asphalt Emulsi</v>
          </cell>
          <cell r="E45" t="str">
            <v>Kg</v>
          </cell>
          <cell r="K45">
            <v>40</v>
          </cell>
          <cell r="L45" t="str">
            <v>Flat Bed Truck 3 ton, Crane 4 ton</v>
          </cell>
          <cell r="M45" t="str">
            <v>Jam</v>
          </cell>
          <cell r="N45">
            <v>106000</v>
          </cell>
        </row>
        <row r="46">
          <cell r="C46">
            <v>41</v>
          </cell>
          <cell r="D46" t="str">
            <v>Asphalt Treated Base on Plant</v>
          </cell>
          <cell r="E46" t="str">
            <v>ton</v>
          </cell>
          <cell r="K46">
            <v>41</v>
          </cell>
          <cell r="L46" t="str">
            <v>Truck 2 ton</v>
          </cell>
          <cell r="M46" t="str">
            <v>Jam</v>
          </cell>
          <cell r="N46">
            <v>85700</v>
          </cell>
        </row>
        <row r="47">
          <cell r="C47">
            <v>42</v>
          </cell>
          <cell r="D47" t="str">
            <v>Mobilisasi dan Demobilisasi Alat</v>
          </cell>
          <cell r="E47" t="str">
            <v>LS</v>
          </cell>
          <cell r="F47">
            <v>10000000</v>
          </cell>
          <cell r="K47">
            <v>42</v>
          </cell>
          <cell r="L47" t="str">
            <v>Truck 4 ton</v>
          </cell>
          <cell r="M47" t="str">
            <v>Jam</v>
          </cell>
          <cell r="N47">
            <v>99800</v>
          </cell>
        </row>
        <row r="48">
          <cell r="C48">
            <v>43</v>
          </cell>
          <cell r="D48" t="str">
            <v>Assesories Cable NYGbY4C - 25 mm2</v>
          </cell>
          <cell r="E48" t="str">
            <v>Ls</v>
          </cell>
          <cell r="K48">
            <v>43</v>
          </cell>
          <cell r="L48" t="str">
            <v>Truck 6 ton</v>
          </cell>
          <cell r="M48" t="str">
            <v>Jam</v>
          </cell>
          <cell r="N48">
            <v>144900</v>
          </cell>
        </row>
        <row r="49">
          <cell r="C49">
            <v>44</v>
          </cell>
          <cell r="D49" t="str">
            <v>Assesories Cable NYGbY4C - 35 mm2</v>
          </cell>
          <cell r="E49" t="str">
            <v>Ls</v>
          </cell>
          <cell r="K49">
            <v>44</v>
          </cell>
          <cell r="L49" t="str">
            <v>Fulvi Mixer</v>
          </cell>
          <cell r="M49" t="str">
            <v>Jam</v>
          </cell>
          <cell r="N49">
            <v>107800</v>
          </cell>
        </row>
        <row r="50">
          <cell r="C50">
            <v>45</v>
          </cell>
          <cell r="D50" t="str">
            <v>Back Fill Material</v>
          </cell>
          <cell r="E50" t="str">
            <v>Cu.m</v>
          </cell>
          <cell r="K50">
            <v>45</v>
          </cell>
          <cell r="L50" t="str">
            <v>Generator Set 5 KVa</v>
          </cell>
          <cell r="M50" t="str">
            <v>Jam</v>
          </cell>
          <cell r="N50">
            <v>74300</v>
          </cell>
        </row>
        <row r="51">
          <cell r="C51">
            <v>46</v>
          </cell>
          <cell r="D51" t="str">
            <v>Bailey Bridge</v>
          </cell>
          <cell r="E51" t="str">
            <v>Sq.m</v>
          </cell>
          <cell r="K51">
            <v>46</v>
          </cell>
          <cell r="L51" t="str">
            <v>Generator Set 10 KVa</v>
          </cell>
          <cell r="M51" t="str">
            <v>Jam</v>
          </cell>
          <cell r="N51">
            <v>96400</v>
          </cell>
        </row>
        <row r="52">
          <cell r="C52">
            <v>47</v>
          </cell>
          <cell r="D52" t="str">
            <v>Chainlink Fence, 2x2 cm</v>
          </cell>
          <cell r="E52" t="str">
            <v>Sq.m</v>
          </cell>
          <cell r="F52">
            <v>16000</v>
          </cell>
          <cell r="K52">
            <v>47</v>
          </cell>
          <cell r="L52" t="str">
            <v>Generator Set 20 KVa</v>
          </cell>
          <cell r="M52" t="str">
            <v>Jam</v>
          </cell>
          <cell r="N52">
            <v>106900</v>
          </cell>
          <cell r="V52" t="str">
            <v>Jurnal Harga</v>
          </cell>
        </row>
        <row r="53">
          <cell r="C53">
            <v>48</v>
          </cell>
          <cell r="D53" t="str">
            <v>Steel Plate (Pelat Baja)</v>
          </cell>
          <cell r="E53" t="str">
            <v>kg</v>
          </cell>
          <cell r="F53">
            <v>7500</v>
          </cell>
          <cell r="K53">
            <v>48</v>
          </cell>
          <cell r="L53" t="str">
            <v>Generator Set 35 KVa</v>
          </cell>
          <cell r="M53" t="str">
            <v>Jam</v>
          </cell>
          <cell r="N53">
            <v>130700</v>
          </cell>
          <cell r="V53" t="str">
            <v>Jurnal Harga</v>
          </cell>
        </row>
        <row r="54">
          <cell r="C54">
            <v>49</v>
          </cell>
          <cell r="D54" t="str">
            <v>Elastomer Bearing 300x350x36 mm</v>
          </cell>
          <cell r="E54" t="str">
            <v>Each</v>
          </cell>
          <cell r="F54">
            <v>982400</v>
          </cell>
          <cell r="K54">
            <v>49</v>
          </cell>
          <cell r="L54" t="str">
            <v>Generator Set 75 KVa</v>
          </cell>
          <cell r="M54" t="str">
            <v>Jam</v>
          </cell>
          <cell r="N54">
            <v>178900</v>
          </cell>
          <cell r="V54" t="str">
            <v>Jurnal Harga</v>
          </cell>
        </row>
        <row r="55">
          <cell r="C55">
            <v>50</v>
          </cell>
          <cell r="D55" t="str">
            <v>Elastomer Bearing 350x400x39 mm</v>
          </cell>
          <cell r="E55" t="str">
            <v>Each</v>
          </cell>
          <cell r="F55">
            <v>1419022</v>
          </cell>
          <cell r="K55">
            <v>50</v>
          </cell>
          <cell r="L55" t="str">
            <v>Generator Set 125 KVa</v>
          </cell>
          <cell r="M55" t="str">
            <v>Jam</v>
          </cell>
          <cell r="N55">
            <v>228300</v>
          </cell>
          <cell r="V55" t="str">
            <v>Jurnal Harga</v>
          </cell>
        </row>
        <row r="56">
          <cell r="C56">
            <v>51</v>
          </cell>
          <cell r="D56" t="str">
            <v>Elastomer Bearing 400x450x45 mm</v>
          </cell>
          <cell r="E56" t="str">
            <v>Each</v>
          </cell>
          <cell r="F56">
            <v>2105143</v>
          </cell>
          <cell r="K56">
            <v>51</v>
          </cell>
          <cell r="L56" t="str">
            <v>Generator Set 250 KVa</v>
          </cell>
          <cell r="M56" t="str">
            <v>Jam</v>
          </cell>
          <cell r="N56">
            <v>464100</v>
          </cell>
          <cell r="V56" t="str">
            <v>Jurnal Harga</v>
          </cell>
        </row>
        <row r="57">
          <cell r="C57">
            <v>52</v>
          </cell>
          <cell r="D57" t="str">
            <v>Rubber Sheet</v>
          </cell>
          <cell r="E57" t="str">
            <v>Sq.m</v>
          </cell>
          <cell r="F57">
            <v>3406510</v>
          </cell>
          <cell r="K57">
            <v>52</v>
          </cell>
          <cell r="L57" t="str">
            <v>Generator Set 1000 KVa</v>
          </cell>
          <cell r="M57" t="str">
            <v>Jam</v>
          </cell>
          <cell r="N57">
            <v>1087500</v>
          </cell>
          <cell r="V57" t="str">
            <v>Jurnal Harga</v>
          </cell>
        </row>
        <row r="58">
          <cell r="C58">
            <v>53</v>
          </cell>
          <cell r="D58" t="str">
            <v>Elastomer Bearing 450x500x60 mm</v>
          </cell>
          <cell r="E58" t="str">
            <v>Each</v>
          </cell>
          <cell r="F58">
            <v>3508571</v>
          </cell>
          <cell r="K58">
            <v>53</v>
          </cell>
          <cell r="L58" t="str">
            <v>Grout Mixer 200 ltr</v>
          </cell>
          <cell r="M58" t="str">
            <v>Jam</v>
          </cell>
          <cell r="N58">
            <v>17200</v>
          </cell>
          <cell r="V58" t="str">
            <v>Jurnal Harga</v>
          </cell>
        </row>
        <row r="59">
          <cell r="C59">
            <v>54</v>
          </cell>
          <cell r="D59" t="str">
            <v>Elastomer Bearing 300x300x24 mm</v>
          </cell>
          <cell r="E59" t="str">
            <v>Each</v>
          </cell>
          <cell r="F59">
            <v>561371</v>
          </cell>
          <cell r="K59">
            <v>54</v>
          </cell>
          <cell r="L59" t="str">
            <v>Grout Pump 37-100 l/min</v>
          </cell>
          <cell r="M59" t="str">
            <v>Jam</v>
          </cell>
          <cell r="N59">
            <v>43300</v>
          </cell>
        </row>
        <row r="60">
          <cell r="C60">
            <v>55</v>
          </cell>
          <cell r="D60" t="str">
            <v>Bina Marga Facilities</v>
          </cell>
          <cell r="E60" t="str">
            <v>Ls</v>
          </cell>
          <cell r="K60">
            <v>55</v>
          </cell>
          <cell r="L60" t="str">
            <v>Diesel Hammer K.250</v>
          </cell>
          <cell r="M60" t="str">
            <v>Jam</v>
          </cell>
          <cell r="N60">
            <v>38200</v>
          </cell>
        </row>
        <row r="61">
          <cell r="C61">
            <v>56</v>
          </cell>
          <cell r="D61" t="str">
            <v>Bina Marga Office (200 m2)</v>
          </cell>
          <cell r="E61" t="str">
            <v>Month</v>
          </cell>
          <cell r="K61">
            <v>56</v>
          </cell>
          <cell r="L61" t="str">
            <v>Hammer (Vibro) 30 kw</v>
          </cell>
          <cell r="M61" t="str">
            <v>Jam</v>
          </cell>
          <cell r="N61">
            <v>69600</v>
          </cell>
        </row>
        <row r="62">
          <cell r="C62">
            <v>57</v>
          </cell>
          <cell r="D62" t="str">
            <v>Bit Auger</v>
          </cell>
          <cell r="E62" t="str">
            <v>Each</v>
          </cell>
          <cell r="K62">
            <v>57</v>
          </cell>
          <cell r="L62" t="str">
            <v>Jack Hammer 3 Hp</v>
          </cell>
          <cell r="M62" t="str">
            <v>Jam</v>
          </cell>
          <cell r="N62">
            <v>23400</v>
          </cell>
        </row>
        <row r="63">
          <cell r="C63">
            <v>58</v>
          </cell>
          <cell r="D63" t="str">
            <v>Bitumen Extraction by Marshall Test</v>
          </cell>
          <cell r="E63" t="str">
            <v>Unit</v>
          </cell>
          <cell r="K63">
            <v>58</v>
          </cell>
          <cell r="L63" t="str">
            <v>Jack &amp; Pump</v>
          </cell>
          <cell r="M63" t="str">
            <v>Jam</v>
          </cell>
          <cell r="N63">
            <v>32600</v>
          </cell>
        </row>
        <row r="64">
          <cell r="C64">
            <v>59</v>
          </cell>
          <cell r="D64" t="str">
            <v>Blinding Stone</v>
          </cell>
          <cell r="E64" t="str">
            <v>Cu.m</v>
          </cell>
          <cell r="F64">
            <v>205498</v>
          </cell>
          <cell r="K64">
            <v>59</v>
          </cell>
          <cell r="L64" t="str">
            <v>Jack (S6-B) &amp; Pump</v>
          </cell>
          <cell r="M64" t="str">
            <v>Jam</v>
          </cell>
          <cell r="N64">
            <v>27700</v>
          </cell>
          <cell r="V64" t="str">
            <v>Jurnal Harga</v>
          </cell>
        </row>
        <row r="65">
          <cell r="C65">
            <v>60</v>
          </cell>
          <cell r="D65" t="str">
            <v>Blinding Stone + Mortar 1 : 2</v>
          </cell>
          <cell r="E65" t="str">
            <v>Cu.m</v>
          </cell>
          <cell r="K65">
            <v>60</v>
          </cell>
          <cell r="L65" t="str">
            <v xml:space="preserve">Lift Car </v>
          </cell>
          <cell r="M65" t="str">
            <v>Jam</v>
          </cell>
          <cell r="N65">
            <v>103300</v>
          </cell>
        </row>
        <row r="66">
          <cell r="C66">
            <v>61</v>
          </cell>
          <cell r="D66" t="str">
            <v>Blinding Stone + Mortar 1 : 3</v>
          </cell>
          <cell r="E66" t="str">
            <v>Cu.m</v>
          </cell>
          <cell r="K66">
            <v>61</v>
          </cell>
          <cell r="L66" t="str">
            <v>Line Marker Truck 800 kg</v>
          </cell>
          <cell r="M66" t="str">
            <v>Jam</v>
          </cell>
          <cell r="N66">
            <v>85200</v>
          </cell>
        </row>
        <row r="67">
          <cell r="C67">
            <v>62</v>
          </cell>
          <cell r="D67" t="str">
            <v>Blocking</v>
          </cell>
          <cell r="E67" t="str">
            <v>Unit</v>
          </cell>
          <cell r="K67">
            <v>62</v>
          </cell>
          <cell r="L67" t="str">
            <v>Mac Power Broom and Blower</v>
          </cell>
          <cell r="M67" t="str">
            <v>Jam</v>
          </cell>
          <cell r="N67">
            <v>74500</v>
          </cell>
        </row>
        <row r="68">
          <cell r="C68">
            <v>63</v>
          </cell>
          <cell r="D68" t="str">
            <v>Bolt &amp; Nut for Steel</v>
          </cell>
          <cell r="E68" t="str">
            <v>Set.</v>
          </cell>
          <cell r="F68">
            <v>7000</v>
          </cell>
          <cell r="K68">
            <v>63</v>
          </cell>
          <cell r="L68" t="str">
            <v>Alat Bantu</v>
          </cell>
          <cell r="M68" t="str">
            <v>Jam</v>
          </cell>
          <cell r="N68">
            <v>7100</v>
          </cell>
          <cell r="V68" t="str">
            <v>Jurnal Harga</v>
          </cell>
        </row>
        <row r="69">
          <cell r="C69">
            <v>64</v>
          </cell>
          <cell r="D69" t="str">
            <v>Kawat Bronjong</v>
          </cell>
          <cell r="E69" t="str">
            <v>Kg</v>
          </cell>
          <cell r="F69">
            <v>9500</v>
          </cell>
          <cell r="K69">
            <v>64</v>
          </cell>
          <cell r="L69" t="str">
            <v>Motor Grader 3.1 m</v>
          </cell>
          <cell r="M69" t="str">
            <v>Jam</v>
          </cell>
          <cell r="N69">
            <v>279500</v>
          </cell>
          <cell r="V69" t="str">
            <v>GN. GARUDA</v>
          </cell>
        </row>
        <row r="70">
          <cell r="C70">
            <v>65</v>
          </cell>
          <cell r="D70" t="str">
            <v>Batu kali</v>
          </cell>
          <cell r="E70" t="str">
            <v>Cu.m</v>
          </cell>
          <cell r="F70">
            <v>130000</v>
          </cell>
          <cell r="K70">
            <v>65</v>
          </cell>
          <cell r="L70" t="str">
            <v>Pedestrian Roller</v>
          </cell>
          <cell r="M70" t="str">
            <v>Jam</v>
          </cell>
          <cell r="N70">
            <v>39400</v>
          </cell>
        </row>
        <row r="71">
          <cell r="C71">
            <v>66</v>
          </cell>
          <cell r="K71">
            <v>66</v>
          </cell>
          <cell r="L71" t="str">
            <v>Pile Driver Crawler 3,5 ton</v>
          </cell>
          <cell r="M71" t="str">
            <v>Jam</v>
          </cell>
          <cell r="N71">
            <v>247100</v>
          </cell>
        </row>
        <row r="72">
          <cell r="C72">
            <v>67</v>
          </cell>
          <cell r="K72">
            <v>67</v>
          </cell>
          <cell r="L72" t="str">
            <v>Pile Driver Crawler 4,5 ton</v>
          </cell>
          <cell r="M72" t="str">
            <v>Jam</v>
          </cell>
          <cell r="N72">
            <v>286800</v>
          </cell>
        </row>
        <row r="73">
          <cell r="C73">
            <v>68</v>
          </cell>
          <cell r="D73" t="str">
            <v>Boulder on Plant</v>
          </cell>
          <cell r="E73" t="str">
            <v>Cu.m</v>
          </cell>
          <cell r="F73">
            <v>54800</v>
          </cell>
          <cell r="K73">
            <v>68</v>
          </cell>
          <cell r="L73" t="str">
            <v>Pile Driver Leader Type 75 kw</v>
          </cell>
          <cell r="M73" t="str">
            <v>Jam</v>
          </cell>
          <cell r="N73">
            <v>565100</v>
          </cell>
          <cell r="V73" t="str">
            <v>PLANT RUMPIN</v>
          </cell>
        </row>
        <row r="74">
          <cell r="C74">
            <v>69</v>
          </cell>
          <cell r="D74" t="str">
            <v>Batu Belah Pondasi</v>
          </cell>
          <cell r="E74" t="str">
            <v>Cu.m</v>
          </cell>
          <cell r="F74">
            <v>130000</v>
          </cell>
          <cell r="K74">
            <v>69</v>
          </cell>
          <cell r="L74" t="str">
            <v>Rammer 60-100 kg</v>
          </cell>
          <cell r="M74" t="str">
            <v>Jam</v>
          </cell>
          <cell r="N74">
            <v>15900</v>
          </cell>
          <cell r="V74" t="str">
            <v>PLANT RUMPIN</v>
          </cell>
        </row>
        <row r="75">
          <cell r="C75">
            <v>70</v>
          </cell>
          <cell r="D75" t="str">
            <v>Batu Pecah 1/2</v>
          </cell>
          <cell r="E75" t="str">
            <v>Cu.m</v>
          </cell>
          <cell r="F75">
            <v>88000</v>
          </cell>
          <cell r="K75">
            <v>70</v>
          </cell>
          <cell r="L75" t="str">
            <v>Road Stabilizer 1,6 m</v>
          </cell>
          <cell r="M75" t="str">
            <v>Jam</v>
          </cell>
          <cell r="N75">
            <v>327600</v>
          </cell>
          <cell r="V75" t="str">
            <v>PLANT RUMPIN</v>
          </cell>
        </row>
        <row r="76">
          <cell r="C76">
            <v>71</v>
          </cell>
          <cell r="D76" t="str">
            <v>Break Stone (on Site)</v>
          </cell>
          <cell r="E76" t="str">
            <v>Cu.m</v>
          </cell>
          <cell r="F76">
            <v>60280</v>
          </cell>
          <cell r="K76">
            <v>71</v>
          </cell>
          <cell r="L76" t="str">
            <v>Road Vibrator 45 mm</v>
          </cell>
          <cell r="M76" t="str">
            <v>Jam</v>
          </cell>
          <cell r="N76">
            <v>71100</v>
          </cell>
          <cell r="V76" t="str">
            <v>PLANT RUMPIN</v>
          </cell>
        </row>
        <row r="77">
          <cell r="C77">
            <v>72</v>
          </cell>
          <cell r="D77" t="str">
            <v>Batu Pecah 2/3</v>
          </cell>
          <cell r="E77" t="str">
            <v>Cu.m</v>
          </cell>
          <cell r="F77">
            <v>179000</v>
          </cell>
          <cell r="K77">
            <v>72</v>
          </cell>
          <cell r="L77" t="str">
            <v>Soil Compactor 70-80 kg</v>
          </cell>
          <cell r="M77" t="str">
            <v>Jam</v>
          </cell>
          <cell r="N77">
            <v>20300</v>
          </cell>
          <cell r="V77" t="str">
            <v>PLANT RUMPIN</v>
          </cell>
        </row>
        <row r="78">
          <cell r="C78">
            <v>73</v>
          </cell>
          <cell r="D78" t="str">
            <v>Batu Pecah 5/7</v>
          </cell>
          <cell r="E78" t="str">
            <v>Cu.m</v>
          </cell>
          <cell r="F78">
            <v>175000</v>
          </cell>
          <cell r="K78">
            <v>73</v>
          </cell>
          <cell r="L78" t="str">
            <v>Soil Compactor 100-110 kg</v>
          </cell>
          <cell r="M78" t="str">
            <v>Jam</v>
          </cell>
          <cell r="N78">
            <v>25500</v>
          </cell>
          <cell r="V78" t="str">
            <v>PLANT RUMPIN</v>
          </cell>
        </row>
        <row r="79">
          <cell r="C79">
            <v>74</v>
          </cell>
          <cell r="D79" t="str">
            <v>Batu Pecah 0.5 - 1.0 cm</v>
          </cell>
          <cell r="E79" t="str">
            <v>Cu.m</v>
          </cell>
          <cell r="F79">
            <v>110000</v>
          </cell>
          <cell r="K79">
            <v>74</v>
          </cell>
          <cell r="L79" t="str">
            <v>Steel Wheel Tandem Roller 10-12 ton</v>
          </cell>
          <cell r="M79" t="str">
            <v>Jam</v>
          </cell>
          <cell r="N79">
            <v>216600</v>
          </cell>
        </row>
        <row r="80">
          <cell r="C80">
            <v>75</v>
          </cell>
          <cell r="D80" t="str">
            <v>Kabel NYY/NYM 4 x 6 mm2</v>
          </cell>
          <cell r="E80" t="str">
            <v>Ln.m</v>
          </cell>
          <cell r="F80">
            <v>11500</v>
          </cell>
          <cell r="K80">
            <v>75</v>
          </cell>
          <cell r="L80" t="str">
            <v>Stone Crusher Plant 50 Ton</v>
          </cell>
          <cell r="M80" t="str">
            <v>Jam</v>
          </cell>
          <cell r="N80">
            <v>556300</v>
          </cell>
        </row>
        <row r="81">
          <cell r="C81">
            <v>76</v>
          </cell>
          <cell r="D81" t="str">
            <v>Cable NYGbY4C - 25 mm2</v>
          </cell>
          <cell r="E81" t="str">
            <v>Lm.</v>
          </cell>
          <cell r="K81">
            <v>76</v>
          </cell>
          <cell r="L81" t="str">
            <v>Stamper</v>
          </cell>
          <cell r="M81" t="str">
            <v>Jam</v>
          </cell>
          <cell r="N81">
            <v>19300</v>
          </cell>
        </row>
        <row r="82">
          <cell r="C82">
            <v>77</v>
          </cell>
          <cell r="D82" t="str">
            <v>Cable NYGbY4C - 35 mm2</v>
          </cell>
          <cell r="E82" t="str">
            <v>Lm.</v>
          </cell>
          <cell r="K82">
            <v>77</v>
          </cell>
          <cell r="L82" t="str">
            <v>Tandem Roller ( 6 - 8 ton )</v>
          </cell>
          <cell r="M82" t="str">
            <v>Jam</v>
          </cell>
          <cell r="N82">
            <v>181500</v>
          </cell>
        </row>
        <row r="83">
          <cell r="C83">
            <v>78</v>
          </cell>
          <cell r="D83" t="str">
            <v>Cable NYY2C - 10 mm2</v>
          </cell>
          <cell r="E83" t="str">
            <v>Lm.</v>
          </cell>
          <cell r="K83">
            <v>78</v>
          </cell>
          <cell r="L83" t="str">
            <v>Tandem Roller ( 8 - 10 ton )</v>
          </cell>
          <cell r="M83" t="str">
            <v>Jam</v>
          </cell>
          <cell r="N83">
            <v>259000</v>
          </cell>
        </row>
        <row r="84">
          <cell r="C84">
            <v>79</v>
          </cell>
          <cell r="D84" t="str">
            <v>Cable NYY3C - 2,5 mm2</v>
          </cell>
          <cell r="E84" t="str">
            <v>Lm.</v>
          </cell>
          <cell r="K84">
            <v>79</v>
          </cell>
          <cell r="L84" t="str">
            <v>Three Wheel Roller 6 - 8 T</v>
          </cell>
          <cell r="M84" t="str">
            <v>Jam</v>
          </cell>
          <cell r="N84">
            <v>186000</v>
          </cell>
        </row>
        <row r="85">
          <cell r="C85">
            <v>80</v>
          </cell>
          <cell r="D85" t="str">
            <v>Chainlink Fence, 4x4 cm</v>
          </cell>
          <cell r="E85" t="str">
            <v>Sq.m</v>
          </cell>
          <cell r="F85">
            <v>23016</v>
          </cell>
          <cell r="K85">
            <v>80</v>
          </cell>
          <cell r="L85" t="str">
            <v>Tire Roller 8-20 ton</v>
          </cell>
          <cell r="M85" t="str">
            <v>Jam</v>
          </cell>
          <cell r="N85">
            <v>216000</v>
          </cell>
          <cell r="V85" t="str">
            <v>Jurnal Harga</v>
          </cell>
        </row>
        <row r="86">
          <cell r="C86">
            <v>81</v>
          </cell>
          <cell r="D86" t="str">
            <v>Anchorage Steel Bar, dia. 30 mm</v>
          </cell>
          <cell r="E86" t="str">
            <v>Ln.m</v>
          </cell>
          <cell r="F86">
            <v>45800</v>
          </cell>
          <cell r="K86">
            <v>81</v>
          </cell>
          <cell r="L86" t="str">
            <v>Tire Roller 30 ton</v>
          </cell>
          <cell r="M86" t="str">
            <v>Jam</v>
          </cell>
          <cell r="N86">
            <v>250700</v>
          </cell>
        </row>
        <row r="87">
          <cell r="C87">
            <v>82</v>
          </cell>
          <cell r="D87" t="str">
            <v>Anchorage Steel Bar, dia. 40 mm</v>
          </cell>
          <cell r="E87" t="str">
            <v>Ln.m</v>
          </cell>
          <cell r="F87">
            <v>81420</v>
          </cell>
          <cell r="K87">
            <v>82</v>
          </cell>
          <cell r="L87" t="str">
            <v>Roller Vibrator 5 ton</v>
          </cell>
          <cell r="M87" t="str">
            <v>Jam</v>
          </cell>
          <cell r="N87">
            <v>132300</v>
          </cell>
        </row>
        <row r="88">
          <cell r="C88">
            <v>83</v>
          </cell>
          <cell r="D88" t="str">
            <v>Anchorage Steel Bar, dia. 50 mm</v>
          </cell>
          <cell r="E88" t="str">
            <v>Ln.m</v>
          </cell>
          <cell r="F88">
            <v>127220</v>
          </cell>
          <cell r="K88">
            <v>83</v>
          </cell>
          <cell r="L88" t="str">
            <v>Track Loader 75 - 100 Hp</v>
          </cell>
          <cell r="M88" t="str">
            <v>Jam</v>
          </cell>
          <cell r="N88">
            <v>269300</v>
          </cell>
        </row>
        <row r="89">
          <cell r="C89">
            <v>84</v>
          </cell>
          <cell r="D89" t="str">
            <v>Spiral</v>
          </cell>
          <cell r="E89" t="str">
            <v>Kg</v>
          </cell>
          <cell r="F89">
            <v>9500</v>
          </cell>
          <cell r="K89">
            <v>84</v>
          </cell>
          <cell r="L89" t="str">
            <v>Tractor for Mechanical Broom</v>
          </cell>
          <cell r="M89" t="str">
            <v>Jam</v>
          </cell>
          <cell r="N89">
            <v>117500</v>
          </cell>
        </row>
        <row r="90">
          <cell r="C90">
            <v>85</v>
          </cell>
          <cell r="D90" t="str">
            <v>Anchor Cap, tipe moved</v>
          </cell>
          <cell r="E90" t="str">
            <v>Ln.m</v>
          </cell>
          <cell r="K90">
            <v>85</v>
          </cell>
          <cell r="L90" t="str">
            <v>Tractor Shovel 1,3 m3</v>
          </cell>
          <cell r="M90" t="str">
            <v>Jam</v>
          </cell>
          <cell r="N90">
            <v>245100</v>
          </cell>
        </row>
        <row r="91">
          <cell r="C91">
            <v>86</v>
          </cell>
          <cell r="D91" t="str">
            <v>Anchor Cap, tipe fixed</v>
          </cell>
          <cell r="E91" t="str">
            <v>Ln.m</v>
          </cell>
          <cell r="K91">
            <v>86</v>
          </cell>
          <cell r="L91" t="str">
            <v>Tractor Shovel 1,8 m3</v>
          </cell>
          <cell r="M91" t="str">
            <v>Jam</v>
          </cell>
          <cell r="N91">
            <v>263800</v>
          </cell>
        </row>
        <row r="92">
          <cell r="C92">
            <v>87</v>
          </cell>
          <cell r="K92">
            <v>87</v>
          </cell>
          <cell r="L92" t="str">
            <v>Truck Crane 5 ton</v>
          </cell>
          <cell r="M92" t="str">
            <v>Jam</v>
          </cell>
          <cell r="N92">
            <v>138500</v>
          </cell>
        </row>
        <row r="93">
          <cell r="C93">
            <v>88</v>
          </cell>
          <cell r="K93">
            <v>88</v>
          </cell>
          <cell r="L93" t="str">
            <v>Truck Crane 16 ton</v>
          </cell>
          <cell r="M93" t="str">
            <v>Jam</v>
          </cell>
          <cell r="N93">
            <v>186600</v>
          </cell>
        </row>
        <row r="94">
          <cell r="C94">
            <v>89</v>
          </cell>
          <cell r="K94">
            <v>89</v>
          </cell>
          <cell r="L94" t="str">
            <v>Truck Crane 30 ton</v>
          </cell>
          <cell r="M94" t="str">
            <v>Jam</v>
          </cell>
          <cell r="N94">
            <v>269900</v>
          </cell>
        </row>
        <row r="95">
          <cell r="C95">
            <v>90</v>
          </cell>
          <cell r="K95">
            <v>90</v>
          </cell>
          <cell r="L95" t="str">
            <v>Truck Crane 45 ton</v>
          </cell>
          <cell r="M95" t="str">
            <v>Jam</v>
          </cell>
          <cell r="N95">
            <v>268100</v>
          </cell>
        </row>
        <row r="96">
          <cell r="C96">
            <v>91</v>
          </cell>
          <cell r="K96">
            <v>91</v>
          </cell>
          <cell r="L96" t="str">
            <v>Truck Crane 80 ton</v>
          </cell>
          <cell r="M96" t="str">
            <v>Jam</v>
          </cell>
          <cell r="N96">
            <v>735900</v>
          </cell>
        </row>
        <row r="97">
          <cell r="C97">
            <v>92</v>
          </cell>
          <cell r="K97">
            <v>92</v>
          </cell>
          <cell r="L97" t="str">
            <v>Truck Crane 120 ton</v>
          </cell>
          <cell r="M97" t="str">
            <v>Jam</v>
          </cell>
          <cell r="N97">
            <v>994900</v>
          </cell>
        </row>
        <row r="98">
          <cell r="C98">
            <v>93</v>
          </cell>
          <cell r="K98">
            <v>93</v>
          </cell>
          <cell r="L98" t="str">
            <v>Water Pump 70 - 100 mm, H = 15 m</v>
          </cell>
          <cell r="M98" t="str">
            <v>Jam</v>
          </cell>
          <cell r="N98">
            <v>124100</v>
          </cell>
        </row>
        <row r="99">
          <cell r="C99">
            <v>94</v>
          </cell>
          <cell r="K99">
            <v>94</v>
          </cell>
          <cell r="L99" t="str">
            <v>Water Truck 4000 ltr</v>
          </cell>
          <cell r="M99" t="str">
            <v>Jam</v>
          </cell>
          <cell r="N99">
            <v>136200</v>
          </cell>
        </row>
        <row r="100">
          <cell r="C100">
            <v>95</v>
          </cell>
          <cell r="K100">
            <v>95</v>
          </cell>
          <cell r="L100" t="str">
            <v>Welding Machine 300A</v>
          </cell>
          <cell r="M100" t="str">
            <v>Jam</v>
          </cell>
          <cell r="N100">
            <v>23900</v>
          </cell>
        </row>
        <row r="101">
          <cell r="C101">
            <v>96</v>
          </cell>
          <cell r="D101" t="str">
            <v>Split 14 - 25 mm</v>
          </cell>
          <cell r="E101" t="str">
            <v>Ton</v>
          </cell>
          <cell r="F101">
            <v>51000</v>
          </cell>
          <cell r="K101">
            <v>96</v>
          </cell>
          <cell r="L101" t="str">
            <v>Welding Machine 500A</v>
          </cell>
          <cell r="M101" t="str">
            <v>Jam</v>
          </cell>
          <cell r="N101">
            <v>33300</v>
          </cell>
          <cell r="V101" t="str">
            <v>TRUMIX BETON</v>
          </cell>
        </row>
        <row r="102">
          <cell r="C102">
            <v>97</v>
          </cell>
          <cell r="D102" t="str">
            <v>Screening 5 - 14 mm</v>
          </cell>
          <cell r="E102" t="str">
            <v>Ton</v>
          </cell>
          <cell r="F102">
            <v>48500</v>
          </cell>
          <cell r="K102">
            <v>97</v>
          </cell>
          <cell r="L102" t="str">
            <v>Wheeled Excavator 0,6 m3</v>
          </cell>
          <cell r="M102" t="str">
            <v>Jam</v>
          </cell>
          <cell r="N102">
            <v>249500</v>
          </cell>
          <cell r="V102" t="str">
            <v>TRUMIX BETON</v>
          </cell>
        </row>
        <row r="103">
          <cell r="C103">
            <v>98</v>
          </cell>
          <cell r="D103" t="str">
            <v>Sirtu Macadam</v>
          </cell>
          <cell r="E103" t="str">
            <v>Ton</v>
          </cell>
          <cell r="F103">
            <v>37500</v>
          </cell>
          <cell r="K103">
            <v>98</v>
          </cell>
          <cell r="L103" t="str">
            <v>Wheel Loader 1,5 m3</v>
          </cell>
          <cell r="M103" t="str">
            <v>Jam</v>
          </cell>
          <cell r="N103">
            <v>199100</v>
          </cell>
          <cell r="V103" t="str">
            <v>TRUMIX BETON</v>
          </cell>
        </row>
        <row r="104">
          <cell r="C104">
            <v>99</v>
          </cell>
          <cell r="K104">
            <v>99</v>
          </cell>
          <cell r="L104" t="str">
            <v>Tipper 6 ton</v>
          </cell>
          <cell r="M104" t="str">
            <v>Jam</v>
          </cell>
          <cell r="N104">
            <v>50900</v>
          </cell>
        </row>
        <row r="105">
          <cell r="C105">
            <v>100</v>
          </cell>
          <cell r="D105" t="str">
            <v>Agregat Kasar</v>
          </cell>
          <cell r="E105" t="str">
            <v>Cu.m</v>
          </cell>
          <cell r="F105">
            <v>245402</v>
          </cell>
          <cell r="K105">
            <v>100</v>
          </cell>
          <cell r="L105" t="str">
            <v>Dozer 21 Ton</v>
          </cell>
          <cell r="M105" t="str">
            <v>Jam</v>
          </cell>
          <cell r="N105">
            <v>256400</v>
          </cell>
          <cell r="V105" t="str">
            <v>Analisa</v>
          </cell>
        </row>
        <row r="106">
          <cell r="C106">
            <v>101</v>
          </cell>
          <cell r="D106" t="str">
            <v>Agregat Halus</v>
          </cell>
          <cell r="E106" t="str">
            <v>Cu.m</v>
          </cell>
          <cell r="F106">
            <v>240739</v>
          </cell>
          <cell r="K106">
            <v>101</v>
          </cell>
          <cell r="L106" t="str">
            <v>Clamshell Crawler 0.6 Cu.m</v>
          </cell>
          <cell r="M106" t="str">
            <v>Jam</v>
          </cell>
          <cell r="N106">
            <v>236600</v>
          </cell>
          <cell r="V106" t="str">
            <v>Analisa</v>
          </cell>
        </row>
        <row r="107">
          <cell r="C107">
            <v>102</v>
          </cell>
          <cell r="D107" t="str">
            <v>Coarse Agregate on Site</v>
          </cell>
          <cell r="E107" t="str">
            <v>Cu.m</v>
          </cell>
          <cell r="F107">
            <v>120000</v>
          </cell>
          <cell r="K107">
            <v>102</v>
          </cell>
          <cell r="L107" t="str">
            <v>Clamshell Crawler 0.8 Cu.m</v>
          </cell>
          <cell r="M107" t="str">
            <v>Jam</v>
          </cell>
          <cell r="N107">
            <v>279100</v>
          </cell>
        </row>
        <row r="108">
          <cell r="C108">
            <v>103</v>
          </cell>
          <cell r="D108" t="str">
            <v>Multi Plate Steel Tipe Arch 4.50 x 2.18 (Rental)</v>
          </cell>
          <cell r="E108" t="str">
            <v>Ln.m</v>
          </cell>
          <cell r="F108">
            <v>1756000</v>
          </cell>
          <cell r="K108">
            <v>103</v>
          </cell>
          <cell r="L108" t="str">
            <v>MacAdam Roller 8 - 10 ton</v>
          </cell>
          <cell r="M108" t="str">
            <v>Jam</v>
          </cell>
          <cell r="N108">
            <v>111400</v>
          </cell>
        </row>
        <row r="109">
          <cell r="C109">
            <v>104</v>
          </cell>
          <cell r="D109" t="str">
            <v>Sirtu</v>
          </cell>
          <cell r="E109" t="str">
            <v>Cu.m</v>
          </cell>
          <cell r="F109">
            <v>109000</v>
          </cell>
          <cell r="K109">
            <v>104</v>
          </cell>
          <cell r="L109" t="str">
            <v>Concrete Cutter 30 Cm</v>
          </cell>
          <cell r="M109" t="str">
            <v>Jam</v>
          </cell>
          <cell r="N109">
            <v>15900</v>
          </cell>
        </row>
        <row r="110">
          <cell r="C110">
            <v>105</v>
          </cell>
          <cell r="D110" t="str">
            <v>Tanah Timbunan</v>
          </cell>
          <cell r="E110" t="str">
            <v>Cu.m</v>
          </cell>
          <cell r="F110">
            <v>39744</v>
          </cell>
          <cell r="K110">
            <v>105</v>
          </cell>
          <cell r="L110" t="str">
            <v>Truck Trailler 60 Ton</v>
          </cell>
          <cell r="M110" t="str">
            <v>Jam</v>
          </cell>
          <cell r="N110">
            <v>290100</v>
          </cell>
        </row>
        <row r="111">
          <cell r="C111">
            <v>106</v>
          </cell>
          <cell r="K111">
            <v>106</v>
          </cell>
          <cell r="L111" t="str">
            <v>Crane Portal 3 Ton</v>
          </cell>
          <cell r="M111" t="str">
            <v>Jam</v>
          </cell>
          <cell r="N111">
            <v>65500</v>
          </cell>
        </row>
        <row r="112">
          <cell r="C112">
            <v>107</v>
          </cell>
          <cell r="K112">
            <v>107</v>
          </cell>
          <cell r="L112" t="str">
            <v>Winch 1 Ton</v>
          </cell>
          <cell r="M112" t="str">
            <v>Jam</v>
          </cell>
          <cell r="N112">
            <v>13600</v>
          </cell>
        </row>
        <row r="113">
          <cell r="C113">
            <v>108</v>
          </cell>
          <cell r="D113" t="str">
            <v>Computer P.II 400 Mhz</v>
          </cell>
          <cell r="E113" t="str">
            <v>Unit</v>
          </cell>
          <cell r="K113">
            <v>108</v>
          </cell>
          <cell r="L113" t="str">
            <v>Tension Jack 200 x 200 St</v>
          </cell>
          <cell r="M113" t="str">
            <v>Jam</v>
          </cell>
          <cell r="N113">
            <v>19100</v>
          </cell>
        </row>
        <row r="114">
          <cell r="C114">
            <v>109</v>
          </cell>
          <cell r="D114" t="str">
            <v>Computer Server</v>
          </cell>
          <cell r="E114" t="str">
            <v>Unit</v>
          </cell>
          <cell r="K114">
            <v>109</v>
          </cell>
          <cell r="L114" t="str">
            <v>Pile Driver Boom 50 kw</v>
          </cell>
          <cell r="M114" t="str">
            <v>Jam</v>
          </cell>
          <cell r="N114">
            <v>460800</v>
          </cell>
        </row>
        <row r="115">
          <cell r="C115">
            <v>110</v>
          </cell>
          <cell r="D115" t="str">
            <v>Concrete Block For SP-A ( 0.5 ton ) for 84  times</v>
          </cell>
          <cell r="E115" t="str">
            <v>Unit</v>
          </cell>
          <cell r="K115">
            <v>110</v>
          </cell>
          <cell r="L115" t="str">
            <v>Reverse Circulation Drill 55 kw</v>
          </cell>
          <cell r="M115" t="str">
            <v>Jam</v>
          </cell>
          <cell r="N115">
            <v>212400</v>
          </cell>
        </row>
        <row r="116">
          <cell r="C116">
            <v>111</v>
          </cell>
          <cell r="D116" t="str">
            <v>Cement Treated Base (on plant)</v>
          </cell>
          <cell r="E116" t="str">
            <v>Cu.m</v>
          </cell>
          <cell r="F116">
            <v>286798</v>
          </cell>
          <cell r="K116">
            <v>111</v>
          </cell>
          <cell r="L116" t="str">
            <v>Crawler Crane 25 - 27 ton</v>
          </cell>
          <cell r="M116" t="str">
            <v>Jam</v>
          </cell>
          <cell r="N116">
            <v>191400</v>
          </cell>
        </row>
        <row r="117">
          <cell r="C117">
            <v>112</v>
          </cell>
          <cell r="D117" t="str">
            <v>Beton K-125 (On Plant)</v>
          </cell>
          <cell r="E117" t="str">
            <v>Cu.m</v>
          </cell>
          <cell r="F117">
            <v>592779</v>
          </cell>
          <cell r="K117">
            <v>112</v>
          </cell>
          <cell r="L117" t="str">
            <v>Crawler Crane 35 - 37 ton</v>
          </cell>
          <cell r="M117" t="str">
            <v>Jam</v>
          </cell>
          <cell r="N117">
            <v>263300</v>
          </cell>
          <cell r="V117" t="str">
            <v>Analisa</v>
          </cell>
        </row>
        <row r="118">
          <cell r="C118">
            <v>113</v>
          </cell>
          <cell r="D118" t="str">
            <v>Beton K-125 (On Site)</v>
          </cell>
          <cell r="E118" t="str">
            <v>Cu.m</v>
          </cell>
          <cell r="F118">
            <v>677320</v>
          </cell>
          <cell r="K118">
            <v>113</v>
          </cell>
          <cell r="L118" t="str">
            <v>Three Wing Bit 1500 - 2000 mm</v>
          </cell>
          <cell r="M118" t="str">
            <v>Jam</v>
          </cell>
          <cell r="N118">
            <v>18900</v>
          </cell>
          <cell r="V118" t="str">
            <v>Analisa</v>
          </cell>
        </row>
        <row r="119">
          <cell r="C119">
            <v>114</v>
          </cell>
          <cell r="D119" t="str">
            <v>Beton K-175 (On Plant)</v>
          </cell>
          <cell r="E119" t="str">
            <v>Cu.m</v>
          </cell>
          <cell r="F119">
            <v>664272</v>
          </cell>
          <cell r="K119">
            <v>114</v>
          </cell>
          <cell r="L119" t="str">
            <v>Drill Pipe d = 20 mm, L = 3 m</v>
          </cell>
          <cell r="M119" t="str">
            <v>Jam</v>
          </cell>
          <cell r="N119">
            <v>18400</v>
          </cell>
          <cell r="V119" t="str">
            <v>Analisa</v>
          </cell>
        </row>
        <row r="120">
          <cell r="C120">
            <v>115</v>
          </cell>
          <cell r="D120" t="str">
            <v>Beton K-175 (On Site)</v>
          </cell>
          <cell r="E120" t="str">
            <v>Cu.m</v>
          </cell>
          <cell r="F120">
            <v>755962</v>
          </cell>
          <cell r="K120">
            <v>115</v>
          </cell>
          <cell r="L120" t="str">
            <v>Hose (Suction) D = 200 mm, L = 4 m</v>
          </cell>
          <cell r="M120" t="str">
            <v>Jam</v>
          </cell>
          <cell r="N120">
            <v>10300</v>
          </cell>
          <cell r="V120" t="str">
            <v>Analisa</v>
          </cell>
        </row>
        <row r="121">
          <cell r="C121">
            <v>116</v>
          </cell>
          <cell r="D121" t="str">
            <v>Beton K-250 (On Plant)</v>
          </cell>
          <cell r="E121" t="str">
            <v>Cu.m</v>
          </cell>
          <cell r="F121">
            <v>738749</v>
          </cell>
          <cell r="K121">
            <v>116</v>
          </cell>
          <cell r="L121" t="str">
            <v>Hose (Delivery) D = 200 mm, L = 4 m</v>
          </cell>
          <cell r="M121" t="str">
            <v>Jam</v>
          </cell>
          <cell r="N121">
            <v>11500</v>
          </cell>
          <cell r="V121" t="str">
            <v>Analisa</v>
          </cell>
        </row>
        <row r="122">
          <cell r="C122">
            <v>117</v>
          </cell>
          <cell r="D122" t="str">
            <v>Beton K-250 (On Site)</v>
          </cell>
          <cell r="E122" t="str">
            <v>Cu.m</v>
          </cell>
          <cell r="F122">
            <v>835820</v>
          </cell>
          <cell r="K122">
            <v>117</v>
          </cell>
          <cell r="L122" t="str">
            <v>Stand Pipe T = 12 , L = 5 m</v>
          </cell>
          <cell r="M122" t="str">
            <v>Jam</v>
          </cell>
          <cell r="N122">
            <v>11500</v>
          </cell>
          <cell r="V122" t="str">
            <v>Analisa</v>
          </cell>
        </row>
        <row r="123">
          <cell r="C123">
            <v>118</v>
          </cell>
          <cell r="D123" t="str">
            <v>Beton K-300 (On Plant)</v>
          </cell>
          <cell r="E123" t="str">
            <v>Cu.m</v>
          </cell>
          <cell r="F123">
            <v>919649</v>
          </cell>
          <cell r="K123">
            <v>118</v>
          </cell>
          <cell r="L123" t="str">
            <v>Pump 5.5 kw, D = 100, H = 15 m</v>
          </cell>
          <cell r="M123" t="str">
            <v>Jam</v>
          </cell>
          <cell r="N123">
            <v>16900</v>
          </cell>
          <cell r="V123" t="str">
            <v>Analisa</v>
          </cell>
        </row>
        <row r="124">
          <cell r="C124">
            <v>119</v>
          </cell>
          <cell r="D124" t="str">
            <v>Beton K-300 (On Site)</v>
          </cell>
          <cell r="E124" t="str">
            <v>Cu.m</v>
          </cell>
          <cell r="F124">
            <v>1036877</v>
          </cell>
          <cell r="K124">
            <v>119</v>
          </cell>
          <cell r="L124" t="str">
            <v>Pump 11 kw, D = 100, H = 30 m</v>
          </cell>
          <cell r="M124" t="str">
            <v>Jam</v>
          </cell>
          <cell r="N124">
            <v>22600</v>
          </cell>
          <cell r="V124" t="str">
            <v>Analisa</v>
          </cell>
        </row>
        <row r="125">
          <cell r="C125">
            <v>120</v>
          </cell>
          <cell r="D125" t="str">
            <v>Beton K-350 (On Plant)</v>
          </cell>
          <cell r="E125" t="str">
            <v>Cu.m</v>
          </cell>
          <cell r="F125">
            <v>967911</v>
          </cell>
          <cell r="K125">
            <v>120</v>
          </cell>
          <cell r="L125" t="str">
            <v>Pump 22 kw, D = 100, H = 30 m</v>
          </cell>
          <cell r="M125" t="str">
            <v>Jam</v>
          </cell>
          <cell r="N125">
            <v>37200</v>
          </cell>
          <cell r="V125" t="str">
            <v>Analisa</v>
          </cell>
        </row>
        <row r="126">
          <cell r="C126">
            <v>121</v>
          </cell>
          <cell r="D126" t="str">
            <v>Beton K-350 (On Site)</v>
          </cell>
          <cell r="E126" t="str">
            <v>Cu.m</v>
          </cell>
          <cell r="F126">
            <v>1087898</v>
          </cell>
          <cell r="K126">
            <v>121</v>
          </cell>
          <cell r="L126" t="str">
            <v>Tremie Pipe D = 250, L = 3 m</v>
          </cell>
          <cell r="M126" t="str">
            <v>Jam</v>
          </cell>
          <cell r="N126">
            <v>10200</v>
          </cell>
          <cell r="V126" t="str">
            <v>Analisa</v>
          </cell>
        </row>
        <row r="127">
          <cell r="C127">
            <v>122</v>
          </cell>
          <cell r="D127" t="str">
            <v>Beton K-400 (On Plant)</v>
          </cell>
          <cell r="E127" t="str">
            <v>Cu.m</v>
          </cell>
          <cell r="F127">
            <v>994886</v>
          </cell>
          <cell r="K127">
            <v>122</v>
          </cell>
          <cell r="L127" t="str">
            <v>Slush Tank 20 Cu.m</v>
          </cell>
          <cell r="M127" t="str">
            <v>Jam</v>
          </cell>
          <cell r="N127">
            <v>11300</v>
          </cell>
          <cell r="V127" t="str">
            <v>Analisa</v>
          </cell>
        </row>
        <row r="128">
          <cell r="C128">
            <v>123</v>
          </cell>
          <cell r="D128" t="str">
            <v>Beton K-400 (On Site)</v>
          </cell>
          <cell r="E128" t="str">
            <v>Cu.m</v>
          </cell>
          <cell r="F128">
            <v>1118408</v>
          </cell>
          <cell r="K128">
            <v>123</v>
          </cell>
          <cell r="L128" t="str">
            <v>Hammer (Vibro) 40 kw</v>
          </cell>
          <cell r="M128" t="str">
            <v>Jam</v>
          </cell>
          <cell r="N128">
            <v>85300</v>
          </cell>
          <cell r="V128" t="str">
            <v>Analisa</v>
          </cell>
        </row>
        <row r="129">
          <cell r="C129">
            <v>124</v>
          </cell>
          <cell r="D129" t="str">
            <v>Beton K-450 (On Plant)</v>
          </cell>
          <cell r="E129" t="str">
            <v>Cu.m</v>
          </cell>
          <cell r="F129">
            <v>1050110</v>
          </cell>
          <cell r="K129">
            <v>124</v>
          </cell>
          <cell r="L129" t="str">
            <v>Gas Cutting Machine</v>
          </cell>
          <cell r="M129" t="str">
            <v>Jam</v>
          </cell>
          <cell r="N129">
            <v>11700</v>
          </cell>
          <cell r="V129" t="str">
            <v>Analisa</v>
          </cell>
        </row>
        <row r="130">
          <cell r="C130">
            <v>125</v>
          </cell>
          <cell r="D130" t="str">
            <v>Beton K-450 (On Site)</v>
          </cell>
          <cell r="E130" t="str">
            <v>Cu.m</v>
          </cell>
          <cell r="K130">
            <v>125</v>
          </cell>
          <cell r="L130" t="str">
            <v>Movable Scaffold Set</v>
          </cell>
          <cell r="M130" t="str">
            <v>Jam</v>
          </cell>
          <cell r="N130">
            <v>172900</v>
          </cell>
        </row>
        <row r="131">
          <cell r="C131">
            <v>126</v>
          </cell>
          <cell r="D131" t="str">
            <v>Beton K-500 (On Plant)</v>
          </cell>
          <cell r="E131" t="str">
            <v>Cu.m</v>
          </cell>
          <cell r="F131">
            <v>1075096</v>
          </cell>
          <cell r="K131">
            <v>126</v>
          </cell>
          <cell r="L131" t="str">
            <v>Assembling Frame set</v>
          </cell>
          <cell r="M131" t="str">
            <v>Jam</v>
          </cell>
          <cell r="N131">
            <v>6600</v>
          </cell>
          <cell r="V131" t="str">
            <v>Analisa</v>
          </cell>
        </row>
        <row r="132">
          <cell r="C132">
            <v>127</v>
          </cell>
          <cell r="D132" t="str">
            <v>Beton K-500 (On Site)</v>
          </cell>
          <cell r="E132" t="str">
            <v>Cu.m</v>
          </cell>
          <cell r="K132">
            <v>127</v>
          </cell>
          <cell r="L132" t="str">
            <v>Assembling Jack set</v>
          </cell>
          <cell r="M132" t="str">
            <v>Jam</v>
          </cell>
          <cell r="N132">
            <v>3800</v>
          </cell>
        </row>
        <row r="133">
          <cell r="C133">
            <v>128</v>
          </cell>
          <cell r="D133" t="str">
            <v>Beton K-600 (On Plant)</v>
          </cell>
          <cell r="E133" t="str">
            <v>Cu.m</v>
          </cell>
          <cell r="F133">
            <v>1160971</v>
          </cell>
          <cell r="K133">
            <v>128</v>
          </cell>
          <cell r="L133" t="str">
            <v>Scaper Motorice Wheel Type</v>
          </cell>
          <cell r="M133" t="str">
            <v>Jam</v>
          </cell>
          <cell r="N133">
            <v>534100</v>
          </cell>
          <cell r="V133" t="str">
            <v>Analisa</v>
          </cell>
        </row>
        <row r="134">
          <cell r="C134">
            <v>129</v>
          </cell>
          <cell r="D134" t="str">
            <v>Beton K-600 (On Site)</v>
          </cell>
          <cell r="E134" t="str">
            <v>Cu.m</v>
          </cell>
          <cell r="K134">
            <v>129</v>
          </cell>
          <cell r="L134" t="str">
            <v>Crawler Crane 18 ton</v>
          </cell>
          <cell r="M134" t="str">
            <v>Jam</v>
          </cell>
          <cell r="N134">
            <v>179200</v>
          </cell>
        </row>
        <row r="135">
          <cell r="C135">
            <v>130</v>
          </cell>
          <cell r="D135" t="str">
            <v>Beton K-50 (On Plant)</v>
          </cell>
          <cell r="E135" t="str">
            <v>Cu.m</v>
          </cell>
          <cell r="K135">
            <v>130</v>
          </cell>
          <cell r="L135" t="str">
            <v>Erection Tools</v>
          </cell>
          <cell r="M135" t="str">
            <v>Jam</v>
          </cell>
          <cell r="N135">
            <v>58400</v>
          </cell>
        </row>
        <row r="136">
          <cell r="C136">
            <v>131</v>
          </cell>
          <cell r="D136" t="str">
            <v>Beton K-50 (On Site)</v>
          </cell>
          <cell r="E136" t="str">
            <v>Cu.m</v>
          </cell>
          <cell r="K136">
            <v>131</v>
          </cell>
          <cell r="L136" t="str">
            <v>Sheep Foot Roller 5 Ton</v>
          </cell>
          <cell r="M136" t="str">
            <v>Jam</v>
          </cell>
          <cell r="N136">
            <v>101600</v>
          </cell>
        </row>
        <row r="137">
          <cell r="C137">
            <v>132</v>
          </cell>
          <cell r="D137" t="str">
            <v>Beton Siklop K-175 (On Site)</v>
          </cell>
          <cell r="E137" t="str">
            <v>Cu.m</v>
          </cell>
          <cell r="F137">
            <v>497125</v>
          </cell>
          <cell r="K137">
            <v>132</v>
          </cell>
          <cell r="L137" t="str">
            <v>Sheep Foot Roller 13 Ton</v>
          </cell>
          <cell r="M137" t="str">
            <v>Jam</v>
          </cell>
          <cell r="N137">
            <v>179000</v>
          </cell>
          <cell r="V137" t="str">
            <v>Analisa</v>
          </cell>
        </row>
        <row r="138">
          <cell r="C138">
            <v>133</v>
          </cell>
          <cell r="D138" t="str">
            <v>PC Prestressed Pile Dia. 50 cm</v>
          </cell>
          <cell r="E138" t="str">
            <v>Ln.m</v>
          </cell>
          <cell r="F138">
            <v>500200</v>
          </cell>
          <cell r="K138">
            <v>133</v>
          </cell>
          <cell r="L138" t="str">
            <v>Wheel Type Vibrator Roller 5 Ton</v>
          </cell>
          <cell r="M138" t="str">
            <v>Jam</v>
          </cell>
          <cell r="N138">
            <v>102500</v>
          </cell>
          <cell r="V138" t="str">
            <v>Jurnal Harga</v>
          </cell>
        </row>
        <row r="139">
          <cell r="C139">
            <v>134</v>
          </cell>
          <cell r="D139" t="str">
            <v>PC Prestressed Pile Dia. 60 cm</v>
          </cell>
          <cell r="E139" t="str">
            <v>Ln.m</v>
          </cell>
          <cell r="F139">
            <v>585600</v>
          </cell>
          <cell r="K139">
            <v>134</v>
          </cell>
          <cell r="L139" t="str">
            <v>Chainsaw &amp; Guide Bars 36"</v>
          </cell>
          <cell r="M139" t="str">
            <v>Jam</v>
          </cell>
          <cell r="N139">
            <v>16200</v>
          </cell>
          <cell r="V139" t="str">
            <v>Jurnal Harga</v>
          </cell>
        </row>
        <row r="140">
          <cell r="C140">
            <v>135</v>
          </cell>
          <cell r="D140" t="str">
            <v>Concrete Sand at Quarry</v>
          </cell>
          <cell r="E140" t="str">
            <v>Cu.m</v>
          </cell>
          <cell r="K140">
            <v>135</v>
          </cell>
          <cell r="L140" t="str">
            <v>Chainsaw &amp; Guide Bars 42"</v>
          </cell>
          <cell r="M140" t="str">
            <v>Jam</v>
          </cell>
          <cell r="N140">
            <v>16400</v>
          </cell>
        </row>
        <row r="141">
          <cell r="C141">
            <v>136</v>
          </cell>
          <cell r="D141" t="str">
            <v>Concrete Slump Test</v>
          </cell>
          <cell r="E141" t="str">
            <v>Unit</v>
          </cell>
          <cell r="K141">
            <v>136</v>
          </cell>
          <cell r="L141" t="str">
            <v>Self Propelled Vibroplate</v>
          </cell>
          <cell r="M141" t="str">
            <v>Jam</v>
          </cell>
          <cell r="N141">
            <v>21700</v>
          </cell>
        </row>
        <row r="142">
          <cell r="C142">
            <v>137</v>
          </cell>
          <cell r="D142" t="str">
            <v>Contractor Base Camp and Facilities</v>
          </cell>
          <cell r="E142" t="str">
            <v>Sq.m</v>
          </cell>
          <cell r="K142">
            <v>137</v>
          </cell>
          <cell r="L142" t="str">
            <v>Asphalt Heater 2000 ltr</v>
          </cell>
          <cell r="M142" t="str">
            <v>Jam</v>
          </cell>
          <cell r="N142">
            <v>94900</v>
          </cell>
        </row>
        <row r="143">
          <cell r="C143">
            <v>138</v>
          </cell>
          <cell r="D143" t="str">
            <v>Contractor Office</v>
          </cell>
          <cell r="E143" t="str">
            <v>Sq.m</v>
          </cell>
          <cell r="K143">
            <v>138</v>
          </cell>
          <cell r="L143" t="str">
            <v>Concrete Bucket 1 Cu.m</v>
          </cell>
          <cell r="M143" t="str">
            <v>Jam</v>
          </cell>
          <cell r="N143">
            <v>8600</v>
          </cell>
        </row>
        <row r="144">
          <cell r="C144">
            <v>139</v>
          </cell>
          <cell r="D144" t="str">
            <v>Copper Rod</v>
          </cell>
          <cell r="E144" t="str">
            <v>Each.</v>
          </cell>
          <cell r="K144">
            <v>139</v>
          </cell>
          <cell r="L144" t="str">
            <v>Tools</v>
          </cell>
          <cell r="M144" t="str">
            <v>Jam</v>
          </cell>
          <cell r="N144">
            <v>16000</v>
          </cell>
        </row>
        <row r="145">
          <cell r="C145">
            <v>140</v>
          </cell>
          <cell r="D145" t="str">
            <v>Core Drilling Test</v>
          </cell>
          <cell r="E145" t="str">
            <v>Unit</v>
          </cell>
          <cell r="K145">
            <v>140</v>
          </cell>
          <cell r="L145" t="str">
            <v>Mobile M 1 Stacker Belt Conveyor</v>
          </cell>
          <cell r="M145" t="str">
            <v>Jam</v>
          </cell>
          <cell r="N145">
            <v>46900</v>
          </cell>
        </row>
        <row r="146">
          <cell r="C146">
            <v>141</v>
          </cell>
          <cell r="D146" t="str">
            <v>Curb (barrier)</v>
          </cell>
          <cell r="E146" t="str">
            <v>Ln.m</v>
          </cell>
          <cell r="K146">
            <v>141</v>
          </cell>
          <cell r="L146" t="str">
            <v>Boring Machine D = 50/80 Cm.</v>
          </cell>
          <cell r="M146" t="str">
            <v>Jam</v>
          </cell>
          <cell r="N146">
            <v>342300</v>
          </cell>
        </row>
        <row r="147">
          <cell r="C147">
            <v>142</v>
          </cell>
          <cell r="D147" t="str">
            <v>Cut Back Aspal, MC-70 / RC-250</v>
          </cell>
          <cell r="E147" t="str">
            <v>Kg</v>
          </cell>
          <cell r="K147">
            <v>142</v>
          </cell>
          <cell r="L147" t="str">
            <v>Boring Machine D = 90/120 Cm.</v>
          </cell>
          <cell r="M147" t="str">
            <v>Jam</v>
          </cell>
          <cell r="N147">
            <v>405100</v>
          </cell>
        </row>
        <row r="148">
          <cell r="C148">
            <v>143</v>
          </cell>
          <cell r="D148" t="str">
            <v>Cylinder Mould D=0,8 m</v>
          </cell>
          <cell r="E148" t="str">
            <v>Unit</v>
          </cell>
          <cell r="K148">
            <v>143</v>
          </cell>
          <cell r="L148" t="str">
            <v>Boring Machine D = 130/150 Cm.</v>
          </cell>
          <cell r="M148" t="str">
            <v>Jam</v>
          </cell>
          <cell r="N148">
            <v>478900</v>
          </cell>
        </row>
        <row r="149">
          <cell r="C149">
            <v>144</v>
          </cell>
          <cell r="D149" t="str">
            <v>Daihatsu 4WD (rental)</v>
          </cell>
          <cell r="E149" t="str">
            <v>Month</v>
          </cell>
          <cell r="K149">
            <v>144</v>
          </cell>
          <cell r="L149" t="str">
            <v>Mini Loader</v>
          </cell>
          <cell r="M149" t="str">
            <v>Jam</v>
          </cell>
          <cell r="N149">
            <v>116500</v>
          </cell>
        </row>
        <row r="150">
          <cell r="C150">
            <v>145</v>
          </cell>
          <cell r="D150" t="str">
            <v>Daihatsu 4WD new (purchased)</v>
          </cell>
          <cell r="E150" t="str">
            <v>Each</v>
          </cell>
          <cell r="K150">
            <v>145</v>
          </cell>
          <cell r="L150" t="str">
            <v>Asphalt Tanki Truck 4000 ltr</v>
          </cell>
          <cell r="M150" t="str">
            <v>Jam</v>
          </cell>
          <cell r="N150">
            <v>228000</v>
          </cell>
        </row>
        <row r="151">
          <cell r="C151">
            <v>146</v>
          </cell>
          <cell r="D151" t="str">
            <v>Daihatsu Ferosa new (purchased)</v>
          </cell>
          <cell r="E151" t="str">
            <v>Each</v>
          </cell>
          <cell r="K151">
            <v>146</v>
          </cell>
          <cell r="L151" t="str">
            <v>Pickup 1,5 ton</v>
          </cell>
          <cell r="M151" t="str">
            <v>Jam</v>
          </cell>
          <cell r="N151">
            <v>46400</v>
          </cell>
        </row>
        <row r="152">
          <cell r="C152">
            <v>147</v>
          </cell>
          <cell r="D152" t="str">
            <v>Data Recording and Analysis</v>
          </cell>
          <cell r="E152" t="str">
            <v>Ls</v>
          </cell>
          <cell r="K152">
            <v>147</v>
          </cell>
          <cell r="L152" t="str">
            <v>Sand Blasting Gun</v>
          </cell>
          <cell r="M152" t="str">
            <v>Jam</v>
          </cell>
          <cell r="N152">
            <v>13400</v>
          </cell>
        </row>
        <row r="153">
          <cell r="C153">
            <v>148</v>
          </cell>
          <cell r="D153" t="str">
            <v>Delineator Type A</v>
          </cell>
          <cell r="E153" t="str">
            <v>Set.</v>
          </cell>
          <cell r="F153">
            <v>260000</v>
          </cell>
          <cell r="K153">
            <v>148</v>
          </cell>
          <cell r="L153" t="str">
            <v>Cable Stay Tensioning Jack</v>
          </cell>
          <cell r="M153" t="str">
            <v>Jam</v>
          </cell>
          <cell r="N153">
            <v>46900</v>
          </cell>
          <cell r="V153" t="str">
            <v>Jurnal Harga</v>
          </cell>
        </row>
        <row r="154">
          <cell r="C154">
            <v>149</v>
          </cell>
          <cell r="D154" t="str">
            <v>Delineator Type B</v>
          </cell>
          <cell r="E154" t="str">
            <v>Set.</v>
          </cell>
          <cell r="K154">
            <v>149</v>
          </cell>
          <cell r="L154" t="str">
            <v>Prehchating Thermo</v>
          </cell>
          <cell r="M154" t="str">
            <v>Jam</v>
          </cell>
          <cell r="N154">
            <v>20800</v>
          </cell>
        </row>
        <row r="155">
          <cell r="C155">
            <v>150</v>
          </cell>
          <cell r="D155" t="str">
            <v>Delineator Type C</v>
          </cell>
          <cell r="E155" t="str">
            <v>Set.</v>
          </cell>
          <cell r="K155">
            <v>150</v>
          </cell>
          <cell r="L155" t="str">
            <v>Drilling Rig</v>
          </cell>
          <cell r="M155" t="str">
            <v>Jam</v>
          </cell>
          <cell r="N155">
            <v>87800</v>
          </cell>
        </row>
        <row r="156">
          <cell r="C156">
            <v>151</v>
          </cell>
          <cell r="D156" t="str">
            <v>Desk Jet Printer A3 Size</v>
          </cell>
          <cell r="E156" t="str">
            <v>Each</v>
          </cell>
          <cell r="K156">
            <v>151</v>
          </cell>
          <cell r="L156" t="str">
            <v>Treami Tube</v>
          </cell>
          <cell r="M156" t="str">
            <v>Jam</v>
          </cell>
          <cell r="N156">
            <v>8600</v>
          </cell>
        </row>
        <row r="157">
          <cell r="C157">
            <v>152</v>
          </cell>
          <cell r="D157" t="str">
            <v>Detour</v>
          </cell>
          <cell r="E157" t="str">
            <v>Ls</v>
          </cell>
          <cell r="K157">
            <v>152</v>
          </cell>
          <cell r="L157" t="str">
            <v>Truck Box</v>
          </cell>
          <cell r="M157" t="str">
            <v>Jam</v>
          </cell>
          <cell r="N157">
            <v>105500</v>
          </cell>
        </row>
        <row r="158">
          <cell r="C158">
            <v>153</v>
          </cell>
          <cell r="D158" t="str">
            <v>Dina Bolt</v>
          </cell>
          <cell r="E158" t="str">
            <v>Each</v>
          </cell>
          <cell r="K158">
            <v>153</v>
          </cell>
          <cell r="L158" t="str">
            <v>Screen Machine</v>
          </cell>
          <cell r="M158" t="str">
            <v>Jam</v>
          </cell>
          <cell r="N158">
            <v>11500</v>
          </cell>
        </row>
        <row r="159">
          <cell r="C159">
            <v>154</v>
          </cell>
          <cell r="D159" t="str">
            <v>Dinamite</v>
          </cell>
          <cell r="E159" t="str">
            <v>Kg</v>
          </cell>
          <cell r="K159">
            <v>154</v>
          </cell>
          <cell r="L159" t="str">
            <v>Truck 26 Ton</v>
          </cell>
          <cell r="M159" t="str">
            <v>Jam</v>
          </cell>
          <cell r="N159">
            <v>277000</v>
          </cell>
        </row>
        <row r="160">
          <cell r="C160">
            <v>155</v>
          </cell>
          <cell r="D160" t="str">
            <v>Dispenser (Hot &amp; Cold)</v>
          </cell>
          <cell r="E160" t="str">
            <v>Unit</v>
          </cell>
          <cell r="K160">
            <v>155</v>
          </cell>
          <cell r="L160" t="str">
            <v>Self Climbing Form Work</v>
          </cell>
          <cell r="M160" t="str">
            <v>Jam</v>
          </cell>
          <cell r="N160">
            <v>401900</v>
          </cell>
        </row>
        <row r="161">
          <cell r="C161">
            <v>156</v>
          </cell>
          <cell r="D161" t="str">
            <v>Disposal of Excavated Material (Waste)</v>
          </cell>
          <cell r="E161" t="str">
            <v>Cu.m</v>
          </cell>
          <cell r="K161">
            <v>156</v>
          </cell>
          <cell r="L161" t="str">
            <v>Mast Climbing Plate Form</v>
          </cell>
          <cell r="M161" t="str">
            <v>Jam</v>
          </cell>
          <cell r="N161">
            <v>279600</v>
          </cell>
        </row>
        <row r="162">
          <cell r="C162">
            <v>157</v>
          </cell>
          <cell r="D162" t="str">
            <v>Dolken dia. 5 s/d 7 cm</v>
          </cell>
          <cell r="E162" t="str">
            <v>Ln.m</v>
          </cell>
          <cell r="F162">
            <v>4285.7142857142853</v>
          </cell>
          <cell r="K162">
            <v>157</v>
          </cell>
          <cell r="L162" t="str">
            <v>Tower Crane</v>
          </cell>
          <cell r="M162" t="str">
            <v>Jam</v>
          </cell>
          <cell r="N162">
            <v>356000</v>
          </cell>
          <cell r="V162" t="str">
            <v>Jurnal Harga</v>
          </cell>
        </row>
        <row r="163">
          <cell r="C163">
            <v>158</v>
          </cell>
          <cell r="D163" t="str">
            <v>Dolken dia. 7 s/d 10 cm</v>
          </cell>
          <cell r="E163" t="str">
            <v>Ln.m</v>
          </cell>
          <cell r="F163">
            <v>5100</v>
          </cell>
          <cell r="K163">
            <v>158</v>
          </cell>
          <cell r="L163" t="str">
            <v>Gantry Crane 125 ton</v>
          </cell>
          <cell r="M163" t="str">
            <v>Jam</v>
          </cell>
          <cell r="N163">
            <v>1159800</v>
          </cell>
          <cell r="V163" t="str">
            <v>Jurnal Harga</v>
          </cell>
        </row>
        <row r="164">
          <cell r="C164">
            <v>159</v>
          </cell>
          <cell r="D164" t="str">
            <v>Drain Box Type 1</v>
          </cell>
          <cell r="E164" t="str">
            <v>Buah</v>
          </cell>
          <cell r="F164">
            <v>559111</v>
          </cell>
          <cell r="K164">
            <v>159</v>
          </cell>
          <cell r="L164" t="str">
            <v>Lowbed Trailers with self Steering Rear Bogies</v>
          </cell>
          <cell r="M164" t="str">
            <v>Jam</v>
          </cell>
          <cell r="N164">
            <v>631600</v>
          </cell>
          <cell r="V164" t="str">
            <v>ANALISA</v>
          </cell>
        </row>
        <row r="165">
          <cell r="C165">
            <v>160</v>
          </cell>
          <cell r="D165" t="str">
            <v>Drain Box Type 2</v>
          </cell>
          <cell r="E165" t="str">
            <v>Buah</v>
          </cell>
          <cell r="F165">
            <v>596951</v>
          </cell>
          <cell r="K165">
            <v>160</v>
          </cell>
          <cell r="L165" t="str">
            <v>Portal Crane with Heavy Hoist</v>
          </cell>
          <cell r="M165" t="str">
            <v>Jam</v>
          </cell>
          <cell r="N165">
            <v>417600</v>
          </cell>
          <cell r="V165" t="str">
            <v>ANALISA</v>
          </cell>
        </row>
        <row r="166">
          <cell r="C166">
            <v>161</v>
          </cell>
          <cell r="D166" t="str">
            <v>Drain Box Type 3</v>
          </cell>
          <cell r="E166" t="str">
            <v>Buah</v>
          </cell>
          <cell r="F166">
            <v>482991</v>
          </cell>
          <cell r="K166">
            <v>161</v>
          </cell>
          <cell r="L166" t="str">
            <v>Overhead Mobile Crane</v>
          </cell>
          <cell r="M166" t="str">
            <v>Jam</v>
          </cell>
          <cell r="N166">
            <v>290300</v>
          </cell>
          <cell r="V166" t="str">
            <v>ANALISA</v>
          </cell>
        </row>
        <row r="167">
          <cell r="C167">
            <v>162</v>
          </cell>
          <cell r="D167" t="str">
            <v>Concrete Planter Box</v>
          </cell>
          <cell r="E167" t="str">
            <v>Ln.m</v>
          </cell>
          <cell r="F167">
            <v>615000</v>
          </cell>
          <cell r="K167">
            <v>162</v>
          </cell>
          <cell r="L167" t="str">
            <v>Mounted and Mounted Conc. Vibrator</v>
          </cell>
          <cell r="M167" t="str">
            <v>Jam</v>
          </cell>
          <cell r="N167">
            <v>25800</v>
          </cell>
          <cell r="V167" t="str">
            <v>DUSASPUN</v>
          </cell>
        </row>
        <row r="168">
          <cell r="C168">
            <v>163</v>
          </cell>
          <cell r="D168" t="str">
            <v>Precast Pot Bunga, tipe B (wave)</v>
          </cell>
          <cell r="E168" t="str">
            <v>Ln.m</v>
          </cell>
          <cell r="F168">
            <v>498500</v>
          </cell>
          <cell r="K168">
            <v>163</v>
          </cell>
          <cell r="L168" t="str">
            <v>Boiler Steam Curing</v>
          </cell>
          <cell r="M168" t="str">
            <v>Jam</v>
          </cell>
          <cell r="N168">
            <v>64300</v>
          </cell>
          <cell r="V168" t="str">
            <v>DUSASPUN</v>
          </cell>
        </row>
        <row r="169">
          <cell r="C169">
            <v>164</v>
          </cell>
          <cell r="D169" t="str">
            <v xml:space="preserve">Drawing Racks </v>
          </cell>
          <cell r="E169" t="str">
            <v>Unit</v>
          </cell>
          <cell r="K169">
            <v>164</v>
          </cell>
          <cell r="L169" t="str">
            <v>Grinder Machine</v>
          </cell>
          <cell r="M169" t="str">
            <v>Jam</v>
          </cell>
          <cell r="N169">
            <v>8000</v>
          </cell>
        </row>
        <row r="170">
          <cell r="C170">
            <v>165</v>
          </cell>
          <cell r="D170" t="str">
            <v>Ducting Sheath  13 s/d 22K15 ( on site )</v>
          </cell>
          <cell r="E170" t="str">
            <v>L.m</v>
          </cell>
          <cell r="K170">
            <v>165</v>
          </cell>
          <cell r="L170" t="str">
            <v>Oil Sprayer</v>
          </cell>
          <cell r="M170" t="str">
            <v>Jam</v>
          </cell>
          <cell r="N170">
            <v>15900</v>
          </cell>
        </row>
        <row r="171">
          <cell r="C171">
            <v>166</v>
          </cell>
          <cell r="D171" t="str">
            <v>Ducting Sheath  13K15 ( on site )</v>
          </cell>
          <cell r="E171" t="str">
            <v>L.m</v>
          </cell>
          <cell r="K171">
            <v>166</v>
          </cell>
          <cell r="L171" t="str">
            <v>Magnet Generator</v>
          </cell>
          <cell r="M171" t="str">
            <v>Jam</v>
          </cell>
          <cell r="N171">
            <v>13100</v>
          </cell>
        </row>
        <row r="172">
          <cell r="C172">
            <v>167</v>
          </cell>
          <cell r="D172" t="str">
            <v>Ducting Sheath  14K15 ( on site )</v>
          </cell>
          <cell r="E172" t="str">
            <v>L.m</v>
          </cell>
          <cell r="K172">
            <v>167</v>
          </cell>
          <cell r="L172" t="str">
            <v>Pressing Machine</v>
          </cell>
          <cell r="M172" t="str">
            <v>Jam</v>
          </cell>
          <cell r="N172">
            <v>38000</v>
          </cell>
        </row>
        <row r="173">
          <cell r="C173">
            <v>168</v>
          </cell>
          <cell r="D173" t="str">
            <v>Ducting Sheath  16K15 ( on site )</v>
          </cell>
          <cell r="E173" t="str">
            <v>L.m</v>
          </cell>
          <cell r="K173">
            <v>168</v>
          </cell>
          <cell r="L173" t="str">
            <v>Cutting Machine</v>
          </cell>
          <cell r="M173" t="str">
            <v>Jam</v>
          </cell>
          <cell r="N173">
            <v>28800</v>
          </cell>
        </row>
        <row r="174">
          <cell r="C174">
            <v>169</v>
          </cell>
          <cell r="D174" t="str">
            <v>Ducting Sheath  19K15 ( on site )</v>
          </cell>
          <cell r="E174" t="str">
            <v>L.m</v>
          </cell>
          <cell r="K174">
            <v>169</v>
          </cell>
          <cell r="L174" t="str">
            <v>Bridge Scale</v>
          </cell>
          <cell r="M174" t="str">
            <v>Jam</v>
          </cell>
          <cell r="N174">
            <v>7700</v>
          </cell>
        </row>
        <row r="175">
          <cell r="C175">
            <v>170</v>
          </cell>
          <cell r="D175" t="str">
            <v>Electric Cable</v>
          </cell>
          <cell r="E175" t="str">
            <v>Lm.</v>
          </cell>
          <cell r="K175">
            <v>170</v>
          </cell>
          <cell r="L175" t="str">
            <v>Rapid Moisture Content</v>
          </cell>
          <cell r="M175" t="str">
            <v>Jam</v>
          </cell>
          <cell r="N175">
            <v>7800</v>
          </cell>
        </row>
        <row r="176">
          <cell r="C176">
            <v>171</v>
          </cell>
          <cell r="D176" t="str">
            <v>Electrical Cost</v>
          </cell>
          <cell r="E176" t="str">
            <v>Month</v>
          </cell>
          <cell r="K176">
            <v>171</v>
          </cell>
          <cell r="L176" t="str">
            <v>Non Destructive Conc. Tester</v>
          </cell>
          <cell r="M176" t="str">
            <v>Jam</v>
          </cell>
          <cell r="N176">
            <v>6300</v>
          </cell>
        </row>
        <row r="177">
          <cell r="C177">
            <v>172</v>
          </cell>
          <cell r="D177" t="str">
            <v>Electrical Instalation</v>
          </cell>
          <cell r="E177" t="str">
            <v>Ls</v>
          </cell>
          <cell r="K177">
            <v>172</v>
          </cell>
          <cell r="L177" t="str">
            <v>Hoist</v>
          </cell>
          <cell r="M177" t="str">
            <v>Jam</v>
          </cell>
          <cell r="N177">
            <v>8100</v>
          </cell>
        </row>
        <row r="178">
          <cell r="C178">
            <v>173</v>
          </cell>
          <cell r="D178" t="str">
            <v>Electrical Manhole Assesories Type A or B</v>
          </cell>
          <cell r="E178" t="str">
            <v>Unit</v>
          </cell>
          <cell r="K178">
            <v>173</v>
          </cell>
          <cell r="L178" t="str">
            <v>Crane 100 Ton</v>
          </cell>
          <cell r="M178" t="str">
            <v>Jam</v>
          </cell>
          <cell r="N178">
            <v>501600</v>
          </cell>
        </row>
        <row r="179">
          <cell r="C179">
            <v>174</v>
          </cell>
          <cell r="D179" t="str">
            <v>Electricity and Telephone Cost</v>
          </cell>
          <cell r="E179" t="str">
            <v>Month</v>
          </cell>
          <cell r="K179">
            <v>174</v>
          </cell>
          <cell r="L179" t="str">
            <v>Flat Bed Truck 8 Ton</v>
          </cell>
          <cell r="M179" t="str">
            <v>Jam</v>
          </cell>
          <cell r="N179">
            <v>190500</v>
          </cell>
        </row>
        <row r="180">
          <cell r="C180">
            <v>175</v>
          </cell>
          <cell r="D180" t="str">
            <v>Material Timbunan</v>
          </cell>
          <cell r="E180" t="str">
            <v>Cu.m</v>
          </cell>
          <cell r="K180">
            <v>175</v>
          </cell>
          <cell r="L180" t="str">
            <v>Flat Bed Truck 12 Ton</v>
          </cell>
          <cell r="M180" t="str">
            <v>Jam</v>
          </cell>
          <cell r="N180">
            <v>214400</v>
          </cell>
        </row>
        <row r="181">
          <cell r="C181">
            <v>176</v>
          </cell>
          <cell r="D181" t="str">
            <v>End Section</v>
          </cell>
          <cell r="E181" t="str">
            <v>Each</v>
          </cell>
          <cell r="K181">
            <v>176</v>
          </cell>
          <cell r="L181">
            <v>0</v>
          </cell>
          <cell r="M181" t="str">
            <v>Jam</v>
          </cell>
          <cell r="N181">
            <v>0</v>
          </cell>
        </row>
        <row r="182">
          <cell r="C182">
            <v>177</v>
          </cell>
          <cell r="D182" t="str">
            <v>Engineer Facilities</v>
          </cell>
          <cell r="E182" t="str">
            <v>Ls</v>
          </cell>
          <cell r="K182">
            <v>177</v>
          </cell>
          <cell r="L182">
            <v>0</v>
          </cell>
          <cell r="M182" t="str">
            <v>Jam</v>
          </cell>
          <cell r="N182">
            <v>0</v>
          </cell>
        </row>
        <row r="183">
          <cell r="C183">
            <v>178</v>
          </cell>
          <cell r="D183" t="str">
            <v>Engineer Housing 90 m2 and Furnitures (rent)</v>
          </cell>
          <cell r="E183" t="str">
            <v>Month</v>
          </cell>
          <cell r="K183">
            <v>178</v>
          </cell>
          <cell r="L183">
            <v>0</v>
          </cell>
          <cell r="M183" t="str">
            <v>Jam</v>
          </cell>
          <cell r="N183">
            <v>0</v>
          </cell>
        </row>
        <row r="184">
          <cell r="C184">
            <v>179</v>
          </cell>
          <cell r="D184" t="str">
            <v>Epoxy Adhesive</v>
          </cell>
          <cell r="E184" t="str">
            <v>Ltr.</v>
          </cell>
          <cell r="K184">
            <v>179</v>
          </cell>
          <cell r="L184">
            <v>0</v>
          </cell>
          <cell r="M184" t="str">
            <v>Jam</v>
          </cell>
          <cell r="N184">
            <v>0</v>
          </cell>
        </row>
        <row r="185">
          <cell r="C185">
            <v>180</v>
          </cell>
          <cell r="D185" t="str">
            <v>Extra Test</v>
          </cell>
          <cell r="E185" t="str">
            <v>Ls</v>
          </cell>
          <cell r="K185">
            <v>180</v>
          </cell>
          <cell r="L185">
            <v>0</v>
          </cell>
          <cell r="M185" t="str">
            <v>Jam</v>
          </cell>
          <cell r="N185">
            <v>0</v>
          </cell>
        </row>
        <row r="186">
          <cell r="C186">
            <v>181</v>
          </cell>
          <cell r="D186" t="str">
            <v>Extraordinary Traffic</v>
          </cell>
          <cell r="E186" t="str">
            <v>Ls</v>
          </cell>
          <cell r="K186">
            <v>181</v>
          </cell>
          <cell r="L186">
            <v>0</v>
          </cell>
          <cell r="M186" t="str">
            <v>Jam</v>
          </cell>
          <cell r="N186">
            <v>0</v>
          </cell>
        </row>
        <row r="187">
          <cell r="C187">
            <v>182</v>
          </cell>
          <cell r="D187" t="str">
            <v>Fabrication</v>
          </cell>
          <cell r="E187" t="str">
            <v>Ls</v>
          </cell>
          <cell r="K187">
            <v>182</v>
          </cell>
          <cell r="L187">
            <v>0</v>
          </cell>
          <cell r="M187" t="str">
            <v>Jam</v>
          </cell>
          <cell r="N187">
            <v>0</v>
          </cell>
        </row>
        <row r="188">
          <cell r="C188">
            <v>183</v>
          </cell>
          <cell r="D188" t="str">
            <v>Pek. Galian Kedalaman 0 - 2 m</v>
          </cell>
          <cell r="E188" t="str">
            <v>Cu.m</v>
          </cell>
          <cell r="F188">
            <v>25300</v>
          </cell>
          <cell r="K188">
            <v>183</v>
          </cell>
          <cell r="L188">
            <v>0</v>
          </cell>
          <cell r="M188" t="str">
            <v>Jam</v>
          </cell>
          <cell r="N188">
            <v>0</v>
          </cell>
        </row>
        <row r="189">
          <cell r="C189">
            <v>184</v>
          </cell>
          <cell r="D189" t="str">
            <v>Pekerjaan Galian Saluran</v>
          </cell>
          <cell r="E189" t="str">
            <v>Cu.m</v>
          </cell>
          <cell r="F189">
            <v>25300</v>
          </cell>
          <cell r="K189">
            <v>184</v>
          </cell>
          <cell r="L189">
            <v>0</v>
          </cell>
          <cell r="M189" t="str">
            <v>Jam</v>
          </cell>
          <cell r="N189">
            <v>0</v>
          </cell>
        </row>
        <row r="190">
          <cell r="C190">
            <v>185</v>
          </cell>
          <cell r="D190" t="str">
            <v>Form Work Untuk Girder</v>
          </cell>
          <cell r="E190" t="str">
            <v>Sq.m</v>
          </cell>
          <cell r="F190">
            <v>68847</v>
          </cell>
          <cell r="K190">
            <v>185</v>
          </cell>
          <cell r="L190">
            <v>0</v>
          </cell>
          <cell r="M190" t="str">
            <v>Jam</v>
          </cell>
          <cell r="N190">
            <v>0</v>
          </cell>
          <cell r="V190" t="str">
            <v>ANALISA</v>
          </cell>
        </row>
        <row r="191">
          <cell r="C191">
            <v>186</v>
          </cell>
          <cell r="D191" t="str">
            <v>Filler/ abu batu</v>
          </cell>
          <cell r="E191" t="str">
            <v>Kg</v>
          </cell>
          <cell r="F191">
            <v>55</v>
          </cell>
          <cell r="H191">
            <v>55</v>
          </cell>
          <cell r="K191">
            <v>186</v>
          </cell>
          <cell r="L191">
            <v>0</v>
          </cell>
          <cell r="M191" t="str">
            <v>Jam</v>
          </cell>
          <cell r="N191">
            <v>0</v>
          </cell>
        </row>
        <row r="192">
          <cell r="C192">
            <v>187</v>
          </cell>
          <cell r="D192" t="str">
            <v>Agregat Halus (on Plant)</v>
          </cell>
          <cell r="E192" t="str">
            <v>Cu.m</v>
          </cell>
          <cell r="K192">
            <v>187</v>
          </cell>
          <cell r="L192">
            <v>0</v>
          </cell>
          <cell r="M192" t="str">
            <v>Jam</v>
          </cell>
          <cell r="N192">
            <v>0</v>
          </cell>
        </row>
        <row r="193">
          <cell r="C193">
            <v>188</v>
          </cell>
          <cell r="D193" t="str">
            <v>Galvanized Steel Pipe</v>
          </cell>
          <cell r="E193" t="str">
            <v>Kg</v>
          </cell>
          <cell r="F193">
            <v>9500</v>
          </cell>
          <cell r="K193">
            <v>188</v>
          </cell>
          <cell r="L193">
            <v>0</v>
          </cell>
          <cell r="M193" t="str">
            <v>Jam</v>
          </cell>
          <cell r="N193">
            <v>0</v>
          </cell>
        </row>
        <row r="194">
          <cell r="C194">
            <v>189</v>
          </cell>
          <cell r="D194" t="str">
            <v>Galvanized Steel Pipe 1 "</v>
          </cell>
          <cell r="E194" t="str">
            <v>Ln.m</v>
          </cell>
          <cell r="F194">
            <v>25000</v>
          </cell>
          <cell r="K194">
            <v>189</v>
          </cell>
          <cell r="L194">
            <v>0</v>
          </cell>
          <cell r="M194" t="str">
            <v>Jam</v>
          </cell>
          <cell r="N194">
            <v>0</v>
          </cell>
        </row>
        <row r="195">
          <cell r="C195">
            <v>190</v>
          </cell>
          <cell r="D195" t="str">
            <v>Galvanized Steel Pipe 1.5 "</v>
          </cell>
          <cell r="E195" t="str">
            <v>Ln.m</v>
          </cell>
          <cell r="F195">
            <v>43333</v>
          </cell>
          <cell r="K195">
            <v>190</v>
          </cell>
          <cell r="L195">
            <v>0</v>
          </cell>
          <cell r="M195" t="str">
            <v>Jam</v>
          </cell>
          <cell r="N195">
            <v>0</v>
          </cell>
        </row>
        <row r="196">
          <cell r="C196">
            <v>191</v>
          </cell>
          <cell r="D196" t="str">
            <v>Galvanized Steel Pipe 2.0 "</v>
          </cell>
          <cell r="E196" t="str">
            <v>Ln.m</v>
          </cell>
          <cell r="F196">
            <v>58333</v>
          </cell>
          <cell r="K196">
            <v>191</v>
          </cell>
          <cell r="L196">
            <v>0</v>
          </cell>
          <cell r="M196" t="str">
            <v>Jam</v>
          </cell>
          <cell r="N196">
            <v>0</v>
          </cell>
        </row>
        <row r="197">
          <cell r="C197">
            <v>192</v>
          </cell>
          <cell r="D197" t="str">
            <v>Galvanized Steel Pipe 2.5 "</v>
          </cell>
          <cell r="E197" t="str">
            <v>Ln.m</v>
          </cell>
          <cell r="F197">
            <v>85000</v>
          </cell>
          <cell r="K197">
            <v>192</v>
          </cell>
          <cell r="L197">
            <v>0</v>
          </cell>
          <cell r="M197" t="str">
            <v>Jam</v>
          </cell>
          <cell r="N197">
            <v>0</v>
          </cell>
        </row>
        <row r="198">
          <cell r="C198">
            <v>193</v>
          </cell>
          <cell r="D198" t="str">
            <v>Galvanized Steel Pipe 6x6x0.32</v>
          </cell>
          <cell r="E198" t="str">
            <v>Ln.m</v>
          </cell>
          <cell r="F198">
            <v>44613</v>
          </cell>
          <cell r="K198">
            <v>193</v>
          </cell>
          <cell r="L198">
            <v>0</v>
          </cell>
          <cell r="M198" t="str">
            <v>Jam</v>
          </cell>
          <cell r="N198">
            <v>0</v>
          </cell>
          <cell r="V198" t="str">
            <v>Jurnal Harga</v>
          </cell>
        </row>
        <row r="199">
          <cell r="C199">
            <v>194</v>
          </cell>
          <cell r="D199" t="str">
            <v>Galvanized Steel Pipe 2x2x0.32</v>
          </cell>
          <cell r="E199" t="str">
            <v>Ln.m</v>
          </cell>
          <cell r="F199">
            <v>14871</v>
          </cell>
          <cell r="K199">
            <v>194</v>
          </cell>
          <cell r="L199">
            <v>0</v>
          </cell>
          <cell r="M199" t="str">
            <v>Jam</v>
          </cell>
          <cell r="N199">
            <v>0</v>
          </cell>
          <cell r="V199" t="str">
            <v>Jurnal Harga</v>
          </cell>
        </row>
        <row r="200">
          <cell r="C200">
            <v>195</v>
          </cell>
          <cell r="D200" t="str">
            <v>Form Work, Tipe 1</v>
          </cell>
          <cell r="E200" t="str">
            <v>Sq.m</v>
          </cell>
          <cell r="F200">
            <v>50514</v>
          </cell>
          <cell r="K200">
            <v>195</v>
          </cell>
          <cell r="L200">
            <v>0</v>
          </cell>
          <cell r="M200" t="str">
            <v>Jam</v>
          </cell>
          <cell r="N200">
            <v>0</v>
          </cell>
          <cell r="V200" t="str">
            <v>ANALISA</v>
          </cell>
        </row>
        <row r="201">
          <cell r="C201">
            <v>196</v>
          </cell>
          <cell r="D201" t="str">
            <v>Form Work, Tipe 2</v>
          </cell>
          <cell r="E201" t="str">
            <v>Sq.m</v>
          </cell>
          <cell r="F201">
            <v>37767</v>
          </cell>
          <cell r="K201">
            <v>196</v>
          </cell>
          <cell r="L201">
            <v>0</v>
          </cell>
          <cell r="M201" t="str">
            <v>Jam</v>
          </cell>
          <cell r="N201">
            <v>0</v>
          </cell>
          <cell r="V201" t="str">
            <v>ANALISA</v>
          </cell>
        </row>
        <row r="202">
          <cell r="C202">
            <v>197</v>
          </cell>
          <cell r="D202" t="str">
            <v>Form Work, Tipe 3</v>
          </cell>
          <cell r="E202" t="str">
            <v>Sq.m</v>
          </cell>
          <cell r="F202">
            <v>29191</v>
          </cell>
          <cell r="K202">
            <v>197</v>
          </cell>
          <cell r="L202">
            <v>0</v>
          </cell>
          <cell r="M202" t="str">
            <v>Jam</v>
          </cell>
          <cell r="N202">
            <v>0</v>
          </cell>
          <cell r="V202" t="str">
            <v>ANALISA</v>
          </cell>
        </row>
        <row r="203">
          <cell r="C203">
            <v>198</v>
          </cell>
          <cell r="D203" t="str">
            <v>Form Work, Tipe 4</v>
          </cell>
          <cell r="E203" t="str">
            <v>Sq.m</v>
          </cell>
          <cell r="F203">
            <v>25243</v>
          </cell>
          <cell r="K203">
            <v>198</v>
          </cell>
          <cell r="V203" t="str">
            <v>ANALISA</v>
          </cell>
        </row>
        <row r="204">
          <cell r="C204">
            <v>199</v>
          </cell>
          <cell r="D204" t="str">
            <v>Form Work, Tipe 5</v>
          </cell>
          <cell r="E204" t="str">
            <v>Sq.m</v>
          </cell>
          <cell r="F204">
            <v>17276</v>
          </cell>
          <cell r="K204">
            <v>199</v>
          </cell>
          <cell r="L204" t="str">
            <v>Alat Bantu</v>
          </cell>
          <cell r="M204" t="str">
            <v>Ls</v>
          </cell>
          <cell r="N204">
            <v>1000</v>
          </cell>
          <cell r="V204" t="str">
            <v>ANALISA</v>
          </cell>
        </row>
        <row r="205">
          <cell r="C205">
            <v>200</v>
          </cell>
          <cell r="D205" t="str">
            <v>Form Work, Tipe 6</v>
          </cell>
          <cell r="E205" t="str">
            <v>Sq.m</v>
          </cell>
          <cell r="F205">
            <v>84202</v>
          </cell>
          <cell r="K205">
            <v>200</v>
          </cell>
          <cell r="L205" t="str">
            <v>Alat Bantu</v>
          </cell>
          <cell r="M205" t="str">
            <v>Ls</v>
          </cell>
          <cell r="N205">
            <v>100</v>
          </cell>
          <cell r="V205" t="str">
            <v>ANALISA</v>
          </cell>
        </row>
        <row r="206">
          <cell r="C206">
            <v>201</v>
          </cell>
          <cell r="D206" t="str">
            <v>Fuel (Solar)</v>
          </cell>
          <cell r="E206" t="str">
            <v>Ltr.</v>
          </cell>
          <cell r="F206">
            <v>4300</v>
          </cell>
          <cell r="K206">
            <v>201</v>
          </cell>
          <cell r="L206" t="str">
            <v>Alat Bantu</v>
          </cell>
          <cell r="M206" t="str">
            <v>Ls</v>
          </cell>
          <cell r="N206">
            <v>12000</v>
          </cell>
          <cell r="V206" t="str">
            <v>PERTAMINA</v>
          </cell>
        </row>
        <row r="207">
          <cell r="C207">
            <v>202</v>
          </cell>
          <cell r="D207" t="str">
            <v>Pipa Baja Galvanis Dia. 4.5 "</v>
          </cell>
          <cell r="E207" t="str">
            <v>Ln.m</v>
          </cell>
          <cell r="F207">
            <v>87500</v>
          </cell>
          <cell r="K207">
            <v>202</v>
          </cell>
          <cell r="L207" t="str">
            <v>Alat Bantu Pancang</v>
          </cell>
          <cell r="M207" t="str">
            <v>Ls</v>
          </cell>
          <cell r="N207">
            <v>81250</v>
          </cell>
          <cell r="V207" t="str">
            <v>BAKRIE PIPE</v>
          </cell>
        </row>
        <row r="208">
          <cell r="C208">
            <v>203</v>
          </cell>
          <cell r="D208" t="str">
            <v>Pipa Baja Galvanis Dia. 3.0 "</v>
          </cell>
          <cell r="E208" t="str">
            <v>Ln.m</v>
          </cell>
          <cell r="F208">
            <v>66576</v>
          </cell>
          <cell r="K208">
            <v>203</v>
          </cell>
          <cell r="L208" t="str">
            <v>Alat Bantu Form work</v>
          </cell>
          <cell r="M208" t="str">
            <v>Ls</v>
          </cell>
          <cell r="N208">
            <v>5000</v>
          </cell>
          <cell r="V208" t="str">
            <v>BAKRIE PIPE</v>
          </cell>
        </row>
        <row r="209">
          <cell r="C209">
            <v>204</v>
          </cell>
          <cell r="D209" t="str">
            <v>Lapisan Pelindung Beton, tipe A</v>
          </cell>
          <cell r="E209" t="str">
            <v>Sq.m</v>
          </cell>
          <cell r="F209">
            <v>17098</v>
          </cell>
          <cell r="K209">
            <v>204</v>
          </cell>
          <cell r="L209" t="str">
            <v>Loading Aksial Sistem Kentledge Test (500 T)</v>
          </cell>
          <cell r="M209" t="str">
            <v>Ls</v>
          </cell>
          <cell r="N209">
            <v>144000000</v>
          </cell>
          <cell r="V209" t="str">
            <v>PADUAN DINAMIKA T</v>
          </cell>
        </row>
        <row r="210">
          <cell r="C210">
            <v>205</v>
          </cell>
          <cell r="D210" t="str">
            <v>Lapisan Pelindung Beton, tipe B</v>
          </cell>
          <cell r="E210" t="str">
            <v>Sq.m</v>
          </cell>
          <cell r="F210">
            <v>29458</v>
          </cell>
          <cell r="K210">
            <v>205</v>
          </cell>
          <cell r="L210" t="str">
            <v>Dinamic Loading Test (PDA)</v>
          </cell>
          <cell r="M210" t="str">
            <v>Ls</v>
          </cell>
          <cell r="N210">
            <v>5500000</v>
          </cell>
          <cell r="V210" t="str">
            <v>PADUAN DINAMIKA T</v>
          </cell>
        </row>
        <row r="211">
          <cell r="C211">
            <v>206</v>
          </cell>
          <cell r="D211" t="str">
            <v>Gasolene (Bensin)</v>
          </cell>
          <cell r="E211" t="str">
            <v>Ltr.</v>
          </cell>
          <cell r="F211">
            <v>4500</v>
          </cell>
          <cell r="K211">
            <v>206</v>
          </cell>
          <cell r="L211" t="str">
            <v>Loading Aksial Sistem Kentledge Test (150 T)</v>
          </cell>
          <cell r="M211" t="str">
            <v>Ls</v>
          </cell>
          <cell r="N211">
            <v>57600000</v>
          </cell>
          <cell r="V211" t="str">
            <v>PERTAMINA</v>
          </cell>
        </row>
        <row r="212">
          <cell r="C212">
            <v>207</v>
          </cell>
          <cell r="D212" t="str">
            <v>Staging (Support), Tipe 1</v>
          </cell>
          <cell r="E212" t="str">
            <v>Cu.m</v>
          </cell>
          <cell r="F212">
            <v>113013</v>
          </cell>
          <cell r="K212">
            <v>207</v>
          </cell>
          <cell r="M212" t="str">
            <v>Jam</v>
          </cell>
          <cell r="V212" t="str">
            <v>Analisa</v>
          </cell>
        </row>
        <row r="213">
          <cell r="C213">
            <v>208</v>
          </cell>
          <cell r="D213" t="str">
            <v>Geotextile Materials</v>
          </cell>
          <cell r="E213" t="str">
            <v>Sq.m</v>
          </cell>
          <cell r="F213">
            <v>12500</v>
          </cell>
          <cell r="K213">
            <v>208</v>
          </cell>
          <cell r="M213" t="str">
            <v>Jam</v>
          </cell>
          <cell r="V213" t="str">
            <v>GLOBALINDO B</v>
          </cell>
        </row>
        <row r="214">
          <cell r="C214">
            <v>209</v>
          </cell>
          <cell r="D214" t="str">
            <v>Glass Beads</v>
          </cell>
          <cell r="E214" t="str">
            <v>Kg</v>
          </cell>
          <cell r="F214">
            <v>24200</v>
          </cell>
          <cell r="K214">
            <v>209</v>
          </cell>
          <cell r="M214" t="str">
            <v>Jam</v>
          </cell>
        </row>
        <row r="215">
          <cell r="C215">
            <v>210</v>
          </cell>
          <cell r="D215" t="str">
            <v>Form Work Girder (20 kali pakai)</v>
          </cell>
          <cell r="E215" t="str">
            <v>Sq.m</v>
          </cell>
          <cell r="F215">
            <v>13122</v>
          </cell>
          <cell r="K215">
            <v>210</v>
          </cell>
          <cell r="M215" t="str">
            <v>Jam</v>
          </cell>
        </row>
        <row r="216">
          <cell r="C216">
            <v>211</v>
          </cell>
          <cell r="D216" t="str">
            <v>Oil (Lubrication)</v>
          </cell>
          <cell r="E216" t="str">
            <v>Ltr.</v>
          </cell>
          <cell r="F216">
            <v>27500</v>
          </cell>
          <cell r="K216">
            <v>211</v>
          </cell>
          <cell r="M216" t="str">
            <v>Jam</v>
          </cell>
          <cell r="V216" t="str">
            <v>PERTAMINA</v>
          </cell>
        </row>
        <row r="217">
          <cell r="C217">
            <v>212</v>
          </cell>
          <cell r="D217" t="str">
            <v>Staging (Support), Tipe 2</v>
          </cell>
          <cell r="E217" t="str">
            <v>Cu.m</v>
          </cell>
          <cell r="F217">
            <v>115613</v>
          </cell>
          <cell r="K217">
            <v>212</v>
          </cell>
          <cell r="M217" t="str">
            <v>Jam</v>
          </cell>
        </row>
        <row r="218">
          <cell r="C218">
            <v>213</v>
          </cell>
          <cell r="D218" t="str">
            <v>Grouting</v>
          </cell>
          <cell r="E218" t="str">
            <v>Ln.m</v>
          </cell>
          <cell r="K218">
            <v>213</v>
          </cell>
          <cell r="M218" t="str">
            <v>Jam</v>
          </cell>
        </row>
        <row r="219">
          <cell r="C219">
            <v>214</v>
          </cell>
          <cell r="D219" t="str">
            <v>Grouting Materials</v>
          </cell>
          <cell r="E219" t="str">
            <v>Cu.m</v>
          </cell>
          <cell r="K219">
            <v>214</v>
          </cell>
          <cell r="M219" t="str">
            <v>Jam</v>
          </cell>
        </row>
        <row r="220">
          <cell r="C220">
            <v>215</v>
          </cell>
          <cell r="D220" t="str">
            <v>Guard Rail Beam</v>
          </cell>
          <cell r="E220" t="str">
            <v>Ln.m</v>
          </cell>
          <cell r="F220">
            <v>170100</v>
          </cell>
          <cell r="K220">
            <v>215</v>
          </cell>
          <cell r="M220" t="str">
            <v>Jam</v>
          </cell>
          <cell r="V220" t="str">
            <v>Jurnal Harga</v>
          </cell>
        </row>
        <row r="221">
          <cell r="C221">
            <v>216</v>
          </cell>
          <cell r="D221" t="str">
            <v>Guard Rail Blocking</v>
          </cell>
          <cell r="E221" t="str">
            <v>Each</v>
          </cell>
          <cell r="F221">
            <v>75600</v>
          </cell>
          <cell r="K221">
            <v>216</v>
          </cell>
          <cell r="M221" t="str">
            <v>Jam</v>
          </cell>
          <cell r="V221" t="str">
            <v>Jurnal Harga</v>
          </cell>
        </row>
        <row r="222">
          <cell r="C222">
            <v>217</v>
          </cell>
          <cell r="D222" t="str">
            <v>Guard Rail Post</v>
          </cell>
          <cell r="E222" t="str">
            <v>Each</v>
          </cell>
          <cell r="F222">
            <v>393120</v>
          </cell>
          <cell r="K222">
            <v>217</v>
          </cell>
          <cell r="M222" t="str">
            <v>Jam</v>
          </cell>
          <cell r="V222" t="str">
            <v>Jurnal Harga</v>
          </cell>
        </row>
        <row r="223">
          <cell r="C223">
            <v>218</v>
          </cell>
          <cell r="D223" t="str">
            <v>End Section Guard Rail</v>
          </cell>
          <cell r="E223" t="str">
            <v>Each</v>
          </cell>
          <cell r="F223">
            <v>204000</v>
          </cell>
          <cell r="K223">
            <v>218</v>
          </cell>
          <cell r="M223" t="str">
            <v>Jam</v>
          </cell>
          <cell r="V223" t="str">
            <v>Jurnal Harga</v>
          </cell>
        </row>
        <row r="224">
          <cell r="C224">
            <v>219</v>
          </cell>
          <cell r="D224" t="str">
            <v>Guide Tube Deviator, wax etc.</v>
          </cell>
          <cell r="E224" t="str">
            <v>ls</v>
          </cell>
          <cell r="K224">
            <v>219</v>
          </cell>
          <cell r="M224" t="str">
            <v>Jam</v>
          </cell>
        </row>
        <row r="225">
          <cell r="C225">
            <v>220</v>
          </cell>
          <cell r="D225" t="str">
            <v>Gun Metal Clamp</v>
          </cell>
          <cell r="E225" t="str">
            <v>Each</v>
          </cell>
          <cell r="K225">
            <v>220</v>
          </cell>
          <cell r="M225" t="str">
            <v>Jam</v>
          </cell>
        </row>
        <row r="226">
          <cell r="C226">
            <v>221</v>
          </cell>
          <cell r="D226" t="str">
            <v>Hand Jack (3.5 Ton)</v>
          </cell>
          <cell r="E226" t="str">
            <v>Ls.</v>
          </cell>
          <cell r="K226">
            <v>221</v>
          </cell>
          <cell r="M226" t="str">
            <v>Jam</v>
          </cell>
        </row>
        <row r="227">
          <cell r="C227">
            <v>222</v>
          </cell>
          <cell r="D227" t="str">
            <v>Hand Phone</v>
          </cell>
          <cell r="E227" t="str">
            <v>Unit</v>
          </cell>
          <cell r="K227">
            <v>222</v>
          </cell>
          <cell r="M227" t="str">
            <v>Jam</v>
          </cell>
        </row>
        <row r="228">
          <cell r="C228">
            <v>223</v>
          </cell>
          <cell r="D228" t="str">
            <v>Handy Talky</v>
          </cell>
          <cell r="E228" t="str">
            <v>Each</v>
          </cell>
          <cell r="K228">
            <v>223</v>
          </cell>
          <cell r="M228" t="str">
            <v>Jam</v>
          </cell>
        </row>
        <row r="229">
          <cell r="C229">
            <v>224</v>
          </cell>
          <cell r="D229" t="str">
            <v>HDPE (Outer Pipe White Colour)</v>
          </cell>
          <cell r="E229" t="str">
            <v>Lm</v>
          </cell>
          <cell r="K229">
            <v>224</v>
          </cell>
          <cell r="M229" t="str">
            <v>Jam</v>
          </cell>
        </row>
        <row r="230">
          <cell r="C230">
            <v>225</v>
          </cell>
          <cell r="D230" t="str">
            <v>HNV 003 HPIT 400 W With Assc.</v>
          </cell>
          <cell r="E230" t="str">
            <v>Each</v>
          </cell>
          <cell r="K230">
            <v>225</v>
          </cell>
          <cell r="M230" t="str">
            <v>Jam</v>
          </cell>
        </row>
        <row r="231">
          <cell r="C231">
            <v>226</v>
          </cell>
          <cell r="D231" t="str">
            <v>Hose (Delivery) D = 2 "</v>
          </cell>
          <cell r="E231" t="str">
            <v>Lm</v>
          </cell>
          <cell r="K231">
            <v>226</v>
          </cell>
          <cell r="M231" t="str">
            <v>Jam</v>
          </cell>
        </row>
        <row r="232">
          <cell r="C232">
            <v>227</v>
          </cell>
          <cell r="D232" t="str">
            <v>IMB of Office and House Building</v>
          </cell>
          <cell r="E232" t="str">
            <v>Ls</v>
          </cell>
          <cell r="K232">
            <v>227</v>
          </cell>
          <cell r="M232" t="str">
            <v>Jam</v>
          </cell>
        </row>
        <row r="233">
          <cell r="C233">
            <v>228</v>
          </cell>
          <cell r="D233" t="str">
            <v>Individual Protected Strand</v>
          </cell>
          <cell r="E233" t="str">
            <v>Lm</v>
          </cell>
          <cell r="K233">
            <v>228</v>
          </cell>
          <cell r="M233" t="str">
            <v>Jam</v>
          </cell>
        </row>
        <row r="234">
          <cell r="C234">
            <v>229</v>
          </cell>
          <cell r="D234" t="str">
            <v>Interlocking Block</v>
          </cell>
          <cell r="E234" t="str">
            <v>Each</v>
          </cell>
          <cell r="K234">
            <v>229</v>
          </cell>
          <cell r="L234" t="e">
            <v>#REF!</v>
          </cell>
          <cell r="M234" t="str">
            <v>Jam</v>
          </cell>
        </row>
        <row r="235">
          <cell r="C235">
            <v>230</v>
          </cell>
          <cell r="D235" t="str">
            <v>Interlocking Block  Red Colour</v>
          </cell>
          <cell r="E235" t="str">
            <v>Sq.m</v>
          </cell>
          <cell r="K235">
            <v>230</v>
          </cell>
          <cell r="L235" t="e">
            <v>#REF!</v>
          </cell>
          <cell r="M235" t="str">
            <v>Jam</v>
          </cell>
        </row>
        <row r="236">
          <cell r="C236">
            <v>231</v>
          </cell>
          <cell r="D236" t="str">
            <v>Iwan Auger</v>
          </cell>
          <cell r="E236" t="str">
            <v>Each</v>
          </cell>
          <cell r="K236">
            <v>231</v>
          </cell>
          <cell r="L236" t="e">
            <v>#REF!</v>
          </cell>
          <cell r="M236" t="str">
            <v>Jam</v>
          </cell>
        </row>
        <row r="237">
          <cell r="C237">
            <v>232</v>
          </cell>
          <cell r="D237" t="str">
            <v>Jack Base</v>
          </cell>
          <cell r="E237" t="str">
            <v>Each.</v>
          </cell>
          <cell r="K237">
            <v>232</v>
          </cell>
          <cell r="L237" t="e">
            <v>#REF!</v>
          </cell>
          <cell r="M237" t="str">
            <v>Jam</v>
          </cell>
        </row>
        <row r="238">
          <cell r="C238">
            <v>233</v>
          </cell>
          <cell r="D238" t="str">
            <v>Jet Pump</v>
          </cell>
          <cell r="E238" t="str">
            <v>Unit.</v>
          </cell>
          <cell r="K238">
            <v>233</v>
          </cell>
          <cell r="L238" t="e">
            <v>#REF!</v>
          </cell>
          <cell r="M238" t="str">
            <v>Jam</v>
          </cell>
          <cell r="N238" t="e">
            <v>#REF!</v>
          </cell>
        </row>
        <row r="239">
          <cell r="C239">
            <v>234</v>
          </cell>
          <cell r="D239" t="str">
            <v>Job Mix Formula</v>
          </cell>
          <cell r="E239" t="str">
            <v>Each</v>
          </cell>
          <cell r="F239">
            <v>750000</v>
          </cell>
          <cell r="K239">
            <v>234</v>
          </cell>
          <cell r="L239" t="e">
            <v>#REF!</v>
          </cell>
          <cell r="M239" t="str">
            <v>Jam</v>
          </cell>
          <cell r="N239" t="e">
            <v>#REF!</v>
          </cell>
        </row>
        <row r="240">
          <cell r="C240">
            <v>235</v>
          </cell>
          <cell r="D240" t="str">
            <v>Asphalt Pavement Test</v>
          </cell>
          <cell r="E240" t="str">
            <v>Each</v>
          </cell>
          <cell r="F240">
            <v>1000000</v>
          </cell>
          <cell r="K240">
            <v>235</v>
          </cell>
          <cell r="L240" t="e">
            <v>#REF!</v>
          </cell>
          <cell r="M240" t="str">
            <v>Jam</v>
          </cell>
          <cell r="N240" t="e">
            <v>#REF!</v>
          </cell>
        </row>
        <row r="241">
          <cell r="C241">
            <v>236</v>
          </cell>
          <cell r="D241" t="str">
            <v>Concrete Testing</v>
          </cell>
          <cell r="E241" t="str">
            <v>Each</v>
          </cell>
          <cell r="F241">
            <v>1250000</v>
          </cell>
          <cell r="K241">
            <v>236</v>
          </cell>
          <cell r="L241" t="e">
            <v>#REF!</v>
          </cell>
          <cell r="M241" t="str">
            <v>Jam</v>
          </cell>
          <cell r="N241" t="e">
            <v>#REF!</v>
          </cell>
        </row>
        <row r="242">
          <cell r="C242">
            <v>237</v>
          </cell>
          <cell r="D242" t="str">
            <v>Soil Testing</v>
          </cell>
          <cell r="E242" t="str">
            <v>Each</v>
          </cell>
          <cell r="F242">
            <v>1500000</v>
          </cell>
          <cell r="K242">
            <v>237</v>
          </cell>
          <cell r="L242" t="e">
            <v>#REF!</v>
          </cell>
          <cell r="M242" t="str">
            <v>Jam</v>
          </cell>
        </row>
        <row r="243">
          <cell r="C243">
            <v>238</v>
          </cell>
          <cell r="D243" t="str">
            <v>Joint Pin</v>
          </cell>
          <cell r="E243" t="str">
            <v>Each.</v>
          </cell>
          <cell r="K243">
            <v>238</v>
          </cell>
          <cell r="L243" t="e">
            <v>#REF!</v>
          </cell>
          <cell r="M243" t="str">
            <v>Jam</v>
          </cell>
          <cell r="N243" t="e">
            <v>#REF!</v>
          </cell>
        </row>
        <row r="244">
          <cell r="C244">
            <v>239</v>
          </cell>
          <cell r="D244" t="str">
            <v>Joint sealer</v>
          </cell>
          <cell r="E244" t="str">
            <v>Ln.m</v>
          </cell>
          <cell r="F244">
            <v>1500</v>
          </cell>
          <cell r="K244">
            <v>239</v>
          </cell>
          <cell r="L244" t="e">
            <v>#REF!</v>
          </cell>
          <cell r="M244" t="str">
            <v>Jam</v>
          </cell>
          <cell r="N244" t="e">
            <v>#REF!</v>
          </cell>
        </row>
        <row r="245">
          <cell r="C245">
            <v>240</v>
          </cell>
          <cell r="D245" t="str">
            <v>Jute Cover (5 times)</v>
          </cell>
          <cell r="E245" t="str">
            <v>Sq.m.</v>
          </cell>
          <cell r="K245">
            <v>240</v>
          </cell>
          <cell r="L245" t="e">
            <v>#REF!</v>
          </cell>
          <cell r="M245" t="str">
            <v>Jam</v>
          </cell>
          <cell r="N245" t="e">
            <v>#REF!</v>
          </cell>
        </row>
        <row r="246">
          <cell r="C246">
            <v>241</v>
          </cell>
          <cell r="D246" t="str">
            <v xml:space="preserve">Kerosen </v>
          </cell>
          <cell r="E246" t="str">
            <v>Ltr.</v>
          </cell>
          <cell r="F246">
            <v>2000</v>
          </cell>
          <cell r="K246">
            <v>241</v>
          </cell>
          <cell r="L246" t="e">
            <v>#REF!</v>
          </cell>
          <cell r="M246" t="str">
            <v>Jam</v>
          </cell>
          <cell r="N246" t="e">
            <v>#REF!</v>
          </cell>
        </row>
        <row r="247">
          <cell r="C247">
            <v>242</v>
          </cell>
          <cell r="D247" t="str">
            <v>Bangunan Laboratorium</v>
          </cell>
          <cell r="E247" t="str">
            <v>Sq.m</v>
          </cell>
          <cell r="F247">
            <v>1500000</v>
          </cell>
          <cell r="K247">
            <v>242</v>
          </cell>
          <cell r="L247" t="e">
            <v>#REF!</v>
          </cell>
          <cell r="M247" t="str">
            <v>Jam</v>
          </cell>
          <cell r="N247" t="e">
            <v>#REF!</v>
          </cell>
        </row>
        <row r="248">
          <cell r="C248">
            <v>243</v>
          </cell>
          <cell r="D248" t="str">
            <v xml:space="preserve">Laboratory CBR Test </v>
          </cell>
          <cell r="E248" t="str">
            <v>Unit</v>
          </cell>
          <cell r="F248">
            <v>75000000</v>
          </cell>
          <cell r="K248">
            <v>243</v>
          </cell>
          <cell r="L248" t="e">
            <v>#REF!</v>
          </cell>
          <cell r="M248" t="str">
            <v>Jam</v>
          </cell>
          <cell r="N248" t="e">
            <v>#REF!</v>
          </cell>
        </row>
        <row r="249">
          <cell r="C249">
            <v>244</v>
          </cell>
          <cell r="D249" t="str">
            <v xml:space="preserve">Laboratory Consolidation and Compaction Test </v>
          </cell>
          <cell r="E249" t="str">
            <v>Unit</v>
          </cell>
          <cell r="F249">
            <v>65000000</v>
          </cell>
        </row>
        <row r="250">
          <cell r="C250">
            <v>245</v>
          </cell>
          <cell r="D250" t="str">
            <v>Laboratory Equipment</v>
          </cell>
          <cell r="E250" t="str">
            <v>Ls</v>
          </cell>
          <cell r="F250">
            <v>20000000</v>
          </cell>
        </row>
        <row r="251">
          <cell r="C251">
            <v>246</v>
          </cell>
          <cell r="D251" t="str">
            <v>Laboratory Survey Equipment</v>
          </cell>
          <cell r="E251" t="str">
            <v>Unit</v>
          </cell>
          <cell r="F251">
            <v>35000000</v>
          </cell>
        </row>
        <row r="252">
          <cell r="C252">
            <v>247</v>
          </cell>
          <cell r="D252" t="str">
            <v>Loading Aksial Sistem Kentledge Test</v>
          </cell>
          <cell r="E252" t="str">
            <v>Ls</v>
          </cell>
          <cell r="F252">
            <v>144000000</v>
          </cell>
          <cell r="V252" t="str">
            <v>PADUAN DINAMIKA T</v>
          </cell>
        </row>
        <row r="253">
          <cell r="C253">
            <v>248</v>
          </cell>
          <cell r="D253" t="str">
            <v>Dinamic Loading Test (PDA)</v>
          </cell>
          <cell r="E253" t="str">
            <v>Ls</v>
          </cell>
          <cell r="F253">
            <v>5500000</v>
          </cell>
          <cell r="V253" t="str">
            <v>PADUAN DINAMIKA T</v>
          </cell>
        </row>
        <row r="254">
          <cell r="C254">
            <v>249</v>
          </cell>
          <cell r="D254" t="str">
            <v xml:space="preserve">Lamp Warning Panel </v>
          </cell>
          <cell r="E254" t="str">
            <v>Unit</v>
          </cell>
        </row>
        <row r="255">
          <cell r="C255">
            <v>250</v>
          </cell>
          <cell r="D255" t="str">
            <v>Stressing</v>
          </cell>
          <cell r="E255" t="str">
            <v>Titik</v>
          </cell>
          <cell r="F255">
            <v>176130</v>
          </cell>
        </row>
        <row r="256">
          <cell r="C256">
            <v>251</v>
          </cell>
          <cell r="D256" t="str">
            <v>Strand dia. 12.7 mm</v>
          </cell>
          <cell r="E256" t="str">
            <v>Kg</v>
          </cell>
          <cell r="F256">
            <v>18600</v>
          </cell>
        </row>
        <row r="257">
          <cell r="C257">
            <v>252</v>
          </cell>
          <cell r="D257" t="str">
            <v>Angkur Hidup, 19 strand</v>
          </cell>
          <cell r="E257" t="str">
            <v>Set</v>
          </cell>
          <cell r="F257">
            <v>1750000</v>
          </cell>
        </row>
        <row r="258">
          <cell r="C258">
            <v>253</v>
          </cell>
          <cell r="D258" t="str">
            <v>Angkur Hidup, 12 strand</v>
          </cell>
          <cell r="E258" t="str">
            <v>Set</v>
          </cell>
          <cell r="F258">
            <v>1100000</v>
          </cell>
        </row>
        <row r="259">
          <cell r="C259">
            <v>254</v>
          </cell>
          <cell r="D259" t="str">
            <v>Angkur Hidup, 7 strand</v>
          </cell>
          <cell r="E259" t="str">
            <v>Set</v>
          </cell>
          <cell r="F259">
            <v>750000</v>
          </cell>
        </row>
        <row r="260">
          <cell r="C260">
            <v>255</v>
          </cell>
          <cell r="D260" t="str">
            <v>Angkur Hidup, 1 strand</v>
          </cell>
          <cell r="E260" t="str">
            <v>Set</v>
          </cell>
          <cell r="F260">
            <v>125000</v>
          </cell>
        </row>
        <row r="261">
          <cell r="C261">
            <v>256</v>
          </cell>
          <cell r="D261" t="str">
            <v>Angkur Mati, 19 strand</v>
          </cell>
          <cell r="E261" t="str">
            <v>Set</v>
          </cell>
          <cell r="F261">
            <v>175000</v>
          </cell>
        </row>
        <row r="262">
          <cell r="C262">
            <v>257</v>
          </cell>
          <cell r="D262" t="str">
            <v>Angkur Mati, 12 strand</v>
          </cell>
          <cell r="E262" t="str">
            <v>Set</v>
          </cell>
          <cell r="F262">
            <v>125000</v>
          </cell>
        </row>
        <row r="263">
          <cell r="C263">
            <v>258</v>
          </cell>
          <cell r="D263" t="str">
            <v>Angkur Mati, 7 strand</v>
          </cell>
          <cell r="E263" t="str">
            <v>Set</v>
          </cell>
          <cell r="F263">
            <v>73000</v>
          </cell>
        </row>
        <row r="264">
          <cell r="C264">
            <v>259</v>
          </cell>
          <cell r="D264" t="str">
            <v>Angkur Mati, 1 strand</v>
          </cell>
          <cell r="E264" t="str">
            <v>Set</v>
          </cell>
          <cell r="F264">
            <v>32500</v>
          </cell>
        </row>
        <row r="265">
          <cell r="C265">
            <v>260</v>
          </cell>
          <cell r="D265" t="str">
            <v>Duct (Shealth), dia. 45 mm</v>
          </cell>
          <cell r="E265" t="str">
            <v>Ln.m</v>
          </cell>
          <cell r="F265">
            <v>13500</v>
          </cell>
        </row>
        <row r="266">
          <cell r="C266">
            <v>261</v>
          </cell>
          <cell r="D266" t="str">
            <v>Duct (Shealth), dia. 50-55 mm</v>
          </cell>
          <cell r="E266" t="str">
            <v>Ln.m</v>
          </cell>
          <cell r="F266">
            <v>16500</v>
          </cell>
        </row>
        <row r="267">
          <cell r="C267">
            <v>262</v>
          </cell>
          <cell r="D267" t="str">
            <v>Duct (Shealth), dia. 60-65 mm</v>
          </cell>
          <cell r="E267" t="str">
            <v>Ln.m</v>
          </cell>
          <cell r="F267">
            <v>21000</v>
          </cell>
        </row>
        <row r="268">
          <cell r="C268">
            <v>263</v>
          </cell>
          <cell r="D268" t="str">
            <v>Duct (Shealth), dia. 80-85 mm</v>
          </cell>
          <cell r="E268" t="str">
            <v>Ln.m</v>
          </cell>
          <cell r="F268">
            <v>27800</v>
          </cell>
        </row>
        <row r="269">
          <cell r="C269">
            <v>264</v>
          </cell>
          <cell r="D269" t="str">
            <v>Grouting, dia. &lt;60 mm</v>
          </cell>
          <cell r="E269" t="str">
            <v>Ln.m</v>
          </cell>
          <cell r="F269">
            <v>14000</v>
          </cell>
        </row>
        <row r="270">
          <cell r="C270">
            <v>265</v>
          </cell>
          <cell r="D270" t="str">
            <v>Grouting, dia. &gt;60 mm</v>
          </cell>
          <cell r="E270" t="str">
            <v>Ln.m</v>
          </cell>
          <cell r="F270">
            <v>15200</v>
          </cell>
        </row>
        <row r="271">
          <cell r="C271">
            <v>266</v>
          </cell>
          <cell r="D271" t="str">
            <v>Instalasi Kabel</v>
          </cell>
          <cell r="E271" t="str">
            <v>Ln.m</v>
          </cell>
          <cell r="F271">
            <v>46000</v>
          </cell>
        </row>
        <row r="272">
          <cell r="C272">
            <v>267</v>
          </cell>
          <cell r="D272" t="str">
            <v>Coupler</v>
          </cell>
          <cell r="E272" t="str">
            <v>Set</v>
          </cell>
          <cell r="F272">
            <v>3850000</v>
          </cell>
        </row>
        <row r="273">
          <cell r="C273">
            <v>268</v>
          </cell>
          <cell r="D273" t="str">
            <v>Mob. Dan Demob. Peralatan</v>
          </cell>
          <cell r="E273" t="str">
            <v>Set</v>
          </cell>
          <cell r="F273">
            <v>10500000</v>
          </cell>
        </row>
        <row r="274">
          <cell r="C274">
            <v>269</v>
          </cell>
        </row>
        <row r="275">
          <cell r="C275">
            <v>270</v>
          </cell>
        </row>
        <row r="276">
          <cell r="C276">
            <v>271</v>
          </cell>
          <cell r="D276" t="str">
            <v>Material Sodding</v>
          </cell>
          <cell r="E276" t="str">
            <v>Sq.m</v>
          </cell>
          <cell r="F276">
            <v>6200</v>
          </cell>
        </row>
        <row r="277">
          <cell r="C277">
            <v>272</v>
          </cell>
          <cell r="D277" t="str">
            <v>Maintenance Concrete, Type-1</v>
          </cell>
          <cell r="E277" t="str">
            <v>Sq.m</v>
          </cell>
          <cell r="F277">
            <v>17915</v>
          </cell>
          <cell r="V277" t="str">
            <v>Analisa</v>
          </cell>
        </row>
        <row r="278">
          <cell r="C278">
            <v>273</v>
          </cell>
          <cell r="D278" t="str">
            <v>Maintenance Concrete, Type-2</v>
          </cell>
          <cell r="E278" t="str">
            <v>Sq.m</v>
          </cell>
          <cell r="F278">
            <v>29890</v>
          </cell>
          <cell r="V278" t="str">
            <v>Analisa</v>
          </cell>
        </row>
        <row r="279">
          <cell r="C279">
            <v>274</v>
          </cell>
          <cell r="D279" t="str">
            <v>Maintenance Concrete, Type-3</v>
          </cell>
          <cell r="E279" t="str">
            <v>Sq.m</v>
          </cell>
          <cell r="F279">
            <v>56810</v>
          </cell>
          <cell r="V279" t="str">
            <v>Analisa</v>
          </cell>
        </row>
        <row r="280">
          <cell r="C280">
            <v>275</v>
          </cell>
          <cell r="D280" t="str">
            <v>Maintenance Concrete, Type-4</v>
          </cell>
          <cell r="E280" t="str">
            <v>Sq.m</v>
          </cell>
          <cell r="F280">
            <v>15186</v>
          </cell>
        </row>
        <row r="281">
          <cell r="C281">
            <v>276</v>
          </cell>
          <cell r="D281" t="str">
            <v>Maintenance Concrete, Type-5</v>
          </cell>
          <cell r="E281" t="str">
            <v>Sq.m</v>
          </cell>
        </row>
        <row r="282">
          <cell r="C282">
            <v>277</v>
          </cell>
          <cell r="D282" t="str">
            <v>Beton K-100 (Ready Mix)</v>
          </cell>
          <cell r="E282" t="str">
            <v>Cu.m</v>
          </cell>
          <cell r="F282">
            <v>345000</v>
          </cell>
          <cell r="V282" t="str">
            <v>JAYA READYMIX</v>
          </cell>
        </row>
        <row r="283">
          <cell r="C283">
            <v>278</v>
          </cell>
          <cell r="D283" t="str">
            <v>Beton K-125 (Ready Mix)</v>
          </cell>
          <cell r="E283" t="str">
            <v>Cu.m</v>
          </cell>
          <cell r="F283">
            <v>384000</v>
          </cell>
          <cell r="V283" t="str">
            <v>JAYA READYMIX</v>
          </cell>
        </row>
        <row r="284">
          <cell r="C284">
            <v>279</v>
          </cell>
          <cell r="D284" t="str">
            <v>Beton K-175 (Ready Mix)</v>
          </cell>
          <cell r="E284" t="str">
            <v>Cu.m</v>
          </cell>
          <cell r="F284">
            <v>406000</v>
          </cell>
          <cell r="V284" t="str">
            <v>JAYA READYMIX</v>
          </cell>
        </row>
        <row r="285">
          <cell r="C285">
            <v>280</v>
          </cell>
          <cell r="D285" t="str">
            <v>Beton K-225 (Ready Mix)</v>
          </cell>
          <cell r="E285" t="str">
            <v>Cu.m</v>
          </cell>
          <cell r="F285">
            <v>420000</v>
          </cell>
          <cell r="V285" t="str">
            <v>JAYA READYMIX</v>
          </cell>
        </row>
        <row r="286">
          <cell r="C286">
            <v>281</v>
          </cell>
          <cell r="D286" t="str">
            <v>Beton K-250 (Ready Mix)</v>
          </cell>
          <cell r="E286" t="str">
            <v>Cu.m</v>
          </cell>
          <cell r="F286">
            <v>433000</v>
          </cell>
          <cell r="V286" t="str">
            <v>JAYA READYMIX</v>
          </cell>
        </row>
        <row r="287">
          <cell r="C287">
            <v>282</v>
          </cell>
          <cell r="D287" t="str">
            <v>Beton K-300 (Ready Mix)</v>
          </cell>
          <cell r="E287" t="str">
            <v>Cu.m</v>
          </cell>
          <cell r="F287">
            <v>451000</v>
          </cell>
          <cell r="V287" t="str">
            <v>JAYA READYMIX</v>
          </cell>
        </row>
        <row r="288">
          <cell r="C288">
            <v>283</v>
          </cell>
          <cell r="D288" t="str">
            <v>Beton K-350 (Ready Mix), slump 12</v>
          </cell>
          <cell r="E288" t="str">
            <v>Cu.m</v>
          </cell>
          <cell r="F288">
            <v>475000</v>
          </cell>
          <cell r="V288" t="str">
            <v>JAYA READYMIX</v>
          </cell>
        </row>
        <row r="289">
          <cell r="C289">
            <v>284</v>
          </cell>
          <cell r="D289" t="str">
            <v>Beton K-350 (Ready Mix), slump 14</v>
          </cell>
          <cell r="E289" t="str">
            <v>Cu.m</v>
          </cell>
          <cell r="F289">
            <v>480000</v>
          </cell>
          <cell r="V289" t="str">
            <v>JAYA READYMIX</v>
          </cell>
        </row>
        <row r="290">
          <cell r="C290">
            <v>285</v>
          </cell>
          <cell r="D290" t="str">
            <v>Beton K-400 (Ready Mix)</v>
          </cell>
          <cell r="E290" t="str">
            <v>Cu.m</v>
          </cell>
          <cell r="F290">
            <v>501000</v>
          </cell>
          <cell r="V290" t="str">
            <v>JAYA READYMIX</v>
          </cell>
        </row>
        <row r="291">
          <cell r="C291">
            <v>286</v>
          </cell>
          <cell r="D291" t="str">
            <v>Beton K-450 (Ready Mix)</v>
          </cell>
          <cell r="E291" t="str">
            <v>Cu.m</v>
          </cell>
          <cell r="F291">
            <v>522000</v>
          </cell>
          <cell r="V291" t="str">
            <v>JAYA READYMIX</v>
          </cell>
        </row>
        <row r="292">
          <cell r="C292">
            <v>287</v>
          </cell>
          <cell r="D292" t="str">
            <v>Beton K-500 (Ready Mix)</v>
          </cell>
          <cell r="E292" t="str">
            <v>Cu.m</v>
          </cell>
          <cell r="F292">
            <v>540000</v>
          </cell>
          <cell r="V292" t="str">
            <v>JAYA READYMIX</v>
          </cell>
        </row>
        <row r="293">
          <cell r="C293">
            <v>288</v>
          </cell>
          <cell r="D293" t="str">
            <v>Elastomerik Bearing  Pad (300x300x24 mm)</v>
          </cell>
          <cell r="E293" t="str">
            <v>Each</v>
          </cell>
          <cell r="F293">
            <v>215000</v>
          </cell>
          <cell r="V293" t="str">
            <v>INDO RUBBER C</v>
          </cell>
        </row>
        <row r="294">
          <cell r="C294">
            <v>289</v>
          </cell>
          <cell r="D294" t="str">
            <v>Elastomerik Bearing  Pad (300x350x36 mm)</v>
          </cell>
          <cell r="E294" t="str">
            <v>Each</v>
          </cell>
          <cell r="F294">
            <v>372500</v>
          </cell>
          <cell r="V294" t="str">
            <v>INDO RUBBER C</v>
          </cell>
        </row>
        <row r="295">
          <cell r="C295">
            <v>290</v>
          </cell>
          <cell r="D295" t="str">
            <v>Elastomerik Bearing  Pad (350x400x39 mm)</v>
          </cell>
          <cell r="E295" t="str">
            <v>Each</v>
          </cell>
          <cell r="F295">
            <v>515000</v>
          </cell>
          <cell r="V295" t="str">
            <v>INDO RUBBER C</v>
          </cell>
        </row>
        <row r="296">
          <cell r="C296">
            <v>291</v>
          </cell>
          <cell r="D296" t="str">
            <v>Elastomerik Bearing  Pad (400x450x45 mm)</v>
          </cell>
          <cell r="E296" t="str">
            <v>Each</v>
          </cell>
          <cell r="F296">
            <v>740000</v>
          </cell>
          <cell r="V296" t="str">
            <v>INDO RUBBER C</v>
          </cell>
        </row>
        <row r="297">
          <cell r="C297">
            <v>292</v>
          </cell>
          <cell r="D297" t="str">
            <v>Elastomerik Bearing  Pad (450x500x60 mm)</v>
          </cell>
          <cell r="E297" t="str">
            <v>Each</v>
          </cell>
          <cell r="F297">
            <v>1185000</v>
          </cell>
          <cell r="V297" t="str">
            <v>INDO RUBBER C</v>
          </cell>
        </row>
        <row r="298">
          <cell r="C298">
            <v>293</v>
          </cell>
          <cell r="D298" t="str">
            <v>Material Joint Filler (100x150x1 cm)</v>
          </cell>
          <cell r="E298" t="str">
            <v>Sq.m</v>
          </cell>
          <cell r="F298">
            <v>66667</v>
          </cell>
          <cell r="V298" t="str">
            <v>INDO RUBBER C</v>
          </cell>
        </row>
        <row r="299">
          <cell r="C299">
            <v>294</v>
          </cell>
          <cell r="D299" t="str">
            <v>Material Joint Filler (100x150x2 cm)</v>
          </cell>
          <cell r="E299" t="str">
            <v>Sq.m</v>
          </cell>
          <cell r="F299">
            <v>123333</v>
          </cell>
          <cell r="V299" t="str">
            <v>INDO RUBBER C</v>
          </cell>
        </row>
        <row r="300">
          <cell r="C300">
            <v>295</v>
          </cell>
          <cell r="D300" t="str">
            <v>Rubber Water Stop, tipe FD 225 mm</v>
          </cell>
          <cell r="E300" t="str">
            <v>Ln.m</v>
          </cell>
          <cell r="F300">
            <v>115000</v>
          </cell>
          <cell r="V300" t="str">
            <v>INDO RUBBER C</v>
          </cell>
        </row>
        <row r="301">
          <cell r="C301">
            <v>296</v>
          </cell>
          <cell r="D301" t="str">
            <v>Rubber Water Stop, tipe CBF/CBC 150 mm</v>
          </cell>
          <cell r="E301" t="str">
            <v>Ln.m</v>
          </cell>
          <cell r="F301">
            <v>82500</v>
          </cell>
          <cell r="V301" t="str">
            <v>INDO RUBBER C</v>
          </cell>
        </row>
        <row r="302">
          <cell r="C302">
            <v>297</v>
          </cell>
          <cell r="D302" t="str">
            <v>Rubber Water Stop, tipe CBF/CBC 200 mm</v>
          </cell>
          <cell r="E302" t="str">
            <v>Ln.m</v>
          </cell>
          <cell r="F302">
            <v>105000</v>
          </cell>
          <cell r="V302" t="str">
            <v>INDO RUBBER C</v>
          </cell>
        </row>
        <row r="303">
          <cell r="C303">
            <v>298</v>
          </cell>
          <cell r="D303" t="str">
            <v>Rubber Water Stop, tipe CBF/CBC 230 mm</v>
          </cell>
          <cell r="E303" t="str">
            <v>Ln.m</v>
          </cell>
          <cell r="F303">
            <v>120000</v>
          </cell>
          <cell r="V303" t="str">
            <v>INDO RUBBER C</v>
          </cell>
        </row>
        <row r="304">
          <cell r="C304">
            <v>299</v>
          </cell>
          <cell r="D304" t="str">
            <v>Rubber Water Stop, tipe CBF/CBC 300 mm</v>
          </cell>
          <cell r="E304" t="str">
            <v>Ln.m</v>
          </cell>
          <cell r="F304">
            <v>152500</v>
          </cell>
          <cell r="V304" t="str">
            <v>INDO RUBBER C</v>
          </cell>
        </row>
        <row r="305">
          <cell r="C305">
            <v>300</v>
          </cell>
          <cell r="D305" t="str">
            <v>Elastomerik Bearing  Pad (200x200x20 mm)</v>
          </cell>
          <cell r="E305" t="str">
            <v>Each</v>
          </cell>
          <cell r="F305">
            <v>79630</v>
          </cell>
          <cell r="V305" t="str">
            <v>INDO RUBBER C</v>
          </cell>
        </row>
        <row r="306">
          <cell r="C306">
            <v>301</v>
          </cell>
          <cell r="D306" t="str">
            <v>Material Expansions Joint MJR 5</v>
          </cell>
          <cell r="E306" t="str">
            <v>Lm</v>
          </cell>
        </row>
        <row r="307">
          <cell r="C307">
            <v>302</v>
          </cell>
          <cell r="D307" t="str">
            <v>Material Expansions Joint MJR 6</v>
          </cell>
          <cell r="E307" t="str">
            <v>Lm</v>
          </cell>
        </row>
        <row r="308">
          <cell r="C308">
            <v>303</v>
          </cell>
          <cell r="D308" t="str">
            <v>Material Expansions Joint MJR 7</v>
          </cell>
          <cell r="E308" t="str">
            <v>Lm</v>
          </cell>
        </row>
        <row r="309">
          <cell r="C309">
            <v>304</v>
          </cell>
          <cell r="D309" t="str">
            <v>Material Expansion Joint, tipe A</v>
          </cell>
          <cell r="E309" t="str">
            <v>Ln.m</v>
          </cell>
        </row>
        <row r="310">
          <cell r="C310">
            <v>305</v>
          </cell>
          <cell r="D310" t="str">
            <v>Material Expansion Joint, tipe B</v>
          </cell>
          <cell r="E310" t="str">
            <v>Ln.m</v>
          </cell>
        </row>
        <row r="311">
          <cell r="C311">
            <v>306</v>
          </cell>
          <cell r="D311" t="str">
            <v>Material Expansion Joint, tipe C1 (25mm)</v>
          </cell>
          <cell r="E311" t="str">
            <v>Ln.m</v>
          </cell>
          <cell r="F311">
            <v>1500000</v>
          </cell>
          <cell r="V311" t="str">
            <v>PT MAGDATAMA</v>
          </cell>
        </row>
        <row r="312">
          <cell r="C312">
            <v>307</v>
          </cell>
          <cell r="D312" t="str">
            <v>Material Expansion Joint, tipe C2 (30mm)</v>
          </cell>
          <cell r="E312" t="str">
            <v>Ln.m</v>
          </cell>
          <cell r="F312">
            <v>1800000</v>
          </cell>
          <cell r="V312" t="str">
            <v>PT MAGDATAMA</v>
          </cell>
        </row>
        <row r="313">
          <cell r="C313">
            <v>308</v>
          </cell>
          <cell r="D313" t="str">
            <v>Material Expansion Joint, tipe C3 (40mm)</v>
          </cell>
          <cell r="E313" t="str">
            <v>Ln.m</v>
          </cell>
          <cell r="F313">
            <v>2100000</v>
          </cell>
          <cell r="V313" t="str">
            <v>PT MAGDATAMA</v>
          </cell>
        </row>
        <row r="314">
          <cell r="C314">
            <v>309</v>
          </cell>
          <cell r="D314" t="str">
            <v>Material Expansion Joint, tipe C4 (50mm)</v>
          </cell>
          <cell r="E314" t="str">
            <v>Ln.m</v>
          </cell>
          <cell r="F314">
            <v>2700000</v>
          </cell>
          <cell r="V314" t="str">
            <v>PT MAGDATAMA</v>
          </cell>
        </row>
        <row r="315">
          <cell r="C315">
            <v>310</v>
          </cell>
          <cell r="D315" t="str">
            <v>Material Expansion Joint, tipe C5 (65mm)</v>
          </cell>
          <cell r="E315" t="str">
            <v>Ln.m</v>
          </cell>
          <cell r="F315">
            <v>3300000</v>
          </cell>
          <cell r="V315" t="str">
            <v>PT MAGDATAMA</v>
          </cell>
        </row>
        <row r="316">
          <cell r="C316">
            <v>311</v>
          </cell>
          <cell r="D316" t="str">
            <v>Material Expansion Joint, tipe C6 (75mm)</v>
          </cell>
          <cell r="E316" t="str">
            <v>Ln.m</v>
          </cell>
          <cell r="F316">
            <v>4600000</v>
          </cell>
          <cell r="V316" t="str">
            <v>Supplier</v>
          </cell>
        </row>
        <row r="317">
          <cell r="C317">
            <v>312</v>
          </cell>
          <cell r="D317" t="str">
            <v>Material Expansion Joint, tipe E</v>
          </cell>
          <cell r="E317" t="str">
            <v>Ln.m</v>
          </cell>
          <cell r="F317">
            <v>1300000</v>
          </cell>
          <cell r="V317" t="str">
            <v>Supplier</v>
          </cell>
        </row>
        <row r="318">
          <cell r="C318">
            <v>313</v>
          </cell>
          <cell r="D318" t="str">
            <v>Material Expansion Joint, tipe F</v>
          </cell>
          <cell r="E318" t="str">
            <v>Ln.m</v>
          </cell>
          <cell r="F318">
            <v>1400000</v>
          </cell>
        </row>
        <row r="319">
          <cell r="C319">
            <v>314</v>
          </cell>
          <cell r="D319" t="str">
            <v>Panel Rambu, tipe B (ukuran 75 cm)</v>
          </cell>
          <cell r="E319" t="str">
            <v>Unit</v>
          </cell>
          <cell r="F319">
            <v>550000</v>
          </cell>
          <cell r="V319" t="str">
            <v>Jurnal Harga</v>
          </cell>
        </row>
        <row r="320">
          <cell r="C320">
            <v>315</v>
          </cell>
          <cell r="D320" t="str">
            <v>Panel Rambu, tipe A (ukuran 90 cm)</v>
          </cell>
          <cell r="E320" t="str">
            <v>Unit</v>
          </cell>
          <cell r="F320">
            <v>780000</v>
          </cell>
          <cell r="V320" t="str">
            <v>Jurnal Harga</v>
          </cell>
        </row>
        <row r="321">
          <cell r="C321">
            <v>316</v>
          </cell>
          <cell r="D321" t="str">
            <v>Panel Rambu, tipe C</v>
          </cell>
          <cell r="E321" t="str">
            <v>Sqm</v>
          </cell>
          <cell r="F321">
            <v>1237374</v>
          </cell>
          <cell r="V321" t="str">
            <v>Jurnal Harga</v>
          </cell>
        </row>
        <row r="322">
          <cell r="C322">
            <v>317</v>
          </cell>
          <cell r="D322" t="str">
            <v>Elastomerik Bearing Pad (380x480x51 mm)</v>
          </cell>
          <cell r="E322" t="str">
            <v>Each</v>
          </cell>
          <cell r="F322">
            <v>925900</v>
          </cell>
          <cell r="V322" t="str">
            <v>INDO RUBBER C</v>
          </cell>
        </row>
        <row r="323">
          <cell r="C323">
            <v>318</v>
          </cell>
          <cell r="D323" t="str">
            <v>Material Traffic Signal Tipe Eng. Grade</v>
          </cell>
          <cell r="E323" t="str">
            <v>Sqm</v>
          </cell>
          <cell r="F323">
            <v>1500000</v>
          </cell>
          <cell r="V323" t="str">
            <v>Jurnal Harga</v>
          </cell>
        </row>
        <row r="324">
          <cell r="C324">
            <v>319</v>
          </cell>
          <cell r="D324" t="str">
            <v>Elastomerik Bearing Pad (250x480x45 mm)</v>
          </cell>
          <cell r="E324" t="str">
            <v>Each</v>
          </cell>
          <cell r="F324">
            <v>537500</v>
          </cell>
          <cell r="V324" t="str">
            <v>INDO RUBBER C</v>
          </cell>
        </row>
        <row r="325">
          <cell r="C325">
            <v>320</v>
          </cell>
          <cell r="D325" t="str">
            <v>Elastomerik Bearing Pad (250x480x59 mm)</v>
          </cell>
          <cell r="E325" t="str">
            <v>Each</v>
          </cell>
          <cell r="F325">
            <v>704700</v>
          </cell>
          <cell r="V325" t="str">
            <v>INDO RUBBER C</v>
          </cell>
        </row>
        <row r="326">
          <cell r="C326">
            <v>321</v>
          </cell>
          <cell r="D326" t="str">
            <v>Elastomerik Bearing Pad (300x480x45 mm)</v>
          </cell>
          <cell r="E326" t="str">
            <v>Each</v>
          </cell>
          <cell r="F326">
            <v>645000</v>
          </cell>
          <cell r="V326" t="str">
            <v>INDO RUBBER C</v>
          </cell>
        </row>
        <row r="327">
          <cell r="C327">
            <v>322</v>
          </cell>
          <cell r="D327" t="str">
            <v>Elastomerik Bearing Pad (300x480x59 mm)</v>
          </cell>
          <cell r="E327" t="str">
            <v>Each</v>
          </cell>
          <cell r="F327">
            <v>845700</v>
          </cell>
          <cell r="V327" t="str">
            <v>INDO RUBBER C</v>
          </cell>
        </row>
        <row r="328">
          <cell r="C328">
            <v>323</v>
          </cell>
          <cell r="D328" t="str">
            <v>Elastomerik Bearing Pad (300x480x51 mm)</v>
          </cell>
          <cell r="E328" t="str">
            <v>Each</v>
          </cell>
          <cell r="F328">
            <v>731000</v>
          </cell>
          <cell r="V328" t="str">
            <v>INDO RUBBER C</v>
          </cell>
        </row>
        <row r="329">
          <cell r="C329">
            <v>324</v>
          </cell>
          <cell r="D329" t="str">
            <v>Elastomerik Bearing Pad (380x480x59 mm)</v>
          </cell>
          <cell r="E329" t="str">
            <v>Each</v>
          </cell>
          <cell r="F329">
            <v>1071200</v>
          </cell>
          <cell r="V329" t="str">
            <v>INDO RUBBER C</v>
          </cell>
        </row>
        <row r="330">
          <cell r="C330">
            <v>325</v>
          </cell>
          <cell r="D330" t="str">
            <v>Elastomerik Bearing Pad (380x480x73 mm)</v>
          </cell>
          <cell r="E330" t="str">
            <v>Each</v>
          </cell>
          <cell r="F330">
            <v>1325400</v>
          </cell>
          <cell r="V330" t="str">
            <v>INDO RUBBER C</v>
          </cell>
        </row>
        <row r="331">
          <cell r="C331">
            <v>326</v>
          </cell>
          <cell r="D331" t="str">
            <v>Elastomerik Bearing Pad (300x480x101 mm)</v>
          </cell>
          <cell r="E331" t="str">
            <v>Each</v>
          </cell>
          <cell r="F331">
            <v>1447700</v>
          </cell>
          <cell r="V331" t="str">
            <v>INDO RUBBER C</v>
          </cell>
        </row>
        <row r="332">
          <cell r="C332">
            <v>327</v>
          </cell>
          <cell r="D332" t="str">
            <v>Lem Aica Aibon</v>
          </cell>
          <cell r="E332" t="str">
            <v>kg</v>
          </cell>
          <cell r="F332">
            <v>18500</v>
          </cell>
        </row>
        <row r="333">
          <cell r="C333">
            <v>328</v>
          </cell>
          <cell r="D333" t="str">
            <v>Mur dan Baut Angkur (L=60 CM )</v>
          </cell>
          <cell r="E333" t="str">
            <v>Set</v>
          </cell>
          <cell r="F333">
            <v>37000</v>
          </cell>
          <cell r="V333" t="str">
            <v>TIMUR MEGAH STEEL</v>
          </cell>
        </row>
        <row r="334">
          <cell r="C334">
            <v>329</v>
          </cell>
          <cell r="D334" t="str">
            <v>Mur dan Baut</v>
          </cell>
          <cell r="E334" t="str">
            <v>Set</v>
          </cell>
          <cell r="F334">
            <v>7000</v>
          </cell>
          <cell r="V334" t="str">
            <v>TIMUR MEGAH STEEL</v>
          </cell>
        </row>
        <row r="335">
          <cell r="C335">
            <v>330</v>
          </cell>
          <cell r="D335" t="str">
            <v>Mur dan Baut (Dia. 16 mm)</v>
          </cell>
          <cell r="E335" t="str">
            <v>Set</v>
          </cell>
          <cell r="F335">
            <v>6750</v>
          </cell>
          <cell r="V335" t="str">
            <v>TIMUR MEGAH STEEL</v>
          </cell>
        </row>
        <row r="336">
          <cell r="C336">
            <v>331</v>
          </cell>
          <cell r="D336" t="str">
            <v>Mortared 1 : 2 (On Site)</v>
          </cell>
          <cell r="E336" t="str">
            <v>Cu.m</v>
          </cell>
          <cell r="F336">
            <v>489585</v>
          </cell>
          <cell r="V336" t="str">
            <v>Analisa</v>
          </cell>
        </row>
        <row r="337">
          <cell r="C337">
            <v>332</v>
          </cell>
          <cell r="D337" t="str">
            <v>Mortared 1 : 3 (On Site)</v>
          </cell>
          <cell r="E337" t="str">
            <v>Cu.m</v>
          </cell>
          <cell r="F337">
            <v>424194</v>
          </cell>
          <cell r="V337" t="str">
            <v>Analisa</v>
          </cell>
        </row>
        <row r="338">
          <cell r="C338">
            <v>333</v>
          </cell>
          <cell r="D338" t="str">
            <v>Mortared 1 : 4 (On Site)</v>
          </cell>
          <cell r="E338" t="str">
            <v>Cu.m</v>
          </cell>
          <cell r="F338">
            <v>384959</v>
          </cell>
          <cell r="V338" t="str">
            <v>Analisa</v>
          </cell>
        </row>
        <row r="339">
          <cell r="C339">
            <v>334</v>
          </cell>
          <cell r="D339" t="str">
            <v>Mortared ( 1 : 3 ) on Site (mecanis)</v>
          </cell>
          <cell r="E339" t="str">
            <v>Cu.m</v>
          </cell>
        </row>
        <row r="340">
          <cell r="C340">
            <v>335</v>
          </cell>
          <cell r="D340" t="str">
            <v>Polymer Concrete Header</v>
          </cell>
          <cell r="E340" t="str">
            <v>Cu.m</v>
          </cell>
          <cell r="F340">
            <v>406000</v>
          </cell>
        </row>
        <row r="341">
          <cell r="C341">
            <v>336</v>
          </cell>
        </row>
        <row r="342">
          <cell r="C342">
            <v>337</v>
          </cell>
          <cell r="D342" t="str">
            <v>Multiplex 18 mm</v>
          </cell>
          <cell r="E342" t="str">
            <v>Sq.m</v>
          </cell>
          <cell r="F342">
            <v>21895</v>
          </cell>
          <cell r="V342" t="str">
            <v>Jurnal Harga</v>
          </cell>
        </row>
        <row r="343">
          <cell r="C343">
            <v>338</v>
          </cell>
          <cell r="D343" t="str">
            <v>Pasangan Batu kali</v>
          </cell>
          <cell r="E343" t="str">
            <v>Cu.m</v>
          </cell>
          <cell r="F343">
            <v>355271</v>
          </cell>
        </row>
        <row r="344">
          <cell r="C344">
            <v>339</v>
          </cell>
          <cell r="D344" t="str">
            <v>Mur dan Baut (Dia. 20 mm)</v>
          </cell>
          <cell r="E344" t="str">
            <v>Set</v>
          </cell>
          <cell r="F344">
            <v>14320</v>
          </cell>
          <cell r="V344" t="str">
            <v>TIMUR MEGAH STEEL</v>
          </cell>
        </row>
        <row r="345">
          <cell r="C345">
            <v>340</v>
          </cell>
          <cell r="D345" t="str">
            <v>Mur dan Baut (Dia. 22 mm)</v>
          </cell>
          <cell r="E345" t="str">
            <v>Set</v>
          </cell>
          <cell r="F345">
            <v>21957</v>
          </cell>
          <cell r="V345" t="str">
            <v>TIMUR MEGAH STEEL</v>
          </cell>
        </row>
        <row r="346">
          <cell r="C346">
            <v>341</v>
          </cell>
          <cell r="D346" t="str">
            <v>Mur dan Baut (Dia. 13 mm)</v>
          </cell>
          <cell r="E346" t="str">
            <v>Set</v>
          </cell>
          <cell r="F346">
            <v>3160</v>
          </cell>
          <cell r="V346" t="str">
            <v>TIMUR MEGAH STEEL</v>
          </cell>
        </row>
        <row r="347">
          <cell r="C347">
            <v>342</v>
          </cell>
          <cell r="D347" t="str">
            <v>Mur dan Baut (Dia. &lt;10 mm)</v>
          </cell>
          <cell r="E347" t="str">
            <v>Set</v>
          </cell>
          <cell r="F347">
            <v>1500</v>
          </cell>
          <cell r="V347" t="str">
            <v>TIMUR MEGAH STEEL</v>
          </cell>
        </row>
        <row r="348">
          <cell r="C348">
            <v>343</v>
          </cell>
          <cell r="D348" t="str">
            <v>Net Wire Materials</v>
          </cell>
          <cell r="E348" t="str">
            <v>Sq.m</v>
          </cell>
        </row>
        <row r="349">
          <cell r="C349">
            <v>344</v>
          </cell>
          <cell r="D349" t="str">
            <v>Non Woven Geotextile Materials</v>
          </cell>
          <cell r="E349" t="str">
            <v>Sq.m</v>
          </cell>
          <cell r="F349">
            <v>6500</v>
          </cell>
          <cell r="V349" t="str">
            <v>Supplier</v>
          </cell>
        </row>
        <row r="350">
          <cell r="C350">
            <v>345</v>
          </cell>
          <cell r="D350" t="str">
            <v>Geotextile Materials</v>
          </cell>
          <cell r="E350" t="str">
            <v>Sq.m</v>
          </cell>
          <cell r="F350">
            <v>6000</v>
          </cell>
          <cell r="V350" t="str">
            <v>Supplier</v>
          </cell>
        </row>
        <row r="351">
          <cell r="C351">
            <v>346</v>
          </cell>
          <cell r="D351" t="str">
            <v>Oil</v>
          </cell>
          <cell r="E351" t="str">
            <v>Ltr</v>
          </cell>
        </row>
        <row r="352">
          <cell r="C352">
            <v>347</v>
          </cell>
          <cell r="D352" t="str">
            <v>Elastomerik Bearing Pad (250x350x31 mm)</v>
          </cell>
          <cell r="E352" t="str">
            <v>Each</v>
          </cell>
          <cell r="F352">
            <v>270000</v>
          </cell>
        </row>
        <row r="353">
          <cell r="C353">
            <v>348</v>
          </cell>
          <cell r="D353" t="str">
            <v>Panel Type- DB</v>
          </cell>
          <cell r="E353" t="str">
            <v>Each</v>
          </cell>
        </row>
        <row r="354">
          <cell r="C354">
            <v>349</v>
          </cell>
          <cell r="D354" t="str">
            <v>Panel Type -MB</v>
          </cell>
          <cell r="E354" t="str">
            <v>Each</v>
          </cell>
        </row>
        <row r="355">
          <cell r="C355">
            <v>350</v>
          </cell>
          <cell r="D355" t="str">
            <v>Panel Type -SS</v>
          </cell>
          <cell r="E355" t="str">
            <v>Each</v>
          </cell>
        </row>
        <row r="356">
          <cell r="C356">
            <v>351</v>
          </cell>
          <cell r="D356" t="str">
            <v>Paralon Glue</v>
          </cell>
          <cell r="E356" t="str">
            <v>Tube</v>
          </cell>
        </row>
        <row r="357">
          <cell r="C357">
            <v>352</v>
          </cell>
          <cell r="D357" t="str">
            <v>Pasangan Batu (1:2)</v>
          </cell>
          <cell r="E357" t="str">
            <v>Cum</v>
          </cell>
        </row>
        <row r="358">
          <cell r="C358">
            <v>353</v>
          </cell>
          <cell r="D358" t="str">
            <v>Pasangan Batu (1:3)</v>
          </cell>
          <cell r="E358" t="str">
            <v>Cum</v>
          </cell>
        </row>
        <row r="359">
          <cell r="C359">
            <v>354</v>
          </cell>
          <cell r="D359" t="str">
            <v>Pasangan Batu (1:4)</v>
          </cell>
          <cell r="E359" t="str">
            <v>Cum</v>
          </cell>
        </row>
        <row r="360">
          <cell r="C360">
            <v>355</v>
          </cell>
          <cell r="D360" t="str">
            <v>Paspalum Conyugatum / Rumput Gajah</v>
          </cell>
          <cell r="E360" t="str">
            <v>Sqm</v>
          </cell>
        </row>
        <row r="361">
          <cell r="C361">
            <v>356</v>
          </cell>
          <cell r="D361" t="str">
            <v>Perdu / Semak</v>
          </cell>
          <cell r="E361" t="str">
            <v>buah</v>
          </cell>
        </row>
        <row r="362">
          <cell r="C362">
            <v>357</v>
          </cell>
          <cell r="D362" t="str">
            <v>Permeable Backfill</v>
          </cell>
          <cell r="E362" t="str">
            <v>Cu.m</v>
          </cell>
          <cell r="F362">
            <v>168624</v>
          </cell>
        </row>
        <row r="363">
          <cell r="C363">
            <v>358</v>
          </cell>
          <cell r="D363" t="str">
            <v>Paku (segala ukuran)</v>
          </cell>
          <cell r="E363" t="str">
            <v>Kg</v>
          </cell>
          <cell r="F363">
            <v>7535</v>
          </cell>
          <cell r="V363" t="str">
            <v>Lokal</v>
          </cell>
        </row>
        <row r="364">
          <cell r="C364">
            <v>359</v>
          </cell>
          <cell r="D364" t="str">
            <v>Photo Copy Machine (A3 Size Reducing)</v>
          </cell>
          <cell r="E364" t="str">
            <v>Unit</v>
          </cell>
        </row>
        <row r="365">
          <cell r="C365">
            <v>360</v>
          </cell>
          <cell r="D365" t="str">
            <v>Pipe Connecting  dia.  5"</v>
          </cell>
          <cell r="E365" t="str">
            <v>Each</v>
          </cell>
        </row>
        <row r="366">
          <cell r="C366">
            <v>361</v>
          </cell>
          <cell r="D366" t="str">
            <v>Pipe STK - D114.3x4.5</v>
          </cell>
          <cell r="E366" t="str">
            <v>Ln.m</v>
          </cell>
          <cell r="F366">
            <v>209827</v>
          </cell>
          <cell r="V366" t="str">
            <v>BAKRIE PIPE</v>
          </cell>
        </row>
        <row r="367">
          <cell r="C367">
            <v>362</v>
          </cell>
          <cell r="D367" t="str">
            <v>Pipe STK - D190.7x5.3</v>
          </cell>
          <cell r="E367" t="str">
            <v>Ln.m</v>
          </cell>
          <cell r="F367">
            <v>362389</v>
          </cell>
          <cell r="V367" t="str">
            <v>BAKRIE PIPE</v>
          </cell>
        </row>
        <row r="368">
          <cell r="C368">
            <v>363</v>
          </cell>
          <cell r="D368" t="str">
            <v>Pipe STK - D355.6x7.9</v>
          </cell>
          <cell r="E368" t="str">
            <v>Ln.m</v>
          </cell>
          <cell r="F368">
            <v>677299</v>
          </cell>
          <cell r="V368" t="str">
            <v>BAKRIE PIPE</v>
          </cell>
        </row>
        <row r="369">
          <cell r="C369">
            <v>364</v>
          </cell>
        </row>
        <row r="370">
          <cell r="C370">
            <v>365</v>
          </cell>
        </row>
        <row r="371">
          <cell r="C371">
            <v>366</v>
          </cell>
          <cell r="D371" t="str">
            <v>Tali Rami</v>
          </cell>
          <cell r="E371" t="str">
            <v>Roll</v>
          </cell>
          <cell r="F371">
            <v>5000</v>
          </cell>
        </row>
        <row r="372">
          <cell r="C372">
            <v>367</v>
          </cell>
          <cell r="D372" t="str">
            <v xml:space="preserve">Plastic </v>
          </cell>
          <cell r="E372" t="str">
            <v>Sq.m</v>
          </cell>
          <cell r="F372">
            <v>3000</v>
          </cell>
          <cell r="V372" t="str">
            <v>Lokal</v>
          </cell>
        </row>
        <row r="373">
          <cell r="C373">
            <v>368</v>
          </cell>
          <cell r="D373" t="str">
            <v>Plastic Filter</v>
          </cell>
          <cell r="E373" t="str">
            <v>Sq.m</v>
          </cell>
        </row>
        <row r="374">
          <cell r="C374">
            <v>369</v>
          </cell>
          <cell r="D374" t="str">
            <v>Plastic Pipe</v>
          </cell>
          <cell r="E374" t="str">
            <v>Ln.m</v>
          </cell>
        </row>
        <row r="375">
          <cell r="C375">
            <v>370</v>
          </cell>
          <cell r="D375" t="str">
            <v>Plotter A0 Size (rental)</v>
          </cell>
          <cell r="E375" t="str">
            <v>Month</v>
          </cell>
        </row>
        <row r="376">
          <cell r="C376">
            <v>371</v>
          </cell>
          <cell r="D376" t="str">
            <v>Ply Wood 10 mm</v>
          </cell>
          <cell r="E376" t="str">
            <v>Sq.m</v>
          </cell>
        </row>
        <row r="377">
          <cell r="C377">
            <v>372</v>
          </cell>
          <cell r="D377" t="str">
            <v>Ply Wood 18 mm</v>
          </cell>
          <cell r="E377" t="str">
            <v>Sq.m</v>
          </cell>
        </row>
        <row r="378">
          <cell r="C378">
            <v>373</v>
          </cell>
          <cell r="D378" t="str">
            <v>Porous Pipe</v>
          </cell>
          <cell r="E378" t="str">
            <v>Ln.m</v>
          </cell>
        </row>
        <row r="379">
          <cell r="C379">
            <v>374</v>
          </cell>
          <cell r="D379" t="str">
            <v>Portland  Cement</v>
          </cell>
          <cell r="E379" t="str">
            <v>Kg</v>
          </cell>
          <cell r="F379">
            <v>1080</v>
          </cell>
          <cell r="V379" t="str">
            <v>LOKAL</v>
          </cell>
        </row>
        <row r="380">
          <cell r="C380">
            <v>375</v>
          </cell>
          <cell r="D380" t="str">
            <v>Post ( Kilometer ) on Site</v>
          </cell>
          <cell r="E380" t="str">
            <v>Each</v>
          </cell>
        </row>
        <row r="381">
          <cell r="C381">
            <v>376</v>
          </cell>
          <cell r="D381" t="str">
            <v>Pouring Concrete ( Manually )</v>
          </cell>
          <cell r="E381" t="str">
            <v>Cu.m</v>
          </cell>
        </row>
        <row r="382">
          <cell r="C382">
            <v>377</v>
          </cell>
          <cell r="D382" t="str">
            <v>Pouring Concrete ( Mechanical )</v>
          </cell>
          <cell r="E382" t="str">
            <v>Cu.m</v>
          </cell>
        </row>
        <row r="383">
          <cell r="C383">
            <v>378</v>
          </cell>
          <cell r="D383" t="str">
            <v>Premolded Joint Filler</v>
          </cell>
          <cell r="E383" t="str">
            <v>Sq.m</v>
          </cell>
        </row>
        <row r="384">
          <cell r="C384">
            <v>379</v>
          </cell>
          <cell r="D384" t="str">
            <v>Prestresing Bar</v>
          </cell>
          <cell r="E384" t="str">
            <v>Kg</v>
          </cell>
        </row>
        <row r="385">
          <cell r="C385">
            <v>380</v>
          </cell>
          <cell r="D385" t="str">
            <v>Prestressing Strand 15.24 mm</v>
          </cell>
          <cell r="E385" t="str">
            <v>Kg</v>
          </cell>
        </row>
        <row r="386">
          <cell r="C386">
            <v>381</v>
          </cell>
          <cell r="D386" t="str">
            <v>Pretensioned Pile Spun Concrete</v>
          </cell>
          <cell r="E386" t="str">
            <v>L.m</v>
          </cell>
        </row>
        <row r="387">
          <cell r="C387">
            <v>382</v>
          </cell>
          <cell r="D387" t="str">
            <v>Prime Coat Material</v>
          </cell>
          <cell r="E387" t="str">
            <v>Kg</v>
          </cell>
        </row>
        <row r="388">
          <cell r="C388">
            <v>383</v>
          </cell>
          <cell r="D388" t="str">
            <v xml:space="preserve">Profil Steel  INP Beam </v>
          </cell>
          <cell r="E388" t="str">
            <v>Kg.</v>
          </cell>
        </row>
        <row r="389">
          <cell r="C389">
            <v>384</v>
          </cell>
          <cell r="D389" t="str">
            <v>Profil Steel H ( 300x300 )  Pile</v>
          </cell>
          <cell r="E389" t="str">
            <v>Kg</v>
          </cell>
        </row>
        <row r="390">
          <cell r="C390">
            <v>385</v>
          </cell>
          <cell r="D390" t="str">
            <v>Profile Steel H125x125x6.5x9</v>
          </cell>
          <cell r="E390" t="str">
            <v>Kg</v>
          </cell>
        </row>
        <row r="391">
          <cell r="C391">
            <v>386</v>
          </cell>
          <cell r="D391" t="str">
            <v>Profile Steel H125x125x6.5x9</v>
          </cell>
          <cell r="E391" t="str">
            <v>L.m</v>
          </cell>
        </row>
        <row r="392">
          <cell r="C392">
            <v>387</v>
          </cell>
          <cell r="D392" t="str">
            <v>Profile Steel H150x150x7x10</v>
          </cell>
          <cell r="E392" t="str">
            <v>L.m</v>
          </cell>
        </row>
        <row r="393">
          <cell r="C393">
            <v>388</v>
          </cell>
          <cell r="D393" t="str">
            <v>Profile Steel H300x300x10x15</v>
          </cell>
          <cell r="E393" t="str">
            <v>L.m</v>
          </cell>
        </row>
        <row r="394">
          <cell r="C394">
            <v>389</v>
          </cell>
          <cell r="D394" t="str">
            <v>Profile Steel Materials ( price jkt )</v>
          </cell>
          <cell r="E394" t="str">
            <v>Kg</v>
          </cell>
        </row>
        <row r="395">
          <cell r="C395">
            <v>390</v>
          </cell>
          <cell r="D395" t="str">
            <v>Pull Box Type-A</v>
          </cell>
          <cell r="E395" t="str">
            <v>Each</v>
          </cell>
        </row>
        <row r="396">
          <cell r="C396">
            <v>391</v>
          </cell>
          <cell r="D396" t="str">
            <v>PVC Connecting D = 100 mm</v>
          </cell>
          <cell r="E396" t="str">
            <v>Each</v>
          </cell>
        </row>
        <row r="397">
          <cell r="C397">
            <v>392</v>
          </cell>
          <cell r="D397" t="str">
            <v>PVC Connecting D = 150 mm</v>
          </cell>
          <cell r="E397" t="str">
            <v>Each</v>
          </cell>
          <cell r="F397">
            <v>28000</v>
          </cell>
          <cell r="V397" t="str">
            <v>LOKAL</v>
          </cell>
        </row>
        <row r="398">
          <cell r="C398">
            <v>393</v>
          </cell>
          <cell r="D398" t="str">
            <v>PVC Connecting D = 200 mm</v>
          </cell>
          <cell r="E398" t="str">
            <v>Each</v>
          </cell>
          <cell r="F398">
            <v>35000</v>
          </cell>
          <cell r="V398" t="str">
            <v>LOKAL</v>
          </cell>
        </row>
        <row r="399">
          <cell r="C399">
            <v>394</v>
          </cell>
          <cell r="D399" t="str">
            <v>PVC Connecting D = 250 mm</v>
          </cell>
          <cell r="E399" t="str">
            <v>Each</v>
          </cell>
          <cell r="F399">
            <v>59220</v>
          </cell>
          <cell r="V399" t="str">
            <v>LOKAL</v>
          </cell>
        </row>
        <row r="400">
          <cell r="C400">
            <v>395</v>
          </cell>
          <cell r="D400" t="str">
            <v>PVC Connecting D = 300 mm</v>
          </cell>
          <cell r="E400" t="str">
            <v>Each</v>
          </cell>
        </row>
        <row r="401">
          <cell r="C401">
            <v>396</v>
          </cell>
          <cell r="D401" t="str">
            <v>PVC Pipe Conection</v>
          </cell>
          <cell r="E401" t="str">
            <v>Each</v>
          </cell>
        </row>
        <row r="402">
          <cell r="C402">
            <v>397</v>
          </cell>
          <cell r="D402" t="str">
            <v>PVC Pipe D =  25 mm</v>
          </cell>
          <cell r="E402" t="str">
            <v>Ln.m</v>
          </cell>
          <cell r="F402">
            <v>10500</v>
          </cell>
        </row>
        <row r="403">
          <cell r="C403">
            <v>398</v>
          </cell>
          <cell r="D403" t="str">
            <v>Pipa PVC Dia.  50 mm</v>
          </cell>
          <cell r="E403" t="str">
            <v>Ln.m</v>
          </cell>
          <cell r="F403">
            <v>12500</v>
          </cell>
        </row>
        <row r="404">
          <cell r="C404">
            <v>399</v>
          </cell>
          <cell r="D404" t="str">
            <v>PVC Pipe D =  75 mm</v>
          </cell>
          <cell r="E404" t="str">
            <v>Ln.m</v>
          </cell>
          <cell r="F404">
            <v>18750</v>
          </cell>
          <cell r="V404" t="str">
            <v>LOKAL</v>
          </cell>
        </row>
        <row r="405">
          <cell r="C405">
            <v>400</v>
          </cell>
          <cell r="D405" t="str">
            <v>PVC Pipe D =  75 mm</v>
          </cell>
          <cell r="E405" t="str">
            <v>Ln.m</v>
          </cell>
        </row>
        <row r="406">
          <cell r="C406">
            <v>401</v>
          </cell>
          <cell r="D406" t="str">
            <v>PVC Pipe D = 100 mm</v>
          </cell>
          <cell r="E406" t="str">
            <v>Ln.m</v>
          </cell>
        </row>
        <row r="407">
          <cell r="C407">
            <v>402</v>
          </cell>
          <cell r="D407" t="str">
            <v>PVC Pipe D = 100 mm With Asc</v>
          </cell>
          <cell r="E407" t="str">
            <v>Ln.m</v>
          </cell>
        </row>
        <row r="408">
          <cell r="C408">
            <v>403</v>
          </cell>
          <cell r="D408" t="str">
            <v>PVC Pipe D = 150 mm</v>
          </cell>
          <cell r="E408" t="str">
            <v>Ln.m</v>
          </cell>
          <cell r="F408">
            <v>112560</v>
          </cell>
          <cell r="V408" t="str">
            <v>LOKAL</v>
          </cell>
        </row>
        <row r="409">
          <cell r="C409">
            <v>404</v>
          </cell>
          <cell r="D409" t="str">
            <v>PVC Pipe D = 150 mm With Asc</v>
          </cell>
          <cell r="E409" t="str">
            <v>Ln.m</v>
          </cell>
        </row>
        <row r="410">
          <cell r="C410">
            <v>405</v>
          </cell>
          <cell r="D410" t="str">
            <v>PVC Pipe D = 200 mm</v>
          </cell>
          <cell r="E410" t="str">
            <v>Ln.m</v>
          </cell>
          <cell r="F410">
            <v>212500</v>
          </cell>
          <cell r="V410" t="str">
            <v>LOKAL</v>
          </cell>
        </row>
        <row r="411">
          <cell r="C411">
            <v>406</v>
          </cell>
          <cell r="D411" t="str">
            <v>PVC Pipe D = 200 mm With Asc</v>
          </cell>
          <cell r="E411" t="str">
            <v>Ln.m</v>
          </cell>
        </row>
        <row r="412">
          <cell r="C412">
            <v>407</v>
          </cell>
          <cell r="D412" t="str">
            <v>PVC Pipe D = 250 mm</v>
          </cell>
          <cell r="E412" t="str">
            <v>Ln.m</v>
          </cell>
          <cell r="F412">
            <v>296100</v>
          </cell>
          <cell r="V412" t="str">
            <v>LOKAL</v>
          </cell>
        </row>
        <row r="413">
          <cell r="C413">
            <v>408</v>
          </cell>
          <cell r="D413" t="str">
            <v>PVC Pipe D = 250 mm With Asc</v>
          </cell>
          <cell r="E413" t="str">
            <v>Ln.m</v>
          </cell>
        </row>
        <row r="414">
          <cell r="C414">
            <v>409</v>
          </cell>
          <cell r="D414" t="str">
            <v>PVC Pipe D = 300 mm</v>
          </cell>
          <cell r="E414" t="str">
            <v>Ln.m</v>
          </cell>
        </row>
        <row r="415">
          <cell r="C415">
            <v>410</v>
          </cell>
          <cell r="D415" t="str">
            <v>PVC Pipe D = 300 mm With Asc</v>
          </cell>
          <cell r="E415" t="str">
            <v>Ln.m</v>
          </cell>
        </row>
        <row r="416">
          <cell r="C416">
            <v>411</v>
          </cell>
          <cell r="D416" t="str">
            <v>Buis Beton 1/2 dia. 40 cm</v>
          </cell>
          <cell r="E416" t="str">
            <v>Ln.m</v>
          </cell>
          <cell r="F416">
            <v>25000</v>
          </cell>
        </row>
        <row r="417">
          <cell r="C417">
            <v>412</v>
          </cell>
          <cell r="D417" t="str">
            <v>RC I Beam, Span 10,50 mtr on plant</v>
          </cell>
          <cell r="E417" t="str">
            <v>Buah</v>
          </cell>
        </row>
        <row r="418">
          <cell r="C418">
            <v>413</v>
          </cell>
          <cell r="D418" t="str">
            <v>RC I Beam, Span 13,50 mtr on plant</v>
          </cell>
          <cell r="E418" t="str">
            <v>Buah</v>
          </cell>
        </row>
        <row r="419">
          <cell r="C419">
            <v>414</v>
          </cell>
          <cell r="D419" t="str">
            <v>PC I Girder, Span 35 m, h=170cm on plant</v>
          </cell>
          <cell r="E419" t="str">
            <v>Buah</v>
          </cell>
          <cell r="V419" t="str">
            <v>Jurnal Harga</v>
          </cell>
        </row>
        <row r="420">
          <cell r="C420">
            <v>415</v>
          </cell>
          <cell r="D420" t="str">
            <v>PC I Girder, Span 16 m on plant</v>
          </cell>
          <cell r="E420" t="str">
            <v>Buah</v>
          </cell>
          <cell r="F420">
            <v>51272727</v>
          </cell>
          <cell r="V420" t="str">
            <v>Jurnal Harga</v>
          </cell>
        </row>
        <row r="421">
          <cell r="C421">
            <v>416</v>
          </cell>
          <cell r="D421" t="str">
            <v>PC I Girder, Span 22 m on plant</v>
          </cell>
          <cell r="E421" t="str">
            <v>Buah</v>
          </cell>
          <cell r="F421">
            <v>70500000</v>
          </cell>
          <cell r="V421" t="str">
            <v>Jurnal Harga</v>
          </cell>
        </row>
        <row r="422">
          <cell r="C422">
            <v>417</v>
          </cell>
          <cell r="D422" t="str">
            <v>PC I Girder, Span 25 m on plant</v>
          </cell>
          <cell r="E422" t="str">
            <v>Buah</v>
          </cell>
          <cell r="F422">
            <v>75500000</v>
          </cell>
          <cell r="V422" t="str">
            <v>Jurnal Harga</v>
          </cell>
        </row>
        <row r="423">
          <cell r="C423">
            <v>418</v>
          </cell>
          <cell r="D423" t="str">
            <v>PC I Girder, Span 30 m on plant</v>
          </cell>
          <cell r="E423" t="str">
            <v>Buah</v>
          </cell>
          <cell r="F423">
            <v>103837500</v>
          </cell>
          <cell r="V423" t="str">
            <v>Jurnal Harga</v>
          </cell>
        </row>
        <row r="424">
          <cell r="C424">
            <v>419</v>
          </cell>
          <cell r="D424" t="str">
            <v>PC I Girder, Span 40 m on plant</v>
          </cell>
          <cell r="E424" t="str">
            <v>Buah</v>
          </cell>
          <cell r="F424">
            <v>160500000</v>
          </cell>
          <cell r="G424">
            <v>184102941.17647061</v>
          </cell>
          <cell r="V424" t="str">
            <v>Jurnal Harga</v>
          </cell>
        </row>
        <row r="425">
          <cell r="C425">
            <v>420</v>
          </cell>
          <cell r="D425" t="str">
            <v>RC Pipe dia. 120 cm</v>
          </cell>
          <cell r="E425" t="str">
            <v>Ln.m</v>
          </cell>
          <cell r="F425">
            <v>1140704</v>
          </cell>
          <cell r="G425">
            <v>2950000</v>
          </cell>
          <cell r="V425" t="str">
            <v>LOKAL</v>
          </cell>
        </row>
        <row r="426">
          <cell r="C426">
            <v>421</v>
          </cell>
          <cell r="D426" t="str">
            <v>RC Pipe dia. 100 cm</v>
          </cell>
          <cell r="E426" t="str">
            <v>Ln.m</v>
          </cell>
          <cell r="F426">
            <v>740076</v>
          </cell>
          <cell r="G426">
            <v>2200000</v>
          </cell>
          <cell r="V426" t="str">
            <v>LOKAL</v>
          </cell>
        </row>
        <row r="427">
          <cell r="C427">
            <v>422</v>
          </cell>
          <cell r="D427" t="str">
            <v>RC Pipe dia. 80 cm</v>
          </cell>
          <cell r="E427" t="str">
            <v>Ln.m</v>
          </cell>
          <cell r="F427">
            <v>464077</v>
          </cell>
          <cell r="G427">
            <v>1400000</v>
          </cell>
          <cell r="V427" t="str">
            <v>LOKAL</v>
          </cell>
        </row>
        <row r="428">
          <cell r="C428">
            <v>423</v>
          </cell>
          <cell r="D428" t="str">
            <v>RC Pipe dia. 60 cm</v>
          </cell>
          <cell r="E428" t="str">
            <v>Ln.m</v>
          </cell>
          <cell r="F428">
            <v>273733</v>
          </cell>
          <cell r="G428">
            <v>800000</v>
          </cell>
          <cell r="H428">
            <v>0.14142857142857143</v>
          </cell>
          <cell r="I428">
            <v>173957.14285714284</v>
          </cell>
          <cell r="J428">
            <v>180000</v>
          </cell>
          <cell r="V428" t="str">
            <v>LOKAL</v>
          </cell>
        </row>
        <row r="429">
          <cell r="C429">
            <v>424</v>
          </cell>
          <cell r="D429" t="str">
            <v>RC Pipe dia. 40 cm</v>
          </cell>
          <cell r="E429" t="str">
            <v>Ln.m</v>
          </cell>
          <cell r="F429">
            <v>140492</v>
          </cell>
          <cell r="G429">
            <v>450000</v>
          </cell>
          <cell r="H429">
            <v>9.4285714285714278E-2</v>
          </cell>
          <cell r="I429">
            <v>115971.42857142855</v>
          </cell>
          <cell r="J429">
            <v>120000</v>
          </cell>
          <cell r="V429" t="str">
            <v>LOKAL</v>
          </cell>
        </row>
        <row r="430">
          <cell r="C430">
            <v>425</v>
          </cell>
          <cell r="D430" t="str">
            <v>Conc. Pipe dia. 40 cm</v>
          </cell>
          <cell r="E430" t="str">
            <v>Ln.m</v>
          </cell>
          <cell r="F430">
            <v>60000</v>
          </cell>
          <cell r="H430">
            <v>70714.28571428571</v>
          </cell>
          <cell r="V430" t="str">
            <v>LOKAL</v>
          </cell>
        </row>
        <row r="431">
          <cell r="C431">
            <v>426</v>
          </cell>
          <cell r="D431" t="str">
            <v>Stressing</v>
          </cell>
          <cell r="E431" t="str">
            <v>Titik</v>
          </cell>
          <cell r="F431">
            <v>176130</v>
          </cell>
          <cell r="V431" t="str">
            <v>Jurnal Harga</v>
          </cell>
        </row>
        <row r="432">
          <cell r="C432">
            <v>427</v>
          </cell>
          <cell r="D432" t="str">
            <v>Strand dia. 12.7 mm</v>
          </cell>
          <cell r="E432" t="str">
            <v>Kg</v>
          </cell>
          <cell r="F432">
            <v>18600</v>
          </cell>
          <cell r="V432" t="str">
            <v>Jurnal Harga</v>
          </cell>
        </row>
        <row r="433">
          <cell r="C433">
            <v>428</v>
          </cell>
          <cell r="D433" t="str">
            <v>Shealth ( Duct )</v>
          </cell>
          <cell r="E433" t="str">
            <v>Ln.m</v>
          </cell>
          <cell r="F433">
            <v>27800</v>
          </cell>
          <cell r="V433" t="str">
            <v>Jurnal Harga</v>
          </cell>
        </row>
        <row r="434">
          <cell r="C434">
            <v>429</v>
          </cell>
          <cell r="D434" t="str">
            <v>Grouting</v>
          </cell>
          <cell r="E434" t="str">
            <v>Ln.m</v>
          </cell>
          <cell r="F434">
            <v>15200</v>
          </cell>
          <cell r="V434" t="str">
            <v>Jurnal Harga</v>
          </cell>
        </row>
        <row r="435">
          <cell r="C435">
            <v>430</v>
          </cell>
          <cell r="D435" t="str">
            <v>Angkur Mati</v>
          </cell>
          <cell r="E435" t="str">
            <v>Set</v>
          </cell>
          <cell r="F435">
            <v>32000</v>
          </cell>
          <cell r="V435" t="str">
            <v>Jurnal Harga</v>
          </cell>
        </row>
        <row r="436">
          <cell r="C436">
            <v>431</v>
          </cell>
          <cell r="D436" t="str">
            <v>Angkur Hidup</v>
          </cell>
          <cell r="E436" t="str">
            <v>Set</v>
          </cell>
          <cell r="F436">
            <v>750000</v>
          </cell>
          <cell r="V436" t="str">
            <v>Jurnal Harga</v>
          </cell>
        </row>
        <row r="437">
          <cell r="C437">
            <v>432</v>
          </cell>
          <cell r="D437" t="str">
            <v>RC. Rigid Pavement on Plan</v>
          </cell>
          <cell r="E437" t="str">
            <v>Sq.m</v>
          </cell>
        </row>
        <row r="438">
          <cell r="C438">
            <v>433</v>
          </cell>
          <cell r="D438" t="str">
            <v>Rectangular Brushed Stone Plate</v>
          </cell>
          <cell r="E438" t="str">
            <v>Cum</v>
          </cell>
        </row>
        <row r="439">
          <cell r="C439">
            <v>434</v>
          </cell>
          <cell r="D439" t="str">
            <v>Reflective Jacket</v>
          </cell>
          <cell r="E439" t="str">
            <v>Each</v>
          </cell>
        </row>
        <row r="440">
          <cell r="C440">
            <v>435</v>
          </cell>
          <cell r="D440" t="str">
            <v>Reflector / Pemantul Cahaya</v>
          </cell>
          <cell r="E440" t="str">
            <v>Set</v>
          </cell>
        </row>
        <row r="441">
          <cell r="C441">
            <v>436</v>
          </cell>
          <cell r="D441" t="str">
            <v>Baja Tulangan</v>
          </cell>
          <cell r="E441" t="str">
            <v>Kg</v>
          </cell>
          <cell r="F441">
            <v>10126</v>
          </cell>
        </row>
        <row r="442">
          <cell r="C442">
            <v>437</v>
          </cell>
          <cell r="D442" t="str">
            <v>Baja Tulangan Polos (BJTP 24)</v>
          </cell>
          <cell r="E442" t="str">
            <v>Kg</v>
          </cell>
          <cell r="F442">
            <v>10126</v>
          </cell>
          <cell r="V442" t="str">
            <v>JSM UTAMA</v>
          </cell>
        </row>
        <row r="443">
          <cell r="C443">
            <v>438</v>
          </cell>
          <cell r="D443" t="str">
            <v>Baja Tulangan Polos (On Site)</v>
          </cell>
          <cell r="E443" t="str">
            <v>Kg</v>
          </cell>
          <cell r="F443">
            <v>10200</v>
          </cell>
          <cell r="V443" t="str">
            <v>Jurnal Harga</v>
          </cell>
        </row>
        <row r="444">
          <cell r="C444">
            <v>439</v>
          </cell>
          <cell r="D444" t="str">
            <v>Baja Tulangan Ulir (BJTD 40)</v>
          </cell>
          <cell r="E444" t="str">
            <v>Kg.</v>
          </cell>
          <cell r="F444">
            <v>10126</v>
          </cell>
          <cell r="V444" t="str">
            <v>JSM UTAMA</v>
          </cell>
        </row>
        <row r="445">
          <cell r="C445">
            <v>440</v>
          </cell>
          <cell r="D445" t="str">
            <v>Baja Tulangan Ulir (On Site)</v>
          </cell>
          <cell r="E445" t="str">
            <v>Kg</v>
          </cell>
          <cell r="F445">
            <v>10200</v>
          </cell>
          <cell r="V445" t="str">
            <v>Jurnal Harga</v>
          </cell>
        </row>
        <row r="446">
          <cell r="C446">
            <v>441</v>
          </cell>
          <cell r="D446" t="str">
            <v>Relocation of Street Lighting</v>
          </cell>
          <cell r="E446" t="str">
            <v>Each</v>
          </cell>
        </row>
        <row r="447">
          <cell r="C447">
            <v>442</v>
          </cell>
          <cell r="D447" t="str">
            <v>Relocation of Traffic Signal Pole</v>
          </cell>
          <cell r="E447" t="str">
            <v>Each</v>
          </cell>
        </row>
        <row r="448">
          <cell r="C448">
            <v>443</v>
          </cell>
          <cell r="D448" t="str">
            <v>Glass Beads</v>
          </cell>
          <cell r="E448" t="str">
            <v>Kg</v>
          </cell>
          <cell r="F448">
            <v>20000</v>
          </cell>
        </row>
        <row r="449">
          <cell r="C449">
            <v>444</v>
          </cell>
          <cell r="D449" t="str">
            <v>Marka Jalan Non Termoplastik</v>
          </cell>
          <cell r="E449" t="str">
            <v>Kg</v>
          </cell>
          <cell r="F449">
            <v>45000</v>
          </cell>
          <cell r="V449" t="str">
            <v>Jurnal Harga</v>
          </cell>
        </row>
        <row r="450">
          <cell r="C450">
            <v>445</v>
          </cell>
          <cell r="D450" t="str">
            <v>Marka Jalan Termoplastik</v>
          </cell>
          <cell r="E450" t="str">
            <v>Kg</v>
          </cell>
          <cell r="F450">
            <v>50000</v>
          </cell>
          <cell r="V450" t="str">
            <v>Jurnal Harga</v>
          </cell>
        </row>
        <row r="451">
          <cell r="C451">
            <v>446</v>
          </cell>
          <cell r="D451" t="str">
            <v>Marka Template (50 Times)</v>
          </cell>
          <cell r="E451" t="str">
            <v>Each</v>
          </cell>
          <cell r="F451">
            <v>65000</v>
          </cell>
        </row>
        <row r="452">
          <cell r="C452">
            <v>447</v>
          </cell>
          <cell r="D452" t="str">
            <v>Royalty Batu (Quarry)</v>
          </cell>
          <cell r="E452" t="str">
            <v>Cu.m</v>
          </cell>
          <cell r="F452">
            <v>88572</v>
          </cell>
          <cell r="V452" t="str">
            <v>Lokal</v>
          </cell>
        </row>
        <row r="453">
          <cell r="C453">
            <v>448</v>
          </cell>
          <cell r="D453" t="str">
            <v>Royalty Timbunan (Quarry)</v>
          </cell>
          <cell r="E453" t="str">
            <v>Cu.m</v>
          </cell>
          <cell r="F453">
            <v>9600</v>
          </cell>
          <cell r="V453" t="str">
            <v>Lokal</v>
          </cell>
        </row>
        <row r="454">
          <cell r="C454">
            <v>449</v>
          </cell>
          <cell r="D454" t="str">
            <v>Timbunan Pilihan</v>
          </cell>
          <cell r="E454" t="str">
            <v>Cu.m</v>
          </cell>
          <cell r="F454">
            <v>45000</v>
          </cell>
          <cell r="V454" t="str">
            <v>Lokal</v>
          </cell>
        </row>
        <row r="455">
          <cell r="C455">
            <v>450</v>
          </cell>
          <cell r="D455" t="str">
            <v>Rubber Water Stop</v>
          </cell>
          <cell r="E455" t="str">
            <v>Ln.m</v>
          </cell>
          <cell r="F455">
            <v>100000</v>
          </cell>
          <cell r="V455" t="str">
            <v>Jurnal Harga</v>
          </cell>
        </row>
        <row r="456">
          <cell r="C456">
            <v>451</v>
          </cell>
          <cell r="D456" t="str">
            <v>Rubber Sheet</v>
          </cell>
          <cell r="E456" t="str">
            <v>Sq.m</v>
          </cell>
          <cell r="F456">
            <v>20000</v>
          </cell>
          <cell r="V456" t="str">
            <v>Jurnal Harga</v>
          </cell>
        </row>
        <row r="457">
          <cell r="C457">
            <v>452</v>
          </cell>
          <cell r="D457" t="str">
            <v>Joint Sealer Sheet</v>
          </cell>
          <cell r="E457" t="str">
            <v>Sq.m</v>
          </cell>
          <cell r="F457">
            <v>103950</v>
          </cell>
        </row>
        <row r="458">
          <cell r="C458">
            <v>453</v>
          </cell>
          <cell r="D458" t="str">
            <v>Sample Tube</v>
          </cell>
          <cell r="E458" t="str">
            <v>Ls</v>
          </cell>
        </row>
        <row r="459">
          <cell r="C459">
            <v>454</v>
          </cell>
          <cell r="D459" t="str">
            <v>Sand for Anstamping Materials</v>
          </cell>
          <cell r="E459" t="str">
            <v>Cu.m</v>
          </cell>
        </row>
        <row r="460">
          <cell r="C460">
            <v>455</v>
          </cell>
          <cell r="D460" t="str">
            <v>Pasir untuk Backfill</v>
          </cell>
          <cell r="E460" t="str">
            <v>Cu.m</v>
          </cell>
          <cell r="F460">
            <v>52100</v>
          </cell>
          <cell r="V460" t="str">
            <v>PLANT RUMPIN</v>
          </cell>
        </row>
        <row r="461">
          <cell r="C461">
            <v>456</v>
          </cell>
          <cell r="D461" t="str">
            <v>Pasir untuk Beton</v>
          </cell>
          <cell r="E461" t="str">
            <v>Cu.m</v>
          </cell>
          <cell r="F461">
            <v>115000</v>
          </cell>
          <cell r="V461" t="str">
            <v>PLANT RUMPIN</v>
          </cell>
        </row>
        <row r="462">
          <cell r="C462">
            <v>457</v>
          </cell>
          <cell r="D462" t="str">
            <v>Pasir untuk Pasang Kali</v>
          </cell>
          <cell r="E462" t="str">
            <v>Cu.m</v>
          </cell>
          <cell r="F462">
            <v>100000</v>
          </cell>
          <cell r="V462" t="str">
            <v>PLANT RUMPIN</v>
          </cell>
        </row>
        <row r="463">
          <cell r="C463">
            <v>458</v>
          </cell>
          <cell r="D463" t="str">
            <v>Pasir untuk Mortar</v>
          </cell>
          <cell r="E463" t="str">
            <v>Cu.m</v>
          </cell>
          <cell r="F463">
            <v>110000</v>
          </cell>
          <cell r="V463" t="str">
            <v>PLANT RUMPIN</v>
          </cell>
        </row>
        <row r="464">
          <cell r="C464">
            <v>459</v>
          </cell>
          <cell r="D464" t="str">
            <v>Scaffolding (50 times)</v>
          </cell>
          <cell r="E464" t="str">
            <v>Sq.m</v>
          </cell>
        </row>
        <row r="465">
          <cell r="C465">
            <v>460</v>
          </cell>
          <cell r="D465" t="str">
            <v>Scafolding Plat Form ( 5 times )</v>
          </cell>
          <cell r="E465" t="str">
            <v>Sq.m</v>
          </cell>
        </row>
        <row r="466">
          <cell r="C466">
            <v>461</v>
          </cell>
          <cell r="D466" t="str">
            <v>PC I Girder, span 16 m ( H = 90 cm )</v>
          </cell>
          <cell r="E466" t="str">
            <v>Buah</v>
          </cell>
          <cell r="F466">
            <v>44558138</v>
          </cell>
          <cell r="V466" t="str">
            <v>BETONINDO</v>
          </cell>
        </row>
        <row r="467">
          <cell r="C467">
            <v>462</v>
          </cell>
          <cell r="D467" t="str">
            <v>PC I Girder, span 20 m ( H = 90 cm )</v>
          </cell>
          <cell r="E467" t="str">
            <v>Buah</v>
          </cell>
          <cell r="F467">
            <v>52612334</v>
          </cell>
          <cell r="V467" t="str">
            <v>BETONINDO</v>
          </cell>
        </row>
        <row r="468">
          <cell r="C468">
            <v>463</v>
          </cell>
          <cell r="D468" t="str">
            <v>PC I Girder, span 25 m ( H = 160 cm )</v>
          </cell>
          <cell r="E468" t="str">
            <v>Buah</v>
          </cell>
          <cell r="F468">
            <v>65096455</v>
          </cell>
          <cell r="V468" t="str">
            <v>BETONINDO</v>
          </cell>
        </row>
        <row r="469">
          <cell r="C469">
            <v>464</v>
          </cell>
          <cell r="D469" t="str">
            <v>PC I Girder, span 30 m ( H = 160 cm )</v>
          </cell>
          <cell r="E469" t="str">
            <v>Buah</v>
          </cell>
          <cell r="F469">
            <v>93414095</v>
          </cell>
          <cell r="V469" t="str">
            <v>BETONINDO</v>
          </cell>
        </row>
        <row r="470">
          <cell r="C470">
            <v>465</v>
          </cell>
          <cell r="D470" t="str">
            <v>PC I Girder, span 35 m ( H = 170 cm )</v>
          </cell>
          <cell r="E470" t="str">
            <v>Buah</v>
          </cell>
          <cell r="F470">
            <v>143678693</v>
          </cell>
          <cell r="V470" t="str">
            <v>BETONINDO</v>
          </cell>
        </row>
        <row r="471">
          <cell r="C471">
            <v>466</v>
          </cell>
          <cell r="D471" t="str">
            <v>PC I Girder, span 38 m ( H = 210 cm )</v>
          </cell>
          <cell r="E471" t="str">
            <v>Buah</v>
          </cell>
          <cell r="F471">
            <v>153941611</v>
          </cell>
          <cell r="V471" t="str">
            <v>BETONINDO</v>
          </cell>
        </row>
        <row r="472">
          <cell r="C472">
            <v>467</v>
          </cell>
          <cell r="D472" t="str">
            <v>PC I Girder, span 40 m ( H = 210 cm )</v>
          </cell>
          <cell r="E472" t="str">
            <v>Buah</v>
          </cell>
          <cell r="F472">
            <v>204039847</v>
          </cell>
          <cell r="V472" t="str">
            <v>BETONINDO</v>
          </cell>
        </row>
        <row r="473">
          <cell r="C473">
            <v>468</v>
          </cell>
          <cell r="D473" t="str">
            <v>Spatiphylum SP / Pisang-pisangan</v>
          </cell>
          <cell r="E473" t="str">
            <v>Sqm</v>
          </cell>
        </row>
        <row r="474">
          <cell r="C474">
            <v>469</v>
          </cell>
          <cell r="D474" t="str">
            <v>Spiral Wire ( Kawat Duri )</v>
          </cell>
          <cell r="E474" t="str">
            <v>Sqm</v>
          </cell>
        </row>
        <row r="475">
          <cell r="C475">
            <v>470</v>
          </cell>
          <cell r="D475" t="str">
            <v>Split</v>
          </cell>
          <cell r="E475" t="str">
            <v>Ton</v>
          </cell>
        </row>
        <row r="476">
          <cell r="C476">
            <v>471</v>
          </cell>
          <cell r="D476" t="str">
            <v>Spot Light</v>
          </cell>
          <cell r="E476" t="str">
            <v>Kg</v>
          </cell>
          <cell r="F476">
            <v>65700</v>
          </cell>
          <cell r="V476" t="str">
            <v>Jurnal Harga</v>
          </cell>
        </row>
        <row r="477">
          <cell r="C477">
            <v>472</v>
          </cell>
          <cell r="D477" t="str">
            <v>PC I Girder, span 16 m ( H = 90 cm )</v>
          </cell>
          <cell r="E477" t="str">
            <v>Buah</v>
          </cell>
          <cell r="F477">
            <v>45000000</v>
          </cell>
          <cell r="V477" t="str">
            <v>WIKA BETON</v>
          </cell>
        </row>
        <row r="478">
          <cell r="C478">
            <v>473</v>
          </cell>
          <cell r="D478" t="str">
            <v>PC I Girder, span 20 m ( H = 90 cm )</v>
          </cell>
          <cell r="E478" t="str">
            <v>Buah</v>
          </cell>
          <cell r="F478">
            <v>55000000</v>
          </cell>
          <cell r="V478" t="str">
            <v>WIKA BETON</v>
          </cell>
        </row>
        <row r="479">
          <cell r="C479">
            <v>474</v>
          </cell>
          <cell r="D479" t="str">
            <v>PC I Girder, span 25 m ( H = 160 cm )</v>
          </cell>
          <cell r="E479" t="str">
            <v>Buah</v>
          </cell>
          <cell r="F479">
            <v>86000000</v>
          </cell>
          <cell r="V479" t="str">
            <v>WIKA BETON</v>
          </cell>
        </row>
        <row r="480">
          <cell r="C480">
            <v>475</v>
          </cell>
          <cell r="D480" t="str">
            <v>PC I Girder, span 28 m ( H = 160 cm )</v>
          </cell>
          <cell r="E480" t="str">
            <v>Buah</v>
          </cell>
          <cell r="F480">
            <v>95000000</v>
          </cell>
          <cell r="V480" t="str">
            <v>WIKA BETON</v>
          </cell>
        </row>
        <row r="481">
          <cell r="C481">
            <v>476</v>
          </cell>
          <cell r="D481" t="str">
            <v>PC I Girder, span 30 m ( H = 170 cm )</v>
          </cell>
          <cell r="E481" t="str">
            <v>Buah</v>
          </cell>
          <cell r="F481">
            <v>131000000</v>
          </cell>
          <cell r="V481" t="str">
            <v>WIKA BETON</v>
          </cell>
        </row>
        <row r="482">
          <cell r="C482">
            <v>477</v>
          </cell>
          <cell r="D482" t="str">
            <v>PC I Girder, span 35 m ( H = 210 cm )</v>
          </cell>
          <cell r="E482" t="str">
            <v>Buah</v>
          </cell>
          <cell r="F482">
            <v>171000000</v>
          </cell>
          <cell r="V482" t="str">
            <v>WIKA BETON</v>
          </cell>
        </row>
        <row r="483">
          <cell r="C483">
            <v>478</v>
          </cell>
          <cell r="D483" t="str">
            <v>PC I Girder, span 40 m ( H = 210 cm )</v>
          </cell>
          <cell r="E483" t="str">
            <v>Buah</v>
          </cell>
          <cell r="F483">
            <v>208000000</v>
          </cell>
          <cell r="V483" t="str">
            <v>WIKA BETON</v>
          </cell>
        </row>
        <row r="484">
          <cell r="C484">
            <v>479</v>
          </cell>
          <cell r="D484" t="str">
            <v>Standard Chairs</v>
          </cell>
          <cell r="E484" t="str">
            <v>Each</v>
          </cell>
        </row>
        <row r="485">
          <cell r="C485">
            <v>480</v>
          </cell>
          <cell r="D485" t="str">
            <v>Standard Penetration Test (SPT)</v>
          </cell>
          <cell r="E485" t="str">
            <v>Each</v>
          </cell>
        </row>
        <row r="486">
          <cell r="C486">
            <v>481</v>
          </cell>
          <cell r="D486" t="str">
            <v>Voided Slab, span 16 m'</v>
          </cell>
          <cell r="E486" t="str">
            <v>Buah</v>
          </cell>
          <cell r="F486">
            <v>51000000</v>
          </cell>
          <cell r="V486" t="str">
            <v>HARGA DKI</v>
          </cell>
        </row>
        <row r="487">
          <cell r="C487">
            <v>482</v>
          </cell>
        </row>
        <row r="488">
          <cell r="C488">
            <v>483</v>
          </cell>
          <cell r="D488" t="str">
            <v>Connecting Steel Conduit Dia. 28 mm</v>
          </cell>
          <cell r="E488" t="str">
            <v>Buah</v>
          </cell>
          <cell r="F488">
            <v>15000</v>
          </cell>
        </row>
        <row r="489">
          <cell r="C489">
            <v>484</v>
          </cell>
          <cell r="D489" t="str">
            <v>Steel Conduit Dia. 28 mm</v>
          </cell>
          <cell r="E489" t="str">
            <v>Ln.m</v>
          </cell>
          <cell r="F489">
            <v>22500</v>
          </cell>
        </row>
        <row r="490">
          <cell r="C490">
            <v>485</v>
          </cell>
          <cell r="D490" t="str">
            <v>Steel Profil L 55x75x5</v>
          </cell>
          <cell r="E490" t="str">
            <v>Ln.m</v>
          </cell>
          <cell r="F490">
            <v>39600</v>
          </cell>
        </row>
        <row r="491">
          <cell r="C491">
            <v>486</v>
          </cell>
          <cell r="D491" t="str">
            <v>Steel Profil L 25x25x3</v>
          </cell>
          <cell r="E491" t="str">
            <v>Ln.m</v>
          </cell>
          <cell r="F491">
            <v>9000</v>
          </cell>
          <cell r="V491" t="str">
            <v>LOKAL</v>
          </cell>
        </row>
        <row r="492">
          <cell r="C492">
            <v>487</v>
          </cell>
          <cell r="D492" t="str">
            <v>Steel Profil L 30x30x3</v>
          </cell>
          <cell r="E492" t="str">
            <v>Ln.m</v>
          </cell>
          <cell r="F492">
            <v>10900</v>
          </cell>
          <cell r="V492" t="str">
            <v>LOKAL</v>
          </cell>
        </row>
        <row r="493">
          <cell r="C493">
            <v>488</v>
          </cell>
          <cell r="D493" t="str">
            <v>Steel Profil L 40x40x4</v>
          </cell>
          <cell r="E493" t="str">
            <v>Ln.m</v>
          </cell>
          <cell r="F493">
            <v>19400</v>
          </cell>
          <cell r="V493" t="str">
            <v>LOKAL</v>
          </cell>
        </row>
        <row r="494">
          <cell r="C494">
            <v>489</v>
          </cell>
          <cell r="D494" t="str">
            <v>Steel Profil L 50x50x5</v>
          </cell>
          <cell r="E494" t="str">
            <v>Ln.m</v>
          </cell>
          <cell r="F494">
            <v>30200</v>
          </cell>
          <cell r="V494" t="str">
            <v>LOKAL</v>
          </cell>
        </row>
        <row r="495">
          <cell r="C495">
            <v>490</v>
          </cell>
          <cell r="D495" t="str">
            <v>Steel Profil L 60x60x6</v>
          </cell>
          <cell r="E495" t="str">
            <v>Ln.m</v>
          </cell>
          <cell r="F495">
            <v>43400</v>
          </cell>
          <cell r="V495" t="str">
            <v>LOKAL</v>
          </cell>
        </row>
        <row r="496">
          <cell r="C496">
            <v>491</v>
          </cell>
          <cell r="D496" t="str">
            <v>Steel Profil L 70x70x7</v>
          </cell>
          <cell r="E496" t="str">
            <v>Ln.m</v>
          </cell>
          <cell r="F496">
            <v>59100</v>
          </cell>
          <cell r="V496" t="str">
            <v>LOKAL</v>
          </cell>
        </row>
        <row r="497">
          <cell r="C497">
            <v>492</v>
          </cell>
          <cell r="D497" t="str">
            <v>Steel Profil L 100x100x10</v>
          </cell>
          <cell r="E497" t="str">
            <v>Ln.m</v>
          </cell>
          <cell r="F497">
            <v>120800</v>
          </cell>
          <cell r="V497" t="str">
            <v>LOKAL</v>
          </cell>
        </row>
        <row r="498">
          <cell r="C498">
            <v>493</v>
          </cell>
          <cell r="D498" t="str">
            <v>Steel Profil L 120x120x11</v>
          </cell>
          <cell r="E498" t="str">
            <v>Ln.m</v>
          </cell>
          <cell r="F498">
            <v>159200</v>
          </cell>
          <cell r="V498" t="str">
            <v>LOKAL</v>
          </cell>
        </row>
        <row r="499">
          <cell r="C499">
            <v>494</v>
          </cell>
          <cell r="D499" t="str">
            <v>Steel Profil L 150x150x14</v>
          </cell>
          <cell r="E499" t="str">
            <v>Ln.m</v>
          </cell>
          <cell r="F499">
            <v>252800</v>
          </cell>
          <cell r="V499" t="str">
            <v>LOKAL</v>
          </cell>
        </row>
        <row r="500">
          <cell r="C500">
            <v>495</v>
          </cell>
          <cell r="D500" t="str">
            <v>Steel Profil WF 250x125x6x9</v>
          </cell>
          <cell r="E500" t="str">
            <v>Ln.m</v>
          </cell>
          <cell r="F500">
            <v>236800</v>
          </cell>
          <cell r="V500" t="str">
            <v>LOKAL</v>
          </cell>
        </row>
        <row r="501">
          <cell r="C501">
            <v>496</v>
          </cell>
          <cell r="D501" t="str">
            <v>Steel Profil WF 300x150x6.5x9</v>
          </cell>
          <cell r="E501" t="str">
            <v>Ln.m</v>
          </cell>
          <cell r="F501">
            <v>293600</v>
          </cell>
          <cell r="V501" t="str">
            <v>LOKAL</v>
          </cell>
        </row>
        <row r="502">
          <cell r="C502">
            <v>497</v>
          </cell>
          <cell r="D502" t="str">
            <v>Steel Profil WF 500x200x10x16</v>
          </cell>
          <cell r="E502" t="str">
            <v>Ln.m</v>
          </cell>
          <cell r="F502">
            <v>716800</v>
          </cell>
          <cell r="V502" t="str">
            <v>LOKAL</v>
          </cell>
        </row>
        <row r="503">
          <cell r="C503">
            <v>498</v>
          </cell>
          <cell r="D503" t="str">
            <v>Steel Profil WF 600x200x11x17</v>
          </cell>
          <cell r="E503" t="str">
            <v>Ln.m</v>
          </cell>
          <cell r="F503">
            <v>848000</v>
          </cell>
          <cell r="V503" t="str">
            <v>LOKAL</v>
          </cell>
        </row>
        <row r="504">
          <cell r="C504">
            <v>499</v>
          </cell>
          <cell r="D504" t="str">
            <v>Steel H Beam 150x150x10</v>
          </cell>
          <cell r="E504" t="str">
            <v>Kg</v>
          </cell>
          <cell r="F504">
            <v>6000</v>
          </cell>
          <cell r="V504" t="str">
            <v>LOKAL</v>
          </cell>
        </row>
        <row r="505">
          <cell r="C505">
            <v>500</v>
          </cell>
          <cell r="D505" t="str">
            <v>Steel Profil WF 125x125x6.5x9</v>
          </cell>
          <cell r="E505" t="str">
            <v>Ln.m</v>
          </cell>
          <cell r="F505">
            <v>190400</v>
          </cell>
          <cell r="V505" t="str">
            <v>LOKAL</v>
          </cell>
        </row>
        <row r="506">
          <cell r="C506">
            <v>501</v>
          </cell>
          <cell r="D506" t="str">
            <v>Steel H Beam 300x300x15x10</v>
          </cell>
          <cell r="E506" t="str">
            <v>Kg</v>
          </cell>
          <cell r="F506">
            <v>7000</v>
          </cell>
        </row>
        <row r="507">
          <cell r="C507">
            <v>502</v>
          </cell>
          <cell r="D507" t="str">
            <v xml:space="preserve">Steel Plate </v>
          </cell>
          <cell r="E507" t="str">
            <v>Kg</v>
          </cell>
          <cell r="F507">
            <v>7400</v>
          </cell>
          <cell r="V507" t="str">
            <v>LOKAL</v>
          </cell>
        </row>
        <row r="508">
          <cell r="C508">
            <v>503</v>
          </cell>
          <cell r="D508" t="str">
            <v>Steel Plate Galvanis</v>
          </cell>
          <cell r="E508" t="str">
            <v>Kg</v>
          </cell>
          <cell r="F508">
            <v>9500</v>
          </cell>
        </row>
        <row r="509">
          <cell r="C509">
            <v>504</v>
          </cell>
          <cell r="D509" t="str">
            <v>Steel Plate Grade 50</v>
          </cell>
          <cell r="E509" t="str">
            <v>Kg</v>
          </cell>
        </row>
        <row r="510">
          <cell r="C510">
            <v>505</v>
          </cell>
          <cell r="D510" t="str">
            <v>Steel Profil Chanal (C60)</v>
          </cell>
          <cell r="E510" t="str">
            <v>Ln.m</v>
          </cell>
          <cell r="F510">
            <v>16239.999999999998</v>
          </cell>
        </row>
        <row r="511">
          <cell r="C511">
            <v>506</v>
          </cell>
          <cell r="D511" t="str">
            <v>Steel Profil Chanal (C150)</v>
          </cell>
          <cell r="E511" t="str">
            <v>Ln.m</v>
          </cell>
          <cell r="F511">
            <v>66480</v>
          </cell>
        </row>
        <row r="512">
          <cell r="C512">
            <v>507</v>
          </cell>
          <cell r="D512" t="str">
            <v>Steel Profil Chanal (C120)</v>
          </cell>
          <cell r="E512" t="str">
            <v>Ln.m</v>
          </cell>
          <cell r="F512">
            <v>41667</v>
          </cell>
        </row>
        <row r="513">
          <cell r="C513">
            <v>508</v>
          </cell>
          <cell r="D513" t="str">
            <v>Steel Profil Chanal (C140)</v>
          </cell>
          <cell r="E513" t="str">
            <v>Ln.m</v>
          </cell>
          <cell r="F513">
            <v>45833</v>
          </cell>
        </row>
        <row r="514">
          <cell r="C514">
            <v>509</v>
          </cell>
          <cell r="D514" t="str">
            <v>Steel Profil Sheet Pile</v>
          </cell>
          <cell r="E514" t="str">
            <v>Kg</v>
          </cell>
          <cell r="F514">
            <v>8000</v>
          </cell>
        </row>
        <row r="515">
          <cell r="C515">
            <v>510</v>
          </cell>
          <cell r="D515" t="str">
            <v>Steel Profil</v>
          </cell>
          <cell r="E515" t="str">
            <v>Kg</v>
          </cell>
          <cell r="F515">
            <v>8000</v>
          </cell>
          <cell r="V515" t="str">
            <v>Lokal</v>
          </cell>
        </row>
        <row r="516">
          <cell r="C516">
            <v>511</v>
          </cell>
          <cell r="D516" t="str">
            <v>Steel Profil INP 100x50x4.5x6.8</v>
          </cell>
          <cell r="E516" t="str">
            <v>Kg</v>
          </cell>
          <cell r="F516">
            <v>6500</v>
          </cell>
        </row>
        <row r="517">
          <cell r="C517">
            <v>512</v>
          </cell>
          <cell r="D517" t="str">
            <v>Steel Profil Pipe Pile</v>
          </cell>
          <cell r="E517" t="str">
            <v>Kg</v>
          </cell>
          <cell r="F517">
            <v>9000</v>
          </cell>
          <cell r="V517">
            <v>13043.918418503959</v>
          </cell>
        </row>
        <row r="518">
          <cell r="C518">
            <v>513</v>
          </cell>
          <cell r="D518" t="str">
            <v>Copper rod</v>
          </cell>
          <cell r="E518" t="str">
            <v>Kg</v>
          </cell>
          <cell r="F518">
            <v>11550</v>
          </cell>
          <cell r="V518">
            <v>117.02</v>
          </cell>
        </row>
        <row r="519">
          <cell r="C519">
            <v>514</v>
          </cell>
          <cell r="D519" t="str">
            <v>Pipa Pancang Baja Dia. 50 cm</v>
          </cell>
          <cell r="E519" t="str">
            <v>Ton</v>
          </cell>
          <cell r="F519">
            <v>13043920</v>
          </cell>
          <cell r="V519">
            <v>1526399.3333333333</v>
          </cell>
        </row>
        <row r="520">
          <cell r="C520">
            <v>515</v>
          </cell>
          <cell r="D520" t="str">
            <v>Steel Profil C.150 (Rental)</v>
          </cell>
          <cell r="E520" t="str">
            <v>Ln.m</v>
          </cell>
          <cell r="F520">
            <v>16620</v>
          </cell>
          <cell r="V520">
            <v>702.12</v>
          </cell>
        </row>
        <row r="521">
          <cell r="C521">
            <v>516</v>
          </cell>
          <cell r="D521" t="str">
            <v>Steel Profil WF 500x200x10x16</v>
          </cell>
          <cell r="E521" t="str">
            <v>Ton</v>
          </cell>
          <cell r="F521">
            <v>9000000</v>
          </cell>
        </row>
        <row r="522">
          <cell r="C522">
            <v>517</v>
          </cell>
          <cell r="D522" t="str">
            <v>PC Pile Dia. 45 cm tipe Bo, Bottom</v>
          </cell>
          <cell r="E522" t="str">
            <v>Ln.m</v>
          </cell>
          <cell r="F522">
            <v>515000</v>
          </cell>
          <cell r="V522" t="str">
            <v>WIKA BETON</v>
          </cell>
        </row>
        <row r="523">
          <cell r="C523">
            <v>518</v>
          </cell>
          <cell r="D523" t="str">
            <v>PC Pile Dia. 45 cm tipe Bo, Middle</v>
          </cell>
          <cell r="E523" t="str">
            <v>Ln.m</v>
          </cell>
          <cell r="F523">
            <v>580000</v>
          </cell>
          <cell r="V523" t="str">
            <v>WIKA BETON</v>
          </cell>
        </row>
        <row r="524">
          <cell r="C524">
            <v>519</v>
          </cell>
          <cell r="D524" t="str">
            <v>PC Pile Dia. 50 cm tipe Bo, Bottom</v>
          </cell>
          <cell r="E524" t="str">
            <v>Ln.m</v>
          </cell>
          <cell r="F524">
            <v>616000</v>
          </cell>
          <cell r="V524" t="str">
            <v>WIKA BETON</v>
          </cell>
        </row>
        <row r="525">
          <cell r="C525">
            <v>520</v>
          </cell>
          <cell r="D525" t="str">
            <v>PC Pile Dia. 50 cm tipe Bo, Middle</v>
          </cell>
          <cell r="E525" t="str">
            <v>Ln.m</v>
          </cell>
          <cell r="F525">
            <v>692000</v>
          </cell>
          <cell r="V525" t="str">
            <v>WIKA BETON</v>
          </cell>
        </row>
        <row r="526">
          <cell r="C526">
            <v>521</v>
          </cell>
          <cell r="D526" t="str">
            <v>PC Pile Dia. 60 cm tipe Bo, Bottom</v>
          </cell>
          <cell r="E526" t="str">
            <v>Ln.m</v>
          </cell>
          <cell r="F526">
            <v>892000</v>
          </cell>
          <cell r="V526" t="str">
            <v>WIKA BETON</v>
          </cell>
        </row>
        <row r="527">
          <cell r="C527">
            <v>522</v>
          </cell>
          <cell r="D527" t="str">
            <v>PC Pile Dia. 60 cm tipe Bo, Middle</v>
          </cell>
          <cell r="E527" t="str">
            <v>Ln.m</v>
          </cell>
          <cell r="F527">
            <v>1029000</v>
          </cell>
          <cell r="V527" t="str">
            <v>WIKA BETON</v>
          </cell>
        </row>
        <row r="528">
          <cell r="C528">
            <v>523</v>
          </cell>
          <cell r="D528" t="str">
            <v>PC Pile Dia. 45 cm, tipe Bo</v>
          </cell>
          <cell r="E528" t="str">
            <v>Ln.m</v>
          </cell>
          <cell r="F528">
            <v>547500</v>
          </cell>
        </row>
        <row r="529">
          <cell r="C529">
            <v>524</v>
          </cell>
          <cell r="D529" t="str">
            <v>PC Pile Dia. 50 cm, tipe Bo</v>
          </cell>
          <cell r="E529" t="str">
            <v>Ln.m</v>
          </cell>
          <cell r="F529">
            <v>654000</v>
          </cell>
        </row>
        <row r="530">
          <cell r="C530">
            <v>525</v>
          </cell>
          <cell r="D530" t="str">
            <v>PC Pile Dia. 60 cm, tipe Bo</v>
          </cell>
          <cell r="E530" t="str">
            <v>Ln.m</v>
          </cell>
          <cell r="F530">
            <v>960500</v>
          </cell>
        </row>
        <row r="531">
          <cell r="C531">
            <v>526</v>
          </cell>
          <cell r="D531" t="str">
            <v>Temporary Stressing (10 times)</v>
          </cell>
          <cell r="E531" t="str">
            <v>Each</v>
          </cell>
        </row>
        <row r="532">
          <cell r="C532">
            <v>527</v>
          </cell>
          <cell r="D532" t="str">
            <v>Temporary Traffic sign (Ply Wood 12 mm)</v>
          </cell>
          <cell r="E532" t="str">
            <v>Each</v>
          </cell>
        </row>
        <row r="533">
          <cell r="C533">
            <v>528</v>
          </cell>
          <cell r="D533" t="str">
            <v>Test terminal Box</v>
          </cell>
          <cell r="E533" t="str">
            <v>Each</v>
          </cell>
        </row>
        <row r="534">
          <cell r="C534">
            <v>529</v>
          </cell>
          <cell r="D534" t="str">
            <v>Tetron Bearing  D 2 T 125 Materials</v>
          </cell>
          <cell r="E534" t="str">
            <v>Each</v>
          </cell>
        </row>
        <row r="535">
          <cell r="C535">
            <v>530</v>
          </cell>
          <cell r="D535" t="str">
            <v>Thermo Plastic Paint</v>
          </cell>
          <cell r="E535" t="str">
            <v>Kg</v>
          </cell>
        </row>
        <row r="536">
          <cell r="C536">
            <v>531</v>
          </cell>
          <cell r="D536" t="str">
            <v>PC Pile Dia. 50 cm, tipe A1</v>
          </cell>
          <cell r="E536" t="str">
            <v>Ln.m</v>
          </cell>
          <cell r="F536">
            <v>520000</v>
          </cell>
          <cell r="V536" t="str">
            <v>Jurnal Harga</v>
          </cell>
        </row>
        <row r="537">
          <cell r="C537">
            <v>532</v>
          </cell>
          <cell r="D537" t="str">
            <v>PC Pile Dia. 50 cm, tipe A2</v>
          </cell>
          <cell r="E537" t="str">
            <v>Ln.m</v>
          </cell>
          <cell r="F537">
            <v>552000</v>
          </cell>
          <cell r="V537" t="str">
            <v>Jurnal Harga</v>
          </cell>
        </row>
        <row r="538">
          <cell r="C538">
            <v>533</v>
          </cell>
          <cell r="D538" t="str">
            <v>PC Pile Dia. 50 cm, tipe A3</v>
          </cell>
          <cell r="E538" t="str">
            <v>Ln.m</v>
          </cell>
          <cell r="F538">
            <v>599000</v>
          </cell>
          <cell r="V538" t="str">
            <v>Jurnal Harga</v>
          </cell>
        </row>
        <row r="539">
          <cell r="C539">
            <v>534</v>
          </cell>
          <cell r="D539" t="str">
            <v>PC Pile Segi Tiga, tipe PCT 32</v>
          </cell>
          <cell r="E539" t="str">
            <v>Ln.m</v>
          </cell>
          <cell r="F539">
            <v>190500</v>
          </cell>
          <cell r="V539" t="str">
            <v>Jurnal Harga</v>
          </cell>
        </row>
        <row r="540">
          <cell r="C540">
            <v>535</v>
          </cell>
        </row>
        <row r="541">
          <cell r="C541">
            <v>536</v>
          </cell>
          <cell r="D541" t="str">
            <v>Kayu Perancah</v>
          </cell>
          <cell r="E541" t="str">
            <v>Cu.m</v>
          </cell>
          <cell r="F541">
            <v>2535000</v>
          </cell>
        </row>
        <row r="542">
          <cell r="C542">
            <v>537</v>
          </cell>
          <cell r="D542" t="str">
            <v>Kayu Kamper</v>
          </cell>
          <cell r="E542" t="str">
            <v>Cu.m</v>
          </cell>
          <cell r="F542">
            <v>2535000</v>
          </cell>
          <cell r="V542" t="str">
            <v>Lokal</v>
          </cell>
        </row>
        <row r="543">
          <cell r="C543">
            <v>538</v>
          </cell>
          <cell r="D543" t="str">
            <v>Timber Paint</v>
          </cell>
          <cell r="E543" t="str">
            <v>Kg</v>
          </cell>
          <cell r="F543">
            <v>27000</v>
          </cell>
          <cell r="V543" t="str">
            <v>Jurnal Harga</v>
          </cell>
        </row>
        <row r="544">
          <cell r="C544">
            <v>539</v>
          </cell>
          <cell r="D544" t="str">
            <v>Tinner</v>
          </cell>
          <cell r="E544" t="str">
            <v>Ltr</v>
          </cell>
          <cell r="F544">
            <v>7131.25</v>
          </cell>
          <cell r="V544" t="str">
            <v>Lokal</v>
          </cell>
        </row>
        <row r="545">
          <cell r="C545">
            <v>540</v>
          </cell>
          <cell r="D545" t="str">
            <v>Panel Rambu Dia. 90 cm</v>
          </cell>
          <cell r="E545" t="str">
            <v>Unit</v>
          </cell>
          <cell r="F545">
            <v>900000</v>
          </cell>
          <cell r="V545" t="str">
            <v>Jurnal Harga</v>
          </cell>
        </row>
        <row r="546">
          <cell r="C546">
            <v>541</v>
          </cell>
          <cell r="D546" t="str">
            <v>Lampu Kelap-kelip</v>
          </cell>
          <cell r="E546" t="str">
            <v>Unit</v>
          </cell>
          <cell r="F546">
            <v>1600</v>
          </cell>
          <cell r="V546" t="str">
            <v>Jurnal Harga</v>
          </cell>
        </row>
        <row r="547">
          <cell r="C547">
            <v>542</v>
          </cell>
          <cell r="D547" t="str">
            <v>Kabel Listrik</v>
          </cell>
          <cell r="E547" t="str">
            <v>Ln.m</v>
          </cell>
          <cell r="F547">
            <v>12000</v>
          </cell>
          <cell r="V547" t="str">
            <v>Jurnal Harga</v>
          </cell>
        </row>
        <row r="548">
          <cell r="C548">
            <v>543</v>
          </cell>
          <cell r="D548" t="str">
            <v>Traffic Cone</v>
          </cell>
          <cell r="E548" t="str">
            <v>Each</v>
          </cell>
          <cell r="F548">
            <v>230000</v>
          </cell>
          <cell r="V548" t="str">
            <v>Jurnal Harga</v>
          </cell>
        </row>
        <row r="549">
          <cell r="C549">
            <v>544</v>
          </cell>
          <cell r="D549" t="str">
            <v>Bendera (Traffic Flag)</v>
          </cell>
          <cell r="E549" t="str">
            <v>Each</v>
          </cell>
          <cell r="F549">
            <v>20000</v>
          </cell>
          <cell r="V549" t="str">
            <v>Jurnal Harga</v>
          </cell>
        </row>
        <row r="550">
          <cell r="C550">
            <v>545</v>
          </cell>
          <cell r="D550" t="str">
            <v>Concrete Barrier</v>
          </cell>
          <cell r="E550" t="str">
            <v>Each</v>
          </cell>
          <cell r="F550">
            <v>863777</v>
          </cell>
          <cell r="V550" t="str">
            <v>Jurnal Harga</v>
          </cell>
        </row>
        <row r="551">
          <cell r="C551">
            <v>546</v>
          </cell>
          <cell r="D551" t="str">
            <v>Traffic Sign Board</v>
          </cell>
          <cell r="E551" t="str">
            <v>Sq.m</v>
          </cell>
          <cell r="F551">
            <v>1177803</v>
          </cell>
        </row>
        <row r="552">
          <cell r="C552">
            <v>547</v>
          </cell>
          <cell r="D552" t="str">
            <v>Seng Gelombang, t=0.025cm</v>
          </cell>
          <cell r="E552" t="str">
            <v>Sq.m</v>
          </cell>
          <cell r="F552">
            <v>14500</v>
          </cell>
          <cell r="V552" t="str">
            <v>Lokal</v>
          </cell>
        </row>
        <row r="553">
          <cell r="C553">
            <v>548</v>
          </cell>
        </row>
        <row r="554">
          <cell r="C554">
            <v>549</v>
          </cell>
        </row>
        <row r="555">
          <cell r="C555">
            <v>550</v>
          </cell>
        </row>
        <row r="556">
          <cell r="C556">
            <v>551</v>
          </cell>
        </row>
        <row r="557">
          <cell r="C557">
            <v>552</v>
          </cell>
        </row>
        <row r="558">
          <cell r="C558">
            <v>553</v>
          </cell>
          <cell r="D558" t="str">
            <v>Transportation (&lt;30 Ton) to Site</v>
          </cell>
          <cell r="E558" t="str">
            <v>Each</v>
          </cell>
        </row>
        <row r="559">
          <cell r="C559">
            <v>554</v>
          </cell>
          <cell r="D559" t="str">
            <v>Transportation (30-60 Ton) to Site</v>
          </cell>
          <cell r="E559" t="str">
            <v>Each</v>
          </cell>
        </row>
        <row r="560">
          <cell r="C560">
            <v>555</v>
          </cell>
          <cell r="D560" t="str">
            <v>Transportation With Dump Truck</v>
          </cell>
          <cell r="E560" t="str">
            <v>Trip</v>
          </cell>
        </row>
        <row r="561">
          <cell r="C561">
            <v>556</v>
          </cell>
          <cell r="D561" t="str">
            <v>Transportation With Trailler</v>
          </cell>
          <cell r="E561" t="str">
            <v>Trip</v>
          </cell>
        </row>
        <row r="562">
          <cell r="C562">
            <v>557</v>
          </cell>
          <cell r="D562" t="str">
            <v>Travelers</v>
          </cell>
          <cell r="E562" t="str">
            <v>Ls</v>
          </cell>
        </row>
        <row r="563">
          <cell r="C563">
            <v>558</v>
          </cell>
          <cell r="D563" t="str">
            <v>Tree</v>
          </cell>
          <cell r="E563" t="str">
            <v>Ls.</v>
          </cell>
        </row>
        <row r="564">
          <cell r="C564">
            <v>559</v>
          </cell>
        </row>
        <row r="565">
          <cell r="C565">
            <v>560</v>
          </cell>
        </row>
        <row r="566">
          <cell r="C566">
            <v>561</v>
          </cell>
          <cell r="D566" t="str">
            <v>Keramik 60x60 cm</v>
          </cell>
          <cell r="E566" t="str">
            <v>Sq.m</v>
          </cell>
          <cell r="F566">
            <v>52000</v>
          </cell>
        </row>
        <row r="567">
          <cell r="C567">
            <v>562</v>
          </cell>
          <cell r="D567" t="str">
            <v>Keramik 40x40 cm</v>
          </cell>
          <cell r="E567" t="str">
            <v>Sq.m</v>
          </cell>
          <cell r="F567">
            <v>49000</v>
          </cell>
        </row>
        <row r="568">
          <cell r="C568">
            <v>563</v>
          </cell>
          <cell r="D568" t="str">
            <v>Keramik 30x30 cm</v>
          </cell>
          <cell r="E568" t="str">
            <v>Sq.m</v>
          </cell>
          <cell r="F568">
            <v>42000</v>
          </cell>
        </row>
        <row r="569">
          <cell r="C569">
            <v>564</v>
          </cell>
          <cell r="D569" t="str">
            <v>Keramik 20x20 cm</v>
          </cell>
          <cell r="E569" t="str">
            <v>Sq.m</v>
          </cell>
          <cell r="F569">
            <v>40000</v>
          </cell>
        </row>
        <row r="570">
          <cell r="C570">
            <v>565</v>
          </cell>
          <cell r="D570" t="str">
            <v>Perekat Keramik</v>
          </cell>
          <cell r="E570" t="str">
            <v>Kg</v>
          </cell>
          <cell r="F570">
            <v>36000</v>
          </cell>
        </row>
        <row r="571">
          <cell r="C571">
            <v>566</v>
          </cell>
        </row>
        <row r="572">
          <cell r="C572">
            <v>567</v>
          </cell>
        </row>
        <row r="573">
          <cell r="C573">
            <v>568</v>
          </cell>
        </row>
        <row r="574">
          <cell r="C574">
            <v>569</v>
          </cell>
        </row>
        <row r="575">
          <cell r="C575">
            <v>570</v>
          </cell>
        </row>
        <row r="576">
          <cell r="C576">
            <v>571</v>
          </cell>
        </row>
        <row r="577">
          <cell r="C577">
            <v>572</v>
          </cell>
          <cell r="D577" t="str">
            <v>Welding Material 1 ( 300 A )</v>
          </cell>
          <cell r="E577" t="str">
            <v>Kg</v>
          </cell>
          <cell r="F577">
            <v>13500</v>
          </cell>
          <cell r="V577" t="str">
            <v>Jurnal Harga</v>
          </cell>
        </row>
        <row r="578">
          <cell r="C578">
            <v>573</v>
          </cell>
          <cell r="D578" t="str">
            <v>Welding Material 2 ( 500 A )</v>
          </cell>
          <cell r="E578" t="str">
            <v>Each</v>
          </cell>
        </row>
        <row r="579">
          <cell r="C579">
            <v>574</v>
          </cell>
          <cell r="D579" t="str">
            <v>White Board (90 x 180 cm)</v>
          </cell>
          <cell r="E579" t="str">
            <v>Each</v>
          </cell>
        </row>
        <row r="580">
          <cell r="C580">
            <v>575</v>
          </cell>
          <cell r="D580" t="str">
            <v>Kawat Beton</v>
          </cell>
          <cell r="E580" t="str">
            <v>Kg</v>
          </cell>
          <cell r="F580">
            <v>12000</v>
          </cell>
          <cell r="V580" t="str">
            <v>JSM UTAMA</v>
          </cell>
        </row>
        <row r="581">
          <cell r="C581">
            <v>576</v>
          </cell>
          <cell r="D581" t="str">
            <v>Wire Mesh  Dia. 6  (15 cm x 15 cm)</v>
          </cell>
          <cell r="E581" t="str">
            <v>Sqm</v>
          </cell>
          <cell r="F581">
            <v>67460</v>
          </cell>
          <cell r="V581" t="str">
            <v>Jurnal Harga</v>
          </cell>
        </row>
        <row r="582">
          <cell r="C582">
            <v>577</v>
          </cell>
          <cell r="D582" t="str">
            <v>Kawat Duri</v>
          </cell>
          <cell r="E582" t="str">
            <v>Ln.m</v>
          </cell>
          <cell r="F582">
            <v>4200</v>
          </cell>
          <cell r="V582" t="str">
            <v>Jurnal Harga</v>
          </cell>
        </row>
        <row r="583">
          <cell r="C583">
            <v>578</v>
          </cell>
          <cell r="D583" t="str">
            <v>BRC 03 (Pagar tipe 175 A3)</v>
          </cell>
          <cell r="E583" t="str">
            <v>Ln.m</v>
          </cell>
          <cell r="F583">
            <v>263340</v>
          </cell>
          <cell r="V583" t="str">
            <v>Jurnal Harga</v>
          </cell>
        </row>
        <row r="584">
          <cell r="C584">
            <v>579</v>
          </cell>
          <cell r="D584" t="str">
            <v>Tiang BRC 03, tipe P175</v>
          </cell>
          <cell r="E584" t="str">
            <v>Unit</v>
          </cell>
          <cell r="F584">
            <v>100800</v>
          </cell>
          <cell r="V584" t="str">
            <v>Jurnal Harga</v>
          </cell>
        </row>
        <row r="585">
          <cell r="C585">
            <v>580</v>
          </cell>
          <cell r="D585" t="str">
            <v>Zinc Fence</v>
          </cell>
          <cell r="E585" t="str">
            <v>Ln.m</v>
          </cell>
        </row>
        <row r="586">
          <cell r="C586">
            <v>581</v>
          </cell>
          <cell r="D586" t="str">
            <v>Zinc Plate</v>
          </cell>
          <cell r="E586" t="str">
            <v>Each</v>
          </cell>
        </row>
        <row r="587">
          <cell r="C587">
            <v>582</v>
          </cell>
          <cell r="D587" t="str">
            <v>Sheet Pile, Tipe RS-22 (6-8 M)</v>
          </cell>
          <cell r="E587" t="str">
            <v>Ln.m</v>
          </cell>
          <cell r="F587">
            <v>220000</v>
          </cell>
          <cell r="V587" t="str">
            <v>Jurnal Harga</v>
          </cell>
        </row>
        <row r="588">
          <cell r="C588">
            <v>583</v>
          </cell>
          <cell r="D588" t="str">
            <v>Sheet Pile, Tipe PS-22 (6-8 M)</v>
          </cell>
          <cell r="E588" t="str">
            <v>Ln.m</v>
          </cell>
          <cell r="F588">
            <v>260000</v>
          </cell>
          <cell r="V588" t="str">
            <v>Jurnal Harga</v>
          </cell>
        </row>
        <row r="589">
          <cell r="C589">
            <v>584</v>
          </cell>
          <cell r="D589" t="str">
            <v>Sheet Pile, Tipe RS-32 (10-16 M)</v>
          </cell>
          <cell r="E589" t="str">
            <v>Ln.m</v>
          </cell>
          <cell r="F589">
            <v>280000</v>
          </cell>
          <cell r="V589" t="str">
            <v>Jurnal Harga</v>
          </cell>
        </row>
        <row r="590">
          <cell r="C590">
            <v>585</v>
          </cell>
          <cell r="D590" t="str">
            <v>Sheet Pile, Tipe PS-32 (10-16 M)</v>
          </cell>
          <cell r="E590" t="str">
            <v>Ln.m</v>
          </cell>
          <cell r="F590">
            <v>320000</v>
          </cell>
          <cell r="V590" t="str">
            <v>Jurnal Harga</v>
          </cell>
        </row>
        <row r="591">
          <cell r="C591">
            <v>586</v>
          </cell>
        </row>
        <row r="592">
          <cell r="C592">
            <v>587</v>
          </cell>
          <cell r="D592" t="str">
            <v>Tiang PJU Base Plate Galv., H = 10 m</v>
          </cell>
          <cell r="E592" t="str">
            <v>Buah</v>
          </cell>
          <cell r="F592">
            <v>2500000</v>
          </cell>
          <cell r="V592" t="str">
            <v>Jurnal Harga</v>
          </cell>
        </row>
        <row r="593">
          <cell r="C593">
            <v>588</v>
          </cell>
          <cell r="D593" t="str">
            <v>Tiang PJU Base Plate Galv., H = 12 m</v>
          </cell>
          <cell r="E593" t="str">
            <v>Buah</v>
          </cell>
          <cell r="F593">
            <v>3850000</v>
          </cell>
          <cell r="V593" t="str">
            <v>Jurnal Harga</v>
          </cell>
        </row>
        <row r="594">
          <cell r="C594">
            <v>589</v>
          </cell>
          <cell r="D594" t="str">
            <v>Tiang PJU Tipe HMP Baja, H = 20 m</v>
          </cell>
          <cell r="E594" t="str">
            <v>Buah</v>
          </cell>
          <cell r="F594">
            <v>55200000</v>
          </cell>
          <cell r="V594" t="str">
            <v>HAKAPOLE</v>
          </cell>
        </row>
        <row r="595">
          <cell r="C595">
            <v>590</v>
          </cell>
          <cell r="D595" t="str">
            <v>Tiang PJU Tipe HMP Baja, H = 25 m</v>
          </cell>
          <cell r="E595" t="str">
            <v>Buah</v>
          </cell>
          <cell r="F595">
            <v>74400000</v>
          </cell>
          <cell r="V595" t="str">
            <v>HAKAPOLE</v>
          </cell>
        </row>
        <row r="596">
          <cell r="C596">
            <v>591</v>
          </cell>
          <cell r="D596" t="str">
            <v>Lampu HPS 150 Watt (Lengkap)</v>
          </cell>
          <cell r="E596" t="str">
            <v>Buah</v>
          </cell>
          <cell r="F596">
            <v>1500000</v>
          </cell>
          <cell r="V596" t="str">
            <v>PHILIPS</v>
          </cell>
        </row>
        <row r="597">
          <cell r="C597">
            <v>592</v>
          </cell>
          <cell r="D597" t="str">
            <v>Lampu HPS 250 Watt (Lengkap)</v>
          </cell>
          <cell r="E597" t="str">
            <v>Buah</v>
          </cell>
          <cell r="F597">
            <v>2100000</v>
          </cell>
          <cell r="V597" t="str">
            <v>PHILIPS</v>
          </cell>
        </row>
        <row r="598">
          <cell r="C598">
            <v>593</v>
          </cell>
          <cell r="D598" t="str">
            <v>Lampu HPS-T 400 Watt (Lengkap)</v>
          </cell>
          <cell r="E598" t="str">
            <v>Buah</v>
          </cell>
          <cell r="F598">
            <v>6200000</v>
          </cell>
          <cell r="V598" t="str">
            <v>PHILIPS</v>
          </cell>
        </row>
        <row r="599">
          <cell r="C599">
            <v>594</v>
          </cell>
          <cell r="D599" t="str">
            <v>Lampu HPS-T 1000 Watt (Lengkap)</v>
          </cell>
          <cell r="E599" t="str">
            <v>Buah</v>
          </cell>
          <cell r="F599">
            <v>8000000</v>
          </cell>
          <cell r="V599" t="str">
            <v>PHILIPS</v>
          </cell>
        </row>
        <row r="600">
          <cell r="C600">
            <v>595</v>
          </cell>
          <cell r="D600" t="str">
            <v>Kabel NYFGBY 2C - 4 mm2</v>
          </cell>
          <cell r="E600" t="str">
            <v>Ln.m</v>
          </cell>
          <cell r="F600">
            <v>12000</v>
          </cell>
          <cell r="V600" t="str">
            <v>Jurnal Harga</v>
          </cell>
        </row>
        <row r="601">
          <cell r="C601">
            <v>596</v>
          </cell>
          <cell r="D601" t="str">
            <v>Kabel NYFGBY 2C - 6 mm2</v>
          </cell>
          <cell r="E601" t="str">
            <v>Ln.m</v>
          </cell>
          <cell r="F601">
            <v>13500</v>
          </cell>
          <cell r="V601" t="str">
            <v>Jurnal Harga</v>
          </cell>
        </row>
        <row r="602">
          <cell r="C602">
            <v>597</v>
          </cell>
          <cell r="D602" t="str">
            <v>Kabel NYFGBY 2C - 10 mm2</v>
          </cell>
          <cell r="E602" t="str">
            <v>Ln.m</v>
          </cell>
          <cell r="F602">
            <v>17500</v>
          </cell>
          <cell r="V602" t="str">
            <v>Jurnal Harga</v>
          </cell>
        </row>
        <row r="603">
          <cell r="C603">
            <v>598</v>
          </cell>
          <cell r="D603" t="str">
            <v>Kabel NYFGBY 3C - 4 mm2</v>
          </cell>
          <cell r="E603" t="str">
            <v>Ln.m</v>
          </cell>
          <cell r="F603">
            <v>14000</v>
          </cell>
          <cell r="V603" t="str">
            <v>Jurnal Harga</v>
          </cell>
        </row>
        <row r="604">
          <cell r="C604">
            <v>599</v>
          </cell>
          <cell r="D604" t="str">
            <v>Kabel NYFGBY 3C - 10 mm2</v>
          </cell>
          <cell r="E604" t="str">
            <v>Ln.m</v>
          </cell>
          <cell r="F604">
            <v>22000</v>
          </cell>
          <cell r="V604" t="str">
            <v>Jurnal Harga</v>
          </cell>
        </row>
        <row r="605">
          <cell r="C605">
            <v>600</v>
          </cell>
          <cell r="D605" t="str">
            <v>Kabel NYFGBY 3C - 16 mm2</v>
          </cell>
          <cell r="E605" t="str">
            <v>Ln.m</v>
          </cell>
          <cell r="F605">
            <v>31000</v>
          </cell>
          <cell r="V605" t="str">
            <v>Jurnal Harga</v>
          </cell>
        </row>
        <row r="606">
          <cell r="C606">
            <v>601</v>
          </cell>
          <cell r="D606" t="str">
            <v>Kabel NYFGBY 4C - 4 mm2</v>
          </cell>
          <cell r="E606" t="str">
            <v>Ln.m</v>
          </cell>
          <cell r="F606">
            <v>16000</v>
          </cell>
          <cell r="V606" t="str">
            <v>Jurnal Harga</v>
          </cell>
        </row>
        <row r="607">
          <cell r="C607">
            <v>602</v>
          </cell>
          <cell r="D607" t="str">
            <v>Kabel NYFGBY 4C - 10 mm2</v>
          </cell>
          <cell r="E607" t="str">
            <v>Ln.m</v>
          </cell>
          <cell r="F607">
            <v>25000</v>
          </cell>
          <cell r="V607" t="str">
            <v>Jurnal Harga</v>
          </cell>
        </row>
        <row r="608">
          <cell r="C608">
            <v>603</v>
          </cell>
          <cell r="D608" t="str">
            <v>Kabel NYFGBY 4C - 16 mm2</v>
          </cell>
          <cell r="E608" t="str">
            <v>Ln.m</v>
          </cell>
          <cell r="F608">
            <v>35000</v>
          </cell>
          <cell r="V608" t="str">
            <v>Jurnal Harga</v>
          </cell>
        </row>
        <row r="609">
          <cell r="C609">
            <v>604</v>
          </cell>
          <cell r="D609" t="str">
            <v>Kabel NYFGBY 4C - 25 mm2</v>
          </cell>
          <cell r="E609" t="str">
            <v>Ln.m</v>
          </cell>
          <cell r="F609">
            <v>48500</v>
          </cell>
          <cell r="V609" t="str">
            <v>Jurnal Harga</v>
          </cell>
        </row>
        <row r="610">
          <cell r="C610">
            <v>605</v>
          </cell>
          <cell r="D610" t="str">
            <v>Kabel NYFGBY 4C - 35 mm2</v>
          </cell>
          <cell r="E610" t="str">
            <v>Ln.m</v>
          </cell>
          <cell r="F610">
            <v>63000</v>
          </cell>
          <cell r="V610" t="str">
            <v>Jurnal Harga</v>
          </cell>
        </row>
        <row r="611">
          <cell r="C611">
            <v>606</v>
          </cell>
          <cell r="D611" t="str">
            <v>Kabel NYY/NYM 2x2.5 mm2</v>
          </cell>
          <cell r="E611" t="str">
            <v>Ln.m</v>
          </cell>
          <cell r="F611">
            <v>4500</v>
          </cell>
          <cell r="V611" t="str">
            <v>Jurnal Harga</v>
          </cell>
        </row>
        <row r="612">
          <cell r="C612">
            <v>607</v>
          </cell>
          <cell r="D612" t="str">
            <v>Kabel NYY/NYM 3x10 mm2</v>
          </cell>
          <cell r="E612" t="str">
            <v>Ln.m</v>
          </cell>
          <cell r="F612">
            <v>12980</v>
          </cell>
          <cell r="V612" t="str">
            <v>Jurnal Harga</v>
          </cell>
        </row>
        <row r="613">
          <cell r="C613">
            <v>608</v>
          </cell>
          <cell r="D613" t="str">
            <v>Kabel NYAF 24C x 1.5 mm2</v>
          </cell>
          <cell r="E613" t="str">
            <v>Ln.m</v>
          </cell>
          <cell r="F613">
            <v>7000</v>
          </cell>
          <cell r="V613" t="str">
            <v>Jurnal Harga</v>
          </cell>
        </row>
        <row r="614">
          <cell r="C614">
            <v>609</v>
          </cell>
          <cell r="D614" t="str">
            <v>Isolator</v>
          </cell>
          <cell r="E614" t="str">
            <v>Buah</v>
          </cell>
          <cell r="F614">
            <v>3000</v>
          </cell>
          <cell r="V614" t="str">
            <v>Lokal</v>
          </cell>
        </row>
        <row r="615">
          <cell r="C615">
            <v>610</v>
          </cell>
          <cell r="D615" t="str">
            <v>PHB Induk 129x120x40 cm</v>
          </cell>
          <cell r="E615" t="str">
            <v>Buah</v>
          </cell>
          <cell r="F615">
            <v>5750000</v>
          </cell>
          <cell r="V615" t="str">
            <v>Jurnal Harga</v>
          </cell>
        </row>
        <row r="616">
          <cell r="C616">
            <v>611</v>
          </cell>
          <cell r="D616" t="str">
            <v>PHB Pembagi 69x59x40 cm</v>
          </cell>
          <cell r="E616" t="str">
            <v>Buah</v>
          </cell>
          <cell r="F616">
            <v>4200000</v>
          </cell>
          <cell r="V616" t="str">
            <v>Jurnal Harga</v>
          </cell>
        </row>
        <row r="617">
          <cell r="C617">
            <v>612</v>
          </cell>
          <cell r="D617" t="str">
            <v>Box PHB Induk</v>
          </cell>
          <cell r="E617" t="str">
            <v>Buah</v>
          </cell>
          <cell r="F617">
            <v>1800000</v>
          </cell>
          <cell r="V617" t="str">
            <v>Jurnal Harga</v>
          </cell>
        </row>
        <row r="618">
          <cell r="C618">
            <v>613</v>
          </cell>
          <cell r="D618" t="str">
            <v>Box PHB Pembagi</v>
          </cell>
          <cell r="E618" t="str">
            <v>Buah</v>
          </cell>
          <cell r="F618">
            <v>700000</v>
          </cell>
          <cell r="V618" t="str">
            <v>Jurnal Harga</v>
          </cell>
        </row>
        <row r="619">
          <cell r="C619">
            <v>614</v>
          </cell>
          <cell r="D619" t="str">
            <v>Pintu PHB Induk</v>
          </cell>
          <cell r="E619" t="str">
            <v>Buah</v>
          </cell>
          <cell r="F619">
            <v>700000</v>
          </cell>
          <cell r="V619" t="str">
            <v>Jurnal Harga</v>
          </cell>
        </row>
        <row r="620">
          <cell r="C620">
            <v>615</v>
          </cell>
          <cell r="D620" t="str">
            <v>Pintu PHB Pembagi</v>
          </cell>
          <cell r="E620" t="str">
            <v>Buah</v>
          </cell>
          <cell r="F620">
            <v>350000</v>
          </cell>
          <cell r="V620" t="str">
            <v>Jurnal Harga</v>
          </cell>
        </row>
        <row r="621">
          <cell r="C621">
            <v>616</v>
          </cell>
          <cell r="D621" t="str">
            <v>Handle Saklar 32 A</v>
          </cell>
          <cell r="E621" t="str">
            <v>Buah</v>
          </cell>
          <cell r="F621">
            <v>300000</v>
          </cell>
          <cell r="V621" t="str">
            <v>Jurnal Harga</v>
          </cell>
        </row>
        <row r="622">
          <cell r="C622">
            <v>617</v>
          </cell>
          <cell r="D622" t="str">
            <v>Handle Saklar 40 A</v>
          </cell>
          <cell r="E622" t="str">
            <v>Buah</v>
          </cell>
          <cell r="F622">
            <v>500000</v>
          </cell>
          <cell r="V622" t="str">
            <v>Jurnal Harga</v>
          </cell>
        </row>
        <row r="623">
          <cell r="C623">
            <v>618</v>
          </cell>
          <cell r="D623" t="str">
            <v>Contactor</v>
          </cell>
          <cell r="E623" t="str">
            <v>Buah</v>
          </cell>
          <cell r="F623">
            <v>1900000</v>
          </cell>
          <cell r="V623" t="str">
            <v>Jurnal Harga</v>
          </cell>
        </row>
        <row r="624">
          <cell r="C624">
            <v>619</v>
          </cell>
          <cell r="D624" t="str">
            <v>Time Switch</v>
          </cell>
          <cell r="E624" t="str">
            <v>Buah</v>
          </cell>
          <cell r="F624">
            <v>750000</v>
          </cell>
          <cell r="V624" t="str">
            <v>Jurnal Harga</v>
          </cell>
        </row>
        <row r="625">
          <cell r="C625">
            <v>620</v>
          </cell>
          <cell r="D625" t="str">
            <v>Terminale Kabel</v>
          </cell>
          <cell r="E625" t="str">
            <v>Buah</v>
          </cell>
          <cell r="F625">
            <v>25000</v>
          </cell>
          <cell r="V625" t="str">
            <v>Jurnal Harga</v>
          </cell>
        </row>
        <row r="626">
          <cell r="C626">
            <v>621</v>
          </cell>
          <cell r="D626" t="str">
            <v>Separator</v>
          </cell>
          <cell r="E626" t="str">
            <v>Buah</v>
          </cell>
          <cell r="F626">
            <v>15000</v>
          </cell>
          <cell r="V626" t="str">
            <v>Jurnal Harga</v>
          </cell>
        </row>
        <row r="627">
          <cell r="C627">
            <v>622</v>
          </cell>
          <cell r="D627" t="str">
            <v>Pondasi Panel (Beton Kelas C)</v>
          </cell>
          <cell r="E627" t="str">
            <v>Buah</v>
          </cell>
          <cell r="F627">
            <v>448155.00000000006</v>
          </cell>
          <cell r="V627" t="str">
            <v>Jurnal Harga</v>
          </cell>
        </row>
        <row r="628">
          <cell r="C628">
            <v>623</v>
          </cell>
          <cell r="D628" t="str">
            <v>Grounding Cable(steel copper,driving,clomp)</v>
          </cell>
          <cell r="E628" t="str">
            <v>Ln.m</v>
          </cell>
          <cell r="F628">
            <v>350000</v>
          </cell>
          <cell r="V628" t="str">
            <v>Jurnal Harga</v>
          </cell>
        </row>
        <row r="629">
          <cell r="C629">
            <v>624</v>
          </cell>
          <cell r="D629" t="str">
            <v>Grounding System + Box Control</v>
          </cell>
          <cell r="E629" t="str">
            <v>Unit</v>
          </cell>
          <cell r="F629">
            <v>2500000</v>
          </cell>
          <cell r="V629" t="str">
            <v>Jurnal Harga</v>
          </cell>
        </row>
        <row r="630">
          <cell r="C630">
            <v>625</v>
          </cell>
          <cell r="D630" t="str">
            <v>Lampu Mercuri 50 watt</v>
          </cell>
          <cell r="E630" t="str">
            <v>Buah</v>
          </cell>
          <cell r="F630">
            <v>70000</v>
          </cell>
          <cell r="V630" t="str">
            <v>Lokal</v>
          </cell>
        </row>
        <row r="631">
          <cell r="C631">
            <v>626</v>
          </cell>
          <cell r="D631" t="str">
            <v>Saklar Tunggal</v>
          </cell>
          <cell r="E631" t="str">
            <v>Buah</v>
          </cell>
          <cell r="F631">
            <v>12000</v>
          </cell>
          <cell r="V631" t="str">
            <v>Jurnal Harga</v>
          </cell>
        </row>
        <row r="632">
          <cell r="C632">
            <v>627</v>
          </cell>
          <cell r="D632" t="str">
            <v>Saklar Seri</v>
          </cell>
          <cell r="E632" t="str">
            <v>Buah</v>
          </cell>
          <cell r="F632">
            <v>15000</v>
          </cell>
          <cell r="V632" t="str">
            <v>Jurnal Harga</v>
          </cell>
        </row>
        <row r="633">
          <cell r="C633">
            <v>628</v>
          </cell>
          <cell r="D633" t="str">
            <v>Lampu TL 1x20 watt</v>
          </cell>
          <cell r="E633" t="str">
            <v>Buah</v>
          </cell>
          <cell r="F633">
            <v>15000</v>
          </cell>
          <cell r="V633" t="str">
            <v>Lokal</v>
          </cell>
        </row>
        <row r="634">
          <cell r="C634">
            <v>629</v>
          </cell>
          <cell r="D634" t="str">
            <v>Stop Kontak 3 phase</v>
          </cell>
          <cell r="E634" t="str">
            <v>Buah</v>
          </cell>
          <cell r="F634">
            <v>90000</v>
          </cell>
          <cell r="V634" t="str">
            <v>Jurnal Harga</v>
          </cell>
        </row>
        <row r="635">
          <cell r="C635">
            <v>630</v>
          </cell>
          <cell r="D635" t="str">
            <v>Instalasi Stop Kontak</v>
          </cell>
          <cell r="E635" t="str">
            <v>Buah</v>
          </cell>
          <cell r="F635">
            <v>125000</v>
          </cell>
          <cell r="V635" t="str">
            <v>Jurnal Harga</v>
          </cell>
        </row>
        <row r="636">
          <cell r="C636">
            <v>631</v>
          </cell>
          <cell r="D636" t="str">
            <v>Mesin Pompa Air, 250 W, 220 V, 50 Hz</v>
          </cell>
          <cell r="E636" t="str">
            <v>Buah</v>
          </cell>
          <cell r="F636">
            <v>5200000</v>
          </cell>
          <cell r="V636" t="str">
            <v>Jurnal Harga</v>
          </cell>
        </row>
        <row r="637">
          <cell r="C637">
            <v>632</v>
          </cell>
          <cell r="D637" t="str">
            <v>Lem Paralon</v>
          </cell>
          <cell r="E637" t="str">
            <v>Buah</v>
          </cell>
          <cell r="F637">
            <v>5000</v>
          </cell>
          <cell r="V637" t="str">
            <v>Lokal</v>
          </cell>
        </row>
        <row r="638">
          <cell r="C638">
            <v>633</v>
          </cell>
          <cell r="D638" t="str">
            <v>Pipa PVC Dia. 1/2 "</v>
          </cell>
          <cell r="E638" t="str">
            <v>Ln.m</v>
          </cell>
          <cell r="F638">
            <v>6000</v>
          </cell>
          <cell r="V638" t="str">
            <v>Lokal</v>
          </cell>
        </row>
        <row r="639">
          <cell r="C639">
            <v>634</v>
          </cell>
          <cell r="D639" t="str">
            <v>Pipa PVC Dia. 1 "</v>
          </cell>
          <cell r="E639" t="str">
            <v>Ln.m</v>
          </cell>
          <cell r="F639">
            <v>9500</v>
          </cell>
          <cell r="V639" t="str">
            <v>Lokal</v>
          </cell>
        </row>
        <row r="640">
          <cell r="C640">
            <v>635</v>
          </cell>
          <cell r="D640" t="str">
            <v>Pipa PVC Dia. 3 "</v>
          </cell>
          <cell r="E640" t="str">
            <v>Ln.m</v>
          </cell>
          <cell r="F640">
            <v>47000</v>
          </cell>
          <cell r="V640" t="str">
            <v>Lokal</v>
          </cell>
        </row>
        <row r="641">
          <cell r="C641">
            <v>636</v>
          </cell>
          <cell r="D641" t="str">
            <v>Pipa PVC Dia. 4 "</v>
          </cell>
          <cell r="E641" t="str">
            <v>Ln.m</v>
          </cell>
          <cell r="F641">
            <v>69000</v>
          </cell>
          <cell r="V641" t="str">
            <v>Lokal</v>
          </cell>
        </row>
        <row r="642">
          <cell r="C642">
            <v>637</v>
          </cell>
          <cell r="D642" t="str">
            <v>Pipa PVC Dia. 6 "</v>
          </cell>
          <cell r="E642" t="str">
            <v>Ln.m</v>
          </cell>
          <cell r="F642">
            <v>145000</v>
          </cell>
          <cell r="V642" t="str">
            <v>Lokal</v>
          </cell>
        </row>
        <row r="643">
          <cell r="C643">
            <v>638</v>
          </cell>
          <cell r="D643" t="str">
            <v>Sambungan PVC Dia. 1/2"</v>
          </cell>
          <cell r="E643" t="str">
            <v>Buah</v>
          </cell>
          <cell r="F643">
            <v>1500</v>
          </cell>
          <cell r="V643" t="str">
            <v>Jurnal Harga</v>
          </cell>
        </row>
        <row r="644">
          <cell r="C644">
            <v>639</v>
          </cell>
          <cell r="D644" t="str">
            <v>Sambungan PVC Dia. 1"</v>
          </cell>
          <cell r="E644" t="str">
            <v>Buah</v>
          </cell>
          <cell r="F644">
            <v>2100</v>
          </cell>
          <cell r="V644" t="str">
            <v>Jurnal Harga</v>
          </cell>
        </row>
        <row r="645">
          <cell r="C645">
            <v>640</v>
          </cell>
          <cell r="D645" t="str">
            <v>Sambungan PVC Dia. 3"</v>
          </cell>
          <cell r="E645" t="str">
            <v>Buah</v>
          </cell>
          <cell r="F645">
            <v>31000</v>
          </cell>
          <cell r="V645" t="str">
            <v>Jurnal Harga</v>
          </cell>
        </row>
        <row r="646">
          <cell r="C646">
            <v>641</v>
          </cell>
          <cell r="D646" t="str">
            <v>Sambungan PVC Dia. 4"</v>
          </cell>
          <cell r="E646" t="str">
            <v>Buah</v>
          </cell>
          <cell r="F646">
            <v>40000</v>
          </cell>
          <cell r="V646" t="str">
            <v>Jurnal Harga</v>
          </cell>
        </row>
        <row r="647">
          <cell r="C647">
            <v>642</v>
          </cell>
          <cell r="D647" t="str">
            <v>Sambungan PVC Dia. 6"</v>
          </cell>
          <cell r="E647" t="str">
            <v>Buah</v>
          </cell>
          <cell r="F647">
            <v>71300</v>
          </cell>
          <cell r="V647" t="str">
            <v>Jurnal Harga</v>
          </cell>
        </row>
        <row r="648">
          <cell r="C648">
            <v>643</v>
          </cell>
          <cell r="D648" t="str">
            <v>Jarum Penangkal Petir</v>
          </cell>
          <cell r="E648" t="str">
            <v>Buah</v>
          </cell>
          <cell r="F648">
            <v>64000</v>
          </cell>
          <cell r="V648" t="str">
            <v>Jurnal Harga</v>
          </cell>
        </row>
        <row r="649">
          <cell r="C649">
            <v>644</v>
          </cell>
          <cell r="D649" t="str">
            <v>Tiang PJU Galv., H=13 m, Tunggal</v>
          </cell>
          <cell r="E649" t="str">
            <v>Buah</v>
          </cell>
          <cell r="F649">
            <v>3960000</v>
          </cell>
          <cell r="V649" t="str">
            <v>HAKAPOLE</v>
          </cell>
        </row>
        <row r="650">
          <cell r="C650">
            <v>645</v>
          </cell>
          <cell r="D650" t="str">
            <v>Tiang PJU Galv., H=13 m, Ganda</v>
          </cell>
          <cell r="E650" t="str">
            <v>Buah</v>
          </cell>
          <cell r="F650">
            <v>4440000</v>
          </cell>
          <cell r="V650" t="str">
            <v>HAKAPOLE</v>
          </cell>
        </row>
        <row r="651">
          <cell r="C651">
            <v>646</v>
          </cell>
          <cell r="D651" t="str">
            <v>Lampu SON-T 150 Watt (Lengkap)</v>
          </cell>
          <cell r="E651" t="str">
            <v>Buah</v>
          </cell>
          <cell r="F651">
            <v>1477000</v>
          </cell>
          <cell r="V651" t="str">
            <v>PHILIPS</v>
          </cell>
        </row>
        <row r="652">
          <cell r="C652">
            <v>647</v>
          </cell>
          <cell r="D652" t="str">
            <v>Lampu SON-T 250 Watt (Lengkap)</v>
          </cell>
          <cell r="E652" t="str">
            <v>Buah</v>
          </cell>
          <cell r="F652">
            <v>1806000</v>
          </cell>
          <cell r="V652" t="str">
            <v>PHILIPS</v>
          </cell>
        </row>
        <row r="653">
          <cell r="C653">
            <v>648</v>
          </cell>
          <cell r="D653" t="str">
            <v>Lampu SON-T 400 Watt (Lengkap)</v>
          </cell>
          <cell r="E653" t="str">
            <v>Buah</v>
          </cell>
          <cell r="F653">
            <v>2017000</v>
          </cell>
          <cell r="V653" t="str">
            <v>PHILIPS</v>
          </cell>
        </row>
        <row r="654">
          <cell r="C654">
            <v>649</v>
          </cell>
          <cell r="D654" t="str">
            <v>Lampu HPI-T 250 Watt (Lengkap)</v>
          </cell>
          <cell r="E654" t="str">
            <v>Buah</v>
          </cell>
          <cell r="F654">
            <v>1757000</v>
          </cell>
          <cell r="V654" t="str">
            <v>PHILIPS</v>
          </cell>
        </row>
        <row r="655">
          <cell r="C655">
            <v>650</v>
          </cell>
          <cell r="D655" t="str">
            <v>Lampu HPI-T 1000 Watt (Lengkap)</v>
          </cell>
          <cell r="E655" t="str">
            <v>Buah</v>
          </cell>
          <cell r="F655">
            <v>9277000</v>
          </cell>
          <cell r="V655" t="str">
            <v>PHILIPS</v>
          </cell>
        </row>
        <row r="656">
          <cell r="C656">
            <v>651</v>
          </cell>
          <cell r="D656" t="str">
            <v>Tiang PJU Galv., H = 20 m</v>
          </cell>
          <cell r="E656" t="str">
            <v>Buah</v>
          </cell>
          <cell r="F656">
            <v>6092308</v>
          </cell>
        </row>
        <row r="657">
          <cell r="C657">
            <v>652</v>
          </cell>
          <cell r="D657" t="str">
            <v>Armature Lampu Tunnel</v>
          </cell>
          <cell r="E657" t="str">
            <v>Buah</v>
          </cell>
          <cell r="F657">
            <v>2101200</v>
          </cell>
          <cell r="V657" t="str">
            <v>PHILIPS</v>
          </cell>
        </row>
        <row r="658">
          <cell r="C658">
            <v>653</v>
          </cell>
          <cell r="D658" t="str">
            <v>LED Traffic Sign Dia. 8" (Yellow)</v>
          </cell>
          <cell r="E658" t="str">
            <v>Buah</v>
          </cell>
          <cell r="F658">
            <v>2050000</v>
          </cell>
        </row>
        <row r="659">
          <cell r="C659">
            <v>654</v>
          </cell>
          <cell r="D659" t="str">
            <v>Kabel NYFGBY 4C - 6 mm2</v>
          </cell>
          <cell r="E659" t="str">
            <v>Ln.m</v>
          </cell>
          <cell r="F659">
            <v>11500</v>
          </cell>
        </row>
        <row r="660">
          <cell r="C660">
            <v>655</v>
          </cell>
          <cell r="D660" t="str">
            <v>Kabel NYFGBY 4C - 25 mm2</v>
          </cell>
          <cell r="E660" t="str">
            <v>Ln.m</v>
          </cell>
          <cell r="F660">
            <v>41200</v>
          </cell>
        </row>
        <row r="661">
          <cell r="C661">
            <v>656</v>
          </cell>
          <cell r="D661" t="str">
            <v>Kabel NYFGBY 4C - 35 mm2</v>
          </cell>
          <cell r="E661" t="str">
            <v>Ln.m</v>
          </cell>
          <cell r="F661">
            <v>54700</v>
          </cell>
        </row>
        <row r="662">
          <cell r="C662">
            <v>657</v>
          </cell>
          <cell r="D662" t="str">
            <v>Kabel NYFGBY 4C - 50 mm2</v>
          </cell>
          <cell r="E662" t="str">
            <v>Ln.m</v>
          </cell>
          <cell r="F662">
            <v>69800</v>
          </cell>
        </row>
        <row r="663">
          <cell r="C663">
            <v>658</v>
          </cell>
          <cell r="D663" t="str">
            <v>Kabel NYFGBY 4C - 70 mm2</v>
          </cell>
          <cell r="E663" t="str">
            <v>Ln.m</v>
          </cell>
          <cell r="F663">
            <v>97700</v>
          </cell>
        </row>
        <row r="664">
          <cell r="C664">
            <v>659</v>
          </cell>
          <cell r="D664" t="str">
            <v>Kabel NYFGBY 4C - 95 mm2</v>
          </cell>
          <cell r="E664" t="str">
            <v>Ln.m</v>
          </cell>
          <cell r="F664">
            <v>132850</v>
          </cell>
        </row>
        <row r="665">
          <cell r="C665">
            <v>660</v>
          </cell>
          <cell r="D665" t="str">
            <v>Pipa Baja GIP Dia. 4 "</v>
          </cell>
          <cell r="E665" t="str">
            <v>Ln.m</v>
          </cell>
          <cell r="F665">
            <v>102773</v>
          </cell>
          <cell r="V665" t="str">
            <v>BAKRIE PIPE</v>
          </cell>
        </row>
        <row r="666">
          <cell r="C666">
            <v>661</v>
          </cell>
          <cell r="D666" t="str">
            <v>Tiang PJU Galv., H = 11 m, Tunggal</v>
          </cell>
          <cell r="E666" t="str">
            <v>Buah</v>
          </cell>
          <cell r="F666">
            <v>3240000</v>
          </cell>
          <cell r="V666" t="str">
            <v>HAKAPOLE</v>
          </cell>
        </row>
        <row r="667">
          <cell r="C667">
            <v>662</v>
          </cell>
          <cell r="D667" t="str">
            <v>Pipa Baja Galvanis Dia. 4"</v>
          </cell>
          <cell r="E667" t="str">
            <v>Ln.m</v>
          </cell>
          <cell r="F667">
            <v>144167</v>
          </cell>
          <cell r="V667" t="str">
            <v>BAKRIE PIPE</v>
          </cell>
        </row>
        <row r="668">
          <cell r="C668">
            <v>663</v>
          </cell>
          <cell r="D668" t="str">
            <v>Material Polycarbonate</v>
          </cell>
          <cell r="E668" t="str">
            <v>Sq.m</v>
          </cell>
          <cell r="F668">
            <v>25000</v>
          </cell>
        </row>
        <row r="669">
          <cell r="C669">
            <v>664</v>
          </cell>
          <cell r="D669" t="str">
            <v>Pelat Besi 2 s/d. 5 mm</v>
          </cell>
          <cell r="E669" t="str">
            <v>Kg</v>
          </cell>
          <cell r="F669">
            <v>6000</v>
          </cell>
        </row>
        <row r="670">
          <cell r="C670">
            <v>665</v>
          </cell>
          <cell r="D670" t="str">
            <v>Cat Dasar Besi</v>
          </cell>
          <cell r="E670" t="str">
            <v>Kg</v>
          </cell>
          <cell r="F670">
            <v>10000</v>
          </cell>
        </row>
        <row r="671">
          <cell r="C671">
            <v>666</v>
          </cell>
          <cell r="D671" t="str">
            <v>Cat Besi</v>
          </cell>
          <cell r="E671" t="str">
            <v>Kg</v>
          </cell>
          <cell r="F671">
            <v>29000</v>
          </cell>
        </row>
        <row r="672">
          <cell r="C672">
            <v>667</v>
          </cell>
          <cell r="D672" t="str">
            <v>Pipa Baja Galvanis Dia. 11/4"</v>
          </cell>
          <cell r="E672" t="str">
            <v>Ln.m</v>
          </cell>
          <cell r="F672">
            <v>37256</v>
          </cell>
          <cell r="V672" t="str">
            <v>BAKRIE PIPE</v>
          </cell>
        </row>
        <row r="673">
          <cell r="C673">
            <v>668</v>
          </cell>
          <cell r="D673" t="str">
            <v>Pipa Baja Galvanis Dia. 2"</v>
          </cell>
          <cell r="E673" t="str">
            <v>Ln.m</v>
          </cell>
          <cell r="F673">
            <v>70969</v>
          </cell>
          <cell r="V673" t="str">
            <v>BAKRIE PIPE</v>
          </cell>
        </row>
        <row r="674">
          <cell r="C674">
            <v>669</v>
          </cell>
          <cell r="D674" t="str">
            <v>LED Traffic signal 3 aspek, dia. 20 cm</v>
          </cell>
          <cell r="E674" t="str">
            <v>Unit</v>
          </cell>
          <cell r="F674">
            <v>12900000</v>
          </cell>
        </row>
        <row r="675">
          <cell r="C675">
            <v>670</v>
          </cell>
          <cell r="D675" t="str">
            <v>Tiang traffic signal H=3,5 m</v>
          </cell>
          <cell r="E675" t="str">
            <v>Unit</v>
          </cell>
          <cell r="F675">
            <v>1930000</v>
          </cell>
        </row>
        <row r="676">
          <cell r="C676">
            <v>671</v>
          </cell>
          <cell r="D676" t="str">
            <v>Jasa Pemasukan Program waktu</v>
          </cell>
          <cell r="E676" t="str">
            <v>Unit</v>
          </cell>
          <cell r="F676">
            <v>1600000</v>
          </cell>
        </row>
        <row r="677">
          <cell r="C677">
            <v>672</v>
          </cell>
          <cell r="D677" t="str">
            <v>Kabinet Pengendali</v>
          </cell>
          <cell r="E677" t="str">
            <v>Unit</v>
          </cell>
          <cell r="F677">
            <v>7625000</v>
          </cell>
        </row>
        <row r="678">
          <cell r="C678">
            <v>673</v>
          </cell>
          <cell r="D678" t="str">
            <v>Tiang traffic lengkung H=6.00 m</v>
          </cell>
          <cell r="E678" t="str">
            <v>Unit</v>
          </cell>
          <cell r="F678">
            <v>6630000</v>
          </cell>
        </row>
        <row r="679">
          <cell r="C679">
            <v>674</v>
          </cell>
          <cell r="D679" t="str">
            <v>Tiang PJU Galv., H = 11 m, Ganda</v>
          </cell>
          <cell r="E679" t="str">
            <v>Buah</v>
          </cell>
          <cell r="F679">
            <v>3720000</v>
          </cell>
          <cell r="V679" t="str">
            <v>HAKAPOLE</v>
          </cell>
        </row>
        <row r="680">
          <cell r="C680">
            <v>675</v>
          </cell>
          <cell r="D680" t="str">
            <v>MCB, 1P, 16A</v>
          </cell>
          <cell r="E680" t="str">
            <v>Buah</v>
          </cell>
          <cell r="F680">
            <v>78000</v>
          </cell>
        </row>
        <row r="681">
          <cell r="C681">
            <v>676</v>
          </cell>
          <cell r="D681" t="str">
            <v>Pipa Baja Galvanis Dia. 24"</v>
          </cell>
          <cell r="E681" t="str">
            <v>Ln.m</v>
          </cell>
          <cell r="F681">
            <v>1836904</v>
          </cell>
          <cell r="V681" t="str">
            <v>BAKRIE PIPE</v>
          </cell>
        </row>
        <row r="682">
          <cell r="C682">
            <v>677</v>
          </cell>
          <cell r="D682" t="str">
            <v>Kabel NYY 4C - 10 mm2</v>
          </cell>
          <cell r="E682" t="str">
            <v>Ln.m</v>
          </cell>
          <cell r="F682">
            <v>17850</v>
          </cell>
        </row>
        <row r="683">
          <cell r="C683">
            <v>678</v>
          </cell>
          <cell r="D683" t="str">
            <v>Kabel NYY 4C - 16 mm2</v>
          </cell>
          <cell r="E683" t="str">
            <v>Ln.m</v>
          </cell>
          <cell r="F683">
            <v>27300</v>
          </cell>
        </row>
        <row r="684">
          <cell r="C684">
            <v>679</v>
          </cell>
          <cell r="D684" t="str">
            <v>LED Traffic signal 3 aspek, dia. 30 cm</v>
          </cell>
          <cell r="E684" t="str">
            <v>Unit</v>
          </cell>
          <cell r="F684">
            <v>15200000</v>
          </cell>
        </row>
        <row r="685">
          <cell r="C685">
            <v>680</v>
          </cell>
          <cell r="D685" t="str">
            <v>LED Traffic signal 2 aspek, dia. 30 cm</v>
          </cell>
          <cell r="E685" t="str">
            <v>Unit</v>
          </cell>
          <cell r="F685">
            <v>8450000</v>
          </cell>
        </row>
        <row r="686">
          <cell r="C686">
            <v>681</v>
          </cell>
          <cell r="D686" t="str">
            <v>LED Traffic signal 2 aspek, dia. 20 cm</v>
          </cell>
          <cell r="E686" t="str">
            <v>Unit</v>
          </cell>
          <cell r="F686">
            <v>6600000</v>
          </cell>
        </row>
        <row r="687">
          <cell r="C687">
            <v>682</v>
          </cell>
          <cell r="D687" t="str">
            <v>Masker LED Traffic signal (orang jalan)</v>
          </cell>
          <cell r="E687" t="str">
            <v>set</v>
          </cell>
          <cell r="F687">
            <v>75000</v>
          </cell>
        </row>
        <row r="688">
          <cell r="C688">
            <v>683</v>
          </cell>
          <cell r="D688" t="str">
            <v>Patok Pengaman Traffic Signal</v>
          </cell>
          <cell r="E688" t="str">
            <v>Buah</v>
          </cell>
          <cell r="F688">
            <v>237950</v>
          </cell>
        </row>
        <row r="689">
          <cell r="C689">
            <v>684</v>
          </cell>
          <cell r="D689" t="str">
            <v>Pull Box Type-A</v>
          </cell>
          <cell r="E689" t="str">
            <v>Buah</v>
          </cell>
          <cell r="F689">
            <v>67000</v>
          </cell>
        </row>
        <row r="690">
          <cell r="C690">
            <v>685</v>
          </cell>
          <cell r="D690" t="str">
            <v>MCB, 3P, 16A</v>
          </cell>
          <cell r="E690" t="str">
            <v>Buah</v>
          </cell>
          <cell r="F690">
            <v>327550</v>
          </cell>
        </row>
        <row r="691">
          <cell r="C691">
            <v>686</v>
          </cell>
          <cell r="D691" t="str">
            <v>Sekreing Kontrol PJU</v>
          </cell>
          <cell r="E691" t="str">
            <v>Buah</v>
          </cell>
          <cell r="F691">
            <v>90000</v>
          </cell>
        </row>
        <row r="692">
          <cell r="C692">
            <v>687</v>
          </cell>
          <cell r="D692" t="str">
            <v>Kabel NYY 7C - 1,5 mm2</v>
          </cell>
          <cell r="E692" t="str">
            <v>Ln.m</v>
          </cell>
          <cell r="F692">
            <v>9850</v>
          </cell>
        </row>
        <row r="693">
          <cell r="C693">
            <v>688</v>
          </cell>
          <cell r="D693" t="str">
            <v>Biaya Penyambungan PLN</v>
          </cell>
          <cell r="E693" t="str">
            <v>Watt</v>
          </cell>
          <cell r="F693">
            <v>600</v>
          </cell>
          <cell r="N693">
            <v>600</v>
          </cell>
        </row>
        <row r="694">
          <cell r="C694">
            <v>689</v>
          </cell>
          <cell r="D694" t="str">
            <v>Kabel NYY 4C - 25 mm2</v>
          </cell>
          <cell r="E694" t="str">
            <v>Ln.m</v>
          </cell>
          <cell r="F694">
            <v>148300</v>
          </cell>
          <cell r="V694" t="str">
            <v>HARGA DKI</v>
          </cell>
        </row>
        <row r="695">
          <cell r="C695">
            <v>690</v>
          </cell>
          <cell r="D695" t="str">
            <v>Kabel NYY 4C - 35 mm2</v>
          </cell>
          <cell r="E695" t="str">
            <v>Ln.m</v>
          </cell>
          <cell r="F695">
            <v>197730</v>
          </cell>
          <cell r="V695" t="str">
            <v>HARGA DKI</v>
          </cell>
        </row>
        <row r="696">
          <cell r="C696">
            <v>691</v>
          </cell>
          <cell r="D696" t="str">
            <v>Kabel NYY 4C - 50 mm2</v>
          </cell>
          <cell r="E696" t="str">
            <v>Ln.m</v>
          </cell>
          <cell r="F696">
            <v>263640</v>
          </cell>
          <cell r="V696" t="str">
            <v>HARGA DKI</v>
          </cell>
        </row>
        <row r="697">
          <cell r="C697">
            <v>692</v>
          </cell>
        </row>
        <row r="698">
          <cell r="C698">
            <v>693</v>
          </cell>
        </row>
        <row r="699">
          <cell r="C699">
            <v>694</v>
          </cell>
        </row>
        <row r="700">
          <cell r="C700">
            <v>695</v>
          </cell>
        </row>
        <row r="701">
          <cell r="C701">
            <v>696</v>
          </cell>
        </row>
        <row r="702">
          <cell r="C702">
            <v>697</v>
          </cell>
        </row>
        <row r="703">
          <cell r="C703">
            <v>698</v>
          </cell>
        </row>
        <row r="704">
          <cell r="C704">
            <v>699</v>
          </cell>
        </row>
        <row r="705">
          <cell r="C705">
            <v>700</v>
          </cell>
        </row>
        <row r="706">
          <cell r="C706">
            <v>701</v>
          </cell>
        </row>
        <row r="707">
          <cell r="C707">
            <v>702</v>
          </cell>
        </row>
        <row r="708">
          <cell r="C708">
            <v>703</v>
          </cell>
        </row>
        <row r="709">
          <cell r="C709">
            <v>704</v>
          </cell>
        </row>
        <row r="710">
          <cell r="C710">
            <v>705</v>
          </cell>
        </row>
        <row r="711">
          <cell r="C711">
            <v>706</v>
          </cell>
        </row>
        <row r="712">
          <cell r="C712">
            <v>707</v>
          </cell>
        </row>
        <row r="713">
          <cell r="C713">
            <v>708</v>
          </cell>
        </row>
        <row r="714">
          <cell r="C714">
            <v>709</v>
          </cell>
        </row>
        <row r="715">
          <cell r="C715">
            <v>710</v>
          </cell>
        </row>
        <row r="716">
          <cell r="C716">
            <v>711</v>
          </cell>
        </row>
        <row r="717">
          <cell r="C717">
            <v>712</v>
          </cell>
        </row>
        <row r="718">
          <cell r="C718">
            <v>713</v>
          </cell>
        </row>
        <row r="719">
          <cell r="C719">
            <v>714</v>
          </cell>
        </row>
        <row r="720">
          <cell r="C720">
            <v>715</v>
          </cell>
        </row>
        <row r="721">
          <cell r="C721">
            <v>716</v>
          </cell>
        </row>
        <row r="722">
          <cell r="C722">
            <v>717</v>
          </cell>
        </row>
        <row r="723">
          <cell r="C723">
            <v>718</v>
          </cell>
        </row>
        <row r="724">
          <cell r="C724">
            <v>719</v>
          </cell>
        </row>
        <row r="725">
          <cell r="C725">
            <v>720</v>
          </cell>
        </row>
        <row r="726">
          <cell r="C726">
            <v>721</v>
          </cell>
        </row>
        <row r="727">
          <cell r="C727">
            <v>722</v>
          </cell>
        </row>
        <row r="728">
          <cell r="C728">
            <v>723</v>
          </cell>
        </row>
        <row r="729">
          <cell r="C729">
            <v>724</v>
          </cell>
        </row>
        <row r="730">
          <cell r="C730">
            <v>725</v>
          </cell>
        </row>
        <row r="731">
          <cell r="C731">
            <v>726</v>
          </cell>
        </row>
        <row r="732">
          <cell r="C732">
            <v>727</v>
          </cell>
        </row>
        <row r="733">
          <cell r="C733">
            <v>728</v>
          </cell>
        </row>
        <row r="734">
          <cell r="C734">
            <v>729</v>
          </cell>
        </row>
        <row r="735">
          <cell r="C735">
            <v>730</v>
          </cell>
        </row>
        <row r="736">
          <cell r="C736">
            <v>731</v>
          </cell>
        </row>
        <row r="737">
          <cell r="C737">
            <v>732</v>
          </cell>
        </row>
        <row r="738">
          <cell r="C738">
            <v>733</v>
          </cell>
        </row>
        <row r="739">
          <cell r="C739">
            <v>734</v>
          </cell>
        </row>
        <row r="740">
          <cell r="C740">
            <v>735</v>
          </cell>
        </row>
        <row r="741">
          <cell r="C741">
            <v>736</v>
          </cell>
        </row>
        <row r="742">
          <cell r="C742">
            <v>737</v>
          </cell>
        </row>
        <row r="743">
          <cell r="C743">
            <v>738</v>
          </cell>
        </row>
        <row r="744">
          <cell r="C744">
            <v>739</v>
          </cell>
        </row>
        <row r="745">
          <cell r="C745">
            <v>740</v>
          </cell>
        </row>
        <row r="746">
          <cell r="C746">
            <v>741</v>
          </cell>
        </row>
        <row r="747">
          <cell r="C747">
            <v>742</v>
          </cell>
        </row>
        <row r="748">
          <cell r="C748">
            <v>743</v>
          </cell>
        </row>
        <row r="749">
          <cell r="C749">
            <v>744</v>
          </cell>
        </row>
        <row r="750">
          <cell r="C750">
            <v>745</v>
          </cell>
        </row>
        <row r="751">
          <cell r="C751">
            <v>746</v>
          </cell>
        </row>
        <row r="752">
          <cell r="C752">
            <v>747</v>
          </cell>
        </row>
        <row r="753">
          <cell r="C753">
            <v>748</v>
          </cell>
        </row>
        <row r="754">
          <cell r="C754">
            <v>749</v>
          </cell>
        </row>
        <row r="755">
          <cell r="C755">
            <v>750</v>
          </cell>
          <cell r="D755" t="str">
            <v>Pipa Baja Galvanis Dia. 1/2"</v>
          </cell>
          <cell r="E755" t="str">
            <v>Ln.m</v>
          </cell>
          <cell r="F755">
            <v>16525</v>
          </cell>
          <cell r="V755" t="str">
            <v>BAKRIE PIPE</v>
          </cell>
        </row>
        <row r="756">
          <cell r="C756">
            <v>751</v>
          </cell>
          <cell r="D756" t="str">
            <v>Pipa Baja Galvanis Dia. 3/4"</v>
          </cell>
          <cell r="E756" t="str">
            <v>Ln.m</v>
          </cell>
          <cell r="F756">
            <v>22020</v>
          </cell>
          <cell r="V756" t="str">
            <v>BAKRIE PIPE</v>
          </cell>
        </row>
        <row r="757">
          <cell r="C757">
            <v>752</v>
          </cell>
          <cell r="D757" t="str">
            <v>Pipa Baja Galvanis Dia. 1"</v>
          </cell>
          <cell r="E757" t="str">
            <v>Ln.m</v>
          </cell>
          <cell r="F757">
            <v>32659</v>
          </cell>
          <cell r="V757" t="str">
            <v>BAKRIE PIPE</v>
          </cell>
        </row>
        <row r="758">
          <cell r="C758">
            <v>753</v>
          </cell>
          <cell r="D758" t="str">
            <v>Pipa Baja Galvanis Dia. 1 1/2"</v>
          </cell>
          <cell r="E758" t="str">
            <v>Ln.m</v>
          </cell>
          <cell r="F758">
            <v>52852</v>
          </cell>
          <cell r="V758" t="str">
            <v>BAKRIE PIPE</v>
          </cell>
        </row>
        <row r="759">
          <cell r="C759">
            <v>754</v>
          </cell>
          <cell r="D759" t="str">
            <v>Pipa Baja Galvanis Dia. 2 1/2"</v>
          </cell>
          <cell r="E759" t="str">
            <v>Ln.m</v>
          </cell>
          <cell r="F759">
            <v>112674</v>
          </cell>
          <cell r="V759" t="str">
            <v>BAKRIE PIPE</v>
          </cell>
        </row>
        <row r="760">
          <cell r="C760">
            <v>755</v>
          </cell>
          <cell r="D760" t="str">
            <v>Pipa Baja Galvanis Dia. 8"</v>
          </cell>
          <cell r="E760" t="str">
            <v>Ln.m</v>
          </cell>
          <cell r="F760">
            <v>555366</v>
          </cell>
          <cell r="V760" t="str">
            <v>BAKRIE PIPE</v>
          </cell>
        </row>
        <row r="761">
          <cell r="C761">
            <v>756</v>
          </cell>
          <cell r="D761" t="str">
            <v>Pipa Baja Galvanis Dia. 2"</v>
          </cell>
          <cell r="E761" t="str">
            <v>Ln.m</v>
          </cell>
          <cell r="F761">
            <v>70969</v>
          </cell>
          <cell r="V761" t="str">
            <v>BAKRIE PIPE</v>
          </cell>
        </row>
        <row r="762">
          <cell r="C762">
            <v>757</v>
          </cell>
        </row>
        <row r="763">
          <cell r="C763">
            <v>758</v>
          </cell>
        </row>
        <row r="764">
          <cell r="C764">
            <v>759</v>
          </cell>
        </row>
        <row r="765">
          <cell r="C765">
            <v>760</v>
          </cell>
        </row>
        <row r="766">
          <cell r="C766">
            <v>761</v>
          </cell>
        </row>
        <row r="767">
          <cell r="C767">
            <v>762</v>
          </cell>
        </row>
        <row r="768">
          <cell r="C768">
            <v>763</v>
          </cell>
        </row>
        <row r="769">
          <cell r="C769">
            <v>764</v>
          </cell>
        </row>
        <row r="770">
          <cell r="C770">
            <v>765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Sheet1"/>
      <sheetName val="Sheet2"/>
      <sheetName val="Sheet3"/>
      <sheetName val="Sheet6"/>
      <sheetName val="Sheet7"/>
      <sheetName val="Sheet8"/>
      <sheetName val="Sheet9 "/>
      <sheetName val="Sheet10"/>
      <sheetName val=" Sheet11"/>
      <sheetName val="Peralatan"/>
      <sheetName val="BOQ"/>
      <sheetName val="AHS"/>
      <sheetName val="BOR P&gt; TARJANI"/>
      <sheetName val="bedjo"/>
      <sheetName val="bedjo (2)"/>
      <sheetName val="FOTO COVER"/>
      <sheetName val="cv bedjo jaya"/>
      <sheetName val="ijin plks pek"/>
      <sheetName val="ijin psang (2)"/>
      <sheetName val="ijin psang"/>
      <sheetName val="P. mc 0%"/>
      <sheetName val="P. mc 100%"/>
      <sheetName val="P.Pem.Lap"/>
      <sheetName val="P."/>
      <sheetName val="ANALISA"/>
      <sheetName val="PERNYATAAN"/>
      <sheetName val="4"/>
      <sheetName val="2"/>
      <sheetName val="DATA"/>
      <sheetName val="analisa ARS"/>
      <sheetName val="Summary"/>
      <sheetName val="Harga S Dasar UNTUK IDISI"/>
      <sheetName val="isian"/>
      <sheetName val="B"/>
      <sheetName val="schtng"/>
      <sheetName val="schbhn"/>
      <sheetName val="schalt"/>
      <sheetName val="Agregat Halus &amp; Kasar"/>
      <sheetName val="Alat"/>
      <sheetName val="Perm. Test"/>
      <sheetName val="112-885"/>
      <sheetName val="Anl.+"/>
      <sheetName val="A) Psiapan"/>
      <sheetName val="Basic"/>
      <sheetName val="D6"/>
      <sheetName val="D8(1)"/>
      <sheetName val="#REF"/>
      <sheetName val="TOWN"/>
      <sheetName val="BOQPUSJAL"/>
      <sheetName val="4-Basic Price"/>
      <sheetName val="3-DIV3"/>
      <sheetName val="Kuantitas &amp; Harga"/>
      <sheetName val="D7"/>
      <sheetName val="DH"/>
      <sheetName val="An. Alat"/>
      <sheetName val="Rekapitulasi"/>
      <sheetName val="D7(1)"/>
      <sheetName val="5-ALAT(1)"/>
      <sheetName val="INFORMASI"/>
      <sheetName val="D2"/>
    </sheetNames>
    <sheetDataSet>
      <sheetData sheetId="0" refreshError="1"/>
      <sheetData sheetId="1">
        <row r="53">
          <cell r="B53" t="str">
            <v>TOTAL  AGG :</v>
          </cell>
        </row>
      </sheetData>
      <sheetData sheetId="2">
        <row r="53">
          <cell r="B53" t="str">
            <v>TOTAL  AGG :</v>
          </cell>
          <cell r="E53" t="str">
            <v>TOTAL  CAMP :</v>
          </cell>
        </row>
        <row r="54">
          <cell r="B54" t="str">
            <v>CA          =</v>
          </cell>
          <cell r="C54">
            <v>54.752899999999997</v>
          </cell>
          <cell r="E54" t="str">
            <v>CA          =</v>
          </cell>
          <cell r="F54">
            <v>51.303467300000001</v>
          </cell>
        </row>
        <row r="55">
          <cell r="B55" t="str">
            <v>FA          =</v>
          </cell>
          <cell r="C55">
            <v>39.613300000000002</v>
          </cell>
          <cell r="E55" t="str">
            <v>FA          =</v>
          </cell>
          <cell r="F55">
            <v>37.117662100000004</v>
          </cell>
        </row>
        <row r="56">
          <cell r="B56" t="str">
            <v>FF           =</v>
          </cell>
          <cell r="C56">
            <v>5.6338000000000008</v>
          </cell>
          <cell r="E56" t="str">
            <v>FF           =</v>
          </cell>
          <cell r="F56">
            <v>5.2788706000000012</v>
          </cell>
          <cell r="I56" t="str">
            <v>GARIS NOL RONGGA UDARA  :</v>
          </cell>
        </row>
        <row r="57">
          <cell r="B57" t="str">
            <v xml:space="preserve">            % Tertahan  No.4</v>
          </cell>
          <cell r="E57" t="str">
            <v>ASPAL   =</v>
          </cell>
          <cell r="F57">
            <v>6.3</v>
          </cell>
          <cell r="G57" t="str">
            <v>3/4-No.4</v>
          </cell>
        </row>
        <row r="58">
          <cell r="B58" t="str">
            <v>TOTAL    =</v>
          </cell>
          <cell r="C58">
            <v>100</v>
          </cell>
          <cell r="E58" t="str">
            <v>TOTAL    =</v>
          </cell>
          <cell r="F58">
            <v>100.00000000000001</v>
          </cell>
          <cell r="G58" t="str">
            <v xml:space="preserve"> P No.4</v>
          </cell>
          <cell r="I58" t="str">
            <v xml:space="preserve">     g d  =</v>
          </cell>
          <cell r="J58" t="str">
            <v>G x g w</v>
          </cell>
        </row>
        <row r="59">
          <cell r="J59" t="str">
            <v>1+  G.W</v>
          </cell>
        </row>
        <row r="60">
          <cell r="B60" t="str">
            <v>SPESIFIC  GRAVITY APP RATA 2  :</v>
          </cell>
          <cell r="H60" t="str">
            <v>W =</v>
          </cell>
          <cell r="I60">
            <v>10</v>
          </cell>
          <cell r="J60" t="str">
            <v>%    gd =</v>
          </cell>
          <cell r="K60">
            <v>2.1441435867943062</v>
          </cell>
        </row>
        <row r="61">
          <cell r="C61" t="str">
            <v xml:space="preserve">        .             100           =</v>
          </cell>
          <cell r="F61">
            <v>2.7293568950547531</v>
          </cell>
          <cell r="H61" t="str">
            <v>W =</v>
          </cell>
          <cell r="I61">
            <v>11</v>
          </cell>
          <cell r="J61" t="str">
            <v>%    gd =</v>
          </cell>
          <cell r="K61">
            <v>2.0991351158300882</v>
          </cell>
        </row>
        <row r="62">
          <cell r="A62" t="str">
            <v>Page 2</v>
          </cell>
          <cell r="C62" t="str">
            <v xml:space="preserve">      DEPARTEMEN     PEKERJAAN     UMUM</v>
          </cell>
          <cell r="D62" t="str">
            <v>+</v>
          </cell>
          <cell r="E62">
            <v>53.42</v>
          </cell>
          <cell r="H62" t="str">
            <v>W =</v>
          </cell>
          <cell r="I62">
            <v>12</v>
          </cell>
          <cell r="J62" t="str">
            <v>%    gd =</v>
          </cell>
          <cell r="K62">
            <v>2.0559773728236261</v>
          </cell>
        </row>
        <row r="63">
          <cell r="C63" t="str">
            <v xml:space="preserve">      KANTOR   WILAYAH   PROPINSI   JAWA   TENGAH</v>
          </cell>
          <cell r="E63">
            <v>2.742</v>
          </cell>
          <cell r="H63" t="str">
            <v>W =</v>
          </cell>
          <cell r="I63">
            <v>13</v>
          </cell>
          <cell r="J63" t="str">
            <v>%    gd =</v>
          </cell>
          <cell r="K63">
            <v>2.0145585057824458</v>
          </cell>
        </row>
        <row r="64">
          <cell r="C64" t="str">
            <v xml:space="preserve">      BALAI  PENGUJIAN  DAN  PERALATAN  PEKERJAAN  UMUM</v>
          </cell>
        </row>
        <row r="65">
          <cell r="C65" t="str">
            <v xml:space="preserve">        JL.  MURBEI  I  TIMUR  SRONDOL  WETAN  SEMARANG  TELP.  471705</v>
          </cell>
        </row>
        <row r="68">
          <cell r="C68" t="str">
            <v>UNTUK  AGG  KASAR  3  FRAKSI  !!!!!!!!!!!!!!!!!!!!!!!!!!!!!!!!!!!!!!!</v>
          </cell>
        </row>
        <row r="70">
          <cell r="B70" t="str">
            <v>PEKERJAAN / PROYEK        :</v>
          </cell>
          <cell r="E70" t="str">
            <v>PAKET  PEMELIHARAAN  BERKALA</v>
          </cell>
          <cell r="I70" t="str">
            <v xml:space="preserve">                DIKERJAKAN  :</v>
          </cell>
        </row>
        <row r="71">
          <cell r="E71" t="str">
            <v>JALAN  KALI  GAWE  SEMARANG</v>
          </cell>
          <cell r="I71" t="str">
            <v xml:space="preserve">                DIPERIKSA      :</v>
          </cell>
        </row>
        <row r="74">
          <cell r="D74" t="str">
            <v xml:space="preserve">TABEL   KOMBINASI   AGG   KASAR     A T B      </v>
          </cell>
        </row>
        <row r="75">
          <cell r="C75" t="str">
            <v xml:space="preserve">      UNTUK PENGISIAN TABEL PROPORSI CAMP( MATRIX )</v>
          </cell>
        </row>
        <row r="77">
          <cell r="D77" t="str">
            <v xml:space="preserve">            YAITU  LOLOS  NO. 8            =</v>
          </cell>
          <cell r="G77">
            <v>6.429038461538461</v>
          </cell>
        </row>
        <row r="78">
          <cell r="D78" t="str">
            <v xml:space="preserve">                         LOLOS  NO. 200       =</v>
          </cell>
          <cell r="G78">
            <v>0.53269230769230758</v>
          </cell>
        </row>
        <row r="81">
          <cell r="D81" t="str">
            <v>KOMPOSISI</v>
          </cell>
          <cell r="E81">
            <v>0.32692307692307693</v>
          </cell>
          <cell r="F81">
            <v>0.32692307692307693</v>
          </cell>
          <cell r="G81">
            <v>0.34615384615384615</v>
          </cell>
          <cell r="H81" t="str">
            <v>GRADASI</v>
          </cell>
        </row>
        <row r="82">
          <cell r="E82" t="str">
            <v>BP.MAX.</v>
          </cell>
          <cell r="F82" t="str">
            <v>BP. MAX.</v>
          </cell>
          <cell r="G82" t="str">
            <v>BP. MAX.</v>
          </cell>
          <cell r="H82" t="str">
            <v>KOMBI</v>
          </cell>
        </row>
        <row r="83">
          <cell r="D83" t="str">
            <v xml:space="preserve"> NO.SAR</v>
          </cell>
          <cell r="E83" t="str">
            <v>1"</v>
          </cell>
          <cell r="F83" t="str">
            <v>3/4"</v>
          </cell>
          <cell r="G83" t="str">
            <v>1/2"</v>
          </cell>
          <cell r="H83" t="str">
            <v>NASI</v>
          </cell>
        </row>
        <row r="84">
          <cell r="D84" t="str">
            <v>1"</v>
          </cell>
          <cell r="E84">
            <v>100</v>
          </cell>
          <cell r="F84">
            <v>100</v>
          </cell>
          <cell r="G84">
            <v>100</v>
          </cell>
          <cell r="H84">
            <v>100</v>
          </cell>
        </row>
        <row r="85">
          <cell r="D85" t="str">
            <v>3/4"</v>
          </cell>
          <cell r="E85">
            <v>76</v>
          </cell>
          <cell r="F85">
            <v>100</v>
          </cell>
          <cell r="G85">
            <v>100</v>
          </cell>
          <cell r="H85">
            <v>92.15384615384616</v>
          </cell>
        </row>
        <row r="86">
          <cell r="D86" t="str">
            <v>1/2"</v>
          </cell>
          <cell r="E86">
            <v>18.12</v>
          </cell>
          <cell r="F86">
            <v>37.17</v>
          </cell>
          <cell r="G86">
            <v>100</v>
          </cell>
          <cell r="H86">
            <v>52.690961538461536</v>
          </cell>
        </row>
        <row r="87">
          <cell r="D87" t="str">
            <v>3/8"</v>
          </cell>
          <cell r="E87">
            <v>4.3600000000000003</v>
          </cell>
          <cell r="F87">
            <v>6.41</v>
          </cell>
          <cell r="G87">
            <v>91.79</v>
          </cell>
          <cell r="H87">
            <v>35.294423076923081</v>
          </cell>
        </row>
      </sheetData>
      <sheetData sheetId="3">
        <row r="53">
          <cell r="B53" t="str">
            <v>TOTAL  AGG :</v>
          </cell>
        </row>
      </sheetData>
      <sheetData sheetId="4">
        <row r="53">
          <cell r="B53" t="str">
            <v>TOTAL  AGG :</v>
          </cell>
        </row>
      </sheetData>
      <sheetData sheetId="5">
        <row r="53">
          <cell r="B53" t="str">
            <v>TOTAL  AGG :</v>
          </cell>
        </row>
      </sheetData>
      <sheetData sheetId="6">
        <row r="53">
          <cell r="B53" t="str">
            <v>TOTAL  AGG :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>
        <row r="53">
          <cell r="B53" t="str">
            <v>TOTAL  AGG :</v>
          </cell>
        </row>
      </sheetData>
      <sheetData sheetId="15">
        <row r="53">
          <cell r="B53" t="str">
            <v>TOTAL  AGG :</v>
          </cell>
        </row>
      </sheetData>
      <sheetData sheetId="16">
        <row r="53">
          <cell r="B53" t="str">
            <v>TOTAL  AGG :</v>
          </cell>
        </row>
      </sheetData>
      <sheetData sheetId="17">
        <row r="53">
          <cell r="B53" t="str">
            <v>TOTAL  AGG :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7"/>
      <sheetName val="Sheet6"/>
      <sheetName val="Sheet5"/>
      <sheetName val="Sheet4"/>
      <sheetName val="Sheet3"/>
      <sheetName val="Kuantitas &amp; Harga"/>
      <sheetName val="4-Basic Price"/>
      <sheetName val="5-ALAT(1)"/>
      <sheetName val="ALAT"/>
      <sheetName val="Harga Satuan"/>
      <sheetName val="H.Satuan"/>
      <sheetName val="BOQ"/>
      <sheetName val="Rekap"/>
      <sheetName val="BOQ REKON"/>
      <sheetName val="REKAP REkON"/>
      <sheetName val="Div2"/>
      <sheetName val="K - Drywall-Presd"/>
      <sheetName val="3"/>
      <sheetName val="TRNS-C1"/>
      <sheetName val="analisaRAB"/>
      <sheetName val="har-das"/>
      <sheetName val="Basic"/>
      <sheetName val="Alat (2)"/>
      <sheetName val="Input Data"/>
      <sheetName val="An-2"/>
      <sheetName val="An-4"/>
      <sheetName val="IDENTITAS"/>
      <sheetName val="BAG-2"/>
      <sheetName val="UPAH"/>
      <sheetName val="AHS"/>
      <sheetName val="ISI1107A"/>
      <sheetName val="ISI1107B"/>
      <sheetName val="An. Alat"/>
      <sheetName val="BAHAN"/>
    </sheetNames>
    <sheetDataSet>
      <sheetData sheetId="0" refreshError="1">
        <row r="24">
          <cell r="M24" t="str">
            <v>No.100</v>
          </cell>
          <cell r="N24" t="str">
            <v>No.200</v>
          </cell>
        </row>
        <row r="25">
          <cell r="M25">
            <v>822.4</v>
          </cell>
          <cell r="N25">
            <v>904.1</v>
          </cell>
        </row>
        <row r="27">
          <cell r="M27">
            <v>87.137105318923517</v>
          </cell>
          <cell r="N27">
            <v>95.793600339054905</v>
          </cell>
        </row>
        <row r="29">
          <cell r="M29">
            <v>12.862894681076483</v>
          </cell>
          <cell r="N29">
            <v>4.2063996609450953</v>
          </cell>
        </row>
        <row r="31">
          <cell r="M31">
            <v>7</v>
          </cell>
          <cell r="N31">
            <v>1</v>
          </cell>
        </row>
        <row r="32">
          <cell r="M32">
            <v>15</v>
          </cell>
          <cell r="N32">
            <v>8</v>
          </cell>
        </row>
        <row r="85">
          <cell r="M85" t="str">
            <v>No.100</v>
          </cell>
          <cell r="N85" t="str">
            <v>No.200</v>
          </cell>
        </row>
        <row r="86">
          <cell r="M86">
            <v>904.2</v>
          </cell>
          <cell r="N86">
            <v>928.6</v>
          </cell>
        </row>
        <row r="88">
          <cell r="M88">
            <v>92.79556650246306</v>
          </cell>
          <cell r="N88">
            <v>95.299671592775042</v>
          </cell>
        </row>
        <row r="90">
          <cell r="M90">
            <v>7.2044334975369395</v>
          </cell>
          <cell r="N90">
            <v>4.7003284072249585</v>
          </cell>
        </row>
        <row r="92">
          <cell r="M92">
            <v>5</v>
          </cell>
          <cell r="N92">
            <v>2</v>
          </cell>
        </row>
        <row r="93">
          <cell r="M93">
            <v>12</v>
          </cell>
          <cell r="N93">
            <v>8</v>
          </cell>
        </row>
        <row r="148">
          <cell r="M148" t="str">
            <v>No.100</v>
          </cell>
          <cell r="N148" t="str">
            <v>No.200</v>
          </cell>
        </row>
        <row r="149">
          <cell r="M149">
            <v>822.4</v>
          </cell>
          <cell r="N149">
            <v>904.1</v>
          </cell>
        </row>
        <row r="151">
          <cell r="M151">
            <v>86.504680761544122</v>
          </cell>
          <cell r="N151">
            <v>95.098348585252978</v>
          </cell>
        </row>
        <row r="153">
          <cell r="M153">
            <v>13.495319238455878</v>
          </cell>
          <cell r="N153">
            <v>4.9016514147470218</v>
          </cell>
        </row>
        <row r="155">
          <cell r="M155">
            <v>5</v>
          </cell>
          <cell r="N155">
            <v>3</v>
          </cell>
        </row>
        <row r="156">
          <cell r="M156">
            <v>22</v>
          </cell>
          <cell r="N156">
            <v>8</v>
          </cell>
        </row>
      </sheetData>
      <sheetData sheetId="1" refreshError="1"/>
      <sheetData sheetId="2">
        <row r="24">
          <cell r="M24" t="str">
            <v>No.100</v>
          </cell>
        </row>
      </sheetData>
      <sheetData sheetId="3">
        <row r="24">
          <cell r="M24" t="str">
            <v>No.100</v>
          </cell>
        </row>
      </sheetData>
      <sheetData sheetId="4">
        <row r="24">
          <cell r="M24" t="str">
            <v>No.100</v>
          </cell>
        </row>
      </sheetData>
      <sheetData sheetId="5">
        <row r="24">
          <cell r="M24" t="str">
            <v>No.100</v>
          </cell>
        </row>
      </sheetData>
      <sheetData sheetId="6">
        <row r="24">
          <cell r="M24" t="str">
            <v>No.100</v>
          </cell>
        </row>
        <row r="144">
          <cell r="E144">
            <v>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"/>
      <sheetName val="INFO"/>
      <sheetName val="hit vol"/>
      <sheetName val="dftr harga"/>
      <sheetName val="vol pek"/>
      <sheetName val="hrg. sat pek"/>
      <sheetName val="RAB"/>
      <sheetName val="Rekapitulasi"/>
      <sheetName val="Vol. Material Kes"/>
      <sheetName val="Kurva S"/>
      <sheetName val="prhit tulangan"/>
      <sheetName val="Prtngn Pkrja"/>
      <sheetName val="1"/>
      <sheetName val="2"/>
      <sheetName val="3"/>
      <sheetName val="4"/>
      <sheetName val="6"/>
      <sheetName val="7"/>
      <sheetName val="8"/>
      <sheetName val="Sheet1"/>
    </sheetNames>
    <sheetDataSet>
      <sheetData sheetId="0"/>
      <sheetData sheetId="1"/>
      <sheetData sheetId="2"/>
      <sheetData sheetId="3">
        <row r="7">
          <cell r="E7">
            <v>65000</v>
          </cell>
        </row>
        <row r="8">
          <cell r="E8">
            <v>55000</v>
          </cell>
        </row>
        <row r="9">
          <cell r="E9">
            <v>45000</v>
          </cell>
        </row>
        <row r="10">
          <cell r="E10">
            <v>35000</v>
          </cell>
        </row>
        <row r="13">
          <cell r="E13">
            <v>4500000</v>
          </cell>
        </row>
        <row r="15">
          <cell r="E15">
            <v>18300</v>
          </cell>
        </row>
        <row r="16">
          <cell r="E16">
            <v>18300</v>
          </cell>
        </row>
        <row r="17">
          <cell r="E17">
            <v>18300</v>
          </cell>
        </row>
        <row r="18">
          <cell r="E18">
            <v>14640</v>
          </cell>
        </row>
        <row r="19">
          <cell r="E19">
            <v>1904000.0000000002</v>
          </cell>
        </row>
        <row r="22">
          <cell r="E22">
            <v>51968.000000000007</v>
          </cell>
        </row>
        <row r="24">
          <cell r="E24">
            <v>11200.000000000002</v>
          </cell>
        </row>
        <row r="25">
          <cell r="E25">
            <v>15680.000000000002</v>
          </cell>
        </row>
        <row r="26">
          <cell r="E26">
            <v>63500</v>
          </cell>
        </row>
        <row r="27">
          <cell r="E27">
            <v>15000</v>
          </cell>
        </row>
        <row r="28">
          <cell r="E28">
            <v>225</v>
          </cell>
        </row>
        <row r="29">
          <cell r="E29">
            <v>4000</v>
          </cell>
        </row>
        <row r="30">
          <cell r="E30">
            <v>150000</v>
          </cell>
        </row>
        <row r="34">
          <cell r="E34">
            <v>112000.00000000001</v>
          </cell>
        </row>
        <row r="35">
          <cell r="E35">
            <v>4384.4196515952244</v>
          </cell>
        </row>
        <row r="36">
          <cell r="E36">
            <v>3705.5417700578987</v>
          </cell>
        </row>
        <row r="38">
          <cell r="E38">
            <v>5221.4452214452213</v>
          </cell>
        </row>
        <row r="39">
          <cell r="E39">
            <v>32462.24310041104</v>
          </cell>
        </row>
        <row r="42">
          <cell r="E42">
            <v>26464.357017028771</v>
          </cell>
        </row>
        <row r="43">
          <cell r="E43">
            <v>5384.4196515952244</v>
          </cell>
        </row>
        <row r="44">
          <cell r="E44">
            <v>2440</v>
          </cell>
        </row>
        <row r="45">
          <cell r="E45">
            <v>20160.000000000004</v>
          </cell>
        </row>
        <row r="47">
          <cell r="E47">
            <v>61600.000000000007</v>
          </cell>
        </row>
        <row r="50">
          <cell r="E50">
            <v>20000</v>
          </cell>
        </row>
        <row r="52">
          <cell r="E52">
            <v>91500</v>
          </cell>
        </row>
        <row r="54">
          <cell r="E54">
            <v>95200.000000000015</v>
          </cell>
        </row>
        <row r="57">
          <cell r="E57">
            <v>11200.000000000002</v>
          </cell>
        </row>
        <row r="60">
          <cell r="E60">
            <v>18700</v>
          </cell>
        </row>
        <row r="62">
          <cell r="E62">
            <v>10900</v>
          </cell>
        </row>
        <row r="66">
          <cell r="E66">
            <v>20500</v>
          </cell>
        </row>
        <row r="67">
          <cell r="E67">
            <v>3500</v>
          </cell>
        </row>
        <row r="68">
          <cell r="E68">
            <v>54000</v>
          </cell>
        </row>
        <row r="69">
          <cell r="E69">
            <v>60500</v>
          </cell>
        </row>
        <row r="71">
          <cell r="E71">
            <v>38080.000000000007</v>
          </cell>
        </row>
        <row r="76">
          <cell r="E76">
            <v>140000</v>
          </cell>
        </row>
        <row r="77">
          <cell r="E77">
            <v>11183.333333333334</v>
          </cell>
        </row>
        <row r="78">
          <cell r="E78">
            <v>2196</v>
          </cell>
        </row>
        <row r="79">
          <cell r="E79">
            <v>40000</v>
          </cell>
        </row>
        <row r="83">
          <cell r="E83">
            <v>952000.00000000012</v>
          </cell>
        </row>
        <row r="84">
          <cell r="E84">
            <v>10000</v>
          </cell>
        </row>
        <row r="86">
          <cell r="E86">
            <v>10000</v>
          </cell>
        </row>
        <row r="89">
          <cell r="E89">
            <v>16800</v>
          </cell>
        </row>
        <row r="90">
          <cell r="E90">
            <v>9800</v>
          </cell>
        </row>
        <row r="91">
          <cell r="E91">
            <v>10000</v>
          </cell>
        </row>
        <row r="93">
          <cell r="E93">
            <v>8540</v>
          </cell>
        </row>
        <row r="94">
          <cell r="E94">
            <v>130000</v>
          </cell>
        </row>
        <row r="95">
          <cell r="E95">
            <v>100000</v>
          </cell>
        </row>
        <row r="96">
          <cell r="E96">
            <v>80000</v>
          </cell>
        </row>
        <row r="97">
          <cell r="E97">
            <v>1500000</v>
          </cell>
        </row>
        <row r="98">
          <cell r="E98">
            <v>100000</v>
          </cell>
        </row>
        <row r="99">
          <cell r="E99">
            <v>4500</v>
          </cell>
        </row>
        <row r="100">
          <cell r="E100">
            <v>390000</v>
          </cell>
        </row>
        <row r="102">
          <cell r="E102">
            <v>100800.00000000001</v>
          </cell>
        </row>
        <row r="104">
          <cell r="E104">
            <v>36600</v>
          </cell>
        </row>
        <row r="107">
          <cell r="E107">
            <v>32480.000000000004</v>
          </cell>
        </row>
        <row r="112">
          <cell r="E112">
            <v>100800.00000000001</v>
          </cell>
        </row>
        <row r="113">
          <cell r="E113">
            <v>51240</v>
          </cell>
        </row>
        <row r="114">
          <cell r="E114">
            <v>257600.00000000003</v>
          </cell>
        </row>
        <row r="116">
          <cell r="E116">
            <v>20000</v>
          </cell>
        </row>
        <row r="117">
          <cell r="E117">
            <v>85000</v>
          </cell>
        </row>
        <row r="118">
          <cell r="E118">
            <v>7000</v>
          </cell>
        </row>
        <row r="119">
          <cell r="E119">
            <v>15000</v>
          </cell>
        </row>
        <row r="120">
          <cell r="E120">
            <v>7000</v>
          </cell>
        </row>
        <row r="122">
          <cell r="E122">
            <v>20000</v>
          </cell>
        </row>
        <row r="126">
          <cell r="E126">
            <v>15000</v>
          </cell>
        </row>
        <row r="127">
          <cell r="E127">
            <v>35000</v>
          </cell>
        </row>
        <row r="128">
          <cell r="E128">
            <v>10000</v>
          </cell>
        </row>
        <row r="129">
          <cell r="E129">
            <v>28500</v>
          </cell>
        </row>
        <row r="130">
          <cell r="E130">
            <v>20000</v>
          </cell>
        </row>
        <row r="133">
          <cell r="E133">
            <v>0</v>
          </cell>
        </row>
        <row r="134">
          <cell r="E134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</sheetData>
      <sheetData sheetId="4">
        <row r="6">
          <cell r="C6">
            <v>340</v>
          </cell>
        </row>
        <row r="7">
          <cell r="C7">
            <v>56</v>
          </cell>
        </row>
        <row r="8">
          <cell r="C8">
            <v>1</v>
          </cell>
        </row>
        <row r="9">
          <cell r="C9">
            <v>20</v>
          </cell>
        </row>
        <row r="13">
          <cell r="C13">
            <v>148.25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37.0625</v>
          </cell>
        </row>
        <row r="20">
          <cell r="C20">
            <v>0</v>
          </cell>
        </row>
        <row r="22">
          <cell r="C22">
            <v>12.151300000000001</v>
          </cell>
        </row>
        <row r="23">
          <cell r="C23">
            <v>24.6692</v>
          </cell>
        </row>
        <row r="24">
          <cell r="C24">
            <v>56.125999999999998</v>
          </cell>
        </row>
        <row r="28">
          <cell r="C28">
            <v>2.5743999999999998</v>
          </cell>
        </row>
        <row r="29">
          <cell r="C29">
            <v>3.7959999999999998</v>
          </cell>
        </row>
        <row r="30">
          <cell r="C30">
            <v>4.9800000000000004</v>
          </cell>
        </row>
        <row r="31">
          <cell r="C31">
            <v>3.43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5.46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2.34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6.6044999999999998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7.36</v>
          </cell>
        </row>
        <row r="76">
          <cell r="C76">
            <v>3.74</v>
          </cell>
        </row>
        <row r="77">
          <cell r="C77">
            <v>1.8533999999999999</v>
          </cell>
        </row>
        <row r="80">
          <cell r="C80">
            <v>0.89200000000000002</v>
          </cell>
        </row>
        <row r="84">
          <cell r="C84">
            <v>413.56880000000001</v>
          </cell>
        </row>
        <row r="85">
          <cell r="C85">
            <v>51.1</v>
          </cell>
        </row>
        <row r="88">
          <cell r="C88">
            <v>1.2541</v>
          </cell>
        </row>
        <row r="89">
          <cell r="C89">
            <v>60.277000000000001</v>
          </cell>
        </row>
        <row r="93">
          <cell r="C93">
            <v>0.29389999999999999</v>
          </cell>
        </row>
        <row r="94">
          <cell r="C94">
            <v>1.3629</v>
          </cell>
        </row>
        <row r="95">
          <cell r="C95">
            <v>138.06460000000001</v>
          </cell>
        </row>
        <row r="96">
          <cell r="C96">
            <v>53.9</v>
          </cell>
        </row>
        <row r="97">
          <cell r="C97">
            <v>34.17</v>
          </cell>
        </row>
        <row r="98">
          <cell r="C98">
            <v>5.63</v>
          </cell>
        </row>
        <row r="99">
          <cell r="C99">
            <v>17</v>
          </cell>
        </row>
        <row r="101">
          <cell r="C101">
            <v>158.06460000000001</v>
          </cell>
        </row>
        <row r="102">
          <cell r="C102">
            <v>34.17</v>
          </cell>
        </row>
        <row r="106">
          <cell r="C106">
            <v>207.00749999999999</v>
          </cell>
        </row>
        <row r="108">
          <cell r="C108">
            <v>165.65</v>
          </cell>
        </row>
        <row r="109">
          <cell r="C109">
            <v>179.95</v>
          </cell>
        </row>
        <row r="113">
          <cell r="C113">
            <v>134.5</v>
          </cell>
        </row>
        <row r="114">
          <cell r="C114">
            <v>780.23500000000001</v>
          </cell>
        </row>
        <row r="115">
          <cell r="C115">
            <v>914.73500000000001</v>
          </cell>
        </row>
        <row r="117">
          <cell r="C117">
            <v>47.216000000000001</v>
          </cell>
        </row>
        <row r="122">
          <cell r="C122">
            <v>11.264799999999999</v>
          </cell>
        </row>
        <row r="124">
          <cell r="C124">
            <v>182.375</v>
          </cell>
        </row>
        <row r="125">
          <cell r="C125">
            <v>24.6325</v>
          </cell>
        </row>
        <row r="129">
          <cell r="C129">
            <v>17</v>
          </cell>
        </row>
        <row r="130">
          <cell r="C130">
            <v>28.934999999999999</v>
          </cell>
        </row>
        <row r="132">
          <cell r="C132">
            <v>71.542000000000002</v>
          </cell>
        </row>
        <row r="134">
          <cell r="C134">
            <v>68</v>
          </cell>
        </row>
        <row r="135">
          <cell r="C135">
            <v>0</v>
          </cell>
        </row>
        <row r="136">
          <cell r="C136">
            <v>12</v>
          </cell>
        </row>
        <row r="139">
          <cell r="C139">
            <v>90.980899999999991</v>
          </cell>
        </row>
        <row r="141">
          <cell r="C141">
            <v>610.54</v>
          </cell>
        </row>
        <row r="143">
          <cell r="C143">
            <v>493.73</v>
          </cell>
        </row>
        <row r="147">
          <cell r="C147">
            <v>38</v>
          </cell>
        </row>
        <row r="148">
          <cell r="C148">
            <v>12</v>
          </cell>
        </row>
        <row r="149">
          <cell r="C149">
            <v>5</v>
          </cell>
        </row>
        <row r="151">
          <cell r="C151">
            <v>348</v>
          </cell>
        </row>
        <row r="153">
          <cell r="C153">
            <v>26</v>
          </cell>
        </row>
        <row r="155">
          <cell r="C155">
            <v>2</v>
          </cell>
        </row>
        <row r="156">
          <cell r="C156">
            <v>2</v>
          </cell>
        </row>
        <row r="157">
          <cell r="C157">
            <v>4</v>
          </cell>
        </row>
        <row r="158">
          <cell r="C158">
            <v>1</v>
          </cell>
        </row>
        <row r="159">
          <cell r="C159">
            <v>2</v>
          </cell>
        </row>
        <row r="160">
          <cell r="C160">
            <v>30</v>
          </cell>
        </row>
        <row r="161">
          <cell r="C161">
            <v>42</v>
          </cell>
        </row>
        <row r="162">
          <cell r="C162">
            <v>46.53</v>
          </cell>
        </row>
        <row r="163">
          <cell r="C163">
            <v>8</v>
          </cell>
        </row>
        <row r="167">
          <cell r="C167">
            <v>21.21</v>
          </cell>
        </row>
        <row r="168">
          <cell r="C168">
            <v>1</v>
          </cell>
        </row>
        <row r="169">
          <cell r="C169">
            <v>1</v>
          </cell>
        </row>
        <row r="170">
          <cell r="C170">
            <v>1</v>
          </cell>
        </row>
      </sheetData>
      <sheetData sheetId="5">
        <row r="7">
          <cell r="J7">
            <v>6750</v>
          </cell>
        </row>
        <row r="15">
          <cell r="J15">
            <v>23868.023809523809</v>
          </cell>
        </row>
        <row r="31">
          <cell r="J31">
            <v>4500000</v>
          </cell>
        </row>
        <row r="33">
          <cell r="J33">
            <v>384725.4</v>
          </cell>
        </row>
        <row r="53">
          <cell r="J53">
            <v>16600</v>
          </cell>
        </row>
        <row r="61">
          <cell r="J61">
            <v>21790</v>
          </cell>
        </row>
        <row r="69">
          <cell r="J69">
            <v>30502.5</v>
          </cell>
        </row>
        <row r="77">
          <cell r="J77">
            <v>25905</v>
          </cell>
        </row>
        <row r="85">
          <cell r="J85">
            <v>51875</v>
          </cell>
        </row>
        <row r="93">
          <cell r="J93">
            <v>34200</v>
          </cell>
        </row>
        <row r="101">
          <cell r="J101">
            <v>7955</v>
          </cell>
        </row>
        <row r="109">
          <cell r="J109">
            <v>20750</v>
          </cell>
        </row>
        <row r="118">
          <cell r="J118">
            <v>107150</v>
          </cell>
        </row>
        <row r="129">
          <cell r="J129">
            <v>253530</v>
          </cell>
        </row>
        <row r="143">
          <cell r="J143">
            <v>508184.6</v>
          </cell>
        </row>
        <row r="160">
          <cell r="J160">
            <v>87084.28571428571</v>
          </cell>
        </row>
        <row r="176">
          <cell r="J176">
            <v>105269.28571428571</v>
          </cell>
        </row>
        <row r="190">
          <cell r="J190">
            <v>105269.28571428571</v>
          </cell>
        </row>
        <row r="204">
          <cell r="J204">
            <v>146573.75</v>
          </cell>
        </row>
        <row r="219">
          <cell r="J219">
            <v>250877.5</v>
          </cell>
        </row>
        <row r="235">
          <cell r="J235">
            <v>46271</v>
          </cell>
        </row>
        <row r="249">
          <cell r="J249">
            <v>502503.6</v>
          </cell>
        </row>
        <row r="263">
          <cell r="J263">
            <v>2522380.2679174938</v>
          </cell>
        </row>
        <row r="280">
          <cell r="J280">
            <v>840091.39980213752</v>
          </cell>
        </row>
        <row r="296">
          <cell r="J296">
            <v>3616849.6988837002</v>
          </cell>
        </row>
        <row r="313">
          <cell r="J313">
            <v>3115744.5536317797</v>
          </cell>
        </row>
        <row r="330">
          <cell r="J330">
            <v>2815973.680095816</v>
          </cell>
        </row>
        <row r="347">
          <cell r="J347">
            <v>3750141.3109099865</v>
          </cell>
        </row>
        <row r="364">
          <cell r="J364">
            <v>3804576.7064316557</v>
          </cell>
        </row>
        <row r="381">
          <cell r="J381">
            <v>3277604.6998533136</v>
          </cell>
        </row>
        <row r="398">
          <cell r="J398">
            <v>2437478.9983949889</v>
          </cell>
        </row>
        <row r="415">
          <cell r="J415">
            <v>5830067.2430883832</v>
          </cell>
        </row>
        <row r="432">
          <cell r="J432">
            <v>2799003.9304549238</v>
          </cell>
        </row>
        <row r="449">
          <cell r="J449">
            <v>3053883.1726221149</v>
          </cell>
        </row>
        <row r="467">
          <cell r="J467">
            <v>2839111.4931119862</v>
          </cell>
        </row>
        <row r="484">
          <cell r="J484">
            <v>2692673.0630891677</v>
          </cell>
        </row>
        <row r="501">
          <cell r="J501">
            <v>2560396.9532038877</v>
          </cell>
        </row>
        <row r="518">
          <cell r="J518">
            <v>2478904.5572165069</v>
          </cell>
        </row>
        <row r="535">
          <cell r="J535">
            <v>2395901.5467311451</v>
          </cell>
        </row>
        <row r="552">
          <cell r="J552">
            <v>2689914.7667535827</v>
          </cell>
        </row>
        <row r="569">
          <cell r="J569">
            <v>2706713.8851059335</v>
          </cell>
        </row>
        <row r="586">
          <cell r="J586">
            <v>2412277.8072035294</v>
          </cell>
        </row>
        <row r="603">
          <cell r="J603">
            <v>2208581.7365507223</v>
          </cell>
        </row>
        <row r="620">
          <cell r="J620">
            <v>2138409.7424920048</v>
          </cell>
        </row>
        <row r="637">
          <cell r="J637">
            <v>2185013.393631875</v>
          </cell>
        </row>
        <row r="654">
          <cell r="J654">
            <v>2125218.9234486306</v>
          </cell>
        </row>
        <row r="671">
          <cell r="J671">
            <v>2045595.778650213</v>
          </cell>
        </row>
        <row r="688">
          <cell r="J688">
            <v>3115744.5536317797</v>
          </cell>
        </row>
        <row r="705">
          <cell r="J705">
            <v>3656823.2992557865</v>
          </cell>
        </row>
        <row r="722">
          <cell r="J722">
            <v>3449564.9859061805</v>
          </cell>
        </row>
        <row r="739">
          <cell r="J739">
            <v>3601687.6870540869</v>
          </cell>
        </row>
        <row r="757">
          <cell r="J757">
            <v>3277604.6998533136</v>
          </cell>
        </row>
        <row r="774">
          <cell r="J774">
            <v>3069739.8763298821</v>
          </cell>
        </row>
        <row r="791">
          <cell r="J791">
            <v>2915033.6215441916</v>
          </cell>
        </row>
        <row r="808">
          <cell r="J808">
            <v>2797256.7304549241</v>
          </cell>
        </row>
        <row r="825">
          <cell r="J825">
            <v>3053883.1726221149</v>
          </cell>
        </row>
        <row r="842">
          <cell r="J842">
            <v>2839111.4931119862</v>
          </cell>
        </row>
        <row r="859">
          <cell r="J859">
            <v>2690791.4630891676</v>
          </cell>
        </row>
        <row r="876">
          <cell r="J876">
            <v>2560396.9532038877</v>
          </cell>
        </row>
        <row r="893">
          <cell r="J893">
            <v>2478904.5572165069</v>
          </cell>
        </row>
        <row r="910">
          <cell r="J910">
            <v>2395901.5467311451</v>
          </cell>
        </row>
        <row r="927">
          <cell r="J927">
            <v>2689914.7667535827</v>
          </cell>
        </row>
        <row r="944">
          <cell r="J944">
            <v>2125994.9049769915</v>
          </cell>
        </row>
        <row r="962">
          <cell r="J962">
            <v>2412277.8072035294</v>
          </cell>
        </row>
        <row r="979">
          <cell r="J979">
            <v>2208581.7365507223</v>
          </cell>
        </row>
        <row r="996">
          <cell r="J996">
            <v>2138409.7424920048</v>
          </cell>
        </row>
        <row r="1013">
          <cell r="J1013">
            <v>2229200.1278705178</v>
          </cell>
        </row>
        <row r="1030">
          <cell r="J1030">
            <v>2125218.9234486306</v>
          </cell>
        </row>
        <row r="1047">
          <cell r="J1047">
            <v>2045595.778650213</v>
          </cell>
        </row>
        <row r="1064">
          <cell r="J1064">
            <v>1150327.9061753768</v>
          </cell>
        </row>
        <row r="1080">
          <cell r="J1080">
            <v>2915054.4607884623</v>
          </cell>
        </row>
        <row r="1097">
          <cell r="J1097">
            <v>4398277.5372445155</v>
          </cell>
        </row>
        <row r="1115">
          <cell r="J1115">
            <v>49060.2</v>
          </cell>
        </row>
        <row r="1130">
          <cell r="J1130">
            <v>56194.96</v>
          </cell>
        </row>
        <row r="1146">
          <cell r="J1146">
            <v>2786375</v>
          </cell>
        </row>
        <row r="1161">
          <cell r="J1161">
            <v>16037.5</v>
          </cell>
        </row>
        <row r="1175">
          <cell r="J1175">
            <v>2419981.2947739288</v>
          </cell>
        </row>
        <row r="1190">
          <cell r="J1190">
            <v>34345</v>
          </cell>
        </row>
        <row r="1205">
          <cell r="J1205">
            <v>28935</v>
          </cell>
        </row>
        <row r="1232">
          <cell r="J1232">
            <v>689120.96</v>
          </cell>
        </row>
        <row r="1246">
          <cell r="J1246">
            <v>519704.83333333337</v>
          </cell>
        </row>
        <row r="1263">
          <cell r="J1263">
            <v>43785.8</v>
          </cell>
        </row>
        <row r="1277">
          <cell r="J1277">
            <v>130387.466</v>
          </cell>
        </row>
        <row r="1297">
          <cell r="J1297">
            <v>36913.928571428565</v>
          </cell>
        </row>
        <row r="1312">
          <cell r="J1312">
            <v>64214.666666666672</v>
          </cell>
        </row>
        <row r="1327">
          <cell r="J1327">
            <v>12394.2</v>
          </cell>
        </row>
        <row r="1343">
          <cell r="J1343">
            <v>26166.296000000002</v>
          </cell>
        </row>
        <row r="1357">
          <cell r="J1357">
            <v>22553.96</v>
          </cell>
        </row>
        <row r="1371">
          <cell r="J1371">
            <v>4837.4814999999999</v>
          </cell>
        </row>
        <row r="1383">
          <cell r="J1383">
            <v>114875.64</v>
          </cell>
        </row>
        <row r="1401">
          <cell r="J1401">
            <v>107150</v>
          </cell>
        </row>
        <row r="1414">
          <cell r="J1414">
            <v>127032.224</v>
          </cell>
        </row>
        <row r="1430">
          <cell r="J1430">
            <v>148382.22399999999</v>
          </cell>
        </row>
        <row r="1448">
          <cell r="J1448">
            <v>521600</v>
          </cell>
        </row>
        <row r="1461">
          <cell r="J1461">
            <v>219829.16666666669</v>
          </cell>
        </row>
        <row r="1477">
          <cell r="J1477">
            <v>112829.75000000003</v>
          </cell>
        </row>
        <row r="1491">
          <cell r="J1491">
            <v>25592.500000000004</v>
          </cell>
        </row>
        <row r="1504">
          <cell r="J1504">
            <v>144595</v>
          </cell>
        </row>
        <row r="1518">
          <cell r="J1518">
            <v>7414.5</v>
          </cell>
        </row>
        <row r="1535">
          <cell r="J1535">
            <v>20915.5</v>
          </cell>
        </row>
        <row r="1552">
          <cell r="J1552">
            <v>14340.8</v>
          </cell>
        </row>
        <row r="1568">
          <cell r="J1568">
            <v>9380200</v>
          </cell>
        </row>
        <row r="1591">
          <cell r="J1591">
            <v>604640</v>
          </cell>
        </row>
        <row r="1606">
          <cell r="J1606">
            <v>2193695</v>
          </cell>
        </row>
        <row r="1620">
          <cell r="J1620">
            <v>25725</v>
          </cell>
        </row>
        <row r="1633">
          <cell r="J1633">
            <v>346747.5</v>
          </cell>
        </row>
        <row r="1649">
          <cell r="J1649">
            <v>1200220.0000000002</v>
          </cell>
        </row>
        <row r="1665">
          <cell r="J1665">
            <v>108337.5</v>
          </cell>
        </row>
        <row r="1680">
          <cell r="J1680">
            <v>28514</v>
          </cell>
        </row>
        <row r="1694">
          <cell r="J1694">
            <v>21570.000000000004</v>
          </cell>
        </row>
        <row r="1708">
          <cell r="J1708">
            <v>47075</v>
          </cell>
        </row>
        <row r="1723">
          <cell r="J1723">
            <v>641206.4</v>
          </cell>
        </row>
        <row r="1738">
          <cell r="J1738">
            <v>331601.20932400931</v>
          </cell>
        </row>
        <row r="1756">
          <cell r="J1756">
            <v>1138954.5760000001</v>
          </cell>
        </row>
        <row r="1767">
          <cell r="J1767">
            <v>1690248.8340124597</v>
          </cell>
        </row>
      </sheetData>
      <sheetData sheetId="6">
        <row r="11">
          <cell r="F11">
            <v>15826117.333333332</v>
          </cell>
        </row>
        <row r="22">
          <cell r="F22">
            <v>2755782.1875</v>
          </cell>
        </row>
        <row r="28">
          <cell r="F28">
            <v>36078762.930599995</v>
          </cell>
        </row>
        <row r="82">
          <cell r="F82">
            <v>96789123.581473216</v>
          </cell>
        </row>
        <row r="86">
          <cell r="F86">
            <v>448233.21119999996</v>
          </cell>
        </row>
        <row r="92">
          <cell r="F92">
            <v>23161330.497759998</v>
          </cell>
        </row>
        <row r="96">
          <cell r="F96">
            <v>3494392.8875000002</v>
          </cell>
        </row>
        <row r="106">
          <cell r="F106">
            <v>22319064.286364056</v>
          </cell>
        </row>
        <row r="110">
          <cell r="F110">
            <v>11376324.675900001</v>
          </cell>
        </row>
        <row r="115">
          <cell r="F115">
            <v>7641460.0687499987</v>
          </cell>
        </row>
        <row r="119">
          <cell r="F119">
            <v>12867495.823333334</v>
          </cell>
        </row>
        <row r="126">
          <cell r="F126">
            <v>25541769.432502497</v>
          </cell>
        </row>
        <row r="129">
          <cell r="F129">
            <v>5423968.2182400003</v>
          </cell>
        </row>
        <row r="134">
          <cell r="F134">
            <v>1207023.3199999998</v>
          </cell>
        </row>
        <row r="138">
          <cell r="F138">
            <v>26822526.984680001</v>
          </cell>
        </row>
        <row r="144">
          <cell r="F144">
            <v>18829591.833333332</v>
          </cell>
        </row>
        <row r="147">
          <cell r="F147">
            <v>8072065.9745000023</v>
          </cell>
        </row>
        <row r="152">
          <cell r="F152">
            <v>3475430</v>
          </cell>
        </row>
        <row r="158">
          <cell r="F158">
            <v>20109214.05305</v>
          </cell>
        </row>
        <row r="163">
          <cell r="F163">
            <v>9380200</v>
          </cell>
        </row>
        <row r="174">
          <cell r="F174">
            <v>14274722.6</v>
          </cell>
        </row>
        <row r="181">
          <cell r="F181">
            <v>16760792.36333647</v>
          </cell>
        </row>
      </sheetData>
      <sheetData sheetId="7">
        <row r="4">
          <cell r="D4">
            <v>54660662.451433331</v>
          </cell>
        </row>
        <row r="6">
          <cell r="D6">
            <v>97237356.792673215</v>
          </cell>
        </row>
        <row r="8">
          <cell r="D8">
            <v>26655723.385259997</v>
          </cell>
        </row>
        <row r="10">
          <cell r="D10">
            <v>33695388.962264061</v>
          </cell>
        </row>
        <row r="12">
          <cell r="D12">
            <v>20508955.892083332</v>
          </cell>
        </row>
        <row r="14">
          <cell r="D14">
            <v>30965737.650742497</v>
          </cell>
        </row>
        <row r="16">
          <cell r="D16">
            <v>28029550.304680001</v>
          </cell>
        </row>
        <row r="18">
          <cell r="D18">
            <v>30377087.807833336</v>
          </cell>
        </row>
        <row r="20">
          <cell r="D20">
            <v>20109214.05305</v>
          </cell>
        </row>
        <row r="22">
          <cell r="D22">
            <v>23654922.600000001</v>
          </cell>
        </row>
        <row r="24">
          <cell r="D24">
            <v>16760792.36333647</v>
          </cell>
        </row>
        <row r="26">
          <cell r="D26">
            <v>382655392.26335621</v>
          </cell>
        </row>
      </sheetData>
      <sheetData sheetId="8"/>
      <sheetData sheetId="9"/>
      <sheetData sheetId="10">
        <row r="7">
          <cell r="K7">
            <v>82.266666666666666</v>
          </cell>
          <cell r="L7">
            <v>11.111111111111111</v>
          </cell>
          <cell r="M7">
            <v>13.333333333333336</v>
          </cell>
        </row>
        <row r="8">
          <cell r="K8">
            <v>109.68888888888888</v>
          </cell>
          <cell r="L8">
            <v>14.814814814814815</v>
          </cell>
          <cell r="M8">
            <v>19.999999999999996</v>
          </cell>
        </row>
        <row r="9">
          <cell r="L9">
            <v>11.111111111111111</v>
          </cell>
          <cell r="M9">
            <v>16.666666666666668</v>
          </cell>
        </row>
        <row r="10">
          <cell r="L10">
            <v>8.8888888888888893</v>
          </cell>
          <cell r="M10">
            <v>14.666666666666668</v>
          </cell>
        </row>
        <row r="11">
          <cell r="L11">
            <v>11.111111111111111</v>
          </cell>
          <cell r="M11">
            <v>13.333333333333332</v>
          </cell>
        </row>
        <row r="12">
          <cell r="L12">
            <v>8.3333333333333321</v>
          </cell>
          <cell r="M12">
            <v>15</v>
          </cell>
        </row>
        <row r="13">
          <cell r="L13">
            <v>1.6666666666666667</v>
          </cell>
          <cell r="M13">
            <v>13</v>
          </cell>
        </row>
        <row r="14">
          <cell r="L14">
            <v>8.3333333333333339</v>
          </cell>
          <cell r="M14">
            <v>11.666666666666666</v>
          </cell>
        </row>
        <row r="15">
          <cell r="L15">
            <v>1.1904761904761905</v>
          </cell>
          <cell r="M15">
            <v>10.714285714285715</v>
          </cell>
        </row>
        <row r="16">
          <cell r="L16">
            <v>1.0416666666666665</v>
          </cell>
          <cell r="M16">
            <v>10</v>
          </cell>
        </row>
        <row r="17">
          <cell r="L17">
            <v>1.3333333333333333</v>
          </cell>
          <cell r="M17">
            <v>12</v>
          </cell>
        </row>
        <row r="18">
          <cell r="L18">
            <v>1.1111111111111109</v>
          </cell>
          <cell r="M18">
            <v>10.666666666666668</v>
          </cell>
        </row>
        <row r="19">
          <cell r="L19">
            <v>0.95238095238095244</v>
          </cell>
          <cell r="M19">
            <v>9.7142857142857135</v>
          </cell>
        </row>
        <row r="20">
          <cell r="L20">
            <v>0.83333333333333337</v>
          </cell>
          <cell r="M20">
            <v>9</v>
          </cell>
        </row>
        <row r="21">
          <cell r="L21">
            <v>0.7407407407407407</v>
          </cell>
          <cell r="M21">
            <v>8.4444444444444446</v>
          </cell>
        </row>
        <row r="22">
          <cell r="L22">
            <v>0.66666666666666663</v>
          </cell>
          <cell r="M22">
            <v>8</v>
          </cell>
        </row>
        <row r="23">
          <cell r="L23">
            <v>0.92592592592592593</v>
          </cell>
          <cell r="M23">
            <v>9.9999999999999982</v>
          </cell>
        </row>
        <row r="24">
          <cell r="L24">
            <v>0.79365079365079361</v>
          </cell>
        </row>
        <row r="25">
          <cell r="L25">
            <v>0.69444444444444442</v>
          </cell>
          <cell r="M25">
            <v>8.3333333333333339</v>
          </cell>
        </row>
        <row r="26">
          <cell r="L26">
            <v>0.52910052910052907</v>
          </cell>
          <cell r="M26">
            <v>7.3015873015873005</v>
          </cell>
        </row>
        <row r="27">
          <cell r="L27">
            <v>0.47619047619047622</v>
          </cell>
          <cell r="M27">
            <v>6.8571428571428568</v>
          </cell>
        </row>
        <row r="28">
          <cell r="L28">
            <v>0.52083333333333326</v>
          </cell>
          <cell r="M28">
            <v>7.5</v>
          </cell>
        </row>
        <row r="29">
          <cell r="L29">
            <v>0.46296296296296285</v>
          </cell>
          <cell r="M29">
            <v>6.9444444444444429</v>
          </cell>
        </row>
        <row r="30">
          <cell r="L30">
            <v>0.41666666666666669</v>
          </cell>
          <cell r="M30">
            <v>6.5</v>
          </cell>
        </row>
        <row r="31">
          <cell r="L31">
            <v>11.111111111111111</v>
          </cell>
          <cell r="M31">
            <v>16.666666666666668</v>
          </cell>
        </row>
        <row r="32">
          <cell r="L32">
            <v>2.2222222222222223</v>
          </cell>
          <cell r="M32">
            <v>14.666666666666668</v>
          </cell>
        </row>
        <row r="33">
          <cell r="L33">
            <v>1.8518518518518519</v>
          </cell>
          <cell r="M33">
            <v>13.333333333333332</v>
          </cell>
        </row>
        <row r="34">
          <cell r="L34">
            <v>2.083333333333333</v>
          </cell>
          <cell r="M34">
            <v>15</v>
          </cell>
        </row>
        <row r="35">
          <cell r="L35">
            <v>1.6666666666666667</v>
          </cell>
          <cell r="M35">
            <v>13</v>
          </cell>
        </row>
        <row r="36">
          <cell r="L36">
            <v>1.3888888888888888</v>
          </cell>
          <cell r="M36">
            <v>11.666666666666666</v>
          </cell>
        </row>
        <row r="37">
          <cell r="L37">
            <v>1.1904761904761905</v>
          </cell>
          <cell r="M37">
            <v>10.714285714285715</v>
          </cell>
        </row>
        <row r="38">
          <cell r="L38">
            <v>1.0416666666666665</v>
          </cell>
          <cell r="M38">
            <v>10</v>
          </cell>
        </row>
        <row r="39">
          <cell r="L39">
            <v>1.3333333333333333</v>
          </cell>
          <cell r="M39">
            <v>12</v>
          </cell>
        </row>
        <row r="40">
          <cell r="L40">
            <v>1.1111111111111109</v>
          </cell>
          <cell r="M40">
            <v>10.666666666666668</v>
          </cell>
        </row>
        <row r="41">
          <cell r="L41">
            <v>0.95238095238095244</v>
          </cell>
          <cell r="M41">
            <v>9.7142857142857135</v>
          </cell>
        </row>
        <row r="42">
          <cell r="L42">
            <v>0.83333333333333337</v>
          </cell>
          <cell r="M42">
            <v>9</v>
          </cell>
        </row>
        <row r="43">
          <cell r="L43">
            <v>0.7407407407407407</v>
          </cell>
          <cell r="M43">
            <v>8.4444444444444446</v>
          </cell>
        </row>
        <row r="44">
          <cell r="L44">
            <v>0.66666666666666663</v>
          </cell>
          <cell r="M44">
            <v>8</v>
          </cell>
        </row>
        <row r="45">
          <cell r="L45">
            <v>0.92592592592592593</v>
          </cell>
          <cell r="M45">
            <v>9.9999999999999982</v>
          </cell>
        </row>
        <row r="46">
          <cell r="L46">
            <v>5.5555555555555554</v>
          </cell>
          <cell r="M46">
            <v>9.0476190476190474</v>
          </cell>
        </row>
        <row r="47">
          <cell r="L47">
            <v>0.69444444444444442</v>
          </cell>
          <cell r="M47">
            <v>8.3333333333333339</v>
          </cell>
        </row>
        <row r="48">
          <cell r="L48">
            <v>0.52910052910052907</v>
          </cell>
          <cell r="M48">
            <v>7.3015873015873005</v>
          </cell>
        </row>
        <row r="49">
          <cell r="L49">
            <v>0.47619047619047622</v>
          </cell>
          <cell r="M49">
            <v>6.8571428571428568</v>
          </cell>
        </row>
        <row r="50">
          <cell r="L50">
            <v>0.52083333333333326</v>
          </cell>
          <cell r="M50">
            <v>7.5</v>
          </cell>
        </row>
        <row r="51">
          <cell r="L51">
            <v>0.46296296296296285</v>
          </cell>
          <cell r="M51">
            <v>6.9444444444444429</v>
          </cell>
        </row>
        <row r="52">
          <cell r="L52">
            <v>0.41666666666666669</v>
          </cell>
          <cell r="M52">
            <v>6.5</v>
          </cell>
        </row>
        <row r="53">
          <cell r="L53">
            <v>14.814814814814815</v>
          </cell>
          <cell r="M53">
            <v>13.333333333333332</v>
          </cell>
        </row>
        <row r="54">
          <cell r="L54">
            <v>11.519607843137255</v>
          </cell>
          <cell r="M54">
            <v>0.52941176470588236</v>
          </cell>
        </row>
        <row r="55">
          <cell r="L55">
            <v>0.91666666666666674</v>
          </cell>
          <cell r="M55">
            <v>2.2000000000000002</v>
          </cell>
        </row>
        <row r="56">
          <cell r="L56">
            <v>40.303763098723003</v>
          </cell>
          <cell r="M56">
            <v>9.1638029782359673</v>
          </cell>
        </row>
        <row r="88">
          <cell r="K88">
            <v>21.502919999999996</v>
          </cell>
          <cell r="L88">
            <v>8.0716666666666654</v>
          </cell>
          <cell r="M88">
            <v>2.004</v>
          </cell>
        </row>
        <row r="89">
          <cell r="K89">
            <v>23.762880000000003</v>
          </cell>
          <cell r="L89">
            <v>8.92</v>
          </cell>
          <cell r="M89">
            <v>2.6760000000000002</v>
          </cell>
        </row>
        <row r="90">
          <cell r="L90">
            <v>8.0716666666666654</v>
          </cell>
          <cell r="M90">
            <v>2.004</v>
          </cell>
        </row>
        <row r="91">
          <cell r="L91">
            <v>7.5933333333333337</v>
          </cell>
          <cell r="M91">
            <v>1.6080000000000001</v>
          </cell>
        </row>
        <row r="92">
          <cell r="L92">
            <v>45.581981981981968</v>
          </cell>
          <cell r="M92">
            <v>1.3440000000000001</v>
          </cell>
        </row>
        <row r="93">
          <cell r="L93">
            <v>44.350600600600593</v>
          </cell>
          <cell r="M93">
            <v>1.5</v>
          </cell>
        </row>
        <row r="94">
          <cell r="L94">
            <v>40.698198198198192</v>
          </cell>
          <cell r="M94">
            <v>1.2</v>
          </cell>
        </row>
        <row r="95">
          <cell r="L95">
            <v>6.1599999999999993</v>
          </cell>
          <cell r="M95">
            <v>1.008</v>
          </cell>
        </row>
        <row r="96">
          <cell r="L96">
            <v>36.816216216216212</v>
          </cell>
          <cell r="M96">
            <v>0.86399999999999999</v>
          </cell>
        </row>
        <row r="97">
          <cell r="L97">
            <v>35.501351351351346</v>
          </cell>
          <cell r="M97">
            <v>0.75600000000000001</v>
          </cell>
        </row>
        <row r="98">
          <cell r="L98">
            <v>36.732732732732728</v>
          </cell>
          <cell r="M98">
            <v>0.96</v>
          </cell>
        </row>
        <row r="99">
          <cell r="L99">
            <v>34.259534534534531</v>
          </cell>
          <cell r="M99">
            <v>0.80400000000000005</v>
          </cell>
        </row>
        <row r="100">
          <cell r="L100">
            <v>32.683783783783781</v>
          </cell>
        </row>
        <row r="101">
          <cell r="L101">
            <v>30.784534534534536</v>
          </cell>
          <cell r="M101">
            <v>0.6</v>
          </cell>
        </row>
        <row r="102">
          <cell r="L102">
            <v>30.054054054054056</v>
          </cell>
          <cell r="M102">
            <v>0.54</v>
          </cell>
        </row>
        <row r="103">
          <cell r="L103">
            <v>28.801801801801798</v>
          </cell>
          <cell r="M103">
            <v>0.48</v>
          </cell>
        </row>
        <row r="104">
          <cell r="L104">
            <v>31.556756756756755</v>
          </cell>
          <cell r="M104">
            <v>0.67200000000000004</v>
          </cell>
        </row>
        <row r="105">
          <cell r="L105">
            <v>29.553153153153154</v>
          </cell>
          <cell r="M105">
            <v>0.57599999999999996</v>
          </cell>
        </row>
        <row r="106">
          <cell r="L106">
            <v>28.050450450450448</v>
          </cell>
          <cell r="M106">
            <v>0.504</v>
          </cell>
        </row>
        <row r="107">
          <cell r="L107">
            <v>24.711111111111109</v>
          </cell>
          <cell r="M107">
            <v>0.38400000000000001</v>
          </cell>
        </row>
        <row r="108">
          <cell r="L108">
            <v>23.907582582582581</v>
          </cell>
          <cell r="M108">
            <v>0.34799999999999998</v>
          </cell>
        </row>
        <row r="109">
          <cell r="L109">
            <v>23.041441441441435</v>
          </cell>
          <cell r="M109">
            <v>0.38400000000000001</v>
          </cell>
        </row>
        <row r="110">
          <cell r="L110">
            <v>23.083183183183181</v>
          </cell>
          <cell r="M110">
            <v>0.33600000000000002</v>
          </cell>
        </row>
        <row r="111">
          <cell r="L111">
            <v>21.914414414414413</v>
          </cell>
          <cell r="M111">
            <v>0.3</v>
          </cell>
        </row>
        <row r="112">
          <cell r="L112">
            <v>8.0716666666666654</v>
          </cell>
          <cell r="M112">
            <v>2.004</v>
          </cell>
        </row>
        <row r="113">
          <cell r="L113">
            <v>47.543843843843845</v>
          </cell>
          <cell r="M113">
            <v>1.6080000000000001</v>
          </cell>
        </row>
        <row r="114">
          <cell r="L114">
            <v>45.581981981981968</v>
          </cell>
          <cell r="M114">
            <v>1.3440000000000001</v>
          </cell>
        </row>
        <row r="115">
          <cell r="L115">
            <v>44.350600600600593</v>
          </cell>
          <cell r="M115">
            <v>1.5</v>
          </cell>
        </row>
        <row r="116">
          <cell r="L116">
            <v>40.698198198198192</v>
          </cell>
          <cell r="M116">
            <v>1.2</v>
          </cell>
        </row>
        <row r="117">
          <cell r="L117">
            <v>38.569369369369362</v>
          </cell>
          <cell r="M117">
            <v>1.008</v>
          </cell>
        </row>
        <row r="118">
          <cell r="L118">
            <v>36.816216216216212</v>
          </cell>
          <cell r="M118">
            <v>0.86399999999999999</v>
          </cell>
        </row>
        <row r="119">
          <cell r="L119">
            <v>35.501351351351346</v>
          </cell>
        </row>
        <row r="120">
          <cell r="L120">
            <v>36.732732732732728</v>
          </cell>
          <cell r="M120">
            <v>0.96</v>
          </cell>
        </row>
        <row r="121">
          <cell r="L121">
            <v>34.259534534534531</v>
          </cell>
          <cell r="M121">
            <v>0.80400000000000005</v>
          </cell>
        </row>
        <row r="122">
          <cell r="L122">
            <v>32.683783783783781</v>
          </cell>
          <cell r="M122">
            <v>0.69599999999999995</v>
          </cell>
        </row>
        <row r="123">
          <cell r="L123">
            <v>30.784534534534536</v>
          </cell>
          <cell r="M123">
            <v>0.6</v>
          </cell>
        </row>
        <row r="124">
          <cell r="L124">
            <v>30.054054054054056</v>
          </cell>
          <cell r="M124">
            <v>0.54</v>
          </cell>
        </row>
        <row r="125">
          <cell r="L125">
            <v>28.801801801801798</v>
          </cell>
          <cell r="M125">
            <v>0.48</v>
          </cell>
        </row>
        <row r="126">
          <cell r="L126">
            <v>31.556756756756755</v>
          </cell>
          <cell r="M126">
            <v>0.67200000000000004</v>
          </cell>
        </row>
        <row r="127">
          <cell r="L127">
            <v>8.3981981981981999</v>
          </cell>
          <cell r="M127">
            <v>0.57599999999999996</v>
          </cell>
        </row>
        <row r="128">
          <cell r="L128">
            <v>28.050450450450448</v>
          </cell>
          <cell r="M128">
            <v>0.504</v>
          </cell>
        </row>
        <row r="129">
          <cell r="L129">
            <v>24.711111111111109</v>
          </cell>
          <cell r="M129">
            <v>0.38400000000000001</v>
          </cell>
        </row>
        <row r="130">
          <cell r="L130">
            <v>23.907582582582581</v>
          </cell>
          <cell r="M130">
            <v>0.34799999999999998</v>
          </cell>
        </row>
        <row r="131">
          <cell r="L131">
            <v>24.711111111111109</v>
          </cell>
          <cell r="M131">
            <v>0.38400000000000001</v>
          </cell>
        </row>
        <row r="132">
          <cell r="L132">
            <v>23.083183183183181</v>
          </cell>
          <cell r="M132">
            <v>0.33600000000000002</v>
          </cell>
        </row>
        <row r="133">
          <cell r="L133">
            <v>21.914414414414413</v>
          </cell>
          <cell r="M133">
            <v>0.3</v>
          </cell>
        </row>
        <row r="134">
          <cell r="L134">
            <v>8.92</v>
          </cell>
          <cell r="M134">
            <v>2.6760000000000002</v>
          </cell>
        </row>
        <row r="135">
          <cell r="M135">
            <v>0.75000000000000011</v>
          </cell>
        </row>
        <row r="136">
          <cell r="M136">
            <v>2.3595000000000002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gos"/>
      <sheetName val=".."/>
      <sheetName val="Ketentuan"/>
      <sheetName val="Disclaimer-"/>
      <sheetName val="Informasi"/>
      <sheetName val="4-Basic Price"/>
      <sheetName val="Rekap"/>
      <sheetName val="BOQ"/>
      <sheetName val="D2"/>
      <sheetName val="D3"/>
      <sheetName val="D5"/>
      <sheetName val="D6"/>
      <sheetName val="D6 ASBT"/>
      <sheetName val="D7(1)"/>
      <sheetName val="D7(2)"/>
      <sheetName val="D7(3)"/>
      <sheetName val="D8(1)"/>
      <sheetName val="D8(2)"/>
      <sheetName val="MOBILISASI"/>
      <sheetName val="4-Analisa Quarry"/>
      <sheetName val="Peta Quarry (X)"/>
      <sheetName val="Lalu Lintas (X)"/>
      <sheetName val="D4"/>
      <sheetName val="5-ALAT(1)"/>
      <sheetName val="5-ALAT (2)"/>
      <sheetName val="Agg Halus &amp; Kasar"/>
      <sheetName val="Agg A"/>
      <sheetName val="Sheet1"/>
      <sheetName val="Agg B-S"/>
      <sheetName val="Agg C"/>
      <sheetName val="CTRB"/>
      <sheetName val="U-Dith"/>
      <sheetName val="Sheet2"/>
      <sheetName val="Sheet3"/>
      <sheetName val="ALAT"/>
      <sheetName val="1"/>
      <sheetName val="Analisa"/>
      <sheetName val="D7"/>
      <sheetName val="3-DIV5"/>
      <sheetName val="Analisa (me)"/>
      <sheetName val="HDS"/>
      <sheetName val="Perm. Test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1">
          <cell r="I41">
            <v>166700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AW25">
            <v>192036.53075100604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1"/>
      <sheetName val="1%"/>
      <sheetName val="Awal"/>
      <sheetName val="Informasi"/>
      <sheetName val="Rekap"/>
      <sheetName val="Avrage"/>
      <sheetName val="BOQ-BRIDGE"/>
      <sheetName val="BOQ"/>
      <sheetName val="Peta Quarry"/>
      <sheetName val="Lalu Lintas"/>
      <sheetName val="MAJOR"/>
      <sheetName val="%"/>
      <sheetName val="BQ"/>
      <sheetName val="Sheet1"/>
      <sheetName val="J-S"/>
      <sheetName val="4-Analisa Quarry"/>
      <sheetName val="4-formulir harga bahan"/>
      <sheetName val="Agg C"/>
      <sheetName val="Mobilisasi"/>
      <sheetName val="Perhitungan Mobilisasi Alat"/>
      <sheetName val="VOL LOSARI-BREBES-TEGAL A"/>
      <sheetName val="transisi"/>
      <sheetName val="MOB"/>
      <sheetName val="SHOCRETE"/>
      <sheetName val="D1"/>
      <sheetName val="D2"/>
      <sheetName val="D2(1)"/>
      <sheetName val="D3"/>
      <sheetName val="D3 (2)"/>
      <sheetName val="D4"/>
      <sheetName val="D5"/>
      <sheetName val="SKh-1.5.3.(3)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6-agg halus&amp;kasar"/>
      <sheetName val="SK.3-7 hari"/>
      <sheetName val="CTRB"/>
      <sheetName val="CMRFB"/>
      <sheetName val="Agg Halus &amp; Kasar"/>
      <sheetName val="Agg A"/>
      <sheetName val="Agg B&amp;S"/>
      <sheetName val="5-ALAT(1)"/>
      <sheetName val="5-ALAT (2)"/>
      <sheetName val="4-Basic Price Alat"/>
      <sheetName val="4-Basic Price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">
          <cell r="I50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5">
          <cell r="J115">
            <v>849831.56154387095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2">
          <cell r="AW12">
            <v>174332.908850462</v>
          </cell>
        </row>
      </sheetData>
      <sheetData sheetId="52" refreshError="1"/>
      <sheetData sheetId="53" refreshError="1"/>
      <sheetData sheetId="54">
        <row r="8">
          <cell r="E8" t="str">
            <v>(L01)</v>
          </cell>
        </row>
      </sheetData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Agg"/>
      <sheetName val="Agg A"/>
      <sheetName val="Pnw"/>
      <sheetName val="Pnw (2)"/>
      <sheetName val="Rekap"/>
      <sheetName val="Lam 10"/>
      <sheetName val="U"/>
      <sheetName val="B"/>
      <sheetName val="Alt"/>
      <sheetName val="Inf"/>
      <sheetName val="Q"/>
      <sheetName val="Peta"/>
      <sheetName val="K&amp;H"/>
      <sheetName val="L2a"/>
      <sheetName val="L2b"/>
      <sheetName val="L2c"/>
      <sheetName val="Anl 2"/>
      <sheetName val="Anl"/>
      <sheetName val="1"/>
      <sheetName val="1 (2)"/>
      <sheetName val="2"/>
      <sheetName val="3"/>
      <sheetName val="5"/>
      <sheetName val="6"/>
      <sheetName val="7"/>
      <sheetName val="8"/>
      <sheetName val="9"/>
      <sheetName val="L 7"/>
      <sheetName val="L 7,8,9"/>
      <sheetName val="L11"/>
      <sheetName val="Lamp 1"/>
      <sheetName val="Lamp 5a"/>
      <sheetName val="Lam 6a"/>
      <sheetName val="Lam 6B"/>
      <sheetName val="Sheet1"/>
    </sheetNames>
    <sheetDataSet>
      <sheetData sheetId="0">
        <row r="1">
          <cell r="B1" t="str">
            <v>PENGGANTIAN JEMBATAN TANGKAHAN DURIAN</v>
          </cell>
        </row>
        <row r="13">
          <cell r="B13">
            <v>25</v>
          </cell>
        </row>
        <row r="14">
          <cell r="B14">
            <v>30</v>
          </cell>
        </row>
        <row r="22">
          <cell r="B22">
            <v>0.81200000000000006</v>
          </cell>
        </row>
      </sheetData>
      <sheetData sheetId="1">
        <row r="314">
          <cell r="H314">
            <v>267961.67211280047</v>
          </cell>
        </row>
      </sheetData>
      <sheetData sheetId="2"/>
      <sheetData sheetId="3"/>
      <sheetData sheetId="4"/>
      <sheetData sheetId="5">
        <row r="30">
          <cell r="I30">
            <v>3454098382.438262</v>
          </cell>
        </row>
      </sheetData>
      <sheetData sheetId="6"/>
      <sheetData sheetId="7">
        <row r="9">
          <cell r="F9">
            <v>5457.1428571428569</v>
          </cell>
        </row>
      </sheetData>
      <sheetData sheetId="8">
        <row r="14">
          <cell r="G14">
            <v>177800</v>
          </cell>
        </row>
        <row r="16">
          <cell r="G16">
            <v>196800</v>
          </cell>
        </row>
        <row r="23">
          <cell r="G23">
            <v>30000</v>
          </cell>
        </row>
      </sheetData>
      <sheetData sheetId="9">
        <row r="5">
          <cell r="AN5">
            <v>1</v>
          </cell>
        </row>
        <row r="13">
          <cell r="AW13">
            <v>311672.26008191524</v>
          </cell>
        </row>
        <row r="35">
          <cell r="AW35">
            <v>21443.864715390751</v>
          </cell>
        </row>
        <row r="37">
          <cell r="AW37">
            <v>176350.93864878378</v>
          </cell>
        </row>
      </sheetData>
      <sheetData sheetId="10">
        <row r="44">
          <cell r="H44">
            <v>10</v>
          </cell>
        </row>
      </sheetData>
      <sheetData sheetId="11"/>
      <sheetData sheetId="12"/>
      <sheetData sheetId="13">
        <row r="19">
          <cell r="H19">
            <v>127010000</v>
          </cell>
        </row>
      </sheetData>
      <sheetData sheetId="14">
        <row r="9">
          <cell r="C9" t="str">
            <v>NOMOR PAKET</v>
          </cell>
        </row>
      </sheetData>
      <sheetData sheetId="15">
        <row r="5">
          <cell r="B5" t="str">
            <v>NOMOR PAKET</v>
          </cell>
        </row>
      </sheetData>
      <sheetData sheetId="16"/>
      <sheetData sheetId="17"/>
      <sheetData sheetId="18"/>
      <sheetData sheetId="19"/>
      <sheetData sheetId="20"/>
      <sheetData sheetId="21">
        <row r="51">
          <cell r="H51">
            <v>5.4734537493158174E-2</v>
          </cell>
        </row>
      </sheetData>
      <sheetData sheetId="22">
        <row r="51">
          <cell r="H51">
            <v>5.4734537493158174E-2</v>
          </cell>
        </row>
      </sheetData>
      <sheetData sheetId="23">
        <row r="46">
          <cell r="I46">
            <v>1.2586092715231789</v>
          </cell>
        </row>
      </sheetData>
      <sheetData sheetId="24">
        <row r="45">
          <cell r="H45">
            <v>0.79104000000000008</v>
          </cell>
        </row>
      </sheetData>
      <sheetData sheetId="25">
        <row r="46">
          <cell r="H46">
            <v>420</v>
          </cell>
        </row>
      </sheetData>
      <sheetData sheetId="26">
        <row r="36">
          <cell r="H36">
            <v>1.9500000000000002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terbilang"/>
      <sheetName val="Rekap.pondasi Langsung"/>
      <sheetName val="boq kosong"/>
      <sheetName val="kuantitas ringkas"/>
      <sheetName val="BOQpondasi Langsung"/>
      <sheetName val="Rekap (2)"/>
      <sheetName val="Material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a339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Daf I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D8" t="str">
            <v>(L01)</v>
          </cell>
        </row>
        <row r="48">
          <cell r="F48">
            <v>170619.96766123589</v>
          </cell>
        </row>
        <row r="53">
          <cell r="F53">
            <v>401500</v>
          </cell>
        </row>
        <row r="57">
          <cell r="F57">
            <v>386800</v>
          </cell>
        </row>
        <row r="61">
          <cell r="F61">
            <v>9500</v>
          </cell>
        </row>
        <row r="64">
          <cell r="F64">
            <v>14000</v>
          </cell>
        </row>
        <row r="74">
          <cell r="F74">
            <v>12500</v>
          </cell>
        </row>
        <row r="79">
          <cell r="F79">
            <v>385000</v>
          </cell>
        </row>
        <row r="80">
          <cell r="F80">
            <v>381150</v>
          </cell>
        </row>
        <row r="82">
          <cell r="F82">
            <v>320000</v>
          </cell>
        </row>
        <row r="90">
          <cell r="F90">
            <v>371250</v>
          </cell>
        </row>
        <row r="97">
          <cell r="F97">
            <v>30000</v>
          </cell>
        </row>
        <row r="99">
          <cell r="F99">
            <v>100100</v>
          </cell>
        </row>
        <row r="106">
          <cell r="F106">
            <v>2871000</v>
          </cell>
        </row>
        <row r="110">
          <cell r="F110">
            <v>24200</v>
          </cell>
        </row>
        <row r="111">
          <cell r="F111">
            <v>16500</v>
          </cell>
        </row>
      </sheetData>
      <sheetData sheetId="18" refreshError="1"/>
      <sheetData sheetId="19" refreshError="1"/>
      <sheetData sheetId="20" refreshError="1">
        <row r="9">
          <cell r="AW9">
            <v>963849.11156251491</v>
          </cell>
        </row>
        <row r="15">
          <cell r="AW15">
            <v>466115.82444186008</v>
          </cell>
        </row>
        <row r="24">
          <cell r="AW24">
            <v>433142.92303975357</v>
          </cell>
        </row>
        <row r="32">
          <cell r="AW32">
            <v>59675.245717517777</v>
          </cell>
        </row>
        <row r="34">
          <cell r="AW34">
            <v>1320070.1010019393</v>
          </cell>
        </row>
        <row r="37">
          <cell r="AW37">
            <v>536696.00806293089</v>
          </cell>
        </row>
        <row r="39">
          <cell r="AW39">
            <v>165010.76599072907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d"/>
      <sheetName val="sekat"/>
      <sheetName val="cover"/>
      <sheetName val="RKA"/>
      <sheetName val="himpunan"/>
      <sheetName val="REKAP"/>
      <sheetName val="daftar"/>
      <sheetName val="DK"/>
      <sheetName val="ANALISA"/>
      <sheetName val="ANALISA (2)"/>
      <sheetName val="bahan"/>
      <sheetName val="DK (2)"/>
      <sheetName val="cros"/>
      <sheetName val="lk"/>
      <sheetName val="sketsa"/>
      <sheetName val="Basic Price"/>
      <sheetName val="Analisa Quarry"/>
      <sheetName val="Peralatan"/>
      <sheetName val="grafik"/>
      <sheetName val="NOTA"/>
      <sheetName val="Agregat ABC"/>
      <sheetName val="ANALISA AMP mini"/>
      <sheetName val="Jambang"/>
    </sheetNames>
    <sheetDataSet>
      <sheetData sheetId="0"/>
      <sheetData sheetId="1"/>
      <sheetData sheetId="2"/>
      <sheetData sheetId="3">
        <row r="95">
          <cell r="Y95">
            <v>771208700</v>
          </cell>
        </row>
        <row r="96">
          <cell r="Y96">
            <v>38863700</v>
          </cell>
        </row>
        <row r="101">
          <cell r="Y101">
            <v>732345000</v>
          </cell>
        </row>
        <row r="386">
          <cell r="Y386">
            <v>1133771188.52</v>
          </cell>
        </row>
        <row r="387">
          <cell r="Y387">
            <v>6178250</v>
          </cell>
        </row>
        <row r="388">
          <cell r="Y388">
            <v>4778250</v>
          </cell>
        </row>
        <row r="489">
          <cell r="Y489">
            <v>42952500</v>
          </cell>
        </row>
        <row r="497">
          <cell r="Y497">
            <v>7647600</v>
          </cell>
        </row>
        <row r="505">
          <cell r="Y505">
            <v>35630000</v>
          </cell>
        </row>
        <row r="517">
          <cell r="Y517">
            <v>576053210.49999988</v>
          </cell>
        </row>
        <row r="585">
          <cell r="Y585">
            <v>27188723.320000172</v>
          </cell>
        </row>
        <row r="600">
          <cell r="Y600">
            <v>706000</v>
          </cell>
        </row>
        <row r="1190">
          <cell r="Y1190">
            <v>900000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7">
          <cell r="G7">
            <v>47500</v>
          </cell>
        </row>
        <row r="165">
          <cell r="E165">
            <v>47.634999999999998</v>
          </cell>
          <cell r="G165">
            <v>36.385000000000005</v>
          </cell>
          <cell r="I165">
            <v>24.384999999999998</v>
          </cell>
        </row>
        <row r="240">
          <cell r="I240">
            <v>240627</v>
          </cell>
        </row>
        <row r="241">
          <cell r="I241">
            <v>240627</v>
          </cell>
        </row>
        <row r="242">
          <cell r="I242">
            <v>0</v>
          </cell>
        </row>
        <row r="260">
          <cell r="I260">
            <v>15000</v>
          </cell>
        </row>
        <row r="269">
          <cell r="I269">
            <v>105460</v>
          </cell>
        </row>
        <row r="275">
          <cell r="I275">
            <v>193460</v>
          </cell>
        </row>
        <row r="277">
          <cell r="I277">
            <v>233454</v>
          </cell>
        </row>
        <row r="279">
          <cell r="I279">
            <v>217410</v>
          </cell>
        </row>
        <row r="330">
          <cell r="I330">
            <v>30000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9">
          <cell r="AY9">
            <v>2205000000</v>
          </cell>
        </row>
        <row r="10">
          <cell r="AY10">
            <v>87000000</v>
          </cell>
        </row>
        <row r="11">
          <cell r="AY11">
            <v>900000000</v>
          </cell>
        </row>
        <row r="12">
          <cell r="AY12">
            <v>110000000</v>
          </cell>
        </row>
        <row r="13">
          <cell r="AY13">
            <v>175000000</v>
          </cell>
        </row>
        <row r="14">
          <cell r="AY14">
            <v>1488000000</v>
          </cell>
        </row>
        <row r="15">
          <cell r="AY15">
            <v>360000000</v>
          </cell>
        </row>
        <row r="16">
          <cell r="AY16">
            <v>120000000</v>
          </cell>
        </row>
        <row r="17">
          <cell r="AY17">
            <v>850000000</v>
          </cell>
        </row>
        <row r="18">
          <cell r="AY18">
            <v>330800000</v>
          </cell>
        </row>
        <row r="19">
          <cell r="AY19">
            <v>207000000</v>
          </cell>
        </row>
        <row r="21">
          <cell r="AY21">
            <v>542000000</v>
          </cell>
        </row>
        <row r="22">
          <cell r="AY22">
            <v>564000000</v>
          </cell>
        </row>
        <row r="23">
          <cell r="AY23">
            <v>350000000</v>
          </cell>
        </row>
        <row r="25">
          <cell r="AY25">
            <v>900000000</v>
          </cell>
        </row>
        <row r="26">
          <cell r="AY26">
            <v>918787500</v>
          </cell>
        </row>
        <row r="27">
          <cell r="AY27">
            <v>4000000</v>
          </cell>
        </row>
        <row r="28">
          <cell r="AY28">
            <v>1010989671</v>
          </cell>
        </row>
        <row r="29">
          <cell r="AY29">
            <v>5000000</v>
          </cell>
        </row>
        <row r="30">
          <cell r="AY30">
            <v>105000000</v>
          </cell>
        </row>
        <row r="34">
          <cell r="AY34">
            <v>900000000</v>
          </cell>
        </row>
        <row r="35">
          <cell r="AY35">
            <v>112500000</v>
          </cell>
        </row>
        <row r="36">
          <cell r="AY36">
            <v>600000000</v>
          </cell>
        </row>
        <row r="37">
          <cell r="AY37">
            <v>875000000</v>
          </cell>
        </row>
        <row r="38">
          <cell r="AY38">
            <v>850000000</v>
          </cell>
        </row>
        <row r="39">
          <cell r="AY39">
            <v>17500000</v>
          </cell>
        </row>
        <row r="40">
          <cell r="AY40">
            <v>2250000000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auto"/>
      <sheetName val="PENGURUS"/>
      <sheetName val="MODAL"/>
      <sheetName val="NERACA"/>
      <sheetName val="ALAT"/>
      <sheetName val="PEK"/>
      <sheetName val="PERSONIL"/>
      <sheetName val="STRUKTUR"/>
      <sheetName val="ADM"/>
      <sheetName val="SURAT"/>
      <sheetName val="FORM SKN"/>
      <sheetName val="FAKTA"/>
      <sheetName val="PENGAL-5TH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uto-lock"/>
      <sheetName val="PEN"/>
      <sheetName val="HSD"/>
      <sheetName val="Pengurus"/>
      <sheetName val="Modal"/>
      <sheetName val="Usulan Alat"/>
      <sheetName val="Usulan Staf"/>
      <sheetName val="ANA-ALAT"/>
      <sheetName val="PKT 1"/>
      <sheetName val="penga"/>
      <sheetName val="sub-kont"/>
      <sheetName val="ANA-PEK"/>
      <sheetName val="Rekap-Ana"/>
      <sheetName val="Sch-Bima"/>
      <sheetName val="MET"/>
      <sheetName val="Harga"/>
      <sheetName val="Rekap An-Pek"/>
      <sheetName val="ana-bm bim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Rkp"/>
      <sheetName val="BQ"/>
      <sheetName val="L2a"/>
      <sheetName val="L2b"/>
      <sheetName val="L2c"/>
      <sheetName val="Anl"/>
      <sheetName val="Var"/>
      <sheetName val="Q"/>
      <sheetName val="Peta"/>
      <sheetName val="Umum"/>
      <sheetName val="1"/>
      <sheetName val="2"/>
      <sheetName val="3"/>
      <sheetName val="4"/>
      <sheetName val="5"/>
      <sheetName val="6"/>
      <sheetName val="7"/>
      <sheetName val="8"/>
      <sheetName val="9"/>
      <sheetName val="L5"/>
      <sheetName val="L5x"/>
      <sheetName val="L6a"/>
      <sheetName val="L6b"/>
      <sheetName val="HK"/>
      <sheetName val="A"/>
      <sheetName val="B"/>
      <sheetName val="Price"/>
      <sheetName val="Alt"/>
      <sheetName val="Alt2"/>
      <sheetName val="SURAT"/>
      <sheetName val="REKAP"/>
      <sheetName val="K&amp;H"/>
      <sheetName val="U"/>
      <sheetName val="Inf"/>
      <sheetName val="L2D"/>
      <sheetName val="Agg"/>
      <sheetName val="Agg A"/>
      <sheetName val="Pnw"/>
      <sheetName val="Pnw (2)"/>
      <sheetName val="Lam 10"/>
      <sheetName val="Anl 2"/>
      <sheetName val="L 7"/>
      <sheetName val="L 7,8,9"/>
      <sheetName val="L11"/>
      <sheetName val="Lamp 1"/>
      <sheetName val="Lamp 5a"/>
      <sheetName val="Lam 6a"/>
      <sheetName val="Lam 6B"/>
      <sheetName val="Sheet1"/>
      <sheetName val="L2a (2)"/>
      <sheetName val="SAMPUL"/>
      <sheetName val="SERTIFIKAT MC-02"/>
      <sheetName val="MC-02"/>
      <sheetName val="BLN 2"/>
      <sheetName val="MINGGU 5"/>
      <sheetName val="MINGGU 4"/>
      <sheetName val="MINGGU 3"/>
      <sheetName val="MINGGU 2"/>
      <sheetName val="REKAP MC"/>
      <sheetName val="MOB"/>
      <sheetName val="HITUNG VOL"/>
      <sheetName val="HARIAN"/>
      <sheetName val="RFW"/>
      <sheetName val="JADWAL CCO - 01"/>
      <sheetName val="Schedule-TKerja"/>
    </sheetNames>
    <sheetDataSet>
      <sheetData sheetId="0" refreshError="1">
        <row r="1">
          <cell r="B1" t="str">
            <v>PEMELIHARAAN BERKALA JALAN KAPTEN SUMARSONO</v>
          </cell>
        </row>
        <row r="2">
          <cell r="B2" t="str">
            <v>PEMELIHARAAN JALAN DAN JEMBATAN</v>
          </cell>
        </row>
        <row r="4">
          <cell r="I4" t="str">
            <v>PT. DIAN WIRA PUTRA</v>
          </cell>
        </row>
        <row r="8">
          <cell r="B8" t="str">
            <v>Jln. Karya Selamat III, No. 9, Medan</v>
          </cell>
        </row>
        <row r="14">
          <cell r="B14">
            <v>27</v>
          </cell>
        </row>
        <row r="20">
          <cell r="B20">
            <v>2.34</v>
          </cell>
        </row>
        <row r="21">
          <cell r="B21">
            <v>4.2</v>
          </cell>
        </row>
        <row r="23">
          <cell r="B23">
            <v>0.8</v>
          </cell>
        </row>
      </sheetData>
      <sheetData sheetId="1" refreshError="1"/>
      <sheetData sheetId="2" refreshError="1">
        <row r="2">
          <cell r="A2" t="str">
            <v>DAFTAR  KUANTITAS DAN HARGA</v>
          </cell>
        </row>
        <row r="4">
          <cell r="A4" t="str">
            <v>Kegiatan</v>
          </cell>
          <cell r="E4" t="str">
            <v>:</v>
          </cell>
          <cell r="F4" t="str">
            <v>PEMELIHARAAN JALAN DAN JEMBATAN</v>
          </cell>
        </row>
        <row r="5">
          <cell r="A5" t="str">
            <v>Nama Paket</v>
          </cell>
          <cell r="E5" t="str">
            <v>:</v>
          </cell>
          <cell r="F5" t="str">
            <v>PEMELIHARAAN BERKALA JALAN KAPTEN SUMARSONO</v>
          </cell>
        </row>
        <row r="6">
          <cell r="A6" t="str">
            <v>Prop / Kab / Kodya</v>
          </cell>
          <cell r="E6" t="str">
            <v>:</v>
          </cell>
          <cell r="F6" t="str">
            <v>SUMATERA UTARA / DELI SERDANG-MEDAN</v>
          </cell>
          <cell r="R6" t="str">
            <v>HARGA EE</v>
          </cell>
          <cell r="S6" t="str">
            <v>HARGA BALANCE</v>
          </cell>
        </row>
        <row r="7">
          <cell r="A7" t="str">
            <v>Kontraktor</v>
          </cell>
          <cell r="E7" t="str">
            <v>:</v>
          </cell>
          <cell r="F7" t="str">
            <v>PT. DIAN WIRA PUTRA</v>
          </cell>
        </row>
        <row r="9">
          <cell r="G9" t="str">
            <v xml:space="preserve">  </v>
          </cell>
          <cell r="H9" t="str">
            <v xml:space="preserve"> </v>
          </cell>
        </row>
        <row r="10">
          <cell r="A10" t="str">
            <v>No. Mata</v>
          </cell>
          <cell r="B10" t="str">
            <v>U r a i a n</v>
          </cell>
          <cell r="G10" t="str">
            <v>Satuan</v>
          </cell>
          <cell r="H10" t="str">
            <v>Perkiraan</v>
          </cell>
          <cell r="I10" t="str">
            <v>Harga</v>
          </cell>
          <cell r="J10" t="str">
            <v>Jumlah</v>
          </cell>
        </row>
        <row r="11">
          <cell r="A11" t="str">
            <v>Pemba-</v>
          </cell>
          <cell r="H11" t="str">
            <v>Kuantitas</v>
          </cell>
          <cell r="I11" t="str">
            <v>Satuan</v>
          </cell>
          <cell r="J11" t="str">
            <v>Harga-Harga</v>
          </cell>
        </row>
        <row r="12">
          <cell r="A12" t="str">
            <v>yaran</v>
          </cell>
          <cell r="I12" t="str">
            <v>(Rupiah)</v>
          </cell>
          <cell r="J12" t="str">
            <v>(Rupiah)</v>
          </cell>
          <cell r="R12">
            <v>397402210.37054187</v>
          </cell>
          <cell r="S12">
            <v>-358531593.84000009</v>
          </cell>
        </row>
        <row r="13">
          <cell r="A13" t="str">
            <v>a</v>
          </cell>
          <cell r="D13" t="str">
            <v>b</v>
          </cell>
          <cell r="G13" t="str">
            <v>c</v>
          </cell>
          <cell r="H13" t="str">
            <v>d</v>
          </cell>
          <cell r="I13" t="str">
            <v>e</v>
          </cell>
          <cell r="J13" t="str">
            <v>f = (d x e)</v>
          </cell>
        </row>
        <row r="15">
          <cell r="D15" t="str">
            <v>DIVISI 1. UMUM</v>
          </cell>
        </row>
        <row r="17">
          <cell r="A17" t="str">
            <v>1.2</v>
          </cell>
          <cell r="D17" t="str">
            <v>Mobilisasi</v>
          </cell>
          <cell r="G17" t="str">
            <v>Lump Sum</v>
          </cell>
          <cell r="H17">
            <v>1</v>
          </cell>
          <cell r="I17">
            <v>36040000</v>
          </cell>
          <cell r="J17">
            <v>36040000</v>
          </cell>
        </row>
        <row r="18">
          <cell r="A18" t="str">
            <v>1.18 (1)</v>
          </cell>
          <cell r="D18" t="str">
            <v>Relokasi Utilitas dan Pelayanan Telkom Yang ada</v>
          </cell>
          <cell r="G18" t="str">
            <v>Lump Sum</v>
          </cell>
        </row>
        <row r="19">
          <cell r="A19" t="str">
            <v>1.18 (2)</v>
          </cell>
          <cell r="D19" t="str">
            <v>Relokasi Utilitas dan Pelayanan PDAM Yang ada</v>
          </cell>
          <cell r="G19" t="str">
            <v>Lump Sum</v>
          </cell>
        </row>
        <row r="20">
          <cell r="A20" t="str">
            <v>1.18 (3)</v>
          </cell>
          <cell r="D20" t="str">
            <v>Relokasi Utilitas dan Pelayanan PLN Yang ada</v>
          </cell>
          <cell r="G20" t="str">
            <v>Lump Sum</v>
          </cell>
        </row>
        <row r="21">
          <cell r="A21" t="str">
            <v>1.18 (4)</v>
          </cell>
          <cell r="D21" t="str">
            <v>Relokasi Utilitas dan Pelayanan GAS Yang ada</v>
          </cell>
          <cell r="G21" t="str">
            <v>Lump Sum</v>
          </cell>
        </row>
        <row r="22">
          <cell r="A22" t="str">
            <v>1.18 (5)</v>
          </cell>
          <cell r="D22" t="str">
            <v>Relokasi Utilitas dan Pelayanan Lain Yang Ada</v>
          </cell>
          <cell r="G22" t="str">
            <v>Lump Sum</v>
          </cell>
        </row>
        <row r="25">
          <cell r="D25" t="str">
            <v>Jumlah Harga Pekerjaan DIVISI 1  (masuk pada Rekapitulasi Perkiraan Harga Pekerjaan)</v>
          </cell>
          <cell r="J25">
            <v>36040000</v>
          </cell>
        </row>
        <row r="28">
          <cell r="D28" t="str">
            <v>DIVISI 2. DRAINASE</v>
          </cell>
        </row>
        <row r="30">
          <cell r="A30" t="str">
            <v>2.1</v>
          </cell>
          <cell r="D30" t="str">
            <v>Pekerjaan Galian untuk Drainase Selokan dan Saluran Air</v>
          </cell>
          <cell r="G30" t="str">
            <v>M3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2.2</v>
          </cell>
          <cell r="D31" t="str">
            <v>Pekerjaan Pasangan Batu dengan Mortar</v>
          </cell>
          <cell r="G31" t="str">
            <v>M3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2.3 (1)</v>
          </cell>
          <cell r="D32" t="str">
            <v>Gorong-Gorong Pipa Beton Bertulang, Diameter Dalam  50 cm</v>
          </cell>
          <cell r="G32" t="str">
            <v>M1</v>
          </cell>
        </row>
        <row r="33">
          <cell r="A33" t="str">
            <v>2.3 (2)</v>
          </cell>
          <cell r="D33" t="str">
            <v>Gorong-Gorong Pipa Beton Bertulang, Diameter Dalam 50-70 cm</v>
          </cell>
          <cell r="G33" t="str">
            <v>M1</v>
          </cell>
        </row>
        <row r="34">
          <cell r="A34" t="str">
            <v>2.3 (3)</v>
          </cell>
          <cell r="D34" t="str">
            <v xml:space="preserve">Gorong-Gorong Pipa Beton Bertulang, Diameter Dalam 70-100 cm </v>
          </cell>
          <cell r="G34" t="str">
            <v>M1</v>
          </cell>
        </row>
        <row r="35">
          <cell r="A35" t="str">
            <v>2.3 (4)</v>
          </cell>
          <cell r="D35" t="str">
            <v xml:space="preserve">Gorong-Gorong Pipa Beton Bertulang, Diameter Dalam 100-130 cm </v>
          </cell>
          <cell r="G35" t="str">
            <v>M1</v>
          </cell>
        </row>
        <row r="36">
          <cell r="A36" t="str">
            <v>2.3 (5)</v>
          </cell>
          <cell r="D36" t="str">
            <v xml:space="preserve">Gorong-Gorong Pipa Beton Bertulang, Diameter Dalam 140-150 cm </v>
          </cell>
          <cell r="G36" t="str">
            <v>M1</v>
          </cell>
        </row>
        <row r="37">
          <cell r="A37" t="str">
            <v>2.3 (6)</v>
          </cell>
          <cell r="D37" t="str">
            <v>Gorong-Gorong Pipa Baja Bergelombang</v>
          </cell>
          <cell r="G37" t="str">
            <v>Ton</v>
          </cell>
        </row>
        <row r="38">
          <cell r="A38" t="str">
            <v>2.3 (7)</v>
          </cell>
          <cell r="D38" t="str">
            <v>Gorong-Gorong Pipa Beton Tanpa Tulangan Diameter Dalam 20-30 Cm</v>
          </cell>
          <cell r="G38" t="str">
            <v>M1</v>
          </cell>
        </row>
        <row r="39">
          <cell r="A39" t="str">
            <v>2.4 (1)</v>
          </cell>
          <cell r="D39" t="str">
            <v>Timbunan Porous atau Bahan Penyaring (Filter)</v>
          </cell>
          <cell r="G39" t="str">
            <v>M3</v>
          </cell>
        </row>
        <row r="40">
          <cell r="A40" t="str">
            <v>2.4 (2)</v>
          </cell>
          <cell r="D40" t="str">
            <v>Anyaman Filter Plastik</v>
          </cell>
          <cell r="G40" t="str">
            <v>M2</v>
          </cell>
        </row>
        <row r="41">
          <cell r="A41" t="str">
            <v>2.4 (3)</v>
          </cell>
          <cell r="D41" t="str">
            <v>Pipa Berlubang Banyak (Perforated Pipe) untuk Pekerjaan Drainase</v>
          </cell>
          <cell r="G41" t="str">
            <v>M1</v>
          </cell>
        </row>
        <row r="42">
          <cell r="D42" t="str">
            <v>Bawah Permukaan</v>
          </cell>
        </row>
        <row r="44">
          <cell r="B44" t="str">
            <v>Jumlah Harga Pekerjaan DIVISI 2  (masuk pada Rekapitulasi Perkiraan Harga Pekerjaan)</v>
          </cell>
          <cell r="J44">
            <v>0</v>
          </cell>
        </row>
        <row r="47">
          <cell r="D47" t="str">
            <v>DIVISI  3.  PEKERJAAN  TANAH</v>
          </cell>
        </row>
        <row r="49">
          <cell r="A49" t="str">
            <v>3.1 (1)</v>
          </cell>
          <cell r="D49" t="str">
            <v>Galian Biasa</v>
          </cell>
          <cell r="G49" t="str">
            <v>M3</v>
          </cell>
        </row>
        <row r="50">
          <cell r="A50" t="str">
            <v>3.1 (2)</v>
          </cell>
          <cell r="D50" t="str">
            <v>Galian Batu</v>
          </cell>
          <cell r="G50" t="str">
            <v>M3</v>
          </cell>
        </row>
        <row r="51">
          <cell r="A51" t="str">
            <v>3.1 (3)</v>
          </cell>
          <cell r="D51" t="str">
            <v>Galian Struktur dengan Kedalaman 0 - 2 meter</v>
          </cell>
          <cell r="G51" t="str">
            <v>M3</v>
          </cell>
        </row>
        <row r="52">
          <cell r="A52" t="str">
            <v>3.1 (4)</v>
          </cell>
          <cell r="D52" t="str">
            <v>Galian Struktur dengan Kedalaman 2 - 4 meter</v>
          </cell>
          <cell r="G52" t="str">
            <v>M3</v>
          </cell>
        </row>
        <row r="53">
          <cell r="A53" t="str">
            <v>3.1 (5)</v>
          </cell>
          <cell r="D53" t="str">
            <v>Galian Struktur dengan Kedalaman 4 - 6 meter</v>
          </cell>
          <cell r="G53" t="str">
            <v>M3</v>
          </cell>
        </row>
        <row r="54">
          <cell r="A54" t="str">
            <v>3.1 (6)</v>
          </cell>
          <cell r="D54" t="str">
            <v>Cofferdam, Penyokong, Pengaku dan Pekerjaan yang Berkaitan</v>
          </cell>
          <cell r="G54" t="str">
            <v>Lump Sum</v>
          </cell>
        </row>
        <row r="55">
          <cell r="A55" t="str">
            <v>3.1 (7)</v>
          </cell>
          <cell r="D55" t="str">
            <v xml:space="preserve">Galian Perkerasan Beraspal Dengan Cold Milling Machine </v>
          </cell>
          <cell r="G55" t="str">
            <v>M3</v>
          </cell>
        </row>
        <row r="56">
          <cell r="A56" t="str">
            <v>3.1 (8)</v>
          </cell>
          <cell r="D56" t="str">
            <v xml:space="preserve">Galian Perkerasan Beraspal Tanpa Cold Milling Machine </v>
          </cell>
          <cell r="G56" t="str">
            <v>M3</v>
          </cell>
        </row>
        <row r="57">
          <cell r="A57" t="str">
            <v>3.1 (9)</v>
          </cell>
          <cell r="D57" t="str">
            <v>Biaya Tambahan Utk. Pengangkutan Bahan Hasil Galian dengan Jarak</v>
          </cell>
          <cell r="G57" t="str">
            <v>M3/Km</v>
          </cell>
        </row>
        <row r="58">
          <cell r="D58" t="str">
            <v>Melebihi 5 Km</v>
          </cell>
        </row>
        <row r="59">
          <cell r="A59" t="str">
            <v>3.2 (1)</v>
          </cell>
          <cell r="D59" t="str">
            <v>Timbunan Biasa dari Selain Galian Sumber Bahan</v>
          </cell>
          <cell r="G59" t="str">
            <v>M3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3.2 (2)</v>
          </cell>
          <cell r="D60" t="str">
            <v>Timbunan Pilihan</v>
          </cell>
          <cell r="G60" t="str">
            <v>M3</v>
          </cell>
        </row>
        <row r="61">
          <cell r="A61" t="str">
            <v>3.2 (3)</v>
          </cell>
          <cell r="D61" t="str">
            <v>Timbunan Pilihan di Atas Tanah Rawa (diukur di atas bak truk)</v>
          </cell>
          <cell r="G61" t="str">
            <v>M3</v>
          </cell>
        </row>
        <row r="62">
          <cell r="A62" t="str">
            <v>3.2 (4)</v>
          </cell>
          <cell r="D62" t="str">
            <v>Timbunan Batu dengan Manual</v>
          </cell>
          <cell r="G62" t="str">
            <v>M3</v>
          </cell>
        </row>
        <row r="63">
          <cell r="A63" t="str">
            <v>3.2 (5)</v>
          </cell>
          <cell r="D63" t="str">
            <v>Timbunan Batu dengan Derek</v>
          </cell>
          <cell r="G63" t="str">
            <v>M3</v>
          </cell>
        </row>
        <row r="64">
          <cell r="A64" t="str">
            <v>3.2 (6)</v>
          </cell>
          <cell r="D64" t="str">
            <v>Timbunan Batu dengan Derek</v>
          </cell>
          <cell r="G64" t="str">
            <v>Ton</v>
          </cell>
        </row>
        <row r="65">
          <cell r="A65" t="str">
            <v>3.3</v>
          </cell>
          <cell r="D65" t="str">
            <v>Penyiapan Badan Jalan</v>
          </cell>
          <cell r="G65" t="str">
            <v>M2</v>
          </cell>
        </row>
        <row r="66">
          <cell r="A66" t="str">
            <v>3.4</v>
          </cell>
          <cell r="D66" t="str">
            <v>Pengupasan Permukaan Aspal Lama dan Pencampuran Kembali</v>
          </cell>
          <cell r="G66" t="str">
            <v>M2</v>
          </cell>
        </row>
        <row r="67">
          <cell r="D67" t="str">
            <v>(Tebal 15 Cm)</v>
          </cell>
        </row>
        <row r="69">
          <cell r="B69" t="str">
            <v>Jumlah Harga Pekerjaan DIVISI 3  (masuk pada Rekapitulasi Perkiraan Harga Pekerjaan)</v>
          </cell>
          <cell r="J69">
            <v>0</v>
          </cell>
        </row>
        <row r="72">
          <cell r="D72" t="str">
            <v>DIVISI  4.  PELEBARAN PERKERASAN DAN BAHU JALAN</v>
          </cell>
        </row>
        <row r="74">
          <cell r="A74" t="str">
            <v>4.2 (1)</v>
          </cell>
          <cell r="D74" t="str">
            <v>Lapis Pondasi Agregat Kelas A</v>
          </cell>
          <cell r="G74" t="str">
            <v>M3</v>
          </cell>
        </row>
        <row r="75">
          <cell r="A75" t="str">
            <v>4.2 (2)</v>
          </cell>
          <cell r="D75" t="str">
            <v>Lapis Pondasi Agregat Kelas B</v>
          </cell>
          <cell r="G75" t="str">
            <v>M3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4.2 (3)</v>
          </cell>
          <cell r="D76" t="str">
            <v>Semen Untuk Lapis Pondasi Semen Tanah</v>
          </cell>
          <cell r="G76" t="str">
            <v>Ton</v>
          </cell>
        </row>
        <row r="77">
          <cell r="A77" t="str">
            <v>4.2 (4)</v>
          </cell>
          <cell r="D77" t="str">
            <v>Lapis Pondasi Semen Tanah</v>
          </cell>
          <cell r="G77" t="str">
            <v>M3</v>
          </cell>
        </row>
        <row r="78">
          <cell r="A78" t="str">
            <v>4.2 (5)</v>
          </cell>
          <cell r="D78" t="str">
            <v>Aggregate Penutup Burtu</v>
          </cell>
          <cell r="G78" t="str">
            <v>M2</v>
          </cell>
        </row>
        <row r="79">
          <cell r="A79" t="str">
            <v>4.2 (6)</v>
          </cell>
          <cell r="D79" t="str">
            <v>Bahan Aspal Untuk Pekerjaan Pelaburan</v>
          </cell>
          <cell r="G79" t="str">
            <v>Liter</v>
          </cell>
        </row>
        <row r="80">
          <cell r="A80" t="str">
            <v>4.2 (7)</v>
          </cell>
          <cell r="D80" t="str">
            <v>Lapis Resap Pengikat</v>
          </cell>
          <cell r="G80" t="str">
            <v>Liter</v>
          </cell>
        </row>
        <row r="83">
          <cell r="B83" t="str">
            <v>Jumlah Harga Pekerjaan DIVISI 4  (masuk pada Rekapitulasi Perkiraan Harga Pekerjaan)</v>
          </cell>
          <cell r="J83">
            <v>0</v>
          </cell>
        </row>
        <row r="86">
          <cell r="D86" t="str">
            <v>DIVISI  5.  PERKERASAN  BERBUTIR</v>
          </cell>
        </row>
        <row r="88">
          <cell r="A88" t="str">
            <v>5.1 (1)</v>
          </cell>
          <cell r="D88" t="str">
            <v>Lapis Pondasi Agregat Kelas A</v>
          </cell>
          <cell r="G88" t="str">
            <v>M3</v>
          </cell>
          <cell r="H88">
            <v>0</v>
          </cell>
          <cell r="I88">
            <v>260468.14</v>
          </cell>
          <cell r="J88">
            <v>0</v>
          </cell>
        </row>
        <row r="89">
          <cell r="A89" t="str">
            <v>5.1 (2)</v>
          </cell>
          <cell r="D89" t="str">
            <v>Lapis Pondasi Agregat Kelas B</v>
          </cell>
          <cell r="G89" t="str">
            <v>M3</v>
          </cell>
        </row>
        <row r="90">
          <cell r="A90" t="str">
            <v>5.2 (1)</v>
          </cell>
          <cell r="D90" t="str">
            <v>Lapis Pondasi Agregat Kelas C</v>
          </cell>
          <cell r="G90" t="str">
            <v>M3</v>
          </cell>
        </row>
        <row r="91">
          <cell r="A91" t="str">
            <v>5.3 (1)</v>
          </cell>
          <cell r="D91" t="str">
            <v>Cement Treated Base (CTB)</v>
          </cell>
          <cell r="G91" t="str">
            <v>M3</v>
          </cell>
        </row>
        <row r="92">
          <cell r="A92" t="str">
            <v>5.3 (2)</v>
          </cell>
          <cell r="D92" t="str">
            <v>Cement Treated Sub Base (CTSB)</v>
          </cell>
          <cell r="G92" t="str">
            <v>M3</v>
          </cell>
        </row>
        <row r="93">
          <cell r="A93" t="str">
            <v>5.4 (1)</v>
          </cell>
          <cell r="D93" t="str">
            <v>Semen Untuk Lapis Pondasi Semen Tanah</v>
          </cell>
          <cell r="G93" t="str">
            <v>Ton</v>
          </cell>
        </row>
        <row r="94">
          <cell r="A94" t="str">
            <v>5.4 (2)</v>
          </cell>
          <cell r="D94" t="str">
            <v>Lapis Pondasi Semen Tanah</v>
          </cell>
          <cell r="G94" t="str">
            <v>M3</v>
          </cell>
        </row>
        <row r="95">
          <cell r="A95" t="str">
            <v>5.5 (1)</v>
          </cell>
          <cell r="D95" t="str">
            <v>Lapis Beton Semen Pondasi Bawah (Cement Treated Sub Base)</v>
          </cell>
          <cell r="G95" t="str">
            <v>M3</v>
          </cell>
        </row>
        <row r="96">
          <cell r="A96" t="str">
            <v>5.6 (1)</v>
          </cell>
          <cell r="D96" t="str">
            <v>Lapis Pondasi Agregat Dengan Cement Treated Base (CTB)</v>
          </cell>
          <cell r="G96" t="str">
            <v>M3</v>
          </cell>
        </row>
        <row r="99">
          <cell r="B99" t="str">
            <v>Jumlah Harga Pekerjaan DIVISI 5  (masuk pada Rekapitulasi Perkiraan Harga Pekerjaan)</v>
          </cell>
          <cell r="J99">
            <v>0</v>
          </cell>
        </row>
        <row r="102">
          <cell r="D102" t="str">
            <v>DIVISI  6.  PERKERASAN  ASPAL</v>
          </cell>
        </row>
        <row r="104">
          <cell r="A104" t="str">
            <v>6.1 (1)</v>
          </cell>
          <cell r="D104" t="str">
            <v>Lapis Resap Pengikat</v>
          </cell>
          <cell r="G104" t="str">
            <v>Liter</v>
          </cell>
          <cell r="H104">
            <v>0</v>
          </cell>
          <cell r="I104">
            <v>5564.05</v>
          </cell>
          <cell r="J104">
            <v>0</v>
          </cell>
        </row>
        <row r="105">
          <cell r="A105" t="str">
            <v>6.1 (2)</v>
          </cell>
          <cell r="D105" t="str">
            <v>Lapis Perekat</v>
          </cell>
          <cell r="G105" t="str">
            <v>Liter</v>
          </cell>
          <cell r="H105">
            <v>6552</v>
          </cell>
          <cell r="I105">
            <v>6642.05</v>
          </cell>
          <cell r="J105">
            <v>43518711.600000001</v>
          </cell>
        </row>
        <row r="106">
          <cell r="A106" t="str">
            <v>6.2 (1)</v>
          </cell>
          <cell r="D106" t="str">
            <v>Agregat Penutup BURTU</v>
          </cell>
          <cell r="G106" t="str">
            <v>M2</v>
          </cell>
        </row>
        <row r="107">
          <cell r="A107" t="str">
            <v>6.2 (2)</v>
          </cell>
          <cell r="D107" t="str">
            <v>Agregat Penutup BURDA</v>
          </cell>
          <cell r="G107" t="str">
            <v>M2</v>
          </cell>
        </row>
        <row r="108">
          <cell r="A108" t="str">
            <v>6.2 (3)</v>
          </cell>
          <cell r="D108" t="str">
            <v>Bahan Aspal untuk Pekerjaan Laburan</v>
          </cell>
          <cell r="G108" t="str">
            <v>Liter</v>
          </cell>
        </row>
        <row r="109">
          <cell r="A109" t="str">
            <v>6.3 (1)</v>
          </cell>
          <cell r="D109" t="str">
            <v>Latasir Kelas A (SS-A)</v>
          </cell>
          <cell r="G109" t="str">
            <v>M2</v>
          </cell>
        </row>
        <row r="110">
          <cell r="A110" t="str">
            <v>6.3 (2)</v>
          </cell>
          <cell r="D110" t="str">
            <v>Latasir Kelas B (SS-B)</v>
          </cell>
          <cell r="G110" t="str">
            <v>M2</v>
          </cell>
        </row>
        <row r="111">
          <cell r="A111" t="str">
            <v>6.3 (3)</v>
          </cell>
          <cell r="D111" t="str">
            <v>Laston Lapis Aus (HRS-WC)</v>
          </cell>
          <cell r="G111" t="str">
            <v>M2</v>
          </cell>
        </row>
        <row r="112">
          <cell r="A112" t="str">
            <v>6.3 (3a)</v>
          </cell>
          <cell r="D112" t="str">
            <v>Laston Lapis Aus (HRS-WC) Levelling</v>
          </cell>
          <cell r="G112" t="str">
            <v>Ton</v>
          </cell>
        </row>
        <row r="113">
          <cell r="A113" t="str">
            <v>6.3 (4)</v>
          </cell>
          <cell r="D113" t="str">
            <v>Laston Lapis Pondasi  (HRS - Base)</v>
          </cell>
          <cell r="G113" t="str">
            <v>M3</v>
          </cell>
        </row>
        <row r="114">
          <cell r="A114" t="str">
            <v>6.3 (4a)</v>
          </cell>
          <cell r="D114" t="str">
            <v>Laston Lapis Pondasi (HRS-Base) Levelling</v>
          </cell>
          <cell r="G114" t="str">
            <v>Ton</v>
          </cell>
        </row>
        <row r="115">
          <cell r="A115" t="str">
            <v>6.3 (5a)</v>
          </cell>
          <cell r="D115" t="str">
            <v>Laston Lapis Aus (AC-WC) t = 4 cm</v>
          </cell>
          <cell r="G115" t="str">
            <v>M2</v>
          </cell>
          <cell r="H115">
            <v>18720</v>
          </cell>
          <cell r="I115">
            <v>56959.08</v>
          </cell>
          <cell r="J115">
            <v>1066273977.6</v>
          </cell>
        </row>
        <row r="116">
          <cell r="A116" t="str">
            <v>6.3 (5b)</v>
          </cell>
          <cell r="D116" t="str">
            <v>Laston Lapis Aus (AC-WC) Modifikasi</v>
          </cell>
          <cell r="G116" t="str">
            <v>M2</v>
          </cell>
        </row>
        <row r="117">
          <cell r="A117" t="str">
            <v>6.3 (5c)</v>
          </cell>
          <cell r="D117" t="str">
            <v>Laston Lapis Aus (AC-WC) Levelling</v>
          </cell>
          <cell r="G117" t="str">
            <v>Ton</v>
          </cell>
        </row>
        <row r="118">
          <cell r="A118" t="str">
            <v>6.3 (5d)</v>
          </cell>
          <cell r="D118" t="str">
            <v>Laston Lapis Aus (AC-WC) Modifikasi Levelling</v>
          </cell>
          <cell r="G118" t="str">
            <v>Ton</v>
          </cell>
        </row>
        <row r="119">
          <cell r="A119" t="str">
            <v>6.3 (6a)</v>
          </cell>
          <cell r="D119" t="str">
            <v>Laston Lapis Antara (AC-BC) t = 5 cm</v>
          </cell>
          <cell r="G119" t="str">
            <v>M3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6.3 (6b)</v>
          </cell>
          <cell r="D120" t="str">
            <v>Laston Lapis Antara (AC-BC) Modifikasi</v>
          </cell>
          <cell r="G120" t="str">
            <v>M3</v>
          </cell>
        </row>
        <row r="121">
          <cell r="A121" t="str">
            <v>6.3 (6c)</v>
          </cell>
          <cell r="D121" t="str">
            <v>Laston Lapis Antara (AC-BC) Levelling</v>
          </cell>
          <cell r="G121" t="str">
            <v>Ton</v>
          </cell>
        </row>
        <row r="122">
          <cell r="A122" t="str">
            <v>6.3 (6d)</v>
          </cell>
          <cell r="D122" t="str">
            <v>Laston Lapis Antara (AC-BC) Modifikasi Levelling</v>
          </cell>
          <cell r="G122" t="str">
            <v>Ton</v>
          </cell>
        </row>
        <row r="123">
          <cell r="A123" t="str">
            <v>6.3 (7a)</v>
          </cell>
          <cell r="D123" t="str">
            <v>Laston Lapis Pondasi (AC-Base)</v>
          </cell>
          <cell r="G123" t="str">
            <v>M3</v>
          </cell>
        </row>
        <row r="124">
          <cell r="A124" t="str">
            <v>6.3 (7b)</v>
          </cell>
          <cell r="D124" t="str">
            <v>Laston Lapis Pondasi (AC-Base) Modifikasi</v>
          </cell>
          <cell r="G124" t="str">
            <v>M3</v>
          </cell>
        </row>
        <row r="125">
          <cell r="A125" t="str">
            <v>6.3 (7c)</v>
          </cell>
          <cell r="D125" t="str">
            <v>Laston Lapis Pondasi (AC-Base) Levelling</v>
          </cell>
          <cell r="G125" t="str">
            <v>Ton</v>
          </cell>
        </row>
        <row r="126">
          <cell r="A126" t="str">
            <v>6.3 (7d)</v>
          </cell>
          <cell r="D126" t="str">
            <v>Laston Lapis Pondasi (AC-Base) Modifikasi Levelling</v>
          </cell>
          <cell r="G126" t="str">
            <v>Ton</v>
          </cell>
        </row>
        <row r="127">
          <cell r="A127" t="str">
            <v>6.4 (1)</v>
          </cell>
          <cell r="D127" t="str">
            <v>Lasbutag</v>
          </cell>
          <cell r="G127" t="str">
            <v>M2</v>
          </cell>
        </row>
        <row r="128">
          <cell r="A128" t="str">
            <v>6.4 (2)</v>
          </cell>
          <cell r="D128" t="str">
            <v>Latasbusir Kelas A</v>
          </cell>
          <cell r="G128" t="str">
            <v>M2</v>
          </cell>
        </row>
        <row r="129">
          <cell r="A129" t="str">
            <v>6.4 (3)</v>
          </cell>
          <cell r="D129" t="str">
            <v>Latasbusir Kelas B</v>
          </cell>
          <cell r="G129" t="str">
            <v>M2</v>
          </cell>
        </row>
        <row r="130">
          <cell r="A130" t="str">
            <v>6.4 (4)</v>
          </cell>
          <cell r="D130" t="str">
            <v>Bitumen Asbuton</v>
          </cell>
          <cell r="G130" t="str">
            <v>Ton</v>
          </cell>
        </row>
        <row r="131">
          <cell r="A131" t="str">
            <v>6.4 (5)</v>
          </cell>
          <cell r="D131" t="str">
            <v>Bitumen Bahan Peremaja</v>
          </cell>
          <cell r="G131" t="str">
            <v>Ton</v>
          </cell>
        </row>
        <row r="132">
          <cell r="A132" t="str">
            <v>6.4 (6)</v>
          </cell>
          <cell r="D132" t="str">
            <v>Bahan Anti Pengelupasan (Anti Stripping-Agent)</v>
          </cell>
          <cell r="G132" t="str">
            <v>Liter</v>
          </cell>
        </row>
        <row r="133">
          <cell r="A133" t="str">
            <v>6.5 (1)</v>
          </cell>
          <cell r="D133" t="str">
            <v>Aspal Campuran Dingin</v>
          </cell>
          <cell r="G133" t="str">
            <v>M3</v>
          </cell>
        </row>
        <row r="136">
          <cell r="B136" t="str">
            <v>Jumlah Harga Pekerjaan DIVISI 6  (masuk pada Rekapitulasi Perkiraan Harga Pekerjaan)</v>
          </cell>
          <cell r="J136">
            <v>1109792689.2</v>
          </cell>
        </row>
        <row r="139">
          <cell r="D139" t="str">
            <v>DIVISI  7.  STRUKTUR</v>
          </cell>
        </row>
        <row r="141">
          <cell r="A141" t="str">
            <v>7.1 (1)</v>
          </cell>
          <cell r="D141" t="str">
            <v>Beton K-500</v>
          </cell>
          <cell r="G141" t="str">
            <v>M3</v>
          </cell>
        </row>
        <row r="142">
          <cell r="A142" t="str">
            <v>7.1 (2)</v>
          </cell>
          <cell r="D142" t="str">
            <v>Beton K-400</v>
          </cell>
          <cell r="G142" t="str">
            <v>M3</v>
          </cell>
        </row>
        <row r="143">
          <cell r="A143" t="str">
            <v>7.1 (3)</v>
          </cell>
          <cell r="D143" t="str">
            <v>Beton K-350</v>
          </cell>
          <cell r="G143" t="str">
            <v>M3</v>
          </cell>
        </row>
        <row r="144">
          <cell r="A144" t="str">
            <v>7.1 (4)</v>
          </cell>
          <cell r="D144" t="str">
            <v>Beton K-300</v>
          </cell>
          <cell r="G144" t="str">
            <v>M3</v>
          </cell>
        </row>
        <row r="145">
          <cell r="A145" t="str">
            <v>7.1 (5)</v>
          </cell>
          <cell r="D145" t="str">
            <v>Beton K-250</v>
          </cell>
          <cell r="G145" t="str">
            <v>M3</v>
          </cell>
        </row>
        <row r="146">
          <cell r="A146" t="str">
            <v>7.1 (6)</v>
          </cell>
          <cell r="D146" t="str">
            <v>Beton K-175</v>
          </cell>
          <cell r="G146" t="str">
            <v>M3</v>
          </cell>
        </row>
        <row r="147">
          <cell r="A147" t="str">
            <v>7.1 (7)</v>
          </cell>
          <cell r="D147" t="str">
            <v>Beton Siklop K-175</v>
          </cell>
          <cell r="G147" t="str">
            <v>M3</v>
          </cell>
        </row>
        <row r="148">
          <cell r="A148" t="str">
            <v>7.1 (8)</v>
          </cell>
          <cell r="D148" t="str">
            <v>Beton K-125</v>
          </cell>
          <cell r="G148" t="str">
            <v>M3</v>
          </cell>
        </row>
        <row r="149">
          <cell r="A149" t="str">
            <v>7.2 (1)</v>
          </cell>
          <cell r="D149" t="str">
            <v>Unit Pracetak Gelagar Tipe I Bentang  16  meter</v>
          </cell>
          <cell r="G149" t="str">
            <v>Buah</v>
          </cell>
        </row>
        <row r="150">
          <cell r="A150" t="str">
            <v>7.2 (2)</v>
          </cell>
          <cell r="D150" t="str">
            <v>Unit Pracetak Gelagar Tipe I Bentang  20  meter</v>
          </cell>
          <cell r="G150" t="str">
            <v>Buah</v>
          </cell>
        </row>
        <row r="151">
          <cell r="A151" t="str">
            <v>7.2 (3)</v>
          </cell>
          <cell r="D151" t="str">
            <v>Unit Pracetak Gelagar Tipe I Bentang  22  meter</v>
          </cell>
          <cell r="G151" t="str">
            <v>Buah</v>
          </cell>
        </row>
        <row r="152">
          <cell r="A152" t="str">
            <v>7.2 (4)</v>
          </cell>
          <cell r="D152" t="str">
            <v>Unit Pracetak Gelagar Tipe I Bentang  25  meter</v>
          </cell>
          <cell r="G152" t="str">
            <v>Buah</v>
          </cell>
        </row>
        <row r="153">
          <cell r="A153" t="str">
            <v>7.2 (5)</v>
          </cell>
          <cell r="D153" t="str">
            <v>Unit Pracetak Gelagar Tipe I Bentang  28  meter</v>
          </cell>
          <cell r="G153" t="str">
            <v>Buah</v>
          </cell>
        </row>
        <row r="154">
          <cell r="A154" t="str">
            <v>7.2 (6)</v>
          </cell>
          <cell r="D154" t="str">
            <v>Unit Pracetak Gelagar Tipe I Bentang  30  meter</v>
          </cell>
          <cell r="G154" t="str">
            <v>Buah</v>
          </cell>
        </row>
        <row r="155">
          <cell r="A155" t="str">
            <v>7.2 (7)</v>
          </cell>
          <cell r="D155" t="str">
            <v>Unit Pracetak Gelagar Tipe I Bentang  31  meter</v>
          </cell>
          <cell r="G155" t="str">
            <v>Buah</v>
          </cell>
        </row>
        <row r="156">
          <cell r="A156" t="str">
            <v>7.2 (8)</v>
          </cell>
          <cell r="D156" t="str">
            <v>Unit Pracetak Gelagar Tipe I Bentang  35  meter</v>
          </cell>
          <cell r="G156" t="str">
            <v>Buah</v>
          </cell>
        </row>
        <row r="157">
          <cell r="A157" t="str">
            <v>7.2 (9)</v>
          </cell>
          <cell r="D157" t="str">
            <v>Baja Prategang</v>
          </cell>
          <cell r="G157" t="str">
            <v>Kg</v>
          </cell>
        </row>
        <row r="158">
          <cell r="A158" t="str">
            <v>7.2 (10)</v>
          </cell>
          <cell r="D158" t="str">
            <v>Pelat Berongga (Hollow Slab) Pracetak bentang 21 meter</v>
          </cell>
          <cell r="G158" t="str">
            <v>Buah</v>
          </cell>
        </row>
        <row r="159">
          <cell r="A159" t="str">
            <v>7.2 (11)</v>
          </cell>
          <cell r="D159" t="str">
            <v>Beton Diafragma K-350 termasuk pekerjaan penegangan setelah</v>
          </cell>
          <cell r="G159" t="str">
            <v>M3</v>
          </cell>
        </row>
        <row r="160">
          <cell r="D160" t="str">
            <v>pengecoran (Post-Tension)</v>
          </cell>
        </row>
        <row r="161">
          <cell r="A161" t="str">
            <v>7.3 (1)</v>
          </cell>
          <cell r="D161" t="str">
            <v>Baja Tulangan U-24 Polos</v>
          </cell>
          <cell r="G161" t="str">
            <v>Kg</v>
          </cell>
        </row>
        <row r="162">
          <cell r="A162" t="str">
            <v>7.3 (2)</v>
          </cell>
          <cell r="D162" t="str">
            <v>Baja Tulangan U-32 Polos</v>
          </cell>
          <cell r="G162" t="str">
            <v>Kg</v>
          </cell>
        </row>
        <row r="163">
          <cell r="A163" t="str">
            <v>7.3 (3)</v>
          </cell>
          <cell r="D163" t="str">
            <v>Baja Tulangan D-32 Ulir</v>
          </cell>
          <cell r="G163" t="str">
            <v>Kg</v>
          </cell>
        </row>
        <row r="164">
          <cell r="A164" t="str">
            <v>7.3 (4)</v>
          </cell>
          <cell r="D164" t="str">
            <v>Baja Tulangan D-39 Ulir</v>
          </cell>
          <cell r="G164" t="str">
            <v>Kg</v>
          </cell>
        </row>
        <row r="165">
          <cell r="A165" t="str">
            <v>7.3 (5)</v>
          </cell>
          <cell r="D165" t="str">
            <v>Baja Tulangan D-48 Ulir</v>
          </cell>
          <cell r="G165" t="str">
            <v>Kg</v>
          </cell>
        </row>
        <row r="166">
          <cell r="A166" t="str">
            <v>7.3 (6)</v>
          </cell>
          <cell r="D166" t="str">
            <v>Anyaman Kawat yang dilas (Welded Wire Mesh)</v>
          </cell>
          <cell r="G166" t="str">
            <v>Kg</v>
          </cell>
        </row>
        <row r="167">
          <cell r="A167" t="str">
            <v>7.4 (1)</v>
          </cell>
          <cell r="D167" t="str">
            <v>Baja Struktur Ttk.Leleh 2500 kg/cm2, pengadaan &amp; pemasangan</v>
          </cell>
          <cell r="G167" t="str">
            <v>Kg</v>
          </cell>
        </row>
        <row r="168">
          <cell r="A168" t="str">
            <v>7.4 (2)</v>
          </cell>
          <cell r="D168" t="str">
            <v>Baja Struktur Ttk.Leleh 2800 kg/cm2, pengadaan &amp; pemasangan</v>
          </cell>
          <cell r="G168" t="str">
            <v>Kg</v>
          </cell>
        </row>
        <row r="169">
          <cell r="A169" t="str">
            <v>7.4 (3)</v>
          </cell>
          <cell r="D169" t="str">
            <v>Baja Struktur Ttk.Leleh 3500 kg/cm2, pengadaan &amp; pemasangan</v>
          </cell>
          <cell r="G169" t="str">
            <v>Kg</v>
          </cell>
        </row>
        <row r="170">
          <cell r="A170" t="str">
            <v>7.5 (1)</v>
          </cell>
          <cell r="D170" t="str">
            <v>Pemasangan Jembatan Rangka Baja</v>
          </cell>
          <cell r="G170" t="str">
            <v>Kg</v>
          </cell>
        </row>
        <row r="171">
          <cell r="A171" t="str">
            <v>7.5 (2)</v>
          </cell>
          <cell r="D171" t="str">
            <v>Pengangkutan Bahan Jembatan</v>
          </cell>
          <cell r="G171" t="str">
            <v>Kg</v>
          </cell>
        </row>
        <row r="172">
          <cell r="A172" t="str">
            <v>7.6 (1)</v>
          </cell>
          <cell r="D172" t="str">
            <v>Pondasi Cerucuk, Penyediaan dan Pemancangan</v>
          </cell>
          <cell r="G172" t="str">
            <v>M1</v>
          </cell>
        </row>
        <row r="173">
          <cell r="A173" t="str">
            <v>7.6 (2)</v>
          </cell>
          <cell r="D173" t="str">
            <v>Dinding Turap Kayu Tanpa Pengawetan</v>
          </cell>
          <cell r="G173" t="str">
            <v>M2</v>
          </cell>
        </row>
        <row r="174">
          <cell r="A174" t="str">
            <v>7.6 (3)</v>
          </cell>
          <cell r="D174" t="str">
            <v>Dinding Turap Kayu Dengan Pengawetan</v>
          </cell>
          <cell r="G174" t="str">
            <v>M2</v>
          </cell>
        </row>
        <row r="175">
          <cell r="A175" t="str">
            <v>7.6 (4)</v>
          </cell>
          <cell r="D175" t="str">
            <v>Dinding Turap Baja</v>
          </cell>
          <cell r="G175" t="str">
            <v>M2</v>
          </cell>
        </row>
        <row r="176">
          <cell r="A176" t="str">
            <v>7.6 (5)</v>
          </cell>
          <cell r="D176" t="str">
            <v>Dinding Turap Beton</v>
          </cell>
          <cell r="G176" t="str">
            <v>M2</v>
          </cell>
        </row>
        <row r="177">
          <cell r="A177" t="str">
            <v>7.6 (6)</v>
          </cell>
          <cell r="D177" t="str">
            <v>Penyediaan Tiang Pancang Kayu Tanpa Pengawetan</v>
          </cell>
          <cell r="G177" t="str">
            <v>M3</v>
          </cell>
        </row>
        <row r="178">
          <cell r="A178" t="str">
            <v>7.6 (7)</v>
          </cell>
          <cell r="D178" t="str">
            <v>Penyediaan Tiang Pancang Kayu Dengan Pengawetan</v>
          </cell>
          <cell r="G178" t="str">
            <v>M3</v>
          </cell>
        </row>
        <row r="179">
          <cell r="A179" t="str">
            <v>7.6 (8)</v>
          </cell>
          <cell r="D179" t="str">
            <v>Penyediaan Tiang Pancang Baja</v>
          </cell>
          <cell r="G179" t="str">
            <v>Kg</v>
          </cell>
        </row>
        <row r="180">
          <cell r="A180" t="str">
            <v>7.6 (9)</v>
          </cell>
          <cell r="D180" t="str">
            <v>Penyediaan Tiang Pancang Beton Bertulang Pracetak</v>
          </cell>
          <cell r="G180" t="str">
            <v>M3</v>
          </cell>
        </row>
        <row r="181">
          <cell r="A181" t="str">
            <v>7.6 (10)</v>
          </cell>
          <cell r="D181" t="str">
            <v>Penyediaan Tiang Pancang Beton Pratekan Pracetak</v>
          </cell>
          <cell r="G181" t="str">
            <v>M3</v>
          </cell>
        </row>
        <row r="182">
          <cell r="A182" t="str">
            <v>7.6 (11)</v>
          </cell>
          <cell r="D182" t="str">
            <v>Pemancangan Tiang Pancang Kayu</v>
          </cell>
          <cell r="G182" t="str">
            <v>M1</v>
          </cell>
        </row>
        <row r="183">
          <cell r="A183" t="str">
            <v>7.6 (12)</v>
          </cell>
          <cell r="D183" t="str">
            <v>Pemancangan Tiang Pancang Pipa Baja : Diameter 400 mm</v>
          </cell>
          <cell r="G183" t="str">
            <v>M1</v>
          </cell>
        </row>
        <row r="184">
          <cell r="A184" t="str">
            <v>7.6 (13)</v>
          </cell>
          <cell r="D184" t="str">
            <v>Pemancangan Tiang Pancang Pipa Baja : Diameter 500 mm</v>
          </cell>
          <cell r="G184" t="str">
            <v>M1</v>
          </cell>
        </row>
        <row r="185">
          <cell r="A185" t="str">
            <v>7.6 (14)</v>
          </cell>
          <cell r="D185" t="str">
            <v>Pemancangan Tiang Pancang Pipa Baja : Diameter 600 mm</v>
          </cell>
          <cell r="G185" t="str">
            <v>M1</v>
          </cell>
        </row>
        <row r="186">
          <cell r="A186" t="str">
            <v>7.6 (15)</v>
          </cell>
          <cell r="D186" t="str">
            <v>Pemancangan Tiang Pancang Beton Pracetak 30x30cm atau dia. 300 mm</v>
          </cell>
          <cell r="G186" t="str">
            <v>M1</v>
          </cell>
        </row>
        <row r="187">
          <cell r="A187" t="str">
            <v>7.6 (16)</v>
          </cell>
          <cell r="D187" t="str">
            <v>Pemancangan Tiang Pancang Beton Pracetak 40x40cm atau dia. 400 mm</v>
          </cell>
          <cell r="G187" t="str">
            <v>M1</v>
          </cell>
        </row>
        <row r="188">
          <cell r="A188" t="str">
            <v>7.6 (17)</v>
          </cell>
          <cell r="D188" t="str">
            <v>Pemancangan Tiang Pancang Beton Pracetak 50x50cm atau dia. 500 mm</v>
          </cell>
          <cell r="G188" t="str">
            <v>M1</v>
          </cell>
        </row>
        <row r="191">
          <cell r="K191" t="str">
            <v xml:space="preserve">DIVISI 7 berlanjut ke halaman berikut.  </v>
          </cell>
        </row>
        <row r="194">
          <cell r="A194" t="str">
            <v>7.6 (18)</v>
          </cell>
          <cell r="D194" t="str">
            <v>Tiang Bor Beton, Diameter 600 mm</v>
          </cell>
          <cell r="G194" t="str">
            <v>M1</v>
          </cell>
        </row>
        <row r="195">
          <cell r="A195" t="str">
            <v>7.6 (19)</v>
          </cell>
          <cell r="D195" t="str">
            <v>Tiang Bor Beton, Diameter 800 mm</v>
          </cell>
          <cell r="G195" t="str">
            <v>M1</v>
          </cell>
        </row>
        <row r="196">
          <cell r="A196" t="str">
            <v>7.6 (20)</v>
          </cell>
          <cell r="D196" t="str">
            <v>Tiang Bor Beton, Diameter 1000 mm</v>
          </cell>
          <cell r="G196" t="str">
            <v>M1</v>
          </cell>
        </row>
        <row r="197">
          <cell r="A197" t="str">
            <v>7.6 (21)</v>
          </cell>
          <cell r="D197" t="str">
            <v>Tiang Bor Beton, Diameter 1200 mm</v>
          </cell>
          <cell r="G197" t="str">
            <v>M1</v>
          </cell>
        </row>
        <row r="198">
          <cell r="A198" t="str">
            <v>7.6 (22)</v>
          </cell>
          <cell r="D198" t="str">
            <v>Tiang Bor Beton, Diameter 1500 mm</v>
          </cell>
          <cell r="G198" t="str">
            <v>M1</v>
          </cell>
        </row>
        <row r="199">
          <cell r="A199" t="str">
            <v>7.6 (23)</v>
          </cell>
          <cell r="D199" t="str">
            <v>Tambahan Biaya untuk Nomor Mata Pembayaran 7.6 (11) s/d 7.6 (17)</v>
          </cell>
          <cell r="G199" t="str">
            <v>M1</v>
          </cell>
        </row>
        <row r="200">
          <cell r="D200" t="str">
            <v>bila Tiang Pancang Beton Dikerjakan di Tempat Berair</v>
          </cell>
        </row>
        <row r="201">
          <cell r="A201" t="str">
            <v>7.6 (24)</v>
          </cell>
          <cell r="D201" t="str">
            <v>Tambahan Biaya untuk Nomor Mata Pembayaran 7.6 (18) s/d 7.6 (22)</v>
          </cell>
          <cell r="G201" t="str">
            <v>M1</v>
          </cell>
        </row>
        <row r="202">
          <cell r="D202" t="str">
            <v>bila Tiang Pancang Beton Dikerjakan di Tempat Berair</v>
          </cell>
        </row>
        <row r="203">
          <cell r="A203" t="str">
            <v>7.6 (25)</v>
          </cell>
          <cell r="D203" t="str">
            <v>Pengujian Pembebanan  Pada Tiang dgn. Dia. s/d 600 mm</v>
          </cell>
          <cell r="G203" t="str">
            <v>Buah</v>
          </cell>
        </row>
        <row r="204">
          <cell r="A204" t="str">
            <v>7.6 (26)</v>
          </cell>
          <cell r="D204" t="str">
            <v>Pengujian Pembebanan  Pada Tiang dgn. Dia. &gt; 600 mm</v>
          </cell>
          <cell r="G204" t="str">
            <v>Buah</v>
          </cell>
        </row>
        <row r="205">
          <cell r="A205" t="str">
            <v>7.7 (1)</v>
          </cell>
          <cell r="D205" t="str">
            <v>Penyediaan Dinding Sumuran Silinder, Diameter 250 cm</v>
          </cell>
          <cell r="G205" t="str">
            <v>M1</v>
          </cell>
        </row>
        <row r="206">
          <cell r="A206" t="str">
            <v>7.7 (2)</v>
          </cell>
          <cell r="D206" t="str">
            <v>Penyediaan Dinding Sumuran Silinder, Diameter 300 cm</v>
          </cell>
          <cell r="G206" t="str">
            <v>M1</v>
          </cell>
        </row>
        <row r="207">
          <cell r="A207" t="str">
            <v>7.7 (3)</v>
          </cell>
          <cell r="D207" t="str">
            <v>Penyediaan Dinding Sumuran Silinder, Diameter 350 cm</v>
          </cell>
          <cell r="G207" t="str">
            <v>M1</v>
          </cell>
        </row>
        <row r="208">
          <cell r="A208" t="str">
            <v>7.7 (4)</v>
          </cell>
          <cell r="D208" t="str">
            <v>Penyediaan Dinding Sumuran Silinder, Diameter 400 cm</v>
          </cell>
          <cell r="G208" t="str">
            <v>M1</v>
          </cell>
        </row>
        <row r="209">
          <cell r="A209" t="str">
            <v>7.7 (5)</v>
          </cell>
          <cell r="D209" t="str">
            <v>Penurunan Dinding Sumuran Silinder, Diameter 250 cm</v>
          </cell>
          <cell r="G209" t="str">
            <v>M1</v>
          </cell>
        </row>
        <row r="210">
          <cell r="A210" t="str">
            <v>7.7 (6)</v>
          </cell>
          <cell r="D210" t="str">
            <v>Penurunan Dinding Sumuran Silinder, Diameter 300 cm</v>
          </cell>
          <cell r="G210" t="str">
            <v>M1</v>
          </cell>
        </row>
        <row r="211">
          <cell r="A211" t="str">
            <v>7.7 (7)</v>
          </cell>
          <cell r="D211" t="str">
            <v>Penurunan Dinding Sumuran Silinder, Diameter 350 cm</v>
          </cell>
          <cell r="G211" t="str">
            <v>M1</v>
          </cell>
        </row>
        <row r="212">
          <cell r="A212" t="str">
            <v>7.7 (8)</v>
          </cell>
          <cell r="D212" t="str">
            <v>Penurunan Dinding Sumuran Silinder, Diameter 400 cm</v>
          </cell>
          <cell r="G212" t="str">
            <v>M1</v>
          </cell>
        </row>
        <row r="213">
          <cell r="A213" t="str">
            <v>7.9</v>
          </cell>
          <cell r="D213" t="str">
            <v>Pasangan Batu</v>
          </cell>
          <cell r="G213" t="str">
            <v>M3</v>
          </cell>
        </row>
        <row r="214">
          <cell r="A214" t="str">
            <v>7.10 (1)</v>
          </cell>
          <cell r="D214" t="str">
            <v>Pasangan Batu Kosong Yang Diisi Adukan</v>
          </cell>
          <cell r="G214" t="str">
            <v>M3</v>
          </cell>
        </row>
        <row r="215">
          <cell r="A215" t="str">
            <v>7.10 (2)</v>
          </cell>
          <cell r="D215" t="str">
            <v>Pasangan Batu Kosong</v>
          </cell>
          <cell r="G215" t="str">
            <v>M3</v>
          </cell>
        </row>
        <row r="216">
          <cell r="A216" t="str">
            <v>7.10 (3)</v>
          </cell>
          <cell r="D216" t="str">
            <v>Bronjong</v>
          </cell>
          <cell r="G216" t="str">
            <v>M3</v>
          </cell>
        </row>
        <row r="217">
          <cell r="A217" t="str">
            <v>7.11 (1)</v>
          </cell>
          <cell r="D217" t="str">
            <v>Expansion Joint Tipe Asphaltic Plug</v>
          </cell>
          <cell r="G217" t="str">
            <v>M1</v>
          </cell>
        </row>
        <row r="218">
          <cell r="A218" t="str">
            <v>7.11 (2)</v>
          </cell>
          <cell r="D218" t="str">
            <v>Expansion Joint Tipe Rubber 1 (Celah 21-41 mm)</v>
          </cell>
          <cell r="G218" t="str">
            <v>M1</v>
          </cell>
        </row>
        <row r="219">
          <cell r="A219" t="str">
            <v>7.11 (3)</v>
          </cell>
          <cell r="D219" t="str">
            <v>Expansion Joint Tipe Rubber 2 (Celah 32 - 62mm)</v>
          </cell>
          <cell r="G219" t="str">
            <v>M1</v>
          </cell>
        </row>
        <row r="220">
          <cell r="A220" t="str">
            <v>7.11 (4)</v>
          </cell>
          <cell r="D220" t="str">
            <v>Expansion Joint Tipe Rubber 3 (Celah 42 - 82mm)</v>
          </cell>
          <cell r="G220" t="str">
            <v>M1</v>
          </cell>
        </row>
        <row r="221">
          <cell r="A221" t="str">
            <v>7.11 (5)</v>
          </cell>
          <cell r="D221" t="str">
            <v>Joint Filler untuk Expansion Joint</v>
          </cell>
          <cell r="G221" t="str">
            <v>M1</v>
          </cell>
        </row>
        <row r="222">
          <cell r="A222" t="str">
            <v>7.11 (6)</v>
          </cell>
          <cell r="D222" t="str">
            <v>Expansion Join Tipe Rubber 1 (celah 21 - 41 mm)</v>
          </cell>
          <cell r="G222" t="str">
            <v>M1</v>
          </cell>
        </row>
        <row r="223">
          <cell r="A223" t="str">
            <v>7.12 (1)</v>
          </cell>
          <cell r="D223" t="str">
            <v>Perletakan Logam</v>
          </cell>
          <cell r="G223" t="str">
            <v>Buah</v>
          </cell>
        </row>
        <row r="224">
          <cell r="A224" t="str">
            <v>7.12 (2)</v>
          </cell>
          <cell r="D224" t="str">
            <v>Perletakan Elastomer Jenis 1 (300 x 350 x 36)</v>
          </cell>
          <cell r="G224" t="str">
            <v>Buah</v>
          </cell>
        </row>
        <row r="225">
          <cell r="A225" t="str">
            <v>7.12 (3)</v>
          </cell>
          <cell r="D225" t="str">
            <v>Perletakan Elastomer Jenis 2 (350 x 400 x 39)</v>
          </cell>
          <cell r="G225" t="str">
            <v>Buah</v>
          </cell>
        </row>
        <row r="226">
          <cell r="A226" t="str">
            <v>7.12 (4)</v>
          </cell>
          <cell r="D226" t="str">
            <v>Perletakan Elastomer Jenis 3 (400 x 450 x 45)</v>
          </cell>
          <cell r="G226" t="str">
            <v>Buah</v>
          </cell>
        </row>
        <row r="227">
          <cell r="A227" t="str">
            <v>7.12 (5)</v>
          </cell>
          <cell r="D227" t="str">
            <v>Perletakan Strip</v>
          </cell>
          <cell r="G227" t="str">
            <v>M1</v>
          </cell>
        </row>
        <row r="228">
          <cell r="A228" t="str">
            <v>7.13</v>
          </cell>
          <cell r="D228" t="str">
            <v>Sandaran (Railling)</v>
          </cell>
          <cell r="G228" t="str">
            <v>M1</v>
          </cell>
        </row>
        <row r="229">
          <cell r="A229" t="str">
            <v>7.14</v>
          </cell>
          <cell r="D229" t="str">
            <v>Papan Nama Jembatan</v>
          </cell>
          <cell r="G229" t="str">
            <v>Buah</v>
          </cell>
        </row>
        <row r="230">
          <cell r="A230" t="str">
            <v>7.15 (1)</v>
          </cell>
          <cell r="D230" t="str">
            <v>Pembongkaran Pasangan Batu</v>
          </cell>
          <cell r="G230" t="str">
            <v>M2</v>
          </cell>
        </row>
        <row r="231">
          <cell r="A231" t="str">
            <v>7.15 (2)</v>
          </cell>
          <cell r="D231" t="str">
            <v>Pembongkaran Beton</v>
          </cell>
          <cell r="G231" t="str">
            <v>M3</v>
          </cell>
        </row>
        <row r="232">
          <cell r="A232" t="str">
            <v>7.15 (3)</v>
          </cell>
          <cell r="D232" t="str">
            <v>Pembongkaran Beton Pratekan</v>
          </cell>
          <cell r="G232" t="str">
            <v>M3</v>
          </cell>
        </row>
        <row r="233">
          <cell r="A233" t="str">
            <v>7.15 (4)</v>
          </cell>
          <cell r="D233" t="str">
            <v>Pembongkaran Bangunan Gedung</v>
          </cell>
          <cell r="G233" t="str">
            <v>M2</v>
          </cell>
        </row>
        <row r="234">
          <cell r="A234" t="str">
            <v>7.15 (5)</v>
          </cell>
          <cell r="D234" t="str">
            <v>Pembongkaran Rangka Baja</v>
          </cell>
          <cell r="G234" t="str">
            <v>M2</v>
          </cell>
        </row>
        <row r="235">
          <cell r="A235" t="str">
            <v>7.15 (6)</v>
          </cell>
          <cell r="D235" t="str">
            <v>Pembongkaran Balok Baja (Steel Stringers)</v>
          </cell>
          <cell r="G235" t="str">
            <v>M1</v>
          </cell>
        </row>
        <row r="236">
          <cell r="A236" t="str">
            <v>7.15 (7)</v>
          </cell>
          <cell r="D236" t="str">
            <v>Pembongkaran Lantai Jembatan Kayu</v>
          </cell>
          <cell r="G236" t="str">
            <v>M2</v>
          </cell>
        </row>
        <row r="237">
          <cell r="A237" t="str">
            <v>7.15 (8)</v>
          </cell>
          <cell r="D237" t="str">
            <v>Pembongkaran Jembatan Kayu</v>
          </cell>
          <cell r="G237" t="str">
            <v>M2</v>
          </cell>
        </row>
        <row r="238">
          <cell r="A238" t="str">
            <v>7.15 (9)</v>
          </cell>
          <cell r="D238" t="str">
            <v>Pengangkutan Hasil Bongkaran yang Melebihi 5 Km.</v>
          </cell>
          <cell r="G238" t="str">
            <v>M3/Km</v>
          </cell>
        </row>
        <row r="239">
          <cell r="A239" t="str">
            <v>7.16 (1)</v>
          </cell>
          <cell r="D239" t="str">
            <v>Perkerasan Jalan Beton</v>
          </cell>
          <cell r="G239" t="str">
            <v>M3</v>
          </cell>
        </row>
        <row r="240">
          <cell r="A240" t="str">
            <v>7.17 (1)</v>
          </cell>
          <cell r="D240" t="str">
            <v>Wet Lean Concrete</v>
          </cell>
          <cell r="G240" t="str">
            <v>M3</v>
          </cell>
        </row>
        <row r="241">
          <cell r="A241" t="str">
            <v>7.17 (2)</v>
          </cell>
          <cell r="D241" t="str">
            <v>Sand Bedding (t=4 cm)</v>
          </cell>
          <cell r="G241" t="str">
            <v>M3</v>
          </cell>
        </row>
        <row r="244">
          <cell r="B244" t="str">
            <v>Jumlah Harga Pekerjaan DIVISI 7  (masuk pada Rekapitulasi Perkiraan Harga Pekerjaan)</v>
          </cell>
          <cell r="J244">
            <v>0</v>
          </cell>
        </row>
        <row r="247">
          <cell r="D247" t="str">
            <v>DIVISI  8.  PENGEMBALIAN  KONDISI  DAN  PEKERJAAN  MINOR</v>
          </cell>
        </row>
        <row r="249">
          <cell r="A249" t="str">
            <v>8.1 (1)</v>
          </cell>
          <cell r="D249" t="str">
            <v>Lapis Pondasi Agregat Kelas A untuk Pekerjaan Minor</v>
          </cell>
          <cell r="G249" t="str">
            <v>M3</v>
          </cell>
          <cell r="H249">
            <v>30</v>
          </cell>
          <cell r="I249">
            <v>246463.33000000002</v>
          </cell>
          <cell r="J249">
            <v>7393899.9000000004</v>
          </cell>
        </row>
        <row r="250">
          <cell r="A250" t="str">
            <v>8.1 (2)</v>
          </cell>
          <cell r="D250" t="str">
            <v>Lapis Pondasi Agregat Kelas B untuk Pekerjaan Minor</v>
          </cell>
          <cell r="G250" t="str">
            <v>M3</v>
          </cell>
        </row>
        <row r="251">
          <cell r="A251" t="str">
            <v>8.1 (3)</v>
          </cell>
          <cell r="D251" t="str">
            <v>Agregat utk.Lapis Pondasi Jalan Tanpa Penutup utk. Pek. Minor</v>
          </cell>
          <cell r="G251" t="str">
            <v>M3</v>
          </cell>
        </row>
        <row r="252">
          <cell r="A252" t="str">
            <v>8.1 (4)</v>
          </cell>
          <cell r="D252" t="str">
            <v>Waterbound Macadam untuk Pekerjaan Minor</v>
          </cell>
          <cell r="G252" t="str">
            <v>M3</v>
          </cell>
        </row>
        <row r="253">
          <cell r="A253" t="str">
            <v>8.1 (5)</v>
          </cell>
          <cell r="D253" t="str">
            <v>Campuran Aspal Panas untuk Pekerjaan Minor</v>
          </cell>
          <cell r="G253" t="str">
            <v>M3</v>
          </cell>
          <cell r="H253">
            <v>20</v>
          </cell>
          <cell r="I253">
            <v>1158074.9700000002</v>
          </cell>
          <cell r="J253">
            <v>23161499.399999999</v>
          </cell>
        </row>
        <row r="254">
          <cell r="A254" t="str">
            <v>8.1 (6)</v>
          </cell>
          <cell r="D254" t="str">
            <v>Lasbutag atau Latasbusir untuk Pekerjaan minor</v>
          </cell>
          <cell r="G254" t="str">
            <v>M3</v>
          </cell>
        </row>
        <row r="255">
          <cell r="A255" t="str">
            <v>8.1 (7)</v>
          </cell>
          <cell r="D255" t="str">
            <v>Penetrasi Macadam untuk Pekerjaan Minor</v>
          </cell>
          <cell r="G255" t="str">
            <v>M3</v>
          </cell>
        </row>
        <row r="256">
          <cell r="A256" t="str">
            <v>8.1 (8)</v>
          </cell>
          <cell r="D256" t="str">
            <v>Campuran Aspal Dingin untuk Pekerjaan Minor</v>
          </cell>
          <cell r="G256" t="str">
            <v>M3</v>
          </cell>
        </row>
        <row r="257">
          <cell r="A257" t="str">
            <v>8.1 (9)</v>
          </cell>
          <cell r="D257" t="str">
            <v>Bitumen Residual untuk Pekerjaan Minor</v>
          </cell>
          <cell r="G257" t="str">
            <v>Liter</v>
          </cell>
        </row>
        <row r="258">
          <cell r="A258" t="str">
            <v>8.2 (1)</v>
          </cell>
          <cell r="D258" t="str">
            <v>Perbaikan Pada Bahu Jalan dan Pekerjaan Minor Lainnya</v>
          </cell>
          <cell r="G258" t="str">
            <v>M3</v>
          </cell>
        </row>
        <row r="259">
          <cell r="A259" t="str">
            <v>8.2 (2)</v>
          </cell>
          <cell r="D259" t="str">
            <v>Pembersihan dan Pembongkaran Tanaman (diameter &lt;30 cm)</v>
          </cell>
          <cell r="G259" t="str">
            <v>M2</v>
          </cell>
        </row>
        <row r="260">
          <cell r="A260" t="str">
            <v>8.2 (3)</v>
          </cell>
          <cell r="D260" t="str">
            <v>Pemotongan Pohon Diameter 30 - &lt;50 Cm</v>
          </cell>
          <cell r="G260" t="str">
            <v>Buah</v>
          </cell>
        </row>
        <row r="261">
          <cell r="A261" t="str">
            <v>8.2 (4)</v>
          </cell>
          <cell r="D261" t="str">
            <v>Pemotongan Pohon Diameter 50 - &lt;75 Cm</v>
          </cell>
          <cell r="G261" t="str">
            <v>Buah</v>
          </cell>
        </row>
        <row r="262">
          <cell r="A262" t="str">
            <v>8.2 (5)</v>
          </cell>
          <cell r="D262" t="str">
            <v>Pemotongan Pohon Diameter &gt;75 Cm</v>
          </cell>
          <cell r="G262" t="str">
            <v>Buah</v>
          </cell>
        </row>
        <row r="263">
          <cell r="A263" t="str">
            <v>8.3 (1)</v>
          </cell>
          <cell r="D263" t="str">
            <v>Stabilisasi Dengan Tanaman</v>
          </cell>
          <cell r="G263" t="str">
            <v>M2</v>
          </cell>
        </row>
        <row r="264">
          <cell r="A264" t="str">
            <v>8.3 (2)</v>
          </cell>
          <cell r="D264" t="str">
            <v>Penanaman Perdu</v>
          </cell>
          <cell r="G264" t="str">
            <v>M2</v>
          </cell>
        </row>
        <row r="265">
          <cell r="A265" t="str">
            <v>8.3 (3)</v>
          </cell>
          <cell r="D265" t="str">
            <v>Penanaman Pohon</v>
          </cell>
          <cell r="G265" t="str">
            <v>Buah</v>
          </cell>
        </row>
        <row r="266">
          <cell r="A266" t="str">
            <v>8.4 (1)</v>
          </cell>
          <cell r="D266" t="str">
            <v>Marka Jalan Thermoplastic</v>
          </cell>
          <cell r="G266" t="str">
            <v>M2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8.4 (2)</v>
          </cell>
          <cell r="D267" t="str">
            <v>Marka Jalan Bukan Thermoplastic</v>
          </cell>
          <cell r="G267" t="str">
            <v>M2</v>
          </cell>
        </row>
        <row r="268">
          <cell r="A268" t="str">
            <v>8.4 (3)</v>
          </cell>
          <cell r="D268" t="str">
            <v>Rumble Strip</v>
          </cell>
          <cell r="G268" t="str">
            <v>M2</v>
          </cell>
        </row>
        <row r="269">
          <cell r="A269" t="str">
            <v>8.4 (3) a</v>
          </cell>
          <cell r="D269" t="str">
            <v>Rambu Jalan Tunggal dgn. Permukaan Pantul Engineering Grade</v>
          </cell>
          <cell r="G269" t="str">
            <v>Buah</v>
          </cell>
        </row>
        <row r="270">
          <cell r="A270" t="str">
            <v>8.4 (3) b</v>
          </cell>
          <cell r="D270" t="str">
            <v>Rambu Jalan Ganda dgn. Permukaan Pantul Engineering Grade</v>
          </cell>
          <cell r="G270" t="str">
            <v>Buah</v>
          </cell>
        </row>
        <row r="271">
          <cell r="A271" t="str">
            <v>8.4 (4) a</v>
          </cell>
          <cell r="D271" t="str">
            <v>Rambu Jalan Tunggal dgn. Permukaan Pemantul High Intensity Grade</v>
          </cell>
          <cell r="G271" t="str">
            <v>Buah</v>
          </cell>
        </row>
        <row r="272">
          <cell r="A272" t="str">
            <v>8.4 (4) b</v>
          </cell>
          <cell r="D272" t="str">
            <v>Rambu Jalan Ganda dgn. Permukaan Pemantul High Intensity Grade</v>
          </cell>
          <cell r="G272" t="str">
            <v>Buah</v>
          </cell>
        </row>
        <row r="273">
          <cell r="A273" t="str">
            <v>8.4 (5)</v>
          </cell>
          <cell r="D273" t="str">
            <v>Patok Pengarah</v>
          </cell>
          <cell r="G273" t="str">
            <v>Buah</v>
          </cell>
        </row>
        <row r="274">
          <cell r="A274" t="str">
            <v>8.4 (6) a</v>
          </cell>
          <cell r="D274" t="str">
            <v>Patok Kilometer</v>
          </cell>
          <cell r="G274" t="str">
            <v>Buah</v>
          </cell>
        </row>
        <row r="275">
          <cell r="A275" t="str">
            <v>8.4 (6) b</v>
          </cell>
          <cell r="D275" t="str">
            <v>Patok Hektometer</v>
          </cell>
          <cell r="G275" t="str">
            <v>Buah</v>
          </cell>
        </row>
        <row r="276">
          <cell r="A276" t="str">
            <v>8.4 (7)</v>
          </cell>
          <cell r="D276" t="str">
            <v>Rel Pengaman</v>
          </cell>
          <cell r="G276" t="str">
            <v>M1</v>
          </cell>
        </row>
        <row r="277">
          <cell r="A277" t="str">
            <v>8.4 (8)</v>
          </cell>
          <cell r="D277" t="str">
            <v>Paku Jalan (Road Stud)</v>
          </cell>
          <cell r="G277" t="str">
            <v>Buah</v>
          </cell>
        </row>
        <row r="278">
          <cell r="A278" t="str">
            <v>8.4 (9)</v>
          </cell>
          <cell r="D278" t="str">
            <v>Mata Kucing (Cat Eyes)</v>
          </cell>
          <cell r="G278" t="str">
            <v>Buah</v>
          </cell>
        </row>
        <row r="279">
          <cell r="A279" t="str">
            <v>8.4 (10)</v>
          </cell>
          <cell r="D279" t="str">
            <v>Kerb Pracetak (Gutter)</v>
          </cell>
          <cell r="G279" t="str">
            <v>M1</v>
          </cell>
        </row>
        <row r="280">
          <cell r="A280" t="str">
            <v>8.4 (11)</v>
          </cell>
          <cell r="D280" t="str">
            <v>Kerb Yang Digunakan Kembali</v>
          </cell>
          <cell r="G280" t="str">
            <v>Buah</v>
          </cell>
        </row>
        <row r="281">
          <cell r="A281" t="str">
            <v>8.4 (12)</v>
          </cell>
          <cell r="D281" t="str">
            <v>Perkerasan Blok Beton Pada trotoar dan Median</v>
          </cell>
          <cell r="G281" t="str">
            <v>M2</v>
          </cell>
        </row>
        <row r="282">
          <cell r="A282" t="str">
            <v>8.5 (1)</v>
          </cell>
          <cell r="D282" t="str">
            <v>Pengembalian Kondisi Lantai Jembatan Beton</v>
          </cell>
          <cell r="G282" t="str">
            <v>M2</v>
          </cell>
        </row>
        <row r="283">
          <cell r="A283" t="str">
            <v>8.5 (2)</v>
          </cell>
          <cell r="D283" t="str">
            <v>Pengembalian Kondisi Lantai Jembatan Kayu</v>
          </cell>
          <cell r="G283" t="str">
            <v>M2</v>
          </cell>
        </row>
        <row r="284">
          <cell r="A284" t="str">
            <v>8.5 (3)</v>
          </cell>
          <cell r="D284" t="str">
            <v>Pengembalian Kondisi Pelapisan Permukaan Baja Struktur</v>
          </cell>
          <cell r="G284" t="str">
            <v>M2</v>
          </cell>
        </row>
        <row r="285">
          <cell r="A285" t="str">
            <v>8.6 (1)</v>
          </cell>
          <cell r="D285" t="str">
            <v>Kerb Pracetak Pemisah Jalan (Concrete Barrier)</v>
          </cell>
          <cell r="G285" t="str">
            <v>M1</v>
          </cell>
        </row>
        <row r="286">
          <cell r="A286" t="str">
            <v>8.7 (1)</v>
          </cell>
          <cell r="D286" t="str">
            <v>Unit Lampu Penerangan jalan Lengan Tunggal Type Sodium 250 Watt</v>
          </cell>
          <cell r="G286" t="str">
            <v>Buah</v>
          </cell>
        </row>
        <row r="287">
          <cell r="A287" t="str">
            <v>8.7 (2)</v>
          </cell>
          <cell r="D287" t="str">
            <v>Unit Lampu Penerangan jalan Lengan Ganda Type Sodium 250 Watt</v>
          </cell>
          <cell r="G287" t="str">
            <v>Buah</v>
          </cell>
        </row>
        <row r="288">
          <cell r="A288" t="str">
            <v>8.7 (3)</v>
          </cell>
          <cell r="D288" t="str">
            <v>Unit Lampu Penerangan jalan Lengan Tunggal Type Merkuri  250 Watt</v>
          </cell>
          <cell r="G288" t="str">
            <v>Buah</v>
          </cell>
        </row>
        <row r="289">
          <cell r="A289" t="str">
            <v>8.7 (4)</v>
          </cell>
          <cell r="D289" t="str">
            <v>Unit Lampu Penerangan jalan Lengan Ganda Type Merkuri  250 Watt</v>
          </cell>
          <cell r="G289" t="str">
            <v>Buah</v>
          </cell>
        </row>
        <row r="290">
          <cell r="A290" t="str">
            <v>8.7 (5)</v>
          </cell>
          <cell r="D290" t="str">
            <v>Unit Lampu Penerangan jalan Lengan Tunggal Type Merkuri  400 Watt</v>
          </cell>
          <cell r="G290" t="str">
            <v>Buah</v>
          </cell>
        </row>
        <row r="291">
          <cell r="A291" t="str">
            <v>8.7 (6)</v>
          </cell>
          <cell r="D291" t="str">
            <v>Unit Lampu Penerangan jalan Lengan Ganda Type Merkuri  400 Watt</v>
          </cell>
          <cell r="G291" t="str">
            <v>Buah</v>
          </cell>
        </row>
        <row r="292">
          <cell r="A292" t="str">
            <v>8.8(1)</v>
          </cell>
          <cell r="D292" t="str">
            <v>Pagar Pemisah Pedestrian Carbon Steel</v>
          </cell>
          <cell r="G292" t="str">
            <v>M1</v>
          </cell>
        </row>
        <row r="293">
          <cell r="A293" t="str">
            <v>8.8(2)</v>
          </cell>
          <cell r="D293" t="str">
            <v>Pagar Pemisah Pedestrian Galvanised</v>
          </cell>
          <cell r="G293" t="str">
            <v>M1</v>
          </cell>
        </row>
        <row r="300">
          <cell r="D300">
            <v>0</v>
          </cell>
        </row>
        <row r="303">
          <cell r="B303" t="str">
            <v>Jumlah Harga Pekerjaan DIVISI 8  (masuk pada Rekapitulasi Perkiraan Harga Pekerjaan)</v>
          </cell>
          <cell r="J303">
            <v>30555399.299999997</v>
          </cell>
        </row>
        <row r="306">
          <cell r="D306" t="str">
            <v>DIVISI  9.  PEKERJAAN  HARIAN</v>
          </cell>
        </row>
        <row r="308">
          <cell r="A308" t="str">
            <v>9.1(1)</v>
          </cell>
          <cell r="D308" t="str">
            <v>Mandor</v>
          </cell>
          <cell r="G308" t="str">
            <v>Jam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9.1(2)</v>
          </cell>
          <cell r="D309" t="str">
            <v>Pekerja Biasa</v>
          </cell>
          <cell r="G309" t="str">
            <v>Jam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9.1(3)</v>
          </cell>
          <cell r="D310" t="str">
            <v>Tukang Kayu, Tukang Batu, dsb</v>
          </cell>
          <cell r="G310" t="str">
            <v>Jam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9.1(4)</v>
          </cell>
          <cell r="D311" t="str">
            <v>Dump Truck 3 - 4 M3</v>
          </cell>
          <cell r="G311" t="str">
            <v>Jam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9.1(5)</v>
          </cell>
          <cell r="D312" t="str">
            <v>Truk Bak Datar kapasitas 3 - 4 M3</v>
          </cell>
          <cell r="G312" t="str">
            <v>Jam</v>
          </cell>
        </row>
        <row r="313">
          <cell r="A313" t="str">
            <v>9.1(6)</v>
          </cell>
          <cell r="D313" t="str">
            <v>Truk Tangki (Water Tank) 3000 - 4500 Liter</v>
          </cell>
          <cell r="G313" t="str">
            <v>Jam</v>
          </cell>
        </row>
        <row r="314">
          <cell r="A314" t="str">
            <v>9.1(7)</v>
          </cell>
          <cell r="D314" t="str">
            <v>Bulldozer 100 - 150 HP</v>
          </cell>
          <cell r="G314" t="str">
            <v>Jam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9.1(8)</v>
          </cell>
          <cell r="D315" t="str">
            <v>Motor Grader min 100 HP</v>
          </cell>
          <cell r="G315" t="str">
            <v>Jam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9.1(9)</v>
          </cell>
          <cell r="D316" t="str">
            <v>Loader Roda Karet (Wheel Loader) 1.0 - 1.6 M3</v>
          </cell>
          <cell r="G316" t="str">
            <v>Jam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9.1(10)</v>
          </cell>
          <cell r="D317" t="str">
            <v>Loader Roda Berantai (Track Loader) 75 - 100 HP</v>
          </cell>
          <cell r="G317" t="str">
            <v>Jam</v>
          </cell>
        </row>
        <row r="318">
          <cell r="A318" t="str">
            <v>9.1(11)</v>
          </cell>
          <cell r="D318" t="str">
            <v>Alat Penggali (Excavator) 80 - 140 HP</v>
          </cell>
          <cell r="G318" t="str">
            <v>Jam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9.1(12)</v>
          </cell>
          <cell r="D319" t="str">
            <v>Crane 10 - 15 Ton</v>
          </cell>
          <cell r="G319" t="str">
            <v>Jam</v>
          </cell>
        </row>
        <row r="320">
          <cell r="A320" t="str">
            <v>9.1(13)</v>
          </cell>
          <cell r="D320" t="str">
            <v>Penggilas Roda Besi (Steel Wheel Roller) 6 - 9 Ton</v>
          </cell>
          <cell r="G320" t="str">
            <v>Jam</v>
          </cell>
        </row>
        <row r="321">
          <cell r="A321" t="str">
            <v>9.1(14)</v>
          </cell>
          <cell r="D321" t="str">
            <v>Penggilas Bervibrasi  (Vibratory Roller) 5 - 8  Ton</v>
          </cell>
          <cell r="G321" t="str">
            <v>Jam</v>
          </cell>
        </row>
        <row r="322">
          <cell r="A322" t="str">
            <v>9.1(15)</v>
          </cell>
          <cell r="D322" t="str">
            <v>Pemadat Bervibrasi (Vibratory Compactor) 1.5 - 3.0 PK</v>
          </cell>
          <cell r="G322" t="str">
            <v>Jam</v>
          </cell>
        </row>
        <row r="323">
          <cell r="A323" t="str">
            <v>9.1(16)</v>
          </cell>
          <cell r="D323" t="str">
            <v>Penggilas Roda Karet (P. Tyre Roller) 8 - 10 Ton</v>
          </cell>
          <cell r="G323" t="str">
            <v>Jam</v>
          </cell>
        </row>
        <row r="324">
          <cell r="A324" t="str">
            <v>9.1(17)</v>
          </cell>
          <cell r="D324" t="str">
            <v>Compressor 4000 - 6500 Ltr/mnt</v>
          </cell>
          <cell r="G324" t="str">
            <v>Jam</v>
          </cell>
        </row>
        <row r="325">
          <cell r="A325" t="str">
            <v>9.1(18)</v>
          </cell>
          <cell r="D325" t="str">
            <v>Mesin Pengaduk Beton (Concrete Mixer) 0.3 - 0.6 M3</v>
          </cell>
          <cell r="G325" t="str">
            <v>Jam</v>
          </cell>
        </row>
        <row r="326">
          <cell r="A326" t="str">
            <v>9.1(19)</v>
          </cell>
          <cell r="D326" t="str">
            <v>Pompa Air (Water Pump) 70 - 100 MM</v>
          </cell>
          <cell r="G326" t="str">
            <v>Jam</v>
          </cell>
        </row>
        <row r="327">
          <cell r="A327" t="str">
            <v>9.1(20)</v>
          </cell>
          <cell r="D327" t="str">
            <v>Jack Hammer</v>
          </cell>
          <cell r="G327" t="str">
            <v>Jam</v>
          </cell>
        </row>
        <row r="328">
          <cell r="A328" t="str">
            <v>9.1(21)</v>
          </cell>
          <cell r="D328" t="str">
            <v>Benkelmean Beam Test</v>
          </cell>
          <cell r="G328" t="str">
            <v>Titik</v>
          </cell>
        </row>
        <row r="329">
          <cell r="A329" t="str">
            <v>9.1(22)</v>
          </cell>
          <cell r="D329" t="str">
            <v>DCP - CBR</v>
          </cell>
          <cell r="G329" t="str">
            <v>Titik</v>
          </cell>
        </row>
        <row r="330">
          <cell r="A330" t="str">
            <v>9.1(23)</v>
          </cell>
          <cell r="D330" t="str">
            <v>Survey Kekerasan Cara NAASRA</v>
          </cell>
          <cell r="G330" t="str">
            <v>Km</v>
          </cell>
        </row>
        <row r="333">
          <cell r="B333" t="str">
            <v>Jumlah Harga Pekerjaan DIVISI 9  (masuk pada Rekapitulasi Perkiraan Harga Pekerjaan)</v>
          </cell>
          <cell r="J333">
            <v>0</v>
          </cell>
        </row>
        <row r="336">
          <cell r="D336" t="str">
            <v>DIVISI  10.  PEKERJAAN PEMELIHARAAN RUTIN</v>
          </cell>
        </row>
        <row r="338">
          <cell r="A338" t="str">
            <v>10.1 (1)</v>
          </cell>
          <cell r="D338" t="str">
            <v>Pemeliharaan Rutin Perkerasan</v>
          </cell>
          <cell r="G338" t="str">
            <v>Lump Sum</v>
          </cell>
          <cell r="H338">
            <v>1</v>
          </cell>
          <cell r="I338">
            <v>11903333.9</v>
          </cell>
          <cell r="J338">
            <v>11903333.9</v>
          </cell>
        </row>
        <row r="339">
          <cell r="A339" t="str">
            <v>10.1 (2)</v>
          </cell>
          <cell r="D339" t="str">
            <v>Pemeliharaan Rutin Bahu Jalan</v>
          </cell>
          <cell r="G339" t="str">
            <v>Lump Sum</v>
          </cell>
          <cell r="H339">
            <v>1</v>
          </cell>
          <cell r="I339">
            <v>33602376</v>
          </cell>
          <cell r="J339">
            <v>33602376</v>
          </cell>
        </row>
        <row r="340">
          <cell r="A340" t="str">
            <v>10.1 (3)</v>
          </cell>
          <cell r="D340" t="str">
            <v>Pemeliharaan Rutin Selokan, Saluran Air, Galian &amp; Timbunan</v>
          </cell>
          <cell r="G340" t="str">
            <v>Lump Sum</v>
          </cell>
          <cell r="H340">
            <v>1</v>
          </cell>
          <cell r="I340">
            <v>11902460</v>
          </cell>
          <cell r="J340">
            <v>11902460</v>
          </cell>
        </row>
        <row r="341">
          <cell r="A341" t="str">
            <v>10.1 (4)</v>
          </cell>
          <cell r="D341" t="str">
            <v>Pemeliharaan Rutin Perlengkapan Jalan</v>
          </cell>
          <cell r="G341" t="str">
            <v>Lump Sum</v>
          </cell>
          <cell r="H341">
            <v>1</v>
          </cell>
          <cell r="I341">
            <v>6500000</v>
          </cell>
          <cell r="J341">
            <v>6500000</v>
          </cell>
        </row>
        <row r="342">
          <cell r="A342" t="str">
            <v>10.1 (5)</v>
          </cell>
          <cell r="D342" t="str">
            <v>Pemeliharaan Rutin Jembatan</v>
          </cell>
          <cell r="G342" t="str">
            <v>Lump Sum</v>
          </cell>
          <cell r="J342">
            <v>0</v>
          </cell>
        </row>
        <row r="367">
          <cell r="B367" t="str">
            <v>Jumlah Harga Pekerjaan DIVISI 10  (masuk pada Rekapitulasi Perkiraan Harga Pekerjaan)</v>
          </cell>
          <cell r="J367">
            <v>63908169.899999999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URAIAN ANALISA ALAT</v>
          </cell>
        </row>
        <row r="26">
          <cell r="BP26" t="str">
            <v xml:space="preserve"> Alat Baru</v>
          </cell>
        </row>
        <row r="27">
          <cell r="BP27">
            <v>1533600000</v>
          </cell>
        </row>
        <row r="46">
          <cell r="BP46" t="str">
            <v xml:space="preserve"> Alat Baru</v>
          </cell>
        </row>
        <row r="47">
          <cell r="BP47">
            <v>240000000</v>
          </cell>
        </row>
        <row r="66">
          <cell r="BP66" t="str">
            <v xml:space="preserve"> Alat Baru</v>
          </cell>
        </row>
        <row r="67">
          <cell r="BP67">
            <v>96000000</v>
          </cell>
        </row>
        <row r="86">
          <cell r="BP86" t="str">
            <v xml:space="preserve"> Alat Baru</v>
          </cell>
        </row>
        <row r="87">
          <cell r="BP87">
            <v>585600000</v>
          </cell>
        </row>
        <row r="106">
          <cell r="BP106" t="str">
            <v xml:space="preserve"> Alat Baru</v>
          </cell>
        </row>
        <row r="107">
          <cell r="BP107">
            <v>139200000</v>
          </cell>
        </row>
        <row r="126">
          <cell r="BP126" t="str">
            <v xml:space="preserve"> Alat Baru</v>
          </cell>
        </row>
        <row r="127">
          <cell r="BP127">
            <v>81600000</v>
          </cell>
        </row>
        <row r="146">
          <cell r="BP146" t="str">
            <v xml:space="preserve"> Alat Baru</v>
          </cell>
        </row>
        <row r="147">
          <cell r="BP147">
            <v>660000000</v>
          </cell>
        </row>
        <row r="166">
          <cell r="BP166" t="str">
            <v xml:space="preserve"> Alat Baru</v>
          </cell>
        </row>
        <row r="167">
          <cell r="BP167">
            <v>163200000</v>
          </cell>
        </row>
        <row r="186">
          <cell r="BP186" t="str">
            <v xml:space="preserve"> Alat Baru</v>
          </cell>
        </row>
        <row r="187">
          <cell r="BP187">
            <v>218400000</v>
          </cell>
        </row>
        <row r="206">
          <cell r="BP206" t="str">
            <v xml:space="preserve"> Alat Baru</v>
          </cell>
        </row>
        <row r="207">
          <cell r="BP207">
            <v>480000000</v>
          </cell>
        </row>
        <row r="226">
          <cell r="BP226" t="str">
            <v xml:space="preserve"> Alat Baru</v>
          </cell>
        </row>
        <row r="227">
          <cell r="BP227">
            <v>136800000</v>
          </cell>
        </row>
        <row r="246">
          <cell r="BP246" t="str">
            <v xml:space="preserve"> Alat Baru</v>
          </cell>
        </row>
        <row r="247">
          <cell r="BP247">
            <v>204000000</v>
          </cell>
        </row>
        <row r="266">
          <cell r="BP266" t="str">
            <v xml:space="preserve"> Alat Baru</v>
          </cell>
        </row>
        <row r="267">
          <cell r="BP267">
            <v>540000000</v>
          </cell>
        </row>
        <row r="286">
          <cell r="BP286" t="str">
            <v xml:space="preserve"> Alat Baru</v>
          </cell>
        </row>
        <row r="287">
          <cell r="BP287">
            <v>453600000</v>
          </cell>
        </row>
        <row r="306">
          <cell r="BP306" t="str">
            <v xml:space="preserve"> Alat Baru</v>
          </cell>
        </row>
        <row r="307">
          <cell r="BP307">
            <v>492000000</v>
          </cell>
        </row>
        <row r="326">
          <cell r="BP326" t="str">
            <v xml:space="preserve"> Alat Baru</v>
          </cell>
        </row>
        <row r="327">
          <cell r="BP327">
            <v>164000000</v>
          </cell>
        </row>
        <row r="346">
          <cell r="BP346" t="str">
            <v xml:space="preserve"> Alat Baru</v>
          </cell>
        </row>
        <row r="347">
          <cell r="BP347">
            <v>316800000</v>
          </cell>
        </row>
        <row r="366">
          <cell r="BP366" t="str">
            <v xml:space="preserve"> Alat Baru</v>
          </cell>
        </row>
        <row r="367">
          <cell r="BP367">
            <v>352800000</v>
          </cell>
        </row>
        <row r="386">
          <cell r="BP386" t="str">
            <v xml:space="preserve"> Alat Baru</v>
          </cell>
        </row>
        <row r="387">
          <cell r="BP387">
            <v>360000000</v>
          </cell>
        </row>
        <row r="406">
          <cell r="BP406" t="str">
            <v xml:space="preserve"> Alat Baru</v>
          </cell>
        </row>
        <row r="407">
          <cell r="BP407">
            <v>5600000</v>
          </cell>
        </row>
        <row r="426">
          <cell r="BP426" t="str">
            <v xml:space="preserve"> Alat Baru</v>
          </cell>
        </row>
        <row r="427">
          <cell r="BP427">
            <v>1108800000</v>
          </cell>
        </row>
        <row r="446">
          <cell r="BP446" t="str">
            <v xml:space="preserve"> Alat Baru</v>
          </cell>
        </row>
        <row r="447">
          <cell r="BP447">
            <v>6000000</v>
          </cell>
        </row>
        <row r="466">
          <cell r="BP466" t="str">
            <v xml:space="preserve"> Alat Baru</v>
          </cell>
        </row>
        <row r="467">
          <cell r="BP467">
            <v>148800000</v>
          </cell>
        </row>
        <row r="486">
          <cell r="BP486" t="str">
            <v xml:space="preserve"> Alat Baru</v>
          </cell>
        </row>
        <row r="487">
          <cell r="BP487">
            <v>104000000</v>
          </cell>
        </row>
        <row r="506">
          <cell r="BP506" t="str">
            <v xml:space="preserve"> Alat Baru</v>
          </cell>
        </row>
        <row r="507">
          <cell r="BP507">
            <v>9200000</v>
          </cell>
        </row>
        <row r="526">
          <cell r="BP526" t="str">
            <v xml:space="preserve"> Alat Baru</v>
          </cell>
        </row>
        <row r="527">
          <cell r="BP527">
            <v>7200000</v>
          </cell>
        </row>
        <row r="546">
          <cell r="BP546" t="str">
            <v xml:space="preserve"> Alat Baru</v>
          </cell>
        </row>
        <row r="547">
          <cell r="BP547">
            <v>152000000</v>
          </cell>
        </row>
        <row r="566">
          <cell r="BP566" t="str">
            <v xml:space="preserve"> Alat Baru</v>
          </cell>
        </row>
        <row r="567">
          <cell r="BP567">
            <v>192000000</v>
          </cell>
        </row>
        <row r="586">
          <cell r="BP586" t="str">
            <v xml:space="preserve"> Alat Baru</v>
          </cell>
        </row>
        <row r="587">
          <cell r="BP587">
            <v>280800000</v>
          </cell>
        </row>
        <row r="606">
          <cell r="BP606" t="str">
            <v xml:space="preserve"> Alat Baru</v>
          </cell>
        </row>
        <row r="607">
          <cell r="BP607">
            <v>103200000</v>
          </cell>
        </row>
        <row r="626">
          <cell r="BP626" t="str">
            <v xml:space="preserve"> Alat Baru</v>
          </cell>
        </row>
        <row r="627">
          <cell r="BP627">
            <v>556800000</v>
          </cell>
        </row>
        <row r="646">
          <cell r="BP646" t="str">
            <v xml:space="preserve"> Alat Baru</v>
          </cell>
        </row>
        <row r="647">
          <cell r="BP647">
            <v>31200000</v>
          </cell>
        </row>
        <row r="666">
          <cell r="BP666" t="str">
            <v xml:space="preserve"> Alat Baru</v>
          </cell>
        </row>
        <row r="667">
          <cell r="BP667">
            <v>3993600000</v>
          </cell>
        </row>
        <row r="697">
          <cell r="BP697" t="str">
            <v xml:space="preserve"> Alat Baru</v>
          </cell>
        </row>
        <row r="698">
          <cell r="BP698">
            <v>12000000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 Barat"/>
      <sheetName val="Rni 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Formulir harga bahan"/>
      <sheetName val="Agg Halus &amp; Kasar"/>
      <sheetName val="Agg A"/>
      <sheetName val="Agg B dan S"/>
      <sheetName val="Agg C"/>
      <sheetName val="Agg  CBR 60"/>
      <sheetName val="SMK3"/>
      <sheetName val="AC-WC AsbP"/>
      <sheetName val="AC-BC AsbP"/>
      <sheetName val="AC-WC AsbP t=5cm"/>
      <sheetName val="Marka Jalan"/>
      <sheetName val="Mobilisasi Fisik"/>
      <sheetName val="Sheet2"/>
      <sheetName val="1. Kondisi Awal"/>
      <sheetName val="terbilang Fisik"/>
      <sheetName val="4-Analisa Quarry"/>
      <sheetName val="ALAT BERAT"/>
      <sheetName val="Drainase "/>
      <sheetName val="Slurry Seal"/>
      <sheetName val="BOQ Fisik "/>
      <sheetName val=" Rekap Fisik "/>
      <sheetName val="Sheet3"/>
      <sheetName val="BOQ Rutin Jalan"/>
      <sheetName val="Analisa-1Jalan"/>
      <sheetName val="Analisa-2Jalan"/>
      <sheetName val="Analisa-3Jalan"/>
      <sheetName val="BOQ Rutin Jemb."/>
      <sheetName val="Rutin Jembatan"/>
      <sheetName val="Rutin Jembatan 2"/>
      <sheetName val="4-Basic Price"/>
      <sheetName val="5-ALAT(2)"/>
      <sheetName val="5-ALAT(1)"/>
      <sheetName val="Informasi"/>
      <sheetName val="Cover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67">
          <cell r="F67">
            <v>10000</v>
          </cell>
        </row>
      </sheetData>
      <sheetData sheetId="40"/>
      <sheetData sheetId="41">
        <row r="17">
          <cell r="AW17">
            <v>719440.63473185862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Price"/>
      <sheetName val="Biaya Satuan Dasar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Agg"/>
      <sheetName val="Agg A"/>
      <sheetName val="Pnw"/>
      <sheetName val="Pnw (2)"/>
      <sheetName val="Rekap"/>
      <sheetName val="Lam 10"/>
      <sheetName val="U"/>
      <sheetName val="B"/>
      <sheetName val="Alt"/>
      <sheetName val="Inf"/>
      <sheetName val="Q"/>
      <sheetName val="Peta"/>
      <sheetName val="K&amp;H"/>
      <sheetName val="L2a"/>
      <sheetName val="L2b"/>
      <sheetName val="L2c"/>
      <sheetName val="Anl 2"/>
      <sheetName val="Anl"/>
      <sheetName val="1"/>
      <sheetName val="1 (2)"/>
      <sheetName val="2"/>
      <sheetName val="3"/>
      <sheetName val="5"/>
      <sheetName val="6"/>
      <sheetName val="7"/>
      <sheetName val="8"/>
      <sheetName val="9"/>
      <sheetName val="L 7"/>
      <sheetName val="L 7,8,9"/>
      <sheetName val="L11"/>
      <sheetName val="Lamp 1"/>
      <sheetName val="Lamp 5a"/>
      <sheetName val="Lam 6a"/>
      <sheetName val="Lam 6B"/>
      <sheetName val="Sheet1"/>
    </sheetNames>
    <sheetDataSet>
      <sheetData sheetId="0">
        <row r="1">
          <cell r="B1" t="str">
            <v>PENGGANTIAN JEMBATAN TANGKAHAN DURIAN</v>
          </cell>
        </row>
      </sheetData>
      <sheetData sheetId="1">
        <row r="314">
          <cell r="H314">
            <v>267961.67211280047</v>
          </cell>
        </row>
      </sheetData>
      <sheetData sheetId="2"/>
      <sheetData sheetId="3"/>
      <sheetData sheetId="4"/>
      <sheetData sheetId="5">
        <row r="30">
          <cell r="I30">
            <v>3454098382.438262</v>
          </cell>
        </row>
      </sheetData>
      <sheetData sheetId="6"/>
      <sheetData sheetId="7">
        <row r="9">
          <cell r="F9">
            <v>5457.1428571428569</v>
          </cell>
        </row>
      </sheetData>
      <sheetData sheetId="8">
        <row r="14">
          <cell r="G14">
            <v>177800</v>
          </cell>
        </row>
      </sheetData>
      <sheetData sheetId="9">
        <row r="5">
          <cell r="AN5">
            <v>1</v>
          </cell>
        </row>
      </sheetData>
      <sheetData sheetId="10">
        <row r="44">
          <cell r="H44">
            <v>10</v>
          </cell>
        </row>
      </sheetData>
      <sheetData sheetId="11"/>
      <sheetData sheetId="12"/>
      <sheetData sheetId="13">
        <row r="19">
          <cell r="H19">
            <v>127010000</v>
          </cell>
        </row>
      </sheetData>
      <sheetData sheetId="14">
        <row r="9">
          <cell r="C9" t="str">
            <v>NOMOR PAKET</v>
          </cell>
        </row>
      </sheetData>
      <sheetData sheetId="15">
        <row r="5">
          <cell r="B5" t="str">
            <v>NOMOR PAKET</v>
          </cell>
        </row>
      </sheetData>
      <sheetData sheetId="16"/>
      <sheetData sheetId="17"/>
      <sheetData sheetId="18"/>
      <sheetData sheetId="19"/>
      <sheetData sheetId="20"/>
      <sheetData sheetId="21">
        <row r="51">
          <cell r="H51">
            <v>5.4734537493158174E-2</v>
          </cell>
        </row>
      </sheetData>
      <sheetData sheetId="22">
        <row r="51">
          <cell r="H51">
            <v>5.4734537493158174E-2</v>
          </cell>
        </row>
      </sheetData>
      <sheetData sheetId="23">
        <row r="46">
          <cell r="I46">
            <v>1.2586092715231789</v>
          </cell>
        </row>
      </sheetData>
      <sheetData sheetId="24">
        <row r="45">
          <cell r="H45">
            <v>0.79104000000000008</v>
          </cell>
        </row>
      </sheetData>
      <sheetData sheetId="25">
        <row r="46">
          <cell r="H46">
            <v>420</v>
          </cell>
        </row>
      </sheetData>
      <sheetData sheetId="26">
        <row r="36">
          <cell r="H36">
            <v>1.9500000000000002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a Quarry"/>
      <sheetName val="Perhitungan Mobilisasi Alat"/>
      <sheetName val="Lalu Lintas"/>
      <sheetName val="Jembatan Sementara"/>
      <sheetName val="Analisa K3"/>
      <sheetName val="4-Basic Price"/>
      <sheetName val="4-Analisa Quarry"/>
      <sheetName val="4-formulir harga bahan"/>
      <sheetName val="5-ALAT(1)"/>
      <sheetName val="BOQ"/>
      <sheetName val="Anali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D8" t="str">
            <v>(L01)</v>
          </cell>
          <cell r="E8" t="str">
            <v>Jam</v>
          </cell>
          <cell r="F8">
            <v>10714.285714285714</v>
          </cell>
        </row>
        <row r="9">
          <cell r="D9" t="str">
            <v>(L02)</v>
          </cell>
          <cell r="E9" t="str">
            <v>Jam</v>
          </cell>
          <cell r="F9">
            <v>12857.142857142857</v>
          </cell>
        </row>
        <row r="10">
          <cell r="D10" t="str">
            <v>(L03)</v>
          </cell>
          <cell r="E10" t="str">
            <v>Jam</v>
          </cell>
          <cell r="F10">
            <v>14285.714285714286</v>
          </cell>
        </row>
        <row r="11">
          <cell r="D11" t="str">
            <v>(L04)</v>
          </cell>
          <cell r="E11" t="str">
            <v>Jam</v>
          </cell>
          <cell r="F11">
            <v>17142.857142857141</v>
          </cell>
        </row>
        <row r="12">
          <cell r="D12" t="str">
            <v>(L05)</v>
          </cell>
          <cell r="E12" t="str">
            <v>Jam</v>
          </cell>
          <cell r="F12">
            <v>12857.142857142857</v>
          </cell>
        </row>
        <row r="13">
          <cell r="D13" t="str">
            <v>(L06)</v>
          </cell>
          <cell r="E13" t="str">
            <v>Jam</v>
          </cell>
          <cell r="F13">
            <v>12857.142857142857</v>
          </cell>
        </row>
        <row r="14">
          <cell r="D14" t="str">
            <v>(L07)</v>
          </cell>
          <cell r="E14" t="str">
            <v>Jam</v>
          </cell>
          <cell r="F14">
            <v>10714.285714285714</v>
          </cell>
        </row>
        <row r="15">
          <cell r="D15" t="str">
            <v>(L08)</v>
          </cell>
          <cell r="E15" t="str">
            <v>Jam</v>
          </cell>
          <cell r="F15">
            <v>17142.857142857141</v>
          </cell>
        </row>
        <row r="16">
          <cell r="D16" t="str">
            <v>(L09)</v>
          </cell>
          <cell r="E16" t="str">
            <v>Jam</v>
          </cell>
          <cell r="F16">
            <v>12857.142857142857</v>
          </cell>
        </row>
        <row r="17">
          <cell r="D17" t="str">
            <v>(L10)</v>
          </cell>
          <cell r="E17" t="str">
            <v>Jam</v>
          </cell>
          <cell r="F17">
            <v>14285.714285714286</v>
          </cell>
        </row>
        <row r="68">
          <cell r="F68">
            <v>34500</v>
          </cell>
        </row>
        <row r="69">
          <cell r="F69">
            <v>42500</v>
          </cell>
        </row>
      </sheetData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Peta Quarry"/>
      <sheetName val="Informasi"/>
      <sheetName val="Mobilisasi"/>
      <sheetName val="Perhitungan Mobilisasi Alat"/>
      <sheetName val="Lalu Lintas"/>
      <sheetName val="Jembatan Sementara"/>
      <sheetName val="D2"/>
      <sheetName val="D4"/>
      <sheetName val="D5"/>
      <sheetName val="D6"/>
      <sheetName val="D6 ASBT"/>
      <sheetName val="BOQ"/>
      <sheetName val="5-ALAT(1)"/>
      <sheetName val="5-ALAT (2)"/>
      <sheetName val="D3"/>
      <sheetName val="D7(1)"/>
      <sheetName val="D7(2)"/>
      <sheetName val="D9"/>
      <sheetName val="4-Basic Price"/>
      <sheetName val="Analisa Rib-rab"/>
      <sheetName val="4-Analisa Quarry"/>
      <sheetName val="Agg Halus &amp; Kasar"/>
      <sheetName val="RAB THP total"/>
      <sheetName val="D7(3)"/>
      <sheetName val="D8(1)"/>
      <sheetName val="D8(2)"/>
      <sheetName val="D10 LS-Rutin"/>
      <sheetName val="D10 Kuantitas"/>
      <sheetName val="D10 Analisa HSP"/>
      <sheetName val="4-formulir harga bahan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90">
          <cell r="F90">
            <v>2112504.2300155237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Price"/>
      <sheetName val="Biaya Satuan Dasar (2)"/>
      <sheetName val="Biaya Satuan Dasar"/>
    </sheetNames>
    <sheetDataSet>
      <sheetData sheetId="0"/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Price"/>
      <sheetName val="lAMP 3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6"/>
      <sheetName val="5-ALAT(1)"/>
    </sheetNames>
    <sheetDataSet>
      <sheetData sheetId="0"/>
      <sheetData sheetId="1">
        <row r="9">
          <cell r="AT9">
            <v>9.1999999999999993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_an"/>
      <sheetName val="3-DIV3"/>
      <sheetName val="Peralatan"/>
      <sheetName val="Peralatan (2)"/>
      <sheetName val="SUMARY"/>
      <sheetName val="H_Satuan"/>
      <sheetName val="5-Analisa Peralatan"/>
      <sheetName val="TS MINGGUAN"/>
      <sheetName val="A.1"/>
      <sheetName val="A.2"/>
      <sheetName val="huruf"/>
      <sheetName val="Alat"/>
      <sheetName val="H.Satuan"/>
      <sheetName val="air gumba"/>
      <sheetName val="B_7"/>
      <sheetName val="B_8"/>
      <sheetName val="B_9"/>
      <sheetName val="B_10 (4)"/>
      <sheetName val="AGG"/>
      <sheetName val="B_6"/>
      <sheetName val="MT"/>
      <sheetName val="Cover"/>
      <sheetName val="H.Material, Upah &amp; Alat"/>
      <sheetName val="Analisa H.Sat.Pek."/>
      <sheetName val="HARGA SATUAN  "/>
      <sheetName val="Div2"/>
      <sheetName val="AHS"/>
      <sheetName val="Sheet1"/>
      <sheetName val="3-4HSD"/>
      <sheetName val="UPH,BHN,ALT"/>
      <sheetName val="Analis harga"/>
      <sheetName val="DIV 6"/>
      <sheetName val="DIV 7"/>
      <sheetName val="Beton"/>
      <sheetName val="Aspal (2)"/>
      <sheetName val="Relok-PJU"/>
      <sheetName val="Investor - Console"/>
      <sheetName val="Investor_-_Console2"/>
      <sheetName val="Investor_-_Console"/>
      <sheetName val="Investor_-_Console1"/>
      <sheetName val="Ch"/>
      <sheetName val="ANALISA PEK.UMUM"/>
      <sheetName val="BAHAN"/>
    </sheetNames>
    <sheetDataSet>
      <sheetData sheetId="0">
        <row r="1">
          <cell r="A1">
            <v>1</v>
          </cell>
          <cell r="B1">
            <v>1</v>
          </cell>
        </row>
        <row r="2">
          <cell r="A2">
            <v>2</v>
          </cell>
          <cell r="B2" t="str">
            <v>UNIT PRICE ANALYSIS</v>
          </cell>
        </row>
        <row r="3">
          <cell r="A3">
            <v>3</v>
          </cell>
          <cell r="B3" t="str">
            <v>Proyek Rencana Teknik Akhir Jalan Tol Bogor Ring Road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  <cell r="B8" t="str">
            <v>UNIT PRICE ANALYSIS</v>
          </cell>
        </row>
        <row r="9">
          <cell r="A9">
            <v>9</v>
          </cell>
        </row>
        <row r="10">
          <cell r="A10">
            <v>10</v>
          </cell>
          <cell r="B10" t="str">
            <v>ITEM NUMBER</v>
          </cell>
          <cell r="D10" t="str">
            <v>1.19</v>
          </cell>
        </row>
        <row r="11">
          <cell r="A11">
            <v>11</v>
          </cell>
          <cell r="B11" t="str">
            <v>CONSTRUCTION / WORK</v>
          </cell>
          <cell r="D11" t="str">
            <v>Pemeliharaan dan Perlindungan Lalulintas</v>
          </cell>
        </row>
        <row r="12">
          <cell r="A12">
            <v>12</v>
          </cell>
          <cell r="B12" t="str">
            <v>UNIT</v>
          </cell>
          <cell r="C12" t="str">
            <v>lumpsum</v>
          </cell>
          <cell r="D12">
            <v>1</v>
          </cell>
        </row>
        <row r="13">
          <cell r="A13">
            <v>13</v>
          </cell>
          <cell r="B13" t="str">
            <v>UNIT  PRICE  (Rp.)</v>
          </cell>
          <cell r="D13">
            <v>1613600800</v>
          </cell>
          <cell r="E13">
            <v>0</v>
          </cell>
          <cell r="J13" t="str">
            <v>TOTAL UNIT PRICE (Rp)</v>
          </cell>
          <cell r="K13">
            <v>1613600800</v>
          </cell>
        </row>
        <row r="14">
          <cell r="A14">
            <v>14</v>
          </cell>
          <cell r="I14" t="str">
            <v>UNIT PRICE                  (Rp.)</v>
          </cell>
          <cell r="K14" t="str">
            <v>TOTAL PRICE                        (Rp.)</v>
          </cell>
        </row>
        <row r="15">
          <cell r="A15">
            <v>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  <cell r="B18" t="str">
            <v>A</v>
          </cell>
          <cell r="C18" t="str">
            <v>MT</v>
          </cell>
          <cell r="D18" t="str">
            <v>MATERIAL</v>
          </cell>
        </row>
        <row r="19">
          <cell r="A19">
            <v>19</v>
          </cell>
          <cell r="C19">
            <v>1</v>
          </cell>
          <cell r="D19" t="str">
            <v>Perlengkapan Rambu</v>
          </cell>
          <cell r="G19" t="str">
            <v>Ls</v>
          </cell>
          <cell r="H19">
            <v>1</v>
          </cell>
          <cell r="I19">
            <v>1234709800</v>
          </cell>
          <cell r="K19">
            <v>1234709800</v>
          </cell>
        </row>
        <row r="20">
          <cell r="A20">
            <v>20</v>
          </cell>
          <cell r="C20">
            <v>2</v>
          </cell>
          <cell r="D20" t="str">
            <v>Perlengkapan Informasi dan Komunikasi</v>
          </cell>
          <cell r="G20" t="str">
            <v>Ls</v>
          </cell>
          <cell r="H20">
            <v>1</v>
          </cell>
          <cell r="I20">
            <v>6300000</v>
          </cell>
          <cell r="K20">
            <v>6300000</v>
          </cell>
          <cell r="L20">
            <v>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  <cell r="B37" t="str">
            <v>B</v>
          </cell>
          <cell r="C37" t="str">
            <v>EQ</v>
          </cell>
          <cell r="D37" t="str">
            <v>EQUIPMENT</v>
          </cell>
        </row>
        <row r="38">
          <cell r="A38">
            <v>38</v>
          </cell>
          <cell r="C38">
            <v>1</v>
          </cell>
          <cell r="D38" t="str">
            <v>-  Generator, 5 KVA</v>
          </cell>
          <cell r="G38" t="str">
            <v>Ls</v>
          </cell>
          <cell r="H38">
            <v>1</v>
          </cell>
          <cell r="I38">
            <v>194400000</v>
          </cell>
          <cell r="K38">
            <v>194400000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  <cell r="B51" t="str">
            <v>C</v>
          </cell>
          <cell r="C51" t="str">
            <v>LA</v>
          </cell>
          <cell r="D51" t="str">
            <v>LABOUR</v>
          </cell>
        </row>
        <row r="52">
          <cell r="A52">
            <v>52</v>
          </cell>
          <cell r="C52">
            <v>17</v>
          </cell>
          <cell r="D52" t="str">
            <v>Buruh</v>
          </cell>
          <cell r="G52" t="str">
            <v>Day</v>
          </cell>
          <cell r="H52">
            <v>1680</v>
          </cell>
          <cell r="I52">
            <v>18750</v>
          </cell>
          <cell r="K52">
            <v>31500000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  <cell r="D62" t="str">
            <v>JUMLAH</v>
          </cell>
          <cell r="K62">
            <v>1466909800</v>
          </cell>
          <cell r="L62">
            <v>0</v>
          </cell>
        </row>
        <row r="63">
          <cell r="A63">
            <v>63</v>
          </cell>
          <cell r="D63" t="str">
            <v>OVER HEAD</v>
          </cell>
          <cell r="E63">
            <v>10</v>
          </cell>
          <cell r="F63" t="str">
            <v>%</v>
          </cell>
          <cell r="K63">
            <v>146690980</v>
          </cell>
          <cell r="L63">
            <v>0</v>
          </cell>
        </row>
        <row r="64">
          <cell r="A64">
            <v>64</v>
          </cell>
          <cell r="D64" t="str">
            <v>TOTAL</v>
          </cell>
          <cell r="K64">
            <v>1613600780</v>
          </cell>
          <cell r="L64">
            <v>0</v>
          </cell>
        </row>
        <row r="65">
          <cell r="A65">
            <v>65</v>
          </cell>
          <cell r="D65" t="str">
            <v>HARGA  SATUAN</v>
          </cell>
          <cell r="K65">
            <v>1613600780</v>
          </cell>
          <cell r="L65">
            <v>0</v>
          </cell>
        </row>
        <row r="66">
          <cell r="A66">
            <v>66</v>
          </cell>
        </row>
        <row r="67">
          <cell r="A67">
            <v>67</v>
          </cell>
          <cell r="B67">
            <v>2</v>
          </cell>
        </row>
        <row r="68">
          <cell r="A68">
            <v>68</v>
          </cell>
          <cell r="B68" t="str">
            <v>UNIT PRICE ANALYSIS</v>
          </cell>
        </row>
        <row r="69">
          <cell r="A69">
            <v>69</v>
          </cell>
          <cell r="B69" t="str">
            <v>Proyek Rencana Teknik Akhir Jalan Tol Bogor Ring Road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  <cell r="B74" t="str">
            <v>UNIT PRICE ANALYSIS</v>
          </cell>
        </row>
        <row r="75">
          <cell r="A75">
            <v>75</v>
          </cell>
        </row>
        <row r="76">
          <cell r="A76">
            <v>76</v>
          </cell>
          <cell r="B76" t="str">
            <v>ITEM NUMBER</v>
          </cell>
          <cell r="D76" t="str">
            <v>1.19</v>
          </cell>
        </row>
        <row r="77">
          <cell r="A77">
            <v>77</v>
          </cell>
          <cell r="B77" t="str">
            <v>CONSTRUCTION / WORK</v>
          </cell>
          <cell r="D77" t="str">
            <v>Pemeliharaan dan Perlindungan Lalulintas ( Seksi III - 3 )</v>
          </cell>
        </row>
        <row r="78">
          <cell r="A78">
            <v>78</v>
          </cell>
          <cell r="B78" t="str">
            <v>UNIT</v>
          </cell>
          <cell r="C78" t="str">
            <v>lumpsum</v>
          </cell>
          <cell r="D78">
            <v>1</v>
          </cell>
        </row>
        <row r="79">
          <cell r="A79">
            <v>79</v>
          </cell>
          <cell r="B79" t="str">
            <v>UNIT  PRICE  (Rp.)</v>
          </cell>
          <cell r="D79">
            <v>337095000</v>
          </cell>
          <cell r="E79">
            <v>0</v>
          </cell>
          <cell r="J79" t="str">
            <v>TOTAL UNIT PRICE (Rp)</v>
          </cell>
          <cell r="K79">
            <v>337095000</v>
          </cell>
        </row>
        <row r="80">
          <cell r="A80">
            <v>80</v>
          </cell>
          <cell r="I80" t="str">
            <v>UNIT PRICE                  (Rp.)</v>
          </cell>
          <cell r="K80" t="str">
            <v>TOTAL PRICE                        (Rp.)</v>
          </cell>
        </row>
        <row r="81">
          <cell r="A81">
            <v>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  <cell r="B84" t="str">
            <v>A</v>
          </cell>
          <cell r="C84" t="str">
            <v>MT</v>
          </cell>
          <cell r="D84" t="str">
            <v>MATERIAL</v>
          </cell>
        </row>
        <row r="85">
          <cell r="A85">
            <v>85</v>
          </cell>
          <cell r="C85">
            <v>1</v>
          </cell>
          <cell r="D85" t="str">
            <v>Perlengkapan Rambu</v>
          </cell>
          <cell r="G85" t="str">
            <v>Ls</v>
          </cell>
          <cell r="H85">
            <v>1</v>
          </cell>
          <cell r="I85">
            <v>198150000</v>
          </cell>
          <cell r="K85">
            <v>198150000</v>
          </cell>
        </row>
        <row r="86">
          <cell r="A86">
            <v>86</v>
          </cell>
          <cell r="C86">
            <v>2</v>
          </cell>
          <cell r="D86" t="str">
            <v>Perlengkapan Informasi dan Komunikasi</v>
          </cell>
          <cell r="G86" t="str">
            <v>Ls</v>
          </cell>
          <cell r="H86">
            <v>1</v>
          </cell>
          <cell r="I86">
            <v>12000000</v>
          </cell>
          <cell r="K86">
            <v>12000000</v>
          </cell>
          <cell r="L86">
            <v>0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  <cell r="B103" t="str">
            <v>B</v>
          </cell>
          <cell r="C103" t="str">
            <v>EQ</v>
          </cell>
          <cell r="D103" t="str">
            <v>EQUIPMENT</v>
          </cell>
        </row>
        <row r="104">
          <cell r="A104">
            <v>104</v>
          </cell>
          <cell r="C104">
            <v>1</v>
          </cell>
          <cell r="D104" t="str">
            <v>-  Generator, 5 KVA</v>
          </cell>
          <cell r="G104" t="str">
            <v>Ls</v>
          </cell>
          <cell r="H104">
            <v>1</v>
          </cell>
          <cell r="I104">
            <v>64800000</v>
          </cell>
          <cell r="K104">
            <v>64800000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  <cell r="B117" t="str">
            <v>C</v>
          </cell>
          <cell r="C117" t="str">
            <v>LA</v>
          </cell>
          <cell r="D117" t="str">
            <v>LABOUR</v>
          </cell>
        </row>
        <row r="118">
          <cell r="A118">
            <v>118</v>
          </cell>
          <cell r="C118">
            <v>17</v>
          </cell>
          <cell r="D118" t="str">
            <v>Buruh</v>
          </cell>
          <cell r="G118" t="str">
            <v>Day</v>
          </cell>
          <cell r="H118">
            <v>1680</v>
          </cell>
          <cell r="I118">
            <v>18750</v>
          </cell>
          <cell r="K118">
            <v>31500000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  <cell r="D128" t="str">
            <v>JUMLAH</v>
          </cell>
          <cell r="K128">
            <v>306450000</v>
          </cell>
          <cell r="L128">
            <v>0</v>
          </cell>
        </row>
        <row r="129">
          <cell r="A129">
            <v>129</v>
          </cell>
          <cell r="D129" t="str">
            <v>OVER HEAD</v>
          </cell>
          <cell r="E129">
            <v>10</v>
          </cell>
          <cell r="F129" t="str">
            <v>%</v>
          </cell>
          <cell r="K129">
            <v>30645000</v>
          </cell>
          <cell r="L129">
            <v>0</v>
          </cell>
        </row>
        <row r="130">
          <cell r="A130">
            <v>130</v>
          </cell>
          <cell r="D130" t="str">
            <v>TOTAL</v>
          </cell>
          <cell r="K130">
            <v>337095000</v>
          </cell>
          <cell r="L130">
            <v>0</v>
          </cell>
        </row>
        <row r="131">
          <cell r="A131">
            <v>131</v>
          </cell>
          <cell r="D131" t="str">
            <v>HARGA  SATUAN</v>
          </cell>
          <cell r="K131">
            <v>337095000</v>
          </cell>
          <cell r="L131">
            <v>0</v>
          </cell>
        </row>
        <row r="132">
          <cell r="A132">
            <v>132</v>
          </cell>
        </row>
        <row r="133">
          <cell r="A133">
            <v>133</v>
          </cell>
          <cell r="B133">
            <v>3</v>
          </cell>
        </row>
        <row r="134">
          <cell r="A134">
            <v>134</v>
          </cell>
          <cell r="B134" t="str">
            <v>UNIT PRICE ANALYSIS</v>
          </cell>
        </row>
        <row r="135">
          <cell r="A135">
            <v>135</v>
          </cell>
          <cell r="B135" t="str">
            <v>Proyek Rencana Teknik Akhir Jalan Tol Bogor Ring Road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  <cell r="B140" t="str">
            <v>UNIT PRICE ANALYSIS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ITEM NUMBER</v>
          </cell>
          <cell r="D142" t="str">
            <v>1.20 (1)</v>
          </cell>
        </row>
        <row r="143">
          <cell r="A143">
            <v>143</v>
          </cell>
          <cell r="B143" t="str">
            <v>CONSTRUCTION / WORK</v>
          </cell>
          <cell r="D143" t="str">
            <v>Laboratorium</v>
          </cell>
        </row>
        <row r="144">
          <cell r="A144">
            <v>144</v>
          </cell>
          <cell r="B144" t="str">
            <v>UNIT</v>
          </cell>
          <cell r="C144" t="str">
            <v>lumpsum</v>
          </cell>
          <cell r="D144">
            <v>1</v>
          </cell>
        </row>
        <row r="145">
          <cell r="A145">
            <v>145</v>
          </cell>
          <cell r="B145" t="str">
            <v>UNIT  PRICE  (Rp.)</v>
          </cell>
          <cell r="D145">
            <v>4123851900</v>
          </cell>
          <cell r="E145">
            <v>0</v>
          </cell>
          <cell r="J145" t="str">
            <v>TOTAL UNIT PRICE (Rp)</v>
          </cell>
          <cell r="K145">
            <v>4123851900</v>
          </cell>
        </row>
        <row r="146">
          <cell r="A146">
            <v>146</v>
          </cell>
          <cell r="I146" t="str">
            <v>UNIT PRICE                  (Rp.)</v>
          </cell>
          <cell r="K146" t="str">
            <v>TOTAL PRICE                        (Rp.)</v>
          </cell>
        </row>
        <row r="147">
          <cell r="A147">
            <v>147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  <cell r="B150" t="str">
            <v>A</v>
          </cell>
          <cell r="C150" t="str">
            <v>MT</v>
          </cell>
          <cell r="D150" t="str">
            <v>MATERIAL</v>
          </cell>
        </row>
        <row r="151">
          <cell r="A151">
            <v>151</v>
          </cell>
          <cell r="C151">
            <v>428</v>
          </cell>
          <cell r="D151" t="str">
            <v>Daihatsu 4WD (rental)</v>
          </cell>
          <cell r="G151" t="str">
            <v>Month</v>
          </cell>
          <cell r="H151">
            <v>400</v>
          </cell>
          <cell r="I151">
            <v>9200000</v>
          </cell>
          <cell r="J151">
            <v>0</v>
          </cell>
          <cell r="K151">
            <v>3680000000</v>
          </cell>
          <cell r="L151">
            <v>0</v>
          </cell>
        </row>
        <row r="152">
          <cell r="A152">
            <v>152</v>
          </cell>
          <cell r="C152">
            <v>444</v>
          </cell>
          <cell r="D152" t="str">
            <v>Extra Test</v>
          </cell>
          <cell r="G152" t="str">
            <v>Ls</v>
          </cell>
          <cell r="H152">
            <v>1</v>
          </cell>
          <cell r="I152">
            <v>1000000</v>
          </cell>
          <cell r="J152">
            <v>0</v>
          </cell>
          <cell r="K152">
            <v>1000000</v>
          </cell>
          <cell r="L152">
            <v>0</v>
          </cell>
        </row>
        <row r="153">
          <cell r="A153">
            <v>153</v>
          </cell>
          <cell r="C153">
            <v>445</v>
          </cell>
          <cell r="D153" t="str">
            <v>Handy Talky</v>
          </cell>
          <cell r="G153" t="str">
            <v>Each</v>
          </cell>
          <cell r="H153">
            <v>1</v>
          </cell>
          <cell r="I153">
            <v>287900</v>
          </cell>
          <cell r="J153">
            <v>0</v>
          </cell>
          <cell r="K153">
            <v>287900</v>
          </cell>
          <cell r="L153">
            <v>0</v>
          </cell>
        </row>
        <row r="154">
          <cell r="A154">
            <v>154</v>
          </cell>
          <cell r="C154">
            <v>496</v>
          </cell>
          <cell r="D154" t="str">
            <v>Vertical Form Work</v>
          </cell>
          <cell r="G154" t="str">
            <v>Sq.m</v>
          </cell>
          <cell r="H154">
            <v>40</v>
          </cell>
          <cell r="I154">
            <v>81700</v>
          </cell>
          <cell r="J154">
            <v>0</v>
          </cell>
          <cell r="K154">
            <v>3268000</v>
          </cell>
          <cell r="L154">
            <v>0</v>
          </cell>
        </row>
        <row r="155">
          <cell r="A155">
            <v>155</v>
          </cell>
          <cell r="L155">
            <v>0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  <cell r="B161" t="str">
            <v>B</v>
          </cell>
          <cell r="C161" t="str">
            <v>EQ</v>
          </cell>
          <cell r="D161" t="str">
            <v>EQUIPMENT</v>
          </cell>
        </row>
        <row r="162">
          <cell r="A162">
            <v>162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163</v>
          </cell>
          <cell r="L163">
            <v>0</v>
          </cell>
        </row>
        <row r="164">
          <cell r="A164">
            <v>164</v>
          </cell>
          <cell r="L164">
            <v>0</v>
          </cell>
        </row>
        <row r="165">
          <cell r="A165">
            <v>165</v>
          </cell>
          <cell r="L165">
            <v>0</v>
          </cell>
        </row>
        <row r="166">
          <cell r="A166">
            <v>166</v>
          </cell>
          <cell r="L166">
            <v>0</v>
          </cell>
        </row>
        <row r="167">
          <cell r="A167">
            <v>167</v>
          </cell>
          <cell r="L167">
            <v>0</v>
          </cell>
        </row>
        <row r="168">
          <cell r="A168">
            <v>168</v>
          </cell>
          <cell r="L168">
            <v>0</v>
          </cell>
        </row>
        <row r="169">
          <cell r="A169">
            <v>169</v>
          </cell>
          <cell r="L169">
            <v>0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  <cell r="B183" t="str">
            <v>C</v>
          </cell>
          <cell r="C183" t="str">
            <v>LA</v>
          </cell>
          <cell r="D183" t="str">
            <v>LABOUR</v>
          </cell>
        </row>
        <row r="184">
          <cell r="A184">
            <v>184</v>
          </cell>
          <cell r="C184">
            <v>3</v>
          </cell>
          <cell r="D184" t="str">
            <v>Mandor</v>
          </cell>
          <cell r="G184" t="str">
            <v>Day</v>
          </cell>
          <cell r="H184">
            <v>0</v>
          </cell>
          <cell r="I184">
            <v>33750</v>
          </cell>
          <cell r="K184">
            <v>0</v>
          </cell>
        </row>
        <row r="185">
          <cell r="A185">
            <v>185</v>
          </cell>
          <cell r="C185">
            <v>16</v>
          </cell>
          <cell r="D185" t="str">
            <v>Tukang</v>
          </cell>
          <cell r="G185" t="str">
            <v>Day</v>
          </cell>
          <cell r="H185">
            <v>1080</v>
          </cell>
          <cell r="I185">
            <v>28380</v>
          </cell>
          <cell r="K185">
            <v>30650400</v>
          </cell>
        </row>
        <row r="186">
          <cell r="A186">
            <v>186</v>
          </cell>
          <cell r="C186">
            <v>17</v>
          </cell>
          <cell r="D186" t="str">
            <v>Buruh</v>
          </cell>
          <cell r="G186" t="str">
            <v>Day</v>
          </cell>
          <cell r="H186">
            <v>1800</v>
          </cell>
          <cell r="I186">
            <v>18750</v>
          </cell>
          <cell r="K186">
            <v>33750000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  <cell r="D194" t="str">
            <v>JUMLAH</v>
          </cell>
          <cell r="K194">
            <v>3748956300</v>
          </cell>
          <cell r="L194">
            <v>0</v>
          </cell>
        </row>
        <row r="195">
          <cell r="A195">
            <v>195</v>
          </cell>
          <cell r="D195" t="str">
            <v>OVER HEAD</v>
          </cell>
          <cell r="E195">
            <v>10</v>
          </cell>
          <cell r="F195" t="str">
            <v>%</v>
          </cell>
          <cell r="K195">
            <v>374895630</v>
          </cell>
          <cell r="L195">
            <v>0</v>
          </cell>
        </row>
        <row r="196">
          <cell r="A196">
            <v>196</v>
          </cell>
          <cell r="D196" t="str">
            <v>TOTAL</v>
          </cell>
          <cell r="K196">
            <v>4123851930</v>
          </cell>
          <cell r="L196">
            <v>0</v>
          </cell>
        </row>
        <row r="197">
          <cell r="A197">
            <v>197</v>
          </cell>
          <cell r="D197" t="str">
            <v>HARGA  SATUAN</v>
          </cell>
          <cell r="K197">
            <v>4123851930</v>
          </cell>
          <cell r="L197">
            <v>0</v>
          </cell>
        </row>
        <row r="198">
          <cell r="A198">
            <v>198</v>
          </cell>
        </row>
        <row r="199">
          <cell r="A199">
            <v>199</v>
          </cell>
          <cell r="B199">
            <v>4</v>
          </cell>
        </row>
        <row r="200">
          <cell r="A200">
            <v>200</v>
          </cell>
          <cell r="B200" t="str">
            <v>UNIT PRICE ANALYSIS</v>
          </cell>
        </row>
        <row r="201">
          <cell r="A201">
            <v>201</v>
          </cell>
          <cell r="B201" t="str">
            <v>Proyek Rencana Teknik Akhir Jalan Tol Bogor Ring Road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  <cell r="B206" t="str">
            <v>UNIT PRICE ANALYSIS</v>
          </cell>
        </row>
        <row r="207">
          <cell r="A207">
            <v>207</v>
          </cell>
        </row>
        <row r="208">
          <cell r="A208">
            <v>208</v>
          </cell>
          <cell r="B208" t="str">
            <v>ITEM NUMBER</v>
          </cell>
          <cell r="D208" t="str">
            <v>1.20 (2)</v>
          </cell>
        </row>
        <row r="209">
          <cell r="A209">
            <v>209</v>
          </cell>
          <cell r="B209" t="str">
            <v>CONSTRUCTION / WORK</v>
          </cell>
          <cell r="D209" t="str">
            <v>Mobilisasi</v>
          </cell>
        </row>
        <row r="210">
          <cell r="A210">
            <v>210</v>
          </cell>
          <cell r="B210" t="str">
            <v>UNIT</v>
          </cell>
          <cell r="C210" t="str">
            <v>lumpsum</v>
          </cell>
          <cell r="D210">
            <v>1</v>
          </cell>
        </row>
        <row r="211">
          <cell r="A211">
            <v>211</v>
          </cell>
          <cell r="B211" t="str">
            <v>UNIT  PRICE  (Rp.)</v>
          </cell>
          <cell r="D211">
            <v>1757811200</v>
          </cell>
          <cell r="E211">
            <v>0</v>
          </cell>
          <cell r="J211" t="str">
            <v>TOTAL UNIT PRICE (Rp)</v>
          </cell>
          <cell r="K211">
            <v>1757811200</v>
          </cell>
        </row>
        <row r="212">
          <cell r="A212">
            <v>212</v>
          </cell>
          <cell r="I212" t="str">
            <v>UNIT PRICE                  (Rp.)</v>
          </cell>
          <cell r="K212" t="str">
            <v>TOTAL PRICE                        (Rp.)</v>
          </cell>
        </row>
        <row r="213">
          <cell r="A213">
            <v>213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  <cell r="B216" t="str">
            <v>A</v>
          </cell>
          <cell r="C216" t="str">
            <v>MT</v>
          </cell>
          <cell r="D216" t="str">
            <v>MATERIAL</v>
          </cell>
        </row>
        <row r="217">
          <cell r="A217">
            <v>217</v>
          </cell>
          <cell r="C217">
            <v>1</v>
          </cell>
          <cell r="D217" t="str">
            <v>Perlengkapan Kantor  Pemimpin Proyek    :</v>
          </cell>
          <cell r="G217" t="str">
            <v>lumpsum</v>
          </cell>
          <cell r="H217">
            <v>1</v>
          </cell>
          <cell r="I217">
            <v>322400000</v>
          </cell>
          <cell r="J217">
            <v>0</v>
          </cell>
          <cell r="K217">
            <v>322400000</v>
          </cell>
          <cell r="L217">
            <v>0</v>
          </cell>
        </row>
        <row r="218">
          <cell r="A218">
            <v>218</v>
          </cell>
          <cell r="C218">
            <v>2</v>
          </cell>
          <cell r="D218" t="str">
            <v>Perlengkapan Kantor Konsultan Pengawas    :</v>
          </cell>
          <cell r="G218" t="str">
            <v>lumpsum</v>
          </cell>
          <cell r="H218">
            <v>1</v>
          </cell>
          <cell r="I218">
            <v>322400000</v>
          </cell>
          <cell r="J218">
            <v>0</v>
          </cell>
          <cell r="K218">
            <v>322400000</v>
          </cell>
          <cell r="L218">
            <v>0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  <cell r="L221">
            <v>0</v>
          </cell>
        </row>
        <row r="222">
          <cell r="A222">
            <v>222</v>
          </cell>
          <cell r="L222">
            <v>0</v>
          </cell>
        </row>
        <row r="223">
          <cell r="A223">
            <v>223</v>
          </cell>
          <cell r="L223">
            <v>0</v>
          </cell>
        </row>
        <row r="224">
          <cell r="A224">
            <v>224</v>
          </cell>
          <cell r="L224">
            <v>0</v>
          </cell>
        </row>
        <row r="225">
          <cell r="A225">
            <v>225</v>
          </cell>
          <cell r="L225">
            <v>0</v>
          </cell>
        </row>
        <row r="226">
          <cell r="A226">
            <v>226</v>
          </cell>
          <cell r="L226">
            <v>0</v>
          </cell>
        </row>
        <row r="227">
          <cell r="A227">
            <v>227</v>
          </cell>
          <cell r="L227">
            <v>0</v>
          </cell>
        </row>
        <row r="228">
          <cell r="A228">
            <v>228</v>
          </cell>
          <cell r="L228">
            <v>0</v>
          </cell>
        </row>
        <row r="229">
          <cell r="A229">
            <v>229</v>
          </cell>
          <cell r="L229">
            <v>0</v>
          </cell>
        </row>
        <row r="230">
          <cell r="A230">
            <v>230</v>
          </cell>
          <cell r="L230">
            <v>0</v>
          </cell>
        </row>
        <row r="231">
          <cell r="A231">
            <v>231</v>
          </cell>
          <cell r="L231">
            <v>0</v>
          </cell>
        </row>
        <row r="232">
          <cell r="A232">
            <v>232</v>
          </cell>
          <cell r="L232">
            <v>0</v>
          </cell>
        </row>
        <row r="233">
          <cell r="A233">
            <v>233</v>
          </cell>
          <cell r="L233">
            <v>0</v>
          </cell>
        </row>
        <row r="234">
          <cell r="A234">
            <v>234</v>
          </cell>
          <cell r="B234" t="str">
            <v>B</v>
          </cell>
          <cell r="C234" t="str">
            <v>EQ</v>
          </cell>
          <cell r="D234" t="str">
            <v>RENTAL LAND AND BUILDING</v>
          </cell>
          <cell r="L234">
            <v>0</v>
          </cell>
        </row>
        <row r="235">
          <cell r="A235">
            <v>235</v>
          </cell>
          <cell r="C235">
            <v>1</v>
          </cell>
          <cell r="D235" t="str">
            <v>-  Kantor Pemimpin Proyek</v>
          </cell>
          <cell r="G235" t="str">
            <v>Sqm</v>
          </cell>
          <cell r="H235">
            <v>150</v>
          </cell>
          <cell r="I235">
            <v>1000000</v>
          </cell>
          <cell r="K235">
            <v>150000000</v>
          </cell>
          <cell r="L235">
            <v>0</v>
          </cell>
        </row>
        <row r="236">
          <cell r="A236">
            <v>236</v>
          </cell>
          <cell r="C236">
            <v>2</v>
          </cell>
          <cell r="D236" t="str">
            <v>-  Kantor Konsultan Pengawas</v>
          </cell>
          <cell r="G236" t="str">
            <v>Sqm</v>
          </cell>
          <cell r="H236">
            <v>250</v>
          </cell>
          <cell r="I236">
            <v>1000000</v>
          </cell>
          <cell r="K236">
            <v>250000000</v>
          </cell>
          <cell r="L236">
            <v>0</v>
          </cell>
        </row>
        <row r="237">
          <cell r="A237">
            <v>237</v>
          </cell>
          <cell r="L237">
            <v>0</v>
          </cell>
        </row>
        <row r="238">
          <cell r="A238">
            <v>238</v>
          </cell>
          <cell r="L238">
            <v>0</v>
          </cell>
        </row>
        <row r="239">
          <cell r="A239">
            <v>239</v>
          </cell>
          <cell r="L239">
            <v>0</v>
          </cell>
        </row>
        <row r="240">
          <cell r="A240">
            <v>240</v>
          </cell>
          <cell r="L240">
            <v>0</v>
          </cell>
        </row>
        <row r="241">
          <cell r="A241">
            <v>241</v>
          </cell>
          <cell r="L241">
            <v>0</v>
          </cell>
        </row>
        <row r="242">
          <cell r="A242">
            <v>242</v>
          </cell>
          <cell r="L242">
            <v>0</v>
          </cell>
        </row>
        <row r="243">
          <cell r="A243">
            <v>243</v>
          </cell>
          <cell r="L243">
            <v>0</v>
          </cell>
        </row>
        <row r="244">
          <cell r="A244">
            <v>244</v>
          </cell>
        </row>
        <row r="245">
          <cell r="A245">
            <v>245</v>
          </cell>
          <cell r="B245" t="str">
            <v>C</v>
          </cell>
          <cell r="C245" t="str">
            <v>EQ</v>
          </cell>
          <cell r="D245" t="str">
            <v>EQUIPMENT</v>
          </cell>
        </row>
        <row r="246">
          <cell r="A246">
            <v>246</v>
          </cell>
          <cell r="C246">
            <v>1</v>
          </cell>
          <cell r="D246" t="str">
            <v>Peralatan Berat  :</v>
          </cell>
          <cell r="G246" t="str">
            <v>Lump sum</v>
          </cell>
          <cell r="H246">
            <v>1</v>
          </cell>
          <cell r="I246">
            <v>11011200</v>
          </cell>
          <cell r="K246">
            <v>11011200</v>
          </cell>
        </row>
        <row r="247">
          <cell r="A247">
            <v>247</v>
          </cell>
          <cell r="C247">
            <v>2</v>
          </cell>
          <cell r="D247" t="str">
            <v>Peralatan / Kendaraan Operasional  :</v>
          </cell>
          <cell r="G247" t="str">
            <v>Lump sum</v>
          </cell>
          <cell r="H247">
            <v>1</v>
          </cell>
          <cell r="I247">
            <v>702000000</v>
          </cell>
          <cell r="K247">
            <v>702000000</v>
          </cell>
          <cell r="L247">
            <v>0</v>
          </cell>
        </row>
        <row r="248">
          <cell r="A248">
            <v>248</v>
          </cell>
          <cell r="L248">
            <v>0</v>
          </cell>
        </row>
        <row r="249">
          <cell r="A249">
            <v>249</v>
          </cell>
          <cell r="L249">
            <v>0</v>
          </cell>
        </row>
        <row r="250">
          <cell r="A250">
            <v>250</v>
          </cell>
          <cell r="L250">
            <v>0</v>
          </cell>
        </row>
        <row r="251">
          <cell r="A251">
            <v>251</v>
          </cell>
          <cell r="L251">
            <v>0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  <cell r="D260" t="str">
            <v>JUMLAH</v>
          </cell>
          <cell r="K260">
            <v>1757811200</v>
          </cell>
          <cell r="L260">
            <v>0</v>
          </cell>
        </row>
        <row r="261">
          <cell r="A261">
            <v>261</v>
          </cell>
          <cell r="D261" t="str">
            <v>OVER HEAD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262</v>
          </cell>
          <cell r="D262" t="str">
            <v>TOTAL</v>
          </cell>
          <cell r="K262">
            <v>1757811200</v>
          </cell>
          <cell r="L262">
            <v>0</v>
          </cell>
        </row>
        <row r="263">
          <cell r="A263">
            <v>263</v>
          </cell>
          <cell r="D263" t="str">
            <v>HARGA  SATUAN</v>
          </cell>
          <cell r="K263">
            <v>1757811200</v>
          </cell>
          <cell r="L263">
            <v>0</v>
          </cell>
        </row>
        <row r="264">
          <cell r="A264">
            <v>264</v>
          </cell>
        </row>
        <row r="265">
          <cell r="A265">
            <v>265</v>
          </cell>
          <cell r="B265">
            <v>5</v>
          </cell>
        </row>
        <row r="266">
          <cell r="A266">
            <v>266</v>
          </cell>
          <cell r="B266" t="str">
            <v>UNIT PRICE ANALYSIS</v>
          </cell>
        </row>
        <row r="267">
          <cell r="A267">
            <v>267</v>
          </cell>
          <cell r="B267" t="str">
            <v>Proyek Rencana Teknik Akhir Jalan Tol Bogor Ring Road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  <cell r="B272" t="str">
            <v>UNIT PRICE ANALYSIS</v>
          </cell>
        </row>
        <row r="273">
          <cell r="A273">
            <v>273</v>
          </cell>
        </row>
        <row r="274">
          <cell r="A274">
            <v>274</v>
          </cell>
          <cell r="B274" t="str">
            <v>ITEM NUMBER</v>
          </cell>
          <cell r="D274" t="str">
            <v>1.19</v>
          </cell>
        </row>
        <row r="275">
          <cell r="A275">
            <v>275</v>
          </cell>
          <cell r="B275" t="str">
            <v>CONSTRUCTION / WORK</v>
          </cell>
          <cell r="D275" t="str">
            <v>Pemeliharaan dan Perlindungan Lalulintas ( Seksi III - 1 )</v>
          </cell>
        </row>
        <row r="276">
          <cell r="A276">
            <v>276</v>
          </cell>
          <cell r="B276" t="str">
            <v>UNIT</v>
          </cell>
          <cell r="C276" t="str">
            <v>lumpsum</v>
          </cell>
          <cell r="D276">
            <v>1</v>
          </cell>
        </row>
        <row r="277">
          <cell r="A277">
            <v>277</v>
          </cell>
          <cell r="B277" t="str">
            <v>UNIT  PRICE  (Rp.)</v>
          </cell>
          <cell r="D277" t="e">
            <v>#DIV/0!</v>
          </cell>
          <cell r="E277">
            <v>0</v>
          </cell>
          <cell r="J277" t="str">
            <v>TOTAL UNIT PRICE (Rp)</v>
          </cell>
          <cell r="K277" t="e">
            <v>#DIV/0!</v>
          </cell>
        </row>
        <row r="278">
          <cell r="A278">
            <v>278</v>
          </cell>
          <cell r="I278" t="str">
            <v>UNIT PRICE                  (Rp.)</v>
          </cell>
          <cell r="K278" t="str">
            <v>TOTAL PRICE                        (Rp.)</v>
          </cell>
        </row>
        <row r="279">
          <cell r="A279">
            <v>279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  <cell r="B282" t="str">
            <v>A</v>
          </cell>
          <cell r="C282" t="str">
            <v>MT</v>
          </cell>
          <cell r="D282" t="str">
            <v>MATERIAL</v>
          </cell>
        </row>
        <row r="283">
          <cell r="A283">
            <v>283</v>
          </cell>
          <cell r="C283">
            <v>10</v>
          </cell>
          <cell r="D283" t="str">
            <v>Agregate Base Class C2 on Site</v>
          </cell>
          <cell r="G283" t="str">
            <v>Each.</v>
          </cell>
          <cell r="H283">
            <v>1050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284</v>
          </cell>
          <cell r="C284">
            <v>220</v>
          </cell>
          <cell r="D284" t="str">
            <v>RC Pipe dia. 80 cm on Site</v>
          </cell>
          <cell r="G284" t="str">
            <v>L.m</v>
          </cell>
          <cell r="H284">
            <v>40</v>
          </cell>
          <cell r="I284">
            <v>392300</v>
          </cell>
          <cell r="J284">
            <v>0</v>
          </cell>
          <cell r="K284">
            <v>15692000</v>
          </cell>
          <cell r="L284">
            <v>0</v>
          </cell>
        </row>
        <row r="285">
          <cell r="A285">
            <v>285</v>
          </cell>
          <cell r="C285">
            <v>150</v>
          </cell>
          <cell r="D285" t="str">
            <v>Steel Form Work for SP-B (200 times)</v>
          </cell>
          <cell r="G285" t="str">
            <v>Each</v>
          </cell>
          <cell r="H285">
            <v>6000</v>
          </cell>
          <cell r="I285" t="e">
            <v>#DIV/0!</v>
          </cell>
          <cell r="J285">
            <v>0</v>
          </cell>
          <cell r="K285" t="e">
            <v>#DIV/0!</v>
          </cell>
          <cell r="L285">
            <v>0</v>
          </cell>
        </row>
        <row r="286">
          <cell r="A286">
            <v>286</v>
          </cell>
          <cell r="C286">
            <v>574</v>
          </cell>
          <cell r="D286" t="str">
            <v>Concrete Class K-600  On  Plant</v>
          </cell>
          <cell r="G286" t="str">
            <v>Cu.m</v>
          </cell>
          <cell r="H286">
            <v>1250</v>
          </cell>
          <cell r="I286">
            <v>17300</v>
          </cell>
          <cell r="J286">
            <v>0</v>
          </cell>
          <cell r="K286">
            <v>21625000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  <cell r="C289" t="str">
            <v>MT</v>
          </cell>
          <cell r="D289" t="str">
            <v xml:space="preserve">MATERIAL PERLENGKAPAN RAMBU </v>
          </cell>
        </row>
        <row r="290">
          <cell r="A290">
            <v>290</v>
          </cell>
          <cell r="C290">
            <v>224</v>
          </cell>
          <cell r="D290" t="str">
            <v>Royalty</v>
          </cell>
          <cell r="G290" t="str">
            <v>Cu.m</v>
          </cell>
          <cell r="H290">
            <v>4</v>
          </cell>
          <cell r="I290">
            <v>172500</v>
          </cell>
          <cell r="J290">
            <v>0</v>
          </cell>
          <cell r="K290">
            <v>690000</v>
          </cell>
        </row>
        <row r="291">
          <cell r="A291">
            <v>291</v>
          </cell>
          <cell r="C291">
            <v>255</v>
          </cell>
          <cell r="D291" t="str">
            <v>Test terminal Box</v>
          </cell>
          <cell r="G291" t="str">
            <v>Each</v>
          </cell>
          <cell r="H291">
            <v>4</v>
          </cell>
          <cell r="I291">
            <v>5800</v>
          </cell>
          <cell r="J291">
            <v>0</v>
          </cell>
          <cell r="K291">
            <v>23200</v>
          </cell>
        </row>
        <row r="292">
          <cell r="A292">
            <v>292</v>
          </cell>
          <cell r="C292">
            <v>266</v>
          </cell>
          <cell r="D292" t="str">
            <v>Traffic Light Control Panel</v>
          </cell>
          <cell r="G292" t="str">
            <v>Each</v>
          </cell>
          <cell r="H292">
            <v>125</v>
          </cell>
          <cell r="I292">
            <v>97800</v>
          </cell>
          <cell r="J292">
            <v>0</v>
          </cell>
          <cell r="K292">
            <v>12225000</v>
          </cell>
        </row>
        <row r="293">
          <cell r="A293">
            <v>293</v>
          </cell>
          <cell r="C293">
            <v>700</v>
          </cell>
          <cell r="D293">
            <v>0</v>
          </cell>
          <cell r="G293">
            <v>0</v>
          </cell>
          <cell r="H293">
            <v>120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294</v>
          </cell>
          <cell r="C294">
            <v>739</v>
          </cell>
          <cell r="D294">
            <v>0</v>
          </cell>
          <cell r="G294">
            <v>0</v>
          </cell>
          <cell r="H294">
            <v>25</v>
          </cell>
          <cell r="I294">
            <v>0</v>
          </cell>
          <cell r="K294">
            <v>0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  <cell r="B301" t="str">
            <v>B</v>
          </cell>
          <cell r="C301" t="str">
            <v>EQ</v>
          </cell>
          <cell r="D301" t="str">
            <v>EQUIPMENT</v>
          </cell>
        </row>
        <row r="302">
          <cell r="A302">
            <v>302</v>
          </cell>
          <cell r="C302">
            <v>83</v>
          </cell>
          <cell r="D302" t="str">
            <v>Roller Vibrator 5 ton</v>
          </cell>
          <cell r="G302" t="str">
            <v>Hour</v>
          </cell>
          <cell r="H302">
            <v>52.436999999999998</v>
          </cell>
          <cell r="I302">
            <v>104900</v>
          </cell>
          <cell r="J302">
            <v>0</v>
          </cell>
          <cell r="K302">
            <v>5500641.2999999998</v>
          </cell>
        </row>
        <row r="303">
          <cell r="A303">
            <v>303</v>
          </cell>
          <cell r="C303">
            <v>38</v>
          </cell>
          <cell r="D303" t="str">
            <v>Excavator 0,35 m3</v>
          </cell>
          <cell r="G303" t="str">
            <v>Hour</v>
          </cell>
          <cell r="H303">
            <v>21.016100000000002</v>
          </cell>
          <cell r="I303">
            <v>200100</v>
          </cell>
          <cell r="J303">
            <v>0</v>
          </cell>
          <cell r="K303">
            <v>4205321.6100000003</v>
          </cell>
        </row>
        <row r="304">
          <cell r="A304">
            <v>304</v>
          </cell>
          <cell r="C304">
            <v>65</v>
          </cell>
          <cell r="D304" t="str">
            <v>Motor Grader 3.1 m</v>
          </cell>
          <cell r="G304" t="str">
            <v>Hour</v>
          </cell>
          <cell r="H304">
            <v>49</v>
          </cell>
          <cell r="I304">
            <v>235700</v>
          </cell>
          <cell r="J304">
            <v>0</v>
          </cell>
          <cell r="K304">
            <v>11549300</v>
          </cell>
        </row>
        <row r="305">
          <cell r="A305">
            <v>305</v>
          </cell>
          <cell r="C305">
            <v>49</v>
          </cell>
          <cell r="D305" t="str">
            <v>Generator Set 35 KVa</v>
          </cell>
          <cell r="G305" t="str">
            <v>Hour</v>
          </cell>
          <cell r="H305">
            <v>70</v>
          </cell>
          <cell r="I305">
            <v>116400</v>
          </cell>
          <cell r="J305">
            <v>0</v>
          </cell>
          <cell r="K305">
            <v>8148000</v>
          </cell>
        </row>
        <row r="306">
          <cell r="A306">
            <v>306</v>
          </cell>
          <cell r="C306">
            <v>35</v>
          </cell>
          <cell r="D306" t="str">
            <v>Dump Truck 6Ton</v>
          </cell>
          <cell r="G306" t="str">
            <v>Hour</v>
          </cell>
          <cell r="H306">
            <v>70</v>
          </cell>
          <cell r="I306">
            <v>159400</v>
          </cell>
          <cell r="J306">
            <v>0</v>
          </cell>
          <cell r="K306">
            <v>11158000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  <cell r="B315" t="str">
            <v>C</v>
          </cell>
          <cell r="C315" t="str">
            <v>LA</v>
          </cell>
          <cell r="D315" t="str">
            <v>LABOUR</v>
          </cell>
        </row>
        <row r="316">
          <cell r="A316">
            <v>316</v>
          </cell>
          <cell r="C316">
            <v>2</v>
          </cell>
          <cell r="D316" t="str">
            <v>Pengawas</v>
          </cell>
          <cell r="G316" t="str">
            <v>Day</v>
          </cell>
          <cell r="H316">
            <v>49</v>
          </cell>
          <cell r="I316">
            <v>50000</v>
          </cell>
          <cell r="K316">
            <v>2450000</v>
          </cell>
        </row>
        <row r="317">
          <cell r="A317">
            <v>317</v>
          </cell>
          <cell r="C317">
            <v>15</v>
          </cell>
          <cell r="D317" t="str">
            <v>Kepala Tukang</v>
          </cell>
          <cell r="G317" t="str">
            <v>Day</v>
          </cell>
          <cell r="H317">
            <v>98</v>
          </cell>
          <cell r="I317">
            <v>32880</v>
          </cell>
          <cell r="K317">
            <v>3222240</v>
          </cell>
        </row>
        <row r="318">
          <cell r="A318">
            <v>318</v>
          </cell>
          <cell r="C318">
            <v>17</v>
          </cell>
          <cell r="D318" t="str">
            <v>Buruh</v>
          </cell>
          <cell r="G318" t="str">
            <v>Day</v>
          </cell>
          <cell r="H318">
            <v>392</v>
          </cell>
          <cell r="I318">
            <v>18750</v>
          </cell>
          <cell r="K318">
            <v>7350000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  <cell r="D326" t="str">
            <v>JUMLAH</v>
          </cell>
          <cell r="K326" t="e">
            <v>#DIV/0!</v>
          </cell>
          <cell r="L326">
            <v>0</v>
          </cell>
        </row>
        <row r="327">
          <cell r="A327">
            <v>327</v>
          </cell>
          <cell r="D327" t="str">
            <v>OVER HEAD</v>
          </cell>
          <cell r="F327" t="str">
            <v>%</v>
          </cell>
          <cell r="K327" t="e">
            <v>#DIV/0!</v>
          </cell>
          <cell r="L327">
            <v>0</v>
          </cell>
        </row>
        <row r="328">
          <cell r="A328">
            <v>328</v>
          </cell>
          <cell r="D328" t="str">
            <v>TOTAL</v>
          </cell>
          <cell r="K328" t="e">
            <v>#DIV/0!</v>
          </cell>
          <cell r="L328">
            <v>0</v>
          </cell>
        </row>
        <row r="329">
          <cell r="A329">
            <v>329</v>
          </cell>
          <cell r="D329" t="str">
            <v>HARGA  SATUAN</v>
          </cell>
          <cell r="K329" t="e">
            <v>#DIV/0!</v>
          </cell>
          <cell r="L329">
            <v>0</v>
          </cell>
        </row>
        <row r="330">
          <cell r="A330">
            <v>330</v>
          </cell>
        </row>
        <row r="331">
          <cell r="A331">
            <v>331</v>
          </cell>
          <cell r="B331">
            <v>6</v>
          </cell>
        </row>
        <row r="332">
          <cell r="A332">
            <v>332</v>
          </cell>
          <cell r="B332" t="str">
            <v>UNIT PRICE ANALYSIS</v>
          </cell>
        </row>
        <row r="333">
          <cell r="A333">
            <v>333</v>
          </cell>
          <cell r="B333" t="str">
            <v>Proyek Rencana Teknik Akhir Jalan Tol Bogor Ring Road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  <cell r="B338" t="str">
            <v>UNIT PRICE ANALYSIS</v>
          </cell>
        </row>
        <row r="339">
          <cell r="A339">
            <v>339</v>
          </cell>
        </row>
        <row r="340">
          <cell r="A340">
            <v>340</v>
          </cell>
          <cell r="B340" t="str">
            <v>ITEM NUMBER</v>
          </cell>
          <cell r="D340" t="str">
            <v>1.20 (4)</v>
          </cell>
        </row>
        <row r="341">
          <cell r="A341">
            <v>341</v>
          </cell>
          <cell r="B341" t="str">
            <v>CONSTRUCTION / WORK</v>
          </cell>
          <cell r="D341" t="str">
            <v>Kantor Lapangan</v>
          </cell>
        </row>
        <row r="342">
          <cell r="A342">
            <v>342</v>
          </cell>
          <cell r="B342" t="str">
            <v>UNIT</v>
          </cell>
          <cell r="C342" t="str">
            <v>Ls</v>
          </cell>
          <cell r="D342">
            <v>1</v>
          </cell>
        </row>
        <row r="343">
          <cell r="A343">
            <v>343</v>
          </cell>
          <cell r="B343" t="str">
            <v>UNIT  PRICE  (Rp.)</v>
          </cell>
          <cell r="D343">
            <v>0</v>
          </cell>
          <cell r="E343">
            <v>0</v>
          </cell>
          <cell r="J343" t="str">
            <v>TOTAL UNIT PRICE (Rp)</v>
          </cell>
          <cell r="K343">
            <v>0</v>
          </cell>
        </row>
        <row r="344">
          <cell r="A344">
            <v>344</v>
          </cell>
          <cell r="I344" t="str">
            <v>UNIT PRICE                  (Rp.)</v>
          </cell>
          <cell r="K344" t="str">
            <v>TOTAL PRICE                        (Rp.)</v>
          </cell>
        </row>
        <row r="345">
          <cell r="A345">
            <v>345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  <cell r="B348" t="str">
            <v>A</v>
          </cell>
          <cell r="C348" t="str">
            <v>MT</v>
          </cell>
          <cell r="D348" t="str">
            <v>MATERIAL</v>
          </cell>
        </row>
        <row r="349">
          <cell r="A349">
            <v>349</v>
          </cell>
          <cell r="D349" t="str">
            <v>Bangunan Kantor dan Perlengkapannya</v>
          </cell>
          <cell r="G349" t="str">
            <v>m2</v>
          </cell>
          <cell r="I349">
            <v>250000</v>
          </cell>
          <cell r="J349">
            <v>0</v>
          </cell>
          <cell r="K349">
            <v>0</v>
          </cell>
        </row>
        <row r="350">
          <cell r="A350">
            <v>350</v>
          </cell>
          <cell r="D350" t="str">
            <v>Sewa Mesin Foto Copy (Ukuran A3)</v>
          </cell>
          <cell r="G350" t="str">
            <v>Unit</v>
          </cell>
          <cell r="I350">
            <v>8800000</v>
          </cell>
          <cell r="K350">
            <v>0</v>
          </cell>
        </row>
        <row r="351">
          <cell r="A351">
            <v>351</v>
          </cell>
          <cell r="D351" t="str">
            <v>Mesin Tik</v>
          </cell>
          <cell r="G351" t="str">
            <v>Unit</v>
          </cell>
          <cell r="I351">
            <v>400000</v>
          </cell>
          <cell r="K351">
            <v>0</v>
          </cell>
        </row>
        <row r="352">
          <cell r="A352">
            <v>352</v>
          </cell>
          <cell r="D352" t="str">
            <v>Meja Tulis Kantor</v>
          </cell>
          <cell r="G352" t="str">
            <v>Unit</v>
          </cell>
          <cell r="I352">
            <v>100000</v>
          </cell>
          <cell r="K352">
            <v>0</v>
          </cell>
        </row>
        <row r="353">
          <cell r="A353">
            <v>353</v>
          </cell>
          <cell r="D353" t="str">
            <v>Kursi Kantor</v>
          </cell>
          <cell r="G353" t="str">
            <v>Unit</v>
          </cell>
          <cell r="I353">
            <v>50000</v>
          </cell>
          <cell r="K353">
            <v>0</v>
          </cell>
        </row>
        <row r="354">
          <cell r="A354">
            <v>354</v>
          </cell>
          <cell r="D354" t="str">
            <v>Meja Rapat dan Kursi</v>
          </cell>
          <cell r="G354" t="str">
            <v>Unit</v>
          </cell>
          <cell r="I354">
            <v>5000000</v>
          </cell>
          <cell r="K354">
            <v>0</v>
          </cell>
        </row>
        <row r="355">
          <cell r="A355">
            <v>355</v>
          </cell>
          <cell r="D355" t="str">
            <v>Meja Gambar</v>
          </cell>
          <cell r="G355" t="str">
            <v>Unit</v>
          </cell>
          <cell r="I355">
            <v>5000000</v>
          </cell>
          <cell r="K355">
            <v>0</v>
          </cell>
        </row>
        <row r="356">
          <cell r="A356">
            <v>356</v>
          </cell>
          <cell r="D356" t="str">
            <v>Filling Cabinet (untuk Gambar)</v>
          </cell>
          <cell r="G356" t="str">
            <v>Unit</v>
          </cell>
          <cell r="I356">
            <v>4500000</v>
          </cell>
          <cell r="K356">
            <v>0</v>
          </cell>
        </row>
        <row r="357">
          <cell r="A357">
            <v>357</v>
          </cell>
          <cell r="D357" t="str">
            <v>Filling Cabinet (Arsif)</v>
          </cell>
          <cell r="G357" t="str">
            <v>Unit</v>
          </cell>
          <cell r="I357">
            <v>1750000</v>
          </cell>
          <cell r="K357">
            <v>0</v>
          </cell>
        </row>
        <row r="358">
          <cell r="A358">
            <v>358</v>
          </cell>
          <cell r="D358" t="str">
            <v>Rak Arsif Terbuka</v>
          </cell>
          <cell r="G358" t="str">
            <v>m2</v>
          </cell>
          <cell r="I358">
            <v>650000</v>
          </cell>
          <cell r="J358">
            <v>0</v>
          </cell>
          <cell r="K358">
            <v>0</v>
          </cell>
        </row>
        <row r="359">
          <cell r="A359">
            <v>359</v>
          </cell>
          <cell r="D359" t="str">
            <v>Papan Tulis 220 x 120</v>
          </cell>
          <cell r="G359" t="str">
            <v>Unit</v>
          </cell>
          <cell r="I359">
            <v>700000</v>
          </cell>
          <cell r="K359">
            <v>0</v>
          </cell>
        </row>
        <row r="360">
          <cell r="A360">
            <v>360</v>
          </cell>
          <cell r="D360" t="str">
            <v>Lampu Meja</v>
          </cell>
          <cell r="G360" t="str">
            <v>Unit</v>
          </cell>
          <cell r="I360">
            <v>150000</v>
          </cell>
          <cell r="K360">
            <v>0</v>
          </cell>
        </row>
        <row r="361">
          <cell r="A361">
            <v>361</v>
          </cell>
          <cell r="D361" t="str">
            <v>Lemari Es 2 Pintu</v>
          </cell>
          <cell r="G361" t="str">
            <v>Unit</v>
          </cell>
          <cell r="I361">
            <v>3500000</v>
          </cell>
          <cell r="K361">
            <v>0</v>
          </cell>
        </row>
        <row r="362">
          <cell r="A362">
            <v>362</v>
          </cell>
          <cell r="D362" t="str">
            <v>Perlengkapan Dapur</v>
          </cell>
          <cell r="G362" t="str">
            <v>Set</v>
          </cell>
          <cell r="I362">
            <v>4500000</v>
          </cell>
          <cell r="K362">
            <v>0</v>
          </cell>
        </row>
        <row r="363">
          <cell r="A363">
            <v>363</v>
          </cell>
          <cell r="D363" t="str">
            <v>Perlengkapan Makan</v>
          </cell>
          <cell r="G363" t="str">
            <v>Set</v>
          </cell>
          <cell r="I363">
            <v>1000000</v>
          </cell>
          <cell r="K363">
            <v>0</v>
          </cell>
        </row>
        <row r="364">
          <cell r="A364">
            <v>364</v>
          </cell>
          <cell r="D364" t="str">
            <v>Dispenser</v>
          </cell>
          <cell r="G364" t="str">
            <v>Unit</v>
          </cell>
          <cell r="I364">
            <v>1000000</v>
          </cell>
          <cell r="K364">
            <v>0</v>
          </cell>
        </row>
        <row r="365">
          <cell r="A365">
            <v>365</v>
          </cell>
          <cell r="D365" t="str">
            <v>Wastafel</v>
          </cell>
          <cell r="G365" t="str">
            <v>Unit</v>
          </cell>
          <cell r="I365">
            <v>1000000</v>
          </cell>
          <cell r="K365">
            <v>0</v>
          </cell>
        </row>
        <row r="366">
          <cell r="A366">
            <v>366</v>
          </cell>
          <cell r="D366" t="str">
            <v>Kompor Gas</v>
          </cell>
          <cell r="G366" t="str">
            <v>Unit</v>
          </cell>
          <cell r="I366">
            <v>850000</v>
          </cell>
          <cell r="K366">
            <v>0</v>
          </cell>
        </row>
        <row r="367">
          <cell r="A367">
            <v>367</v>
          </cell>
          <cell r="D367" t="str">
            <v>Fasilitas (Telpon, Listrik, Air, dll.)</v>
          </cell>
          <cell r="G367" t="str">
            <v>Bulan</v>
          </cell>
          <cell r="I367">
            <v>1700000</v>
          </cell>
          <cell r="K367">
            <v>0</v>
          </cell>
        </row>
        <row r="368">
          <cell r="A368">
            <v>368</v>
          </cell>
          <cell r="D368" t="str">
            <v>Perlengkapan Alat Tulis</v>
          </cell>
          <cell r="G368" t="str">
            <v>Unit</v>
          </cell>
          <cell r="I368">
            <v>10000000</v>
          </cell>
          <cell r="K368">
            <v>0</v>
          </cell>
        </row>
        <row r="369">
          <cell r="A369">
            <v>369</v>
          </cell>
          <cell r="D369" t="str">
            <v>VHF Handy Talky</v>
          </cell>
          <cell r="G369" t="str">
            <v>Unit</v>
          </cell>
          <cell r="I369">
            <v>3250000</v>
          </cell>
          <cell r="K369">
            <v>0</v>
          </cell>
        </row>
        <row r="370">
          <cell r="A370">
            <v>370</v>
          </cell>
          <cell r="D370" t="str">
            <v>Komputer  P-III</v>
          </cell>
          <cell r="G370" t="str">
            <v>Unit</v>
          </cell>
          <cell r="I370">
            <v>15000000</v>
          </cell>
          <cell r="K370">
            <v>0</v>
          </cell>
        </row>
        <row r="371">
          <cell r="A371">
            <v>371</v>
          </cell>
          <cell r="D371" t="str">
            <v>Printer Laser A3</v>
          </cell>
          <cell r="G371" t="str">
            <v>Unit</v>
          </cell>
          <cell r="I371">
            <v>7500000</v>
          </cell>
          <cell r="K371">
            <v>0</v>
          </cell>
        </row>
        <row r="372">
          <cell r="A372">
            <v>372</v>
          </cell>
          <cell r="D372" t="str">
            <v>Sewa Ploter - Ao</v>
          </cell>
          <cell r="G372" t="str">
            <v>Bulan</v>
          </cell>
          <cell r="I372">
            <v>850000</v>
          </cell>
          <cell r="K372">
            <v>0</v>
          </cell>
        </row>
        <row r="373">
          <cell r="A373">
            <v>373</v>
          </cell>
          <cell r="D373" t="str">
            <v>Lain-lain</v>
          </cell>
          <cell r="G373" t="str">
            <v>Ls</v>
          </cell>
          <cell r="I373">
            <v>5000000</v>
          </cell>
          <cell r="K373">
            <v>0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  <cell r="D392" t="str">
            <v>JUMLAH</v>
          </cell>
          <cell r="K392">
            <v>0</v>
          </cell>
          <cell r="L392">
            <v>0</v>
          </cell>
        </row>
        <row r="393">
          <cell r="A393">
            <v>393</v>
          </cell>
          <cell r="D393" t="str">
            <v>OVER HEAD</v>
          </cell>
          <cell r="F393" t="str">
            <v>%</v>
          </cell>
          <cell r="K393">
            <v>0</v>
          </cell>
          <cell r="L393">
            <v>0</v>
          </cell>
        </row>
        <row r="394">
          <cell r="A394">
            <v>394</v>
          </cell>
          <cell r="D394" t="str">
            <v>TOTAL</v>
          </cell>
          <cell r="K394">
            <v>0</v>
          </cell>
          <cell r="L394">
            <v>0</v>
          </cell>
        </row>
        <row r="395">
          <cell r="A395">
            <v>395</v>
          </cell>
          <cell r="D395" t="str">
            <v>HARGA  SATUAN</v>
          </cell>
          <cell r="K395">
            <v>0</v>
          </cell>
          <cell r="L395">
            <v>0</v>
          </cell>
        </row>
        <row r="396">
          <cell r="A396">
            <v>396</v>
          </cell>
        </row>
        <row r="397">
          <cell r="A397">
            <v>397</v>
          </cell>
          <cell r="B397">
            <v>7</v>
          </cell>
        </row>
        <row r="398">
          <cell r="A398">
            <v>398</v>
          </cell>
          <cell r="B398" t="str">
            <v>UNIT PRICE ANALYSIS</v>
          </cell>
        </row>
        <row r="399">
          <cell r="A399">
            <v>399</v>
          </cell>
          <cell r="B399" t="str">
            <v>Proyek Rencana Teknik Akhir Jalan Tol Bogor Ring Road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  <cell r="B404" t="str">
            <v>UNIT PRICE ANALYSIS</v>
          </cell>
        </row>
        <row r="405">
          <cell r="A405">
            <v>405</v>
          </cell>
        </row>
        <row r="406">
          <cell r="A406">
            <v>406</v>
          </cell>
          <cell r="B406" t="str">
            <v>ITEM NUMBER</v>
          </cell>
          <cell r="D406" t="str">
            <v>1.26</v>
          </cell>
        </row>
        <row r="407">
          <cell r="A407">
            <v>407</v>
          </cell>
          <cell r="B407" t="str">
            <v>CONSTRUCTION / WORK</v>
          </cell>
          <cell r="D407" t="str">
            <v>Pekerjaan dan Penanganan Aliran Air Yang Sudah Ada</v>
          </cell>
        </row>
        <row r="408">
          <cell r="A408">
            <v>408</v>
          </cell>
          <cell r="B408" t="str">
            <v>UNIT</v>
          </cell>
          <cell r="C408" t="str">
            <v>lumpsum</v>
          </cell>
          <cell r="D408">
            <v>1</v>
          </cell>
        </row>
        <row r="409">
          <cell r="A409">
            <v>409</v>
          </cell>
          <cell r="B409" t="str">
            <v>UNIT  PRICE  (Rp.)</v>
          </cell>
          <cell r="D409" t="e">
            <v>#DIV/0!</v>
          </cell>
          <cell r="E409">
            <v>0</v>
          </cell>
          <cell r="J409" t="str">
            <v>TOTAL UNIT PRICE (Rp)</v>
          </cell>
          <cell r="K409" t="e">
            <v>#DIV/0!</v>
          </cell>
        </row>
        <row r="410">
          <cell r="A410">
            <v>410</v>
          </cell>
          <cell r="I410" t="str">
            <v>UNIT PRICE                  (Rp.)</v>
          </cell>
          <cell r="K410" t="str">
            <v>TOTAL PRICE                        (Rp.)</v>
          </cell>
        </row>
        <row r="411">
          <cell r="A411">
            <v>411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  <cell r="B414" t="str">
            <v>A</v>
          </cell>
          <cell r="C414" t="str">
            <v>MT</v>
          </cell>
          <cell r="D414" t="str">
            <v>MATERIAL</v>
          </cell>
        </row>
        <row r="415">
          <cell r="A415">
            <v>415</v>
          </cell>
          <cell r="C415">
            <v>105</v>
          </cell>
          <cell r="D415" t="str">
            <v>Grouting</v>
          </cell>
          <cell r="G415" t="str">
            <v>L.m</v>
          </cell>
          <cell r="H415">
            <v>600</v>
          </cell>
          <cell r="I415" t="e">
            <v>#DIV/0!</v>
          </cell>
          <cell r="J415">
            <v>0</v>
          </cell>
          <cell r="K415" t="e">
            <v>#DIV/0!</v>
          </cell>
        </row>
        <row r="416">
          <cell r="A416">
            <v>416</v>
          </cell>
          <cell r="C416">
            <v>176</v>
          </cell>
          <cell r="D416" t="str">
            <v>Form Work &amp; Scafolding H &lt; 3 m</v>
          </cell>
          <cell r="G416" t="str">
            <v>Sq.m</v>
          </cell>
          <cell r="H416">
            <v>800</v>
          </cell>
          <cell r="I416" t="e">
            <v>#VALUE!</v>
          </cell>
          <cell r="J416">
            <v>0</v>
          </cell>
          <cell r="K416" t="e">
            <v>#VALUE!</v>
          </cell>
        </row>
        <row r="417">
          <cell r="A417">
            <v>417</v>
          </cell>
          <cell r="C417">
            <v>125</v>
          </cell>
          <cell r="D417" t="str">
            <v>Wire Concrete</v>
          </cell>
          <cell r="G417" t="str">
            <v>Kg.</v>
          </cell>
          <cell r="H417">
            <v>1185.5999999999999</v>
          </cell>
          <cell r="I417">
            <v>3000</v>
          </cell>
          <cell r="J417">
            <v>0</v>
          </cell>
          <cell r="K417">
            <v>3556799.9999999995</v>
          </cell>
        </row>
        <row r="418">
          <cell r="A418">
            <v>418</v>
          </cell>
          <cell r="C418">
            <v>148</v>
          </cell>
          <cell r="D418" t="str">
            <v>Selected Material on Site</v>
          </cell>
          <cell r="G418" t="str">
            <v>Cu.m</v>
          </cell>
          <cell r="H418">
            <v>288</v>
          </cell>
          <cell r="I418">
            <v>36300</v>
          </cell>
          <cell r="J418">
            <v>0</v>
          </cell>
          <cell r="K418">
            <v>10454400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  <cell r="B433" t="str">
            <v>B</v>
          </cell>
          <cell r="C433" t="str">
            <v>EQ</v>
          </cell>
          <cell r="D433" t="str">
            <v>EQUIPMENT</v>
          </cell>
        </row>
        <row r="434">
          <cell r="A434">
            <v>434</v>
          </cell>
          <cell r="C434">
            <v>94</v>
          </cell>
          <cell r="D434" t="str">
            <v>Water Pump 70 - 100 mm, H = 15 m</v>
          </cell>
          <cell r="G434" t="str">
            <v>Hour</v>
          </cell>
          <cell r="H434">
            <v>2.25</v>
          </cell>
          <cell r="I434">
            <v>119100</v>
          </cell>
          <cell r="J434">
            <v>0</v>
          </cell>
          <cell r="K434">
            <v>267975</v>
          </cell>
        </row>
        <row r="435">
          <cell r="A435">
            <v>435</v>
          </cell>
          <cell r="C435">
            <v>64</v>
          </cell>
          <cell r="D435" t="str">
            <v>Miscellaneous Tools</v>
          </cell>
          <cell r="G435" t="str">
            <v>Hour</v>
          </cell>
          <cell r="H435">
            <v>0.75</v>
          </cell>
          <cell r="I435">
            <v>5000</v>
          </cell>
          <cell r="J435">
            <v>0</v>
          </cell>
          <cell r="K435">
            <v>3750</v>
          </cell>
        </row>
        <row r="436">
          <cell r="A436">
            <v>436</v>
          </cell>
          <cell r="C436">
            <v>39</v>
          </cell>
          <cell r="D436" t="str">
            <v>Excavator 0,5 m3</v>
          </cell>
          <cell r="G436" t="str">
            <v>Hour</v>
          </cell>
          <cell r="H436">
            <v>433.33333333333331</v>
          </cell>
          <cell r="I436">
            <v>214800</v>
          </cell>
          <cell r="J436">
            <v>0</v>
          </cell>
          <cell r="K436">
            <v>93080000</v>
          </cell>
        </row>
        <row r="437">
          <cell r="A437">
            <v>437</v>
          </cell>
          <cell r="C437">
            <v>36</v>
          </cell>
          <cell r="D437" t="str">
            <v>Dump Truck 8 ton</v>
          </cell>
          <cell r="G437" t="str">
            <v>Hour</v>
          </cell>
          <cell r="H437">
            <v>60</v>
          </cell>
          <cell r="I437">
            <v>163400</v>
          </cell>
          <cell r="J437">
            <v>0</v>
          </cell>
          <cell r="K437">
            <v>9804000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  <cell r="B447" t="str">
            <v>C</v>
          </cell>
          <cell r="C447" t="str">
            <v>LA</v>
          </cell>
          <cell r="D447" t="str">
            <v>LABOUR</v>
          </cell>
        </row>
        <row r="448">
          <cell r="A448">
            <v>448</v>
          </cell>
          <cell r="C448">
            <v>3</v>
          </cell>
          <cell r="D448" t="str">
            <v>Mandor</v>
          </cell>
          <cell r="G448" t="str">
            <v>Day</v>
          </cell>
          <cell r="H448">
            <v>0.15476190476190477</v>
          </cell>
          <cell r="I448">
            <v>33750</v>
          </cell>
          <cell r="K448">
            <v>5223.2142857142862</v>
          </cell>
        </row>
        <row r="449">
          <cell r="A449">
            <v>449</v>
          </cell>
          <cell r="C449">
            <v>16</v>
          </cell>
          <cell r="D449" t="str">
            <v>Tukang</v>
          </cell>
          <cell r="G449" t="str">
            <v>Day</v>
          </cell>
          <cell r="H449">
            <v>1.5476190476190477</v>
          </cell>
          <cell r="I449">
            <v>28380</v>
          </cell>
          <cell r="K449">
            <v>43921.428571428572</v>
          </cell>
        </row>
        <row r="450">
          <cell r="A450">
            <v>450</v>
          </cell>
          <cell r="C450">
            <v>17</v>
          </cell>
          <cell r="D450" t="str">
            <v>Buruh</v>
          </cell>
          <cell r="G450" t="str">
            <v>Day</v>
          </cell>
          <cell r="H450">
            <v>3.0952380952380953</v>
          </cell>
          <cell r="I450">
            <v>18750</v>
          </cell>
          <cell r="K450">
            <v>58035.71428571429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  <cell r="D458" t="str">
            <v>JUMLAH</v>
          </cell>
          <cell r="K458" t="e">
            <v>#DIV/0!</v>
          </cell>
        </row>
        <row r="459">
          <cell r="A459">
            <v>459</v>
          </cell>
          <cell r="D459" t="str">
            <v>OVER HEAD</v>
          </cell>
          <cell r="E459">
            <v>10</v>
          </cell>
          <cell r="F459" t="str">
            <v>%</v>
          </cell>
          <cell r="K459" t="e">
            <v>#DIV/0!</v>
          </cell>
        </row>
        <row r="460">
          <cell r="A460">
            <v>460</v>
          </cell>
          <cell r="D460" t="str">
            <v>TOTAL</v>
          </cell>
          <cell r="K460" t="e">
            <v>#DIV/0!</v>
          </cell>
        </row>
        <row r="461">
          <cell r="A461">
            <v>461</v>
          </cell>
          <cell r="D461" t="str">
            <v>HARGA  SATUAN</v>
          </cell>
          <cell r="K461" t="e">
            <v>#DIV/0!</v>
          </cell>
        </row>
        <row r="462">
          <cell r="A462">
            <v>462</v>
          </cell>
        </row>
        <row r="463">
          <cell r="A463">
            <v>463</v>
          </cell>
          <cell r="B463">
            <v>8</v>
          </cell>
        </row>
        <row r="464">
          <cell r="A464">
            <v>464</v>
          </cell>
          <cell r="B464" t="str">
            <v>UNIT PRICE ANALYSIS</v>
          </cell>
        </row>
        <row r="465">
          <cell r="A465">
            <v>465</v>
          </cell>
          <cell r="B465" t="str">
            <v>Proyek Rencana Teknik Akhir Jalan Tol Bogor Ring Road</v>
          </cell>
        </row>
        <row r="466">
          <cell r="A466">
            <v>466</v>
          </cell>
        </row>
        <row r="467">
          <cell r="A467">
            <v>467</v>
          </cell>
        </row>
        <row r="468">
          <cell r="A468">
            <v>468</v>
          </cell>
        </row>
        <row r="469">
          <cell r="A469">
            <v>469</v>
          </cell>
        </row>
        <row r="470">
          <cell r="A470">
            <v>470</v>
          </cell>
          <cell r="B470" t="str">
            <v>UNIT PRICE ANALYSIS</v>
          </cell>
        </row>
        <row r="471">
          <cell r="A471">
            <v>471</v>
          </cell>
        </row>
        <row r="472">
          <cell r="A472">
            <v>472</v>
          </cell>
          <cell r="B472" t="str">
            <v>ITEM NUMBER</v>
          </cell>
          <cell r="D472" t="str">
            <v>2.01</v>
          </cell>
        </row>
        <row r="473">
          <cell r="A473">
            <v>473</v>
          </cell>
          <cell r="B473" t="str">
            <v>CONSTRUCTION / WORK</v>
          </cell>
          <cell r="D473" t="str">
            <v>Pembersihan Tempat Kerja</v>
          </cell>
        </row>
        <row r="474">
          <cell r="A474">
            <v>474</v>
          </cell>
          <cell r="B474" t="str">
            <v>UNIT</v>
          </cell>
          <cell r="C474" t="str">
            <v>m2</v>
          </cell>
          <cell r="D474">
            <v>1</v>
          </cell>
        </row>
        <row r="475">
          <cell r="A475">
            <v>475</v>
          </cell>
          <cell r="B475" t="str">
            <v>UNIT  PRICE  (Rp.)</v>
          </cell>
          <cell r="D475">
            <v>5500</v>
          </cell>
          <cell r="E475">
            <v>0</v>
          </cell>
          <cell r="J475" t="str">
            <v>TOTAL UNIT PRICE (Rp)</v>
          </cell>
          <cell r="K475">
            <v>5500</v>
          </cell>
        </row>
        <row r="476">
          <cell r="A476">
            <v>476</v>
          </cell>
          <cell r="I476" t="str">
            <v>UNIT PRICE                  (Rp.)</v>
          </cell>
          <cell r="K476" t="str">
            <v>TOTAL PRICE                        (Rp.)</v>
          </cell>
        </row>
        <row r="477">
          <cell r="A477">
            <v>477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  <cell r="B480" t="str">
            <v>A</v>
          </cell>
          <cell r="C480" t="str">
            <v>MT</v>
          </cell>
          <cell r="D480" t="str">
            <v>MATERIAL</v>
          </cell>
        </row>
        <row r="481">
          <cell r="A481">
            <v>481</v>
          </cell>
        </row>
        <row r="482">
          <cell r="A482">
            <v>482</v>
          </cell>
        </row>
        <row r="483">
          <cell r="A483">
            <v>483</v>
          </cell>
        </row>
        <row r="484">
          <cell r="A484">
            <v>484</v>
          </cell>
        </row>
        <row r="485">
          <cell r="A485">
            <v>485</v>
          </cell>
        </row>
        <row r="486">
          <cell r="A486">
            <v>486</v>
          </cell>
        </row>
        <row r="487">
          <cell r="A487">
            <v>487</v>
          </cell>
        </row>
        <row r="488">
          <cell r="A488">
            <v>488</v>
          </cell>
        </row>
        <row r="489">
          <cell r="A489">
            <v>489</v>
          </cell>
        </row>
        <row r="490">
          <cell r="A490">
            <v>490</v>
          </cell>
        </row>
        <row r="491">
          <cell r="A491">
            <v>491</v>
          </cell>
        </row>
        <row r="492">
          <cell r="A492">
            <v>492</v>
          </cell>
        </row>
        <row r="493">
          <cell r="A493">
            <v>493</v>
          </cell>
        </row>
        <row r="494">
          <cell r="A494">
            <v>494</v>
          </cell>
        </row>
        <row r="495">
          <cell r="A495">
            <v>495</v>
          </cell>
        </row>
        <row r="496">
          <cell r="A496">
            <v>496</v>
          </cell>
        </row>
        <row r="497">
          <cell r="A497">
            <v>497</v>
          </cell>
        </row>
        <row r="498">
          <cell r="A498">
            <v>498</v>
          </cell>
        </row>
        <row r="499">
          <cell r="A499">
            <v>499</v>
          </cell>
          <cell r="B499" t="str">
            <v>B</v>
          </cell>
          <cell r="C499" t="str">
            <v>EQ</v>
          </cell>
          <cell r="D499" t="str">
            <v>EQUIPMENT</v>
          </cell>
        </row>
        <row r="500">
          <cell r="A500">
            <v>500</v>
          </cell>
          <cell r="C500">
            <v>16</v>
          </cell>
          <cell r="D500" t="str">
            <v>Dozer 11 Ton</v>
          </cell>
          <cell r="G500" t="str">
            <v>Hour</v>
          </cell>
          <cell r="H500">
            <v>5.087144789993104E-3</v>
          </cell>
          <cell r="I500">
            <v>244900</v>
          </cell>
          <cell r="J500">
            <v>0</v>
          </cell>
          <cell r="K500">
            <v>1245.8417590693111</v>
          </cell>
        </row>
        <row r="501">
          <cell r="A501">
            <v>501</v>
          </cell>
          <cell r="C501">
            <v>99</v>
          </cell>
          <cell r="D501" t="str">
            <v>Wheel Loader 1,5 m3</v>
          </cell>
          <cell r="G501" t="str">
            <v>Hour</v>
          </cell>
          <cell r="H501">
            <v>7.2688945828563124E-3</v>
          </cell>
          <cell r="I501">
            <v>161900</v>
          </cell>
          <cell r="J501">
            <v>0</v>
          </cell>
          <cell r="K501">
            <v>1176.834032964437</v>
          </cell>
        </row>
        <row r="502">
          <cell r="A502">
            <v>502</v>
          </cell>
          <cell r="C502">
            <v>36</v>
          </cell>
          <cell r="D502" t="str">
            <v>Dump Truck 8 ton</v>
          </cell>
          <cell r="G502" t="str">
            <v>Hour</v>
          </cell>
          <cell r="H502">
            <v>1.4326549536507015E-2</v>
          </cell>
          <cell r="I502">
            <v>163400</v>
          </cell>
          <cell r="J502">
            <v>0</v>
          </cell>
          <cell r="K502">
            <v>2340.9581942652462</v>
          </cell>
        </row>
        <row r="503">
          <cell r="A503">
            <v>503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</row>
        <row r="510">
          <cell r="A510">
            <v>510</v>
          </cell>
        </row>
        <row r="511">
          <cell r="A511">
            <v>511</v>
          </cell>
        </row>
        <row r="512">
          <cell r="A512">
            <v>512</v>
          </cell>
        </row>
        <row r="513">
          <cell r="A513">
            <v>513</v>
          </cell>
          <cell r="B513" t="str">
            <v>C</v>
          </cell>
          <cell r="C513" t="str">
            <v>LA</v>
          </cell>
          <cell r="D513" t="str">
            <v>LABOUR</v>
          </cell>
        </row>
        <row r="514">
          <cell r="A514">
            <v>514</v>
          </cell>
          <cell r="C514">
            <v>2</v>
          </cell>
          <cell r="D514" t="str">
            <v>Pengawas</v>
          </cell>
          <cell r="G514" t="str">
            <v>Day</v>
          </cell>
          <cell r="H514">
            <v>0</v>
          </cell>
          <cell r="I514">
            <v>50000</v>
          </cell>
          <cell r="K514">
            <v>0</v>
          </cell>
        </row>
        <row r="515">
          <cell r="A515">
            <v>515</v>
          </cell>
          <cell r="C515">
            <v>3</v>
          </cell>
          <cell r="D515" t="str">
            <v>Mandor</v>
          </cell>
          <cell r="G515" t="str">
            <v>Day</v>
          </cell>
          <cell r="H515">
            <v>1.7651484818356311E-3</v>
          </cell>
          <cell r="I515">
            <v>33750</v>
          </cell>
          <cell r="K515">
            <v>59.573761261952548</v>
          </cell>
        </row>
        <row r="516">
          <cell r="A516">
            <v>516</v>
          </cell>
          <cell r="C516">
            <v>16</v>
          </cell>
          <cell r="D516" t="str">
            <v>Tukang</v>
          </cell>
          <cell r="G516" t="str">
            <v>Day</v>
          </cell>
          <cell r="H516">
            <v>3.0850634456233324E-3</v>
          </cell>
          <cell r="I516">
            <v>28380</v>
          </cell>
          <cell r="K516">
            <v>87.55410058679017</v>
          </cell>
        </row>
        <row r="517">
          <cell r="A517">
            <v>517</v>
          </cell>
          <cell r="C517">
            <v>17</v>
          </cell>
          <cell r="D517" t="str">
            <v>Buruh</v>
          </cell>
          <cell r="G517" t="str">
            <v>Day</v>
          </cell>
          <cell r="H517">
            <v>4.850211927458963E-3</v>
          </cell>
          <cell r="I517">
            <v>18750</v>
          </cell>
          <cell r="K517">
            <v>90.941473639855559</v>
          </cell>
        </row>
        <row r="518">
          <cell r="A518">
            <v>518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</row>
        <row r="523">
          <cell r="A523">
            <v>523</v>
          </cell>
        </row>
        <row r="524">
          <cell r="A524">
            <v>524</v>
          </cell>
          <cell r="D524" t="str">
            <v>JUMLAH</v>
          </cell>
          <cell r="K524">
            <v>5001.7033217875924</v>
          </cell>
        </row>
        <row r="525">
          <cell r="A525">
            <v>525</v>
          </cell>
          <cell r="D525" t="str">
            <v>OVER HEAD</v>
          </cell>
          <cell r="E525">
            <v>10</v>
          </cell>
          <cell r="F525" t="str">
            <v>%</v>
          </cell>
          <cell r="K525">
            <v>500.17033217875928</v>
          </cell>
        </row>
        <row r="526">
          <cell r="A526">
            <v>526</v>
          </cell>
          <cell r="D526" t="str">
            <v>TOTAL</v>
          </cell>
          <cell r="K526">
            <v>5501.8736539663514</v>
          </cell>
        </row>
        <row r="527">
          <cell r="A527">
            <v>527</v>
          </cell>
          <cell r="D527" t="str">
            <v>HARGA  SATUAN</v>
          </cell>
          <cell r="K527">
            <v>5502</v>
          </cell>
          <cell r="L527">
            <v>0</v>
          </cell>
        </row>
        <row r="528">
          <cell r="A528">
            <v>528</v>
          </cell>
        </row>
        <row r="529">
          <cell r="A529">
            <v>529</v>
          </cell>
          <cell r="B529">
            <v>9</v>
          </cell>
        </row>
        <row r="530">
          <cell r="A530">
            <v>530</v>
          </cell>
          <cell r="B530" t="str">
            <v>UNIT PRICE ANALYSIS</v>
          </cell>
        </row>
        <row r="531">
          <cell r="A531">
            <v>531</v>
          </cell>
          <cell r="B531" t="str">
            <v>Proyek Rencana Teknik Akhir Jalan Tol Bogor Ring Road</v>
          </cell>
        </row>
        <row r="532">
          <cell r="A532">
            <v>532</v>
          </cell>
        </row>
        <row r="533">
          <cell r="A533">
            <v>533</v>
          </cell>
        </row>
        <row r="534">
          <cell r="A534">
            <v>534</v>
          </cell>
        </row>
        <row r="535">
          <cell r="A535">
            <v>535</v>
          </cell>
        </row>
        <row r="536">
          <cell r="A536">
            <v>536</v>
          </cell>
          <cell r="B536" t="str">
            <v>UNIT PRICE ANALYSIS</v>
          </cell>
        </row>
        <row r="537">
          <cell r="A537">
            <v>537</v>
          </cell>
        </row>
        <row r="538">
          <cell r="A538">
            <v>538</v>
          </cell>
          <cell r="B538" t="str">
            <v>ITEM NUMBER</v>
          </cell>
          <cell r="D538" t="str">
            <v>3.01 (1)</v>
          </cell>
        </row>
        <row r="539">
          <cell r="A539">
            <v>539</v>
          </cell>
          <cell r="B539" t="str">
            <v>CONSTRUCTION / WORK</v>
          </cell>
          <cell r="D539" t="str">
            <v>Pembongkaran Pasangan Batu atau Beton</v>
          </cell>
        </row>
        <row r="540">
          <cell r="A540">
            <v>540</v>
          </cell>
          <cell r="B540" t="str">
            <v>UNIT</v>
          </cell>
          <cell r="C540" t="str">
            <v>m3</v>
          </cell>
          <cell r="D540">
            <v>1</v>
          </cell>
        </row>
        <row r="541">
          <cell r="A541">
            <v>541</v>
          </cell>
          <cell r="B541" t="str">
            <v>UNIT  PRICE  (Rp.)</v>
          </cell>
          <cell r="D541">
            <v>113320</v>
          </cell>
          <cell r="E541">
            <v>0</v>
          </cell>
          <cell r="J541" t="str">
            <v>TOTAL UNIT PRICE (Rp)</v>
          </cell>
          <cell r="K541">
            <v>113320</v>
          </cell>
        </row>
        <row r="542">
          <cell r="A542">
            <v>542</v>
          </cell>
          <cell r="I542" t="str">
            <v>UNIT PRICE                  (Rp.)</v>
          </cell>
          <cell r="K542" t="str">
            <v>TOTAL PRICE                        (Rp.)</v>
          </cell>
        </row>
        <row r="543">
          <cell r="A543">
            <v>543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</row>
        <row r="544">
          <cell r="A544">
            <v>544</v>
          </cell>
        </row>
        <row r="545">
          <cell r="A545">
            <v>545</v>
          </cell>
        </row>
        <row r="546">
          <cell r="A546">
            <v>546</v>
          </cell>
          <cell r="B546" t="str">
            <v>A</v>
          </cell>
          <cell r="C546" t="str">
            <v>MT</v>
          </cell>
          <cell r="D546" t="str">
            <v>MATERIAL</v>
          </cell>
        </row>
        <row r="547">
          <cell r="A547">
            <v>547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</row>
        <row r="552">
          <cell r="A552">
            <v>552</v>
          </cell>
        </row>
        <row r="553">
          <cell r="A553">
            <v>553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</row>
        <row r="559">
          <cell r="A559">
            <v>559</v>
          </cell>
        </row>
        <row r="560">
          <cell r="A560">
            <v>560</v>
          </cell>
        </row>
        <row r="561">
          <cell r="A561">
            <v>561</v>
          </cell>
        </row>
        <row r="562">
          <cell r="A562">
            <v>562</v>
          </cell>
        </row>
        <row r="563">
          <cell r="A563">
            <v>563</v>
          </cell>
        </row>
        <row r="564">
          <cell r="A564">
            <v>564</v>
          </cell>
        </row>
        <row r="565">
          <cell r="A565">
            <v>565</v>
          </cell>
          <cell r="B565" t="str">
            <v>B</v>
          </cell>
          <cell r="C565" t="str">
            <v>EQ</v>
          </cell>
          <cell r="D565" t="str">
            <v>EQUIPMENT</v>
          </cell>
        </row>
        <row r="566">
          <cell r="A566">
            <v>566</v>
          </cell>
        </row>
        <row r="567">
          <cell r="A567">
            <v>567</v>
          </cell>
          <cell r="C567">
            <v>35</v>
          </cell>
          <cell r="D567" t="str">
            <v>Dump Truck 6Ton</v>
          </cell>
          <cell r="G567" t="str">
            <v>Hour</v>
          </cell>
          <cell r="H567">
            <v>0.1082065880657839</v>
          </cell>
          <cell r="I567">
            <v>159400</v>
          </cell>
          <cell r="J567">
            <v>0</v>
          </cell>
          <cell r="K567">
            <v>17248.130137685952</v>
          </cell>
        </row>
        <row r="568">
          <cell r="A568">
            <v>568</v>
          </cell>
          <cell r="C568">
            <v>18</v>
          </cell>
          <cell r="D568" t="str">
            <v>Concrete Breaker 20 kg</v>
          </cell>
          <cell r="G568" t="str">
            <v>Hour</v>
          </cell>
          <cell r="H568">
            <v>0.66666666666666663</v>
          </cell>
          <cell r="I568">
            <v>34500</v>
          </cell>
          <cell r="J568">
            <v>0</v>
          </cell>
          <cell r="K568">
            <v>23000</v>
          </cell>
        </row>
        <row r="569">
          <cell r="A569">
            <v>569</v>
          </cell>
          <cell r="C569">
            <v>4</v>
          </cell>
          <cell r="D569" t="str">
            <v>Air Compressor 5 m3/min</v>
          </cell>
          <cell r="G569" t="str">
            <v>Hour</v>
          </cell>
          <cell r="H569">
            <v>0.66666666666666663</v>
          </cell>
          <cell r="I569">
            <v>72400</v>
          </cell>
          <cell r="J569">
            <v>0</v>
          </cell>
          <cell r="K569">
            <v>48266.666666666664</v>
          </cell>
        </row>
        <row r="570">
          <cell r="A570">
            <v>570</v>
          </cell>
          <cell r="C570">
            <v>99</v>
          </cell>
          <cell r="D570" t="str">
            <v>Wheel Loader 1,5 m3</v>
          </cell>
          <cell r="G570" t="str">
            <v>Hour</v>
          </cell>
          <cell r="H570">
            <v>2.2311468094600623E-2</v>
          </cell>
          <cell r="I570">
            <v>161900</v>
          </cell>
          <cell r="J570">
            <v>0</v>
          </cell>
          <cell r="K570">
            <v>3612.226684515841</v>
          </cell>
        </row>
        <row r="571">
          <cell r="A571">
            <v>571</v>
          </cell>
        </row>
        <row r="572">
          <cell r="A572">
            <v>572</v>
          </cell>
        </row>
        <row r="573">
          <cell r="A573">
            <v>573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  <row r="577">
          <cell r="A577">
            <v>577</v>
          </cell>
        </row>
        <row r="578">
          <cell r="A578">
            <v>578</v>
          </cell>
        </row>
        <row r="579">
          <cell r="A579">
            <v>579</v>
          </cell>
          <cell r="B579" t="str">
            <v>C</v>
          </cell>
          <cell r="C579" t="str">
            <v>LA</v>
          </cell>
          <cell r="D579" t="str">
            <v>LABOUR</v>
          </cell>
        </row>
        <row r="580">
          <cell r="A580">
            <v>580</v>
          </cell>
          <cell r="C580">
            <v>2</v>
          </cell>
          <cell r="D580" t="str">
            <v>Pengawas</v>
          </cell>
          <cell r="G580" t="str">
            <v>Day</v>
          </cell>
          <cell r="H580">
            <v>0</v>
          </cell>
          <cell r="I580">
            <v>50000</v>
          </cell>
          <cell r="K580">
            <v>0</v>
          </cell>
        </row>
        <row r="581">
          <cell r="A581">
            <v>581</v>
          </cell>
          <cell r="C581">
            <v>3</v>
          </cell>
          <cell r="D581" t="str">
            <v>Mandor</v>
          </cell>
          <cell r="G581" t="str">
            <v>Day</v>
          </cell>
          <cell r="H581">
            <v>3.1873525849429461E-3</v>
          </cell>
          <cell r="I581">
            <v>33750</v>
          </cell>
          <cell r="K581">
            <v>107.57314974182444</v>
          </cell>
        </row>
        <row r="582">
          <cell r="A582">
            <v>582</v>
          </cell>
          <cell r="C582">
            <v>16</v>
          </cell>
          <cell r="D582" t="str">
            <v>Tukang</v>
          </cell>
          <cell r="G582" t="str">
            <v>Day</v>
          </cell>
          <cell r="H582">
            <v>0.11388353183243588</v>
          </cell>
          <cell r="I582">
            <v>28380</v>
          </cell>
          <cell r="K582">
            <v>3232.0146334045303</v>
          </cell>
        </row>
        <row r="583">
          <cell r="A583">
            <v>583</v>
          </cell>
          <cell r="C583">
            <v>17</v>
          </cell>
          <cell r="D583" t="str">
            <v>Buruh</v>
          </cell>
          <cell r="G583" t="str">
            <v>Day</v>
          </cell>
          <cell r="H583">
            <v>0.40278517013166454</v>
          </cell>
          <cell r="I583">
            <v>18750</v>
          </cell>
          <cell r="K583">
            <v>7552.2219399687101</v>
          </cell>
        </row>
        <row r="584">
          <cell r="A584">
            <v>584</v>
          </cell>
        </row>
        <row r="585">
          <cell r="A585">
            <v>585</v>
          </cell>
        </row>
        <row r="586">
          <cell r="A586">
            <v>586</v>
          </cell>
        </row>
        <row r="587">
          <cell r="A587">
            <v>587</v>
          </cell>
        </row>
        <row r="588">
          <cell r="A588">
            <v>588</v>
          </cell>
        </row>
        <row r="589">
          <cell r="A589">
            <v>589</v>
          </cell>
        </row>
        <row r="590">
          <cell r="A590">
            <v>590</v>
          </cell>
          <cell r="D590" t="str">
            <v>JUMLAH</v>
          </cell>
          <cell r="K590">
            <v>103018.83321198352</v>
          </cell>
        </row>
        <row r="591">
          <cell r="A591">
            <v>591</v>
          </cell>
          <cell r="D591" t="str">
            <v>OVER HEAD</v>
          </cell>
          <cell r="E591">
            <v>10</v>
          </cell>
          <cell r="F591" t="str">
            <v>%</v>
          </cell>
          <cell r="K591">
            <v>10301.883321198353</v>
          </cell>
        </row>
        <row r="592">
          <cell r="A592">
            <v>592</v>
          </cell>
          <cell r="D592" t="str">
            <v>TOTAL</v>
          </cell>
          <cell r="K592">
            <v>113320.71653318188</v>
          </cell>
        </row>
        <row r="593">
          <cell r="A593">
            <v>593</v>
          </cell>
          <cell r="D593" t="str">
            <v>HARGA  SATUAN</v>
          </cell>
          <cell r="K593">
            <v>113321</v>
          </cell>
          <cell r="L593">
            <v>0</v>
          </cell>
        </row>
        <row r="594">
          <cell r="A594">
            <v>594</v>
          </cell>
        </row>
        <row r="595">
          <cell r="A595">
            <v>595</v>
          </cell>
          <cell r="B595">
            <v>10</v>
          </cell>
        </row>
        <row r="596">
          <cell r="A596">
            <v>596</v>
          </cell>
          <cell r="B596" t="str">
            <v>UNIT PRICE ANALYSIS</v>
          </cell>
        </row>
        <row r="597">
          <cell r="A597">
            <v>597</v>
          </cell>
          <cell r="B597" t="str">
            <v>Proyek Rencana Teknik Akhir Jalan Tol Bogor Ring Road</v>
          </cell>
        </row>
        <row r="598">
          <cell r="A598">
            <v>598</v>
          </cell>
        </row>
        <row r="599">
          <cell r="A599">
            <v>599</v>
          </cell>
        </row>
        <row r="600">
          <cell r="A600">
            <v>600</v>
          </cell>
        </row>
        <row r="601">
          <cell r="A601">
            <v>601</v>
          </cell>
        </row>
        <row r="602">
          <cell r="A602">
            <v>602</v>
          </cell>
          <cell r="B602" t="str">
            <v>UNIT PRICE ANALYSIS</v>
          </cell>
        </row>
        <row r="603">
          <cell r="A603">
            <v>603</v>
          </cell>
        </row>
        <row r="604">
          <cell r="A604">
            <v>604</v>
          </cell>
          <cell r="B604" t="str">
            <v>ITEM NUMBER</v>
          </cell>
          <cell r="D604" t="str">
            <v>3.01 (2)</v>
          </cell>
        </row>
        <row r="605">
          <cell r="A605">
            <v>605</v>
          </cell>
          <cell r="B605" t="str">
            <v>CONSTRUCTION / WORK</v>
          </cell>
          <cell r="D605" t="str">
            <v>Pembongkaran Struktur Beton</v>
          </cell>
        </row>
        <row r="606">
          <cell r="A606">
            <v>606</v>
          </cell>
          <cell r="B606" t="str">
            <v>UNIT</v>
          </cell>
          <cell r="C606" t="str">
            <v>m3</v>
          </cell>
          <cell r="D606">
            <v>1</v>
          </cell>
        </row>
        <row r="607">
          <cell r="A607">
            <v>607</v>
          </cell>
          <cell r="B607" t="str">
            <v>UNIT  PRICE  (Rp.)</v>
          </cell>
          <cell r="D607">
            <v>166400</v>
          </cell>
          <cell r="E607">
            <v>0</v>
          </cell>
          <cell r="J607" t="str">
            <v>TOTAL UNIT PRICE (Rp)</v>
          </cell>
          <cell r="K607">
            <v>166400</v>
          </cell>
        </row>
        <row r="608">
          <cell r="A608">
            <v>608</v>
          </cell>
          <cell r="I608" t="str">
            <v>UNIT PRICE                  (Rp.)</v>
          </cell>
          <cell r="K608" t="str">
            <v>TOTAL PRICE                        (Rp.)</v>
          </cell>
        </row>
        <row r="609">
          <cell r="A609">
            <v>609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  <cell r="B612" t="str">
            <v>A</v>
          </cell>
          <cell r="C612" t="str">
            <v>MT</v>
          </cell>
          <cell r="D612" t="str">
            <v>MATERIAL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</row>
        <row r="631">
          <cell r="A631">
            <v>631</v>
          </cell>
          <cell r="B631" t="str">
            <v>B</v>
          </cell>
          <cell r="C631" t="str">
            <v>EQ</v>
          </cell>
          <cell r="D631" t="str">
            <v>EQUIPMENT</v>
          </cell>
        </row>
        <row r="632">
          <cell r="A632">
            <v>632</v>
          </cell>
          <cell r="C632">
            <v>35</v>
          </cell>
          <cell r="D632" t="str">
            <v>Dump Truck 6Ton</v>
          </cell>
          <cell r="G632" t="str">
            <v>Hour</v>
          </cell>
          <cell r="H632">
            <v>0.13079694951156701</v>
          </cell>
          <cell r="I632">
            <v>159400</v>
          </cell>
          <cell r="J632">
            <v>0</v>
          </cell>
          <cell r="K632">
            <v>20849.03375214378</v>
          </cell>
        </row>
        <row r="633">
          <cell r="A633">
            <v>633</v>
          </cell>
          <cell r="C633">
            <v>18</v>
          </cell>
          <cell r="D633" t="str">
            <v>Concrete Breaker 20 kg</v>
          </cell>
          <cell r="G633" t="str">
            <v>Hour</v>
          </cell>
          <cell r="H633">
            <v>0.5</v>
          </cell>
          <cell r="I633">
            <v>34500</v>
          </cell>
          <cell r="J633">
            <v>0</v>
          </cell>
          <cell r="K633">
            <v>17250</v>
          </cell>
        </row>
        <row r="634">
          <cell r="A634">
            <v>634</v>
          </cell>
          <cell r="C634">
            <v>19</v>
          </cell>
          <cell r="D634" t="str">
            <v>Concrete Breaker 800 kg</v>
          </cell>
          <cell r="G634" t="str">
            <v>Hour</v>
          </cell>
          <cell r="H634">
            <v>0.5</v>
          </cell>
          <cell r="I634">
            <v>101200</v>
          </cell>
          <cell r="J634">
            <v>0</v>
          </cell>
          <cell r="K634">
            <v>50600</v>
          </cell>
        </row>
        <row r="635">
          <cell r="A635">
            <v>635</v>
          </cell>
          <cell r="C635">
            <v>4</v>
          </cell>
          <cell r="D635" t="str">
            <v>Air Compressor 5 m3/min</v>
          </cell>
          <cell r="G635" t="str">
            <v>Hour</v>
          </cell>
          <cell r="H635">
            <v>0.5</v>
          </cell>
          <cell r="I635">
            <v>72400</v>
          </cell>
          <cell r="J635">
            <v>0</v>
          </cell>
          <cell r="K635">
            <v>36200</v>
          </cell>
        </row>
        <row r="636">
          <cell r="A636">
            <v>636</v>
          </cell>
          <cell r="C636">
            <v>99</v>
          </cell>
          <cell r="D636" t="str">
            <v>Wheel Loader 1,5 m3</v>
          </cell>
          <cell r="G636" t="str">
            <v>Hour</v>
          </cell>
          <cell r="H636">
            <v>2.2311468094600623E-2</v>
          </cell>
          <cell r="I636">
            <v>161900</v>
          </cell>
          <cell r="J636">
            <v>0</v>
          </cell>
          <cell r="K636">
            <v>3612.226684515841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  <cell r="B645" t="str">
            <v>C</v>
          </cell>
          <cell r="C645" t="str">
            <v>LA</v>
          </cell>
          <cell r="D645" t="str">
            <v>LABOUR</v>
          </cell>
        </row>
        <row r="646">
          <cell r="A646">
            <v>646</v>
          </cell>
          <cell r="C646">
            <v>2</v>
          </cell>
          <cell r="D646" t="str">
            <v>Pengawas</v>
          </cell>
          <cell r="G646" t="str">
            <v>Day</v>
          </cell>
          <cell r="H646">
            <v>0</v>
          </cell>
          <cell r="I646">
            <v>50000</v>
          </cell>
          <cell r="K646">
            <v>0</v>
          </cell>
        </row>
        <row r="647">
          <cell r="A647">
            <v>647</v>
          </cell>
          <cell r="C647">
            <v>3</v>
          </cell>
          <cell r="D647" t="str">
            <v>Mandor</v>
          </cell>
          <cell r="G647" t="str">
            <v>Day</v>
          </cell>
          <cell r="H647">
            <v>7.461592401351437E-2</v>
          </cell>
          <cell r="I647">
            <v>33750</v>
          </cell>
          <cell r="K647">
            <v>2518.28743545611</v>
          </cell>
        </row>
        <row r="648">
          <cell r="A648">
            <v>648</v>
          </cell>
          <cell r="C648">
            <v>16</v>
          </cell>
          <cell r="D648" t="str">
            <v>Tukang</v>
          </cell>
          <cell r="G648" t="str">
            <v>Day</v>
          </cell>
          <cell r="H648">
            <v>0.30758691680088107</v>
          </cell>
          <cell r="I648">
            <v>28380</v>
          </cell>
          <cell r="K648">
            <v>8729.3166988090052</v>
          </cell>
        </row>
        <row r="649">
          <cell r="A649">
            <v>649</v>
          </cell>
          <cell r="C649">
            <v>17</v>
          </cell>
          <cell r="D649" t="str">
            <v>Buruh</v>
          </cell>
          <cell r="G649" t="str">
            <v>Day</v>
          </cell>
          <cell r="H649">
            <v>0.61517383360176214</v>
          </cell>
          <cell r="I649">
            <v>18750</v>
          </cell>
          <cell r="K649">
            <v>11534.50938003304</v>
          </cell>
        </row>
        <row r="650">
          <cell r="A650">
            <v>650</v>
          </cell>
        </row>
        <row r="651">
          <cell r="A651">
            <v>651</v>
          </cell>
        </row>
        <row r="652">
          <cell r="A652">
            <v>652</v>
          </cell>
        </row>
        <row r="653">
          <cell r="A653">
            <v>653</v>
          </cell>
        </row>
        <row r="654">
          <cell r="A654">
            <v>654</v>
          </cell>
        </row>
        <row r="655">
          <cell r="A655">
            <v>655</v>
          </cell>
        </row>
        <row r="656">
          <cell r="A656">
            <v>656</v>
          </cell>
          <cell r="D656" t="str">
            <v>JUMLAH</v>
          </cell>
          <cell r="K656">
            <v>151293.37395095776</v>
          </cell>
        </row>
        <row r="657">
          <cell r="A657">
            <v>657</v>
          </cell>
          <cell r="D657" t="str">
            <v>OVER HEAD</v>
          </cell>
          <cell r="E657">
            <v>10</v>
          </cell>
          <cell r="F657" t="str">
            <v>%</v>
          </cell>
          <cell r="K657">
            <v>15129.337395095776</v>
          </cell>
        </row>
        <row r="658">
          <cell r="A658">
            <v>658</v>
          </cell>
          <cell r="D658" t="str">
            <v>TOTAL</v>
          </cell>
          <cell r="K658">
            <v>166422.71134605352</v>
          </cell>
        </row>
        <row r="659">
          <cell r="A659">
            <v>659</v>
          </cell>
          <cell r="D659" t="str">
            <v>HARGA  SATUAN</v>
          </cell>
          <cell r="K659">
            <v>166423</v>
          </cell>
        </row>
        <row r="660">
          <cell r="A660">
            <v>660</v>
          </cell>
        </row>
        <row r="661">
          <cell r="A661">
            <v>661</v>
          </cell>
          <cell r="B661">
            <v>11</v>
          </cell>
        </row>
        <row r="662">
          <cell r="A662">
            <v>662</v>
          </cell>
          <cell r="B662" t="str">
            <v>UNIT PRICE ANALYSIS</v>
          </cell>
        </row>
        <row r="663">
          <cell r="A663">
            <v>663</v>
          </cell>
          <cell r="B663" t="str">
            <v>Proyek Rencana Teknik Akhir Jalan Tol Bogor Ring Road</v>
          </cell>
        </row>
        <row r="664">
          <cell r="A664">
            <v>664</v>
          </cell>
        </row>
        <row r="665">
          <cell r="A665">
            <v>665</v>
          </cell>
        </row>
        <row r="666">
          <cell r="A666">
            <v>666</v>
          </cell>
        </row>
        <row r="667">
          <cell r="A667">
            <v>667</v>
          </cell>
        </row>
        <row r="668">
          <cell r="A668">
            <v>668</v>
          </cell>
          <cell r="B668" t="str">
            <v>UNIT PRICE ANALYSIS</v>
          </cell>
        </row>
        <row r="669">
          <cell r="A669">
            <v>669</v>
          </cell>
        </row>
        <row r="670">
          <cell r="A670">
            <v>670</v>
          </cell>
          <cell r="B670" t="str">
            <v>ITEM NUMBER</v>
          </cell>
          <cell r="D670" t="str">
            <v>3.01 (3)</v>
          </cell>
        </row>
        <row r="671">
          <cell r="A671">
            <v>671</v>
          </cell>
          <cell r="B671" t="str">
            <v>CONSTRUCTION / WORK</v>
          </cell>
          <cell r="D671" t="str">
            <v>Pembongkaran Perkerasan Jalan Aspal atau Beton</v>
          </cell>
        </row>
        <row r="672">
          <cell r="A672">
            <v>672</v>
          </cell>
          <cell r="B672" t="str">
            <v>UNIT</v>
          </cell>
          <cell r="C672" t="str">
            <v>m2</v>
          </cell>
          <cell r="D672">
            <v>1</v>
          </cell>
        </row>
        <row r="673">
          <cell r="A673">
            <v>673</v>
          </cell>
          <cell r="B673" t="str">
            <v>UNIT  PRICE  (Rp.)</v>
          </cell>
          <cell r="D673">
            <v>71910</v>
          </cell>
          <cell r="E673">
            <v>0</v>
          </cell>
          <cell r="J673" t="str">
            <v>TOTAL UNIT PRICE (Rp)</v>
          </cell>
          <cell r="K673">
            <v>71910</v>
          </cell>
        </row>
        <row r="674">
          <cell r="A674">
            <v>674</v>
          </cell>
          <cell r="I674" t="str">
            <v>UNIT PRICE                  (Rp.)</v>
          </cell>
          <cell r="K674" t="str">
            <v>TOTAL PRICE                        (Rp.)</v>
          </cell>
        </row>
        <row r="675">
          <cell r="A675">
            <v>675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</row>
        <row r="676">
          <cell r="A676">
            <v>676</v>
          </cell>
        </row>
        <row r="677">
          <cell r="A677">
            <v>677</v>
          </cell>
        </row>
        <row r="678">
          <cell r="A678">
            <v>678</v>
          </cell>
          <cell r="B678" t="str">
            <v>A</v>
          </cell>
          <cell r="C678" t="str">
            <v>MT</v>
          </cell>
          <cell r="D678" t="str">
            <v>MATERIAL</v>
          </cell>
        </row>
        <row r="679">
          <cell r="A679">
            <v>679</v>
          </cell>
        </row>
        <row r="680">
          <cell r="A680">
            <v>680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</row>
        <row r="690">
          <cell r="A690">
            <v>690</v>
          </cell>
        </row>
        <row r="691">
          <cell r="A691">
            <v>691</v>
          </cell>
        </row>
        <row r="692">
          <cell r="A692">
            <v>692</v>
          </cell>
        </row>
        <row r="693">
          <cell r="A693">
            <v>693</v>
          </cell>
        </row>
        <row r="694">
          <cell r="A694">
            <v>694</v>
          </cell>
        </row>
        <row r="695">
          <cell r="A695">
            <v>695</v>
          </cell>
        </row>
        <row r="696">
          <cell r="A696">
            <v>696</v>
          </cell>
        </row>
        <row r="697">
          <cell r="A697">
            <v>697</v>
          </cell>
          <cell r="B697" t="str">
            <v>B</v>
          </cell>
          <cell r="C697" t="str">
            <v>EQ</v>
          </cell>
          <cell r="D697" t="str">
            <v>EQUIPMENT</v>
          </cell>
        </row>
        <row r="698">
          <cell r="A698">
            <v>698</v>
          </cell>
        </row>
        <row r="699">
          <cell r="A699">
            <v>699</v>
          </cell>
          <cell r="C699">
            <v>35</v>
          </cell>
          <cell r="D699" t="str">
            <v>Dump Truck 6Ton</v>
          </cell>
          <cell r="G699" t="str">
            <v>Hour</v>
          </cell>
          <cell r="H699">
            <v>3.0686984047300313E-2</v>
          </cell>
          <cell r="I699">
            <v>159400</v>
          </cell>
          <cell r="J699">
            <v>0</v>
          </cell>
          <cell r="K699">
            <v>4891.50525713967</v>
          </cell>
        </row>
        <row r="700">
          <cell r="A700">
            <v>700</v>
          </cell>
          <cell r="C700">
            <v>19</v>
          </cell>
          <cell r="D700" t="str">
            <v>Concrete Breaker 800 kg</v>
          </cell>
          <cell r="G700" t="str">
            <v>Hour</v>
          </cell>
          <cell r="H700">
            <v>0.16666666666666666</v>
          </cell>
          <cell r="I700">
            <v>101200</v>
          </cell>
          <cell r="J700">
            <v>0</v>
          </cell>
          <cell r="K700">
            <v>16866.666666666664</v>
          </cell>
        </row>
        <row r="701">
          <cell r="A701">
            <v>701</v>
          </cell>
          <cell r="C701">
            <v>9</v>
          </cell>
          <cell r="D701" t="str">
            <v>Asphalt Cutter</v>
          </cell>
          <cell r="G701" t="str">
            <v>Hour</v>
          </cell>
          <cell r="H701">
            <v>0.5</v>
          </cell>
          <cell r="I701">
            <v>30200</v>
          </cell>
          <cell r="J701">
            <v>0</v>
          </cell>
          <cell r="K701">
            <v>15100</v>
          </cell>
        </row>
        <row r="702">
          <cell r="A702">
            <v>702</v>
          </cell>
          <cell r="C702">
            <v>65</v>
          </cell>
          <cell r="D702" t="str">
            <v>Motor Grader 3.1 m</v>
          </cell>
          <cell r="G702" t="str">
            <v>Hour</v>
          </cell>
          <cell r="H702">
            <v>4.1922528824977325E-3</v>
          </cell>
          <cell r="I702">
            <v>235700</v>
          </cell>
          <cell r="J702">
            <v>0</v>
          </cell>
          <cell r="K702">
            <v>988.1140044047155</v>
          </cell>
        </row>
        <row r="703">
          <cell r="A703">
            <v>703</v>
          </cell>
          <cell r="C703">
            <v>99</v>
          </cell>
          <cell r="D703" t="str">
            <v>Wheel Loader 1,5 m3</v>
          </cell>
          <cell r="G703" t="str">
            <v>Hour</v>
          </cell>
          <cell r="H703">
            <v>1.3386880856760373E-2</v>
          </cell>
          <cell r="I703">
            <v>161900</v>
          </cell>
          <cell r="J703">
            <v>0</v>
          </cell>
          <cell r="K703">
            <v>2167.3360107095045</v>
          </cell>
        </row>
        <row r="704">
          <cell r="A704">
            <v>704</v>
          </cell>
          <cell r="C704">
            <v>58</v>
          </cell>
          <cell r="D704" t="str">
            <v>Jack Hammer 3 Hp</v>
          </cell>
          <cell r="G704" t="str">
            <v>Hour</v>
          </cell>
          <cell r="H704">
            <v>0.16666666666666666</v>
          </cell>
          <cell r="I704">
            <v>19500</v>
          </cell>
          <cell r="J704">
            <v>0</v>
          </cell>
          <cell r="K704">
            <v>3250</v>
          </cell>
        </row>
        <row r="705">
          <cell r="A705">
            <v>705</v>
          </cell>
          <cell r="C705">
            <v>3</v>
          </cell>
          <cell r="D705" t="str">
            <v>Air Compressor 3.5 m3/min</v>
          </cell>
          <cell r="G705" t="str">
            <v>Hour</v>
          </cell>
          <cell r="H705">
            <v>0.33333333333333331</v>
          </cell>
          <cell r="I705">
            <v>46100</v>
          </cell>
          <cell r="J705">
            <v>0</v>
          </cell>
          <cell r="K705">
            <v>15366.666666666666</v>
          </cell>
        </row>
        <row r="706">
          <cell r="A706">
            <v>706</v>
          </cell>
          <cell r="C706">
            <v>64</v>
          </cell>
          <cell r="D706" t="str">
            <v>Miscellaneous Tools</v>
          </cell>
          <cell r="G706" t="str">
            <v>Hour</v>
          </cell>
          <cell r="H706">
            <v>0.33333333333333331</v>
          </cell>
          <cell r="I706">
            <v>5000</v>
          </cell>
          <cell r="J706">
            <v>0</v>
          </cell>
          <cell r="K706">
            <v>1666.6666666666665</v>
          </cell>
        </row>
        <row r="707">
          <cell r="A707">
            <v>707</v>
          </cell>
        </row>
        <row r="708">
          <cell r="A708">
            <v>708</v>
          </cell>
        </row>
        <row r="709">
          <cell r="A709">
            <v>709</v>
          </cell>
        </row>
        <row r="710">
          <cell r="A710">
            <v>710</v>
          </cell>
        </row>
        <row r="711">
          <cell r="A711">
            <v>711</v>
          </cell>
          <cell r="B711" t="str">
            <v>C</v>
          </cell>
          <cell r="C711" t="str">
            <v>LA</v>
          </cell>
          <cell r="D711" t="str">
            <v>LABOUR</v>
          </cell>
        </row>
        <row r="712">
          <cell r="A712">
            <v>712</v>
          </cell>
          <cell r="C712">
            <v>2</v>
          </cell>
          <cell r="D712" t="str">
            <v>Pengawas</v>
          </cell>
          <cell r="G712" t="str">
            <v>Day</v>
          </cell>
          <cell r="H712">
            <v>0</v>
          </cell>
          <cell r="I712">
            <v>50000</v>
          </cell>
          <cell r="K712">
            <v>0</v>
          </cell>
        </row>
        <row r="713">
          <cell r="A713">
            <v>713</v>
          </cell>
          <cell r="C713">
            <v>3</v>
          </cell>
          <cell r="D713" t="str">
            <v>Mandor</v>
          </cell>
          <cell r="G713" t="str">
            <v>Day</v>
          </cell>
          <cell r="H713">
            <v>2.9769215109285062E-2</v>
          </cell>
          <cell r="I713">
            <v>33750</v>
          </cell>
          <cell r="K713">
            <v>1004.7110099383708</v>
          </cell>
        </row>
        <row r="714">
          <cell r="A714">
            <v>714</v>
          </cell>
          <cell r="C714">
            <v>16</v>
          </cell>
          <cell r="D714" t="str">
            <v>Tukang</v>
          </cell>
          <cell r="G714" t="str">
            <v>Day</v>
          </cell>
          <cell r="H714">
            <v>6.0253055231679398E-2</v>
          </cell>
          <cell r="I714">
            <v>28380</v>
          </cell>
          <cell r="K714">
            <v>1709.9817074750613</v>
          </cell>
        </row>
        <row r="715">
          <cell r="A715">
            <v>715</v>
          </cell>
          <cell r="C715">
            <v>17</v>
          </cell>
          <cell r="D715" t="str">
            <v>Buruh</v>
          </cell>
          <cell r="G715" t="str">
            <v>Day</v>
          </cell>
          <cell r="H715">
            <v>0.12576673630003884</v>
          </cell>
          <cell r="I715">
            <v>18750</v>
          </cell>
          <cell r="K715">
            <v>2358.1263056257285</v>
          </cell>
        </row>
        <row r="716">
          <cell r="A716">
            <v>716</v>
          </cell>
        </row>
        <row r="717">
          <cell r="A717">
            <v>717</v>
          </cell>
        </row>
        <row r="718">
          <cell r="A718">
            <v>718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  <cell r="D722" t="str">
            <v>JUMLAH</v>
          </cell>
          <cell r="K722">
            <v>65369.774295293049</v>
          </cell>
        </row>
        <row r="723">
          <cell r="A723">
            <v>723</v>
          </cell>
          <cell r="D723" t="str">
            <v>OVER HEAD</v>
          </cell>
          <cell r="E723">
            <v>10</v>
          </cell>
          <cell r="F723" t="str">
            <v>%</v>
          </cell>
          <cell r="K723">
            <v>6536.9774295293055</v>
          </cell>
        </row>
        <row r="724">
          <cell r="A724">
            <v>724</v>
          </cell>
          <cell r="D724" t="str">
            <v>TOTAL</v>
          </cell>
          <cell r="K724">
            <v>71906.751724822359</v>
          </cell>
        </row>
        <row r="725">
          <cell r="A725">
            <v>725</v>
          </cell>
          <cell r="D725" t="str">
            <v>HARGA  SATUAN</v>
          </cell>
          <cell r="K725">
            <v>71907</v>
          </cell>
          <cell r="L725">
            <v>0</v>
          </cell>
        </row>
        <row r="726">
          <cell r="A726">
            <v>726</v>
          </cell>
        </row>
        <row r="727">
          <cell r="A727">
            <v>727</v>
          </cell>
          <cell r="B727">
            <v>12</v>
          </cell>
        </row>
        <row r="728">
          <cell r="A728">
            <v>728</v>
          </cell>
          <cell r="B728" t="str">
            <v>UNIT PRICE ANALYSIS</v>
          </cell>
        </row>
        <row r="729">
          <cell r="A729">
            <v>729</v>
          </cell>
          <cell r="B729" t="str">
            <v>Proyek Rencana Teknik Akhir Jalan Tol Bogor Ring Road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  <cell r="B734" t="str">
            <v>UNIT PRICE ANALYSIS</v>
          </cell>
        </row>
        <row r="735">
          <cell r="A735">
            <v>735</v>
          </cell>
        </row>
        <row r="736">
          <cell r="A736">
            <v>736</v>
          </cell>
          <cell r="B736" t="str">
            <v>ITEM NUMBER</v>
          </cell>
          <cell r="D736" t="str">
            <v>3.01 (4)</v>
          </cell>
        </row>
        <row r="737">
          <cell r="A737">
            <v>737</v>
          </cell>
          <cell r="B737" t="str">
            <v>CONSTRUCTION / WORK</v>
          </cell>
          <cell r="D737" t="str">
            <v>Pembongkaran Rambu Lalu-lintas</v>
          </cell>
        </row>
        <row r="738">
          <cell r="A738">
            <v>738</v>
          </cell>
          <cell r="B738" t="str">
            <v>UNIT</v>
          </cell>
          <cell r="C738" t="str">
            <v>buah</v>
          </cell>
          <cell r="D738">
            <v>1</v>
          </cell>
        </row>
        <row r="739">
          <cell r="A739">
            <v>739</v>
          </cell>
          <cell r="B739" t="str">
            <v>UNIT  PRICE  (Rp.)</v>
          </cell>
          <cell r="D739">
            <v>42800</v>
          </cell>
          <cell r="E739">
            <v>0</v>
          </cell>
          <cell r="J739" t="str">
            <v>TOTAL UNIT PRICE (Rp)</v>
          </cell>
          <cell r="K739">
            <v>42800</v>
          </cell>
        </row>
        <row r="740">
          <cell r="A740">
            <v>740</v>
          </cell>
          <cell r="I740" t="str">
            <v>UNIT PRICE                  (Rp.)</v>
          </cell>
          <cell r="K740" t="str">
            <v>TOTAL PRICE                        (Rp.)</v>
          </cell>
        </row>
        <row r="741">
          <cell r="A741">
            <v>741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  <cell r="B744" t="str">
            <v>A</v>
          </cell>
          <cell r="C744" t="str">
            <v>MT</v>
          </cell>
          <cell r="D744" t="str">
            <v>MATERIAL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  <cell r="B763" t="str">
            <v>B</v>
          </cell>
          <cell r="C763" t="str">
            <v>EQ</v>
          </cell>
          <cell r="D763" t="str">
            <v>EQUIPMENT</v>
          </cell>
        </row>
        <row r="764">
          <cell r="A764">
            <v>764</v>
          </cell>
          <cell r="C764">
            <v>42</v>
          </cell>
          <cell r="D764" t="str">
            <v>Truck 2 ton</v>
          </cell>
          <cell r="G764" t="str">
            <v>Hour</v>
          </cell>
          <cell r="H764">
            <v>2.9845368975903612E-2</v>
          </cell>
          <cell r="I764">
            <v>69800</v>
          </cell>
          <cell r="J764">
            <v>0</v>
          </cell>
          <cell r="K764">
            <v>2083.2067545180721</v>
          </cell>
          <cell r="L764">
            <v>0</v>
          </cell>
        </row>
        <row r="765">
          <cell r="A765">
            <v>765</v>
          </cell>
          <cell r="C765">
            <v>18</v>
          </cell>
          <cell r="D765" t="str">
            <v>Concrete Breaker 20 kg</v>
          </cell>
          <cell r="G765" t="str">
            <v>Hour</v>
          </cell>
          <cell r="H765">
            <v>0.125</v>
          </cell>
          <cell r="I765">
            <v>34500</v>
          </cell>
          <cell r="J765">
            <v>0</v>
          </cell>
          <cell r="K765">
            <v>4312.5</v>
          </cell>
          <cell r="L765">
            <v>0</v>
          </cell>
        </row>
        <row r="766">
          <cell r="A766">
            <v>766</v>
          </cell>
          <cell r="C766">
            <v>96</v>
          </cell>
          <cell r="D766" t="str">
            <v>Welding Machine 300A</v>
          </cell>
          <cell r="G766" t="str">
            <v>Hour</v>
          </cell>
          <cell r="H766">
            <v>0.33333333333333331</v>
          </cell>
          <cell r="I766">
            <v>19400</v>
          </cell>
          <cell r="J766">
            <v>0</v>
          </cell>
          <cell r="K766">
            <v>6466.6666666666661</v>
          </cell>
          <cell r="L766">
            <v>0</v>
          </cell>
        </row>
        <row r="767">
          <cell r="A767">
            <v>767</v>
          </cell>
          <cell r="C767">
            <v>64</v>
          </cell>
          <cell r="D767" t="str">
            <v>Miscellaneous Tools</v>
          </cell>
          <cell r="G767" t="str">
            <v>Hour</v>
          </cell>
          <cell r="H767">
            <v>0.33333333333333331</v>
          </cell>
          <cell r="I767">
            <v>5000</v>
          </cell>
          <cell r="J767">
            <v>0</v>
          </cell>
          <cell r="K767">
            <v>1666.6666666666665</v>
          </cell>
          <cell r="L767">
            <v>0</v>
          </cell>
        </row>
        <row r="768">
          <cell r="A768">
            <v>768</v>
          </cell>
          <cell r="C768">
            <v>3</v>
          </cell>
          <cell r="D768" t="str">
            <v>Air Compressor 3.5 m3/min</v>
          </cell>
          <cell r="G768" t="str">
            <v>Hour</v>
          </cell>
          <cell r="H768">
            <v>0.45833333333333331</v>
          </cell>
          <cell r="I768">
            <v>46100</v>
          </cell>
          <cell r="J768">
            <v>0</v>
          </cell>
          <cell r="K768">
            <v>21129.166666666664</v>
          </cell>
        </row>
        <row r="769">
          <cell r="A769">
            <v>769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</row>
        <row r="773">
          <cell r="A773">
            <v>773</v>
          </cell>
        </row>
        <row r="774">
          <cell r="A774">
            <v>774</v>
          </cell>
        </row>
        <row r="775">
          <cell r="A775">
            <v>775</v>
          </cell>
        </row>
        <row r="776">
          <cell r="A776">
            <v>776</v>
          </cell>
        </row>
        <row r="777">
          <cell r="A777">
            <v>777</v>
          </cell>
          <cell r="B777" t="str">
            <v>C</v>
          </cell>
          <cell r="C777" t="str">
            <v>LA</v>
          </cell>
          <cell r="D777" t="str">
            <v>LABOUR</v>
          </cell>
        </row>
        <row r="778">
          <cell r="A778">
            <v>778</v>
          </cell>
          <cell r="C778">
            <v>2</v>
          </cell>
          <cell r="D778" t="str">
            <v>Pengawas</v>
          </cell>
          <cell r="G778" t="str">
            <v>Day</v>
          </cell>
          <cell r="H778">
            <v>0</v>
          </cell>
          <cell r="I778">
            <v>50000</v>
          </cell>
          <cell r="K778">
            <v>0</v>
          </cell>
        </row>
        <row r="779">
          <cell r="A779">
            <v>779</v>
          </cell>
          <cell r="C779">
            <v>3</v>
          </cell>
          <cell r="D779" t="str">
            <v>Mandor</v>
          </cell>
          <cell r="G779" t="str">
            <v>Day</v>
          </cell>
          <cell r="H779">
            <v>1.7857142857142856E-2</v>
          </cell>
          <cell r="I779">
            <v>33750</v>
          </cell>
          <cell r="K779">
            <v>602.67857142857144</v>
          </cell>
        </row>
        <row r="780">
          <cell r="A780">
            <v>780</v>
          </cell>
          <cell r="C780">
            <v>16</v>
          </cell>
          <cell r="D780" t="str">
            <v>Tukang</v>
          </cell>
          <cell r="G780" t="str">
            <v>Day</v>
          </cell>
          <cell r="H780">
            <v>0</v>
          </cell>
          <cell r="I780">
            <v>28380</v>
          </cell>
          <cell r="K780">
            <v>0</v>
          </cell>
        </row>
        <row r="781">
          <cell r="A781">
            <v>781</v>
          </cell>
          <cell r="C781">
            <v>17</v>
          </cell>
          <cell r="D781" t="str">
            <v>Buruh</v>
          </cell>
          <cell r="G781" t="str">
            <v>Day</v>
          </cell>
          <cell r="H781">
            <v>0.13947962923121054</v>
          </cell>
          <cell r="I781">
            <v>18750</v>
          </cell>
          <cell r="K781">
            <v>2615.2430480851976</v>
          </cell>
        </row>
        <row r="782">
          <cell r="A782">
            <v>782</v>
          </cell>
        </row>
        <row r="783">
          <cell r="A783">
            <v>783</v>
          </cell>
        </row>
        <row r="784">
          <cell r="A784">
            <v>784</v>
          </cell>
        </row>
        <row r="785">
          <cell r="A785">
            <v>785</v>
          </cell>
        </row>
        <row r="786">
          <cell r="A786">
            <v>786</v>
          </cell>
        </row>
        <row r="787">
          <cell r="A787">
            <v>787</v>
          </cell>
        </row>
        <row r="788">
          <cell r="A788">
            <v>788</v>
          </cell>
          <cell r="D788" t="str">
            <v>JUMLAH</v>
          </cell>
          <cell r="K788">
            <v>38876.128374031839</v>
          </cell>
          <cell r="L788">
            <v>0</v>
          </cell>
        </row>
        <row r="789">
          <cell r="A789">
            <v>789</v>
          </cell>
          <cell r="D789" t="str">
            <v>OVER HEAD</v>
          </cell>
          <cell r="E789">
            <v>10</v>
          </cell>
          <cell r="F789" t="str">
            <v>%</v>
          </cell>
          <cell r="K789">
            <v>3887.6128374031841</v>
          </cell>
          <cell r="L789">
            <v>0</v>
          </cell>
        </row>
        <row r="790">
          <cell r="A790">
            <v>790</v>
          </cell>
          <cell r="D790" t="str">
            <v>TOTAL</v>
          </cell>
          <cell r="K790">
            <v>42763.741211435023</v>
          </cell>
          <cell r="L790">
            <v>0</v>
          </cell>
        </row>
        <row r="791">
          <cell r="A791">
            <v>791</v>
          </cell>
          <cell r="D791" t="str">
            <v>HARGA  SATUAN</v>
          </cell>
          <cell r="K791">
            <v>42764</v>
          </cell>
          <cell r="L791">
            <v>0</v>
          </cell>
        </row>
        <row r="792">
          <cell r="A792">
            <v>792</v>
          </cell>
        </row>
        <row r="793">
          <cell r="A793">
            <v>793</v>
          </cell>
          <cell r="B793">
            <v>13</v>
          </cell>
        </row>
        <row r="794">
          <cell r="A794">
            <v>794</v>
          </cell>
          <cell r="B794" t="str">
            <v>UNIT PRICE ANALYSIS</v>
          </cell>
        </row>
        <row r="795">
          <cell r="A795">
            <v>795</v>
          </cell>
          <cell r="B795" t="str">
            <v>Proyek Rencana Teknik Akhir Jalan Tol Bogor Ring Road</v>
          </cell>
        </row>
        <row r="796">
          <cell r="A796">
            <v>796</v>
          </cell>
        </row>
        <row r="797">
          <cell r="A797">
            <v>797</v>
          </cell>
        </row>
        <row r="798">
          <cell r="A798">
            <v>798</v>
          </cell>
        </row>
        <row r="799">
          <cell r="A799">
            <v>799</v>
          </cell>
        </row>
        <row r="800">
          <cell r="A800">
            <v>800</v>
          </cell>
          <cell r="B800" t="str">
            <v>UNIT PRICE ANALYSIS</v>
          </cell>
        </row>
        <row r="801">
          <cell r="A801">
            <v>801</v>
          </cell>
        </row>
        <row r="802">
          <cell r="A802">
            <v>802</v>
          </cell>
          <cell r="B802" t="str">
            <v>ITEM NUMBER</v>
          </cell>
          <cell r="D802" t="str">
            <v>3.01 (5)</v>
          </cell>
        </row>
        <row r="803">
          <cell r="A803">
            <v>803</v>
          </cell>
          <cell r="B803" t="str">
            <v>CONSTRUCTION / WORK</v>
          </cell>
          <cell r="D803" t="str">
            <v>Pembongkaran Guardrail</v>
          </cell>
        </row>
        <row r="804">
          <cell r="A804">
            <v>804</v>
          </cell>
          <cell r="B804" t="str">
            <v>UNIT</v>
          </cell>
          <cell r="C804" t="str">
            <v>m'</v>
          </cell>
          <cell r="D804">
            <v>1</v>
          </cell>
        </row>
        <row r="805">
          <cell r="A805">
            <v>805</v>
          </cell>
          <cell r="B805" t="str">
            <v>UNIT  PRICE  (Rp.)</v>
          </cell>
          <cell r="D805">
            <v>32800</v>
          </cell>
          <cell r="E805">
            <v>0</v>
          </cell>
          <cell r="J805" t="str">
            <v>TOTAL UNIT PRICE (Rp)</v>
          </cell>
          <cell r="K805">
            <v>32800</v>
          </cell>
        </row>
        <row r="806">
          <cell r="A806">
            <v>806</v>
          </cell>
          <cell r="I806" t="str">
            <v>UNIT PRICE                  (Rp.)</v>
          </cell>
          <cell r="K806" t="str">
            <v>TOTAL PRICE                        (Rp.)</v>
          </cell>
        </row>
        <row r="807">
          <cell r="A807">
            <v>807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</row>
        <row r="808">
          <cell r="A808">
            <v>808</v>
          </cell>
        </row>
        <row r="809">
          <cell r="A809">
            <v>809</v>
          </cell>
        </row>
        <row r="810">
          <cell r="A810">
            <v>810</v>
          </cell>
          <cell r="B810" t="str">
            <v>A</v>
          </cell>
          <cell r="C810" t="str">
            <v>MT</v>
          </cell>
          <cell r="D810" t="str">
            <v>MATERIAL</v>
          </cell>
        </row>
        <row r="811">
          <cell r="A811">
            <v>811</v>
          </cell>
          <cell r="C811">
            <v>175</v>
          </cell>
          <cell r="D811" t="str">
            <v>Mechanical Excavation</v>
          </cell>
          <cell r="G811" t="str">
            <v>Cu.m</v>
          </cell>
          <cell r="H811">
            <v>0.02</v>
          </cell>
          <cell r="I811">
            <v>68300</v>
          </cell>
          <cell r="J811">
            <v>0</v>
          </cell>
          <cell r="K811">
            <v>1366</v>
          </cell>
        </row>
        <row r="812">
          <cell r="A812">
            <v>812</v>
          </cell>
        </row>
        <row r="813">
          <cell r="A813">
            <v>813</v>
          </cell>
        </row>
        <row r="814">
          <cell r="A814">
            <v>814</v>
          </cell>
        </row>
        <row r="815">
          <cell r="A815">
            <v>815</v>
          </cell>
        </row>
        <row r="816">
          <cell r="A816">
            <v>816</v>
          </cell>
        </row>
        <row r="817">
          <cell r="A817">
            <v>817</v>
          </cell>
        </row>
        <row r="818">
          <cell r="A818">
            <v>818</v>
          </cell>
        </row>
        <row r="819">
          <cell r="A819">
            <v>819</v>
          </cell>
        </row>
        <row r="820">
          <cell r="A820">
            <v>820</v>
          </cell>
        </row>
        <row r="821">
          <cell r="A821">
            <v>821</v>
          </cell>
        </row>
        <row r="822">
          <cell r="A822">
            <v>822</v>
          </cell>
        </row>
        <row r="823">
          <cell r="A823">
            <v>823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  <cell r="B829" t="str">
            <v>B</v>
          </cell>
          <cell r="C829" t="str">
            <v>EQ</v>
          </cell>
          <cell r="D829" t="str">
            <v>EQUIPMENT</v>
          </cell>
        </row>
        <row r="830">
          <cell r="A830">
            <v>830</v>
          </cell>
          <cell r="C830">
            <v>40</v>
          </cell>
          <cell r="D830" t="str">
            <v>Flat Bed Truck 2 ton, Crane 2 ton</v>
          </cell>
          <cell r="G830" t="str">
            <v>Hour</v>
          </cell>
          <cell r="H830">
            <v>0.30722891566265059</v>
          </cell>
          <cell r="I830">
            <v>68500</v>
          </cell>
          <cell r="J830">
            <v>0</v>
          </cell>
          <cell r="K830">
            <v>21045.180722891564</v>
          </cell>
          <cell r="L830">
            <v>0</v>
          </cell>
        </row>
        <row r="831">
          <cell r="A831">
            <v>831</v>
          </cell>
          <cell r="C831">
            <v>64</v>
          </cell>
          <cell r="D831" t="str">
            <v>Miscellaneous Tools</v>
          </cell>
          <cell r="G831" t="str">
            <v>Hour</v>
          </cell>
          <cell r="H831">
            <v>0.3968253968253968</v>
          </cell>
          <cell r="I831">
            <v>5000</v>
          </cell>
          <cell r="J831">
            <v>0</v>
          </cell>
          <cell r="K831">
            <v>1984.1269841269841</v>
          </cell>
          <cell r="L831">
            <v>0</v>
          </cell>
        </row>
        <row r="832">
          <cell r="A832">
            <v>832</v>
          </cell>
          <cell r="L832">
            <v>0</v>
          </cell>
        </row>
        <row r="833">
          <cell r="A833">
            <v>833</v>
          </cell>
          <cell r="L833">
            <v>0</v>
          </cell>
        </row>
        <row r="834">
          <cell r="A834">
            <v>834</v>
          </cell>
        </row>
        <row r="835">
          <cell r="A835">
            <v>835</v>
          </cell>
        </row>
        <row r="836">
          <cell r="A836">
            <v>836</v>
          </cell>
        </row>
        <row r="837">
          <cell r="A837">
            <v>837</v>
          </cell>
        </row>
        <row r="838">
          <cell r="A838">
            <v>838</v>
          </cell>
        </row>
        <row r="839">
          <cell r="A839">
            <v>839</v>
          </cell>
        </row>
        <row r="840">
          <cell r="A840">
            <v>840</v>
          </cell>
        </row>
        <row r="841">
          <cell r="A841">
            <v>841</v>
          </cell>
        </row>
        <row r="842">
          <cell r="A842">
            <v>842</v>
          </cell>
        </row>
        <row r="843">
          <cell r="A843">
            <v>843</v>
          </cell>
          <cell r="B843" t="str">
            <v>C</v>
          </cell>
          <cell r="C843" t="str">
            <v>LA</v>
          </cell>
          <cell r="D843" t="str">
            <v>LABOUR</v>
          </cell>
        </row>
        <row r="844">
          <cell r="A844">
            <v>844</v>
          </cell>
          <cell r="C844">
            <v>2</v>
          </cell>
          <cell r="D844" t="str">
            <v>Pengawas</v>
          </cell>
          <cell r="G844" t="str">
            <v>Day</v>
          </cell>
          <cell r="H844">
            <v>0</v>
          </cell>
          <cell r="I844">
            <v>50000</v>
          </cell>
          <cell r="K844">
            <v>0</v>
          </cell>
        </row>
        <row r="845">
          <cell r="A845">
            <v>845</v>
          </cell>
          <cell r="C845">
            <v>3</v>
          </cell>
          <cell r="D845" t="str">
            <v>Mandor</v>
          </cell>
          <cell r="G845" t="str">
            <v>Day</v>
          </cell>
          <cell r="H845">
            <v>0</v>
          </cell>
          <cell r="I845">
            <v>33750</v>
          </cell>
          <cell r="K845">
            <v>0</v>
          </cell>
        </row>
        <row r="846">
          <cell r="A846">
            <v>846</v>
          </cell>
          <cell r="C846">
            <v>16</v>
          </cell>
          <cell r="D846" t="str">
            <v>Tukang</v>
          </cell>
          <cell r="G846" t="str">
            <v>Day</v>
          </cell>
          <cell r="H846">
            <v>5.6689342403628114E-2</v>
          </cell>
          <cell r="I846">
            <v>28380</v>
          </cell>
          <cell r="K846">
            <v>1608.8435374149658</v>
          </cell>
        </row>
        <row r="847">
          <cell r="A847">
            <v>847</v>
          </cell>
          <cell r="C847">
            <v>17</v>
          </cell>
          <cell r="D847" t="str">
            <v>Buruh</v>
          </cell>
          <cell r="G847" t="str">
            <v>Day</v>
          </cell>
          <cell r="H847">
            <v>0.20115837499658495</v>
          </cell>
          <cell r="I847">
            <v>18750</v>
          </cell>
          <cell r="K847">
            <v>3771.7195311859678</v>
          </cell>
        </row>
        <row r="848">
          <cell r="A848">
            <v>848</v>
          </cell>
        </row>
        <row r="849">
          <cell r="A849">
            <v>849</v>
          </cell>
        </row>
        <row r="850">
          <cell r="A850">
            <v>850</v>
          </cell>
        </row>
        <row r="851">
          <cell r="A851">
            <v>851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  <cell r="D854" t="str">
            <v>JUMLAH</v>
          </cell>
          <cell r="K854">
            <v>29775.870775619482</v>
          </cell>
          <cell r="L854">
            <v>0</v>
          </cell>
        </row>
        <row r="855">
          <cell r="A855">
            <v>855</v>
          </cell>
          <cell r="D855" t="str">
            <v>OVER HEAD</v>
          </cell>
          <cell r="E855">
            <v>10</v>
          </cell>
          <cell r="F855" t="str">
            <v>%</v>
          </cell>
          <cell r="K855">
            <v>2977.5870775619483</v>
          </cell>
          <cell r="L855">
            <v>0</v>
          </cell>
        </row>
        <row r="856">
          <cell r="A856">
            <v>856</v>
          </cell>
          <cell r="D856" t="str">
            <v>TOTAL</v>
          </cell>
          <cell r="K856">
            <v>32753.45785318143</v>
          </cell>
          <cell r="L856">
            <v>0</v>
          </cell>
        </row>
        <row r="857">
          <cell r="A857">
            <v>857</v>
          </cell>
          <cell r="D857" t="str">
            <v>HARGA  SATUAN</v>
          </cell>
          <cell r="K857">
            <v>32753</v>
          </cell>
          <cell r="L857">
            <v>0</v>
          </cell>
        </row>
        <row r="858">
          <cell r="A858">
            <v>858</v>
          </cell>
        </row>
        <row r="859">
          <cell r="A859">
            <v>859</v>
          </cell>
          <cell r="B859">
            <v>14</v>
          </cell>
        </row>
        <row r="860">
          <cell r="A860">
            <v>860</v>
          </cell>
          <cell r="B860" t="str">
            <v>UNIT PRICE ANALYSIS</v>
          </cell>
        </row>
        <row r="861">
          <cell r="A861">
            <v>861</v>
          </cell>
          <cell r="B861" t="str">
            <v>Proyek Rencana Teknik Akhir Jalan Tol Bogor Ring Road</v>
          </cell>
        </row>
        <row r="862">
          <cell r="A862">
            <v>862</v>
          </cell>
        </row>
        <row r="863">
          <cell r="A863">
            <v>863</v>
          </cell>
        </row>
        <row r="864">
          <cell r="A864">
            <v>864</v>
          </cell>
        </row>
        <row r="865">
          <cell r="A865">
            <v>865</v>
          </cell>
        </row>
        <row r="866">
          <cell r="A866">
            <v>866</v>
          </cell>
          <cell r="B866" t="str">
            <v>UNIT PRICE ANALYSIS</v>
          </cell>
        </row>
        <row r="867">
          <cell r="A867">
            <v>867</v>
          </cell>
        </row>
        <row r="868">
          <cell r="A868">
            <v>868</v>
          </cell>
          <cell r="B868" t="str">
            <v>ITEM NUMBER</v>
          </cell>
          <cell r="D868" t="str">
            <v>3.01(2)</v>
          </cell>
        </row>
        <row r="869">
          <cell r="A869">
            <v>869</v>
          </cell>
          <cell r="B869" t="str">
            <v>CONSTRUCTION / WORK</v>
          </cell>
          <cell r="D869" t="str">
            <v>Pembongkaran Kerb</v>
          </cell>
        </row>
        <row r="870">
          <cell r="A870">
            <v>870</v>
          </cell>
          <cell r="B870" t="str">
            <v>UNIT</v>
          </cell>
          <cell r="C870" t="str">
            <v>m'</v>
          </cell>
          <cell r="D870">
            <v>1</v>
          </cell>
        </row>
        <row r="871">
          <cell r="A871">
            <v>871</v>
          </cell>
          <cell r="B871" t="str">
            <v>UNIT  PRICE  (Rp.)</v>
          </cell>
          <cell r="D871">
            <v>19000</v>
          </cell>
          <cell r="E871">
            <v>0</v>
          </cell>
          <cell r="J871" t="str">
            <v>TOTAL UNIT PRICE (Rp)</v>
          </cell>
          <cell r="K871">
            <v>19000</v>
          </cell>
        </row>
        <row r="872">
          <cell r="A872">
            <v>872</v>
          </cell>
          <cell r="I872" t="str">
            <v>UNIT PRICE                  (Rp.)</v>
          </cell>
          <cell r="K872" t="str">
            <v>TOTAL PRICE                        (Rp.)</v>
          </cell>
        </row>
        <row r="873">
          <cell r="A873">
            <v>873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  <cell r="B876" t="str">
            <v>A</v>
          </cell>
          <cell r="C876" t="str">
            <v>MT</v>
          </cell>
          <cell r="D876" t="str">
            <v>MATERIAL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</row>
        <row r="880">
          <cell r="A880">
            <v>880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</row>
        <row r="891">
          <cell r="A891">
            <v>891</v>
          </cell>
        </row>
        <row r="892">
          <cell r="A892">
            <v>892</v>
          </cell>
        </row>
        <row r="893">
          <cell r="A893">
            <v>893</v>
          </cell>
        </row>
        <row r="894">
          <cell r="A894">
            <v>894</v>
          </cell>
        </row>
        <row r="895">
          <cell r="A895">
            <v>895</v>
          </cell>
          <cell r="B895" t="str">
            <v>B</v>
          </cell>
          <cell r="C895" t="str">
            <v>EQ</v>
          </cell>
          <cell r="D895" t="str">
            <v>EQUIPMENT</v>
          </cell>
        </row>
        <row r="896">
          <cell r="A896">
            <v>896</v>
          </cell>
          <cell r="C896">
            <v>44</v>
          </cell>
          <cell r="D896" t="str">
            <v>Truck 6 ton</v>
          </cell>
          <cell r="G896" t="str">
            <v>Hour</v>
          </cell>
          <cell r="H896">
            <v>3.2221552878179377E-2</v>
          </cell>
          <cell r="I896">
            <v>109300</v>
          </cell>
          <cell r="J896">
            <v>0</v>
          </cell>
          <cell r="K896">
            <v>3521.815729585006</v>
          </cell>
          <cell r="L896">
            <v>0</v>
          </cell>
        </row>
        <row r="897">
          <cell r="A897">
            <v>897</v>
          </cell>
          <cell r="C897">
            <v>4</v>
          </cell>
          <cell r="D897" t="str">
            <v>Air Compressor 5 m3/min</v>
          </cell>
          <cell r="G897" t="str">
            <v>Hour</v>
          </cell>
          <cell r="H897">
            <v>6.4399999999999999E-2</v>
          </cell>
          <cell r="I897">
            <v>72400</v>
          </cell>
          <cell r="J897">
            <v>0</v>
          </cell>
          <cell r="K897">
            <v>4662.5599999999995</v>
          </cell>
          <cell r="L897">
            <v>0</v>
          </cell>
        </row>
        <row r="898">
          <cell r="A898">
            <v>898</v>
          </cell>
          <cell r="C898">
            <v>140</v>
          </cell>
          <cell r="D898" t="str">
            <v>Tools</v>
          </cell>
          <cell r="G898" t="str">
            <v>Hour</v>
          </cell>
          <cell r="H898">
            <v>0.32200000000000001</v>
          </cell>
          <cell r="I898">
            <v>14200</v>
          </cell>
          <cell r="J898">
            <v>0</v>
          </cell>
          <cell r="K898">
            <v>4572.4000000000005</v>
          </cell>
          <cell r="L898">
            <v>0</v>
          </cell>
        </row>
        <row r="899">
          <cell r="A899">
            <v>899</v>
          </cell>
          <cell r="C899">
            <v>18</v>
          </cell>
          <cell r="D899" t="str">
            <v>Concrete Breaker 20 kg</v>
          </cell>
          <cell r="G899" t="str">
            <v>Hour</v>
          </cell>
          <cell r="H899">
            <v>6.4399999999999999E-2</v>
          </cell>
          <cell r="I899">
            <v>34500</v>
          </cell>
          <cell r="J899">
            <v>0</v>
          </cell>
          <cell r="K899">
            <v>2221.8000000000002</v>
          </cell>
          <cell r="L899">
            <v>0</v>
          </cell>
        </row>
        <row r="900">
          <cell r="A900">
            <v>900</v>
          </cell>
        </row>
        <row r="901">
          <cell r="A901">
            <v>901</v>
          </cell>
        </row>
        <row r="902">
          <cell r="A902">
            <v>902</v>
          </cell>
        </row>
        <row r="903">
          <cell r="A903">
            <v>903</v>
          </cell>
        </row>
        <row r="904">
          <cell r="A904">
            <v>904</v>
          </cell>
        </row>
        <row r="905">
          <cell r="A905">
            <v>905</v>
          </cell>
        </row>
        <row r="906">
          <cell r="A906">
            <v>906</v>
          </cell>
        </row>
        <row r="907">
          <cell r="A907">
            <v>907</v>
          </cell>
        </row>
        <row r="908">
          <cell r="A908">
            <v>908</v>
          </cell>
        </row>
        <row r="909">
          <cell r="A909">
            <v>909</v>
          </cell>
          <cell r="B909" t="str">
            <v>C</v>
          </cell>
          <cell r="C909" t="str">
            <v>LA</v>
          </cell>
          <cell r="D909" t="str">
            <v>LABOUR</v>
          </cell>
        </row>
        <row r="910">
          <cell r="A910">
            <v>910</v>
          </cell>
          <cell r="C910">
            <v>2</v>
          </cell>
          <cell r="D910" t="str">
            <v>Pengawas</v>
          </cell>
          <cell r="G910" t="str">
            <v>Day</v>
          </cell>
          <cell r="H910">
            <v>0</v>
          </cell>
          <cell r="I910">
            <v>50000</v>
          </cell>
          <cell r="K910">
            <v>0</v>
          </cell>
        </row>
        <row r="911">
          <cell r="A911">
            <v>911</v>
          </cell>
          <cell r="C911">
            <v>3</v>
          </cell>
          <cell r="D911" t="str">
            <v>Mandor</v>
          </cell>
          <cell r="G911" t="str">
            <v>Day</v>
          </cell>
          <cell r="H911">
            <v>1.3803078982597054E-2</v>
          </cell>
          <cell r="I911">
            <v>33750</v>
          </cell>
          <cell r="K911">
            <v>465.85391566265059</v>
          </cell>
        </row>
        <row r="912">
          <cell r="A912">
            <v>912</v>
          </cell>
          <cell r="C912">
            <v>16</v>
          </cell>
          <cell r="D912" t="str">
            <v>Tukang</v>
          </cell>
          <cell r="G912" t="str">
            <v>Day</v>
          </cell>
          <cell r="H912">
            <v>2.7606157965194108E-2</v>
          </cell>
          <cell r="I912">
            <v>28380</v>
          </cell>
          <cell r="K912">
            <v>783.46276305220874</v>
          </cell>
        </row>
        <row r="913">
          <cell r="A913">
            <v>913</v>
          </cell>
          <cell r="C913">
            <v>17</v>
          </cell>
          <cell r="D913" t="str">
            <v>Buruh</v>
          </cell>
          <cell r="G913" t="str">
            <v>Day</v>
          </cell>
          <cell r="H913">
            <v>5.5212315930388216E-2</v>
          </cell>
          <cell r="I913">
            <v>18750</v>
          </cell>
          <cell r="K913">
            <v>1035.230923694779</v>
          </cell>
        </row>
        <row r="914">
          <cell r="A914">
            <v>914</v>
          </cell>
        </row>
        <row r="915">
          <cell r="A915">
            <v>915</v>
          </cell>
        </row>
        <row r="916">
          <cell r="A916">
            <v>916</v>
          </cell>
        </row>
        <row r="917">
          <cell r="A917">
            <v>917</v>
          </cell>
        </row>
        <row r="918">
          <cell r="A918">
            <v>918</v>
          </cell>
        </row>
        <row r="919">
          <cell r="A919">
            <v>919</v>
          </cell>
        </row>
        <row r="920">
          <cell r="A920">
            <v>920</v>
          </cell>
          <cell r="D920" t="str">
            <v>JUMLAH</v>
          </cell>
          <cell r="K920">
            <v>17263.123331994644</v>
          </cell>
          <cell r="L920">
            <v>0</v>
          </cell>
        </row>
        <row r="921">
          <cell r="A921">
            <v>921</v>
          </cell>
          <cell r="D921" t="str">
            <v>OVER HEAD</v>
          </cell>
          <cell r="E921">
            <v>10</v>
          </cell>
          <cell r="F921" t="str">
            <v>%</v>
          </cell>
          <cell r="K921">
            <v>1726.3123331994645</v>
          </cell>
          <cell r="L921">
            <v>0</v>
          </cell>
        </row>
        <row r="922">
          <cell r="A922">
            <v>922</v>
          </cell>
          <cell r="D922" t="str">
            <v>TOTAL</v>
          </cell>
          <cell r="K922">
            <v>18989.435665194109</v>
          </cell>
          <cell r="L922">
            <v>0</v>
          </cell>
        </row>
        <row r="923">
          <cell r="A923">
            <v>923</v>
          </cell>
          <cell r="D923" t="str">
            <v>HARGA  SATUAN</v>
          </cell>
          <cell r="K923">
            <v>18989</v>
          </cell>
          <cell r="L923">
            <v>0</v>
          </cell>
        </row>
        <row r="924">
          <cell r="A924">
            <v>924</v>
          </cell>
        </row>
        <row r="925">
          <cell r="A925">
            <v>925</v>
          </cell>
          <cell r="B925">
            <v>15</v>
          </cell>
        </row>
        <row r="926">
          <cell r="A926">
            <v>926</v>
          </cell>
          <cell r="B926" t="str">
            <v>UNIT PRICE ANALYSIS</v>
          </cell>
        </row>
        <row r="927">
          <cell r="A927">
            <v>927</v>
          </cell>
          <cell r="B927" t="str">
            <v>Proyek Rencana Teknik Akhir Jalan Tol Bogor Ring Road</v>
          </cell>
        </row>
        <row r="928">
          <cell r="A928">
            <v>928</v>
          </cell>
        </row>
        <row r="929">
          <cell r="A929">
            <v>929</v>
          </cell>
        </row>
        <row r="930">
          <cell r="A930">
            <v>930</v>
          </cell>
        </row>
        <row r="931">
          <cell r="A931">
            <v>931</v>
          </cell>
        </row>
        <row r="932">
          <cell r="A932">
            <v>932</v>
          </cell>
          <cell r="B932" t="str">
            <v>UNIT PRICE ANALYSIS</v>
          </cell>
        </row>
        <row r="933">
          <cell r="A933">
            <v>933</v>
          </cell>
        </row>
        <row r="934">
          <cell r="A934">
            <v>934</v>
          </cell>
          <cell r="B934" t="str">
            <v>ITEM NUMBER</v>
          </cell>
          <cell r="D934" t="str">
            <v>SK. 3.03</v>
          </cell>
        </row>
        <row r="935">
          <cell r="A935">
            <v>935</v>
          </cell>
          <cell r="B935" t="str">
            <v>CONSTRUCTION / WORK</v>
          </cell>
          <cell r="D935" t="str">
            <v>Relokasi Pagar BRC</v>
          </cell>
        </row>
        <row r="936">
          <cell r="A936">
            <v>936</v>
          </cell>
          <cell r="B936" t="str">
            <v>UNIT</v>
          </cell>
          <cell r="C936" t="str">
            <v>m'</v>
          </cell>
          <cell r="D936">
            <v>1</v>
          </cell>
        </row>
        <row r="937">
          <cell r="A937">
            <v>937</v>
          </cell>
          <cell r="B937" t="str">
            <v>UNIT  PRICE  (Rp.)</v>
          </cell>
          <cell r="D937" t="e">
            <v>#VALUE!</v>
          </cell>
          <cell r="E937">
            <v>0</v>
          </cell>
          <cell r="J937" t="str">
            <v>TOTAL UNIT PRICE (Rp)</v>
          </cell>
          <cell r="K937" t="e">
            <v>#VALUE!</v>
          </cell>
        </row>
        <row r="938">
          <cell r="A938">
            <v>938</v>
          </cell>
          <cell r="I938" t="str">
            <v>UNIT PRICE                  (Rp.)</v>
          </cell>
          <cell r="K938" t="str">
            <v>TOTAL PRICE                        (Rp.)</v>
          </cell>
        </row>
        <row r="939">
          <cell r="A939">
            <v>939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</row>
        <row r="940">
          <cell r="A940">
            <v>940</v>
          </cell>
        </row>
        <row r="941">
          <cell r="A941">
            <v>941</v>
          </cell>
        </row>
        <row r="942">
          <cell r="A942">
            <v>942</v>
          </cell>
          <cell r="B942" t="str">
            <v>A</v>
          </cell>
          <cell r="C942" t="str">
            <v>MT</v>
          </cell>
          <cell r="D942" t="str">
            <v>MATERIAL</v>
          </cell>
        </row>
        <row r="943">
          <cell r="A943">
            <v>943</v>
          </cell>
          <cell r="C943">
            <v>39</v>
          </cell>
          <cell r="D943" t="str">
            <v>Concrete Class K-250  On  Site</v>
          </cell>
          <cell r="G943" t="str">
            <v>Set</v>
          </cell>
          <cell r="H943">
            <v>2.6400000000000007E-2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944</v>
          </cell>
          <cell r="C944">
            <v>94</v>
          </cell>
          <cell r="D944" t="str">
            <v>Form Work, Plywood (4 x)</v>
          </cell>
          <cell r="G944" t="str">
            <v>Sq.m</v>
          </cell>
          <cell r="H944">
            <v>0.44550000000000001</v>
          </cell>
          <cell r="I944" t="e">
            <v>#VALUE!</v>
          </cell>
          <cell r="J944">
            <v>0</v>
          </cell>
          <cell r="K944" t="e">
            <v>#VALUE!</v>
          </cell>
          <cell r="L944">
            <v>0</v>
          </cell>
        </row>
        <row r="945">
          <cell r="A945">
            <v>945</v>
          </cell>
          <cell r="C945">
            <v>175</v>
          </cell>
          <cell r="D945" t="str">
            <v>Mechanical Excavation</v>
          </cell>
          <cell r="G945" t="str">
            <v>Cu.m</v>
          </cell>
          <cell r="H945">
            <v>2.6400000000000007E-2</v>
          </cell>
          <cell r="I945">
            <v>68300</v>
          </cell>
          <cell r="J945">
            <v>0</v>
          </cell>
          <cell r="K945">
            <v>1803.1200000000006</v>
          </cell>
          <cell r="L945">
            <v>0</v>
          </cell>
        </row>
        <row r="946">
          <cell r="A946">
            <v>946</v>
          </cell>
          <cell r="C946">
            <v>40</v>
          </cell>
          <cell r="D946" t="str">
            <v>Concrete Class K-300  On  Site</v>
          </cell>
          <cell r="G946" t="str">
            <v>Set</v>
          </cell>
          <cell r="H946">
            <v>6.1875000000000012E-3</v>
          </cell>
          <cell r="I946">
            <v>0</v>
          </cell>
          <cell r="J946">
            <v>0</v>
          </cell>
          <cell r="K946">
            <v>0</v>
          </cell>
        </row>
        <row r="947">
          <cell r="A947">
            <v>947</v>
          </cell>
          <cell r="C947">
            <v>36</v>
          </cell>
          <cell r="D947" t="str">
            <v>Concrete Class K-50  On  site</v>
          </cell>
          <cell r="G947" t="str">
            <v>Set</v>
          </cell>
          <cell r="H947">
            <v>0.12375000000000003</v>
          </cell>
          <cell r="I947">
            <v>0</v>
          </cell>
          <cell r="J947">
            <v>0</v>
          </cell>
          <cell r="K947">
            <v>0</v>
          </cell>
        </row>
        <row r="948">
          <cell r="A948">
            <v>948</v>
          </cell>
        </row>
        <row r="949">
          <cell r="A949">
            <v>949</v>
          </cell>
          <cell r="L949">
            <v>0</v>
          </cell>
        </row>
        <row r="950">
          <cell r="A950">
            <v>950</v>
          </cell>
          <cell r="L950">
            <v>0</v>
          </cell>
        </row>
        <row r="951">
          <cell r="A951">
            <v>951</v>
          </cell>
        </row>
        <row r="952">
          <cell r="A952">
            <v>952</v>
          </cell>
        </row>
        <row r="953">
          <cell r="A953">
            <v>953</v>
          </cell>
        </row>
        <row r="954">
          <cell r="A954">
            <v>954</v>
          </cell>
        </row>
        <row r="955">
          <cell r="A955">
            <v>955</v>
          </cell>
        </row>
        <row r="956">
          <cell r="A956">
            <v>956</v>
          </cell>
        </row>
        <row r="957">
          <cell r="A957">
            <v>957</v>
          </cell>
        </row>
        <row r="958">
          <cell r="A958">
            <v>958</v>
          </cell>
        </row>
        <row r="959">
          <cell r="A959">
            <v>959</v>
          </cell>
        </row>
        <row r="960">
          <cell r="A960">
            <v>960</v>
          </cell>
        </row>
        <row r="961">
          <cell r="A961">
            <v>961</v>
          </cell>
          <cell r="B961" t="str">
            <v>B</v>
          </cell>
          <cell r="C961" t="str">
            <v>EQ</v>
          </cell>
          <cell r="D961" t="str">
            <v>EQUIPMENT</v>
          </cell>
        </row>
        <row r="962">
          <cell r="A962">
            <v>962</v>
          </cell>
          <cell r="C962">
            <v>40</v>
          </cell>
          <cell r="D962" t="str">
            <v>Flat Bed Truck 2 ton, Crane 2 ton</v>
          </cell>
          <cell r="G962" t="str">
            <v>Hour</v>
          </cell>
          <cell r="H962">
            <v>1.9791666666666666E-2</v>
          </cell>
          <cell r="I962">
            <v>68500</v>
          </cell>
          <cell r="J962">
            <v>0</v>
          </cell>
          <cell r="K962">
            <v>1355.7291666666665</v>
          </cell>
          <cell r="L962">
            <v>0</v>
          </cell>
        </row>
        <row r="963">
          <cell r="A963">
            <v>963</v>
          </cell>
          <cell r="C963">
            <v>140</v>
          </cell>
          <cell r="D963" t="str">
            <v>Tools</v>
          </cell>
          <cell r="G963" t="str">
            <v>Hour</v>
          </cell>
          <cell r="H963">
            <v>0.1</v>
          </cell>
          <cell r="I963">
            <v>14200</v>
          </cell>
          <cell r="J963">
            <v>0</v>
          </cell>
          <cell r="K963">
            <v>1420</v>
          </cell>
          <cell r="L963">
            <v>0</v>
          </cell>
        </row>
        <row r="964">
          <cell r="A964">
            <v>964</v>
          </cell>
          <cell r="C964">
            <v>210</v>
          </cell>
          <cell r="D964" t="str">
            <v>Transportation (&lt;30 Ton) to Site</v>
          </cell>
          <cell r="G964" t="str">
            <v>Each</v>
          </cell>
          <cell r="H964">
            <v>3.2587500000000005E-2</v>
          </cell>
          <cell r="I964">
            <v>1178600</v>
          </cell>
          <cell r="J964">
            <v>0</v>
          </cell>
          <cell r="K964">
            <v>38407.62750000001</v>
          </cell>
          <cell r="L964">
            <v>0</v>
          </cell>
        </row>
        <row r="965">
          <cell r="A965">
            <v>965</v>
          </cell>
          <cell r="C965">
            <v>18</v>
          </cell>
          <cell r="D965" t="str">
            <v>Concrete Breaker 20 kg</v>
          </cell>
          <cell r="G965" t="str">
            <v>Hour</v>
          </cell>
          <cell r="H965">
            <v>1.3200000000000003E-2</v>
          </cell>
          <cell r="I965">
            <v>34500</v>
          </cell>
          <cell r="J965">
            <v>0</v>
          </cell>
          <cell r="K965">
            <v>455.40000000000009</v>
          </cell>
          <cell r="L965">
            <v>0</v>
          </cell>
        </row>
        <row r="966">
          <cell r="A966">
            <v>966</v>
          </cell>
          <cell r="C966">
            <v>4</v>
          </cell>
          <cell r="D966" t="str">
            <v>Air Compressor 5 m3/min</v>
          </cell>
          <cell r="G966" t="str">
            <v>Hour</v>
          </cell>
          <cell r="H966">
            <v>1.3200000000000003E-2</v>
          </cell>
          <cell r="I966">
            <v>72400</v>
          </cell>
          <cell r="J966">
            <v>0</v>
          </cell>
          <cell r="K966">
            <v>955.68000000000029</v>
          </cell>
        </row>
        <row r="967">
          <cell r="A967">
            <v>967</v>
          </cell>
          <cell r="C967">
            <v>96</v>
          </cell>
          <cell r="D967" t="str">
            <v>Welding Machine 300A</v>
          </cell>
          <cell r="G967" t="str">
            <v>Hour</v>
          </cell>
          <cell r="H967">
            <v>2.5000000000000001E-2</v>
          </cell>
          <cell r="I967">
            <v>19400</v>
          </cell>
          <cell r="J967">
            <v>0</v>
          </cell>
          <cell r="K967">
            <v>485</v>
          </cell>
        </row>
        <row r="968">
          <cell r="A968">
            <v>968</v>
          </cell>
        </row>
        <row r="969">
          <cell r="A969">
            <v>969</v>
          </cell>
        </row>
        <row r="970">
          <cell r="A970">
            <v>970</v>
          </cell>
        </row>
        <row r="971">
          <cell r="A971">
            <v>971</v>
          </cell>
        </row>
        <row r="972">
          <cell r="A972">
            <v>972</v>
          </cell>
        </row>
        <row r="973">
          <cell r="A973">
            <v>973</v>
          </cell>
        </row>
        <row r="974">
          <cell r="A974">
            <v>974</v>
          </cell>
        </row>
        <row r="975">
          <cell r="A975">
            <v>975</v>
          </cell>
          <cell r="B975" t="str">
            <v>C</v>
          </cell>
          <cell r="C975" t="str">
            <v>LA</v>
          </cell>
          <cell r="D975" t="str">
            <v>LABOUR</v>
          </cell>
        </row>
        <row r="976">
          <cell r="A976">
            <v>976</v>
          </cell>
          <cell r="C976">
            <v>2</v>
          </cell>
          <cell r="D976" t="str">
            <v>Pengawas</v>
          </cell>
          <cell r="G976" t="str">
            <v>Day</v>
          </cell>
          <cell r="H976">
            <v>3.5714285714285713E-3</v>
          </cell>
          <cell r="I976">
            <v>50000</v>
          </cell>
          <cell r="K976">
            <v>178.57142857142856</v>
          </cell>
        </row>
        <row r="977">
          <cell r="A977">
            <v>977</v>
          </cell>
          <cell r="C977">
            <v>3</v>
          </cell>
          <cell r="D977" t="str">
            <v>Mandor</v>
          </cell>
          <cell r="G977" t="str">
            <v>Day</v>
          </cell>
          <cell r="H977">
            <v>3.5714285714285713E-3</v>
          </cell>
          <cell r="I977">
            <v>33750</v>
          </cell>
          <cell r="K977">
            <v>120.53571428571428</v>
          </cell>
        </row>
        <row r="978">
          <cell r="A978">
            <v>978</v>
          </cell>
          <cell r="C978">
            <v>16</v>
          </cell>
          <cell r="D978" t="str">
            <v>Tukang</v>
          </cell>
          <cell r="G978" t="str">
            <v>Day</v>
          </cell>
          <cell r="H978">
            <v>7.1428571428571426E-3</v>
          </cell>
          <cell r="I978">
            <v>28380</v>
          </cell>
          <cell r="K978">
            <v>202.71428571428569</v>
          </cell>
        </row>
        <row r="979">
          <cell r="A979">
            <v>979</v>
          </cell>
          <cell r="C979">
            <v>17</v>
          </cell>
          <cell r="D979" t="str">
            <v>Buruh</v>
          </cell>
          <cell r="G979" t="str">
            <v>Day</v>
          </cell>
          <cell r="H979">
            <v>3.4226190476190473E-2</v>
          </cell>
          <cell r="I979">
            <v>18750</v>
          </cell>
          <cell r="K979">
            <v>641.74107142857133</v>
          </cell>
        </row>
        <row r="980">
          <cell r="A980">
            <v>980</v>
          </cell>
        </row>
        <row r="981">
          <cell r="A981">
            <v>981</v>
          </cell>
        </row>
        <row r="982">
          <cell r="A982">
            <v>982</v>
          </cell>
        </row>
        <row r="983">
          <cell r="A983">
            <v>983</v>
          </cell>
        </row>
        <row r="984">
          <cell r="A984">
            <v>984</v>
          </cell>
        </row>
        <row r="985">
          <cell r="A985">
            <v>985</v>
          </cell>
        </row>
        <row r="986">
          <cell r="A986">
            <v>986</v>
          </cell>
          <cell r="D986" t="str">
            <v>JUMLAH</v>
          </cell>
          <cell r="K986" t="e">
            <v>#VALUE!</v>
          </cell>
          <cell r="L986">
            <v>0</v>
          </cell>
        </row>
        <row r="987">
          <cell r="A987">
            <v>987</v>
          </cell>
          <cell r="D987" t="str">
            <v>OVER HEAD</v>
          </cell>
          <cell r="E987">
            <v>10</v>
          </cell>
          <cell r="F987" t="str">
            <v>%</v>
          </cell>
          <cell r="K987" t="e">
            <v>#VALUE!</v>
          </cell>
          <cell r="L987">
            <v>0</v>
          </cell>
        </row>
        <row r="988">
          <cell r="A988">
            <v>988</v>
          </cell>
          <cell r="D988" t="str">
            <v>TOTAL</v>
          </cell>
          <cell r="K988" t="e">
            <v>#VALUE!</v>
          </cell>
          <cell r="L988">
            <v>0</v>
          </cell>
        </row>
        <row r="989">
          <cell r="A989">
            <v>989</v>
          </cell>
          <cell r="D989" t="str">
            <v>HARGA  SATUAN</v>
          </cell>
          <cell r="K989" t="e">
            <v>#VALUE!</v>
          </cell>
          <cell r="L989">
            <v>0</v>
          </cell>
        </row>
        <row r="990">
          <cell r="A990">
            <v>990</v>
          </cell>
        </row>
        <row r="991">
          <cell r="A991">
            <v>991</v>
          </cell>
          <cell r="B991">
            <v>16</v>
          </cell>
        </row>
        <row r="992">
          <cell r="A992">
            <v>992</v>
          </cell>
          <cell r="B992" t="str">
            <v>UNIT PRICE ANALYSIS</v>
          </cell>
        </row>
        <row r="993">
          <cell r="A993">
            <v>993</v>
          </cell>
          <cell r="B993" t="str">
            <v>Proyek Rencana Teknik Akhir Jalan Tol Bogor Ring Road</v>
          </cell>
        </row>
        <row r="994">
          <cell r="A994">
            <v>994</v>
          </cell>
        </row>
        <row r="995">
          <cell r="A995">
            <v>995</v>
          </cell>
        </row>
        <row r="996">
          <cell r="A996">
            <v>996</v>
          </cell>
        </row>
        <row r="997">
          <cell r="A997">
            <v>997</v>
          </cell>
        </row>
        <row r="998">
          <cell r="A998">
            <v>998</v>
          </cell>
          <cell r="B998" t="str">
            <v>UNIT PRICE ANALYSIS</v>
          </cell>
        </row>
        <row r="999">
          <cell r="A999">
            <v>999</v>
          </cell>
        </row>
        <row r="1000">
          <cell r="A1000">
            <v>1000</v>
          </cell>
          <cell r="B1000" t="str">
            <v>ITEM NUMBER</v>
          </cell>
          <cell r="D1000" t="str">
            <v>3.01(14)</v>
          </cell>
        </row>
        <row r="1001">
          <cell r="A1001">
            <v>1001</v>
          </cell>
          <cell r="B1001" t="str">
            <v>CONSTRUCTION / WORK</v>
          </cell>
          <cell r="D1001" t="str">
            <v xml:space="preserve">Relokasi Rambu Lalu-lintas Tiang Tunggal Tipe Standar </v>
          </cell>
        </row>
        <row r="1002">
          <cell r="A1002">
            <v>1002</v>
          </cell>
          <cell r="B1002" t="str">
            <v>UNIT</v>
          </cell>
          <cell r="C1002" t="str">
            <v>Buah</v>
          </cell>
          <cell r="D1002">
            <v>1</v>
          </cell>
        </row>
        <row r="1003">
          <cell r="A1003">
            <v>1003</v>
          </cell>
          <cell r="B1003" t="str">
            <v>UNIT  PRICE  (Rp.)</v>
          </cell>
          <cell r="D1003" t="e">
            <v>#VALUE!</v>
          </cell>
          <cell r="E1003">
            <v>0</v>
          </cell>
          <cell r="J1003" t="str">
            <v>TOTAL UNIT PRICE (Rp)</v>
          </cell>
          <cell r="K1003" t="e">
            <v>#VALUE!</v>
          </cell>
        </row>
        <row r="1004">
          <cell r="A1004">
            <v>1004</v>
          </cell>
          <cell r="I1004" t="str">
            <v>UNIT PRICE                  (Rp.)</v>
          </cell>
          <cell r="K1004" t="str">
            <v>TOTAL PRICE                        (Rp.)</v>
          </cell>
        </row>
        <row r="1005">
          <cell r="A1005">
            <v>1005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</row>
        <row r="1006">
          <cell r="A1006">
            <v>1006</v>
          </cell>
        </row>
        <row r="1007">
          <cell r="A1007">
            <v>1007</v>
          </cell>
        </row>
        <row r="1008">
          <cell r="A1008">
            <v>1008</v>
          </cell>
          <cell r="B1008" t="str">
            <v>A</v>
          </cell>
          <cell r="C1008" t="str">
            <v>MT</v>
          </cell>
          <cell r="D1008" t="str">
            <v>MATERIAL</v>
          </cell>
        </row>
        <row r="1009">
          <cell r="A1009">
            <v>1009</v>
          </cell>
          <cell r="C1009">
            <v>39</v>
          </cell>
          <cell r="D1009" t="str">
            <v>Concrete Class K-250  On  Site</v>
          </cell>
          <cell r="G1009" t="str">
            <v>Set</v>
          </cell>
          <cell r="H1009">
            <v>0.2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1010</v>
          </cell>
          <cell r="C1010">
            <v>94</v>
          </cell>
          <cell r="D1010" t="str">
            <v>Form Work, Plywood (4 x)</v>
          </cell>
          <cell r="G1010" t="str">
            <v>Sq.m</v>
          </cell>
          <cell r="H1010">
            <v>1.6</v>
          </cell>
          <cell r="I1010" t="e">
            <v>#VALUE!</v>
          </cell>
          <cell r="J1010">
            <v>0</v>
          </cell>
          <cell r="K1010" t="e">
            <v>#VALUE!</v>
          </cell>
          <cell r="L1010">
            <v>0</v>
          </cell>
        </row>
        <row r="1011">
          <cell r="A1011">
            <v>1011</v>
          </cell>
          <cell r="C1011">
            <v>175</v>
          </cell>
          <cell r="D1011" t="str">
            <v>Mechanical Excavation</v>
          </cell>
          <cell r="G1011" t="str">
            <v>Cu.m</v>
          </cell>
          <cell r="H1011">
            <v>0.28799999999999998</v>
          </cell>
          <cell r="I1011">
            <v>68300</v>
          </cell>
          <cell r="J1011">
            <v>0</v>
          </cell>
          <cell r="K1011">
            <v>19670.399999999998</v>
          </cell>
          <cell r="L1011">
            <v>0</v>
          </cell>
        </row>
        <row r="1012">
          <cell r="A1012">
            <v>1012</v>
          </cell>
          <cell r="C1012">
            <v>29</v>
          </cell>
          <cell r="D1012" t="str">
            <v>Profil Steel H ( 300x300 )  Pile</v>
          </cell>
          <cell r="G1012" t="str">
            <v>Kg</v>
          </cell>
          <cell r="H1012">
            <v>8.7999999999999995E-2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1013</v>
          </cell>
          <cell r="L1013">
            <v>0</v>
          </cell>
        </row>
        <row r="1014">
          <cell r="A1014">
            <v>1014</v>
          </cell>
          <cell r="L1014">
            <v>0</v>
          </cell>
        </row>
        <row r="1015">
          <cell r="A1015">
            <v>1015</v>
          </cell>
          <cell r="L1015">
            <v>0</v>
          </cell>
        </row>
        <row r="1016">
          <cell r="A1016">
            <v>1016</v>
          </cell>
        </row>
        <row r="1017">
          <cell r="A1017">
            <v>1017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</row>
        <row r="1021">
          <cell r="A1021">
            <v>1021</v>
          </cell>
        </row>
        <row r="1022">
          <cell r="A1022">
            <v>1022</v>
          </cell>
        </row>
        <row r="1023">
          <cell r="A1023">
            <v>1023</v>
          </cell>
        </row>
        <row r="1024">
          <cell r="A1024">
            <v>1024</v>
          </cell>
        </row>
        <row r="1025">
          <cell r="A1025">
            <v>1025</v>
          </cell>
        </row>
        <row r="1026">
          <cell r="A1026">
            <v>1026</v>
          </cell>
        </row>
        <row r="1027">
          <cell r="A1027">
            <v>1027</v>
          </cell>
          <cell r="B1027" t="str">
            <v>B</v>
          </cell>
          <cell r="C1027" t="str">
            <v>EQ</v>
          </cell>
          <cell r="D1027" t="str">
            <v>EQUIPMENT</v>
          </cell>
        </row>
        <row r="1028">
          <cell r="A1028">
            <v>1028</v>
          </cell>
          <cell r="C1028">
            <v>40</v>
          </cell>
          <cell r="D1028" t="str">
            <v>Flat Bed Truck 2 ton, Crane 2 ton</v>
          </cell>
          <cell r="G1028" t="str">
            <v>Hour</v>
          </cell>
          <cell r="H1028">
            <v>6.8750000000000006E-2</v>
          </cell>
          <cell r="I1028">
            <v>68500</v>
          </cell>
          <cell r="J1028">
            <v>0</v>
          </cell>
          <cell r="K1028">
            <v>4709.375</v>
          </cell>
          <cell r="L1028">
            <v>0</v>
          </cell>
        </row>
        <row r="1029">
          <cell r="A1029">
            <v>1029</v>
          </cell>
          <cell r="C1029">
            <v>140</v>
          </cell>
          <cell r="D1029" t="str">
            <v>Tools</v>
          </cell>
          <cell r="G1029" t="str">
            <v>Hour</v>
          </cell>
          <cell r="H1029">
            <v>0.26875000000000004</v>
          </cell>
          <cell r="I1029">
            <v>14200</v>
          </cell>
          <cell r="J1029">
            <v>0</v>
          </cell>
          <cell r="K1029">
            <v>3816.2500000000005</v>
          </cell>
          <cell r="L1029">
            <v>0</v>
          </cell>
        </row>
        <row r="1030">
          <cell r="A1030">
            <v>1030</v>
          </cell>
          <cell r="C1030">
            <v>210</v>
          </cell>
          <cell r="D1030" t="str">
            <v>Transportation (&lt;30 Ton) to Site</v>
          </cell>
          <cell r="G1030" t="str">
            <v>Each</v>
          </cell>
          <cell r="H1030">
            <v>0.2</v>
          </cell>
          <cell r="I1030">
            <v>1178600</v>
          </cell>
          <cell r="J1030">
            <v>0</v>
          </cell>
          <cell r="K1030">
            <v>235720</v>
          </cell>
          <cell r="L1030">
            <v>0</v>
          </cell>
        </row>
        <row r="1031">
          <cell r="A1031">
            <v>1031</v>
          </cell>
        </row>
        <row r="1032">
          <cell r="A1032">
            <v>1032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</row>
        <row r="1036">
          <cell r="A1036">
            <v>1036</v>
          </cell>
        </row>
        <row r="1037">
          <cell r="A1037">
            <v>1037</v>
          </cell>
        </row>
        <row r="1038">
          <cell r="A1038">
            <v>1038</v>
          </cell>
        </row>
        <row r="1039">
          <cell r="A1039">
            <v>1039</v>
          </cell>
        </row>
        <row r="1040">
          <cell r="A1040">
            <v>1040</v>
          </cell>
        </row>
        <row r="1041">
          <cell r="A1041">
            <v>1041</v>
          </cell>
          <cell r="B1041" t="str">
            <v>C</v>
          </cell>
          <cell r="C1041" t="str">
            <v>LA</v>
          </cell>
          <cell r="D1041" t="str">
            <v>LABOUR</v>
          </cell>
        </row>
        <row r="1042">
          <cell r="A1042">
            <v>1042</v>
          </cell>
          <cell r="C1042">
            <v>2</v>
          </cell>
          <cell r="D1042" t="str">
            <v>Pengawas</v>
          </cell>
          <cell r="G1042" t="str">
            <v>Day</v>
          </cell>
          <cell r="H1042">
            <v>0</v>
          </cell>
          <cell r="I1042">
            <v>50000</v>
          </cell>
          <cell r="K1042">
            <v>0</v>
          </cell>
        </row>
        <row r="1043">
          <cell r="A1043">
            <v>1043</v>
          </cell>
          <cell r="C1043">
            <v>3</v>
          </cell>
          <cell r="D1043" t="str">
            <v>Mandor</v>
          </cell>
          <cell r="G1043" t="str">
            <v>Day</v>
          </cell>
          <cell r="H1043">
            <v>0.1</v>
          </cell>
          <cell r="I1043">
            <v>33750</v>
          </cell>
          <cell r="K1043">
            <v>3375</v>
          </cell>
        </row>
        <row r="1044">
          <cell r="A1044">
            <v>1044</v>
          </cell>
          <cell r="C1044">
            <v>16</v>
          </cell>
          <cell r="D1044" t="str">
            <v>Tukang</v>
          </cell>
          <cell r="G1044" t="str">
            <v>Day</v>
          </cell>
          <cell r="H1044">
            <v>0.1</v>
          </cell>
          <cell r="I1044">
            <v>28380</v>
          </cell>
          <cell r="K1044">
            <v>2838</v>
          </cell>
        </row>
        <row r="1045">
          <cell r="A1045">
            <v>1045</v>
          </cell>
          <cell r="C1045">
            <v>17</v>
          </cell>
          <cell r="D1045" t="str">
            <v>Buruh</v>
          </cell>
          <cell r="G1045" t="str">
            <v>Day</v>
          </cell>
          <cell r="H1045">
            <v>0.21964285714285714</v>
          </cell>
          <cell r="I1045">
            <v>18750</v>
          </cell>
          <cell r="K1045">
            <v>4118.3035714285716</v>
          </cell>
        </row>
        <row r="1046">
          <cell r="A1046">
            <v>1046</v>
          </cell>
        </row>
        <row r="1047">
          <cell r="A1047">
            <v>1047</v>
          </cell>
        </row>
        <row r="1048">
          <cell r="A1048">
            <v>1048</v>
          </cell>
        </row>
        <row r="1049">
          <cell r="A1049">
            <v>1049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  <cell r="D1052" t="str">
            <v>JUMLAH</v>
          </cell>
          <cell r="K1052" t="e">
            <v>#VALUE!</v>
          </cell>
          <cell r="L1052">
            <v>0</v>
          </cell>
        </row>
        <row r="1053">
          <cell r="A1053">
            <v>1053</v>
          </cell>
          <cell r="D1053" t="str">
            <v>OVER HEAD</v>
          </cell>
          <cell r="E1053">
            <v>10</v>
          </cell>
          <cell r="F1053" t="str">
            <v>%</v>
          </cell>
          <cell r="K1053" t="e">
            <v>#VALUE!</v>
          </cell>
          <cell r="L1053">
            <v>0</v>
          </cell>
        </row>
        <row r="1054">
          <cell r="A1054">
            <v>1054</v>
          </cell>
          <cell r="D1054" t="str">
            <v>TOTAL</v>
          </cell>
          <cell r="K1054" t="e">
            <v>#VALUE!</v>
          </cell>
          <cell r="L1054">
            <v>0</v>
          </cell>
        </row>
        <row r="1055">
          <cell r="A1055">
            <v>1055</v>
          </cell>
          <cell r="D1055" t="str">
            <v>HARGA  SATUAN</v>
          </cell>
          <cell r="K1055" t="e">
            <v>#VALUE!</v>
          </cell>
          <cell r="L1055">
            <v>0</v>
          </cell>
        </row>
        <row r="1056">
          <cell r="A1056">
            <v>1056</v>
          </cell>
        </row>
        <row r="1057">
          <cell r="A1057">
            <v>1057</v>
          </cell>
          <cell r="B1057">
            <v>17</v>
          </cell>
        </row>
        <row r="1058">
          <cell r="A1058">
            <v>1058</v>
          </cell>
          <cell r="B1058" t="str">
            <v>UNIT PRICE ANALYSIS</v>
          </cell>
        </row>
        <row r="1059">
          <cell r="A1059">
            <v>1059</v>
          </cell>
          <cell r="B1059" t="str">
            <v>Proyek Rencana Teknik Akhir Jalan Tol Bogor Ring Road</v>
          </cell>
        </row>
        <row r="1060">
          <cell r="A1060">
            <v>1060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</row>
        <row r="1064">
          <cell r="A1064">
            <v>1064</v>
          </cell>
          <cell r="B1064" t="str">
            <v>UNIT PRICE ANALYSIS</v>
          </cell>
        </row>
        <row r="1065">
          <cell r="A1065">
            <v>1065</v>
          </cell>
        </row>
        <row r="1066">
          <cell r="A1066">
            <v>1066</v>
          </cell>
          <cell r="B1066" t="str">
            <v>ITEM NUMBER</v>
          </cell>
          <cell r="D1066" t="str">
            <v>4.03 (1)</v>
          </cell>
        </row>
        <row r="1067">
          <cell r="A1067">
            <v>1067</v>
          </cell>
          <cell r="B1067" t="str">
            <v>CONSTRUCTION / WORK</v>
          </cell>
          <cell r="D1067" t="str">
            <v xml:space="preserve">Galian Biasa Untuk Timbunan </v>
          </cell>
        </row>
        <row r="1068">
          <cell r="A1068">
            <v>1068</v>
          </cell>
          <cell r="B1068" t="str">
            <v>UNIT</v>
          </cell>
          <cell r="C1068" t="str">
            <v>m3</v>
          </cell>
          <cell r="D1068">
            <v>1</v>
          </cell>
        </row>
        <row r="1069">
          <cell r="A1069">
            <v>1069</v>
          </cell>
          <cell r="B1069" t="str">
            <v>UNIT  PRICE  (Rp.)</v>
          </cell>
          <cell r="D1069">
            <v>28160</v>
          </cell>
          <cell r="E1069">
            <v>0</v>
          </cell>
          <cell r="J1069" t="str">
            <v>TOTAL UNIT PRICE (Rp)</v>
          </cell>
          <cell r="K1069">
            <v>28160</v>
          </cell>
        </row>
        <row r="1070">
          <cell r="A1070">
            <v>1070</v>
          </cell>
          <cell r="I1070" t="str">
            <v>UNIT PRICE                     (Rp.)</v>
          </cell>
          <cell r="K1070" t="str">
            <v>TOTAL PRICE                    (Rp.)</v>
          </cell>
        </row>
        <row r="1071">
          <cell r="A1071">
            <v>1071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</row>
        <row r="1072">
          <cell r="A1072">
            <v>1072</v>
          </cell>
        </row>
        <row r="1073">
          <cell r="A1073">
            <v>1073</v>
          </cell>
        </row>
        <row r="1074">
          <cell r="A1074">
            <v>1074</v>
          </cell>
          <cell r="B1074" t="str">
            <v>A</v>
          </cell>
          <cell r="C1074" t="str">
            <v>MT</v>
          </cell>
          <cell r="D1074" t="str">
            <v>MATERIAL</v>
          </cell>
        </row>
        <row r="1075">
          <cell r="A1075">
            <v>1075</v>
          </cell>
          <cell r="C1075">
            <v>39</v>
          </cell>
          <cell r="D1075" t="str">
            <v>Concrete Class K-250  On  Site</v>
          </cell>
          <cell r="G1075" t="str">
            <v>Cu.m</v>
          </cell>
          <cell r="H1075">
            <v>0.72</v>
          </cell>
          <cell r="I1075">
            <v>287000</v>
          </cell>
          <cell r="J1075">
            <v>0</v>
          </cell>
          <cell r="K1075">
            <v>206640</v>
          </cell>
          <cell r="L1075">
            <v>0</v>
          </cell>
        </row>
        <row r="1076">
          <cell r="A1076">
            <v>1076</v>
          </cell>
          <cell r="C1076">
            <v>93</v>
          </cell>
          <cell r="D1076" t="str">
            <v>Form Work, Plywood (6 x)</v>
          </cell>
          <cell r="G1076" t="str">
            <v>Sq.m</v>
          </cell>
          <cell r="H1076">
            <v>4.8</v>
          </cell>
          <cell r="I1076">
            <v>6800</v>
          </cell>
          <cell r="J1076">
            <v>0</v>
          </cell>
          <cell r="K1076">
            <v>32640</v>
          </cell>
          <cell r="L1076">
            <v>0</v>
          </cell>
        </row>
        <row r="1077">
          <cell r="A1077">
            <v>1077</v>
          </cell>
          <cell r="C1077">
            <v>174</v>
          </cell>
          <cell r="D1077" t="str">
            <v>Manual Excavation</v>
          </cell>
          <cell r="G1077" t="str">
            <v>Cu.m</v>
          </cell>
          <cell r="H1077">
            <v>1.4080000000000004</v>
          </cell>
          <cell r="I1077">
            <v>35200</v>
          </cell>
          <cell r="J1077">
            <v>0</v>
          </cell>
          <cell r="K1077">
            <v>49561.600000000013</v>
          </cell>
          <cell r="L1077">
            <v>0</v>
          </cell>
        </row>
        <row r="1078">
          <cell r="A1078">
            <v>1078</v>
          </cell>
          <cell r="C1078">
            <v>28</v>
          </cell>
          <cell r="D1078" t="str">
            <v>Back Fill Material</v>
          </cell>
          <cell r="G1078" t="str">
            <v>Cu.m</v>
          </cell>
          <cell r="H1078">
            <v>0.68800000000000039</v>
          </cell>
          <cell r="I1078">
            <v>40600</v>
          </cell>
          <cell r="J1078">
            <v>0</v>
          </cell>
          <cell r="K1078">
            <v>27932.800000000017</v>
          </cell>
          <cell r="L1078">
            <v>0</v>
          </cell>
        </row>
        <row r="1079">
          <cell r="A1079">
            <v>1079</v>
          </cell>
          <cell r="C1079">
            <v>204</v>
          </cell>
          <cell r="D1079" t="str">
            <v>Profile Steel H300x300x10x15</v>
          </cell>
          <cell r="G1079" t="str">
            <v>L.m</v>
          </cell>
          <cell r="H1079">
            <v>6</v>
          </cell>
          <cell r="I1079">
            <v>198600</v>
          </cell>
          <cell r="J1079">
            <v>0</v>
          </cell>
          <cell r="K1079">
            <v>1191600</v>
          </cell>
          <cell r="L1079">
            <v>0</v>
          </cell>
        </row>
        <row r="1080">
          <cell r="A1080">
            <v>1080</v>
          </cell>
          <cell r="L1080">
            <v>0</v>
          </cell>
        </row>
        <row r="1081">
          <cell r="A1081">
            <v>1081</v>
          </cell>
          <cell r="L1081">
            <v>0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  <cell r="B1092" t="str">
            <v>B</v>
          </cell>
          <cell r="C1092" t="str">
            <v>EQ</v>
          </cell>
          <cell r="D1092" t="str">
            <v>EQUIPMENT</v>
          </cell>
        </row>
        <row r="1093">
          <cell r="A1093">
            <v>1093</v>
          </cell>
          <cell r="B1093" t="str">
            <v>B</v>
          </cell>
          <cell r="C1093">
            <v>16</v>
          </cell>
          <cell r="D1093" t="str">
            <v>Dozer 11 Ton</v>
          </cell>
          <cell r="G1093" t="str">
            <v>Hour</v>
          </cell>
          <cell r="H1093">
            <v>1.6390684505276261E-3</v>
          </cell>
          <cell r="I1093">
            <v>244900</v>
          </cell>
          <cell r="J1093">
            <v>0</v>
          </cell>
          <cell r="K1093">
            <v>401.40786353421561</v>
          </cell>
          <cell r="L1093">
            <v>0</v>
          </cell>
        </row>
        <row r="1094">
          <cell r="A1094">
            <v>1094</v>
          </cell>
          <cell r="C1094">
            <v>99</v>
          </cell>
          <cell r="D1094" t="str">
            <v>Wheel Loader 1,5 m3</v>
          </cell>
          <cell r="G1094" t="str">
            <v>Hour</v>
          </cell>
          <cell r="H1094">
            <v>1.2096579087434077E-2</v>
          </cell>
          <cell r="I1094">
            <v>161900</v>
          </cell>
          <cell r="J1094">
            <v>0</v>
          </cell>
          <cell r="K1094">
            <v>1958.4361542555771</v>
          </cell>
          <cell r="L1094">
            <v>0</v>
          </cell>
        </row>
        <row r="1095">
          <cell r="A1095">
            <v>1095</v>
          </cell>
          <cell r="C1095">
            <v>37</v>
          </cell>
          <cell r="D1095" t="str">
            <v>Dump Truck 12 ton</v>
          </cell>
          <cell r="G1095" t="str">
            <v>Hour</v>
          </cell>
          <cell r="H1095">
            <v>4.8459733840282022E-2</v>
          </cell>
          <cell r="I1095">
            <v>174500</v>
          </cell>
          <cell r="J1095">
            <v>0</v>
          </cell>
          <cell r="K1095">
            <v>8456.2235551292124</v>
          </cell>
          <cell r="L1095">
            <v>0</v>
          </cell>
        </row>
        <row r="1096">
          <cell r="A1096">
            <v>1096</v>
          </cell>
          <cell r="C1096">
            <v>39</v>
          </cell>
          <cell r="D1096" t="str">
            <v>Excavator 0,5 m3</v>
          </cell>
          <cell r="G1096" t="str">
            <v>Hour</v>
          </cell>
          <cell r="H1096">
            <v>4.8386316349736301E-2</v>
          </cell>
          <cell r="I1096">
            <v>214800</v>
          </cell>
          <cell r="J1096">
            <v>0</v>
          </cell>
          <cell r="K1096">
            <v>10393.380751923358</v>
          </cell>
          <cell r="L1096">
            <v>0</v>
          </cell>
        </row>
        <row r="1097">
          <cell r="A1097">
            <v>1097</v>
          </cell>
          <cell r="C1097">
            <v>65</v>
          </cell>
          <cell r="D1097" t="str">
            <v>Motor Grader 3.1 m</v>
          </cell>
          <cell r="G1097" t="str">
            <v>Hour</v>
          </cell>
          <cell r="H1097">
            <v>1.1313431180987328E-3</v>
          </cell>
          <cell r="I1097">
            <v>235700</v>
          </cell>
          <cell r="J1097">
            <v>0</v>
          </cell>
          <cell r="K1097">
            <v>266.65757293587131</v>
          </cell>
        </row>
        <row r="1098">
          <cell r="A1098">
            <v>1098</v>
          </cell>
          <cell r="C1098">
            <v>95</v>
          </cell>
          <cell r="D1098" t="str">
            <v>Water Truck 4000 ltr</v>
          </cell>
          <cell r="G1098" t="str">
            <v>Hour</v>
          </cell>
          <cell r="H1098">
            <v>1.1313431180987328E-3</v>
          </cell>
          <cell r="I1098">
            <v>203600</v>
          </cell>
          <cell r="J1098">
            <v>0</v>
          </cell>
          <cell r="K1098">
            <v>230.34145884490198</v>
          </cell>
        </row>
        <row r="1099">
          <cell r="A1099">
            <v>1099</v>
          </cell>
          <cell r="C1099">
            <v>79</v>
          </cell>
          <cell r="D1099" t="str">
            <v>Tandem Roller ( 8 - 10 ton )</v>
          </cell>
          <cell r="G1099" t="str">
            <v>Hour</v>
          </cell>
          <cell r="H1099">
            <v>9.6450617283950612E-3</v>
          </cell>
          <cell r="I1099">
            <v>236500</v>
          </cell>
          <cell r="J1099">
            <v>0</v>
          </cell>
          <cell r="K1099">
            <v>2281.0570987654319</v>
          </cell>
        </row>
        <row r="1100">
          <cell r="A1100">
            <v>1100</v>
          </cell>
          <cell r="C1100">
            <v>132</v>
          </cell>
          <cell r="D1100" t="str">
            <v>Sheep Foot Roller 5 Ton</v>
          </cell>
          <cell r="G1100" t="str">
            <v>Hour</v>
          </cell>
          <cell r="H1100">
            <v>9.6450617283950612E-3</v>
          </cell>
          <cell r="I1100">
            <v>82300</v>
          </cell>
          <cell r="J1100">
            <v>0</v>
          </cell>
          <cell r="K1100">
            <v>793.78858024691351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  <cell r="B1103" t="str">
            <v>C</v>
          </cell>
          <cell r="C1103" t="str">
            <v>LA</v>
          </cell>
          <cell r="D1103" t="str">
            <v>LABOUR</v>
          </cell>
        </row>
        <row r="1104">
          <cell r="A1104">
            <v>1104</v>
          </cell>
          <cell r="C1104">
            <v>2</v>
          </cell>
          <cell r="D1104" t="str">
            <v>Pengawas</v>
          </cell>
          <cell r="G1104" t="str">
            <v>Day</v>
          </cell>
          <cell r="H1104">
            <v>0</v>
          </cell>
          <cell r="I1104">
            <v>50000</v>
          </cell>
          <cell r="K1104">
            <v>0</v>
          </cell>
        </row>
        <row r="1105">
          <cell r="A1105">
            <v>1105</v>
          </cell>
          <cell r="C1105">
            <v>3</v>
          </cell>
          <cell r="D1105" t="str">
            <v>Mandor</v>
          </cell>
          <cell r="G1105" t="str">
            <v>Day</v>
          </cell>
          <cell r="H1105">
            <v>7.1569717558299497E-3</v>
          </cell>
          <cell r="I1105">
            <v>33750</v>
          </cell>
          <cell r="K1105">
            <v>241.54779675926079</v>
          </cell>
        </row>
        <row r="1106">
          <cell r="A1106">
            <v>1106</v>
          </cell>
          <cell r="C1106">
            <v>16</v>
          </cell>
          <cell r="D1106" t="str">
            <v>Tukang</v>
          </cell>
          <cell r="G1106" t="str">
            <v>Day</v>
          </cell>
          <cell r="H1106">
            <v>8.6509018468165846E-3</v>
          </cell>
          <cell r="I1106">
            <v>28380</v>
          </cell>
          <cell r="K1106">
            <v>245.51259441265466</v>
          </cell>
        </row>
        <row r="1107">
          <cell r="A1107">
            <v>1107</v>
          </cell>
          <cell r="B1107" t="str">
            <v>C</v>
          </cell>
          <cell r="C1107">
            <v>17</v>
          </cell>
          <cell r="D1107" t="str">
            <v>Buruh</v>
          </cell>
          <cell r="G1107" t="str">
            <v>Day</v>
          </cell>
          <cell r="H1107">
            <v>1.7770108965212493E-2</v>
          </cell>
          <cell r="I1107">
            <v>18750</v>
          </cell>
          <cell r="K1107">
            <v>333.18954309773426</v>
          </cell>
        </row>
        <row r="1108">
          <cell r="A1108">
            <v>1108</v>
          </cell>
          <cell r="C1108">
            <v>1</v>
          </cell>
          <cell r="D1108" t="str">
            <v>Pengawas</v>
          </cell>
          <cell r="G1108" t="str">
            <v>Day</v>
          </cell>
          <cell r="H1108">
            <v>0</v>
          </cell>
          <cell r="I1108">
            <v>40000</v>
          </cell>
          <cell r="K1108">
            <v>0</v>
          </cell>
        </row>
        <row r="1109">
          <cell r="A1109">
            <v>1109</v>
          </cell>
          <cell r="C1109">
            <v>2</v>
          </cell>
          <cell r="D1109" t="str">
            <v>Mandor</v>
          </cell>
          <cell r="G1109" t="str">
            <v>Day</v>
          </cell>
          <cell r="H1109">
            <v>0.1</v>
          </cell>
          <cell r="I1109">
            <v>27000</v>
          </cell>
          <cell r="K1109">
            <v>2700</v>
          </cell>
        </row>
        <row r="1110">
          <cell r="A1110">
            <v>1110</v>
          </cell>
          <cell r="C1110">
            <v>15</v>
          </cell>
          <cell r="D1110" t="str">
            <v>Tukang</v>
          </cell>
          <cell r="G1110" t="str">
            <v>Day</v>
          </cell>
          <cell r="H1110">
            <v>0.2</v>
          </cell>
          <cell r="I1110">
            <v>22700</v>
          </cell>
          <cell r="K1110">
            <v>4540</v>
          </cell>
        </row>
        <row r="1111">
          <cell r="A1111">
            <v>1111</v>
          </cell>
          <cell r="C1111">
            <v>16</v>
          </cell>
          <cell r="D1111" t="str">
            <v>Buruh</v>
          </cell>
          <cell r="G1111" t="str">
            <v>Day</v>
          </cell>
          <cell r="H1111">
            <v>0.82500000000000007</v>
          </cell>
          <cell r="I1111">
            <v>15000</v>
          </cell>
          <cell r="K1111">
            <v>12375.000000000002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  <cell r="D1118" t="str">
            <v>JUMLAH</v>
          </cell>
          <cell r="K1118">
            <v>25601.542969905131</v>
          </cell>
          <cell r="L1118">
            <v>0</v>
          </cell>
        </row>
        <row r="1119">
          <cell r="A1119">
            <v>1119</v>
          </cell>
          <cell r="D1119" t="str">
            <v>OVER HEAD</v>
          </cell>
          <cell r="E1119">
            <v>10</v>
          </cell>
          <cell r="F1119" t="str">
            <v>%</v>
          </cell>
          <cell r="K1119">
            <v>2560.1542969905131</v>
          </cell>
          <cell r="L1119">
            <v>0</v>
          </cell>
        </row>
        <row r="1120">
          <cell r="A1120">
            <v>1120</v>
          </cell>
          <cell r="D1120" t="str">
            <v>TOTAL</v>
          </cell>
          <cell r="K1120">
            <v>28161.697266895644</v>
          </cell>
          <cell r="L1120">
            <v>0</v>
          </cell>
        </row>
        <row r="1121">
          <cell r="A1121">
            <v>1121</v>
          </cell>
          <cell r="D1121" t="str">
            <v>HARGA  SATUAN</v>
          </cell>
          <cell r="K1121">
            <v>28162</v>
          </cell>
          <cell r="L1121">
            <v>0</v>
          </cell>
        </row>
        <row r="1122">
          <cell r="A1122">
            <v>1122</v>
          </cell>
        </row>
        <row r="1123">
          <cell r="A1123">
            <v>1123</v>
          </cell>
          <cell r="B1123">
            <v>18</v>
          </cell>
        </row>
        <row r="1124">
          <cell r="A1124">
            <v>1124</v>
          </cell>
          <cell r="B1124" t="str">
            <v>UNIT PRICE ANALYSIS</v>
          </cell>
        </row>
        <row r="1125">
          <cell r="A1125">
            <v>1125</v>
          </cell>
          <cell r="B1125" t="str">
            <v>Proyek Rencana Teknik Akhir Jalan Tol Bogor Ring Road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  <cell r="B1130" t="str">
            <v>UNIT PRICE ANALYSIS</v>
          </cell>
        </row>
        <row r="1131">
          <cell r="A1131">
            <v>1131</v>
          </cell>
        </row>
        <row r="1132">
          <cell r="A1132">
            <v>1132</v>
          </cell>
          <cell r="B1132" t="str">
            <v>ITEM NUMBER</v>
          </cell>
          <cell r="D1132" t="str">
            <v>6.05 (3)</v>
          </cell>
        </row>
        <row r="1133">
          <cell r="A1133">
            <v>1133</v>
          </cell>
          <cell r="B1133" t="str">
            <v>CONSTRUCTION / WORK</v>
          </cell>
          <cell r="D1133" t="str">
            <v>Pipa Gorong - Gorong Beton Bertulang Ø 40 cm, Tipe B</v>
          </cell>
        </row>
        <row r="1134">
          <cell r="A1134">
            <v>1134</v>
          </cell>
          <cell r="B1134" t="str">
            <v>UNIT</v>
          </cell>
          <cell r="C1134" t="str">
            <v>m'</v>
          </cell>
          <cell r="D1134">
            <v>1</v>
          </cell>
        </row>
        <row r="1135">
          <cell r="A1135">
            <v>1135</v>
          </cell>
          <cell r="B1135" t="str">
            <v>UNIT  PRICE  (Rp.)</v>
          </cell>
          <cell r="D1135" t="e">
            <v>#DIV/0!</v>
          </cell>
          <cell r="E1135">
            <v>0</v>
          </cell>
          <cell r="J1135" t="str">
            <v>TOTAL UNIT PRICE (Rp)</v>
          </cell>
          <cell r="K1135" t="e">
            <v>#DIV/0!</v>
          </cell>
        </row>
        <row r="1136">
          <cell r="A1136">
            <v>1136</v>
          </cell>
          <cell r="I1136" t="str">
            <v>UNIT PRICE                     (Rp.)</v>
          </cell>
          <cell r="K1136" t="str">
            <v>TOTAL PRICE                    (Rp.)</v>
          </cell>
        </row>
        <row r="1137">
          <cell r="A1137">
            <v>1137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  <cell r="L1137" t="str">
            <v>Foreign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  <cell r="B1140" t="str">
            <v>A</v>
          </cell>
          <cell r="C1140" t="str">
            <v>MT</v>
          </cell>
          <cell r="D1140" t="str">
            <v>MATERIAL</v>
          </cell>
        </row>
        <row r="1141">
          <cell r="A1141">
            <v>1141</v>
          </cell>
          <cell r="C1141">
            <v>40</v>
          </cell>
          <cell r="D1141" t="str">
            <v>Concrete Class K-300  On  Site</v>
          </cell>
          <cell r="G1141" t="str">
            <v>Set</v>
          </cell>
          <cell r="H1141">
            <v>0.8967357142857143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1142</v>
          </cell>
          <cell r="C1142">
            <v>665</v>
          </cell>
          <cell r="D1142">
            <v>0</v>
          </cell>
          <cell r="G1142">
            <v>0</v>
          </cell>
          <cell r="H1142">
            <v>38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1143</v>
          </cell>
          <cell r="C1143">
            <v>96</v>
          </cell>
          <cell r="D1143" t="str">
            <v>Steel Form Work for Viaduct (20 times)</v>
          </cell>
          <cell r="G1143" t="str">
            <v>Ltr.</v>
          </cell>
          <cell r="H1143">
            <v>1.8199999999999998</v>
          </cell>
          <cell r="I1143" t="e">
            <v>#DIV/0!</v>
          </cell>
          <cell r="J1143">
            <v>0</v>
          </cell>
          <cell r="K1143" t="e">
            <v>#DIV/0!</v>
          </cell>
          <cell r="L1143">
            <v>0</v>
          </cell>
        </row>
        <row r="1144">
          <cell r="A1144">
            <v>1144</v>
          </cell>
          <cell r="C1144">
            <v>624</v>
          </cell>
          <cell r="D1144">
            <v>0</v>
          </cell>
          <cell r="G1144">
            <v>0</v>
          </cell>
          <cell r="H1144">
            <v>1.0574999999999999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1145</v>
          </cell>
          <cell r="C1145">
            <v>29</v>
          </cell>
          <cell r="D1145" t="str">
            <v>Profil Steel H ( 300x300 )  Pile</v>
          </cell>
          <cell r="G1145" t="str">
            <v>Kg</v>
          </cell>
          <cell r="H1145">
            <v>0.54600000000000004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1146</v>
          </cell>
          <cell r="C1146">
            <v>219</v>
          </cell>
          <cell r="D1146" t="str">
            <v>RC Pipe dia. 60 cm on Site</v>
          </cell>
          <cell r="G1146" t="str">
            <v>L.m</v>
          </cell>
          <cell r="H1146">
            <v>1</v>
          </cell>
          <cell r="I1146">
            <v>250400</v>
          </cell>
          <cell r="J1146">
            <v>0</v>
          </cell>
          <cell r="K1146">
            <v>250400</v>
          </cell>
          <cell r="L1146">
            <v>0</v>
          </cell>
        </row>
        <row r="1147">
          <cell r="A1147">
            <v>1147</v>
          </cell>
          <cell r="C1147">
            <v>38</v>
          </cell>
          <cell r="D1147" t="str">
            <v>Concrete Class K-175  On  Site</v>
          </cell>
          <cell r="G1147" t="str">
            <v>Set</v>
          </cell>
          <cell r="H1147">
            <v>0.14099999999999999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  <cell r="B1159" t="str">
            <v>B</v>
          </cell>
          <cell r="C1159" t="str">
            <v>EQ</v>
          </cell>
          <cell r="D1159" t="str">
            <v>EQUIPMENT</v>
          </cell>
        </row>
        <row r="1160">
          <cell r="A1160">
            <v>1160</v>
          </cell>
          <cell r="C1160">
            <v>39</v>
          </cell>
          <cell r="D1160" t="str">
            <v>Flat Bed Truck 2 ton, Crane 2 ton</v>
          </cell>
          <cell r="G1160" t="str">
            <v>Hour</v>
          </cell>
          <cell r="H1160">
            <v>6.25E-2</v>
          </cell>
          <cell r="I1160">
            <v>48500</v>
          </cell>
          <cell r="J1160">
            <v>0</v>
          </cell>
          <cell r="K1160">
            <v>3031.25</v>
          </cell>
          <cell r="L1160">
            <v>0</v>
          </cell>
        </row>
        <row r="1161">
          <cell r="A1161">
            <v>1161</v>
          </cell>
          <cell r="C1161">
            <v>64</v>
          </cell>
          <cell r="D1161" t="str">
            <v>Miscellaneous Tools</v>
          </cell>
          <cell r="G1161" t="str">
            <v>Hour</v>
          </cell>
          <cell r="H1161">
            <v>0.44836785714285715</v>
          </cell>
          <cell r="I1161">
            <v>5000</v>
          </cell>
          <cell r="J1161">
            <v>0</v>
          </cell>
          <cell r="K1161">
            <v>2241.8392857142858</v>
          </cell>
          <cell r="L1161">
            <v>0</v>
          </cell>
        </row>
        <row r="1162">
          <cell r="A1162">
            <v>1162</v>
          </cell>
          <cell r="C1162">
            <v>28</v>
          </cell>
          <cell r="D1162" t="str">
            <v>Concrete Vibrator</v>
          </cell>
          <cell r="G1162" t="str">
            <v>Hour</v>
          </cell>
          <cell r="H1162">
            <v>0.22418392857142858</v>
          </cell>
          <cell r="I1162">
            <v>21600</v>
          </cell>
          <cell r="J1162">
            <v>0</v>
          </cell>
          <cell r="K1162">
            <v>4842.3728571428574</v>
          </cell>
          <cell r="L1162">
            <v>0</v>
          </cell>
        </row>
        <row r="1163">
          <cell r="A1163">
            <v>1163</v>
          </cell>
          <cell r="C1163">
            <v>40</v>
          </cell>
          <cell r="D1163" t="str">
            <v>Flat Bed Truck 2 ton, Crane 2 ton</v>
          </cell>
          <cell r="G1163" t="str">
            <v>Hour</v>
          </cell>
          <cell r="H1163">
            <v>5.6818181818181816E-2</v>
          </cell>
          <cell r="I1163">
            <v>68500</v>
          </cell>
          <cell r="J1163">
            <v>0</v>
          </cell>
          <cell r="K1163">
            <v>3892.0454545454545</v>
          </cell>
          <cell r="L1163">
            <v>0</v>
          </cell>
        </row>
        <row r="1164">
          <cell r="A1164">
            <v>1164</v>
          </cell>
          <cell r="C1164">
            <v>3</v>
          </cell>
          <cell r="D1164" t="str">
            <v>Air Compressor 5 m3/min</v>
          </cell>
          <cell r="G1164" t="str">
            <v>Hour</v>
          </cell>
          <cell r="H1164">
            <v>0.2</v>
          </cell>
          <cell r="I1164">
            <v>25500</v>
          </cell>
          <cell r="J1164">
            <v>0</v>
          </cell>
          <cell r="K1164">
            <v>5100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  <cell r="B1173" t="str">
            <v>C</v>
          </cell>
          <cell r="C1173" t="str">
            <v>LA</v>
          </cell>
          <cell r="D1173" t="str">
            <v>LABOUR</v>
          </cell>
        </row>
        <row r="1174">
          <cell r="A1174">
            <v>1174</v>
          </cell>
          <cell r="C1174">
            <v>2</v>
          </cell>
          <cell r="D1174" t="str">
            <v>Pengawas</v>
          </cell>
          <cell r="G1174" t="str">
            <v>Day</v>
          </cell>
          <cell r="H1174">
            <v>0</v>
          </cell>
          <cell r="I1174">
            <v>50000</v>
          </cell>
          <cell r="K1174">
            <v>0</v>
          </cell>
        </row>
        <row r="1175">
          <cell r="A1175">
            <v>1175</v>
          </cell>
          <cell r="C1175">
            <v>3</v>
          </cell>
          <cell r="D1175" t="str">
            <v>Mandor</v>
          </cell>
          <cell r="G1175" t="str">
            <v>Day</v>
          </cell>
          <cell r="H1175">
            <v>1.4285714285714285E-2</v>
          </cell>
          <cell r="I1175">
            <v>33750</v>
          </cell>
          <cell r="K1175">
            <v>482.14285714285711</v>
          </cell>
        </row>
        <row r="1176">
          <cell r="A1176">
            <v>1176</v>
          </cell>
          <cell r="C1176">
            <v>16</v>
          </cell>
          <cell r="D1176" t="str">
            <v>Tukang</v>
          </cell>
          <cell r="G1176" t="str">
            <v>Day</v>
          </cell>
          <cell r="H1176">
            <v>3.6688311688311687E-2</v>
          </cell>
          <cell r="I1176">
            <v>28380</v>
          </cell>
          <cell r="K1176">
            <v>1041.2142857142858</v>
          </cell>
        </row>
        <row r="1177">
          <cell r="A1177">
            <v>1177</v>
          </cell>
          <cell r="C1177">
            <v>17</v>
          </cell>
          <cell r="D1177" t="str">
            <v>Buruh</v>
          </cell>
          <cell r="G1177" t="str">
            <v>Day</v>
          </cell>
          <cell r="H1177">
            <v>0.15020809369202226</v>
          </cell>
          <cell r="I1177">
            <v>18750</v>
          </cell>
          <cell r="K1177">
            <v>2816.4017567254173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  <cell r="D1184" t="str">
            <v>JUMLAH</v>
          </cell>
          <cell r="K1184" t="e">
            <v>#DIV/0!</v>
          </cell>
          <cell r="L1184">
            <v>0</v>
          </cell>
        </row>
        <row r="1185">
          <cell r="A1185">
            <v>1185</v>
          </cell>
          <cell r="D1185" t="str">
            <v>OVER HEAD</v>
          </cell>
          <cell r="E1185">
            <v>10</v>
          </cell>
          <cell r="F1185" t="str">
            <v>%</v>
          </cell>
          <cell r="K1185" t="e">
            <v>#DIV/0!</v>
          </cell>
          <cell r="L1185">
            <v>0</v>
          </cell>
        </row>
        <row r="1186">
          <cell r="A1186">
            <v>1186</v>
          </cell>
          <cell r="D1186" t="str">
            <v>TOTAL</v>
          </cell>
          <cell r="K1186" t="e">
            <v>#DIV/0!</v>
          </cell>
          <cell r="L1186">
            <v>0</v>
          </cell>
        </row>
        <row r="1187">
          <cell r="A1187">
            <v>1187</v>
          </cell>
          <cell r="D1187" t="str">
            <v>HARGA  SATUAN</v>
          </cell>
          <cell r="K1187" t="e">
            <v>#DIV/0!</v>
          </cell>
          <cell r="L1187">
            <v>0</v>
          </cell>
        </row>
        <row r="1188">
          <cell r="A1188">
            <v>1188</v>
          </cell>
        </row>
        <row r="1189">
          <cell r="A1189">
            <v>1189</v>
          </cell>
          <cell r="B1189">
            <v>19</v>
          </cell>
        </row>
        <row r="1190">
          <cell r="A1190">
            <v>1190</v>
          </cell>
          <cell r="B1190" t="str">
            <v>UNIT PRICE ANALYSIS</v>
          </cell>
        </row>
        <row r="1191">
          <cell r="A1191">
            <v>1191</v>
          </cell>
          <cell r="B1191" t="str">
            <v>Proyek Rencana Teknik Akhir Jalan Tol Bogor Ring Road</v>
          </cell>
        </row>
        <row r="1192">
          <cell r="A1192">
            <v>1192</v>
          </cell>
        </row>
        <row r="1193">
          <cell r="A1193">
            <v>1193</v>
          </cell>
        </row>
        <row r="1194">
          <cell r="A1194">
            <v>1194</v>
          </cell>
        </row>
        <row r="1195">
          <cell r="A1195">
            <v>1195</v>
          </cell>
        </row>
        <row r="1196">
          <cell r="A1196">
            <v>1196</v>
          </cell>
          <cell r="B1196" t="str">
            <v>UNIT PRICE ANALYSIS</v>
          </cell>
        </row>
        <row r="1197">
          <cell r="A1197">
            <v>1197</v>
          </cell>
        </row>
        <row r="1198">
          <cell r="A1198">
            <v>1198</v>
          </cell>
          <cell r="B1198" t="str">
            <v>ITEM NUMBER</v>
          </cell>
          <cell r="D1198" t="str">
            <v>6.05 (1)</v>
          </cell>
        </row>
        <row r="1199">
          <cell r="A1199">
            <v>1199</v>
          </cell>
          <cell r="B1199" t="str">
            <v>CONSTRUCTION / WORK</v>
          </cell>
          <cell r="D1199" t="str">
            <v>Pipa Gorong - Gorong Beton Tak Bertulang Ø 40 cm</v>
          </cell>
          <cell r="K1199">
            <v>59200</v>
          </cell>
        </row>
        <row r="1200">
          <cell r="A1200">
            <v>1200</v>
          </cell>
          <cell r="B1200" t="str">
            <v>UNIT</v>
          </cell>
          <cell r="C1200" t="str">
            <v>m'</v>
          </cell>
          <cell r="D1200">
            <v>1</v>
          </cell>
        </row>
        <row r="1201">
          <cell r="A1201">
            <v>1201</v>
          </cell>
          <cell r="B1201" t="str">
            <v>UNIT  PRICE  (Rp.)</v>
          </cell>
          <cell r="D1201" t="e">
            <v>#DIV/0!</v>
          </cell>
          <cell r="E1201">
            <v>0</v>
          </cell>
          <cell r="J1201" t="str">
            <v>TOTAL UNIT PRICE (Rp)</v>
          </cell>
          <cell r="K1201" t="e">
            <v>#DIV/0!</v>
          </cell>
        </row>
        <row r="1202">
          <cell r="A1202">
            <v>1202</v>
          </cell>
          <cell r="I1202" t="str">
            <v>UNIT PRICE                     (Rp.)</v>
          </cell>
          <cell r="K1202" t="str">
            <v>TOTAL PRICE                    (Rp.)</v>
          </cell>
        </row>
        <row r="1203">
          <cell r="A1203">
            <v>1203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  <cell r="L1203" t="str">
            <v>Foreign</v>
          </cell>
        </row>
        <row r="1204">
          <cell r="A1204">
            <v>1204</v>
          </cell>
        </row>
        <row r="1205">
          <cell r="A1205">
            <v>1205</v>
          </cell>
        </row>
        <row r="1206">
          <cell r="A1206">
            <v>1206</v>
          </cell>
          <cell r="B1206" t="str">
            <v>A</v>
          </cell>
          <cell r="C1206" t="str">
            <v>MT</v>
          </cell>
          <cell r="D1206" t="str">
            <v>MATERIAL</v>
          </cell>
        </row>
        <row r="1207">
          <cell r="A1207">
            <v>1207</v>
          </cell>
          <cell r="C1207">
            <v>39</v>
          </cell>
          <cell r="D1207" t="str">
            <v>Concrete Class K-250  On  Site</v>
          </cell>
          <cell r="G1207" t="str">
            <v>Set</v>
          </cell>
          <cell r="H1207">
            <v>0.246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1208</v>
          </cell>
          <cell r="C1208">
            <v>632</v>
          </cell>
          <cell r="D1208">
            <v>0</v>
          </cell>
          <cell r="G1208">
            <v>0</v>
          </cell>
          <cell r="H1208">
            <v>0.28199999999999997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1209</v>
          </cell>
          <cell r="C1209">
            <v>95</v>
          </cell>
          <cell r="D1209" t="str">
            <v>Steel Form Work for Curb (50 times)</v>
          </cell>
          <cell r="G1209" t="str">
            <v>Sq.m</v>
          </cell>
          <cell r="H1209">
            <v>0.3</v>
          </cell>
          <cell r="I1209" t="e">
            <v>#DIV/0!</v>
          </cell>
          <cell r="J1209">
            <v>0</v>
          </cell>
          <cell r="K1209" t="e">
            <v>#DIV/0!</v>
          </cell>
          <cell r="L1209">
            <v>0</v>
          </cell>
        </row>
        <row r="1210">
          <cell r="A1210">
            <v>1210</v>
          </cell>
          <cell r="C1210">
            <v>624</v>
          </cell>
          <cell r="D1210">
            <v>0</v>
          </cell>
          <cell r="G1210">
            <v>0</v>
          </cell>
          <cell r="H1210">
            <v>0.63450000000000006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1211</v>
          </cell>
          <cell r="C1211">
            <v>29</v>
          </cell>
          <cell r="D1211" t="str">
            <v>Profil Steel H ( 300x300 )  Pile</v>
          </cell>
          <cell r="G1211" t="str">
            <v>Kg</v>
          </cell>
          <cell r="H1211">
            <v>0.46282499999999993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1212</v>
          </cell>
          <cell r="C1212">
            <v>218</v>
          </cell>
          <cell r="D1212" t="str">
            <v>RC Pipe dia. 40 cm on Site</v>
          </cell>
          <cell r="G1212" t="str">
            <v>L.m</v>
          </cell>
          <cell r="H1212">
            <v>1</v>
          </cell>
          <cell r="I1212">
            <v>5558.333333333333</v>
          </cell>
          <cell r="J1212">
            <v>0</v>
          </cell>
          <cell r="K1212">
            <v>5558.333333333333</v>
          </cell>
          <cell r="L1212">
            <v>0</v>
          </cell>
        </row>
        <row r="1213">
          <cell r="A1213">
            <v>1213</v>
          </cell>
          <cell r="C1213">
            <v>38</v>
          </cell>
          <cell r="D1213" t="str">
            <v>Concrete Class K-175  On  Site</v>
          </cell>
          <cell r="G1213" t="str">
            <v>Set</v>
          </cell>
          <cell r="H1213">
            <v>0.13999999999999999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1214</v>
          </cell>
        </row>
        <row r="1215">
          <cell r="A1215">
            <v>1215</v>
          </cell>
        </row>
        <row r="1216">
          <cell r="A1216">
            <v>1216</v>
          </cell>
        </row>
        <row r="1217">
          <cell r="A1217">
            <v>1217</v>
          </cell>
        </row>
        <row r="1218">
          <cell r="A1218">
            <v>1218</v>
          </cell>
        </row>
        <row r="1219">
          <cell r="A1219">
            <v>1219</v>
          </cell>
        </row>
        <row r="1220">
          <cell r="A1220">
            <v>1220</v>
          </cell>
        </row>
        <row r="1221">
          <cell r="A1221">
            <v>1221</v>
          </cell>
        </row>
        <row r="1222">
          <cell r="A1222">
            <v>1222</v>
          </cell>
        </row>
        <row r="1223">
          <cell r="A1223">
            <v>1223</v>
          </cell>
        </row>
        <row r="1224">
          <cell r="A1224">
            <v>1224</v>
          </cell>
          <cell r="B1224" t="str">
            <v>B</v>
          </cell>
          <cell r="C1224" t="str">
            <v>EQ</v>
          </cell>
          <cell r="D1224" t="str">
            <v>EQUIPMENT</v>
          </cell>
        </row>
        <row r="1225">
          <cell r="A1225">
            <v>1225</v>
          </cell>
          <cell r="B1225" t="str">
            <v>B</v>
          </cell>
          <cell r="C1225">
            <v>28</v>
          </cell>
          <cell r="D1225" t="str">
            <v>Concrete Vibrator</v>
          </cell>
          <cell r="G1225" t="str">
            <v>Hour</v>
          </cell>
          <cell r="H1225">
            <v>6.1499999999999992E-2</v>
          </cell>
          <cell r="I1225">
            <v>21600</v>
          </cell>
          <cell r="J1225">
            <v>0</v>
          </cell>
          <cell r="K1225">
            <v>1328.3999999999999</v>
          </cell>
          <cell r="L1225">
            <v>0</v>
          </cell>
        </row>
        <row r="1226">
          <cell r="A1226">
            <v>1226</v>
          </cell>
          <cell r="C1226">
            <v>64</v>
          </cell>
          <cell r="D1226" t="str">
            <v>Miscellaneous Tools</v>
          </cell>
          <cell r="G1226" t="str">
            <v>Hour</v>
          </cell>
          <cell r="H1226">
            <v>0.12299999999999998</v>
          </cell>
          <cell r="I1226">
            <v>5000</v>
          </cell>
          <cell r="J1226">
            <v>0</v>
          </cell>
          <cell r="K1226">
            <v>614.99999999999989</v>
          </cell>
          <cell r="L1226">
            <v>0</v>
          </cell>
        </row>
        <row r="1227">
          <cell r="A1227">
            <v>1227</v>
          </cell>
          <cell r="C1227">
            <v>40</v>
          </cell>
          <cell r="D1227" t="str">
            <v>Flat Bed Truck 2 ton, Crane 2 ton</v>
          </cell>
          <cell r="G1227" t="str">
            <v>Hour</v>
          </cell>
          <cell r="H1227">
            <v>6.8455640744797375E-2</v>
          </cell>
          <cell r="I1227">
            <v>68500</v>
          </cell>
          <cell r="J1227">
            <v>0</v>
          </cell>
          <cell r="K1227">
            <v>4689.2113910186199</v>
          </cell>
          <cell r="L1227">
            <v>0</v>
          </cell>
        </row>
        <row r="1228">
          <cell r="A1228">
            <v>1228</v>
          </cell>
          <cell r="L1228">
            <v>0</v>
          </cell>
        </row>
        <row r="1229">
          <cell r="A1229">
            <v>1229</v>
          </cell>
          <cell r="L1229">
            <v>0</v>
          </cell>
        </row>
        <row r="1230">
          <cell r="A1230">
            <v>1230</v>
          </cell>
        </row>
        <row r="1231">
          <cell r="A1231">
            <v>1231</v>
          </cell>
        </row>
        <row r="1232">
          <cell r="A1232">
            <v>1232</v>
          </cell>
        </row>
        <row r="1233">
          <cell r="A1233">
            <v>1233</v>
          </cell>
        </row>
        <row r="1234">
          <cell r="A1234">
            <v>1234</v>
          </cell>
        </row>
        <row r="1235">
          <cell r="A1235">
            <v>1235</v>
          </cell>
          <cell r="B1235" t="str">
            <v>C</v>
          </cell>
          <cell r="C1235" t="str">
            <v>LA</v>
          </cell>
          <cell r="D1235" t="str">
            <v>LABOUR</v>
          </cell>
        </row>
        <row r="1236">
          <cell r="A1236">
            <v>1236</v>
          </cell>
          <cell r="C1236">
            <v>2</v>
          </cell>
          <cell r="D1236" t="str">
            <v>Pengawas</v>
          </cell>
          <cell r="G1236" t="str">
            <v>Day</v>
          </cell>
          <cell r="H1236">
            <v>0</v>
          </cell>
          <cell r="I1236">
            <v>50000</v>
          </cell>
          <cell r="K1236">
            <v>0</v>
          </cell>
        </row>
        <row r="1237">
          <cell r="A1237">
            <v>1237</v>
          </cell>
          <cell r="C1237">
            <v>3</v>
          </cell>
          <cell r="D1237" t="str">
            <v>Mandor</v>
          </cell>
          <cell r="G1237" t="str">
            <v>Day</v>
          </cell>
          <cell r="H1237">
            <v>2.4065091534971054E-2</v>
          </cell>
          <cell r="I1237">
            <v>33750</v>
          </cell>
          <cell r="K1237">
            <v>812.1968393052731</v>
          </cell>
        </row>
        <row r="1238">
          <cell r="A1238">
            <v>1238</v>
          </cell>
          <cell r="C1238">
            <v>16</v>
          </cell>
          <cell r="D1238" t="str">
            <v>Tukang</v>
          </cell>
          <cell r="G1238" t="str">
            <v>Day</v>
          </cell>
          <cell r="H1238">
            <v>2.8571428571428571E-2</v>
          </cell>
          <cell r="I1238">
            <v>28380</v>
          </cell>
          <cell r="K1238">
            <v>810.85714285714278</v>
          </cell>
        </row>
        <row r="1239">
          <cell r="A1239">
            <v>1239</v>
          </cell>
          <cell r="B1239" t="str">
            <v>C</v>
          </cell>
          <cell r="C1239">
            <v>17</v>
          </cell>
          <cell r="D1239" t="str">
            <v>Buruh</v>
          </cell>
          <cell r="G1239" t="str">
            <v>Day</v>
          </cell>
          <cell r="H1239">
            <v>0.10504608042559849</v>
          </cell>
          <cell r="I1239">
            <v>18750</v>
          </cell>
          <cell r="K1239">
            <v>1969.6140079799716</v>
          </cell>
        </row>
        <row r="1240">
          <cell r="A1240">
            <v>1240</v>
          </cell>
          <cell r="C1240">
            <v>1</v>
          </cell>
          <cell r="D1240" t="str">
            <v>Pengawas</v>
          </cell>
          <cell r="G1240" t="str">
            <v>Day</v>
          </cell>
          <cell r="H1240">
            <v>0</v>
          </cell>
          <cell r="I1240">
            <v>40000</v>
          </cell>
          <cell r="K1240">
            <v>0</v>
          </cell>
        </row>
        <row r="1241">
          <cell r="A1241">
            <v>1241</v>
          </cell>
          <cell r="C1241">
            <v>2</v>
          </cell>
          <cell r="D1241" t="str">
            <v>Mandor</v>
          </cell>
          <cell r="G1241" t="str">
            <v>Day</v>
          </cell>
          <cell r="H1241">
            <v>3.5714285714285712E-2</v>
          </cell>
          <cell r="I1241">
            <v>27000</v>
          </cell>
          <cell r="K1241">
            <v>964.28571428571422</v>
          </cell>
        </row>
        <row r="1242">
          <cell r="A1242">
            <v>1242</v>
          </cell>
          <cell r="C1242">
            <v>15</v>
          </cell>
          <cell r="D1242" t="str">
            <v>Tukang</v>
          </cell>
          <cell r="G1242" t="str">
            <v>Day</v>
          </cell>
          <cell r="H1242">
            <v>7.1428571428571425E-2</v>
          </cell>
          <cell r="I1242">
            <v>22700</v>
          </cell>
          <cell r="K1242">
            <v>1621.4285714285713</v>
          </cell>
        </row>
        <row r="1243">
          <cell r="A1243">
            <v>1243</v>
          </cell>
          <cell r="C1243">
            <v>16</v>
          </cell>
          <cell r="D1243" t="str">
            <v>Buruh</v>
          </cell>
          <cell r="G1243" t="str">
            <v>Day</v>
          </cell>
          <cell r="H1243">
            <v>0.2857142857142857</v>
          </cell>
          <cell r="I1243">
            <v>15000</v>
          </cell>
          <cell r="K1243">
            <v>4285.7142857142853</v>
          </cell>
        </row>
        <row r="1244">
          <cell r="A1244">
            <v>1244</v>
          </cell>
        </row>
        <row r="1245">
          <cell r="A1245">
            <v>1245</v>
          </cell>
        </row>
        <row r="1246">
          <cell r="A1246">
            <v>1246</v>
          </cell>
        </row>
        <row r="1247">
          <cell r="A1247">
            <v>1247</v>
          </cell>
        </row>
        <row r="1248">
          <cell r="A1248">
            <v>1248</v>
          </cell>
        </row>
        <row r="1249">
          <cell r="A1249">
            <v>1249</v>
          </cell>
        </row>
        <row r="1250">
          <cell r="A1250">
            <v>1250</v>
          </cell>
          <cell r="D1250" t="str">
            <v>JUMLAH</v>
          </cell>
          <cell r="K1250" t="e">
            <v>#DIV/0!</v>
          </cell>
          <cell r="L1250">
            <v>0</v>
          </cell>
        </row>
        <row r="1251">
          <cell r="A1251">
            <v>1251</v>
          </cell>
          <cell r="D1251" t="str">
            <v>OVER HEAD</v>
          </cell>
          <cell r="E1251">
            <v>10</v>
          </cell>
          <cell r="F1251" t="str">
            <v>%</v>
          </cell>
          <cell r="K1251" t="e">
            <v>#DIV/0!</v>
          </cell>
          <cell r="L1251">
            <v>0</v>
          </cell>
        </row>
        <row r="1252">
          <cell r="A1252">
            <v>1252</v>
          </cell>
          <cell r="D1252" t="str">
            <v>TOTAL</v>
          </cell>
          <cell r="K1252" t="e">
            <v>#DIV/0!</v>
          </cell>
          <cell r="L1252">
            <v>0</v>
          </cell>
        </row>
        <row r="1253">
          <cell r="A1253">
            <v>1253</v>
          </cell>
          <cell r="D1253" t="str">
            <v>HARGA  SATUAN</v>
          </cell>
          <cell r="K1253" t="e">
            <v>#DIV/0!</v>
          </cell>
          <cell r="L1253">
            <v>0</v>
          </cell>
        </row>
        <row r="1254">
          <cell r="A1254">
            <v>1254</v>
          </cell>
        </row>
        <row r="1255">
          <cell r="A1255">
            <v>1255</v>
          </cell>
          <cell r="B1255">
            <v>20</v>
          </cell>
        </row>
        <row r="1256">
          <cell r="A1256">
            <v>1256</v>
          </cell>
          <cell r="B1256" t="str">
            <v>UNIT PRICE ANALYSIS</v>
          </cell>
        </row>
        <row r="1257">
          <cell r="A1257">
            <v>1257</v>
          </cell>
          <cell r="B1257" t="str">
            <v>Proyek Rencana Teknik Akhir Jalan Tol Bogor Ring Road</v>
          </cell>
        </row>
        <row r="1258">
          <cell r="A1258">
            <v>1258</v>
          </cell>
        </row>
        <row r="1259">
          <cell r="A1259">
            <v>1259</v>
          </cell>
        </row>
        <row r="1260">
          <cell r="A1260">
            <v>1260</v>
          </cell>
        </row>
        <row r="1261">
          <cell r="A1261">
            <v>1261</v>
          </cell>
        </row>
        <row r="1262">
          <cell r="A1262">
            <v>1262</v>
          </cell>
          <cell r="B1262" t="str">
            <v>UNIT PRICE ANALYSIS</v>
          </cell>
        </row>
        <row r="1263">
          <cell r="A1263">
            <v>1263</v>
          </cell>
        </row>
        <row r="1264">
          <cell r="A1264">
            <v>1264</v>
          </cell>
          <cell r="B1264" t="str">
            <v>ITEM NUMBER</v>
          </cell>
          <cell r="D1264" t="str">
            <v>4.04</v>
          </cell>
        </row>
        <row r="1265">
          <cell r="A1265">
            <v>1265</v>
          </cell>
          <cell r="B1265" t="str">
            <v>CONSTRUCTION / WORK</v>
          </cell>
          <cell r="D1265" t="str">
            <v>Galian Batu ( Rock Excavation)</v>
          </cell>
        </row>
        <row r="1266">
          <cell r="A1266">
            <v>1266</v>
          </cell>
          <cell r="B1266" t="str">
            <v>UNIT</v>
          </cell>
          <cell r="C1266" t="str">
            <v>m3</v>
          </cell>
          <cell r="D1266">
            <v>1</v>
          </cell>
        </row>
        <row r="1267">
          <cell r="A1267">
            <v>1267</v>
          </cell>
          <cell r="B1267" t="str">
            <v>UNIT  PRICE  (Rp.)</v>
          </cell>
          <cell r="D1267">
            <v>41100</v>
          </cell>
          <cell r="E1267">
            <v>0</v>
          </cell>
          <cell r="J1267" t="str">
            <v>TOTAL UNIT PRICE (Rp)</v>
          </cell>
          <cell r="K1267">
            <v>41100</v>
          </cell>
        </row>
        <row r="1268">
          <cell r="A1268">
            <v>1268</v>
          </cell>
          <cell r="I1268" t="str">
            <v>UNIT PRICE                     (Rp.)</v>
          </cell>
          <cell r="K1268" t="str">
            <v>TOTAL PRICE                    (Rp.)</v>
          </cell>
        </row>
        <row r="1269">
          <cell r="A1269">
            <v>1269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</row>
        <row r="1270">
          <cell r="A1270">
            <v>1270</v>
          </cell>
        </row>
        <row r="1271">
          <cell r="A1271">
            <v>1271</v>
          </cell>
        </row>
        <row r="1272">
          <cell r="A1272">
            <v>1272</v>
          </cell>
          <cell r="B1272" t="str">
            <v>A</v>
          </cell>
          <cell r="C1272" t="str">
            <v>MT</v>
          </cell>
          <cell r="D1272" t="str">
            <v>MATERIAL</v>
          </cell>
        </row>
        <row r="1273">
          <cell r="A1273">
            <v>1273</v>
          </cell>
        </row>
        <row r="1274">
          <cell r="A1274">
            <v>1274</v>
          </cell>
        </row>
        <row r="1275">
          <cell r="A1275">
            <v>1275</v>
          </cell>
        </row>
        <row r="1276">
          <cell r="A1276">
            <v>1276</v>
          </cell>
        </row>
        <row r="1277">
          <cell r="A1277">
            <v>1277</v>
          </cell>
        </row>
        <row r="1278">
          <cell r="A1278">
            <v>1278</v>
          </cell>
        </row>
        <row r="1279">
          <cell r="A1279">
            <v>1279</v>
          </cell>
        </row>
        <row r="1280">
          <cell r="A1280">
            <v>1280</v>
          </cell>
        </row>
        <row r="1281">
          <cell r="A1281">
            <v>1281</v>
          </cell>
        </row>
        <row r="1282">
          <cell r="A1282">
            <v>1282</v>
          </cell>
        </row>
        <row r="1283">
          <cell r="A1283">
            <v>1283</v>
          </cell>
        </row>
        <row r="1284">
          <cell r="A1284">
            <v>1284</v>
          </cell>
        </row>
        <row r="1285">
          <cell r="A1285">
            <v>1285</v>
          </cell>
        </row>
        <row r="1286">
          <cell r="A1286">
            <v>1286</v>
          </cell>
        </row>
        <row r="1287">
          <cell r="A1287">
            <v>1287</v>
          </cell>
        </row>
        <row r="1288">
          <cell r="A1288">
            <v>1288</v>
          </cell>
        </row>
        <row r="1289">
          <cell r="A1289">
            <v>1289</v>
          </cell>
        </row>
        <row r="1290">
          <cell r="A1290">
            <v>1290</v>
          </cell>
        </row>
        <row r="1291">
          <cell r="A1291">
            <v>1291</v>
          </cell>
          <cell r="B1291" t="str">
            <v>B</v>
          </cell>
          <cell r="C1291" t="str">
            <v>EQ</v>
          </cell>
          <cell r="D1291" t="str">
            <v>EQUIPMENT</v>
          </cell>
        </row>
        <row r="1292">
          <cell r="A1292">
            <v>1292</v>
          </cell>
          <cell r="C1292">
            <v>37</v>
          </cell>
          <cell r="D1292" t="str">
            <v>Dump Truck 12 ton</v>
          </cell>
          <cell r="G1292" t="str">
            <v>Hour</v>
          </cell>
          <cell r="H1292">
            <v>3.7220243345950997E-2</v>
          </cell>
          <cell r="I1292">
            <v>174500</v>
          </cell>
          <cell r="J1292">
            <v>0</v>
          </cell>
          <cell r="K1292">
            <v>6494.9324638684493</v>
          </cell>
          <cell r="L1292">
            <v>0</v>
          </cell>
        </row>
        <row r="1293">
          <cell r="A1293">
            <v>1293</v>
          </cell>
          <cell r="C1293">
            <v>58</v>
          </cell>
          <cell r="D1293" t="str">
            <v>Jack Hammer 3 Hp</v>
          </cell>
          <cell r="G1293" t="str">
            <v>Hour</v>
          </cell>
          <cell r="H1293">
            <v>0.33333333333333331</v>
          </cell>
          <cell r="I1293">
            <v>19500</v>
          </cell>
          <cell r="J1293">
            <v>0</v>
          </cell>
          <cell r="K1293">
            <v>6500</v>
          </cell>
          <cell r="L1293">
            <v>0</v>
          </cell>
        </row>
        <row r="1294">
          <cell r="A1294">
            <v>1294</v>
          </cell>
          <cell r="C1294">
            <v>4</v>
          </cell>
          <cell r="D1294" t="str">
            <v>Air Compressor 5 m3/min</v>
          </cell>
          <cell r="G1294" t="str">
            <v>Hour</v>
          </cell>
          <cell r="H1294">
            <v>3.3333333333333335E-3</v>
          </cell>
          <cell r="I1294">
            <v>72400</v>
          </cell>
          <cell r="J1294">
            <v>0</v>
          </cell>
          <cell r="K1294">
            <v>241.33333333333334</v>
          </cell>
          <cell r="L1294">
            <v>0</v>
          </cell>
        </row>
        <row r="1295">
          <cell r="A1295">
            <v>1295</v>
          </cell>
          <cell r="C1295">
            <v>140</v>
          </cell>
          <cell r="D1295" t="str">
            <v>Tools</v>
          </cell>
          <cell r="G1295" t="str">
            <v>Hour</v>
          </cell>
          <cell r="H1295">
            <v>0.30299999999999999</v>
          </cell>
          <cell r="I1295">
            <v>14200</v>
          </cell>
          <cell r="J1295">
            <v>0</v>
          </cell>
          <cell r="K1295">
            <v>4302.5999999999995</v>
          </cell>
          <cell r="L1295">
            <v>0</v>
          </cell>
        </row>
        <row r="1296">
          <cell r="A1296">
            <v>1296</v>
          </cell>
          <cell r="C1296">
            <v>86</v>
          </cell>
          <cell r="D1296" t="str">
            <v>Tractor Shovel 1,3 m3</v>
          </cell>
          <cell r="G1296" t="str">
            <v>Hour</v>
          </cell>
          <cell r="H1296">
            <v>3.7220243345950997E-2</v>
          </cell>
          <cell r="I1296">
            <v>209500</v>
          </cell>
          <cell r="J1296">
            <v>0</v>
          </cell>
          <cell r="K1296">
            <v>7797.6409809767338</v>
          </cell>
        </row>
        <row r="1297">
          <cell r="A1297">
            <v>1297</v>
          </cell>
        </row>
        <row r="1298">
          <cell r="A1298">
            <v>1298</v>
          </cell>
        </row>
        <row r="1299">
          <cell r="A1299">
            <v>1299</v>
          </cell>
        </row>
        <row r="1300">
          <cell r="A1300">
            <v>1300</v>
          </cell>
        </row>
        <row r="1301">
          <cell r="A1301">
            <v>1301</v>
          </cell>
        </row>
        <row r="1302">
          <cell r="A1302">
            <v>1302</v>
          </cell>
        </row>
        <row r="1303">
          <cell r="A1303">
            <v>1303</v>
          </cell>
        </row>
        <row r="1304">
          <cell r="A1304">
            <v>1304</v>
          </cell>
        </row>
        <row r="1305">
          <cell r="A1305">
            <v>1305</v>
          </cell>
          <cell r="B1305" t="str">
            <v>C</v>
          </cell>
          <cell r="C1305" t="str">
            <v>LA</v>
          </cell>
          <cell r="D1305" t="str">
            <v>LABOUR</v>
          </cell>
        </row>
        <row r="1306">
          <cell r="A1306">
            <v>1306</v>
          </cell>
          <cell r="C1306">
            <v>2</v>
          </cell>
          <cell r="D1306" t="str">
            <v>Pengawas</v>
          </cell>
          <cell r="G1306" t="str">
            <v>Day</v>
          </cell>
          <cell r="H1306">
            <v>0</v>
          </cell>
          <cell r="I1306">
            <v>50000</v>
          </cell>
          <cell r="K1306">
            <v>0</v>
          </cell>
        </row>
        <row r="1307">
          <cell r="A1307">
            <v>1307</v>
          </cell>
          <cell r="C1307">
            <v>3</v>
          </cell>
          <cell r="D1307" t="str">
            <v>Mandor</v>
          </cell>
          <cell r="G1307" t="str">
            <v>Day</v>
          </cell>
          <cell r="H1307">
            <v>7.5700101682897716E-2</v>
          </cell>
          <cell r="I1307">
            <v>33750</v>
          </cell>
          <cell r="K1307">
            <v>2554.8784317977979</v>
          </cell>
        </row>
        <row r="1308">
          <cell r="A1308">
            <v>1308</v>
          </cell>
          <cell r="C1308">
            <v>16</v>
          </cell>
          <cell r="D1308" t="str">
            <v>Tukang</v>
          </cell>
          <cell r="G1308" t="str">
            <v>Day</v>
          </cell>
          <cell r="H1308">
            <v>0.14076584812409515</v>
          </cell>
          <cell r="I1308">
            <v>28380</v>
          </cell>
          <cell r="K1308">
            <v>3994.9347697618205</v>
          </cell>
        </row>
        <row r="1309">
          <cell r="A1309">
            <v>1309</v>
          </cell>
          <cell r="C1309">
            <v>17</v>
          </cell>
          <cell r="D1309" t="str">
            <v>Buruh</v>
          </cell>
          <cell r="G1309" t="str">
            <v>Day</v>
          </cell>
          <cell r="H1309">
            <v>0.29216605148989061</v>
          </cell>
          <cell r="I1309">
            <v>18750</v>
          </cell>
          <cell r="K1309">
            <v>5478.1134654354491</v>
          </cell>
        </row>
        <row r="1310">
          <cell r="A1310">
            <v>1310</v>
          </cell>
        </row>
        <row r="1311">
          <cell r="A1311">
            <v>1311</v>
          </cell>
        </row>
        <row r="1312">
          <cell r="A1312">
            <v>1312</v>
          </cell>
        </row>
        <row r="1313">
          <cell r="A1313">
            <v>1313</v>
          </cell>
        </row>
        <row r="1314">
          <cell r="A1314">
            <v>1314</v>
          </cell>
        </row>
        <row r="1315">
          <cell r="A1315">
            <v>1315</v>
          </cell>
        </row>
        <row r="1316">
          <cell r="A1316">
            <v>1316</v>
          </cell>
          <cell r="D1316" t="str">
            <v>JUMLAH</v>
          </cell>
          <cell r="K1316">
            <v>37364.433445173585</v>
          </cell>
          <cell r="L1316">
            <v>0</v>
          </cell>
        </row>
        <row r="1317">
          <cell r="A1317">
            <v>1317</v>
          </cell>
          <cell r="D1317" t="str">
            <v>OVER HEAD</v>
          </cell>
          <cell r="E1317">
            <v>10</v>
          </cell>
          <cell r="F1317" t="str">
            <v>%</v>
          </cell>
          <cell r="K1317">
            <v>3736.4433445173586</v>
          </cell>
          <cell r="L1317">
            <v>0</v>
          </cell>
        </row>
        <row r="1318">
          <cell r="A1318">
            <v>1318</v>
          </cell>
          <cell r="D1318" t="str">
            <v>TOTAL</v>
          </cell>
          <cell r="K1318">
            <v>41100.876789690941</v>
          </cell>
          <cell r="L1318">
            <v>0</v>
          </cell>
        </row>
        <row r="1319">
          <cell r="A1319">
            <v>1319</v>
          </cell>
          <cell r="D1319" t="str">
            <v>HARGA  SATUAN</v>
          </cell>
          <cell r="K1319">
            <v>41101</v>
          </cell>
          <cell r="L1319">
            <v>0</v>
          </cell>
        </row>
        <row r="1320">
          <cell r="A1320">
            <v>1320</v>
          </cell>
        </row>
        <row r="1321">
          <cell r="A1321">
            <v>1321</v>
          </cell>
          <cell r="B1321">
            <v>21</v>
          </cell>
        </row>
        <row r="1322">
          <cell r="A1322">
            <v>1322</v>
          </cell>
          <cell r="B1322" t="str">
            <v>UNIT PRICE ANALYSIS</v>
          </cell>
        </row>
        <row r="1323">
          <cell r="A1323">
            <v>1323</v>
          </cell>
          <cell r="B1323" t="str">
            <v>Proyek Rencana Teknik Akhir Jalan Tol Bogor Ring Road</v>
          </cell>
        </row>
        <row r="1324">
          <cell r="A1324">
            <v>1324</v>
          </cell>
        </row>
        <row r="1325">
          <cell r="A1325">
            <v>1325</v>
          </cell>
        </row>
        <row r="1326">
          <cell r="A1326">
            <v>1326</v>
          </cell>
        </row>
        <row r="1327">
          <cell r="A1327">
            <v>1327</v>
          </cell>
        </row>
        <row r="1328">
          <cell r="A1328">
            <v>1328</v>
          </cell>
          <cell r="B1328" t="str">
            <v>UNIT PRICE ANALYSIS</v>
          </cell>
        </row>
        <row r="1329">
          <cell r="A1329">
            <v>1329</v>
          </cell>
        </row>
        <row r="1330">
          <cell r="A1330">
            <v>1330</v>
          </cell>
          <cell r="B1330" t="str">
            <v>ITEM NUMBER</v>
          </cell>
          <cell r="D1330" t="str">
            <v>4.05 (2)</v>
          </cell>
        </row>
        <row r="1331">
          <cell r="A1331">
            <v>1331</v>
          </cell>
          <cell r="B1331" t="str">
            <v>CONSTRUCTION / WORK</v>
          </cell>
          <cell r="D1331" t="str">
            <v>Borrow Material untuk Timbunan Pengisi Median</v>
          </cell>
        </row>
        <row r="1332">
          <cell r="A1332">
            <v>1332</v>
          </cell>
          <cell r="B1332" t="str">
            <v>UNIT</v>
          </cell>
          <cell r="C1332" t="str">
            <v>m3</v>
          </cell>
          <cell r="D1332">
            <v>1</v>
          </cell>
        </row>
        <row r="1333">
          <cell r="A1333">
            <v>1333</v>
          </cell>
          <cell r="B1333" t="str">
            <v>UNIT  PRICE  (Rp.)</v>
          </cell>
          <cell r="D1333">
            <v>25180</v>
          </cell>
          <cell r="J1333" t="str">
            <v>TOTAL UNIT PRICE (Rp)</v>
          </cell>
          <cell r="K1333">
            <v>25180</v>
          </cell>
        </row>
        <row r="1334">
          <cell r="A1334">
            <v>1334</v>
          </cell>
          <cell r="I1334" t="str">
            <v>UNIT PRICE                     (Rp.)</v>
          </cell>
          <cell r="K1334" t="str">
            <v>TOTAL PRICE                    (Rp.)</v>
          </cell>
        </row>
        <row r="1335">
          <cell r="A1335">
            <v>1335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</row>
        <row r="1336">
          <cell r="A1336">
            <v>1336</v>
          </cell>
        </row>
        <row r="1337">
          <cell r="A1337">
            <v>1337</v>
          </cell>
        </row>
        <row r="1338">
          <cell r="A1338">
            <v>1338</v>
          </cell>
          <cell r="B1338" t="str">
            <v>A</v>
          </cell>
          <cell r="C1338" t="str">
            <v>MT</v>
          </cell>
          <cell r="D1338" t="str">
            <v>MATERIAL</v>
          </cell>
        </row>
        <row r="1339">
          <cell r="A1339">
            <v>1339</v>
          </cell>
          <cell r="C1339">
            <v>225</v>
          </cell>
          <cell r="D1339" t="str">
            <v>Rubber Water Stop</v>
          </cell>
          <cell r="G1339" t="str">
            <v>L.m</v>
          </cell>
          <cell r="H1339">
            <v>1.2</v>
          </cell>
          <cell r="I1339">
            <v>100</v>
          </cell>
          <cell r="J1339">
            <v>0</v>
          </cell>
          <cell r="K1339">
            <v>120</v>
          </cell>
          <cell r="L1339">
            <v>0</v>
          </cell>
        </row>
        <row r="1340">
          <cell r="A1340">
            <v>1340</v>
          </cell>
          <cell r="L1340">
            <v>0</v>
          </cell>
        </row>
        <row r="1341">
          <cell r="A1341">
            <v>1341</v>
          </cell>
          <cell r="L1341">
            <v>0</v>
          </cell>
        </row>
        <row r="1342">
          <cell r="A1342">
            <v>1342</v>
          </cell>
          <cell r="L1342">
            <v>0</v>
          </cell>
        </row>
        <row r="1343">
          <cell r="A1343">
            <v>1343</v>
          </cell>
          <cell r="L1343">
            <v>0</v>
          </cell>
        </row>
        <row r="1344">
          <cell r="A1344">
            <v>1344</v>
          </cell>
          <cell r="L1344">
            <v>0</v>
          </cell>
        </row>
        <row r="1345">
          <cell r="A1345">
            <v>1345</v>
          </cell>
          <cell r="L1345">
            <v>0</v>
          </cell>
        </row>
        <row r="1346">
          <cell r="A1346">
            <v>1346</v>
          </cell>
        </row>
        <row r="1347">
          <cell r="A1347">
            <v>1347</v>
          </cell>
        </row>
        <row r="1348">
          <cell r="A1348">
            <v>1348</v>
          </cell>
        </row>
        <row r="1349">
          <cell r="A1349">
            <v>1349</v>
          </cell>
        </row>
        <row r="1350">
          <cell r="A1350">
            <v>1350</v>
          </cell>
        </row>
        <row r="1351">
          <cell r="A1351">
            <v>1351</v>
          </cell>
        </row>
        <row r="1352">
          <cell r="A1352">
            <v>1352</v>
          </cell>
        </row>
        <row r="1353">
          <cell r="A1353">
            <v>1353</v>
          </cell>
        </row>
        <row r="1354">
          <cell r="A1354">
            <v>1354</v>
          </cell>
        </row>
        <row r="1355">
          <cell r="A1355">
            <v>1355</v>
          </cell>
        </row>
        <row r="1356">
          <cell r="A1356">
            <v>1356</v>
          </cell>
        </row>
        <row r="1357">
          <cell r="A1357">
            <v>1357</v>
          </cell>
          <cell r="B1357" t="str">
            <v>B</v>
          </cell>
          <cell r="C1357" t="str">
            <v>EQ</v>
          </cell>
          <cell r="D1357" t="str">
            <v>EQUIPMENT</v>
          </cell>
        </row>
        <row r="1358">
          <cell r="A1358">
            <v>1358</v>
          </cell>
          <cell r="C1358">
            <v>39</v>
          </cell>
          <cell r="D1358" t="str">
            <v>Excavator 0,5 m3</v>
          </cell>
          <cell r="G1358" t="str">
            <v>Hour</v>
          </cell>
          <cell r="H1358">
            <v>3.3467202141900937E-2</v>
          </cell>
          <cell r="I1358">
            <v>214800</v>
          </cell>
          <cell r="J1358">
            <v>0</v>
          </cell>
          <cell r="K1358">
            <v>7188.7550200803216</v>
          </cell>
          <cell r="L1358">
            <v>0</v>
          </cell>
        </row>
        <row r="1359">
          <cell r="A1359">
            <v>1359</v>
          </cell>
          <cell r="C1359">
            <v>37</v>
          </cell>
          <cell r="D1359" t="str">
            <v>Dump Truck 12 ton</v>
          </cell>
          <cell r="G1359" t="str">
            <v>Hour</v>
          </cell>
          <cell r="H1359">
            <v>5.1617111014338482E-2</v>
          </cell>
          <cell r="I1359">
            <v>174500</v>
          </cell>
          <cell r="J1359">
            <v>0</v>
          </cell>
          <cell r="K1359">
            <v>9007.1858720020646</v>
          </cell>
          <cell r="L1359">
            <v>0</v>
          </cell>
        </row>
        <row r="1360">
          <cell r="A1360">
            <v>1360</v>
          </cell>
          <cell r="C1360">
            <v>95</v>
          </cell>
          <cell r="D1360" t="str">
            <v>Water Truck 4000 ltr</v>
          </cell>
          <cell r="G1360" t="str">
            <v>Hour</v>
          </cell>
          <cell r="H1360">
            <v>1.0542168674698796E-2</v>
          </cell>
          <cell r="I1360">
            <v>203600</v>
          </cell>
          <cell r="J1360">
            <v>0</v>
          </cell>
          <cell r="K1360">
            <v>2146.3855421686749</v>
          </cell>
          <cell r="L1360" t="e">
            <v>#REF!</v>
          </cell>
        </row>
        <row r="1361">
          <cell r="A1361">
            <v>1361</v>
          </cell>
          <cell r="C1361">
            <v>99</v>
          </cell>
          <cell r="D1361" t="str">
            <v>Wheel Loader 1,5 m3</v>
          </cell>
          <cell r="G1361" t="str">
            <v>Hour</v>
          </cell>
          <cell r="H1361">
            <v>1.7570281124497992E-2</v>
          </cell>
          <cell r="I1361">
            <v>161900</v>
          </cell>
          <cell r="J1361">
            <v>0</v>
          </cell>
          <cell r="K1361">
            <v>2844.628514056225</v>
          </cell>
        </row>
        <row r="1362">
          <cell r="A1362">
            <v>1362</v>
          </cell>
        </row>
        <row r="1363">
          <cell r="A1363">
            <v>1363</v>
          </cell>
        </row>
        <row r="1364">
          <cell r="A1364">
            <v>1364</v>
          </cell>
        </row>
        <row r="1365">
          <cell r="A1365">
            <v>1365</v>
          </cell>
        </row>
        <row r="1366">
          <cell r="A1366">
            <v>1366</v>
          </cell>
        </row>
        <row r="1367">
          <cell r="A1367">
            <v>1367</v>
          </cell>
        </row>
        <row r="1368">
          <cell r="A1368">
            <v>1368</v>
          </cell>
        </row>
        <row r="1369">
          <cell r="A1369">
            <v>1369</v>
          </cell>
        </row>
        <row r="1370">
          <cell r="A1370">
            <v>1370</v>
          </cell>
        </row>
        <row r="1371">
          <cell r="A1371">
            <v>1371</v>
          </cell>
          <cell r="B1371" t="str">
            <v>C</v>
          </cell>
          <cell r="C1371" t="str">
            <v>LA</v>
          </cell>
          <cell r="D1371" t="str">
            <v>LABOUR</v>
          </cell>
        </row>
        <row r="1372">
          <cell r="A1372">
            <v>1372</v>
          </cell>
          <cell r="C1372">
            <v>2</v>
          </cell>
          <cell r="D1372" t="str">
            <v>Pengawas</v>
          </cell>
          <cell r="G1372" t="str">
            <v>Day</v>
          </cell>
          <cell r="H1372">
            <v>0</v>
          </cell>
          <cell r="I1372">
            <v>50000</v>
          </cell>
          <cell r="K1372">
            <v>0</v>
          </cell>
        </row>
        <row r="1373">
          <cell r="A1373">
            <v>1373</v>
          </cell>
          <cell r="C1373">
            <v>3</v>
          </cell>
          <cell r="D1373" t="str">
            <v>Mandor</v>
          </cell>
          <cell r="G1373" t="str">
            <v>Day</v>
          </cell>
          <cell r="H1373">
            <v>1.2154901879462773E-2</v>
          </cell>
          <cell r="I1373">
            <v>33750</v>
          </cell>
          <cell r="K1373">
            <v>410.22793843186855</v>
          </cell>
        </row>
        <row r="1374">
          <cell r="A1374">
            <v>1374</v>
          </cell>
          <cell r="C1374">
            <v>16</v>
          </cell>
          <cell r="D1374" t="str">
            <v>Tukang</v>
          </cell>
          <cell r="G1374" t="str">
            <v>Day</v>
          </cell>
          <cell r="H1374">
            <v>1.6170966136490886E-2</v>
          </cell>
          <cell r="I1374">
            <v>28380</v>
          </cell>
          <cell r="K1374">
            <v>458.93201895361136</v>
          </cell>
        </row>
        <row r="1375">
          <cell r="A1375">
            <v>1375</v>
          </cell>
          <cell r="C1375">
            <v>17</v>
          </cell>
          <cell r="D1375" t="str">
            <v>Buruh</v>
          </cell>
          <cell r="G1375" t="str">
            <v>Day</v>
          </cell>
          <cell r="H1375">
            <v>3.8292585142635942E-2</v>
          </cell>
          <cell r="I1375">
            <v>18750</v>
          </cell>
          <cell r="K1375">
            <v>717.98597142442395</v>
          </cell>
        </row>
        <row r="1376">
          <cell r="A1376">
            <v>1376</v>
          </cell>
        </row>
        <row r="1377">
          <cell r="A1377">
            <v>1377</v>
          </cell>
        </row>
        <row r="1378">
          <cell r="A1378">
            <v>1378</v>
          </cell>
        </row>
        <row r="1379">
          <cell r="A1379">
            <v>1379</v>
          </cell>
        </row>
        <row r="1380">
          <cell r="A1380">
            <v>1380</v>
          </cell>
        </row>
        <row r="1381">
          <cell r="A1381">
            <v>1381</v>
          </cell>
        </row>
        <row r="1382">
          <cell r="A1382">
            <v>1382</v>
          </cell>
          <cell r="D1382" t="str">
            <v>JUMLAH</v>
          </cell>
          <cell r="K1382">
            <v>22894.100877117187</v>
          </cell>
          <cell r="L1382" t="e">
            <v>#REF!</v>
          </cell>
        </row>
        <row r="1383">
          <cell r="A1383">
            <v>1383</v>
          </cell>
          <cell r="D1383" t="str">
            <v>OVER HEAD</v>
          </cell>
          <cell r="E1383">
            <v>10</v>
          </cell>
          <cell r="F1383" t="str">
            <v>%</v>
          </cell>
          <cell r="K1383">
            <v>2289.4100877117189</v>
          </cell>
          <cell r="L1383" t="e">
            <v>#REF!</v>
          </cell>
        </row>
        <row r="1384">
          <cell r="A1384">
            <v>1384</v>
          </cell>
          <cell r="D1384" t="str">
            <v>TOTAL</v>
          </cell>
          <cell r="K1384">
            <v>25183.510964828907</v>
          </cell>
          <cell r="L1384" t="e">
            <v>#REF!</v>
          </cell>
        </row>
        <row r="1385">
          <cell r="A1385">
            <v>1385</v>
          </cell>
          <cell r="D1385" t="str">
            <v>HARGA  SATUAN</v>
          </cell>
          <cell r="K1385">
            <v>25184</v>
          </cell>
          <cell r="L1385" t="e">
            <v>#REF!</v>
          </cell>
        </row>
        <row r="1386">
          <cell r="A1386">
            <v>1386</v>
          </cell>
        </row>
        <row r="1387">
          <cell r="A1387">
            <v>1387</v>
          </cell>
          <cell r="B1387">
            <v>22</v>
          </cell>
        </row>
        <row r="1388">
          <cell r="A1388">
            <v>1388</v>
          </cell>
          <cell r="B1388" t="str">
            <v>UNIT PRICE ANALYSIS</v>
          </cell>
        </row>
        <row r="1389">
          <cell r="A1389">
            <v>1389</v>
          </cell>
          <cell r="B1389" t="str">
            <v>Proyek Rencana Teknik Akhir Jalan Tol Bogor Ring Road</v>
          </cell>
        </row>
        <row r="1390">
          <cell r="A1390">
            <v>1390</v>
          </cell>
        </row>
        <row r="1391">
          <cell r="A1391">
            <v>1391</v>
          </cell>
        </row>
        <row r="1392">
          <cell r="A1392">
            <v>1392</v>
          </cell>
        </row>
        <row r="1393">
          <cell r="A1393">
            <v>1393</v>
          </cell>
        </row>
        <row r="1394">
          <cell r="A1394">
            <v>1394</v>
          </cell>
          <cell r="B1394" t="str">
            <v>UNIT PRICE ANALYSIS</v>
          </cell>
        </row>
        <row r="1395">
          <cell r="A1395">
            <v>1395</v>
          </cell>
        </row>
        <row r="1396">
          <cell r="A1396">
            <v>1396</v>
          </cell>
          <cell r="B1396" t="str">
            <v>ITEM NUMBER</v>
          </cell>
          <cell r="D1396" t="str">
            <v>4.10</v>
          </cell>
        </row>
        <row r="1397">
          <cell r="A1397">
            <v>1397</v>
          </cell>
          <cell r="B1397" t="str">
            <v>CONSTRUCTION / WORK</v>
          </cell>
          <cell r="D1397" t="str">
            <v>Urugan Rembesan (Permeable Backfill)</v>
          </cell>
        </row>
        <row r="1398">
          <cell r="A1398">
            <v>1398</v>
          </cell>
          <cell r="B1398" t="str">
            <v>UNIT</v>
          </cell>
          <cell r="C1398" t="str">
            <v>m3</v>
          </cell>
          <cell r="D1398">
            <v>1</v>
          </cell>
        </row>
        <row r="1399">
          <cell r="A1399">
            <v>1399</v>
          </cell>
          <cell r="B1399" t="str">
            <v>UNIT  PRICE  (Rp.)</v>
          </cell>
          <cell r="D1399">
            <v>14380</v>
          </cell>
          <cell r="E1399">
            <v>0</v>
          </cell>
          <cell r="J1399" t="str">
            <v>TOTAL UNIT PRICE (Rp)</v>
          </cell>
          <cell r="K1399">
            <v>14380</v>
          </cell>
        </row>
        <row r="1400">
          <cell r="A1400">
            <v>1400</v>
          </cell>
          <cell r="I1400" t="str">
            <v>UNIT PRICE                     (Rp.)</v>
          </cell>
          <cell r="K1400" t="str">
            <v>TOTAL PRICE                    (Rp.)</v>
          </cell>
        </row>
        <row r="1401">
          <cell r="A1401">
            <v>1401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  <cell r="L1401" t="str">
            <v>Foreign</v>
          </cell>
        </row>
        <row r="1402">
          <cell r="A1402">
            <v>1402</v>
          </cell>
        </row>
        <row r="1403">
          <cell r="A1403">
            <v>1403</v>
          </cell>
        </row>
        <row r="1404">
          <cell r="A1404">
            <v>1404</v>
          </cell>
          <cell r="B1404" t="str">
            <v>A</v>
          </cell>
          <cell r="C1404" t="str">
            <v>MT</v>
          </cell>
          <cell r="D1404" t="str">
            <v>MATERIAL</v>
          </cell>
        </row>
        <row r="1405">
          <cell r="A1405">
            <v>1405</v>
          </cell>
          <cell r="C1405">
            <v>180</v>
          </cell>
          <cell r="D1405" t="str">
            <v>Maintenance Concrete  (Type-3)</v>
          </cell>
          <cell r="G1405" t="str">
            <v>Sq.m</v>
          </cell>
          <cell r="H1405">
            <v>1.05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1406</v>
          </cell>
        </row>
        <row r="1407">
          <cell r="A1407">
            <v>1407</v>
          </cell>
        </row>
        <row r="1408">
          <cell r="A1408">
            <v>1408</v>
          </cell>
        </row>
        <row r="1409">
          <cell r="A1409">
            <v>1409</v>
          </cell>
        </row>
        <row r="1410">
          <cell r="A1410">
            <v>1410</v>
          </cell>
        </row>
        <row r="1411">
          <cell r="A1411">
            <v>1411</v>
          </cell>
        </row>
        <row r="1412">
          <cell r="A1412">
            <v>1412</v>
          </cell>
        </row>
        <row r="1413">
          <cell r="A1413">
            <v>1413</v>
          </cell>
        </row>
        <row r="1414">
          <cell r="A1414">
            <v>1414</v>
          </cell>
        </row>
        <row r="1415">
          <cell r="A1415">
            <v>1415</v>
          </cell>
        </row>
        <row r="1416">
          <cell r="A1416">
            <v>1416</v>
          </cell>
        </row>
        <row r="1417">
          <cell r="A1417">
            <v>1417</v>
          </cell>
        </row>
        <row r="1418">
          <cell r="A1418">
            <v>1418</v>
          </cell>
        </row>
        <row r="1419">
          <cell r="A1419">
            <v>1419</v>
          </cell>
        </row>
        <row r="1420">
          <cell r="A1420">
            <v>1420</v>
          </cell>
        </row>
        <row r="1421">
          <cell r="A1421">
            <v>1421</v>
          </cell>
        </row>
        <row r="1422">
          <cell r="A1422">
            <v>1422</v>
          </cell>
        </row>
        <row r="1423">
          <cell r="A1423">
            <v>1423</v>
          </cell>
          <cell r="B1423" t="str">
            <v>B</v>
          </cell>
          <cell r="C1423" t="str">
            <v>EQ</v>
          </cell>
          <cell r="D1423" t="str">
            <v>EQUIPMENT</v>
          </cell>
        </row>
        <row r="1424">
          <cell r="A1424">
            <v>1424</v>
          </cell>
          <cell r="C1424">
            <v>77</v>
          </cell>
          <cell r="D1424" t="str">
            <v>Stamper</v>
          </cell>
          <cell r="G1424" t="str">
            <v>Hour</v>
          </cell>
          <cell r="H1424">
            <v>0.5</v>
          </cell>
          <cell r="I1424">
            <v>14800</v>
          </cell>
          <cell r="J1424">
            <v>0</v>
          </cell>
          <cell r="K1424">
            <v>7400</v>
          </cell>
          <cell r="L1424">
            <v>0</v>
          </cell>
        </row>
        <row r="1425">
          <cell r="A1425">
            <v>1425</v>
          </cell>
          <cell r="C1425">
            <v>95</v>
          </cell>
          <cell r="D1425" t="str">
            <v>Water Truck 4000 ltr</v>
          </cell>
          <cell r="G1425" t="str">
            <v>Hour</v>
          </cell>
          <cell r="H1425">
            <v>1.0542168674698796E-2</v>
          </cell>
          <cell r="I1425">
            <v>203600</v>
          </cell>
          <cell r="J1425">
            <v>0</v>
          </cell>
          <cell r="K1425">
            <v>2146.3855421686749</v>
          </cell>
          <cell r="L1425">
            <v>0</v>
          </cell>
        </row>
        <row r="1426">
          <cell r="A1426">
            <v>1426</v>
          </cell>
          <cell r="L1426">
            <v>0</v>
          </cell>
        </row>
        <row r="1427">
          <cell r="A1427">
            <v>1427</v>
          </cell>
          <cell r="L1427">
            <v>0</v>
          </cell>
        </row>
        <row r="1428">
          <cell r="A1428">
            <v>1428</v>
          </cell>
        </row>
        <row r="1429">
          <cell r="A1429">
            <v>1429</v>
          </cell>
        </row>
        <row r="1430">
          <cell r="A1430">
            <v>1430</v>
          </cell>
        </row>
        <row r="1431">
          <cell r="A1431">
            <v>1431</v>
          </cell>
        </row>
        <row r="1432">
          <cell r="A1432">
            <v>1432</v>
          </cell>
        </row>
        <row r="1433">
          <cell r="A1433">
            <v>1433</v>
          </cell>
        </row>
        <row r="1434">
          <cell r="A1434">
            <v>1434</v>
          </cell>
        </row>
        <row r="1435">
          <cell r="A1435">
            <v>1435</v>
          </cell>
        </row>
        <row r="1436">
          <cell r="A1436">
            <v>1436</v>
          </cell>
        </row>
        <row r="1437">
          <cell r="A1437">
            <v>1437</v>
          </cell>
          <cell r="B1437" t="str">
            <v>C</v>
          </cell>
          <cell r="C1437" t="str">
            <v>LA</v>
          </cell>
          <cell r="D1437" t="str">
            <v>LABOUR</v>
          </cell>
        </row>
        <row r="1438">
          <cell r="A1438">
            <v>1438</v>
          </cell>
          <cell r="C1438">
            <v>2</v>
          </cell>
          <cell r="D1438" t="str">
            <v>Pengawas</v>
          </cell>
          <cell r="G1438" t="str">
            <v>Day</v>
          </cell>
          <cell r="H1438">
            <v>0</v>
          </cell>
          <cell r="I1438">
            <v>50000</v>
          </cell>
          <cell r="K1438">
            <v>0</v>
          </cell>
        </row>
        <row r="1439">
          <cell r="A1439">
            <v>1439</v>
          </cell>
          <cell r="C1439">
            <v>3</v>
          </cell>
          <cell r="D1439" t="str">
            <v>Mandor</v>
          </cell>
          <cell r="G1439" t="str">
            <v>Day</v>
          </cell>
          <cell r="H1439">
            <v>1.5060240963855425E-3</v>
          </cell>
          <cell r="I1439">
            <v>33750</v>
          </cell>
          <cell r="K1439">
            <v>50.828313253012055</v>
          </cell>
        </row>
        <row r="1440">
          <cell r="A1440">
            <v>1440</v>
          </cell>
          <cell r="C1440">
            <v>16</v>
          </cell>
          <cell r="D1440" t="str">
            <v>Tukang</v>
          </cell>
          <cell r="G1440" t="str">
            <v>Day</v>
          </cell>
          <cell r="H1440">
            <v>7.1428571428571425E-2</v>
          </cell>
          <cell r="I1440">
            <v>28380</v>
          </cell>
          <cell r="K1440">
            <v>2027.1428571428571</v>
          </cell>
        </row>
        <row r="1441">
          <cell r="A1441">
            <v>1441</v>
          </cell>
          <cell r="C1441">
            <v>17</v>
          </cell>
          <cell r="D1441" t="str">
            <v>Buruh</v>
          </cell>
          <cell r="G1441" t="str">
            <v>Day</v>
          </cell>
          <cell r="H1441">
            <v>7.7452667814113599E-2</v>
          </cell>
          <cell r="I1441">
            <v>18750</v>
          </cell>
          <cell r="K1441">
            <v>1452.2375215146301</v>
          </cell>
        </row>
        <row r="1442">
          <cell r="A1442">
            <v>1442</v>
          </cell>
        </row>
        <row r="1443">
          <cell r="A1443">
            <v>1443</v>
          </cell>
        </row>
        <row r="1444">
          <cell r="A1444">
            <v>1444</v>
          </cell>
        </row>
        <row r="1445">
          <cell r="A1445">
            <v>1445</v>
          </cell>
        </row>
        <row r="1446">
          <cell r="A1446">
            <v>1446</v>
          </cell>
        </row>
        <row r="1447">
          <cell r="A1447">
            <v>1447</v>
          </cell>
        </row>
        <row r="1448">
          <cell r="A1448">
            <v>1448</v>
          </cell>
          <cell r="D1448" t="str">
            <v>JUMLAH</v>
          </cell>
          <cell r="K1448">
            <v>13076.594234079173</v>
          </cell>
          <cell r="L1448">
            <v>0</v>
          </cell>
        </row>
        <row r="1449">
          <cell r="A1449">
            <v>1449</v>
          </cell>
          <cell r="D1449" t="str">
            <v>OVER HEAD</v>
          </cell>
          <cell r="E1449">
            <v>10</v>
          </cell>
          <cell r="F1449" t="str">
            <v>%</v>
          </cell>
          <cell r="K1449">
            <v>1307.6594234079175</v>
          </cell>
          <cell r="L1449">
            <v>0</v>
          </cell>
        </row>
        <row r="1450">
          <cell r="A1450">
            <v>1450</v>
          </cell>
          <cell r="D1450" t="str">
            <v>TOTAL</v>
          </cell>
          <cell r="K1450">
            <v>14384.25365748709</v>
          </cell>
          <cell r="L1450">
            <v>0</v>
          </cell>
        </row>
        <row r="1451">
          <cell r="A1451">
            <v>1451</v>
          </cell>
          <cell r="D1451" t="str">
            <v>HARGA  SATUAN</v>
          </cell>
          <cell r="K1451">
            <v>14384</v>
          </cell>
          <cell r="L1451">
            <v>0</v>
          </cell>
        </row>
        <row r="1452">
          <cell r="A1452">
            <v>1452</v>
          </cell>
        </row>
        <row r="1453">
          <cell r="A1453">
            <v>1453</v>
          </cell>
          <cell r="B1453">
            <v>23</v>
          </cell>
        </row>
        <row r="1454">
          <cell r="A1454">
            <v>1454</v>
          </cell>
          <cell r="B1454" t="str">
            <v>UNIT PRICE ANALYSIS</v>
          </cell>
        </row>
        <row r="1455">
          <cell r="A1455">
            <v>1455</v>
          </cell>
          <cell r="B1455" t="str">
            <v>Proyek Rencana Teknik Akhir Jalan Tol Bogor Ring Road</v>
          </cell>
        </row>
        <row r="1456">
          <cell r="A1456">
            <v>1456</v>
          </cell>
        </row>
        <row r="1457">
          <cell r="A1457">
            <v>1457</v>
          </cell>
        </row>
        <row r="1458">
          <cell r="A1458">
            <v>1458</v>
          </cell>
        </row>
        <row r="1459">
          <cell r="A1459">
            <v>1459</v>
          </cell>
        </row>
        <row r="1460">
          <cell r="A1460">
            <v>1460</v>
          </cell>
          <cell r="B1460" t="str">
            <v>UNIT PRICE ANALYSIS</v>
          </cell>
        </row>
        <row r="1461">
          <cell r="A1461">
            <v>1461</v>
          </cell>
        </row>
        <row r="1462">
          <cell r="A1462">
            <v>1462</v>
          </cell>
          <cell r="B1462" t="str">
            <v>ITEM NUMBER</v>
          </cell>
          <cell r="D1462" t="str">
            <v>4.03 (1)b</v>
          </cell>
        </row>
        <row r="1463">
          <cell r="A1463">
            <v>1463</v>
          </cell>
          <cell r="B1463" t="str">
            <v>CONSTRUCTION / WORK</v>
          </cell>
          <cell r="D1463" t="str">
            <v>Galian Biasa Untuk Timbunan Pengisi Median</v>
          </cell>
        </row>
        <row r="1464">
          <cell r="A1464">
            <v>1464</v>
          </cell>
          <cell r="B1464" t="str">
            <v>UNIT</v>
          </cell>
          <cell r="C1464" t="str">
            <v>m3</v>
          </cell>
          <cell r="D1464">
            <v>1</v>
          </cell>
        </row>
        <row r="1465">
          <cell r="A1465">
            <v>1465</v>
          </cell>
          <cell r="B1465" t="str">
            <v>UNIT  PRICE  (Rp.)</v>
          </cell>
          <cell r="D1465">
            <v>18930</v>
          </cell>
          <cell r="E1465">
            <v>0</v>
          </cell>
          <cell r="J1465" t="str">
            <v>TOTAL UNIT PRICE (Rp)</v>
          </cell>
          <cell r="K1465">
            <v>18930</v>
          </cell>
        </row>
        <row r="1466">
          <cell r="A1466">
            <v>1466</v>
          </cell>
          <cell r="I1466" t="str">
            <v>UNIT PRICE                     (Rp.)</v>
          </cell>
          <cell r="K1466" t="str">
            <v>TOTAL PRICE                    (Rp.)</v>
          </cell>
        </row>
        <row r="1467">
          <cell r="A1467">
            <v>1467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</row>
        <row r="1468">
          <cell r="A1468">
            <v>1468</v>
          </cell>
        </row>
        <row r="1469">
          <cell r="A1469">
            <v>1469</v>
          </cell>
        </row>
        <row r="1470">
          <cell r="A1470">
            <v>1470</v>
          </cell>
          <cell r="B1470" t="str">
            <v>A</v>
          </cell>
          <cell r="C1470" t="str">
            <v>MT</v>
          </cell>
          <cell r="D1470" t="str">
            <v>MATERIAL</v>
          </cell>
        </row>
        <row r="1471">
          <cell r="A1471">
            <v>1471</v>
          </cell>
        </row>
        <row r="1472">
          <cell r="A1472">
            <v>1472</v>
          </cell>
        </row>
        <row r="1473">
          <cell r="A1473">
            <v>1473</v>
          </cell>
        </row>
        <row r="1474">
          <cell r="A1474">
            <v>1474</v>
          </cell>
        </row>
        <row r="1475">
          <cell r="A1475">
            <v>1475</v>
          </cell>
        </row>
        <row r="1476">
          <cell r="A1476">
            <v>1476</v>
          </cell>
        </row>
        <row r="1477">
          <cell r="A1477">
            <v>1477</v>
          </cell>
        </row>
        <row r="1478">
          <cell r="A1478">
            <v>1478</v>
          </cell>
        </row>
        <row r="1479">
          <cell r="A1479">
            <v>1479</v>
          </cell>
        </row>
        <row r="1480">
          <cell r="A1480">
            <v>1480</v>
          </cell>
        </row>
        <row r="1481">
          <cell r="A1481">
            <v>1481</v>
          </cell>
        </row>
        <row r="1482">
          <cell r="A1482">
            <v>1482</v>
          </cell>
        </row>
        <row r="1483">
          <cell r="A1483">
            <v>1483</v>
          </cell>
        </row>
        <row r="1484">
          <cell r="A1484">
            <v>1484</v>
          </cell>
        </row>
        <row r="1485">
          <cell r="A1485">
            <v>1485</v>
          </cell>
        </row>
        <row r="1486">
          <cell r="A1486">
            <v>1486</v>
          </cell>
        </row>
        <row r="1487">
          <cell r="A1487">
            <v>1487</v>
          </cell>
        </row>
        <row r="1488">
          <cell r="A1488">
            <v>1488</v>
          </cell>
          <cell r="B1488" t="str">
            <v>B</v>
          </cell>
          <cell r="C1488" t="str">
            <v>EQ</v>
          </cell>
          <cell r="D1488" t="str">
            <v>EQUIPMENT</v>
          </cell>
        </row>
        <row r="1489">
          <cell r="A1489">
            <v>1489</v>
          </cell>
          <cell r="C1489">
            <v>16</v>
          </cell>
          <cell r="D1489" t="str">
            <v>Dozer 11 Ton</v>
          </cell>
          <cell r="G1489" t="str">
            <v>Hour</v>
          </cell>
          <cell r="H1489">
            <v>2.1610422749900053E-3</v>
          </cell>
          <cell r="I1489">
            <v>244900</v>
          </cell>
          <cell r="J1489">
            <v>0</v>
          </cell>
          <cell r="K1489">
            <v>529.23925314505232</v>
          </cell>
          <cell r="L1489">
            <v>0</v>
          </cell>
        </row>
        <row r="1490">
          <cell r="A1490">
            <v>1490</v>
          </cell>
          <cell r="C1490">
            <v>99</v>
          </cell>
          <cell r="D1490" t="str">
            <v>Wheel Loader 1,5 m3</v>
          </cell>
          <cell r="G1490" t="str">
            <v>Hour</v>
          </cell>
          <cell r="H1490">
            <v>1.1811953697141508E-2</v>
          </cell>
          <cell r="I1490">
            <v>161900</v>
          </cell>
          <cell r="J1490">
            <v>0</v>
          </cell>
          <cell r="K1490">
            <v>1912.3553035672101</v>
          </cell>
          <cell r="L1490">
            <v>0</v>
          </cell>
        </row>
        <row r="1491">
          <cell r="A1491">
            <v>1491</v>
          </cell>
          <cell r="C1491">
            <v>37</v>
          </cell>
          <cell r="D1491" t="str">
            <v>Dump Truck 12 ton</v>
          </cell>
          <cell r="G1491" t="str">
            <v>Hour</v>
          </cell>
          <cell r="H1491">
            <v>4.584044237953995E-2</v>
          </cell>
          <cell r="I1491">
            <v>174500</v>
          </cell>
          <cell r="J1491">
            <v>0</v>
          </cell>
          <cell r="K1491">
            <v>7999.1571952297209</v>
          </cell>
          <cell r="L1491">
            <v>0</v>
          </cell>
        </row>
        <row r="1492">
          <cell r="A1492">
            <v>1492</v>
          </cell>
          <cell r="C1492">
            <v>39</v>
          </cell>
          <cell r="D1492" t="str">
            <v>Excavator 0,5 m3</v>
          </cell>
          <cell r="G1492" t="str">
            <v>Hour</v>
          </cell>
          <cell r="H1492">
            <v>1.4403292181069959E-2</v>
          </cell>
          <cell r="I1492">
            <v>214800</v>
          </cell>
          <cell r="J1492">
            <v>0</v>
          </cell>
          <cell r="K1492">
            <v>3093.8271604938273</v>
          </cell>
        </row>
        <row r="1493">
          <cell r="A1493">
            <v>1493</v>
          </cell>
          <cell r="C1493">
            <v>95</v>
          </cell>
          <cell r="D1493" t="str">
            <v>Water Truck 4000 ltr</v>
          </cell>
          <cell r="G1493" t="str">
            <v>Hour</v>
          </cell>
          <cell r="H1493">
            <v>1.1460110594884988E-2</v>
          </cell>
          <cell r="I1493">
            <v>203600</v>
          </cell>
          <cell r="J1493">
            <v>0</v>
          </cell>
          <cell r="K1493">
            <v>2333.2785171185833</v>
          </cell>
        </row>
        <row r="1494">
          <cell r="A1494">
            <v>1494</v>
          </cell>
          <cell r="C1494">
            <v>94</v>
          </cell>
          <cell r="D1494" t="str">
            <v>Water Truck 4000 ltr</v>
          </cell>
          <cell r="G1494" t="str">
            <v>Hour</v>
          </cell>
          <cell r="H1494">
            <v>0.11143982667724696</v>
          </cell>
          <cell r="I1494">
            <v>68000</v>
          </cell>
          <cell r="J1494">
            <v>0</v>
          </cell>
          <cell r="K1494">
            <v>7577.9082140527935</v>
          </cell>
        </row>
        <row r="1495">
          <cell r="A1495">
            <v>1495</v>
          </cell>
          <cell r="C1495">
            <v>78</v>
          </cell>
          <cell r="D1495" t="str">
            <v>Tandem Roller ( 8 - 10 ton )</v>
          </cell>
          <cell r="G1495" t="str">
            <v>Hour</v>
          </cell>
          <cell r="H1495">
            <v>1.3629177342855585E-2</v>
          </cell>
          <cell r="I1495">
            <v>198500</v>
          </cell>
          <cell r="J1495">
            <v>0</v>
          </cell>
          <cell r="K1495">
            <v>2705.3917025568335</v>
          </cell>
        </row>
        <row r="1496">
          <cell r="A1496">
            <v>1496</v>
          </cell>
          <cell r="C1496">
            <v>131</v>
          </cell>
          <cell r="D1496" t="str">
            <v>Sheep Foot Roller 5 Ton</v>
          </cell>
          <cell r="G1496" t="str">
            <v>Hour</v>
          </cell>
          <cell r="H1496">
            <v>2.5302664621300918E-3</v>
          </cell>
          <cell r="I1496">
            <v>61100</v>
          </cell>
          <cell r="J1496">
            <v>0</v>
          </cell>
          <cell r="K1496">
            <v>154.59928083614861</v>
          </cell>
        </row>
        <row r="1497">
          <cell r="A1497">
            <v>1497</v>
          </cell>
        </row>
        <row r="1498">
          <cell r="A1498">
            <v>1498</v>
          </cell>
        </row>
        <row r="1499">
          <cell r="A1499">
            <v>1499</v>
          </cell>
          <cell r="B1499" t="str">
            <v>C</v>
          </cell>
          <cell r="C1499" t="str">
            <v>LA</v>
          </cell>
          <cell r="D1499" t="str">
            <v>LABOUR</v>
          </cell>
        </row>
        <row r="1500">
          <cell r="A1500">
            <v>1500</v>
          </cell>
          <cell r="C1500">
            <v>2</v>
          </cell>
          <cell r="D1500" t="str">
            <v>Pengawas</v>
          </cell>
          <cell r="G1500" t="str">
            <v>Day</v>
          </cell>
          <cell r="H1500">
            <v>0</v>
          </cell>
          <cell r="I1500">
            <v>50000</v>
          </cell>
          <cell r="K1500">
            <v>0</v>
          </cell>
        </row>
        <row r="1501">
          <cell r="A1501">
            <v>1501</v>
          </cell>
          <cell r="C1501">
            <v>3</v>
          </cell>
          <cell r="D1501" t="str">
            <v>Mandor</v>
          </cell>
          <cell r="G1501" t="str">
            <v>Day</v>
          </cell>
          <cell r="H1501">
            <v>6.8573549506471369E-3</v>
          </cell>
          <cell r="I1501">
            <v>33750</v>
          </cell>
          <cell r="K1501">
            <v>231.43572958434086</v>
          </cell>
        </row>
        <row r="1502">
          <cell r="A1502">
            <v>1502</v>
          </cell>
          <cell r="C1502">
            <v>16</v>
          </cell>
          <cell r="D1502" t="str">
            <v>Tukang</v>
          </cell>
          <cell r="G1502" t="str">
            <v>Day</v>
          </cell>
          <cell r="H1502">
            <v>1.687421956734501E-3</v>
          </cell>
          <cell r="I1502">
            <v>28380</v>
          </cell>
          <cell r="K1502">
            <v>47.889035132125137</v>
          </cell>
        </row>
        <row r="1503">
          <cell r="A1503">
            <v>1503</v>
          </cell>
          <cell r="C1503">
            <v>17</v>
          </cell>
          <cell r="D1503" t="str">
            <v>Buruh</v>
          </cell>
          <cell r="G1503" t="str">
            <v>Day</v>
          </cell>
          <cell r="H1503">
            <v>5.6381361568654663E-2</v>
          </cell>
          <cell r="I1503">
            <v>18750</v>
          </cell>
          <cell r="K1503">
            <v>1057.1505294122749</v>
          </cell>
        </row>
        <row r="1504">
          <cell r="A1504">
            <v>1504</v>
          </cell>
        </row>
        <row r="1505">
          <cell r="A1505">
            <v>1505</v>
          </cell>
        </row>
        <row r="1506">
          <cell r="A1506">
            <v>1506</v>
          </cell>
        </row>
        <row r="1507">
          <cell r="A1507">
            <v>1507</v>
          </cell>
        </row>
        <row r="1508">
          <cell r="A1508">
            <v>1508</v>
          </cell>
        </row>
        <row r="1509">
          <cell r="A1509">
            <v>1509</v>
          </cell>
        </row>
        <row r="1510">
          <cell r="A1510">
            <v>1510</v>
          </cell>
        </row>
        <row r="1511">
          <cell r="A1511">
            <v>1511</v>
          </cell>
        </row>
        <row r="1512">
          <cell r="A1512">
            <v>1512</v>
          </cell>
        </row>
        <row r="1513">
          <cell r="A1513">
            <v>1513</v>
          </cell>
        </row>
        <row r="1514">
          <cell r="A1514">
            <v>1514</v>
          </cell>
          <cell r="D1514" t="str">
            <v>JUMLAH</v>
          </cell>
          <cell r="K1514">
            <v>17204.332723683136</v>
          </cell>
          <cell r="L1514">
            <v>0</v>
          </cell>
        </row>
        <row r="1515">
          <cell r="A1515">
            <v>1515</v>
          </cell>
          <cell r="D1515" t="str">
            <v>OVER HEAD</v>
          </cell>
          <cell r="E1515">
            <v>10</v>
          </cell>
          <cell r="F1515" t="str">
            <v>%</v>
          </cell>
          <cell r="K1515">
            <v>1720.4332723683137</v>
          </cell>
          <cell r="L1515">
            <v>0</v>
          </cell>
        </row>
        <row r="1516">
          <cell r="A1516">
            <v>1516</v>
          </cell>
          <cell r="D1516" t="str">
            <v>TOTAL</v>
          </cell>
          <cell r="K1516">
            <v>18924.76599605145</v>
          </cell>
          <cell r="L1516">
            <v>0</v>
          </cell>
        </row>
        <row r="1517">
          <cell r="A1517">
            <v>1517</v>
          </cell>
          <cell r="D1517" t="str">
            <v>HARGA  SATUAN</v>
          </cell>
          <cell r="K1517">
            <v>18925</v>
          </cell>
          <cell r="L1517">
            <v>0</v>
          </cell>
        </row>
        <row r="1518">
          <cell r="A1518">
            <v>1518</v>
          </cell>
        </row>
        <row r="1519">
          <cell r="A1519">
            <v>1519</v>
          </cell>
          <cell r="B1519">
            <v>24</v>
          </cell>
        </row>
        <row r="1520">
          <cell r="A1520">
            <v>1520</v>
          </cell>
          <cell r="B1520" t="str">
            <v>UNIT PRICE ANALYSIS</v>
          </cell>
        </row>
        <row r="1521">
          <cell r="A1521">
            <v>1521</v>
          </cell>
          <cell r="B1521" t="str">
            <v>Proyek Rencana Teknik Akhir Jalan Tol Bogor Ring Road</v>
          </cell>
        </row>
        <row r="1522">
          <cell r="A1522">
            <v>1522</v>
          </cell>
        </row>
        <row r="1523">
          <cell r="A1523">
            <v>1523</v>
          </cell>
        </row>
        <row r="1524">
          <cell r="A1524">
            <v>1524</v>
          </cell>
        </row>
        <row r="1525">
          <cell r="A1525">
            <v>1525</v>
          </cell>
        </row>
        <row r="1526">
          <cell r="A1526">
            <v>1526</v>
          </cell>
          <cell r="B1526" t="str">
            <v>UNIT PRICE ANALYSIS</v>
          </cell>
        </row>
        <row r="1527">
          <cell r="A1527">
            <v>1527</v>
          </cell>
        </row>
        <row r="1528">
          <cell r="A1528">
            <v>1528</v>
          </cell>
          <cell r="B1528" t="str">
            <v>ITEM NUMBER</v>
          </cell>
          <cell r="D1528" t="str">
            <v>4.03 (2)</v>
          </cell>
        </row>
        <row r="1529">
          <cell r="A1529">
            <v>1529</v>
          </cell>
          <cell r="B1529" t="str">
            <v>CONSTRUCTION / WORK</v>
          </cell>
          <cell r="D1529" t="str">
            <v>Galian Untuk Dibuang</v>
          </cell>
        </row>
        <row r="1530">
          <cell r="A1530">
            <v>1530</v>
          </cell>
          <cell r="B1530" t="str">
            <v>UNIT</v>
          </cell>
          <cell r="C1530" t="str">
            <v>m3</v>
          </cell>
          <cell r="D1530">
            <v>1</v>
          </cell>
        </row>
        <row r="1531">
          <cell r="A1531">
            <v>1531</v>
          </cell>
          <cell r="B1531" t="str">
            <v>UNIT  PRICE  (Rp.)</v>
          </cell>
          <cell r="D1531">
            <v>23400</v>
          </cell>
          <cell r="E1531">
            <v>0</v>
          </cell>
          <cell r="J1531" t="str">
            <v>TOTAL UNIT PRICE (Rp)</v>
          </cell>
          <cell r="K1531">
            <v>23400</v>
          </cell>
        </row>
        <row r="1532">
          <cell r="A1532">
            <v>1532</v>
          </cell>
          <cell r="I1532" t="str">
            <v>UNIT PRICE                     (Rp.)</v>
          </cell>
          <cell r="K1532" t="str">
            <v>TOTAL PRICE                    (Rp.)</v>
          </cell>
        </row>
        <row r="1533">
          <cell r="A1533">
            <v>1533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</row>
        <row r="1534">
          <cell r="A1534">
            <v>1534</v>
          </cell>
        </row>
        <row r="1535">
          <cell r="A1535">
            <v>1535</v>
          </cell>
        </row>
        <row r="1536">
          <cell r="A1536">
            <v>1536</v>
          </cell>
          <cell r="B1536" t="str">
            <v>A</v>
          </cell>
          <cell r="C1536" t="str">
            <v>MT</v>
          </cell>
          <cell r="D1536" t="str">
            <v>MATERIAL</v>
          </cell>
        </row>
        <row r="1537">
          <cell r="A1537">
            <v>1537</v>
          </cell>
          <cell r="D1537">
            <v>0</v>
          </cell>
          <cell r="G1537">
            <v>0</v>
          </cell>
          <cell r="H1537">
            <v>1.2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1538</v>
          </cell>
        </row>
        <row r="1539">
          <cell r="A1539">
            <v>1539</v>
          </cell>
        </row>
        <row r="1540">
          <cell r="A1540">
            <v>1540</v>
          </cell>
        </row>
        <row r="1541">
          <cell r="A1541">
            <v>1541</v>
          </cell>
        </row>
        <row r="1542">
          <cell r="A1542">
            <v>1542</v>
          </cell>
        </row>
        <row r="1543">
          <cell r="A1543">
            <v>1543</v>
          </cell>
        </row>
        <row r="1544">
          <cell r="A1544">
            <v>1544</v>
          </cell>
        </row>
        <row r="1545">
          <cell r="A1545">
            <v>1545</v>
          </cell>
        </row>
        <row r="1546">
          <cell r="A1546">
            <v>1546</v>
          </cell>
        </row>
        <row r="1547">
          <cell r="A1547">
            <v>1547</v>
          </cell>
        </row>
        <row r="1548">
          <cell r="A1548">
            <v>1548</v>
          </cell>
        </row>
        <row r="1549">
          <cell r="A1549">
            <v>1549</v>
          </cell>
        </row>
        <row r="1550">
          <cell r="A1550">
            <v>1550</v>
          </cell>
        </row>
        <row r="1551">
          <cell r="A1551">
            <v>1551</v>
          </cell>
        </row>
        <row r="1552">
          <cell r="A1552">
            <v>1552</v>
          </cell>
        </row>
        <row r="1553">
          <cell r="A1553">
            <v>1553</v>
          </cell>
        </row>
        <row r="1554">
          <cell r="A1554">
            <v>1554</v>
          </cell>
          <cell r="B1554" t="str">
            <v>B</v>
          </cell>
          <cell r="C1554" t="str">
            <v>EQ</v>
          </cell>
          <cell r="D1554" t="str">
            <v>EQUIPMENT</v>
          </cell>
        </row>
        <row r="1555">
          <cell r="A1555">
            <v>1555</v>
          </cell>
          <cell r="B1555" t="str">
            <v>B</v>
          </cell>
          <cell r="C1555">
            <v>16</v>
          </cell>
          <cell r="D1555" t="str">
            <v>Dozer 11 Ton</v>
          </cell>
          <cell r="G1555" t="str">
            <v>Hour</v>
          </cell>
          <cell r="H1555">
            <v>2.3432988523988015E-3</v>
          </cell>
          <cell r="I1555">
            <v>244900</v>
          </cell>
          <cell r="J1555">
            <v>0</v>
          </cell>
          <cell r="K1555">
            <v>573.87388895246647</v>
          </cell>
          <cell r="L1555">
            <v>0</v>
          </cell>
        </row>
        <row r="1556">
          <cell r="A1556">
            <v>1556</v>
          </cell>
          <cell r="C1556">
            <v>99</v>
          </cell>
          <cell r="D1556" t="str">
            <v>Wheel Loader 1,5 m3</v>
          </cell>
          <cell r="G1556" t="str">
            <v>Hour</v>
          </cell>
          <cell r="H1556">
            <v>1.04837018757762E-2</v>
          </cell>
          <cell r="I1556">
            <v>161900</v>
          </cell>
          <cell r="J1556">
            <v>0</v>
          </cell>
          <cell r="K1556">
            <v>1697.3113336881668</v>
          </cell>
          <cell r="L1556">
            <v>0</v>
          </cell>
        </row>
        <row r="1557">
          <cell r="A1557">
            <v>1557</v>
          </cell>
          <cell r="C1557">
            <v>37</v>
          </cell>
          <cell r="D1557" t="str">
            <v>Dump Truck 12 ton</v>
          </cell>
          <cell r="G1557" t="str">
            <v>Hour</v>
          </cell>
          <cell r="H1557">
            <v>6.9748324437570619E-2</v>
          </cell>
          <cell r="I1557">
            <v>174500</v>
          </cell>
          <cell r="J1557">
            <v>0</v>
          </cell>
          <cell r="K1557">
            <v>12171.082614356073</v>
          </cell>
          <cell r="L1557">
            <v>0</v>
          </cell>
        </row>
        <row r="1558">
          <cell r="A1558">
            <v>1558</v>
          </cell>
          <cell r="C1558">
            <v>39</v>
          </cell>
          <cell r="D1558" t="str">
            <v>Excavator 0,5 m3</v>
          </cell>
          <cell r="G1558" t="str">
            <v>Hour</v>
          </cell>
          <cell r="H1558">
            <v>2.6748971193415638E-2</v>
          </cell>
          <cell r="I1558">
            <v>214800</v>
          </cell>
          <cell r="J1558">
            <v>0</v>
          </cell>
          <cell r="K1558">
            <v>5745.6790123456785</v>
          </cell>
          <cell r="L1558">
            <v>0</v>
          </cell>
        </row>
        <row r="1559">
          <cell r="A1559">
            <v>1559</v>
          </cell>
          <cell r="C1559">
            <v>94</v>
          </cell>
          <cell r="D1559" t="str">
            <v>Water Truck 4000 ltr</v>
          </cell>
          <cell r="G1559" t="str">
            <v>Hour</v>
          </cell>
          <cell r="H1559">
            <v>1.0542168674698796E-2</v>
          </cell>
          <cell r="I1559">
            <v>68000</v>
          </cell>
          <cell r="J1559">
            <v>0</v>
          </cell>
          <cell r="K1559">
            <v>716.86746987951813</v>
          </cell>
          <cell r="L1559">
            <v>0</v>
          </cell>
        </row>
        <row r="1560">
          <cell r="A1560">
            <v>1560</v>
          </cell>
          <cell r="C1560">
            <v>78</v>
          </cell>
          <cell r="D1560" t="str">
            <v>Tandem Roller ( 8 - 10 ton )</v>
          </cell>
          <cell r="G1560" t="str">
            <v>Hour</v>
          </cell>
          <cell r="H1560">
            <v>2.2569444444444441E-2</v>
          </cell>
          <cell r="I1560">
            <v>198500</v>
          </cell>
          <cell r="J1560">
            <v>0</v>
          </cell>
          <cell r="K1560">
            <v>4480.0347222222217</v>
          </cell>
          <cell r="L1560">
            <v>0</v>
          </cell>
        </row>
        <row r="1561">
          <cell r="A1561">
            <v>1561</v>
          </cell>
          <cell r="C1561">
            <v>131</v>
          </cell>
          <cell r="D1561" t="str">
            <v>Sheep Foot Roller 5 Ton</v>
          </cell>
          <cell r="G1561" t="str">
            <v>Hour</v>
          </cell>
          <cell r="H1561">
            <v>2.0999999999999999E-3</v>
          </cell>
          <cell r="I1561">
            <v>61100</v>
          </cell>
          <cell r="J1561">
            <v>0</v>
          </cell>
          <cell r="K1561">
            <v>128.31</v>
          </cell>
          <cell r="L1561">
            <v>0</v>
          </cell>
        </row>
        <row r="1562">
          <cell r="A1562">
            <v>1562</v>
          </cell>
        </row>
        <row r="1563">
          <cell r="A1563">
            <v>1563</v>
          </cell>
        </row>
        <row r="1564">
          <cell r="A1564">
            <v>1564</v>
          </cell>
        </row>
        <row r="1565">
          <cell r="A1565">
            <v>1565</v>
          </cell>
          <cell r="B1565" t="str">
            <v>C</v>
          </cell>
          <cell r="C1565" t="str">
            <v>LA</v>
          </cell>
          <cell r="D1565" t="str">
            <v>LABOUR</v>
          </cell>
        </row>
        <row r="1566">
          <cell r="A1566">
            <v>1566</v>
          </cell>
          <cell r="C1566">
            <v>2</v>
          </cell>
          <cell r="D1566" t="str">
            <v>Pengawas</v>
          </cell>
          <cell r="G1566" t="str">
            <v>Day</v>
          </cell>
          <cell r="H1566">
            <v>0</v>
          </cell>
          <cell r="I1566">
            <v>50000</v>
          </cell>
          <cell r="K1566">
            <v>0</v>
          </cell>
        </row>
        <row r="1567">
          <cell r="A1567">
            <v>1567</v>
          </cell>
          <cell r="C1567">
            <v>3</v>
          </cell>
          <cell r="D1567" t="str">
            <v>Mandor</v>
          </cell>
          <cell r="G1567" t="str">
            <v>Day</v>
          </cell>
          <cell r="H1567">
            <v>1.0298803327138489E-2</v>
          </cell>
          <cell r="I1567">
            <v>33750</v>
          </cell>
          <cell r="K1567">
            <v>347.58461229092399</v>
          </cell>
        </row>
        <row r="1568">
          <cell r="A1568">
            <v>1568</v>
          </cell>
          <cell r="C1568">
            <v>16</v>
          </cell>
          <cell r="D1568" t="str">
            <v>Tukang</v>
          </cell>
          <cell r="G1568" t="str">
            <v>Day</v>
          </cell>
          <cell r="H1568">
            <v>1.1461718044763831E-2</v>
          </cell>
          <cell r="I1568">
            <v>28380</v>
          </cell>
          <cell r="K1568">
            <v>325.28355811039751</v>
          </cell>
        </row>
        <row r="1569">
          <cell r="A1569">
            <v>1569</v>
          </cell>
          <cell r="B1569" t="str">
            <v>C</v>
          </cell>
          <cell r="C1569">
            <v>17</v>
          </cell>
          <cell r="D1569" t="str">
            <v>Buruh</v>
          </cell>
          <cell r="G1569" t="str">
            <v>Day</v>
          </cell>
          <cell r="H1569">
            <v>2.2095278350816434E-2</v>
          </cell>
          <cell r="I1569">
            <v>18750</v>
          </cell>
          <cell r="K1569">
            <v>414.28646907780814</v>
          </cell>
        </row>
        <row r="1570">
          <cell r="A1570">
            <v>1570</v>
          </cell>
          <cell r="C1570">
            <v>1</v>
          </cell>
          <cell r="D1570" t="str">
            <v>Pengawas</v>
          </cell>
          <cell r="G1570" t="str">
            <v>Day</v>
          </cell>
          <cell r="H1570">
            <v>0</v>
          </cell>
          <cell r="I1570">
            <v>40000</v>
          </cell>
          <cell r="K1570">
            <v>0</v>
          </cell>
        </row>
        <row r="1571">
          <cell r="A1571">
            <v>1571</v>
          </cell>
          <cell r="C1571">
            <v>2</v>
          </cell>
          <cell r="D1571" t="str">
            <v>Mandor</v>
          </cell>
          <cell r="G1571" t="str">
            <v>Day</v>
          </cell>
          <cell r="H1571">
            <v>3.0210247813940314E-2</v>
          </cell>
          <cell r="I1571">
            <v>27000</v>
          </cell>
          <cell r="K1571">
            <v>815.6766909763885</v>
          </cell>
        </row>
        <row r="1572">
          <cell r="A1572">
            <v>1572</v>
          </cell>
          <cell r="C1572">
            <v>15</v>
          </cell>
          <cell r="D1572" t="str">
            <v>Tukang</v>
          </cell>
          <cell r="G1572" t="str">
            <v>Day</v>
          </cell>
          <cell r="H1572">
            <v>3.5655918098025118E-2</v>
          </cell>
          <cell r="I1572">
            <v>22700</v>
          </cell>
          <cell r="K1572">
            <v>809.38934082517017</v>
          </cell>
        </row>
        <row r="1573">
          <cell r="A1573">
            <v>1573</v>
          </cell>
          <cell r="C1573">
            <v>16</v>
          </cell>
          <cell r="D1573" t="str">
            <v>Buruh</v>
          </cell>
          <cell r="G1573" t="str">
            <v>Day</v>
          </cell>
          <cell r="H1573">
            <v>7.7686541365936126E-2</v>
          </cell>
          <cell r="I1573">
            <v>15000</v>
          </cell>
          <cell r="K1573">
            <v>1165.2981204890418</v>
          </cell>
        </row>
        <row r="1574">
          <cell r="A1574">
            <v>1574</v>
          </cell>
        </row>
        <row r="1575">
          <cell r="A1575">
            <v>1575</v>
          </cell>
        </row>
        <row r="1576">
          <cell r="A1576">
            <v>1576</v>
          </cell>
        </row>
        <row r="1577">
          <cell r="A1577">
            <v>1577</v>
          </cell>
        </row>
        <row r="1578">
          <cell r="A1578">
            <v>1578</v>
          </cell>
        </row>
        <row r="1579">
          <cell r="A1579">
            <v>1579</v>
          </cell>
        </row>
        <row r="1580">
          <cell r="A1580">
            <v>1580</v>
          </cell>
          <cell r="D1580" t="str">
            <v>JUMLAH</v>
          </cell>
          <cell r="K1580">
            <v>21275.101488821514</v>
          </cell>
          <cell r="L1580">
            <v>0</v>
          </cell>
        </row>
        <row r="1581">
          <cell r="A1581">
            <v>1581</v>
          </cell>
          <cell r="D1581" t="str">
            <v>OVER HEAD</v>
          </cell>
          <cell r="E1581">
            <v>10</v>
          </cell>
          <cell r="F1581" t="str">
            <v>%</v>
          </cell>
          <cell r="K1581">
            <v>2127.5101488821515</v>
          </cell>
          <cell r="L1581">
            <v>0</v>
          </cell>
        </row>
        <row r="1582">
          <cell r="A1582">
            <v>1582</v>
          </cell>
          <cell r="D1582" t="str">
            <v>TOTAL</v>
          </cell>
          <cell r="K1582">
            <v>23402.611637703667</v>
          </cell>
          <cell r="L1582">
            <v>0</v>
          </cell>
        </row>
        <row r="1583">
          <cell r="A1583">
            <v>1583</v>
          </cell>
          <cell r="D1583" t="str">
            <v>HARGA  SATUAN</v>
          </cell>
          <cell r="K1583">
            <v>23403</v>
          </cell>
          <cell r="L1583">
            <v>0</v>
          </cell>
        </row>
        <row r="1584">
          <cell r="A1584">
            <v>1584</v>
          </cell>
        </row>
        <row r="1585">
          <cell r="A1585">
            <v>1585</v>
          </cell>
          <cell r="B1585">
            <v>25</v>
          </cell>
        </row>
        <row r="1586">
          <cell r="A1586">
            <v>1586</v>
          </cell>
          <cell r="B1586" t="str">
            <v>UNIT PRICE ANALYSIS</v>
          </cell>
        </row>
        <row r="1587">
          <cell r="A1587">
            <v>1587</v>
          </cell>
          <cell r="B1587" t="str">
            <v>Proyek Rencana Teknik Akhir Jalan Tol Bogor Ring Road</v>
          </cell>
        </row>
        <row r="1588">
          <cell r="A1588">
            <v>1588</v>
          </cell>
        </row>
        <row r="1589">
          <cell r="A1589">
            <v>1589</v>
          </cell>
        </row>
        <row r="1590">
          <cell r="A1590">
            <v>1590</v>
          </cell>
        </row>
        <row r="1591">
          <cell r="A1591">
            <v>1591</v>
          </cell>
        </row>
        <row r="1592">
          <cell r="A1592">
            <v>1592</v>
          </cell>
          <cell r="B1592" t="str">
            <v>UNIT PRICE ANALYSIS</v>
          </cell>
        </row>
        <row r="1593">
          <cell r="A1593">
            <v>1593</v>
          </cell>
        </row>
        <row r="1594">
          <cell r="A1594">
            <v>1594</v>
          </cell>
          <cell r="B1594" t="str">
            <v>ITEM NUMBER</v>
          </cell>
          <cell r="D1594" t="str">
            <v>4.05</v>
          </cell>
        </row>
        <row r="1595">
          <cell r="A1595">
            <v>1595</v>
          </cell>
          <cell r="B1595" t="str">
            <v>CONSTRUCTION / WORK</v>
          </cell>
          <cell r="D1595" t="str">
            <v>Borrow Material</v>
          </cell>
        </row>
        <row r="1596">
          <cell r="A1596">
            <v>1596</v>
          </cell>
          <cell r="B1596" t="str">
            <v>UNIT</v>
          </cell>
          <cell r="C1596" t="str">
            <v>m3</v>
          </cell>
          <cell r="D1596">
            <v>1</v>
          </cell>
        </row>
        <row r="1597">
          <cell r="A1597">
            <v>1597</v>
          </cell>
          <cell r="B1597" t="str">
            <v>UNIT  PRICE  (Rp.)</v>
          </cell>
          <cell r="D1597">
            <v>40900</v>
          </cell>
          <cell r="E1597">
            <v>0</v>
          </cell>
          <cell r="J1597" t="str">
            <v>TOTAL UNIT PRICE (Rp)</v>
          </cell>
          <cell r="K1597">
            <v>40900</v>
          </cell>
        </row>
        <row r="1598">
          <cell r="A1598">
            <v>1598</v>
          </cell>
          <cell r="I1598" t="str">
            <v>UNIT PRICE                     (Rp.)</v>
          </cell>
          <cell r="K1598" t="str">
            <v>TOTAL PRICE                    (Rp.)</v>
          </cell>
        </row>
        <row r="1599">
          <cell r="A1599">
            <v>1599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</row>
        <row r="1600">
          <cell r="A1600">
            <v>1600</v>
          </cell>
        </row>
        <row r="1601">
          <cell r="A1601">
            <v>1601</v>
          </cell>
        </row>
        <row r="1602">
          <cell r="A1602">
            <v>1602</v>
          </cell>
          <cell r="B1602" t="str">
            <v>A</v>
          </cell>
          <cell r="C1602" t="str">
            <v>MT</v>
          </cell>
          <cell r="D1602" t="str">
            <v>MATERIAL</v>
          </cell>
        </row>
        <row r="1603">
          <cell r="A1603">
            <v>1603</v>
          </cell>
          <cell r="C1603">
            <v>225</v>
          </cell>
          <cell r="D1603" t="str">
            <v>Rubber Water Stop</v>
          </cell>
          <cell r="G1603" t="str">
            <v>L.m</v>
          </cell>
          <cell r="H1603">
            <v>1.2</v>
          </cell>
          <cell r="I1603">
            <v>100</v>
          </cell>
          <cell r="J1603">
            <v>0</v>
          </cell>
          <cell r="K1603">
            <v>120</v>
          </cell>
          <cell r="L1603">
            <v>0</v>
          </cell>
        </row>
        <row r="1604">
          <cell r="A1604">
            <v>1604</v>
          </cell>
        </row>
        <row r="1605">
          <cell r="A1605">
            <v>1605</v>
          </cell>
        </row>
        <row r="1606">
          <cell r="A1606">
            <v>1606</v>
          </cell>
        </row>
        <row r="1607">
          <cell r="A1607">
            <v>1607</v>
          </cell>
        </row>
        <row r="1608">
          <cell r="A1608">
            <v>1608</v>
          </cell>
        </row>
        <row r="1609">
          <cell r="A1609">
            <v>1609</v>
          </cell>
        </row>
        <row r="1610">
          <cell r="A1610">
            <v>1610</v>
          </cell>
        </row>
        <row r="1611">
          <cell r="A1611">
            <v>1611</v>
          </cell>
        </row>
        <row r="1612">
          <cell r="A1612">
            <v>1612</v>
          </cell>
        </row>
        <row r="1613">
          <cell r="A1613">
            <v>1613</v>
          </cell>
        </row>
        <row r="1614">
          <cell r="A1614">
            <v>1614</v>
          </cell>
        </row>
        <row r="1615">
          <cell r="A1615">
            <v>1615</v>
          </cell>
        </row>
        <row r="1616">
          <cell r="A1616">
            <v>1616</v>
          </cell>
        </row>
        <row r="1617">
          <cell r="A1617">
            <v>1617</v>
          </cell>
        </row>
        <row r="1618">
          <cell r="A1618">
            <v>1618</v>
          </cell>
        </row>
        <row r="1619">
          <cell r="A1619">
            <v>1619</v>
          </cell>
        </row>
        <row r="1620">
          <cell r="A1620">
            <v>1620</v>
          </cell>
        </row>
        <row r="1621">
          <cell r="A1621">
            <v>1621</v>
          </cell>
          <cell r="B1621" t="str">
            <v>B</v>
          </cell>
          <cell r="C1621" t="str">
            <v>EQ</v>
          </cell>
          <cell r="D1621" t="str">
            <v>EQUIPMENT</v>
          </cell>
        </row>
        <row r="1622">
          <cell r="A1622">
            <v>1622</v>
          </cell>
          <cell r="C1622">
            <v>39</v>
          </cell>
          <cell r="D1622" t="str">
            <v>Excavator 0,5 m3</v>
          </cell>
          <cell r="G1622" t="str">
            <v>Hour</v>
          </cell>
          <cell r="H1622">
            <v>2.4691358024691364E-2</v>
          </cell>
          <cell r="I1622">
            <v>214800</v>
          </cell>
          <cell r="J1622">
            <v>0</v>
          </cell>
          <cell r="K1622">
            <v>5303.7037037037053</v>
          </cell>
          <cell r="L1622">
            <v>0</v>
          </cell>
        </row>
        <row r="1623">
          <cell r="A1623">
            <v>1623</v>
          </cell>
          <cell r="C1623">
            <v>37</v>
          </cell>
          <cell r="D1623" t="str">
            <v>Dump Truck 12 ton</v>
          </cell>
          <cell r="G1623" t="str">
            <v>Hour</v>
          </cell>
          <cell r="H1623">
            <v>9.8021716495612088E-2</v>
          </cell>
          <cell r="I1623">
            <v>174500</v>
          </cell>
          <cell r="J1623">
            <v>0</v>
          </cell>
          <cell r="K1623">
            <v>17104.789528484311</v>
          </cell>
          <cell r="L1623">
            <v>0</v>
          </cell>
        </row>
        <row r="1624">
          <cell r="A1624">
            <v>1624</v>
          </cell>
          <cell r="C1624">
            <v>65</v>
          </cell>
          <cell r="D1624" t="str">
            <v>Motor Grader 3.1 m</v>
          </cell>
          <cell r="G1624" t="str">
            <v>Hour</v>
          </cell>
          <cell r="H1624">
            <v>1.938810086437134E-2</v>
          </cell>
          <cell r="I1624">
            <v>235700</v>
          </cell>
          <cell r="J1624">
            <v>0</v>
          </cell>
          <cell r="K1624">
            <v>4569.7753737323246</v>
          </cell>
          <cell r="L1624">
            <v>0</v>
          </cell>
        </row>
        <row r="1625">
          <cell r="A1625">
            <v>1625</v>
          </cell>
          <cell r="C1625">
            <v>95</v>
          </cell>
          <cell r="D1625" t="str">
            <v>Water Truck 4000 ltr</v>
          </cell>
          <cell r="G1625" t="str">
            <v>Hour</v>
          </cell>
          <cell r="H1625">
            <v>1.0542168674698796E-2</v>
          </cell>
          <cell r="I1625">
            <v>203600</v>
          </cell>
          <cell r="J1625">
            <v>0</v>
          </cell>
          <cell r="K1625">
            <v>2146.3855421686749</v>
          </cell>
          <cell r="L1625">
            <v>0</v>
          </cell>
        </row>
        <row r="1626">
          <cell r="A1626">
            <v>1626</v>
          </cell>
          <cell r="C1626">
            <v>79</v>
          </cell>
          <cell r="D1626" t="str">
            <v>Tandem Roller ( 8 - 10 ton )</v>
          </cell>
          <cell r="G1626" t="str">
            <v>Hour</v>
          </cell>
          <cell r="H1626">
            <v>1.6733601070950468E-2</v>
          </cell>
          <cell r="I1626">
            <v>236500</v>
          </cell>
          <cell r="J1626">
            <v>0</v>
          </cell>
          <cell r="K1626">
            <v>3957.4966532797857</v>
          </cell>
          <cell r="L1626">
            <v>0</v>
          </cell>
        </row>
        <row r="1627">
          <cell r="A1627">
            <v>1627</v>
          </cell>
          <cell r="C1627">
            <v>132</v>
          </cell>
          <cell r="D1627" t="str">
            <v>Sheep Foot Roller 5 Ton</v>
          </cell>
          <cell r="G1627" t="str">
            <v>Hour</v>
          </cell>
          <cell r="H1627">
            <v>1.6733601070950468E-2</v>
          </cell>
          <cell r="I1627">
            <v>82300</v>
          </cell>
          <cell r="J1627">
            <v>0</v>
          </cell>
          <cell r="K1627">
            <v>1377.1753681392236</v>
          </cell>
          <cell r="L1627">
            <v>0</v>
          </cell>
        </row>
        <row r="1628">
          <cell r="A1628">
            <v>1628</v>
          </cell>
        </row>
        <row r="1629">
          <cell r="A1629">
            <v>1629</v>
          </cell>
        </row>
        <row r="1630">
          <cell r="A1630">
            <v>1630</v>
          </cell>
        </row>
        <row r="1631">
          <cell r="A1631">
            <v>1631</v>
          </cell>
        </row>
        <row r="1632">
          <cell r="A1632">
            <v>1632</v>
          </cell>
        </row>
        <row r="1633">
          <cell r="A1633">
            <v>1633</v>
          </cell>
        </row>
        <row r="1634">
          <cell r="A1634">
            <v>1634</v>
          </cell>
        </row>
        <row r="1635">
          <cell r="A1635">
            <v>1635</v>
          </cell>
          <cell r="B1635" t="str">
            <v>C</v>
          </cell>
          <cell r="C1635" t="str">
            <v>LA</v>
          </cell>
          <cell r="D1635" t="str">
            <v>LABOUR</v>
          </cell>
        </row>
        <row r="1636">
          <cell r="A1636">
            <v>1636</v>
          </cell>
          <cell r="C1636">
            <v>2</v>
          </cell>
          <cell r="D1636" t="str">
            <v>Pengawas</v>
          </cell>
          <cell r="G1636" t="str">
            <v>Day</v>
          </cell>
          <cell r="H1636">
            <v>0</v>
          </cell>
          <cell r="I1636">
            <v>50000</v>
          </cell>
          <cell r="K1636">
            <v>0</v>
          </cell>
        </row>
        <row r="1637">
          <cell r="A1637">
            <v>1637</v>
          </cell>
          <cell r="C1637">
            <v>3</v>
          </cell>
          <cell r="D1637" t="str">
            <v>Mandor</v>
          </cell>
          <cell r="G1637" t="str">
            <v>Day</v>
          </cell>
          <cell r="H1637">
            <v>1.7530439217186205E-2</v>
          </cell>
          <cell r="I1637">
            <v>33750</v>
          </cell>
          <cell r="K1637">
            <v>591.65232358003436</v>
          </cell>
        </row>
        <row r="1638">
          <cell r="A1638">
            <v>1638</v>
          </cell>
          <cell r="C1638">
            <v>16</v>
          </cell>
          <cell r="D1638" t="str">
            <v>Tukang</v>
          </cell>
          <cell r="G1638" t="str">
            <v>Day</v>
          </cell>
          <cell r="H1638">
            <v>2.4196706447189149E-2</v>
          </cell>
          <cell r="I1638">
            <v>28380</v>
          </cell>
          <cell r="K1638">
            <v>686.70252897122805</v>
          </cell>
        </row>
        <row r="1639">
          <cell r="A1639">
            <v>1639</v>
          </cell>
          <cell r="C1639">
            <v>17</v>
          </cell>
          <cell r="D1639" t="str">
            <v>Buruh</v>
          </cell>
          <cell r="G1639" t="str">
            <v>Day</v>
          </cell>
          <cell r="H1639">
            <v>7.0870172799370371E-2</v>
          </cell>
          <cell r="I1639">
            <v>18750</v>
          </cell>
          <cell r="K1639">
            <v>1328.8157399881945</v>
          </cell>
        </row>
        <row r="1640">
          <cell r="A1640">
            <v>1640</v>
          </cell>
        </row>
        <row r="1641">
          <cell r="A1641">
            <v>1641</v>
          </cell>
        </row>
        <row r="1642">
          <cell r="A1642">
            <v>1642</v>
          </cell>
        </row>
        <row r="1643">
          <cell r="A1643">
            <v>1643</v>
          </cell>
        </row>
        <row r="1644">
          <cell r="A1644">
            <v>1644</v>
          </cell>
        </row>
        <row r="1645">
          <cell r="A1645">
            <v>1645</v>
          </cell>
        </row>
        <row r="1646">
          <cell r="A1646">
            <v>1646</v>
          </cell>
          <cell r="D1646" t="str">
            <v>JUMLAH</v>
          </cell>
          <cell r="K1646">
            <v>37186.496762047478</v>
          </cell>
          <cell r="L1646">
            <v>0</v>
          </cell>
        </row>
        <row r="1647">
          <cell r="A1647">
            <v>1647</v>
          </cell>
          <cell r="D1647" t="str">
            <v>OVER HEAD</v>
          </cell>
          <cell r="E1647">
            <v>10</v>
          </cell>
          <cell r="F1647" t="str">
            <v>%</v>
          </cell>
          <cell r="K1647">
            <v>3718.6496762047482</v>
          </cell>
          <cell r="L1647">
            <v>0</v>
          </cell>
        </row>
        <row r="1648">
          <cell r="A1648">
            <v>1648</v>
          </cell>
          <cell r="D1648" t="str">
            <v>TOTAL</v>
          </cell>
          <cell r="K1648">
            <v>40905.146438252224</v>
          </cell>
          <cell r="L1648">
            <v>0</v>
          </cell>
        </row>
        <row r="1649">
          <cell r="A1649">
            <v>1649</v>
          </cell>
          <cell r="D1649" t="str">
            <v>HARGA  SATUAN</v>
          </cell>
          <cell r="K1649">
            <v>40905</v>
          </cell>
          <cell r="L1649">
            <v>0</v>
          </cell>
        </row>
        <row r="1650">
          <cell r="A1650">
            <v>1650</v>
          </cell>
        </row>
        <row r="1651">
          <cell r="A1651">
            <v>1651</v>
          </cell>
          <cell r="B1651">
            <v>26</v>
          </cell>
        </row>
        <row r="1652">
          <cell r="A1652">
            <v>1652</v>
          </cell>
          <cell r="B1652" t="str">
            <v>UNIT PRICE ANALYSIS</v>
          </cell>
        </row>
        <row r="1653">
          <cell r="A1653">
            <v>1653</v>
          </cell>
          <cell r="B1653" t="str">
            <v>Proyek Rencana Teknik Akhir Jalan Tol Bogor Ring Road</v>
          </cell>
        </row>
        <row r="1654">
          <cell r="A1654">
            <v>1654</v>
          </cell>
        </row>
        <row r="1655">
          <cell r="A1655">
            <v>1655</v>
          </cell>
        </row>
        <row r="1656">
          <cell r="A1656">
            <v>1656</v>
          </cell>
        </row>
        <row r="1657">
          <cell r="A1657">
            <v>1657</v>
          </cell>
        </row>
        <row r="1658">
          <cell r="A1658">
            <v>1658</v>
          </cell>
          <cell r="B1658" t="str">
            <v>UNIT PRICE ANALYSIS</v>
          </cell>
        </row>
        <row r="1659">
          <cell r="A1659">
            <v>1659</v>
          </cell>
        </row>
        <row r="1660">
          <cell r="A1660">
            <v>1660</v>
          </cell>
          <cell r="B1660" t="str">
            <v>ITEM NUMBER</v>
          </cell>
          <cell r="D1660" t="str">
            <v>4.03 (1)c</v>
          </cell>
        </row>
        <row r="1661">
          <cell r="A1661">
            <v>1661</v>
          </cell>
          <cell r="B1661" t="str">
            <v>CONSTRUCTION / WORK</v>
          </cell>
          <cell r="D1661" t="str">
            <v>Galian Biasa Untuk Timbunan di Luar Proyek (Seksi II)</v>
          </cell>
        </row>
        <row r="1662">
          <cell r="A1662">
            <v>1662</v>
          </cell>
          <cell r="B1662" t="str">
            <v>UNIT</v>
          </cell>
          <cell r="C1662" t="str">
            <v>m3</v>
          </cell>
          <cell r="D1662">
            <v>1</v>
          </cell>
        </row>
        <row r="1663">
          <cell r="A1663">
            <v>1663</v>
          </cell>
          <cell r="B1663" t="str">
            <v>UNIT  PRICE  (Rp.)</v>
          </cell>
          <cell r="D1663">
            <v>19000</v>
          </cell>
          <cell r="E1663">
            <v>0</v>
          </cell>
          <cell r="J1663" t="str">
            <v>TOTAL UNIT PRICE (Rp)</v>
          </cell>
          <cell r="K1663">
            <v>19000</v>
          </cell>
        </row>
        <row r="1664">
          <cell r="A1664">
            <v>1664</v>
          </cell>
          <cell r="I1664" t="str">
            <v>UNIT PRICE                     (Rp.)</v>
          </cell>
          <cell r="K1664" t="str">
            <v>TOTAL PRICE                    (Rp.)</v>
          </cell>
        </row>
        <row r="1665">
          <cell r="A1665">
            <v>1665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  <cell r="I1665" t="str">
            <v>Rp.</v>
          </cell>
          <cell r="J1665" t="str">
            <v>Foreign</v>
          </cell>
          <cell r="K1665" t="str">
            <v>Rp.</v>
          </cell>
          <cell r="L1665" t="str">
            <v>Foreign</v>
          </cell>
        </row>
        <row r="1666">
          <cell r="A1666">
            <v>1666</v>
          </cell>
        </row>
        <row r="1667">
          <cell r="A1667">
            <v>1667</v>
          </cell>
        </row>
        <row r="1668">
          <cell r="A1668">
            <v>1668</v>
          </cell>
          <cell r="B1668" t="str">
            <v>A</v>
          </cell>
          <cell r="C1668" t="str">
            <v>MT</v>
          </cell>
          <cell r="D1668" t="str">
            <v>MATERIAL</v>
          </cell>
        </row>
        <row r="1669">
          <cell r="A1669">
            <v>1669</v>
          </cell>
          <cell r="L1669">
            <v>0</v>
          </cell>
        </row>
        <row r="1670">
          <cell r="A1670">
            <v>1670</v>
          </cell>
        </row>
        <row r="1671">
          <cell r="A1671">
            <v>1671</v>
          </cell>
        </row>
        <row r="1672">
          <cell r="A1672">
            <v>1672</v>
          </cell>
        </row>
        <row r="1673">
          <cell r="A1673">
            <v>1673</v>
          </cell>
        </row>
        <row r="1674">
          <cell r="A1674">
            <v>1674</v>
          </cell>
        </row>
        <row r="1675">
          <cell r="A1675">
            <v>1675</v>
          </cell>
        </row>
        <row r="1676">
          <cell r="A1676">
            <v>1676</v>
          </cell>
        </row>
        <row r="1677">
          <cell r="A1677">
            <v>1677</v>
          </cell>
        </row>
        <row r="1678">
          <cell r="A1678">
            <v>1678</v>
          </cell>
        </row>
        <row r="1679">
          <cell r="A1679">
            <v>1679</v>
          </cell>
        </row>
        <row r="1680">
          <cell r="A1680">
            <v>1680</v>
          </cell>
        </row>
        <row r="1681">
          <cell r="A1681">
            <v>1681</v>
          </cell>
        </row>
        <row r="1682">
          <cell r="A1682">
            <v>1682</v>
          </cell>
        </row>
        <row r="1683">
          <cell r="A1683">
            <v>1683</v>
          </cell>
        </row>
        <row r="1684">
          <cell r="A1684">
            <v>1684</v>
          </cell>
        </row>
        <row r="1685">
          <cell r="A1685">
            <v>1685</v>
          </cell>
        </row>
        <row r="1686">
          <cell r="A1686">
            <v>1686</v>
          </cell>
          <cell r="B1686" t="str">
            <v>B</v>
          </cell>
          <cell r="C1686" t="str">
            <v>EQ</v>
          </cell>
          <cell r="D1686" t="str">
            <v>EQUIPMENT</v>
          </cell>
        </row>
        <row r="1687">
          <cell r="A1687">
            <v>1687</v>
          </cell>
          <cell r="B1687" t="str">
            <v>B</v>
          </cell>
          <cell r="C1687">
            <v>16</v>
          </cell>
          <cell r="D1687" t="str">
            <v>Dozer 11 Ton</v>
          </cell>
          <cell r="G1687" t="str">
            <v>Hour</v>
          </cell>
          <cell r="H1687">
            <v>2.3432988523988015E-3</v>
          </cell>
          <cell r="I1687">
            <v>244900</v>
          </cell>
          <cell r="J1687">
            <v>0</v>
          </cell>
          <cell r="K1687">
            <v>573.87388895246647</v>
          </cell>
          <cell r="L1687">
            <v>0</v>
          </cell>
        </row>
        <row r="1688">
          <cell r="A1688">
            <v>1688</v>
          </cell>
          <cell r="C1688">
            <v>99</v>
          </cell>
          <cell r="D1688" t="str">
            <v>Wheel Loader 1,5 m3</v>
          </cell>
          <cell r="G1688" t="str">
            <v>Hour</v>
          </cell>
          <cell r="H1688">
            <v>1.0237026537522639E-2</v>
          </cell>
          <cell r="I1688">
            <v>161900</v>
          </cell>
          <cell r="J1688">
            <v>0</v>
          </cell>
          <cell r="K1688">
            <v>1657.3745964249154</v>
          </cell>
          <cell r="L1688">
            <v>0</v>
          </cell>
        </row>
        <row r="1689">
          <cell r="A1689">
            <v>1689</v>
          </cell>
          <cell r="C1689">
            <v>37</v>
          </cell>
          <cell r="D1689" t="str">
            <v>Dump Truck 12 ton</v>
          </cell>
          <cell r="G1689" t="str">
            <v>Hour</v>
          </cell>
          <cell r="H1689">
            <v>4.9013820460201307E-2</v>
          </cell>
          <cell r="I1689">
            <v>174500</v>
          </cell>
          <cell r="J1689">
            <v>0</v>
          </cell>
          <cell r="K1689">
            <v>8552.9116703051277</v>
          </cell>
          <cell r="L1689">
            <v>0</v>
          </cell>
        </row>
        <row r="1690">
          <cell r="A1690">
            <v>1690</v>
          </cell>
          <cell r="C1690">
            <v>39</v>
          </cell>
          <cell r="D1690" t="str">
            <v>Excavator 0,5 m3</v>
          </cell>
          <cell r="G1690" t="str">
            <v>Hour</v>
          </cell>
          <cell r="H1690">
            <v>2.6748971193415638E-2</v>
          </cell>
          <cell r="I1690">
            <v>214800</v>
          </cell>
          <cell r="J1690">
            <v>0</v>
          </cell>
          <cell r="K1690">
            <v>5745.6790123456785</v>
          </cell>
          <cell r="L1690">
            <v>0</v>
          </cell>
        </row>
        <row r="1691">
          <cell r="A1691">
            <v>1691</v>
          </cell>
          <cell r="C1691">
            <v>94</v>
          </cell>
          <cell r="D1691" t="str">
            <v>Water Truck 4000 ltr</v>
          </cell>
          <cell r="G1691" t="str">
            <v>Hour</v>
          </cell>
          <cell r="H1691">
            <v>1.0542168674698796E-2</v>
          </cell>
          <cell r="I1691">
            <v>68000</v>
          </cell>
          <cell r="J1691">
            <v>0</v>
          </cell>
          <cell r="K1691">
            <v>716.86746987951813</v>
          </cell>
          <cell r="L1691">
            <v>0</v>
          </cell>
        </row>
        <row r="1692">
          <cell r="A1692">
            <v>1692</v>
          </cell>
          <cell r="C1692">
            <v>78</v>
          </cell>
          <cell r="D1692" t="str">
            <v>Tandem Roller ( 8 - 10 ton )</v>
          </cell>
          <cell r="G1692" t="str">
            <v>Hour</v>
          </cell>
          <cell r="H1692">
            <v>2.1419009370816599E-2</v>
          </cell>
          <cell r="I1692">
            <v>198500</v>
          </cell>
          <cell r="J1692">
            <v>0</v>
          </cell>
          <cell r="K1692">
            <v>4251.6733601070946</v>
          </cell>
          <cell r="L1692">
            <v>0</v>
          </cell>
        </row>
        <row r="1693">
          <cell r="A1693">
            <v>1693</v>
          </cell>
          <cell r="C1693">
            <v>131</v>
          </cell>
          <cell r="D1693" t="str">
            <v>Sheep Foot Roller 5 Ton</v>
          </cell>
          <cell r="G1693" t="str">
            <v>Hour</v>
          </cell>
          <cell r="H1693">
            <v>4.2838018741633201E-3</v>
          </cell>
          <cell r="I1693">
            <v>61100</v>
          </cell>
          <cell r="J1693">
            <v>0</v>
          </cell>
          <cell r="K1693">
            <v>261.74029451137886</v>
          </cell>
          <cell r="L1693">
            <v>0</v>
          </cell>
        </row>
        <row r="1694">
          <cell r="A1694">
            <v>1694</v>
          </cell>
        </row>
        <row r="1695">
          <cell r="A1695">
            <v>1695</v>
          </cell>
        </row>
        <row r="1696">
          <cell r="A1696">
            <v>1696</v>
          </cell>
        </row>
        <row r="1697">
          <cell r="A1697">
            <v>1697</v>
          </cell>
          <cell r="B1697" t="str">
            <v>C</v>
          </cell>
          <cell r="C1697" t="str">
            <v>LA</v>
          </cell>
          <cell r="D1697" t="str">
            <v>LABOUR</v>
          </cell>
        </row>
        <row r="1698">
          <cell r="A1698">
            <v>1698</v>
          </cell>
          <cell r="C1698">
            <v>2</v>
          </cell>
          <cell r="D1698" t="str">
            <v>Pengawas</v>
          </cell>
          <cell r="G1698" t="str">
            <v>Day</v>
          </cell>
          <cell r="H1698">
            <v>0</v>
          </cell>
          <cell r="I1698">
            <v>50000</v>
          </cell>
          <cell r="K1698">
            <v>0</v>
          </cell>
        </row>
        <row r="1699">
          <cell r="A1699">
            <v>1699</v>
          </cell>
          <cell r="C1699">
            <v>3</v>
          </cell>
          <cell r="D1699" t="str">
            <v>Mandor</v>
          </cell>
          <cell r="G1699" t="str">
            <v>Day</v>
          </cell>
          <cell r="H1699">
            <v>7.3367313303714437E-3</v>
          </cell>
          <cell r="I1699">
            <v>33750</v>
          </cell>
          <cell r="K1699">
            <v>247.61468240003623</v>
          </cell>
        </row>
        <row r="1700">
          <cell r="A1700">
            <v>1700</v>
          </cell>
          <cell r="C1700">
            <v>16</v>
          </cell>
          <cell r="D1700" t="str">
            <v>Tukang</v>
          </cell>
          <cell r="G1700" t="str">
            <v>Day</v>
          </cell>
          <cell r="H1700">
            <v>7.0019743514573296E-3</v>
          </cell>
          <cell r="I1700">
            <v>28380</v>
          </cell>
          <cell r="K1700">
            <v>198.71603209435901</v>
          </cell>
        </row>
        <row r="1701">
          <cell r="A1701">
            <v>1701</v>
          </cell>
          <cell r="B1701" t="str">
            <v>C</v>
          </cell>
          <cell r="C1701">
            <v>17</v>
          </cell>
          <cell r="D1701" t="str">
            <v>Buruh</v>
          </cell>
          <cell r="G1701" t="str">
            <v>Day</v>
          </cell>
          <cell r="H1701">
            <v>1.580113804433201E-2</v>
          </cell>
          <cell r="I1701">
            <v>18750</v>
          </cell>
          <cell r="K1701">
            <v>296.27133833122519</v>
          </cell>
        </row>
        <row r="1702">
          <cell r="A1702">
            <v>1702</v>
          </cell>
          <cell r="C1702">
            <v>1</v>
          </cell>
          <cell r="D1702" t="str">
            <v>Pengawas</v>
          </cell>
          <cell r="G1702" t="str">
            <v>Day</v>
          </cell>
          <cell r="H1702">
            <v>0</v>
          </cell>
          <cell r="I1702">
            <v>40000</v>
          </cell>
          <cell r="K1702">
            <v>0</v>
          </cell>
        </row>
        <row r="1703">
          <cell r="A1703">
            <v>1703</v>
          </cell>
          <cell r="C1703">
            <v>2</v>
          </cell>
          <cell r="D1703" t="str">
            <v>Mandor</v>
          </cell>
          <cell r="G1703" t="str">
            <v>Day</v>
          </cell>
          <cell r="H1703">
            <v>5.5994523114432969E-3</v>
          </cell>
          <cell r="I1703">
            <v>27000</v>
          </cell>
          <cell r="K1703">
            <v>151.18521240896902</v>
          </cell>
        </row>
        <row r="1704">
          <cell r="A1704">
            <v>1704</v>
          </cell>
          <cell r="C1704">
            <v>15</v>
          </cell>
          <cell r="D1704" t="str">
            <v>Tukang</v>
          </cell>
          <cell r="G1704" t="str">
            <v>Day</v>
          </cell>
          <cell r="H1704">
            <v>6.1197169630904571E-3</v>
          </cell>
          <cell r="I1704">
            <v>22700</v>
          </cell>
          <cell r="K1704">
            <v>138.91757506215339</v>
          </cell>
        </row>
        <row r="1705">
          <cell r="A1705">
            <v>1705</v>
          </cell>
          <cell r="C1705">
            <v>16</v>
          </cell>
          <cell r="D1705" t="str">
            <v>Buruh</v>
          </cell>
          <cell r="G1705" t="str">
            <v>Day</v>
          </cell>
          <cell r="H1705">
            <v>2.0330669778748135E-2</v>
          </cell>
          <cell r="I1705">
            <v>15000</v>
          </cell>
          <cell r="K1705">
            <v>304.96004668122202</v>
          </cell>
        </row>
        <row r="1706">
          <cell r="A1706">
            <v>1706</v>
          </cell>
        </row>
        <row r="1707">
          <cell r="A1707">
            <v>1707</v>
          </cell>
        </row>
        <row r="1708">
          <cell r="A1708">
            <v>1708</v>
          </cell>
        </row>
        <row r="1709">
          <cell r="A1709">
            <v>1709</v>
          </cell>
        </row>
        <row r="1710">
          <cell r="A1710">
            <v>1710</v>
          </cell>
        </row>
        <row r="1711">
          <cell r="A1711">
            <v>1711</v>
          </cell>
        </row>
        <row r="1712">
          <cell r="A1712">
            <v>1712</v>
          </cell>
          <cell r="D1712" t="str">
            <v>JUMLAH</v>
          </cell>
          <cell r="K1712">
            <v>17272.441220853809</v>
          </cell>
          <cell r="L1712">
            <v>0</v>
          </cell>
        </row>
        <row r="1713">
          <cell r="A1713">
            <v>1713</v>
          </cell>
          <cell r="D1713" t="str">
            <v>OVER HEAD</v>
          </cell>
          <cell r="E1713">
            <v>10</v>
          </cell>
          <cell r="F1713" t="str">
            <v>%</v>
          </cell>
          <cell r="K1713">
            <v>1727.2441220853809</v>
          </cell>
          <cell r="L1713">
            <v>0</v>
          </cell>
        </row>
        <row r="1714">
          <cell r="A1714">
            <v>1714</v>
          </cell>
          <cell r="D1714" t="str">
            <v>TOTAL</v>
          </cell>
          <cell r="K1714">
            <v>18999.685342939189</v>
          </cell>
          <cell r="L1714">
            <v>0</v>
          </cell>
        </row>
        <row r="1715">
          <cell r="A1715">
            <v>1715</v>
          </cell>
          <cell r="D1715" t="str">
            <v>HARGA  SATUAN</v>
          </cell>
          <cell r="K1715">
            <v>19000</v>
          </cell>
          <cell r="L1715">
            <v>0</v>
          </cell>
        </row>
        <row r="1716">
          <cell r="A1716">
            <v>1716</v>
          </cell>
        </row>
        <row r="1717">
          <cell r="A1717">
            <v>1717</v>
          </cell>
          <cell r="B1717">
            <v>27</v>
          </cell>
        </row>
        <row r="1718">
          <cell r="A1718">
            <v>1718</v>
          </cell>
          <cell r="B1718" t="str">
            <v>UNIT PRICE ANALYSIS</v>
          </cell>
        </row>
        <row r="1719">
          <cell r="A1719">
            <v>1719</v>
          </cell>
          <cell r="B1719" t="str">
            <v>Proyek Rencana Teknik Akhir Jalan Tol Bogor Ring Road</v>
          </cell>
        </row>
        <row r="1720">
          <cell r="A1720">
            <v>1720</v>
          </cell>
        </row>
        <row r="1721">
          <cell r="A1721">
            <v>1721</v>
          </cell>
        </row>
        <row r="1722">
          <cell r="A1722">
            <v>1722</v>
          </cell>
        </row>
        <row r="1723">
          <cell r="A1723">
            <v>1723</v>
          </cell>
        </row>
        <row r="1724">
          <cell r="A1724">
            <v>1724</v>
          </cell>
          <cell r="B1724" t="str">
            <v>UNIT PRICE ANALYSIS</v>
          </cell>
        </row>
        <row r="1725">
          <cell r="A1725">
            <v>1725</v>
          </cell>
        </row>
        <row r="1726">
          <cell r="A1726">
            <v>1726</v>
          </cell>
          <cell r="B1726" t="str">
            <v>ITEM NUMBER</v>
          </cell>
          <cell r="D1726" t="str">
            <v>4.09</v>
          </cell>
        </row>
        <row r="1727">
          <cell r="A1727">
            <v>1727</v>
          </cell>
          <cell r="B1727" t="str">
            <v>CONSTRUCTION / WORK</v>
          </cell>
          <cell r="D1727" t="str">
            <v>Urugan Material Berbutir  (Granular Backfill)</v>
          </cell>
        </row>
        <row r="1728">
          <cell r="A1728">
            <v>1728</v>
          </cell>
          <cell r="B1728" t="str">
            <v>UNIT</v>
          </cell>
          <cell r="C1728" t="str">
            <v>m3</v>
          </cell>
          <cell r="D1728">
            <v>1</v>
          </cell>
        </row>
        <row r="1729">
          <cell r="A1729">
            <v>1729</v>
          </cell>
          <cell r="B1729" t="str">
            <v>UNIT  PRICE  (Rp.)</v>
          </cell>
          <cell r="D1729">
            <v>22000</v>
          </cell>
          <cell r="E1729">
            <v>0</v>
          </cell>
          <cell r="J1729" t="str">
            <v>TOTAL UNIT PRICE (Rp)</v>
          </cell>
          <cell r="K1729">
            <v>22000</v>
          </cell>
        </row>
        <row r="1730">
          <cell r="A1730">
            <v>1730</v>
          </cell>
          <cell r="I1730" t="str">
            <v>UNIT PRICE                     (Rp.)</v>
          </cell>
          <cell r="K1730" t="str">
            <v>TOTAL PRICE                    (Rp.)</v>
          </cell>
        </row>
        <row r="1731">
          <cell r="A1731">
            <v>1731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  <cell r="L1731" t="str">
            <v>Foreign</v>
          </cell>
        </row>
        <row r="1732">
          <cell r="A1732">
            <v>1732</v>
          </cell>
        </row>
        <row r="1733">
          <cell r="A1733">
            <v>1733</v>
          </cell>
        </row>
        <row r="1734">
          <cell r="A1734">
            <v>1734</v>
          </cell>
          <cell r="B1734" t="str">
            <v>A</v>
          </cell>
          <cell r="C1734" t="str">
            <v>MT</v>
          </cell>
          <cell r="D1734" t="str">
            <v>MATERIAL</v>
          </cell>
        </row>
        <row r="1735">
          <cell r="A1735">
            <v>1735</v>
          </cell>
          <cell r="C1735">
            <v>10</v>
          </cell>
          <cell r="D1735" t="str">
            <v>Agregate Base Class C2 on Site</v>
          </cell>
          <cell r="G1735" t="str">
            <v>Each.</v>
          </cell>
          <cell r="H1735">
            <v>1.1000000000000001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1736</v>
          </cell>
        </row>
        <row r="1737">
          <cell r="A1737">
            <v>1737</v>
          </cell>
        </row>
        <row r="1738">
          <cell r="A1738">
            <v>1738</v>
          </cell>
        </row>
        <row r="1739">
          <cell r="A1739">
            <v>1739</v>
          </cell>
        </row>
        <row r="1740">
          <cell r="A1740">
            <v>1740</v>
          </cell>
        </row>
        <row r="1741">
          <cell r="A1741">
            <v>1741</v>
          </cell>
        </row>
        <row r="1742">
          <cell r="A1742">
            <v>1742</v>
          </cell>
        </row>
        <row r="1743">
          <cell r="A1743">
            <v>1743</v>
          </cell>
        </row>
        <row r="1744">
          <cell r="A1744">
            <v>1744</v>
          </cell>
        </row>
        <row r="1745">
          <cell r="A1745">
            <v>1745</v>
          </cell>
        </row>
        <row r="1746">
          <cell r="A1746">
            <v>1746</v>
          </cell>
        </row>
        <row r="1747">
          <cell r="A1747">
            <v>1747</v>
          </cell>
        </row>
        <row r="1748">
          <cell r="A1748">
            <v>1748</v>
          </cell>
        </row>
        <row r="1749">
          <cell r="A1749">
            <v>1749</v>
          </cell>
        </row>
        <row r="1750">
          <cell r="A1750">
            <v>1750</v>
          </cell>
        </row>
        <row r="1751">
          <cell r="A1751">
            <v>1751</v>
          </cell>
        </row>
        <row r="1752">
          <cell r="A1752">
            <v>1752</v>
          </cell>
        </row>
        <row r="1753">
          <cell r="A1753">
            <v>1753</v>
          </cell>
          <cell r="B1753" t="str">
            <v>B</v>
          </cell>
          <cell r="C1753" t="str">
            <v>EQ</v>
          </cell>
          <cell r="D1753" t="str">
            <v>EQUIPMENT</v>
          </cell>
        </row>
        <row r="1754">
          <cell r="A1754">
            <v>1754</v>
          </cell>
          <cell r="C1754">
            <v>65</v>
          </cell>
          <cell r="D1754" t="str">
            <v>Motor Grader 3.1 m</v>
          </cell>
          <cell r="G1754" t="str">
            <v>Hour</v>
          </cell>
          <cell r="H1754">
            <v>5.0080788694503902E-3</v>
          </cell>
          <cell r="I1754">
            <v>235700</v>
          </cell>
          <cell r="J1754">
            <v>0</v>
          </cell>
          <cell r="K1754">
            <v>1180.404189529457</v>
          </cell>
          <cell r="L1754">
            <v>0</v>
          </cell>
        </row>
        <row r="1755">
          <cell r="A1755">
            <v>1755</v>
          </cell>
          <cell r="C1755">
            <v>95</v>
          </cell>
          <cell r="D1755" t="str">
            <v>Water Truck 4000 ltr</v>
          </cell>
          <cell r="G1755" t="str">
            <v>Hour</v>
          </cell>
          <cell r="H1755">
            <v>1.0542168674698796E-2</v>
          </cell>
          <cell r="I1755">
            <v>203600</v>
          </cell>
          <cell r="J1755">
            <v>0</v>
          </cell>
          <cell r="K1755">
            <v>2146.3855421686749</v>
          </cell>
          <cell r="L1755">
            <v>0</v>
          </cell>
        </row>
        <row r="1756">
          <cell r="A1756">
            <v>1756</v>
          </cell>
          <cell r="C1756">
            <v>79</v>
          </cell>
          <cell r="D1756" t="str">
            <v>Tandem Roller ( 8 - 10 ton )</v>
          </cell>
          <cell r="G1756" t="str">
            <v>Hour</v>
          </cell>
          <cell r="H1756">
            <v>2.9513888888888888E-2</v>
          </cell>
          <cell r="I1756">
            <v>236500</v>
          </cell>
          <cell r="J1756">
            <v>0</v>
          </cell>
          <cell r="K1756">
            <v>6980.0347222222217</v>
          </cell>
          <cell r="L1756">
            <v>0</v>
          </cell>
        </row>
        <row r="1757">
          <cell r="A1757">
            <v>1757</v>
          </cell>
          <cell r="C1757">
            <v>77</v>
          </cell>
          <cell r="D1757" t="str">
            <v>Stamper</v>
          </cell>
          <cell r="G1757" t="str">
            <v>Hour</v>
          </cell>
          <cell r="H1757">
            <v>0.5</v>
          </cell>
          <cell r="I1757">
            <v>14800</v>
          </cell>
          <cell r="J1757">
            <v>0</v>
          </cell>
          <cell r="K1757">
            <v>7400</v>
          </cell>
          <cell r="L1757">
            <v>0</v>
          </cell>
        </row>
        <row r="1758">
          <cell r="A1758">
            <v>1758</v>
          </cell>
        </row>
        <row r="1759">
          <cell r="A1759">
            <v>1759</v>
          </cell>
        </row>
        <row r="1760">
          <cell r="A1760">
            <v>1760</v>
          </cell>
        </row>
        <row r="1761">
          <cell r="A1761">
            <v>1761</v>
          </cell>
        </row>
        <row r="1762">
          <cell r="A1762">
            <v>1762</v>
          </cell>
        </row>
        <row r="1763">
          <cell r="A1763">
            <v>1763</v>
          </cell>
        </row>
        <row r="1764">
          <cell r="A1764">
            <v>1764</v>
          </cell>
        </row>
        <row r="1765">
          <cell r="A1765">
            <v>1765</v>
          </cell>
        </row>
        <row r="1766">
          <cell r="A1766">
            <v>1766</v>
          </cell>
        </row>
        <row r="1767">
          <cell r="A1767">
            <v>1767</v>
          </cell>
          <cell r="B1767" t="str">
            <v>C</v>
          </cell>
          <cell r="C1767" t="str">
            <v>LA</v>
          </cell>
          <cell r="D1767" t="str">
            <v>LABOUR</v>
          </cell>
        </row>
        <row r="1768">
          <cell r="A1768">
            <v>1768</v>
          </cell>
          <cell r="C1768">
            <v>2</v>
          </cell>
          <cell r="D1768" t="str">
            <v>Pengawas</v>
          </cell>
          <cell r="G1768" t="str">
            <v>Day</v>
          </cell>
          <cell r="H1768">
            <v>0</v>
          </cell>
          <cell r="I1768">
            <v>50000</v>
          </cell>
          <cell r="K1768">
            <v>0</v>
          </cell>
        </row>
        <row r="1769">
          <cell r="A1769">
            <v>1769</v>
          </cell>
          <cell r="C1769">
            <v>3</v>
          </cell>
          <cell r="D1769" t="str">
            <v>Mandor</v>
          </cell>
          <cell r="G1769" t="str">
            <v>Day</v>
          </cell>
          <cell r="H1769">
            <v>6.437733776148296E-3</v>
          </cell>
          <cell r="I1769">
            <v>33750</v>
          </cell>
          <cell r="K1769">
            <v>217.27351494500499</v>
          </cell>
        </row>
        <row r="1770">
          <cell r="A1770">
            <v>1770</v>
          </cell>
          <cell r="C1770">
            <v>16</v>
          </cell>
          <cell r="D1770" t="str">
            <v>Tukang</v>
          </cell>
          <cell r="G1770" t="str">
            <v>Day</v>
          </cell>
          <cell r="H1770">
            <v>8.4325396825396821E-3</v>
          </cell>
          <cell r="I1770">
            <v>28380</v>
          </cell>
          <cell r="K1770">
            <v>239.31547619047618</v>
          </cell>
        </row>
        <row r="1771">
          <cell r="A1771">
            <v>1771</v>
          </cell>
          <cell r="C1771">
            <v>17</v>
          </cell>
          <cell r="D1771" t="str">
            <v>Buruh</v>
          </cell>
          <cell r="G1771" t="str">
            <v>Day</v>
          </cell>
          <cell r="H1771">
            <v>9.7179506533164609E-2</v>
          </cell>
          <cell r="I1771">
            <v>18750</v>
          </cell>
          <cell r="K1771">
            <v>1822.1157474968363</v>
          </cell>
        </row>
        <row r="1772">
          <cell r="A1772">
            <v>1772</v>
          </cell>
        </row>
        <row r="1773">
          <cell r="A1773">
            <v>1773</v>
          </cell>
        </row>
        <row r="1774">
          <cell r="A1774">
            <v>1774</v>
          </cell>
        </row>
        <row r="1775">
          <cell r="A1775">
            <v>1775</v>
          </cell>
        </row>
        <row r="1776">
          <cell r="A1776">
            <v>1776</v>
          </cell>
        </row>
        <row r="1777">
          <cell r="A1777">
            <v>1777</v>
          </cell>
        </row>
        <row r="1778">
          <cell r="A1778">
            <v>1778</v>
          </cell>
          <cell r="D1778" t="str">
            <v>JUMLAH</v>
          </cell>
          <cell r="K1778">
            <v>19985.529192552669</v>
          </cell>
          <cell r="L1778">
            <v>0</v>
          </cell>
        </row>
        <row r="1779">
          <cell r="A1779">
            <v>1779</v>
          </cell>
          <cell r="D1779" t="str">
            <v>OVER HEAD</v>
          </cell>
          <cell r="E1779">
            <v>10</v>
          </cell>
          <cell r="F1779" t="str">
            <v>%</v>
          </cell>
          <cell r="K1779">
            <v>1998.5529192552669</v>
          </cell>
          <cell r="L1779">
            <v>0</v>
          </cell>
        </row>
        <row r="1780">
          <cell r="A1780">
            <v>1780</v>
          </cell>
          <cell r="D1780" t="str">
            <v>TOTAL</v>
          </cell>
          <cell r="K1780">
            <v>21984.082111807937</v>
          </cell>
          <cell r="L1780">
            <v>0</v>
          </cell>
        </row>
        <row r="1781">
          <cell r="A1781">
            <v>1781</v>
          </cell>
          <cell r="D1781" t="str">
            <v>HARGA  SATUAN</v>
          </cell>
          <cell r="K1781">
            <v>21984</v>
          </cell>
          <cell r="L1781">
            <v>0</v>
          </cell>
        </row>
        <row r="1782">
          <cell r="A1782">
            <v>1782</v>
          </cell>
        </row>
        <row r="1783">
          <cell r="A1783">
            <v>1783</v>
          </cell>
          <cell r="B1783">
            <v>28</v>
          </cell>
        </row>
        <row r="1784">
          <cell r="A1784">
            <v>1784</v>
          </cell>
          <cell r="B1784" t="str">
            <v>UNIT PRICE ANALYSIS</v>
          </cell>
        </row>
        <row r="1785">
          <cell r="A1785">
            <v>1785</v>
          </cell>
          <cell r="B1785" t="str">
            <v>Proyek Rencana Teknik Akhir Jalan Tol Bogor Ring Road</v>
          </cell>
        </row>
        <row r="1786">
          <cell r="A1786">
            <v>1786</v>
          </cell>
        </row>
        <row r="1787">
          <cell r="A1787">
            <v>1787</v>
          </cell>
        </row>
        <row r="1788">
          <cell r="A1788">
            <v>1788</v>
          </cell>
        </row>
        <row r="1789">
          <cell r="A1789">
            <v>1789</v>
          </cell>
        </row>
        <row r="1790">
          <cell r="A1790">
            <v>1790</v>
          </cell>
          <cell r="B1790" t="str">
            <v>UNIT PRICE ANALYSIS</v>
          </cell>
        </row>
        <row r="1791">
          <cell r="A1791">
            <v>1791</v>
          </cell>
        </row>
        <row r="1792">
          <cell r="A1792">
            <v>1792</v>
          </cell>
          <cell r="B1792" t="str">
            <v>ITEM NUMBER</v>
          </cell>
          <cell r="D1792" t="str">
            <v>5.01 (1)</v>
          </cell>
        </row>
        <row r="1793">
          <cell r="A1793">
            <v>1793</v>
          </cell>
          <cell r="B1793" t="str">
            <v>CONSTRUCTION / WORK</v>
          </cell>
          <cell r="D1793" t="str">
            <v>Penggalian Struktur Sampai Kedalaman Tidak Lebih Dari  2 m.</v>
          </cell>
        </row>
        <row r="1794">
          <cell r="A1794">
            <v>1794</v>
          </cell>
          <cell r="B1794" t="str">
            <v>UNIT</v>
          </cell>
          <cell r="C1794" t="str">
            <v>m3</v>
          </cell>
          <cell r="D1794">
            <v>1</v>
          </cell>
        </row>
        <row r="1795">
          <cell r="A1795">
            <v>1795</v>
          </cell>
          <cell r="B1795" t="str">
            <v>UNIT  PRICE  (Rp.)</v>
          </cell>
          <cell r="D1795">
            <v>48800</v>
          </cell>
          <cell r="E1795">
            <v>0</v>
          </cell>
          <cell r="J1795" t="str">
            <v>TOTAL UNIT PRICE (Rp)</v>
          </cell>
          <cell r="K1795">
            <v>48800</v>
          </cell>
        </row>
        <row r="1796">
          <cell r="A1796">
            <v>1796</v>
          </cell>
          <cell r="I1796" t="str">
            <v>UNIT PRICE                     (Rp.)</v>
          </cell>
          <cell r="K1796" t="str">
            <v>TOTAL PRICE                    (Rp.)</v>
          </cell>
        </row>
        <row r="1797">
          <cell r="A1797">
            <v>1797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  <cell r="L1797" t="str">
            <v>Foreign</v>
          </cell>
        </row>
        <row r="1798">
          <cell r="A1798">
            <v>1798</v>
          </cell>
        </row>
        <row r="1799">
          <cell r="A1799">
            <v>1799</v>
          </cell>
        </row>
        <row r="1800">
          <cell r="A1800">
            <v>1800</v>
          </cell>
          <cell r="B1800" t="str">
            <v>A</v>
          </cell>
          <cell r="C1800" t="str">
            <v>MT</v>
          </cell>
          <cell r="D1800" t="str">
            <v>MATERIAL</v>
          </cell>
        </row>
        <row r="1801">
          <cell r="A1801">
            <v>1801</v>
          </cell>
        </row>
        <row r="1802">
          <cell r="A1802">
            <v>1802</v>
          </cell>
        </row>
        <row r="1803">
          <cell r="A1803">
            <v>1803</v>
          </cell>
        </row>
        <row r="1804">
          <cell r="A1804">
            <v>1804</v>
          </cell>
        </row>
        <row r="1805">
          <cell r="A1805">
            <v>1805</v>
          </cell>
        </row>
        <row r="1806">
          <cell r="A1806">
            <v>1806</v>
          </cell>
        </row>
        <row r="1807">
          <cell r="A1807">
            <v>1807</v>
          </cell>
        </row>
        <row r="1808">
          <cell r="A1808">
            <v>1808</v>
          </cell>
        </row>
        <row r="1809">
          <cell r="A1809">
            <v>1809</v>
          </cell>
        </row>
        <row r="1810">
          <cell r="A1810">
            <v>1810</v>
          </cell>
        </row>
        <row r="1811">
          <cell r="A1811">
            <v>1811</v>
          </cell>
        </row>
        <row r="1812">
          <cell r="A1812">
            <v>1812</v>
          </cell>
        </row>
        <row r="1813">
          <cell r="A1813">
            <v>1813</v>
          </cell>
        </row>
        <row r="1814">
          <cell r="A1814">
            <v>1814</v>
          </cell>
        </row>
        <row r="1815">
          <cell r="A1815">
            <v>1815</v>
          </cell>
        </row>
        <row r="1816">
          <cell r="A1816">
            <v>1816</v>
          </cell>
        </row>
        <row r="1817">
          <cell r="A1817">
            <v>1817</v>
          </cell>
        </row>
        <row r="1818">
          <cell r="A1818">
            <v>1818</v>
          </cell>
        </row>
        <row r="1819">
          <cell r="A1819">
            <v>1819</v>
          </cell>
          <cell r="B1819" t="str">
            <v>B</v>
          </cell>
          <cell r="C1819" t="str">
            <v>EQ</v>
          </cell>
          <cell r="D1819" t="str">
            <v>EQUIPMENT</v>
          </cell>
        </row>
        <row r="1820">
          <cell r="A1820">
            <v>1820</v>
          </cell>
          <cell r="C1820">
            <v>39</v>
          </cell>
          <cell r="D1820" t="str">
            <v>Excavator 0,5 m3</v>
          </cell>
          <cell r="G1820" t="str">
            <v>Hour</v>
          </cell>
          <cell r="H1820">
            <v>4.4622936189201247E-2</v>
          </cell>
          <cell r="I1820">
            <v>214800</v>
          </cell>
          <cell r="J1820">
            <v>0</v>
          </cell>
          <cell r="K1820">
            <v>9585.0066934404276</v>
          </cell>
          <cell r="L1820">
            <v>0</v>
          </cell>
        </row>
        <row r="1821">
          <cell r="A1821">
            <v>1821</v>
          </cell>
          <cell r="C1821">
            <v>36</v>
          </cell>
          <cell r="D1821" t="str">
            <v>Dump Truck 8 ton</v>
          </cell>
          <cell r="G1821" t="str">
            <v>Hour</v>
          </cell>
          <cell r="H1821">
            <v>0.11069215132133474</v>
          </cell>
          <cell r="I1821">
            <v>163400</v>
          </cell>
          <cell r="J1821">
            <v>0</v>
          </cell>
          <cell r="K1821">
            <v>18087.097525906098</v>
          </cell>
          <cell r="L1821">
            <v>0</v>
          </cell>
        </row>
        <row r="1822">
          <cell r="A1822">
            <v>1822</v>
          </cell>
          <cell r="C1822">
            <v>64</v>
          </cell>
          <cell r="D1822" t="str">
            <v>Miscellaneous Tools</v>
          </cell>
          <cell r="G1822" t="str">
            <v>Hour</v>
          </cell>
          <cell r="H1822">
            <v>0.5</v>
          </cell>
          <cell r="I1822">
            <v>5000</v>
          </cell>
          <cell r="J1822">
            <v>0</v>
          </cell>
          <cell r="K1822">
            <v>2500</v>
          </cell>
          <cell r="L1822">
            <v>0</v>
          </cell>
        </row>
        <row r="1823">
          <cell r="A1823">
            <v>1823</v>
          </cell>
          <cell r="C1823">
            <v>17</v>
          </cell>
          <cell r="D1823" t="str">
            <v>Compressor 4000 - 6500 L/M</v>
          </cell>
          <cell r="G1823" t="str">
            <v>Hour</v>
          </cell>
          <cell r="H1823">
            <v>6.25E-2</v>
          </cell>
          <cell r="I1823">
            <v>64700</v>
          </cell>
          <cell r="J1823">
            <v>0</v>
          </cell>
          <cell r="K1823">
            <v>4043.75</v>
          </cell>
          <cell r="L1823">
            <v>0</v>
          </cell>
        </row>
        <row r="1824">
          <cell r="A1824">
            <v>1824</v>
          </cell>
          <cell r="C1824">
            <v>58</v>
          </cell>
          <cell r="D1824" t="str">
            <v>Jack Hammer 3 Hp</v>
          </cell>
          <cell r="G1824" t="str">
            <v>Hour</v>
          </cell>
          <cell r="H1824">
            <v>0.25</v>
          </cell>
          <cell r="I1824">
            <v>19500</v>
          </cell>
          <cell r="J1824">
            <v>0</v>
          </cell>
          <cell r="K1824">
            <v>4875</v>
          </cell>
          <cell r="L1824">
            <v>0</v>
          </cell>
        </row>
        <row r="1825">
          <cell r="A1825">
            <v>1825</v>
          </cell>
        </row>
        <row r="1826">
          <cell r="A1826">
            <v>1826</v>
          </cell>
        </row>
        <row r="1827">
          <cell r="A1827">
            <v>1827</v>
          </cell>
        </row>
        <row r="1828">
          <cell r="A1828">
            <v>1828</v>
          </cell>
        </row>
        <row r="1829">
          <cell r="A1829">
            <v>1829</v>
          </cell>
        </row>
        <row r="1830">
          <cell r="A1830">
            <v>1830</v>
          </cell>
        </row>
        <row r="1831">
          <cell r="A1831">
            <v>1831</v>
          </cell>
        </row>
        <row r="1832">
          <cell r="A1832">
            <v>1832</v>
          </cell>
        </row>
        <row r="1833">
          <cell r="A1833">
            <v>1833</v>
          </cell>
          <cell r="B1833" t="str">
            <v>C</v>
          </cell>
          <cell r="C1833" t="str">
            <v>LA</v>
          </cell>
          <cell r="D1833" t="str">
            <v>LABOUR</v>
          </cell>
        </row>
        <row r="1834">
          <cell r="A1834">
            <v>1834</v>
          </cell>
          <cell r="C1834">
            <v>2</v>
          </cell>
          <cell r="D1834" t="str">
            <v>Pengawas</v>
          </cell>
          <cell r="G1834" t="str">
            <v>Day</v>
          </cell>
          <cell r="H1834">
            <v>0</v>
          </cell>
          <cell r="I1834">
            <v>50000</v>
          </cell>
          <cell r="K1834">
            <v>0</v>
          </cell>
        </row>
        <row r="1835">
          <cell r="A1835">
            <v>1835</v>
          </cell>
          <cell r="C1835">
            <v>3</v>
          </cell>
          <cell r="D1835" t="str">
            <v>Mandor</v>
          </cell>
          <cell r="G1835" t="str">
            <v>Day</v>
          </cell>
          <cell r="H1835">
            <v>4.2088990884171604E-2</v>
          </cell>
          <cell r="I1835">
            <v>33750</v>
          </cell>
          <cell r="K1835">
            <v>1420.5034423407917</v>
          </cell>
        </row>
        <row r="1836">
          <cell r="A1836">
            <v>1836</v>
          </cell>
          <cell r="C1836">
            <v>16</v>
          </cell>
          <cell r="D1836" t="str">
            <v>Tukang</v>
          </cell>
          <cell r="G1836" t="str">
            <v>Day</v>
          </cell>
          <cell r="H1836">
            <v>5.7902155358647997E-2</v>
          </cell>
          <cell r="I1836">
            <v>28380</v>
          </cell>
          <cell r="K1836">
            <v>1643.2631690784301</v>
          </cell>
        </row>
        <row r="1837">
          <cell r="A1837">
            <v>1837</v>
          </cell>
          <cell r="C1837">
            <v>17</v>
          </cell>
          <cell r="D1837" t="str">
            <v>Buruh</v>
          </cell>
          <cell r="G1837" t="str">
            <v>Day</v>
          </cell>
          <cell r="H1837">
            <v>0.11580431071729599</v>
          </cell>
          <cell r="I1837">
            <v>18750</v>
          </cell>
          <cell r="K1837">
            <v>2171.3308259493001</v>
          </cell>
        </row>
        <row r="1838">
          <cell r="A1838">
            <v>1838</v>
          </cell>
        </row>
        <row r="1839">
          <cell r="A1839">
            <v>1839</v>
          </cell>
        </row>
        <row r="1840">
          <cell r="A1840">
            <v>1840</v>
          </cell>
        </row>
        <row r="1841">
          <cell r="A1841">
            <v>1841</v>
          </cell>
        </row>
        <row r="1842">
          <cell r="A1842">
            <v>1842</v>
          </cell>
        </row>
        <row r="1843">
          <cell r="A1843">
            <v>1843</v>
          </cell>
        </row>
        <row r="1844">
          <cell r="A1844">
            <v>1844</v>
          </cell>
          <cell r="D1844" t="str">
            <v>JUMLAH</v>
          </cell>
          <cell r="K1844">
            <v>44325.951656715049</v>
          </cell>
          <cell r="L1844">
            <v>0</v>
          </cell>
        </row>
        <row r="1845">
          <cell r="A1845">
            <v>1845</v>
          </cell>
          <cell r="D1845" t="str">
            <v>OVER HEAD</v>
          </cell>
          <cell r="E1845">
            <v>10</v>
          </cell>
          <cell r="F1845" t="str">
            <v>%</v>
          </cell>
          <cell r="K1845">
            <v>4432.5951656715051</v>
          </cell>
          <cell r="L1845">
            <v>0</v>
          </cell>
        </row>
        <row r="1846">
          <cell r="A1846">
            <v>1846</v>
          </cell>
          <cell r="D1846" t="str">
            <v>TOTAL</v>
          </cell>
          <cell r="K1846">
            <v>48758.546822386554</v>
          </cell>
          <cell r="L1846">
            <v>0</v>
          </cell>
        </row>
        <row r="1847">
          <cell r="A1847">
            <v>1847</v>
          </cell>
          <cell r="D1847" t="str">
            <v>HARGA  SATUAN</v>
          </cell>
          <cell r="K1847">
            <v>48759</v>
          </cell>
          <cell r="L1847">
            <v>0</v>
          </cell>
        </row>
        <row r="1848">
          <cell r="A1848">
            <v>1848</v>
          </cell>
        </row>
        <row r="1849">
          <cell r="A1849">
            <v>1849</v>
          </cell>
          <cell r="B1849">
            <v>29</v>
          </cell>
        </row>
        <row r="1850">
          <cell r="A1850">
            <v>1850</v>
          </cell>
          <cell r="B1850" t="str">
            <v>UNIT PRICE ANALYSIS</v>
          </cell>
        </row>
        <row r="1851">
          <cell r="A1851">
            <v>1851</v>
          </cell>
          <cell r="B1851" t="str">
            <v>Proyek Rencana Teknik Akhir Jalan Tol Bogor Ring Road</v>
          </cell>
        </row>
        <row r="1852">
          <cell r="A1852">
            <v>1852</v>
          </cell>
        </row>
        <row r="1853">
          <cell r="A1853">
            <v>1853</v>
          </cell>
        </row>
        <row r="1854">
          <cell r="A1854">
            <v>1854</v>
          </cell>
        </row>
        <row r="1855">
          <cell r="A1855">
            <v>1855</v>
          </cell>
        </row>
        <row r="1856">
          <cell r="A1856">
            <v>1856</v>
          </cell>
          <cell r="B1856" t="str">
            <v>UNIT PRICE ANALYSIS</v>
          </cell>
        </row>
        <row r="1857">
          <cell r="A1857">
            <v>1857</v>
          </cell>
        </row>
        <row r="1858">
          <cell r="A1858">
            <v>1858</v>
          </cell>
          <cell r="B1858" t="str">
            <v>ITEM NUMBER</v>
          </cell>
          <cell r="D1858" t="str">
            <v>5.01 (2)</v>
          </cell>
        </row>
        <row r="1859">
          <cell r="A1859">
            <v>1859</v>
          </cell>
          <cell r="B1859" t="str">
            <v>CONSTRUCTION / WORK</v>
          </cell>
          <cell r="D1859" t="str">
            <v>Penggalian Struktur Sampai Kedalaman Lebih Dari 2 m Tetapi Tidak Lebih Dari 4 m.</v>
          </cell>
        </row>
        <row r="1860">
          <cell r="A1860">
            <v>1860</v>
          </cell>
          <cell r="B1860" t="str">
            <v>UNIT</v>
          </cell>
          <cell r="C1860" t="str">
            <v>m3</v>
          </cell>
          <cell r="D1860">
            <v>1</v>
          </cell>
        </row>
        <row r="1861">
          <cell r="A1861">
            <v>1861</v>
          </cell>
          <cell r="B1861" t="str">
            <v>UNIT  PRICE  (Rp.)</v>
          </cell>
          <cell r="D1861">
            <v>62000</v>
          </cell>
          <cell r="E1861">
            <v>0</v>
          </cell>
          <cell r="J1861" t="str">
            <v>TOTAL UNIT PRICE (Rp)</v>
          </cell>
          <cell r="K1861">
            <v>62000</v>
          </cell>
        </row>
        <row r="1862">
          <cell r="A1862">
            <v>1862</v>
          </cell>
          <cell r="I1862" t="str">
            <v>UNIT PRICE                     (Rp.)</v>
          </cell>
          <cell r="K1862" t="str">
            <v>TOTAL PRICE                    (Rp.)</v>
          </cell>
        </row>
        <row r="1863">
          <cell r="A1863">
            <v>1863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  <cell r="L1863" t="str">
            <v>Foreign</v>
          </cell>
        </row>
        <row r="1864">
          <cell r="A1864">
            <v>1864</v>
          </cell>
        </row>
        <row r="1865">
          <cell r="A1865">
            <v>1865</v>
          </cell>
        </row>
        <row r="1866">
          <cell r="A1866">
            <v>1866</v>
          </cell>
          <cell r="B1866" t="str">
            <v>A</v>
          </cell>
          <cell r="C1866" t="str">
            <v>MT</v>
          </cell>
          <cell r="D1866" t="str">
            <v>MATERIAL</v>
          </cell>
        </row>
        <row r="1867">
          <cell r="A1867">
            <v>1867</v>
          </cell>
        </row>
        <row r="1868">
          <cell r="A1868">
            <v>1868</v>
          </cell>
        </row>
        <row r="1869">
          <cell r="A1869">
            <v>1869</v>
          </cell>
        </row>
        <row r="1870">
          <cell r="A1870">
            <v>1870</v>
          </cell>
        </row>
        <row r="1871">
          <cell r="A1871">
            <v>1871</v>
          </cell>
        </row>
        <row r="1872">
          <cell r="A1872">
            <v>1872</v>
          </cell>
        </row>
        <row r="1873">
          <cell r="A1873">
            <v>1873</v>
          </cell>
        </row>
        <row r="1874">
          <cell r="A1874">
            <v>1874</v>
          </cell>
        </row>
        <row r="1875">
          <cell r="A1875">
            <v>1875</v>
          </cell>
        </row>
        <row r="1876">
          <cell r="A1876">
            <v>1876</v>
          </cell>
        </row>
        <row r="1877">
          <cell r="A1877">
            <v>1877</v>
          </cell>
        </row>
        <row r="1878">
          <cell r="A1878">
            <v>1878</v>
          </cell>
        </row>
        <row r="1879">
          <cell r="A1879">
            <v>1879</v>
          </cell>
        </row>
        <row r="1880">
          <cell r="A1880">
            <v>1880</v>
          </cell>
        </row>
        <row r="1881">
          <cell r="A1881">
            <v>1881</v>
          </cell>
        </row>
        <row r="1882">
          <cell r="A1882">
            <v>1882</v>
          </cell>
        </row>
        <row r="1883">
          <cell r="A1883">
            <v>1883</v>
          </cell>
        </row>
        <row r="1884">
          <cell r="A1884">
            <v>1884</v>
          </cell>
        </row>
        <row r="1885">
          <cell r="A1885">
            <v>1885</v>
          </cell>
          <cell r="B1885" t="str">
            <v>B</v>
          </cell>
          <cell r="C1885" t="str">
            <v>EQ</v>
          </cell>
          <cell r="D1885" t="str">
            <v>EQUIPMENT</v>
          </cell>
        </row>
        <row r="1886">
          <cell r="A1886">
            <v>1886</v>
          </cell>
          <cell r="C1886">
            <v>39</v>
          </cell>
          <cell r="D1886" t="str">
            <v>Excavator 0,5 m3</v>
          </cell>
          <cell r="G1886" t="str">
            <v>Hour</v>
          </cell>
          <cell r="H1886">
            <v>6.6934404283801874E-2</v>
          </cell>
          <cell r="I1886">
            <v>214800</v>
          </cell>
          <cell r="J1886">
            <v>0</v>
          </cell>
          <cell r="K1886">
            <v>14377.510040160643</v>
          </cell>
          <cell r="L1886">
            <v>0</v>
          </cell>
        </row>
        <row r="1887">
          <cell r="A1887">
            <v>1887</v>
          </cell>
          <cell r="C1887">
            <v>36</v>
          </cell>
          <cell r="D1887" t="str">
            <v>Dump Truck 8 ton</v>
          </cell>
          <cell r="G1887" t="str">
            <v>Hour</v>
          </cell>
          <cell r="H1887">
            <v>0.1469089208238577</v>
          </cell>
          <cell r="I1887">
            <v>163400</v>
          </cell>
          <cell r="J1887">
            <v>0</v>
          </cell>
          <cell r="K1887">
            <v>24004.917662618347</v>
          </cell>
          <cell r="L1887">
            <v>0</v>
          </cell>
        </row>
        <row r="1888">
          <cell r="A1888">
            <v>1888</v>
          </cell>
          <cell r="C1888">
            <v>64</v>
          </cell>
          <cell r="D1888" t="str">
            <v>Miscellaneous Tools</v>
          </cell>
          <cell r="G1888" t="str">
            <v>Hour</v>
          </cell>
          <cell r="H1888">
            <v>0.625</v>
          </cell>
          <cell r="I1888">
            <v>5000</v>
          </cell>
          <cell r="J1888">
            <v>0</v>
          </cell>
          <cell r="K1888">
            <v>3125</v>
          </cell>
          <cell r="L1888">
            <v>0</v>
          </cell>
        </row>
        <row r="1889">
          <cell r="A1889">
            <v>1889</v>
          </cell>
          <cell r="C1889">
            <v>17</v>
          </cell>
          <cell r="D1889" t="str">
            <v>Compressor 4000 - 6500 L/M</v>
          </cell>
          <cell r="G1889" t="str">
            <v>Hour</v>
          </cell>
          <cell r="H1889">
            <v>6.25E-2</v>
          </cell>
          <cell r="I1889">
            <v>64700</v>
          </cell>
          <cell r="J1889">
            <v>0</v>
          </cell>
          <cell r="K1889">
            <v>4043.75</v>
          </cell>
          <cell r="L1889">
            <v>0</v>
          </cell>
        </row>
        <row r="1890">
          <cell r="A1890">
            <v>1890</v>
          </cell>
          <cell r="C1890">
            <v>58</v>
          </cell>
          <cell r="D1890" t="str">
            <v>Jack Hammer 3 Hp</v>
          </cell>
          <cell r="G1890" t="str">
            <v>Hour</v>
          </cell>
          <cell r="H1890">
            <v>0.25</v>
          </cell>
          <cell r="I1890">
            <v>19500</v>
          </cell>
          <cell r="J1890">
            <v>0</v>
          </cell>
          <cell r="K1890">
            <v>4875</v>
          </cell>
          <cell r="L1890">
            <v>0</v>
          </cell>
        </row>
        <row r="1891">
          <cell r="A1891">
            <v>1891</v>
          </cell>
        </row>
        <row r="1892">
          <cell r="A1892">
            <v>1892</v>
          </cell>
        </row>
        <row r="1893">
          <cell r="A1893">
            <v>1893</v>
          </cell>
        </row>
        <row r="1894">
          <cell r="A1894">
            <v>1894</v>
          </cell>
        </row>
        <row r="1895">
          <cell r="A1895">
            <v>1895</v>
          </cell>
        </row>
        <row r="1896">
          <cell r="A1896">
            <v>1896</v>
          </cell>
        </row>
        <row r="1897">
          <cell r="A1897">
            <v>1897</v>
          </cell>
        </row>
        <row r="1898">
          <cell r="A1898">
            <v>1898</v>
          </cell>
        </row>
        <row r="1899">
          <cell r="A1899">
            <v>1899</v>
          </cell>
          <cell r="B1899" t="str">
            <v>C</v>
          </cell>
          <cell r="C1899" t="str">
            <v>LA</v>
          </cell>
          <cell r="D1899" t="str">
            <v>LABOUR</v>
          </cell>
        </row>
        <row r="1900">
          <cell r="A1900">
            <v>1900</v>
          </cell>
          <cell r="C1900">
            <v>2</v>
          </cell>
          <cell r="D1900" t="str">
            <v>Pengawas</v>
          </cell>
          <cell r="G1900" t="str">
            <v>Day</v>
          </cell>
          <cell r="H1900">
            <v>0</v>
          </cell>
          <cell r="I1900">
            <v>50000</v>
          </cell>
          <cell r="K1900">
            <v>0</v>
          </cell>
        </row>
        <row r="1901">
          <cell r="A1901">
            <v>1901</v>
          </cell>
          <cell r="C1901">
            <v>3</v>
          </cell>
          <cell r="D1901" t="str">
            <v>Mandor</v>
          </cell>
          <cell r="G1901" t="str">
            <v>Day</v>
          </cell>
          <cell r="H1901">
            <v>4.5276343469114549E-2</v>
          </cell>
          <cell r="I1901">
            <v>33750</v>
          </cell>
          <cell r="K1901">
            <v>1528.0765920826161</v>
          </cell>
        </row>
        <row r="1902">
          <cell r="A1902">
            <v>1902</v>
          </cell>
          <cell r="C1902">
            <v>16</v>
          </cell>
          <cell r="D1902" t="str">
            <v>Tukang</v>
          </cell>
          <cell r="G1902" t="str">
            <v>Day</v>
          </cell>
          <cell r="H1902">
            <v>6.626333215823707E-2</v>
          </cell>
          <cell r="I1902">
            <v>28380</v>
          </cell>
          <cell r="K1902">
            <v>1880.5533666507681</v>
          </cell>
        </row>
        <row r="1903">
          <cell r="A1903">
            <v>1903</v>
          </cell>
          <cell r="C1903">
            <v>17</v>
          </cell>
          <cell r="D1903" t="str">
            <v>Buruh</v>
          </cell>
          <cell r="G1903" t="str">
            <v>Day</v>
          </cell>
          <cell r="H1903">
            <v>0.13252666431647414</v>
          </cell>
          <cell r="I1903">
            <v>18750</v>
          </cell>
          <cell r="K1903">
            <v>2484.8749559338903</v>
          </cell>
        </row>
        <row r="1904">
          <cell r="A1904">
            <v>1904</v>
          </cell>
        </row>
        <row r="1905">
          <cell r="A1905">
            <v>1905</v>
          </cell>
        </row>
        <row r="1906">
          <cell r="A1906">
            <v>1906</v>
          </cell>
        </row>
        <row r="1907">
          <cell r="A1907">
            <v>1907</v>
          </cell>
        </row>
        <row r="1908">
          <cell r="A1908">
            <v>1908</v>
          </cell>
        </row>
        <row r="1909">
          <cell r="A1909">
            <v>1909</v>
          </cell>
        </row>
        <row r="1910">
          <cell r="A1910">
            <v>1910</v>
          </cell>
          <cell r="D1910" t="str">
            <v>JUMLAH</v>
          </cell>
          <cell r="K1910">
            <v>56319.682617446269</v>
          </cell>
          <cell r="L1910">
            <v>0</v>
          </cell>
        </row>
        <row r="1911">
          <cell r="A1911">
            <v>1911</v>
          </cell>
          <cell r="D1911" t="str">
            <v>OVER HEAD</v>
          </cell>
          <cell r="E1911">
            <v>10</v>
          </cell>
          <cell r="F1911" t="str">
            <v>%</v>
          </cell>
          <cell r="K1911">
            <v>5631.9682617446269</v>
          </cell>
          <cell r="L1911">
            <v>0</v>
          </cell>
        </row>
        <row r="1912">
          <cell r="A1912">
            <v>1912</v>
          </cell>
          <cell r="D1912" t="str">
            <v>TOTAL</v>
          </cell>
          <cell r="K1912">
            <v>61951.6508791909</v>
          </cell>
          <cell r="L1912">
            <v>0</v>
          </cell>
        </row>
        <row r="1913">
          <cell r="A1913">
            <v>1913</v>
          </cell>
          <cell r="D1913" t="str">
            <v>HARGA  SATUAN</v>
          </cell>
          <cell r="K1913">
            <v>61952</v>
          </cell>
          <cell r="L1913">
            <v>0</v>
          </cell>
        </row>
        <row r="1914">
          <cell r="A1914">
            <v>1914</v>
          </cell>
        </row>
        <row r="1915">
          <cell r="A1915">
            <v>1915</v>
          </cell>
          <cell r="B1915">
            <v>30</v>
          </cell>
        </row>
        <row r="1916">
          <cell r="A1916">
            <v>1916</v>
          </cell>
          <cell r="B1916" t="str">
            <v>UNIT PRICE ANALYSIS</v>
          </cell>
        </row>
        <row r="1917">
          <cell r="A1917">
            <v>1917</v>
          </cell>
          <cell r="B1917" t="str">
            <v>Proyek Rencana Teknik Akhir Jalan Tol Bogor Ring Road</v>
          </cell>
        </row>
        <row r="1918">
          <cell r="A1918">
            <v>1918</v>
          </cell>
        </row>
        <row r="1919">
          <cell r="A1919">
            <v>1919</v>
          </cell>
        </row>
        <row r="1920">
          <cell r="A1920">
            <v>1920</v>
          </cell>
        </row>
        <row r="1921">
          <cell r="A1921">
            <v>1921</v>
          </cell>
        </row>
        <row r="1922">
          <cell r="A1922">
            <v>1922</v>
          </cell>
          <cell r="B1922" t="str">
            <v>UNIT PRICE ANALYSIS</v>
          </cell>
        </row>
        <row r="1923">
          <cell r="A1923">
            <v>1923</v>
          </cell>
        </row>
        <row r="1924">
          <cell r="A1924">
            <v>1924</v>
          </cell>
          <cell r="B1924" t="str">
            <v>ITEM NUMBER</v>
          </cell>
          <cell r="D1924" t="str">
            <v>5.01 (3)</v>
          </cell>
        </row>
        <row r="1925">
          <cell r="A1925">
            <v>1925</v>
          </cell>
          <cell r="B1925" t="str">
            <v>CONSTRUCTION / WORK</v>
          </cell>
          <cell r="D1925" t="str">
            <v>Penggalian Struktur Sampai Kedalaman Lebih Dari 4 m</v>
          </cell>
        </row>
        <row r="1926">
          <cell r="A1926">
            <v>1926</v>
          </cell>
          <cell r="B1926" t="str">
            <v>UNIT</v>
          </cell>
          <cell r="C1926" t="str">
            <v>m3</v>
          </cell>
          <cell r="D1926">
            <v>1</v>
          </cell>
        </row>
        <row r="1927">
          <cell r="A1927">
            <v>1927</v>
          </cell>
          <cell r="B1927" t="str">
            <v>UNIT  PRICE  (Rp.)</v>
          </cell>
          <cell r="D1927">
            <v>21568400</v>
          </cell>
          <cell r="E1927">
            <v>0</v>
          </cell>
          <cell r="J1927" t="str">
            <v>TOTAL UNIT PRICE (Rp)</v>
          </cell>
          <cell r="K1927">
            <v>21568400</v>
          </cell>
        </row>
        <row r="1928">
          <cell r="A1928">
            <v>1928</v>
          </cell>
          <cell r="I1928" t="str">
            <v>UNIT PRICE                     (Rp.)</v>
          </cell>
          <cell r="K1928" t="str">
            <v>TOTAL PRICE                    (Rp.)</v>
          </cell>
        </row>
        <row r="1929">
          <cell r="A1929">
            <v>1929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  <cell r="I1929" t="str">
            <v>Rp.</v>
          </cell>
          <cell r="J1929" t="str">
            <v>Foreign</v>
          </cell>
          <cell r="K1929" t="str">
            <v>Rp.</v>
          </cell>
          <cell r="L1929" t="str">
            <v>Foreign</v>
          </cell>
        </row>
        <row r="1930">
          <cell r="A1930">
            <v>1930</v>
          </cell>
        </row>
        <row r="1931">
          <cell r="A1931">
            <v>1931</v>
          </cell>
        </row>
        <row r="1932">
          <cell r="A1932">
            <v>1932</v>
          </cell>
          <cell r="B1932" t="str">
            <v>A</v>
          </cell>
          <cell r="C1932" t="str">
            <v>MT</v>
          </cell>
          <cell r="D1932" t="str">
            <v>MATERIAL</v>
          </cell>
        </row>
        <row r="1933">
          <cell r="A1933">
            <v>1933</v>
          </cell>
          <cell r="C1933">
            <v>251</v>
          </cell>
          <cell r="D1933" t="str">
            <v>Steel Profil DIN - 40 ( price jkt )</v>
          </cell>
          <cell r="G1933" t="str">
            <v>Kg</v>
          </cell>
          <cell r="H1933">
            <v>4.2389999999999999</v>
          </cell>
          <cell r="I1933">
            <v>4611500</v>
          </cell>
          <cell r="J1933">
            <v>0</v>
          </cell>
          <cell r="K1933">
            <v>19548148.5</v>
          </cell>
          <cell r="L1933">
            <v>0</v>
          </cell>
        </row>
        <row r="1934">
          <cell r="A1934">
            <v>1934</v>
          </cell>
        </row>
        <row r="1935">
          <cell r="A1935">
            <v>1935</v>
          </cell>
        </row>
        <row r="1936">
          <cell r="A1936">
            <v>1936</v>
          </cell>
        </row>
        <row r="1937">
          <cell r="A1937">
            <v>1937</v>
          </cell>
        </row>
        <row r="1938">
          <cell r="A1938">
            <v>1938</v>
          </cell>
        </row>
        <row r="1939">
          <cell r="A1939">
            <v>1939</v>
          </cell>
        </row>
        <row r="1940">
          <cell r="A1940">
            <v>1940</v>
          </cell>
        </row>
        <row r="1941">
          <cell r="A1941">
            <v>1941</v>
          </cell>
        </row>
        <row r="1942">
          <cell r="A1942">
            <v>1942</v>
          </cell>
        </row>
        <row r="1943">
          <cell r="A1943">
            <v>1943</v>
          </cell>
        </row>
        <row r="1944">
          <cell r="A1944">
            <v>1944</v>
          </cell>
        </row>
        <row r="1945">
          <cell r="A1945">
            <v>1945</v>
          </cell>
        </row>
        <row r="1946">
          <cell r="A1946">
            <v>1946</v>
          </cell>
        </row>
        <row r="1947">
          <cell r="A1947">
            <v>1947</v>
          </cell>
        </row>
        <row r="1948">
          <cell r="A1948">
            <v>1948</v>
          </cell>
        </row>
        <row r="1949">
          <cell r="A1949">
            <v>1949</v>
          </cell>
        </row>
        <row r="1950">
          <cell r="A1950">
            <v>1950</v>
          </cell>
        </row>
        <row r="1951">
          <cell r="A1951">
            <v>1951</v>
          </cell>
          <cell r="B1951" t="str">
            <v>B</v>
          </cell>
          <cell r="C1951" t="str">
            <v>EQ</v>
          </cell>
          <cell r="D1951" t="str">
            <v>EQUIPMENT</v>
          </cell>
        </row>
        <row r="1952">
          <cell r="A1952">
            <v>1952</v>
          </cell>
          <cell r="C1952">
            <v>39</v>
          </cell>
          <cell r="D1952" t="str">
            <v>Excavator 0,5 m3</v>
          </cell>
          <cell r="G1952" t="str">
            <v>Hour</v>
          </cell>
          <cell r="H1952">
            <v>4.7247814788566038E-2</v>
          </cell>
          <cell r="I1952">
            <v>214800</v>
          </cell>
          <cell r="J1952">
            <v>0</v>
          </cell>
          <cell r="K1952">
            <v>10148.830616583986</v>
          </cell>
          <cell r="L1952">
            <v>0</v>
          </cell>
        </row>
        <row r="1953">
          <cell r="A1953">
            <v>1953</v>
          </cell>
          <cell r="C1953">
            <v>36</v>
          </cell>
          <cell r="D1953" t="str">
            <v>Dump Truck 8 ton</v>
          </cell>
          <cell r="G1953" t="str">
            <v>Hour</v>
          </cell>
          <cell r="H1953">
            <v>0.10913391339987877</v>
          </cell>
          <cell r="I1953">
            <v>163400</v>
          </cell>
          <cell r="J1953">
            <v>0</v>
          </cell>
          <cell r="K1953">
            <v>17832.481449540192</v>
          </cell>
          <cell r="L1953">
            <v>0</v>
          </cell>
        </row>
        <row r="1954">
          <cell r="A1954">
            <v>1954</v>
          </cell>
          <cell r="C1954">
            <v>64</v>
          </cell>
          <cell r="D1954" t="str">
            <v>Miscellaneous Tools</v>
          </cell>
          <cell r="G1954" t="str">
            <v>Hour</v>
          </cell>
          <cell r="H1954">
            <v>0.8</v>
          </cell>
          <cell r="I1954">
            <v>5000</v>
          </cell>
          <cell r="J1954">
            <v>0</v>
          </cell>
          <cell r="K1954">
            <v>4000</v>
          </cell>
          <cell r="L1954">
            <v>0</v>
          </cell>
        </row>
        <row r="1955">
          <cell r="A1955">
            <v>1955</v>
          </cell>
          <cell r="C1955">
            <v>56</v>
          </cell>
          <cell r="D1955" t="str">
            <v>Diesel Hammer K.250</v>
          </cell>
          <cell r="G1955" t="str">
            <v>Hour</v>
          </cell>
          <cell r="H1955">
            <v>0.2</v>
          </cell>
          <cell r="I1955">
            <v>35800</v>
          </cell>
          <cell r="J1955">
            <v>0</v>
          </cell>
          <cell r="K1955">
            <v>7160</v>
          </cell>
          <cell r="L1955">
            <v>0</v>
          </cell>
        </row>
        <row r="1956">
          <cell r="A1956">
            <v>1956</v>
          </cell>
          <cell r="C1956">
            <v>17</v>
          </cell>
          <cell r="D1956" t="str">
            <v>Compressor 4000 - 6500 L/M</v>
          </cell>
          <cell r="G1956" t="str">
            <v>Hour</v>
          </cell>
          <cell r="H1956">
            <v>0.2</v>
          </cell>
          <cell r="I1956">
            <v>64700</v>
          </cell>
          <cell r="J1956">
            <v>0</v>
          </cell>
          <cell r="K1956">
            <v>12940</v>
          </cell>
          <cell r="L1956">
            <v>0</v>
          </cell>
        </row>
        <row r="1957">
          <cell r="A1957">
            <v>1957</v>
          </cell>
          <cell r="C1957">
            <v>58</v>
          </cell>
          <cell r="D1957" t="str">
            <v>Jack Hammer 3 Hp</v>
          </cell>
          <cell r="G1957" t="str">
            <v>Hour</v>
          </cell>
          <cell r="H1957">
            <v>0.2</v>
          </cell>
          <cell r="I1957">
            <v>19500</v>
          </cell>
          <cell r="J1957">
            <v>0</v>
          </cell>
          <cell r="K1957">
            <v>3900</v>
          </cell>
          <cell r="L1957">
            <v>0</v>
          </cell>
        </row>
        <row r="1958">
          <cell r="A1958">
            <v>1958</v>
          </cell>
        </row>
        <row r="1959">
          <cell r="A1959">
            <v>1959</v>
          </cell>
        </row>
        <row r="1960">
          <cell r="A1960">
            <v>1960</v>
          </cell>
        </row>
        <row r="1961">
          <cell r="A1961">
            <v>1961</v>
          </cell>
        </row>
        <row r="1962">
          <cell r="A1962">
            <v>1962</v>
          </cell>
        </row>
        <row r="1963">
          <cell r="A1963">
            <v>1963</v>
          </cell>
        </row>
        <row r="1964">
          <cell r="A1964">
            <v>1964</v>
          </cell>
        </row>
        <row r="1965">
          <cell r="A1965">
            <v>1965</v>
          </cell>
          <cell r="B1965" t="str">
            <v>C</v>
          </cell>
          <cell r="C1965" t="str">
            <v>LA</v>
          </cell>
          <cell r="D1965" t="str">
            <v>LABOUR</v>
          </cell>
        </row>
        <row r="1966">
          <cell r="A1966">
            <v>1966</v>
          </cell>
          <cell r="C1966">
            <v>2</v>
          </cell>
          <cell r="D1966" t="str">
            <v>Pengawas</v>
          </cell>
          <cell r="G1966" t="str">
            <v>Day</v>
          </cell>
          <cell r="H1966">
            <v>0</v>
          </cell>
          <cell r="I1966">
            <v>50000</v>
          </cell>
          <cell r="K1966">
            <v>0</v>
          </cell>
        </row>
        <row r="1967">
          <cell r="A1967">
            <v>1967</v>
          </cell>
          <cell r="C1967">
            <v>3</v>
          </cell>
          <cell r="D1967" t="str">
            <v>Mandor</v>
          </cell>
          <cell r="G1967" t="str">
            <v>Day</v>
          </cell>
          <cell r="H1967">
            <v>3.5321116398366575E-2</v>
          </cell>
          <cell r="I1967">
            <v>33750</v>
          </cell>
          <cell r="K1967">
            <v>1192.0876784448719</v>
          </cell>
        </row>
        <row r="1968">
          <cell r="A1968">
            <v>1968</v>
          </cell>
          <cell r="C1968">
            <v>16</v>
          </cell>
          <cell r="D1968" t="str">
            <v>Tukang</v>
          </cell>
          <cell r="G1968" t="str">
            <v>Day</v>
          </cell>
          <cell r="H1968">
            <v>2.8571428571428571E-2</v>
          </cell>
          <cell r="I1968">
            <v>28380</v>
          </cell>
          <cell r="K1968">
            <v>810.85714285714278</v>
          </cell>
        </row>
        <row r="1969">
          <cell r="A1969">
            <v>1969</v>
          </cell>
          <cell r="C1969">
            <v>17</v>
          </cell>
          <cell r="D1969" t="str">
            <v>Buruh</v>
          </cell>
          <cell r="G1969" t="str">
            <v>Day</v>
          </cell>
          <cell r="H1969">
            <v>7.9483104026920687E-2</v>
          </cell>
          <cell r="I1969">
            <v>18750</v>
          </cell>
          <cell r="K1969">
            <v>1490.3082005047629</v>
          </cell>
        </row>
        <row r="1970">
          <cell r="A1970">
            <v>1970</v>
          </cell>
        </row>
        <row r="1971">
          <cell r="A1971">
            <v>1971</v>
          </cell>
        </row>
        <row r="1972">
          <cell r="A1972">
            <v>1972</v>
          </cell>
        </row>
        <row r="1973">
          <cell r="A1973">
            <v>1973</v>
          </cell>
        </row>
        <row r="1974">
          <cell r="A1974">
            <v>1974</v>
          </cell>
        </row>
        <row r="1975">
          <cell r="A1975">
            <v>1975</v>
          </cell>
        </row>
        <row r="1976">
          <cell r="A1976">
            <v>1976</v>
          </cell>
          <cell r="D1976" t="str">
            <v>JUMLAH</v>
          </cell>
          <cell r="K1976">
            <v>19607623.065087929</v>
          </cell>
          <cell r="L1976">
            <v>0</v>
          </cell>
        </row>
        <row r="1977">
          <cell r="A1977">
            <v>1977</v>
          </cell>
          <cell r="D1977" t="str">
            <v>OVER HEAD</v>
          </cell>
          <cell r="E1977">
            <v>10</v>
          </cell>
          <cell r="F1977" t="str">
            <v>%</v>
          </cell>
          <cell r="K1977">
            <v>1960762.306508793</v>
          </cell>
          <cell r="L1977">
            <v>0</v>
          </cell>
        </row>
        <row r="1978">
          <cell r="A1978">
            <v>1978</v>
          </cell>
          <cell r="D1978" t="str">
            <v>TOTAL</v>
          </cell>
          <cell r="K1978">
            <v>21568385.371596724</v>
          </cell>
          <cell r="L1978">
            <v>0</v>
          </cell>
        </row>
        <row r="1979">
          <cell r="A1979">
            <v>1979</v>
          </cell>
          <cell r="D1979" t="str">
            <v>HARGA  SATUAN</v>
          </cell>
          <cell r="K1979">
            <v>21568385</v>
          </cell>
          <cell r="L1979">
            <v>0</v>
          </cell>
        </row>
        <row r="1980">
          <cell r="A1980">
            <v>1980</v>
          </cell>
        </row>
        <row r="1981">
          <cell r="A1981">
            <v>1981</v>
          </cell>
          <cell r="B1981">
            <v>31</v>
          </cell>
        </row>
        <row r="1982">
          <cell r="A1982">
            <v>1982</v>
          </cell>
          <cell r="B1982" t="str">
            <v>UNIT PRICE ANALYSIS</v>
          </cell>
        </row>
        <row r="1983">
          <cell r="A1983">
            <v>1983</v>
          </cell>
          <cell r="B1983" t="str">
            <v>Proyek Rencana Teknik Akhir Jalan Tol Bogor Ring Road</v>
          </cell>
        </row>
        <row r="1984">
          <cell r="A1984">
            <v>1984</v>
          </cell>
        </row>
        <row r="1985">
          <cell r="A1985">
            <v>1985</v>
          </cell>
        </row>
        <row r="1986">
          <cell r="A1986">
            <v>1986</v>
          </cell>
        </row>
        <row r="1987">
          <cell r="A1987">
            <v>1987</v>
          </cell>
        </row>
        <row r="1988">
          <cell r="A1988">
            <v>1988</v>
          </cell>
          <cell r="B1988" t="str">
            <v>UNIT PRICE ANALYSIS</v>
          </cell>
        </row>
        <row r="1989">
          <cell r="A1989">
            <v>1989</v>
          </cell>
        </row>
        <row r="1990">
          <cell r="A1990">
            <v>1990</v>
          </cell>
          <cell r="B1990" t="str">
            <v>ITEM NUMBER</v>
          </cell>
          <cell r="D1990" t="str">
            <v>5.01 (4)</v>
          </cell>
        </row>
        <row r="1991">
          <cell r="A1991">
            <v>1991</v>
          </cell>
          <cell r="B1991" t="str">
            <v>CONSTRUCTION / WORK</v>
          </cell>
          <cell r="D1991" t="str">
            <v xml:space="preserve">Tambahan Biaya Galian Utk 5.01(1),(2),(3) Pada Tempat Yg Mengandung Air Tanah </v>
          </cell>
        </row>
        <row r="1992">
          <cell r="A1992">
            <v>1992</v>
          </cell>
          <cell r="B1992" t="str">
            <v>UNIT</v>
          </cell>
          <cell r="C1992" t="str">
            <v>m3</v>
          </cell>
          <cell r="D1992">
            <v>1</v>
          </cell>
        </row>
        <row r="1993">
          <cell r="A1993">
            <v>1993</v>
          </cell>
          <cell r="B1993" t="str">
            <v>UNIT  PRICE  (Rp.)</v>
          </cell>
          <cell r="D1993">
            <v>21538300</v>
          </cell>
          <cell r="E1993">
            <v>0</v>
          </cell>
          <cell r="J1993" t="str">
            <v>TOTAL UNIT PRICE (Rp)</v>
          </cell>
          <cell r="K1993">
            <v>21538300</v>
          </cell>
        </row>
        <row r="1994">
          <cell r="A1994">
            <v>1994</v>
          </cell>
          <cell r="I1994" t="str">
            <v>UNIT PRICE                     (Rp.)</v>
          </cell>
          <cell r="K1994" t="str">
            <v>TOTAL PRICE                    (Rp.)</v>
          </cell>
        </row>
        <row r="1995">
          <cell r="A1995">
            <v>1995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  <cell r="L1995" t="str">
            <v>Foreign</v>
          </cell>
        </row>
        <row r="1996">
          <cell r="A1996">
            <v>1996</v>
          </cell>
        </row>
        <row r="1997">
          <cell r="A1997">
            <v>1997</v>
          </cell>
        </row>
        <row r="1998">
          <cell r="A1998">
            <v>1998</v>
          </cell>
          <cell r="B1998" t="str">
            <v>A</v>
          </cell>
          <cell r="C1998" t="str">
            <v>MT</v>
          </cell>
          <cell r="D1998" t="str">
            <v>MATERIAL</v>
          </cell>
        </row>
        <row r="1999">
          <cell r="A1999">
            <v>1999</v>
          </cell>
          <cell r="C1999">
            <v>251</v>
          </cell>
          <cell r="D1999" t="str">
            <v>Steel Profil DIN - 40 ( price jkt )</v>
          </cell>
          <cell r="G1999" t="str">
            <v>Kg</v>
          </cell>
          <cell r="H1999">
            <v>4.2389999999999999</v>
          </cell>
          <cell r="I1999">
            <v>4611500</v>
          </cell>
          <cell r="J1999">
            <v>0</v>
          </cell>
          <cell r="K1999">
            <v>19548148.5</v>
          </cell>
        </row>
        <row r="2000">
          <cell r="A2000">
            <v>2000</v>
          </cell>
        </row>
        <row r="2001">
          <cell r="A2001">
            <v>2001</v>
          </cell>
        </row>
        <row r="2002">
          <cell r="A2002">
            <v>2002</v>
          </cell>
        </row>
        <row r="2003">
          <cell r="A2003">
            <v>2003</v>
          </cell>
        </row>
        <row r="2004">
          <cell r="A2004">
            <v>2004</v>
          </cell>
        </row>
        <row r="2005">
          <cell r="A2005">
            <v>2005</v>
          </cell>
        </row>
        <row r="2006">
          <cell r="A2006">
            <v>2006</v>
          </cell>
        </row>
        <row r="2007">
          <cell r="A2007">
            <v>2007</v>
          </cell>
        </row>
        <row r="2008">
          <cell r="A2008">
            <v>2008</v>
          </cell>
        </row>
        <row r="2009">
          <cell r="A2009">
            <v>2009</v>
          </cell>
        </row>
        <row r="2010">
          <cell r="A2010">
            <v>2010</v>
          </cell>
        </row>
        <row r="2011">
          <cell r="A2011">
            <v>2011</v>
          </cell>
        </row>
        <row r="2012">
          <cell r="A2012">
            <v>2012</v>
          </cell>
        </row>
        <row r="2013">
          <cell r="A2013">
            <v>2013</v>
          </cell>
        </row>
        <row r="2014">
          <cell r="A2014">
            <v>2014</v>
          </cell>
        </row>
        <row r="2015">
          <cell r="A2015">
            <v>2015</v>
          </cell>
        </row>
        <row r="2016">
          <cell r="A2016">
            <v>2016</v>
          </cell>
        </row>
        <row r="2017">
          <cell r="A2017">
            <v>2017</v>
          </cell>
          <cell r="B2017" t="str">
            <v>B</v>
          </cell>
          <cell r="C2017" t="str">
            <v>EQ</v>
          </cell>
          <cell r="D2017" t="str">
            <v>EQUIPMENT</v>
          </cell>
        </row>
        <row r="2018">
          <cell r="A2018">
            <v>2018</v>
          </cell>
          <cell r="C2018">
            <v>94</v>
          </cell>
          <cell r="D2018" t="str">
            <v>Water Pump 70 - 100 mm, H = 15 m</v>
          </cell>
          <cell r="G2018" t="str">
            <v>Hour</v>
          </cell>
          <cell r="H2018">
            <v>0.25</v>
          </cell>
          <cell r="I2018">
            <v>119100</v>
          </cell>
          <cell r="J2018">
            <v>0</v>
          </cell>
          <cell r="K2018">
            <v>29775</v>
          </cell>
          <cell r="L2018">
            <v>0</v>
          </cell>
        </row>
        <row r="2019">
          <cell r="A2019">
            <v>2019</v>
          </cell>
          <cell r="D2019">
            <v>0</v>
          </cell>
          <cell r="G2019">
            <v>0</v>
          </cell>
          <cell r="H2019">
            <v>6</v>
          </cell>
        </row>
        <row r="2020">
          <cell r="A2020">
            <v>2020</v>
          </cell>
        </row>
        <row r="2021">
          <cell r="A2021">
            <v>2021</v>
          </cell>
        </row>
        <row r="2022">
          <cell r="A2022">
            <v>2022</v>
          </cell>
        </row>
        <row r="2023">
          <cell r="A2023">
            <v>2023</v>
          </cell>
        </row>
        <row r="2024">
          <cell r="A2024">
            <v>2024</v>
          </cell>
        </row>
        <row r="2025">
          <cell r="A2025">
            <v>2025</v>
          </cell>
        </row>
        <row r="2026">
          <cell r="A2026">
            <v>2026</v>
          </cell>
        </row>
        <row r="2027">
          <cell r="A2027">
            <v>2027</v>
          </cell>
        </row>
        <row r="2028">
          <cell r="A2028">
            <v>2028</v>
          </cell>
        </row>
        <row r="2029">
          <cell r="A2029">
            <v>2029</v>
          </cell>
        </row>
        <row r="2030">
          <cell r="A2030">
            <v>2030</v>
          </cell>
        </row>
        <row r="2031">
          <cell r="A2031">
            <v>2031</v>
          </cell>
          <cell r="B2031" t="str">
            <v>C</v>
          </cell>
          <cell r="C2031" t="str">
            <v>LA</v>
          </cell>
          <cell r="D2031" t="str">
            <v>LABOUR</v>
          </cell>
        </row>
        <row r="2032">
          <cell r="A2032">
            <v>2032</v>
          </cell>
          <cell r="C2032">
            <v>2</v>
          </cell>
          <cell r="D2032" t="str">
            <v>Pengawas</v>
          </cell>
          <cell r="G2032" t="str">
            <v>Day</v>
          </cell>
          <cell r="H2032">
            <v>0</v>
          </cell>
          <cell r="I2032">
            <v>50000</v>
          </cell>
          <cell r="K2032">
            <v>0</v>
          </cell>
        </row>
        <row r="2033">
          <cell r="A2033">
            <v>2033</v>
          </cell>
          <cell r="C2033">
            <v>3</v>
          </cell>
          <cell r="D2033" t="str">
            <v>Mandor</v>
          </cell>
          <cell r="G2033" t="str">
            <v>Day</v>
          </cell>
          <cell r="H2033">
            <v>0</v>
          </cell>
          <cell r="I2033">
            <v>33750</v>
          </cell>
          <cell r="K2033">
            <v>0</v>
          </cell>
        </row>
        <row r="2034">
          <cell r="A2034">
            <v>2034</v>
          </cell>
          <cell r="C2034">
            <v>16</v>
          </cell>
          <cell r="D2034" t="str">
            <v>Tukang</v>
          </cell>
          <cell r="G2034" t="str">
            <v>Day</v>
          </cell>
          <cell r="H2034">
            <v>3.5714285714285712E-2</v>
          </cell>
          <cell r="I2034">
            <v>28380</v>
          </cell>
          <cell r="K2034">
            <v>1013.5714285714286</v>
          </cell>
        </row>
        <row r="2035">
          <cell r="A2035">
            <v>2035</v>
          </cell>
          <cell r="C2035">
            <v>17</v>
          </cell>
          <cell r="D2035" t="str">
            <v>Buruh</v>
          </cell>
          <cell r="G2035" t="str">
            <v>Day</v>
          </cell>
          <cell r="H2035">
            <v>7.1428571428571425E-2</v>
          </cell>
          <cell r="I2035">
            <v>18750</v>
          </cell>
          <cell r="K2035">
            <v>1339.2857142857142</v>
          </cell>
        </row>
        <row r="2036">
          <cell r="A2036">
            <v>2036</v>
          </cell>
        </row>
        <row r="2037">
          <cell r="A2037">
            <v>2037</v>
          </cell>
        </row>
        <row r="2038">
          <cell r="A2038">
            <v>2038</v>
          </cell>
        </row>
        <row r="2039">
          <cell r="A2039">
            <v>2039</v>
          </cell>
        </row>
        <row r="2040">
          <cell r="A2040">
            <v>2040</v>
          </cell>
        </row>
        <row r="2041">
          <cell r="A2041">
            <v>2041</v>
          </cell>
        </row>
        <row r="2042">
          <cell r="A2042">
            <v>2042</v>
          </cell>
          <cell r="D2042" t="str">
            <v>JUMLAH</v>
          </cell>
          <cell r="K2042">
            <v>19580276.357142858</v>
          </cell>
          <cell r="L2042">
            <v>0</v>
          </cell>
        </row>
        <row r="2043">
          <cell r="A2043">
            <v>2043</v>
          </cell>
          <cell r="D2043" t="str">
            <v>OVER HEAD</v>
          </cell>
          <cell r="E2043">
            <v>10</v>
          </cell>
          <cell r="F2043" t="str">
            <v>%</v>
          </cell>
          <cell r="K2043">
            <v>1958027.635714286</v>
          </cell>
          <cell r="L2043">
            <v>0</v>
          </cell>
        </row>
        <row r="2044">
          <cell r="A2044">
            <v>2044</v>
          </cell>
          <cell r="D2044" t="str">
            <v>TOTAL</v>
          </cell>
          <cell r="K2044">
            <v>21538303.992857143</v>
          </cell>
          <cell r="L2044">
            <v>0</v>
          </cell>
        </row>
        <row r="2045">
          <cell r="A2045">
            <v>2045</v>
          </cell>
          <cell r="D2045" t="str">
            <v>HARGA  SATUAN</v>
          </cell>
          <cell r="K2045">
            <v>21538304</v>
          </cell>
          <cell r="L2045">
            <v>0</v>
          </cell>
        </row>
        <row r="2046">
          <cell r="A2046">
            <v>2046</v>
          </cell>
        </row>
        <row r="2047">
          <cell r="A2047">
            <v>2047</v>
          </cell>
          <cell r="B2047">
            <v>32</v>
          </cell>
        </row>
        <row r="2048">
          <cell r="A2048">
            <v>2048</v>
          </cell>
          <cell r="B2048" t="str">
            <v>UNIT PRICE ANALYSIS</v>
          </cell>
        </row>
        <row r="2049">
          <cell r="A2049">
            <v>2049</v>
          </cell>
          <cell r="B2049" t="str">
            <v>Proyek Rencana Teknik Akhir Jalan Tol Bogor Ring Road</v>
          </cell>
        </row>
        <row r="2050">
          <cell r="A2050">
            <v>2050</v>
          </cell>
        </row>
        <row r="2051">
          <cell r="A2051">
            <v>2051</v>
          </cell>
        </row>
        <row r="2052">
          <cell r="A2052">
            <v>2052</v>
          </cell>
        </row>
        <row r="2053">
          <cell r="A2053">
            <v>2053</v>
          </cell>
        </row>
        <row r="2054">
          <cell r="A2054">
            <v>2054</v>
          </cell>
          <cell r="B2054" t="str">
            <v>UNIT PRICE ANALYSIS</v>
          </cell>
        </row>
        <row r="2055">
          <cell r="A2055">
            <v>2055</v>
          </cell>
        </row>
        <row r="2056">
          <cell r="A2056">
            <v>2056</v>
          </cell>
          <cell r="B2056" t="str">
            <v>ITEM NUMBER</v>
          </cell>
          <cell r="D2056" t="str">
            <v>4.12</v>
          </cell>
        </row>
        <row r="2057">
          <cell r="A2057">
            <v>2057</v>
          </cell>
          <cell r="B2057" t="str">
            <v>CONSTRUCTION / WORK</v>
          </cell>
          <cell r="D2057" t="str">
            <v>Pasangan Batu Kosong ( Blinding Stone )</v>
          </cell>
        </row>
        <row r="2058">
          <cell r="A2058">
            <v>2058</v>
          </cell>
          <cell r="B2058" t="str">
            <v>UNIT</v>
          </cell>
          <cell r="C2058" t="str">
            <v>m3</v>
          </cell>
          <cell r="D2058">
            <v>1</v>
          </cell>
        </row>
        <row r="2059">
          <cell r="A2059">
            <v>2059</v>
          </cell>
          <cell r="B2059" t="str">
            <v>UNIT  PRICE  (Rp.)</v>
          </cell>
          <cell r="D2059">
            <v>94210</v>
          </cell>
          <cell r="E2059">
            <v>0</v>
          </cell>
          <cell r="J2059" t="str">
            <v>TOTAL UNIT PRICE (Rp)</v>
          </cell>
          <cell r="K2059">
            <v>94210</v>
          </cell>
        </row>
        <row r="2060">
          <cell r="A2060">
            <v>2060</v>
          </cell>
          <cell r="I2060" t="str">
            <v>UNIT PRICE                     (Rp.)</v>
          </cell>
          <cell r="K2060" t="str">
            <v>TOTAL PRICE                    (Rp.)</v>
          </cell>
        </row>
        <row r="2061">
          <cell r="A2061">
            <v>2061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  <cell r="L2061" t="str">
            <v>Foreign</v>
          </cell>
        </row>
        <row r="2062">
          <cell r="A2062">
            <v>2062</v>
          </cell>
        </row>
        <row r="2063">
          <cell r="A2063">
            <v>2063</v>
          </cell>
        </row>
        <row r="2064">
          <cell r="A2064">
            <v>2064</v>
          </cell>
          <cell r="B2064" t="str">
            <v>A</v>
          </cell>
          <cell r="C2064" t="str">
            <v>MT</v>
          </cell>
          <cell r="D2064" t="str">
            <v>MATERIAL</v>
          </cell>
        </row>
        <row r="2065">
          <cell r="A2065">
            <v>2065</v>
          </cell>
          <cell r="C2065">
            <v>31</v>
          </cell>
          <cell r="D2065" t="str">
            <v>Anchorage Bolt dia. 12</v>
          </cell>
          <cell r="G2065" t="str">
            <v>Kg.</v>
          </cell>
          <cell r="H2065">
            <v>1.2</v>
          </cell>
          <cell r="I2065">
            <v>4600</v>
          </cell>
          <cell r="J2065">
            <v>0</v>
          </cell>
          <cell r="K2065">
            <v>5520</v>
          </cell>
          <cell r="L2065">
            <v>0</v>
          </cell>
        </row>
        <row r="2066">
          <cell r="A2066">
            <v>2066</v>
          </cell>
        </row>
        <row r="2067">
          <cell r="A2067">
            <v>2067</v>
          </cell>
        </row>
        <row r="2068">
          <cell r="A2068">
            <v>2068</v>
          </cell>
        </row>
        <row r="2069">
          <cell r="A2069">
            <v>2069</v>
          </cell>
        </row>
        <row r="2070">
          <cell r="A2070">
            <v>2070</v>
          </cell>
        </row>
        <row r="2071">
          <cell r="A2071">
            <v>2071</v>
          </cell>
        </row>
        <row r="2072">
          <cell r="A2072">
            <v>2072</v>
          </cell>
        </row>
        <row r="2073">
          <cell r="A2073">
            <v>2073</v>
          </cell>
        </row>
        <row r="2074">
          <cell r="A2074">
            <v>2074</v>
          </cell>
        </row>
        <row r="2075">
          <cell r="A2075">
            <v>2075</v>
          </cell>
        </row>
        <row r="2076">
          <cell r="A2076">
            <v>2076</v>
          </cell>
        </row>
        <row r="2077">
          <cell r="A2077">
            <v>2077</v>
          </cell>
        </row>
        <row r="2078">
          <cell r="A2078">
            <v>2078</v>
          </cell>
        </row>
        <row r="2079">
          <cell r="A2079">
            <v>2079</v>
          </cell>
        </row>
        <row r="2080">
          <cell r="A2080">
            <v>2080</v>
          </cell>
        </row>
        <row r="2081">
          <cell r="A2081">
            <v>2081</v>
          </cell>
        </row>
        <row r="2082">
          <cell r="A2082">
            <v>2082</v>
          </cell>
          <cell r="B2082" t="str">
            <v>B</v>
          </cell>
          <cell r="C2082" t="str">
            <v>EQ</v>
          </cell>
          <cell r="D2082" t="str">
            <v>EQUIPMENT</v>
          </cell>
        </row>
        <row r="2083">
          <cell r="A2083">
            <v>2083</v>
          </cell>
          <cell r="C2083">
            <v>39</v>
          </cell>
          <cell r="D2083" t="str">
            <v>Excavator 0,5 m3</v>
          </cell>
          <cell r="G2083" t="str">
            <v>Hour</v>
          </cell>
          <cell r="H2083">
            <v>7.0000000000000007E-2</v>
          </cell>
          <cell r="I2083">
            <v>214800</v>
          </cell>
          <cell r="J2083">
            <v>0</v>
          </cell>
          <cell r="K2083">
            <v>15036.000000000002</v>
          </cell>
          <cell r="L2083">
            <v>0</v>
          </cell>
        </row>
        <row r="2084">
          <cell r="A2084">
            <v>2084</v>
          </cell>
          <cell r="C2084">
            <v>35</v>
          </cell>
          <cell r="D2084" t="str">
            <v>Dump Truck 6Ton</v>
          </cell>
          <cell r="G2084" t="str">
            <v>Hour</v>
          </cell>
          <cell r="H2084">
            <v>0.38</v>
          </cell>
          <cell r="I2084">
            <v>159400</v>
          </cell>
          <cell r="J2084">
            <v>0</v>
          </cell>
          <cell r="K2084">
            <v>60572</v>
          </cell>
          <cell r="L2084">
            <v>0</v>
          </cell>
        </row>
        <row r="2085">
          <cell r="A2085">
            <v>2085</v>
          </cell>
          <cell r="C2085">
            <v>77</v>
          </cell>
          <cell r="D2085" t="str">
            <v>Stamper</v>
          </cell>
          <cell r="G2085" t="str">
            <v>Hour</v>
          </cell>
          <cell r="H2085">
            <v>0.18</v>
          </cell>
          <cell r="I2085">
            <v>14800</v>
          </cell>
          <cell r="J2085">
            <v>0</v>
          </cell>
          <cell r="K2085">
            <v>2664</v>
          </cell>
          <cell r="L2085">
            <v>0</v>
          </cell>
        </row>
        <row r="2086">
          <cell r="A2086">
            <v>2086</v>
          </cell>
          <cell r="C2086">
            <v>64</v>
          </cell>
          <cell r="D2086" t="str">
            <v>Miscellaneous Tools</v>
          </cell>
          <cell r="G2086" t="str">
            <v>Hour</v>
          </cell>
          <cell r="H2086">
            <v>0.12</v>
          </cell>
          <cell r="I2086">
            <v>5000</v>
          </cell>
          <cell r="J2086">
            <v>0</v>
          </cell>
          <cell r="K2086">
            <v>600</v>
          </cell>
          <cell r="L2086">
            <v>0</v>
          </cell>
        </row>
        <row r="2087">
          <cell r="A2087">
            <v>2087</v>
          </cell>
        </row>
        <row r="2088">
          <cell r="A2088">
            <v>2088</v>
          </cell>
        </row>
        <row r="2089">
          <cell r="A2089">
            <v>2089</v>
          </cell>
        </row>
        <row r="2090">
          <cell r="A2090">
            <v>2090</v>
          </cell>
        </row>
        <row r="2091">
          <cell r="A2091">
            <v>2091</v>
          </cell>
        </row>
        <row r="2092">
          <cell r="A2092">
            <v>2092</v>
          </cell>
        </row>
        <row r="2093">
          <cell r="A2093">
            <v>2093</v>
          </cell>
          <cell r="B2093" t="str">
            <v>C</v>
          </cell>
          <cell r="C2093" t="str">
            <v>LA</v>
          </cell>
          <cell r="D2093" t="str">
            <v>LABOUR</v>
          </cell>
        </row>
        <row r="2094">
          <cell r="A2094">
            <v>2094</v>
          </cell>
          <cell r="C2094">
            <v>2</v>
          </cell>
          <cell r="D2094" t="str">
            <v>Pengawas</v>
          </cell>
          <cell r="G2094" t="str">
            <v>Day</v>
          </cell>
          <cell r="H2094">
            <v>0</v>
          </cell>
          <cell r="I2094">
            <v>50000</v>
          </cell>
          <cell r="K2094">
            <v>0</v>
          </cell>
        </row>
        <row r="2095">
          <cell r="A2095">
            <v>2095</v>
          </cell>
          <cell r="C2095">
            <v>3</v>
          </cell>
          <cell r="D2095" t="str">
            <v>Mandor</v>
          </cell>
          <cell r="G2095" t="str">
            <v>Day</v>
          </cell>
          <cell r="H2095">
            <v>0</v>
          </cell>
          <cell r="I2095">
            <v>33750</v>
          </cell>
          <cell r="K2095">
            <v>0</v>
          </cell>
        </row>
        <row r="2096">
          <cell r="A2096">
            <v>2096</v>
          </cell>
          <cell r="C2096">
            <v>16</v>
          </cell>
          <cell r="D2096" t="str">
            <v>Tukang</v>
          </cell>
          <cell r="G2096" t="str">
            <v>Day</v>
          </cell>
          <cell r="H2096">
            <v>0</v>
          </cell>
          <cell r="I2096">
            <v>28380</v>
          </cell>
          <cell r="K2096">
            <v>0</v>
          </cell>
        </row>
        <row r="2097">
          <cell r="A2097">
            <v>2097</v>
          </cell>
          <cell r="C2097">
            <v>17</v>
          </cell>
          <cell r="D2097" t="str">
            <v>Buruh</v>
          </cell>
          <cell r="G2097" t="str">
            <v>Day</v>
          </cell>
          <cell r="H2097">
            <v>6.6680000000000003E-2</v>
          </cell>
          <cell r="I2097">
            <v>18750</v>
          </cell>
          <cell r="K2097">
            <v>1250.25</v>
          </cell>
        </row>
        <row r="2098">
          <cell r="A2098">
            <v>2098</v>
          </cell>
        </row>
        <row r="2099">
          <cell r="A2099">
            <v>2099</v>
          </cell>
        </row>
        <row r="2100">
          <cell r="A2100">
            <v>2100</v>
          </cell>
        </row>
        <row r="2101">
          <cell r="A2101">
            <v>2101</v>
          </cell>
        </row>
        <row r="2102">
          <cell r="A2102">
            <v>2102</v>
          </cell>
        </row>
        <row r="2103">
          <cell r="A2103">
            <v>2103</v>
          </cell>
        </row>
        <row r="2104">
          <cell r="A2104">
            <v>2104</v>
          </cell>
        </row>
        <row r="2105">
          <cell r="A2105">
            <v>2105</v>
          </cell>
        </row>
        <row r="2106">
          <cell r="A2106">
            <v>2106</v>
          </cell>
        </row>
        <row r="2107">
          <cell r="A2107">
            <v>2107</v>
          </cell>
        </row>
        <row r="2108">
          <cell r="A2108">
            <v>2108</v>
          </cell>
          <cell r="D2108" t="str">
            <v>JUMLAH</v>
          </cell>
          <cell r="K2108">
            <v>85642.25</v>
          </cell>
          <cell r="L2108">
            <v>0</v>
          </cell>
        </row>
        <row r="2109">
          <cell r="A2109">
            <v>2109</v>
          </cell>
          <cell r="D2109" t="str">
            <v>OVER HEAD</v>
          </cell>
          <cell r="E2109">
            <v>10</v>
          </cell>
          <cell r="F2109" t="str">
            <v>%</v>
          </cell>
          <cell r="K2109">
            <v>8564.2250000000004</v>
          </cell>
          <cell r="L2109">
            <v>0</v>
          </cell>
        </row>
        <row r="2110">
          <cell r="A2110">
            <v>2110</v>
          </cell>
          <cell r="D2110" t="str">
            <v>TOTAL</v>
          </cell>
          <cell r="K2110">
            <v>94206.475000000006</v>
          </cell>
          <cell r="L2110">
            <v>0</v>
          </cell>
        </row>
        <row r="2111">
          <cell r="A2111">
            <v>2111</v>
          </cell>
          <cell r="D2111" t="str">
            <v>HARGA  SATUAN</v>
          </cell>
          <cell r="K2111">
            <v>94206</v>
          </cell>
          <cell r="L2111">
            <v>0</v>
          </cell>
        </row>
        <row r="2112">
          <cell r="A2112">
            <v>2112</v>
          </cell>
        </row>
        <row r="2113">
          <cell r="A2113">
            <v>2113</v>
          </cell>
          <cell r="B2113">
            <v>33</v>
          </cell>
        </row>
        <row r="2114">
          <cell r="A2114">
            <v>2114</v>
          </cell>
          <cell r="B2114" t="str">
            <v>UNIT PRICE ANALYSIS</v>
          </cell>
        </row>
        <row r="2115">
          <cell r="A2115">
            <v>2115</v>
          </cell>
          <cell r="B2115" t="str">
            <v>Proyek Rencana Teknik Akhir Jalan Tol Bogor Ring Road</v>
          </cell>
        </row>
        <row r="2116">
          <cell r="A2116">
            <v>2116</v>
          </cell>
        </row>
        <row r="2117">
          <cell r="A2117">
            <v>2117</v>
          </cell>
        </row>
        <row r="2118">
          <cell r="A2118">
            <v>2118</v>
          </cell>
        </row>
        <row r="2119">
          <cell r="A2119">
            <v>2119</v>
          </cell>
        </row>
        <row r="2120">
          <cell r="A2120">
            <v>2120</v>
          </cell>
          <cell r="B2120" t="str">
            <v>UNIT PRICE ANALYSIS</v>
          </cell>
        </row>
        <row r="2121">
          <cell r="A2121">
            <v>2121</v>
          </cell>
        </row>
        <row r="2122">
          <cell r="A2122">
            <v>2122</v>
          </cell>
          <cell r="B2122" t="str">
            <v>ITEM NUMBER</v>
          </cell>
          <cell r="D2122" t="str">
            <v>6.05 (3)</v>
          </cell>
        </row>
        <row r="2123">
          <cell r="A2123">
            <v>2123</v>
          </cell>
          <cell r="B2123" t="str">
            <v>CONSTRUCTION / WORK</v>
          </cell>
          <cell r="D2123" t="str">
            <v>Pipa Gorong - Gorong Beton Bertulang Ø 60 cm, Tipe A</v>
          </cell>
        </row>
        <row r="2124">
          <cell r="A2124">
            <v>2124</v>
          </cell>
          <cell r="B2124" t="str">
            <v>UNIT</v>
          </cell>
          <cell r="C2124" t="str">
            <v>m'</v>
          </cell>
          <cell r="D2124">
            <v>1</v>
          </cell>
        </row>
        <row r="2125">
          <cell r="A2125">
            <v>2125</v>
          </cell>
          <cell r="B2125" t="str">
            <v>UNIT  PRICE  (Rp.)</v>
          </cell>
          <cell r="D2125" t="e">
            <v>#DIV/0!</v>
          </cell>
          <cell r="E2125">
            <v>0</v>
          </cell>
          <cell r="J2125" t="str">
            <v>TOTAL UNIT PRICE (Rp)</v>
          </cell>
          <cell r="K2125" t="e">
            <v>#DIV/0!</v>
          </cell>
        </row>
        <row r="2126">
          <cell r="A2126">
            <v>2126</v>
          </cell>
          <cell r="I2126" t="str">
            <v>UNIT PRICE                     (Rp.)</v>
          </cell>
          <cell r="K2126" t="str">
            <v>TOTAL PRICE                    (Rp.)</v>
          </cell>
        </row>
        <row r="2127">
          <cell r="A2127">
            <v>2127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  <cell r="L2127" t="str">
            <v>Foreign</v>
          </cell>
        </row>
        <row r="2128">
          <cell r="A2128">
            <v>2128</v>
          </cell>
        </row>
        <row r="2129">
          <cell r="A2129">
            <v>2129</v>
          </cell>
        </row>
        <row r="2130">
          <cell r="A2130">
            <v>2130</v>
          </cell>
          <cell r="B2130" t="str">
            <v>A</v>
          </cell>
          <cell r="C2130" t="str">
            <v>MT</v>
          </cell>
          <cell r="D2130" t="str">
            <v>MATERIAL</v>
          </cell>
        </row>
        <row r="2131">
          <cell r="A2131">
            <v>2131</v>
          </cell>
          <cell r="C2131">
            <v>39</v>
          </cell>
          <cell r="D2131" t="str">
            <v>Concrete Class K-250  On  Site</v>
          </cell>
          <cell r="G2131" t="str">
            <v>Set</v>
          </cell>
          <cell r="H2131">
            <v>0.42899999999999999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A2132">
            <v>2132</v>
          </cell>
          <cell r="C2132">
            <v>632</v>
          </cell>
          <cell r="D2132">
            <v>0</v>
          </cell>
          <cell r="G2132">
            <v>0</v>
          </cell>
          <cell r="H2132">
            <v>0.32600000000000001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A2133">
            <v>2133</v>
          </cell>
          <cell r="C2133">
            <v>95</v>
          </cell>
          <cell r="D2133" t="str">
            <v>Steel Form Work for Curb (50 times)</v>
          </cell>
          <cell r="G2133" t="str">
            <v>Sq.m</v>
          </cell>
          <cell r="H2133">
            <v>0.3</v>
          </cell>
          <cell r="I2133" t="e">
            <v>#DIV/0!</v>
          </cell>
          <cell r="J2133">
            <v>0</v>
          </cell>
          <cell r="K2133" t="e">
            <v>#DIV/0!</v>
          </cell>
          <cell r="L2133">
            <v>0</v>
          </cell>
        </row>
        <row r="2134">
          <cell r="A2134">
            <v>2134</v>
          </cell>
          <cell r="C2134">
            <v>624</v>
          </cell>
          <cell r="D2134">
            <v>0</v>
          </cell>
          <cell r="G2134">
            <v>0</v>
          </cell>
          <cell r="H2134">
            <v>0.73350000000000004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A2135">
            <v>2135</v>
          </cell>
          <cell r="C2135">
            <v>38</v>
          </cell>
          <cell r="D2135" t="str">
            <v>Concrete Class K-175  On  Site</v>
          </cell>
          <cell r="G2135" t="str">
            <v>Set</v>
          </cell>
          <cell r="H2135">
            <v>0.16300000000000001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2136</v>
          </cell>
          <cell r="C2136">
            <v>220</v>
          </cell>
          <cell r="D2136" t="str">
            <v>RC Pipe dia. 80 cm on Site</v>
          </cell>
          <cell r="G2136" t="str">
            <v>L.m</v>
          </cell>
          <cell r="H2136">
            <v>1</v>
          </cell>
          <cell r="I2136">
            <v>392300</v>
          </cell>
          <cell r="J2136">
            <v>0</v>
          </cell>
          <cell r="K2136">
            <v>392300</v>
          </cell>
          <cell r="L2136">
            <v>0</v>
          </cell>
        </row>
        <row r="2137">
          <cell r="A2137">
            <v>2137</v>
          </cell>
          <cell r="C2137">
            <v>29</v>
          </cell>
          <cell r="D2137" t="str">
            <v>Profil Steel H ( 300x300 )  Pile</v>
          </cell>
          <cell r="G2137" t="str">
            <v>Kg</v>
          </cell>
          <cell r="H2137">
            <v>0.32320000000000004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2138</v>
          </cell>
        </row>
        <row r="2139">
          <cell r="A2139">
            <v>2139</v>
          </cell>
        </row>
        <row r="2140">
          <cell r="A2140">
            <v>2140</v>
          </cell>
        </row>
        <row r="2141">
          <cell r="A2141">
            <v>2141</v>
          </cell>
        </row>
        <row r="2142">
          <cell r="A2142">
            <v>2142</v>
          </cell>
        </row>
        <row r="2143">
          <cell r="A2143">
            <v>2143</v>
          </cell>
        </row>
        <row r="2144">
          <cell r="A2144">
            <v>2144</v>
          </cell>
        </row>
        <row r="2145">
          <cell r="A2145">
            <v>2145</v>
          </cell>
        </row>
        <row r="2146">
          <cell r="A2146">
            <v>2146</v>
          </cell>
        </row>
        <row r="2147">
          <cell r="A2147">
            <v>2147</v>
          </cell>
        </row>
        <row r="2148">
          <cell r="A2148">
            <v>2148</v>
          </cell>
          <cell r="B2148" t="str">
            <v>B</v>
          </cell>
          <cell r="C2148" t="str">
            <v>EQ</v>
          </cell>
          <cell r="D2148" t="str">
            <v>EQUIPMENT</v>
          </cell>
        </row>
        <row r="2149">
          <cell r="A2149">
            <v>2149</v>
          </cell>
          <cell r="C2149">
            <v>28</v>
          </cell>
          <cell r="D2149" t="str">
            <v>Concrete Vibrator</v>
          </cell>
          <cell r="G2149" t="str">
            <v>Hour</v>
          </cell>
          <cell r="H2149">
            <v>0.10725</v>
          </cell>
          <cell r="I2149">
            <v>21600</v>
          </cell>
          <cell r="J2149">
            <v>0</v>
          </cell>
          <cell r="K2149">
            <v>2316.6</v>
          </cell>
          <cell r="L2149">
            <v>0</v>
          </cell>
        </row>
        <row r="2150">
          <cell r="A2150">
            <v>2150</v>
          </cell>
          <cell r="C2150">
            <v>64</v>
          </cell>
          <cell r="D2150" t="str">
            <v>Miscellaneous Tools</v>
          </cell>
          <cell r="G2150" t="str">
            <v>Hour</v>
          </cell>
          <cell r="H2150">
            <v>0.2145</v>
          </cell>
          <cell r="I2150">
            <v>5000</v>
          </cell>
          <cell r="J2150">
            <v>0</v>
          </cell>
          <cell r="K2150">
            <v>1072.5</v>
          </cell>
          <cell r="L2150">
            <v>0</v>
          </cell>
        </row>
        <row r="2151">
          <cell r="A2151">
            <v>2151</v>
          </cell>
          <cell r="C2151">
            <v>211</v>
          </cell>
          <cell r="D2151" t="str">
            <v>Pouring Concrete ( Manually )</v>
          </cell>
          <cell r="G2151" t="str">
            <v>Cu.m</v>
          </cell>
          <cell r="H2151">
            <v>0.42899999999999999</v>
          </cell>
          <cell r="I2151">
            <v>11400</v>
          </cell>
          <cell r="J2151">
            <v>0</v>
          </cell>
          <cell r="K2151">
            <v>4890.6000000000004</v>
          </cell>
          <cell r="L2151">
            <v>0</v>
          </cell>
        </row>
        <row r="2152">
          <cell r="A2152">
            <v>2152</v>
          </cell>
          <cell r="C2152">
            <v>40</v>
          </cell>
          <cell r="D2152" t="str">
            <v>Flat Bed Truck 2 ton, Crane 2 ton</v>
          </cell>
          <cell r="G2152" t="str">
            <v>Hour</v>
          </cell>
          <cell r="H2152">
            <v>5.6818181818181816E-2</v>
          </cell>
          <cell r="I2152">
            <v>68500</v>
          </cell>
          <cell r="J2152">
            <v>0</v>
          </cell>
          <cell r="K2152">
            <v>3892.0454545454545</v>
          </cell>
          <cell r="L2152">
            <v>0</v>
          </cell>
        </row>
        <row r="2153">
          <cell r="A2153">
            <v>2153</v>
          </cell>
        </row>
        <row r="2154">
          <cell r="A2154">
            <v>2154</v>
          </cell>
        </row>
        <row r="2155">
          <cell r="A2155">
            <v>2155</v>
          </cell>
        </row>
        <row r="2156">
          <cell r="A2156">
            <v>2156</v>
          </cell>
        </row>
        <row r="2157">
          <cell r="A2157">
            <v>2157</v>
          </cell>
        </row>
        <row r="2158">
          <cell r="A2158">
            <v>2158</v>
          </cell>
        </row>
        <row r="2159">
          <cell r="A2159">
            <v>2159</v>
          </cell>
          <cell r="B2159" t="str">
            <v>C</v>
          </cell>
          <cell r="C2159" t="str">
            <v>LA</v>
          </cell>
          <cell r="D2159" t="str">
            <v>LABOUR</v>
          </cell>
        </row>
        <row r="2160">
          <cell r="A2160">
            <v>2160</v>
          </cell>
          <cell r="C2160">
            <v>2</v>
          </cell>
          <cell r="D2160" t="str">
            <v>Pengawas</v>
          </cell>
          <cell r="G2160" t="str">
            <v>Day</v>
          </cell>
          <cell r="H2160">
            <v>0</v>
          </cell>
          <cell r="I2160">
            <v>50000</v>
          </cell>
          <cell r="K2160">
            <v>0</v>
          </cell>
        </row>
        <row r="2161">
          <cell r="A2161">
            <v>2161</v>
          </cell>
          <cell r="C2161">
            <v>3</v>
          </cell>
          <cell r="D2161" t="str">
            <v>Mandor</v>
          </cell>
          <cell r="G2161" t="str">
            <v>Day</v>
          </cell>
          <cell r="H2161">
            <v>2.2402597402597403E-2</v>
          </cell>
          <cell r="I2161">
            <v>33750</v>
          </cell>
          <cell r="K2161">
            <v>756.08766233766232</v>
          </cell>
        </row>
        <row r="2162">
          <cell r="A2162">
            <v>2162</v>
          </cell>
          <cell r="C2162">
            <v>16</v>
          </cell>
          <cell r="D2162" t="str">
            <v>Tukang</v>
          </cell>
          <cell r="G2162" t="str">
            <v>Day</v>
          </cell>
          <cell r="H2162">
            <v>2.8571428571428571E-2</v>
          </cell>
          <cell r="I2162">
            <v>28380</v>
          </cell>
          <cell r="K2162">
            <v>810.85714285714278</v>
          </cell>
        </row>
        <row r="2163">
          <cell r="A2163">
            <v>2163</v>
          </cell>
          <cell r="C2163">
            <v>17</v>
          </cell>
          <cell r="D2163" t="str">
            <v>Buruh</v>
          </cell>
          <cell r="G2163" t="str">
            <v>Day</v>
          </cell>
          <cell r="H2163">
            <v>0.10493181818181818</v>
          </cell>
          <cell r="I2163">
            <v>18750</v>
          </cell>
          <cell r="K2163">
            <v>1967.471590909091</v>
          </cell>
        </row>
        <row r="2164">
          <cell r="A2164">
            <v>2164</v>
          </cell>
        </row>
        <row r="2165">
          <cell r="A2165">
            <v>2165</v>
          </cell>
        </row>
        <row r="2166">
          <cell r="A2166">
            <v>2166</v>
          </cell>
        </row>
        <row r="2167">
          <cell r="A2167">
            <v>2167</v>
          </cell>
        </row>
        <row r="2168">
          <cell r="A2168">
            <v>2168</v>
          </cell>
        </row>
        <row r="2169">
          <cell r="A2169">
            <v>2169</v>
          </cell>
        </row>
        <row r="2170">
          <cell r="A2170">
            <v>2170</v>
          </cell>
        </row>
        <row r="2171">
          <cell r="A2171">
            <v>2171</v>
          </cell>
        </row>
        <row r="2172">
          <cell r="A2172">
            <v>2172</v>
          </cell>
        </row>
        <row r="2173">
          <cell r="A2173">
            <v>2173</v>
          </cell>
        </row>
        <row r="2174">
          <cell r="A2174">
            <v>2174</v>
          </cell>
          <cell r="D2174" t="str">
            <v>JUMLAH</v>
          </cell>
          <cell r="K2174" t="e">
            <v>#DIV/0!</v>
          </cell>
          <cell r="L2174">
            <v>0</v>
          </cell>
        </row>
        <row r="2175">
          <cell r="A2175">
            <v>2175</v>
          </cell>
          <cell r="D2175" t="str">
            <v>OVER HEAD</v>
          </cell>
          <cell r="E2175">
            <v>10</v>
          </cell>
          <cell r="F2175" t="str">
            <v>%</v>
          </cell>
          <cell r="K2175" t="e">
            <v>#DIV/0!</v>
          </cell>
          <cell r="L2175">
            <v>0</v>
          </cell>
        </row>
        <row r="2176">
          <cell r="A2176">
            <v>2176</v>
          </cell>
          <cell r="D2176" t="str">
            <v>TOTAL</v>
          </cell>
          <cell r="K2176" t="e">
            <v>#DIV/0!</v>
          </cell>
          <cell r="L2176">
            <v>0</v>
          </cell>
        </row>
        <row r="2177">
          <cell r="A2177">
            <v>2177</v>
          </cell>
          <cell r="D2177" t="str">
            <v>HARGA  SATUAN</v>
          </cell>
          <cell r="K2177" t="e">
            <v>#DIV/0!</v>
          </cell>
          <cell r="L2177">
            <v>0</v>
          </cell>
        </row>
        <row r="2178">
          <cell r="A2178">
            <v>2178</v>
          </cell>
        </row>
        <row r="2179">
          <cell r="A2179">
            <v>2179</v>
          </cell>
          <cell r="B2179">
            <v>34</v>
          </cell>
        </row>
        <row r="2180">
          <cell r="A2180">
            <v>2180</v>
          </cell>
          <cell r="B2180" t="str">
            <v>UNIT PRICE ANALYSIS</v>
          </cell>
        </row>
        <row r="2181">
          <cell r="A2181">
            <v>2181</v>
          </cell>
          <cell r="B2181" t="str">
            <v>Proyek Rencana Teknik Akhir Jalan Tol Bogor Ring Road</v>
          </cell>
        </row>
        <row r="2182">
          <cell r="A2182">
            <v>2182</v>
          </cell>
        </row>
        <row r="2183">
          <cell r="A2183">
            <v>2183</v>
          </cell>
        </row>
        <row r="2184">
          <cell r="A2184">
            <v>2184</v>
          </cell>
        </row>
        <row r="2185">
          <cell r="A2185">
            <v>2185</v>
          </cell>
        </row>
        <row r="2186">
          <cell r="A2186">
            <v>2186</v>
          </cell>
          <cell r="B2186" t="str">
            <v>UNIT PRICE ANALYSIS</v>
          </cell>
        </row>
        <row r="2187">
          <cell r="A2187">
            <v>2187</v>
          </cell>
        </row>
        <row r="2188">
          <cell r="A2188">
            <v>2188</v>
          </cell>
          <cell r="B2188" t="str">
            <v>ITEM NUMBER</v>
          </cell>
          <cell r="D2188" t="str">
            <v>6.05 (4)</v>
          </cell>
        </row>
        <row r="2189">
          <cell r="A2189">
            <v>2189</v>
          </cell>
          <cell r="B2189" t="str">
            <v>CONSTRUCTION / WORK</v>
          </cell>
          <cell r="D2189" t="str">
            <v>Pipa Gorong - Gorong Beton Bertulang Ø 60 cm, Tipe B</v>
          </cell>
        </row>
        <row r="2190">
          <cell r="A2190">
            <v>2190</v>
          </cell>
          <cell r="B2190" t="str">
            <v>UNIT</v>
          </cell>
          <cell r="C2190" t="str">
            <v>m'</v>
          </cell>
          <cell r="D2190">
            <v>1</v>
          </cell>
        </row>
        <row r="2191">
          <cell r="A2191">
            <v>2191</v>
          </cell>
          <cell r="B2191" t="str">
            <v>UNIT  PRICE  (Rp.)</v>
          </cell>
          <cell r="D2191" t="e">
            <v>#DIV/0!</v>
          </cell>
          <cell r="J2191" t="str">
            <v>TOTAL UNIT PRICE (Rp)</v>
          </cell>
          <cell r="K2191" t="e">
            <v>#DIV/0!</v>
          </cell>
        </row>
        <row r="2192">
          <cell r="A2192">
            <v>2192</v>
          </cell>
          <cell r="I2192" t="str">
            <v>UNIT PRICE                     (Rp.)</v>
          </cell>
          <cell r="K2192" t="str">
            <v>TOTAL PRICE                    (Rp.)</v>
          </cell>
        </row>
        <row r="2193">
          <cell r="A2193">
            <v>2193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  <cell r="L2193" t="str">
            <v>Foreign</v>
          </cell>
        </row>
        <row r="2194">
          <cell r="A2194">
            <v>2194</v>
          </cell>
        </row>
        <row r="2195">
          <cell r="A2195">
            <v>2195</v>
          </cell>
        </row>
        <row r="2196">
          <cell r="A2196">
            <v>2196</v>
          </cell>
          <cell r="B2196" t="str">
            <v>A</v>
          </cell>
          <cell r="C2196" t="str">
            <v>MT</v>
          </cell>
          <cell r="D2196" t="str">
            <v>MATERIAL</v>
          </cell>
        </row>
        <row r="2197">
          <cell r="A2197">
            <v>2197</v>
          </cell>
          <cell r="C2197">
            <v>40</v>
          </cell>
          <cell r="D2197" t="str">
            <v>Concrete Class K-300  On  Site</v>
          </cell>
          <cell r="G2197" t="str">
            <v>Set</v>
          </cell>
          <cell r="H2197">
            <v>0.85899999999999999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2198</v>
          </cell>
          <cell r="C2198">
            <v>665</v>
          </cell>
          <cell r="D2198">
            <v>0</v>
          </cell>
          <cell r="G2198">
            <v>0</v>
          </cell>
          <cell r="H2198">
            <v>36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A2199">
            <v>2199</v>
          </cell>
          <cell r="C2199">
            <v>96</v>
          </cell>
          <cell r="D2199" t="str">
            <v>Steel Form Work for Viaduct (20 times)</v>
          </cell>
          <cell r="G2199" t="str">
            <v>Ltr.</v>
          </cell>
          <cell r="H2199">
            <v>2.2599999999999998</v>
          </cell>
          <cell r="I2199" t="e">
            <v>#DIV/0!</v>
          </cell>
          <cell r="J2199">
            <v>0</v>
          </cell>
          <cell r="K2199" t="e">
            <v>#DIV/0!</v>
          </cell>
          <cell r="L2199">
            <v>0</v>
          </cell>
        </row>
        <row r="2200">
          <cell r="A2200">
            <v>2200</v>
          </cell>
          <cell r="C2200">
            <v>624</v>
          </cell>
          <cell r="D2200">
            <v>0</v>
          </cell>
          <cell r="G2200">
            <v>0</v>
          </cell>
          <cell r="H2200">
            <v>0.8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2201</v>
          </cell>
          <cell r="C2201">
            <v>632</v>
          </cell>
          <cell r="D2201">
            <v>0</v>
          </cell>
          <cell r="G2201">
            <v>0</v>
          </cell>
          <cell r="H2201">
            <v>0.32600000000000001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2202</v>
          </cell>
          <cell r="C2202">
            <v>220</v>
          </cell>
          <cell r="D2202" t="str">
            <v>RC Pipe dia. 80 cm on Site</v>
          </cell>
          <cell r="G2202" t="str">
            <v>L.m</v>
          </cell>
          <cell r="H2202">
            <v>1</v>
          </cell>
          <cell r="I2202">
            <v>392300</v>
          </cell>
          <cell r="J2202">
            <v>0</v>
          </cell>
          <cell r="K2202">
            <v>392300</v>
          </cell>
          <cell r="L2202">
            <v>0</v>
          </cell>
        </row>
        <row r="2203">
          <cell r="A2203">
            <v>2203</v>
          </cell>
          <cell r="C2203">
            <v>38</v>
          </cell>
          <cell r="D2203" t="str">
            <v>Concrete Class K-175  On  Site</v>
          </cell>
          <cell r="G2203" t="str">
            <v>Set</v>
          </cell>
          <cell r="H2203">
            <v>0.16300000000000001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2204</v>
          </cell>
          <cell r="C2204">
            <v>29</v>
          </cell>
          <cell r="D2204" t="str">
            <v>Profil Steel H ( 300x300 )  Pile</v>
          </cell>
          <cell r="G2204" t="str">
            <v>Kg</v>
          </cell>
          <cell r="H2204">
            <v>0.32320000000000004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2205</v>
          </cell>
        </row>
        <row r="2206">
          <cell r="A2206">
            <v>2206</v>
          </cell>
        </row>
        <row r="2207">
          <cell r="A2207">
            <v>2207</v>
          </cell>
        </row>
        <row r="2208">
          <cell r="A2208">
            <v>2208</v>
          </cell>
        </row>
        <row r="2209">
          <cell r="A2209">
            <v>2209</v>
          </cell>
        </row>
        <row r="2210">
          <cell r="A2210">
            <v>2210</v>
          </cell>
        </row>
        <row r="2211">
          <cell r="A2211">
            <v>2211</v>
          </cell>
        </row>
        <row r="2212">
          <cell r="A2212">
            <v>2212</v>
          </cell>
        </row>
        <row r="2213">
          <cell r="A2213">
            <v>2213</v>
          </cell>
        </row>
        <row r="2214">
          <cell r="A2214">
            <v>2214</v>
          </cell>
        </row>
        <row r="2215">
          <cell r="A2215">
            <v>2215</v>
          </cell>
          <cell r="B2215" t="str">
            <v>B</v>
          </cell>
          <cell r="C2215" t="str">
            <v>EQ</v>
          </cell>
          <cell r="D2215" t="str">
            <v>EQUIPMENT</v>
          </cell>
        </row>
        <row r="2216">
          <cell r="A2216">
            <v>2216</v>
          </cell>
          <cell r="C2216">
            <v>211</v>
          </cell>
          <cell r="D2216" t="str">
            <v>Pouring Concrete ( Manually )</v>
          </cell>
          <cell r="G2216" t="str">
            <v>Cu.m</v>
          </cell>
          <cell r="H2216">
            <v>0.85899999999999999</v>
          </cell>
          <cell r="I2216">
            <v>11400</v>
          </cell>
          <cell r="J2216">
            <v>0</v>
          </cell>
          <cell r="K2216">
            <v>9792.6</v>
          </cell>
          <cell r="L2216">
            <v>0</v>
          </cell>
        </row>
        <row r="2217">
          <cell r="A2217">
            <v>2217</v>
          </cell>
          <cell r="C2217">
            <v>64</v>
          </cell>
          <cell r="D2217" t="str">
            <v>Miscellaneous Tools</v>
          </cell>
          <cell r="G2217" t="str">
            <v>Hour</v>
          </cell>
          <cell r="H2217">
            <v>0.42949999999999994</v>
          </cell>
          <cell r="I2217">
            <v>5000</v>
          </cell>
          <cell r="J2217">
            <v>0</v>
          </cell>
          <cell r="K2217">
            <v>2147.4999999999995</v>
          </cell>
          <cell r="L2217">
            <v>0</v>
          </cell>
        </row>
        <row r="2218">
          <cell r="A2218">
            <v>2218</v>
          </cell>
          <cell r="C2218">
            <v>28</v>
          </cell>
          <cell r="D2218" t="str">
            <v>Concrete Vibrator</v>
          </cell>
          <cell r="G2218" t="str">
            <v>Hour</v>
          </cell>
          <cell r="H2218">
            <v>0.21474999999999997</v>
          </cell>
          <cell r="I2218">
            <v>21600</v>
          </cell>
          <cell r="J2218">
            <v>0</v>
          </cell>
          <cell r="K2218">
            <v>4638.5999999999995</v>
          </cell>
          <cell r="L2218">
            <v>0</v>
          </cell>
        </row>
        <row r="2219">
          <cell r="A2219">
            <v>2219</v>
          </cell>
          <cell r="C2219">
            <v>40</v>
          </cell>
          <cell r="D2219" t="str">
            <v>Flat Bed Truck 2 ton, Crane 2 ton</v>
          </cell>
          <cell r="G2219" t="str">
            <v>Hour</v>
          </cell>
          <cell r="H2219">
            <v>5.6818181818181816E-2</v>
          </cell>
          <cell r="I2219">
            <v>68500</v>
          </cell>
          <cell r="J2219">
            <v>0</v>
          </cell>
          <cell r="K2219">
            <v>3892.0454545454545</v>
          </cell>
          <cell r="L2219">
            <v>0</v>
          </cell>
        </row>
        <row r="2220">
          <cell r="A2220">
            <v>2220</v>
          </cell>
        </row>
        <row r="2221">
          <cell r="A2221">
            <v>2221</v>
          </cell>
        </row>
        <row r="2222">
          <cell r="A2222">
            <v>2222</v>
          </cell>
        </row>
        <row r="2223">
          <cell r="A2223">
            <v>2223</v>
          </cell>
        </row>
        <row r="2224">
          <cell r="A2224">
            <v>2224</v>
          </cell>
        </row>
        <row r="2225">
          <cell r="A2225">
            <v>2225</v>
          </cell>
        </row>
        <row r="2226">
          <cell r="A2226">
            <v>2226</v>
          </cell>
        </row>
        <row r="2227">
          <cell r="A2227">
            <v>2227</v>
          </cell>
        </row>
        <row r="2228">
          <cell r="A2228">
            <v>2228</v>
          </cell>
        </row>
        <row r="2229">
          <cell r="A2229">
            <v>2229</v>
          </cell>
          <cell r="B2229" t="str">
            <v>C</v>
          </cell>
          <cell r="C2229" t="str">
            <v>LA</v>
          </cell>
          <cell r="D2229" t="str">
            <v>LABOUR</v>
          </cell>
        </row>
        <row r="2230">
          <cell r="A2230">
            <v>2230</v>
          </cell>
          <cell r="C2230">
            <v>2</v>
          </cell>
          <cell r="D2230" t="str">
            <v>Pengawas</v>
          </cell>
          <cell r="G2230" t="str">
            <v>Day</v>
          </cell>
          <cell r="H2230">
            <v>0</v>
          </cell>
          <cell r="I2230">
            <v>50000</v>
          </cell>
          <cell r="K2230">
            <v>0</v>
          </cell>
        </row>
        <row r="2231">
          <cell r="A2231">
            <v>2231</v>
          </cell>
          <cell r="C2231">
            <v>3</v>
          </cell>
          <cell r="D2231" t="str">
            <v>Mandor</v>
          </cell>
          <cell r="G2231" t="str">
            <v>Day</v>
          </cell>
          <cell r="H2231">
            <v>2.2402597402597403E-2</v>
          </cell>
          <cell r="I2231">
            <v>33750</v>
          </cell>
          <cell r="K2231">
            <v>756.08766233766232</v>
          </cell>
        </row>
        <row r="2232">
          <cell r="A2232">
            <v>2232</v>
          </cell>
          <cell r="C2232">
            <v>16</v>
          </cell>
          <cell r="D2232" t="str">
            <v>Tukang</v>
          </cell>
          <cell r="G2232" t="str">
            <v>Day</v>
          </cell>
          <cell r="H2232">
            <v>2.8571428571428571E-2</v>
          </cell>
          <cell r="I2232">
            <v>28380</v>
          </cell>
          <cell r="K2232">
            <v>810.85714285714278</v>
          </cell>
        </row>
        <row r="2233">
          <cell r="A2233">
            <v>2233</v>
          </cell>
          <cell r="C2233">
            <v>17</v>
          </cell>
          <cell r="D2233" t="str">
            <v>Buruh</v>
          </cell>
          <cell r="G2233" t="str">
            <v>Day</v>
          </cell>
          <cell r="H2233">
            <v>0.14886038961038961</v>
          </cell>
          <cell r="I2233">
            <v>18750</v>
          </cell>
          <cell r="K2233">
            <v>2791.1323051948052</v>
          </cell>
        </row>
        <row r="2234">
          <cell r="A2234">
            <v>2234</v>
          </cell>
        </row>
        <row r="2235">
          <cell r="A2235">
            <v>2235</v>
          </cell>
        </row>
        <row r="2236">
          <cell r="A2236">
            <v>2236</v>
          </cell>
        </row>
        <row r="2237">
          <cell r="A2237">
            <v>2237</v>
          </cell>
        </row>
        <row r="2238">
          <cell r="A2238">
            <v>2238</v>
          </cell>
        </row>
        <row r="2239">
          <cell r="A2239">
            <v>2239</v>
          </cell>
        </row>
        <row r="2240">
          <cell r="A2240">
            <v>2240</v>
          </cell>
          <cell r="D2240" t="str">
            <v>JUMLAH</v>
          </cell>
          <cell r="K2240" t="e">
            <v>#DIV/0!</v>
          </cell>
          <cell r="L2240">
            <v>0</v>
          </cell>
        </row>
        <row r="2241">
          <cell r="A2241">
            <v>2241</v>
          </cell>
          <cell r="D2241" t="str">
            <v>OVER HEAD</v>
          </cell>
          <cell r="E2241">
            <v>10</v>
          </cell>
          <cell r="F2241" t="str">
            <v>%</v>
          </cell>
          <cell r="K2241" t="e">
            <v>#DIV/0!</v>
          </cell>
          <cell r="L2241">
            <v>0</v>
          </cell>
        </row>
        <row r="2242">
          <cell r="A2242">
            <v>2242</v>
          </cell>
          <cell r="D2242" t="str">
            <v>TOTAL</v>
          </cell>
          <cell r="K2242" t="e">
            <v>#DIV/0!</v>
          </cell>
          <cell r="L2242">
            <v>0</v>
          </cell>
        </row>
        <row r="2243">
          <cell r="A2243">
            <v>2243</v>
          </cell>
          <cell r="D2243" t="str">
            <v>HARGA  SATUAN</v>
          </cell>
          <cell r="K2243" t="e">
            <v>#DIV/0!</v>
          </cell>
          <cell r="L2243">
            <v>0</v>
          </cell>
        </row>
        <row r="2244">
          <cell r="A2244">
            <v>2244</v>
          </cell>
        </row>
        <row r="2245">
          <cell r="A2245">
            <v>2245</v>
          </cell>
          <cell r="B2245">
            <v>35</v>
          </cell>
        </row>
        <row r="2246">
          <cell r="A2246">
            <v>2246</v>
          </cell>
          <cell r="B2246" t="str">
            <v>UNIT PRICE ANALYSIS</v>
          </cell>
        </row>
        <row r="2247">
          <cell r="A2247">
            <v>2247</v>
          </cell>
          <cell r="B2247" t="str">
            <v>Proyek Rencana Teknik Akhir Jalan Tol Bogor Ring Road</v>
          </cell>
        </row>
        <row r="2248">
          <cell r="A2248">
            <v>2248</v>
          </cell>
        </row>
        <row r="2249">
          <cell r="A2249">
            <v>2249</v>
          </cell>
        </row>
        <row r="2250">
          <cell r="A2250">
            <v>2250</v>
          </cell>
        </row>
        <row r="2251">
          <cell r="A2251">
            <v>2251</v>
          </cell>
        </row>
        <row r="2252">
          <cell r="A2252">
            <v>2252</v>
          </cell>
          <cell r="B2252" t="str">
            <v>UNIT PRICE ANALYSIS</v>
          </cell>
        </row>
        <row r="2253">
          <cell r="A2253">
            <v>2253</v>
          </cell>
        </row>
        <row r="2254">
          <cell r="A2254">
            <v>2254</v>
          </cell>
          <cell r="B2254" t="str">
            <v>ITEM NUMBER</v>
          </cell>
          <cell r="D2254" t="str">
            <v>6.06(3)</v>
          </cell>
        </row>
        <row r="2255">
          <cell r="A2255">
            <v>2255</v>
          </cell>
          <cell r="B2255" t="str">
            <v>CONSTRUCTION / WORK</v>
          </cell>
          <cell r="D2255" t="str">
            <v>Pipa Gorong - Gorong Beton Bertulang Ø 80 cm, Tipe A</v>
          </cell>
        </row>
        <row r="2256">
          <cell r="A2256">
            <v>2256</v>
          </cell>
          <cell r="B2256" t="str">
            <v>UNIT</v>
          </cell>
          <cell r="C2256" t="str">
            <v>m'</v>
          </cell>
          <cell r="D2256">
            <v>1</v>
          </cell>
        </row>
        <row r="2257">
          <cell r="A2257">
            <v>2257</v>
          </cell>
          <cell r="B2257" t="str">
            <v>UNIT  PRICE  (Rp.)</v>
          </cell>
          <cell r="D2257" t="e">
            <v>#DIV/0!</v>
          </cell>
          <cell r="E2257">
            <v>0</v>
          </cell>
          <cell r="J2257" t="str">
            <v>TOTAL UNIT PRICE (Rp)</v>
          </cell>
          <cell r="K2257" t="e">
            <v>#DIV/0!</v>
          </cell>
        </row>
        <row r="2258">
          <cell r="A2258">
            <v>2258</v>
          </cell>
          <cell r="I2258" t="str">
            <v>UNIT PRICE                     (Rp.)</v>
          </cell>
          <cell r="K2258" t="str">
            <v>TOTAL PRICE                    (Rp.)</v>
          </cell>
        </row>
        <row r="2259">
          <cell r="A2259">
            <v>2259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  <cell r="L2259" t="str">
            <v>Foreign</v>
          </cell>
        </row>
        <row r="2260">
          <cell r="A2260">
            <v>2260</v>
          </cell>
        </row>
        <row r="2261">
          <cell r="A2261">
            <v>2261</v>
          </cell>
        </row>
        <row r="2262">
          <cell r="A2262">
            <v>2262</v>
          </cell>
          <cell r="B2262" t="str">
            <v>A</v>
          </cell>
          <cell r="C2262" t="str">
            <v>MT</v>
          </cell>
          <cell r="D2262" t="str">
            <v>MATERIAL</v>
          </cell>
        </row>
        <row r="2263">
          <cell r="A2263">
            <v>2263</v>
          </cell>
          <cell r="C2263">
            <v>40</v>
          </cell>
          <cell r="D2263" t="str">
            <v>Concrete Class K-300  On  Site</v>
          </cell>
          <cell r="G2263" t="str">
            <v>Set</v>
          </cell>
          <cell r="H2263">
            <v>0.21777857142857138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A2264">
            <v>2264</v>
          </cell>
          <cell r="C2264">
            <v>632</v>
          </cell>
          <cell r="D2264">
            <v>0</v>
          </cell>
          <cell r="G2264">
            <v>0</v>
          </cell>
          <cell r="H2264">
            <v>0.372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A2265">
            <v>2265</v>
          </cell>
          <cell r="C2265">
            <v>95</v>
          </cell>
          <cell r="D2265" t="str">
            <v>Steel Form Work for Curb (50 times)</v>
          </cell>
          <cell r="G2265" t="str">
            <v>Sq.m</v>
          </cell>
          <cell r="H2265">
            <v>0.24959999999999999</v>
          </cell>
          <cell r="I2265" t="e">
            <v>#DIV/0!</v>
          </cell>
          <cell r="J2265">
            <v>0</v>
          </cell>
          <cell r="K2265" t="e">
            <v>#DIV/0!</v>
          </cell>
          <cell r="L2265">
            <v>0</v>
          </cell>
        </row>
        <row r="2266">
          <cell r="A2266">
            <v>2266</v>
          </cell>
          <cell r="C2266">
            <v>624</v>
          </cell>
          <cell r="D2266">
            <v>0</v>
          </cell>
          <cell r="G2266">
            <v>0</v>
          </cell>
          <cell r="H2266">
            <v>1.8599999999999999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A2267">
            <v>2267</v>
          </cell>
          <cell r="C2267">
            <v>29</v>
          </cell>
          <cell r="D2267" t="str">
            <v>Profil Steel H ( 300x300 )  Pile</v>
          </cell>
          <cell r="G2267" t="str">
            <v>Kg</v>
          </cell>
          <cell r="H2267">
            <v>0.15329285714285729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A2268">
            <v>2268</v>
          </cell>
          <cell r="C2268">
            <v>221</v>
          </cell>
          <cell r="D2268" t="str">
            <v>RC Pipe dia. 100 cm on Site</v>
          </cell>
          <cell r="G2268" t="str">
            <v>L.m</v>
          </cell>
          <cell r="H2268">
            <v>1</v>
          </cell>
          <cell r="I2268" t="e">
            <v>#DIV/0!</v>
          </cell>
          <cell r="J2268">
            <v>0</v>
          </cell>
          <cell r="K2268" t="e">
            <v>#DIV/0!</v>
          </cell>
          <cell r="L2268">
            <v>0</v>
          </cell>
        </row>
        <row r="2269">
          <cell r="A2269">
            <v>2269</v>
          </cell>
        </row>
        <row r="2270">
          <cell r="A2270">
            <v>2270</v>
          </cell>
        </row>
        <row r="2271">
          <cell r="A2271">
            <v>2271</v>
          </cell>
        </row>
        <row r="2272">
          <cell r="A2272">
            <v>2272</v>
          </cell>
        </row>
        <row r="2273">
          <cell r="A2273">
            <v>2273</v>
          </cell>
        </row>
        <row r="2274">
          <cell r="A2274">
            <v>2274</v>
          </cell>
        </row>
        <row r="2275">
          <cell r="A2275">
            <v>2275</v>
          </cell>
        </row>
        <row r="2276">
          <cell r="A2276">
            <v>2276</v>
          </cell>
        </row>
        <row r="2277">
          <cell r="A2277">
            <v>2277</v>
          </cell>
        </row>
        <row r="2278">
          <cell r="A2278">
            <v>2278</v>
          </cell>
        </row>
        <row r="2279">
          <cell r="A2279">
            <v>2279</v>
          </cell>
        </row>
        <row r="2280">
          <cell r="A2280">
            <v>2280</v>
          </cell>
          <cell r="B2280" t="str">
            <v>B</v>
          </cell>
          <cell r="C2280" t="str">
            <v>EQ</v>
          </cell>
          <cell r="D2280" t="str">
            <v>EQUIPMENT</v>
          </cell>
        </row>
        <row r="2281">
          <cell r="A2281">
            <v>2281</v>
          </cell>
          <cell r="C2281">
            <v>28</v>
          </cell>
          <cell r="D2281" t="str">
            <v>Concrete Vibrator</v>
          </cell>
          <cell r="G2281" t="str">
            <v>Hour</v>
          </cell>
          <cell r="H2281">
            <v>5.4444642857142851E-2</v>
          </cell>
          <cell r="I2281">
            <v>21600</v>
          </cell>
          <cell r="J2281">
            <v>0</v>
          </cell>
          <cell r="K2281">
            <v>1176.0042857142855</v>
          </cell>
          <cell r="L2281">
            <v>0</v>
          </cell>
        </row>
        <row r="2282">
          <cell r="A2282">
            <v>2282</v>
          </cell>
          <cell r="C2282">
            <v>64</v>
          </cell>
          <cell r="D2282" t="str">
            <v>Miscellaneous Tools</v>
          </cell>
          <cell r="G2282" t="str">
            <v>Hour</v>
          </cell>
          <cell r="H2282">
            <v>0.1088892857142857</v>
          </cell>
          <cell r="I2282">
            <v>5000</v>
          </cell>
          <cell r="J2282">
            <v>0</v>
          </cell>
          <cell r="K2282">
            <v>544.44642857142856</v>
          </cell>
          <cell r="L2282">
            <v>0</v>
          </cell>
        </row>
        <row r="2283">
          <cell r="A2283">
            <v>2283</v>
          </cell>
          <cell r="C2283">
            <v>211</v>
          </cell>
          <cell r="D2283" t="str">
            <v>Pouring Concrete ( Manually )</v>
          </cell>
          <cell r="G2283" t="str">
            <v>Cu.m</v>
          </cell>
          <cell r="H2283">
            <v>0.21777857142857138</v>
          </cell>
          <cell r="I2283">
            <v>11400</v>
          </cell>
          <cell r="J2283">
            <v>0</v>
          </cell>
          <cell r="K2283">
            <v>2482.6757142857136</v>
          </cell>
          <cell r="L2283">
            <v>0</v>
          </cell>
        </row>
        <row r="2284">
          <cell r="A2284">
            <v>2284</v>
          </cell>
          <cell r="C2284">
            <v>41</v>
          </cell>
          <cell r="D2284" t="str">
            <v>Flat Bed Truck 3 ton, Crane 4 ton</v>
          </cell>
          <cell r="G2284" t="str">
            <v>Hour</v>
          </cell>
          <cell r="H2284">
            <v>8.9285714285714288E-2</v>
          </cell>
          <cell r="I2284">
            <v>81800</v>
          </cell>
          <cell r="J2284">
            <v>0</v>
          </cell>
          <cell r="K2284">
            <v>7303.5714285714284</v>
          </cell>
          <cell r="L2284">
            <v>0</v>
          </cell>
        </row>
        <row r="2285">
          <cell r="A2285">
            <v>2285</v>
          </cell>
        </row>
        <row r="2286">
          <cell r="A2286">
            <v>2286</v>
          </cell>
        </row>
        <row r="2287">
          <cell r="A2287">
            <v>2287</v>
          </cell>
        </row>
        <row r="2288">
          <cell r="A2288">
            <v>2288</v>
          </cell>
        </row>
        <row r="2289">
          <cell r="A2289">
            <v>2289</v>
          </cell>
        </row>
        <row r="2290">
          <cell r="A2290">
            <v>2290</v>
          </cell>
        </row>
        <row r="2291">
          <cell r="A2291">
            <v>2291</v>
          </cell>
          <cell r="B2291" t="str">
            <v>C</v>
          </cell>
          <cell r="C2291" t="str">
            <v>LA</v>
          </cell>
          <cell r="D2291" t="str">
            <v>LABOUR</v>
          </cell>
        </row>
        <row r="2292">
          <cell r="A2292">
            <v>2292</v>
          </cell>
          <cell r="C2292">
            <v>2</v>
          </cell>
          <cell r="D2292" t="str">
            <v>Pengawas</v>
          </cell>
          <cell r="G2292" t="str">
            <v>Day</v>
          </cell>
          <cell r="H2292">
            <v>0</v>
          </cell>
          <cell r="I2292">
            <v>50000</v>
          </cell>
          <cell r="K2292">
            <v>0</v>
          </cell>
        </row>
        <row r="2293">
          <cell r="A2293">
            <v>2293</v>
          </cell>
          <cell r="C2293">
            <v>3</v>
          </cell>
          <cell r="D2293" t="str">
            <v>Mandor</v>
          </cell>
          <cell r="G2293" t="str">
            <v>Day</v>
          </cell>
          <cell r="H2293">
            <v>2.7040816326530614E-2</v>
          </cell>
          <cell r="I2293">
            <v>33750</v>
          </cell>
          <cell r="K2293">
            <v>912.62755102040819</v>
          </cell>
        </row>
        <row r="2294">
          <cell r="A2294">
            <v>2294</v>
          </cell>
          <cell r="C2294">
            <v>16</v>
          </cell>
          <cell r="D2294" t="str">
            <v>Tukang</v>
          </cell>
          <cell r="G2294" t="str">
            <v>Day</v>
          </cell>
          <cell r="H2294">
            <v>2.8571428571428571E-2</v>
          </cell>
          <cell r="I2294">
            <v>28380</v>
          </cell>
          <cell r="K2294">
            <v>810.85714285714278</v>
          </cell>
        </row>
        <row r="2295">
          <cell r="A2295">
            <v>2295</v>
          </cell>
          <cell r="C2295">
            <v>17</v>
          </cell>
          <cell r="D2295" t="str">
            <v>Buruh</v>
          </cell>
          <cell r="G2295" t="str">
            <v>Day</v>
          </cell>
          <cell r="H2295">
            <v>0.14451250000000002</v>
          </cell>
          <cell r="I2295">
            <v>18750</v>
          </cell>
          <cell r="K2295">
            <v>2709.6093750000005</v>
          </cell>
        </row>
        <row r="2296">
          <cell r="A2296">
            <v>2296</v>
          </cell>
        </row>
        <row r="2297">
          <cell r="A2297">
            <v>2297</v>
          </cell>
        </row>
        <row r="2298">
          <cell r="A2298">
            <v>2298</v>
          </cell>
        </row>
        <row r="2299">
          <cell r="A2299">
            <v>2299</v>
          </cell>
        </row>
        <row r="2300">
          <cell r="A2300">
            <v>2300</v>
          </cell>
        </row>
        <row r="2301">
          <cell r="A2301">
            <v>2301</v>
          </cell>
        </row>
        <row r="2302">
          <cell r="A2302">
            <v>2302</v>
          </cell>
        </row>
        <row r="2303">
          <cell r="A2303">
            <v>2303</v>
          </cell>
        </row>
        <row r="2304">
          <cell r="A2304">
            <v>2304</v>
          </cell>
        </row>
        <row r="2305">
          <cell r="A2305">
            <v>2305</v>
          </cell>
        </row>
        <row r="2306">
          <cell r="A2306">
            <v>2306</v>
          </cell>
          <cell r="D2306" t="str">
            <v>JUMLAH</v>
          </cell>
          <cell r="K2306" t="e">
            <v>#DIV/0!</v>
          </cell>
          <cell r="L2306">
            <v>0</v>
          </cell>
        </row>
        <row r="2307">
          <cell r="A2307">
            <v>2307</v>
          </cell>
          <cell r="D2307" t="str">
            <v>OVER HEAD</v>
          </cell>
          <cell r="E2307">
            <v>10</v>
          </cell>
          <cell r="F2307" t="str">
            <v>%</v>
          </cell>
          <cell r="K2307" t="e">
            <v>#DIV/0!</v>
          </cell>
          <cell r="L2307">
            <v>0</v>
          </cell>
        </row>
        <row r="2308">
          <cell r="A2308">
            <v>2308</v>
          </cell>
          <cell r="D2308" t="str">
            <v>TOTAL</v>
          </cell>
          <cell r="K2308" t="e">
            <v>#DIV/0!</v>
          </cell>
          <cell r="L2308">
            <v>0</v>
          </cell>
        </row>
        <row r="2309">
          <cell r="A2309">
            <v>2309</v>
          </cell>
          <cell r="D2309" t="str">
            <v>HARGA  SATUAN</v>
          </cell>
          <cell r="K2309" t="e">
            <v>#DIV/0!</v>
          </cell>
          <cell r="L2309">
            <v>0</v>
          </cell>
        </row>
        <row r="2310">
          <cell r="A2310">
            <v>2310</v>
          </cell>
        </row>
        <row r="2311">
          <cell r="A2311">
            <v>2311</v>
          </cell>
          <cell r="B2311">
            <v>36</v>
          </cell>
        </row>
        <row r="2312">
          <cell r="A2312">
            <v>2312</v>
          </cell>
          <cell r="B2312" t="str">
            <v>UNIT PRICE ANALYSIS</v>
          </cell>
        </row>
        <row r="2313">
          <cell r="A2313">
            <v>2313</v>
          </cell>
          <cell r="B2313" t="str">
            <v>Proyek Rencana Teknik Akhir Jalan Tol Bogor Ring Road</v>
          </cell>
        </row>
        <row r="2314">
          <cell r="A2314">
            <v>2314</v>
          </cell>
        </row>
        <row r="2315">
          <cell r="A2315">
            <v>2315</v>
          </cell>
        </row>
        <row r="2316">
          <cell r="A2316">
            <v>2316</v>
          </cell>
        </row>
        <row r="2317">
          <cell r="A2317">
            <v>2317</v>
          </cell>
        </row>
        <row r="2318">
          <cell r="A2318">
            <v>2318</v>
          </cell>
          <cell r="B2318" t="str">
            <v>UNIT PRICE ANALYSIS</v>
          </cell>
        </row>
        <row r="2319">
          <cell r="A2319">
            <v>2319</v>
          </cell>
        </row>
        <row r="2320">
          <cell r="A2320">
            <v>2320</v>
          </cell>
          <cell r="B2320" t="str">
            <v>ITEM NUMBER</v>
          </cell>
          <cell r="D2320" t="str">
            <v>6.05 (10)</v>
          </cell>
        </row>
        <row r="2321">
          <cell r="A2321">
            <v>2321</v>
          </cell>
          <cell r="B2321" t="str">
            <v>CONSTRUCTION / WORK</v>
          </cell>
          <cell r="D2321" t="str">
            <v>Pipa Gorong - Gorong Beton Bertulang Ø 100 cm, Tipe A</v>
          </cell>
        </row>
        <row r="2322">
          <cell r="A2322">
            <v>2322</v>
          </cell>
          <cell r="B2322" t="str">
            <v>UNIT</v>
          </cell>
          <cell r="C2322" t="str">
            <v>m'</v>
          </cell>
          <cell r="D2322">
            <v>1</v>
          </cell>
        </row>
        <row r="2323">
          <cell r="A2323">
            <v>2323</v>
          </cell>
          <cell r="B2323" t="str">
            <v>UNIT  PRICE  (Rp.)</v>
          </cell>
          <cell r="D2323" t="e">
            <v>#VALUE!</v>
          </cell>
          <cell r="E2323">
            <v>0</v>
          </cell>
          <cell r="J2323" t="str">
            <v>TOTAL UNIT PRICE (Rp)</v>
          </cell>
          <cell r="K2323" t="e">
            <v>#VALUE!</v>
          </cell>
        </row>
        <row r="2324">
          <cell r="A2324">
            <v>2324</v>
          </cell>
          <cell r="I2324" t="str">
            <v>UNIT PRICE                     (Rp.)</v>
          </cell>
          <cell r="K2324" t="str">
            <v>TOTAL PRICE                    (Rp.)</v>
          </cell>
        </row>
        <row r="2325">
          <cell r="A2325">
            <v>2325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  <cell r="L2325" t="str">
            <v>Foreign</v>
          </cell>
        </row>
        <row r="2326">
          <cell r="A2326">
            <v>2326</v>
          </cell>
        </row>
        <row r="2327">
          <cell r="A2327">
            <v>2327</v>
          </cell>
        </row>
        <row r="2328">
          <cell r="A2328">
            <v>2328</v>
          </cell>
          <cell r="B2328" t="str">
            <v>A</v>
          </cell>
          <cell r="C2328" t="str">
            <v>MT</v>
          </cell>
          <cell r="D2328" t="str">
            <v>MATERIAL</v>
          </cell>
        </row>
        <row r="2329">
          <cell r="A2329">
            <v>2329</v>
          </cell>
          <cell r="C2329">
            <v>39</v>
          </cell>
          <cell r="D2329" t="str">
            <v>Concrete Class K-250  On  Site</v>
          </cell>
          <cell r="G2329" t="str">
            <v>Set</v>
          </cell>
          <cell r="H2329">
            <v>0.42320000000000002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2330</v>
          </cell>
          <cell r="C2330">
            <v>632</v>
          </cell>
          <cell r="D2330">
            <v>0</v>
          </cell>
          <cell r="G2330">
            <v>0</v>
          </cell>
          <cell r="H2330">
            <v>0.42320000000000002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2331</v>
          </cell>
          <cell r="C2331">
            <v>93</v>
          </cell>
          <cell r="D2331" t="str">
            <v>Form Work, Plywood (6 x)</v>
          </cell>
          <cell r="G2331" t="str">
            <v>Sq.m</v>
          </cell>
          <cell r="H2331">
            <v>0.3</v>
          </cell>
          <cell r="I2331" t="e">
            <v>#VALUE!</v>
          </cell>
          <cell r="J2331">
            <v>0</v>
          </cell>
          <cell r="K2331" t="e">
            <v>#VALUE!</v>
          </cell>
          <cell r="L2331">
            <v>0</v>
          </cell>
        </row>
        <row r="2332">
          <cell r="A2332">
            <v>2332</v>
          </cell>
          <cell r="C2332">
            <v>624</v>
          </cell>
          <cell r="D2332">
            <v>0</v>
          </cell>
          <cell r="G2332">
            <v>0</v>
          </cell>
          <cell r="H2332">
            <v>1.0580000000000001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2333</v>
          </cell>
          <cell r="C2333">
            <v>38</v>
          </cell>
          <cell r="D2333" t="str">
            <v>Concrete Class K-175  On  Site</v>
          </cell>
          <cell r="G2333" t="str">
            <v>Set</v>
          </cell>
          <cell r="H2333">
            <v>0.21160000000000001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2334</v>
          </cell>
          <cell r="C2334">
            <v>222</v>
          </cell>
          <cell r="D2334" t="str">
            <v>Reflector / Pemantul Cahaya</v>
          </cell>
          <cell r="G2334" t="str">
            <v>Set</v>
          </cell>
          <cell r="H2334">
            <v>1</v>
          </cell>
          <cell r="I2334">
            <v>11500</v>
          </cell>
          <cell r="J2334">
            <v>0</v>
          </cell>
          <cell r="K2334">
            <v>11500</v>
          </cell>
          <cell r="L2334">
            <v>0</v>
          </cell>
        </row>
        <row r="2335">
          <cell r="A2335">
            <v>2335</v>
          </cell>
          <cell r="C2335">
            <v>29</v>
          </cell>
          <cell r="D2335" t="str">
            <v>Profil Steel H ( 300x300 )  Pile</v>
          </cell>
          <cell r="G2335" t="str">
            <v>Kg</v>
          </cell>
          <cell r="H2335">
            <v>0.32320000000000004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2336</v>
          </cell>
        </row>
        <row r="2337">
          <cell r="A2337">
            <v>2337</v>
          </cell>
        </row>
        <row r="2338">
          <cell r="A2338">
            <v>2338</v>
          </cell>
        </row>
        <row r="2339">
          <cell r="A2339">
            <v>2339</v>
          </cell>
        </row>
        <row r="2340">
          <cell r="A2340">
            <v>2340</v>
          </cell>
        </row>
        <row r="2341">
          <cell r="A2341">
            <v>2341</v>
          </cell>
        </row>
        <row r="2342">
          <cell r="A2342">
            <v>2342</v>
          </cell>
        </row>
        <row r="2343">
          <cell r="A2343">
            <v>2343</v>
          </cell>
        </row>
        <row r="2344">
          <cell r="A2344">
            <v>2344</v>
          </cell>
        </row>
        <row r="2345">
          <cell r="A2345">
            <v>2345</v>
          </cell>
        </row>
        <row r="2346">
          <cell r="A2346">
            <v>2346</v>
          </cell>
          <cell r="B2346" t="str">
            <v>B</v>
          </cell>
          <cell r="C2346" t="str">
            <v>EQ</v>
          </cell>
          <cell r="D2346" t="str">
            <v>EQUIPMENT</v>
          </cell>
        </row>
        <row r="2347">
          <cell r="A2347">
            <v>2347</v>
          </cell>
          <cell r="C2347">
            <v>28</v>
          </cell>
          <cell r="D2347" t="str">
            <v>Concrete Vibrator</v>
          </cell>
          <cell r="G2347" t="str">
            <v>Hour</v>
          </cell>
          <cell r="H2347">
            <v>0.10580000000000001</v>
          </cell>
          <cell r="I2347">
            <v>21600</v>
          </cell>
          <cell r="J2347">
            <v>0</v>
          </cell>
          <cell r="K2347">
            <v>2285.2800000000002</v>
          </cell>
          <cell r="L2347">
            <v>0</v>
          </cell>
        </row>
        <row r="2348">
          <cell r="A2348">
            <v>2348</v>
          </cell>
          <cell r="C2348">
            <v>64</v>
          </cell>
          <cell r="D2348" t="str">
            <v>Miscellaneous Tools</v>
          </cell>
          <cell r="G2348" t="str">
            <v>Hour</v>
          </cell>
          <cell r="H2348">
            <v>0.21160000000000001</v>
          </cell>
          <cell r="I2348">
            <v>5000</v>
          </cell>
          <cell r="J2348">
            <v>0</v>
          </cell>
          <cell r="K2348">
            <v>1058</v>
          </cell>
          <cell r="L2348">
            <v>0</v>
          </cell>
        </row>
        <row r="2349">
          <cell r="A2349">
            <v>2349</v>
          </cell>
          <cell r="C2349">
            <v>211</v>
          </cell>
          <cell r="D2349" t="str">
            <v>Pouring Concrete ( Manually )</v>
          </cell>
          <cell r="G2349" t="str">
            <v>Cu.m</v>
          </cell>
          <cell r="H2349">
            <v>0.42320000000000002</v>
          </cell>
          <cell r="I2349">
            <v>11400</v>
          </cell>
          <cell r="J2349">
            <v>0</v>
          </cell>
          <cell r="K2349">
            <v>4824.4800000000005</v>
          </cell>
          <cell r="L2349">
            <v>0</v>
          </cell>
        </row>
        <row r="2350">
          <cell r="A2350">
            <v>2350</v>
          </cell>
          <cell r="C2350">
            <v>41</v>
          </cell>
          <cell r="D2350" t="str">
            <v>Flat Bed Truck 3 ton, Crane 4 ton</v>
          </cell>
          <cell r="G2350" t="str">
            <v>Hour</v>
          </cell>
          <cell r="H2350">
            <v>8.9285714285714288E-2</v>
          </cell>
          <cell r="I2350">
            <v>81800</v>
          </cell>
          <cell r="J2350">
            <v>0</v>
          </cell>
          <cell r="K2350">
            <v>7303.5714285714284</v>
          </cell>
          <cell r="L2350">
            <v>0</v>
          </cell>
        </row>
        <row r="2351">
          <cell r="A2351">
            <v>2351</v>
          </cell>
        </row>
        <row r="2352">
          <cell r="A2352">
            <v>2352</v>
          </cell>
        </row>
        <row r="2353">
          <cell r="A2353">
            <v>2353</v>
          </cell>
        </row>
        <row r="2354">
          <cell r="A2354">
            <v>2354</v>
          </cell>
        </row>
        <row r="2355">
          <cell r="A2355">
            <v>2355</v>
          </cell>
        </row>
        <row r="2356">
          <cell r="A2356">
            <v>2356</v>
          </cell>
        </row>
        <row r="2357">
          <cell r="A2357">
            <v>2357</v>
          </cell>
          <cell r="B2357" t="str">
            <v>C</v>
          </cell>
          <cell r="C2357" t="str">
            <v>LA</v>
          </cell>
          <cell r="D2357" t="str">
            <v>LABOUR</v>
          </cell>
        </row>
        <row r="2358">
          <cell r="A2358">
            <v>2358</v>
          </cell>
          <cell r="C2358">
            <v>2</v>
          </cell>
          <cell r="D2358" t="str">
            <v>Pengawas</v>
          </cell>
          <cell r="F2358">
            <v>0</v>
          </cell>
          <cell r="G2358" t="str">
            <v>Day</v>
          </cell>
          <cell r="H2358">
            <v>0</v>
          </cell>
          <cell r="I2358">
            <v>50000</v>
          </cell>
          <cell r="K2358">
            <v>0</v>
          </cell>
        </row>
        <row r="2359">
          <cell r="A2359">
            <v>2359</v>
          </cell>
          <cell r="C2359">
            <v>3</v>
          </cell>
          <cell r="D2359" t="str">
            <v>Mandor</v>
          </cell>
          <cell r="F2359">
            <v>3</v>
          </cell>
          <cell r="G2359" t="str">
            <v>Day</v>
          </cell>
          <cell r="H2359">
            <v>4.2155102040816329E-2</v>
          </cell>
          <cell r="I2359">
            <v>33750</v>
          </cell>
          <cell r="K2359">
            <v>1422.7346938775511</v>
          </cell>
        </row>
        <row r="2360">
          <cell r="A2360">
            <v>2360</v>
          </cell>
          <cell r="C2360">
            <v>16</v>
          </cell>
          <cell r="D2360" t="str">
            <v>Tukang</v>
          </cell>
          <cell r="F2360">
            <v>2</v>
          </cell>
          <cell r="G2360" t="str">
            <v>Day</v>
          </cell>
          <cell r="H2360">
            <v>2.8571428571428571E-2</v>
          </cell>
          <cell r="I2360">
            <v>28380</v>
          </cell>
          <cell r="K2360">
            <v>810.85714285714278</v>
          </cell>
        </row>
        <row r="2361">
          <cell r="A2361">
            <v>2361</v>
          </cell>
          <cell r="C2361">
            <v>17</v>
          </cell>
          <cell r="D2361" t="str">
            <v>Buruh</v>
          </cell>
          <cell r="F2361">
            <v>14</v>
          </cell>
          <cell r="G2361" t="str">
            <v>Day</v>
          </cell>
          <cell r="H2361">
            <v>0.19719183673469387</v>
          </cell>
          <cell r="I2361">
            <v>18750</v>
          </cell>
          <cell r="K2361">
            <v>3697.3469387755099</v>
          </cell>
        </row>
        <row r="2362">
          <cell r="A2362">
            <v>2362</v>
          </cell>
        </row>
        <row r="2363">
          <cell r="A2363">
            <v>2363</v>
          </cell>
        </row>
        <row r="2364">
          <cell r="A2364">
            <v>2364</v>
          </cell>
        </row>
        <row r="2365">
          <cell r="A2365">
            <v>2365</v>
          </cell>
        </row>
        <row r="2366">
          <cell r="A2366">
            <v>2366</v>
          </cell>
        </row>
        <row r="2367">
          <cell r="A2367">
            <v>2367</v>
          </cell>
        </row>
        <row r="2368">
          <cell r="A2368">
            <v>2368</v>
          </cell>
        </row>
        <row r="2369">
          <cell r="A2369">
            <v>2369</v>
          </cell>
        </row>
        <row r="2370">
          <cell r="A2370">
            <v>2370</v>
          </cell>
        </row>
        <row r="2371">
          <cell r="A2371">
            <v>2371</v>
          </cell>
        </row>
        <row r="2372">
          <cell r="A2372">
            <v>2372</v>
          </cell>
          <cell r="D2372" t="str">
            <v>JUMLAH</v>
          </cell>
          <cell r="K2372" t="e">
            <v>#VALUE!</v>
          </cell>
          <cell r="L2372">
            <v>0</v>
          </cell>
        </row>
        <row r="2373">
          <cell r="A2373">
            <v>2373</v>
          </cell>
          <cell r="D2373" t="str">
            <v>OVER HEAD</v>
          </cell>
          <cell r="E2373">
            <v>10</v>
          </cell>
          <cell r="F2373" t="str">
            <v>%</v>
          </cell>
          <cell r="K2373" t="e">
            <v>#VALUE!</v>
          </cell>
          <cell r="L2373">
            <v>0</v>
          </cell>
        </row>
        <row r="2374">
          <cell r="A2374">
            <v>2374</v>
          </cell>
          <cell r="D2374" t="str">
            <v>TOTAL</v>
          </cell>
          <cell r="K2374" t="e">
            <v>#VALUE!</v>
          </cell>
          <cell r="L2374">
            <v>0</v>
          </cell>
        </row>
        <row r="2375">
          <cell r="A2375">
            <v>2375</v>
          </cell>
          <cell r="D2375" t="str">
            <v>HARGA  SATUAN</v>
          </cell>
          <cell r="K2375" t="e">
            <v>#VALUE!</v>
          </cell>
          <cell r="L2375">
            <v>0</v>
          </cell>
        </row>
        <row r="2376">
          <cell r="A2376">
            <v>2376</v>
          </cell>
        </row>
        <row r="2377">
          <cell r="A2377">
            <v>2377</v>
          </cell>
          <cell r="B2377">
            <v>37</v>
          </cell>
        </row>
        <row r="2378">
          <cell r="A2378">
            <v>2378</v>
          </cell>
          <cell r="B2378" t="str">
            <v>UNIT PRICE ANALYSIS</v>
          </cell>
        </row>
        <row r="2379">
          <cell r="A2379">
            <v>2379</v>
          </cell>
          <cell r="B2379" t="str">
            <v>Proyek Rencana Teknik Akhir Jalan Tol Bogor Ring Road</v>
          </cell>
        </row>
        <row r="2380">
          <cell r="A2380">
            <v>2380</v>
          </cell>
        </row>
        <row r="2381">
          <cell r="A2381">
            <v>2381</v>
          </cell>
        </row>
        <row r="2382">
          <cell r="A2382">
            <v>2382</v>
          </cell>
        </row>
        <row r="2383">
          <cell r="A2383">
            <v>2383</v>
          </cell>
        </row>
        <row r="2384">
          <cell r="A2384">
            <v>2384</v>
          </cell>
          <cell r="B2384" t="str">
            <v>UNIT PRICE ANALYSIS</v>
          </cell>
        </row>
        <row r="2385">
          <cell r="A2385">
            <v>2385</v>
          </cell>
        </row>
        <row r="2386">
          <cell r="A2386">
            <v>2386</v>
          </cell>
          <cell r="B2386" t="str">
            <v>ITEM NUMBER</v>
          </cell>
          <cell r="D2386" t="str">
            <v>6.05 (11)</v>
          </cell>
        </row>
        <row r="2387">
          <cell r="A2387">
            <v>2387</v>
          </cell>
          <cell r="B2387" t="str">
            <v>CONSTRUCTION / WORK</v>
          </cell>
          <cell r="D2387" t="str">
            <v>Pipa Gorong - Gorong Beton Bertulang Ø 100 cm, Tipe B</v>
          </cell>
        </row>
        <row r="2388">
          <cell r="A2388">
            <v>2388</v>
          </cell>
          <cell r="B2388" t="str">
            <v>UNIT</v>
          </cell>
          <cell r="C2388" t="str">
            <v>m'</v>
          </cell>
          <cell r="D2388">
            <v>1</v>
          </cell>
        </row>
        <row r="2389">
          <cell r="A2389">
            <v>2389</v>
          </cell>
          <cell r="B2389" t="str">
            <v>UNIT  PRICE  (Rp.)</v>
          </cell>
          <cell r="D2389" t="e">
            <v>#DIV/0!</v>
          </cell>
          <cell r="E2389">
            <v>0</v>
          </cell>
          <cell r="J2389" t="str">
            <v>TOTAL UNIT PRICE (Rp)</v>
          </cell>
          <cell r="K2389" t="e">
            <v>#DIV/0!</v>
          </cell>
        </row>
        <row r="2390">
          <cell r="A2390">
            <v>2390</v>
          </cell>
          <cell r="I2390" t="str">
            <v>UNIT PRICE                     (Rp.)</v>
          </cell>
          <cell r="K2390" t="str">
            <v>TOTAL PRICE                    (Rp.)</v>
          </cell>
        </row>
        <row r="2391">
          <cell r="A2391">
            <v>2391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  <cell r="L2391" t="str">
            <v>Foreign</v>
          </cell>
        </row>
        <row r="2392">
          <cell r="A2392">
            <v>2392</v>
          </cell>
        </row>
        <row r="2393">
          <cell r="A2393">
            <v>2393</v>
          </cell>
          <cell r="B2393" t="str">
            <v>A</v>
          </cell>
          <cell r="C2393" t="str">
            <v>MT</v>
          </cell>
          <cell r="D2393" t="str">
            <v>MATERIAL</v>
          </cell>
        </row>
        <row r="2394">
          <cell r="A2394">
            <v>2394</v>
          </cell>
          <cell r="B2394" t="str">
            <v>A</v>
          </cell>
          <cell r="C2394">
            <v>40</v>
          </cell>
          <cell r="D2394" t="str">
            <v>Concrete Class K-300  On  Site</v>
          </cell>
          <cell r="G2394" t="str">
            <v>Set</v>
          </cell>
          <cell r="H2394">
            <v>1.6120000000000001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2395</v>
          </cell>
          <cell r="C2395">
            <v>38</v>
          </cell>
          <cell r="D2395" t="str">
            <v>Concrete Class K-175  On  Site</v>
          </cell>
          <cell r="G2395" t="str">
            <v>Set</v>
          </cell>
          <cell r="H2395">
            <v>0.1716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2396</v>
          </cell>
          <cell r="C2396">
            <v>632</v>
          </cell>
          <cell r="D2396">
            <v>0</v>
          </cell>
          <cell r="G2396">
            <v>0</v>
          </cell>
          <cell r="H2396">
            <v>0.42319999999999991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2397</v>
          </cell>
          <cell r="C2397">
            <v>95</v>
          </cell>
          <cell r="D2397" t="str">
            <v>Steel Form Work for Curb (50 times)</v>
          </cell>
          <cell r="G2397" t="str">
            <v>Sq.m</v>
          </cell>
          <cell r="H2397">
            <v>3.2320000000000002</v>
          </cell>
          <cell r="I2397" t="e">
            <v>#DIV/0!</v>
          </cell>
          <cell r="J2397">
            <v>0</v>
          </cell>
          <cell r="K2397" t="e">
            <v>#DIV/0!</v>
          </cell>
          <cell r="L2397">
            <v>0</v>
          </cell>
        </row>
        <row r="2398">
          <cell r="A2398">
            <v>2398</v>
          </cell>
          <cell r="C2398">
            <v>624</v>
          </cell>
          <cell r="D2398">
            <v>0</v>
          </cell>
          <cell r="G2398">
            <v>0</v>
          </cell>
          <cell r="H2398">
            <v>3.2320000000000002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2399</v>
          </cell>
          <cell r="C2399">
            <v>29</v>
          </cell>
          <cell r="D2399" t="str">
            <v>Profil Steel H ( 300x300 )  Pile</v>
          </cell>
          <cell r="G2399" t="str">
            <v>Kg</v>
          </cell>
          <cell r="H2399">
            <v>0.96960000000000002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2400</v>
          </cell>
          <cell r="C2400">
            <v>222</v>
          </cell>
          <cell r="D2400" t="str">
            <v>Reflector / Pemantul Cahaya</v>
          </cell>
          <cell r="G2400" t="str">
            <v>Set</v>
          </cell>
          <cell r="H2400">
            <v>1</v>
          </cell>
          <cell r="I2400">
            <v>11500</v>
          </cell>
          <cell r="J2400">
            <v>0</v>
          </cell>
          <cell r="K2400">
            <v>11500</v>
          </cell>
          <cell r="L2400">
            <v>0</v>
          </cell>
        </row>
        <row r="2401">
          <cell r="A2401">
            <v>2401</v>
          </cell>
          <cell r="C2401">
            <v>665</v>
          </cell>
          <cell r="D2401">
            <v>0</v>
          </cell>
          <cell r="G2401">
            <v>0</v>
          </cell>
          <cell r="H2401">
            <v>73.84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2402</v>
          </cell>
        </row>
        <row r="2403">
          <cell r="A2403">
            <v>2403</v>
          </cell>
        </row>
        <row r="2404">
          <cell r="A2404">
            <v>2404</v>
          </cell>
        </row>
        <row r="2405">
          <cell r="A2405">
            <v>2405</v>
          </cell>
        </row>
        <row r="2406">
          <cell r="A2406">
            <v>2406</v>
          </cell>
        </row>
        <row r="2407">
          <cell r="A2407">
            <v>2407</v>
          </cell>
        </row>
        <row r="2408">
          <cell r="A2408">
            <v>2408</v>
          </cell>
        </row>
        <row r="2409">
          <cell r="A2409">
            <v>2409</v>
          </cell>
        </row>
        <row r="2410">
          <cell r="A2410">
            <v>2410</v>
          </cell>
        </row>
        <row r="2411">
          <cell r="A2411">
            <v>2411</v>
          </cell>
        </row>
        <row r="2412">
          <cell r="A2412">
            <v>2412</v>
          </cell>
          <cell r="B2412" t="str">
            <v>B</v>
          </cell>
          <cell r="C2412" t="str">
            <v>EQ</v>
          </cell>
          <cell r="D2412" t="str">
            <v>EQUIPMENT</v>
          </cell>
        </row>
        <row r="2413">
          <cell r="A2413">
            <v>2413</v>
          </cell>
          <cell r="C2413">
            <v>28</v>
          </cell>
          <cell r="D2413" t="str">
            <v>Concrete Vibrator</v>
          </cell>
          <cell r="G2413" t="str">
            <v>Hour</v>
          </cell>
          <cell r="H2413">
            <v>0.40300000000000002</v>
          </cell>
          <cell r="I2413">
            <v>21600</v>
          </cell>
          <cell r="J2413">
            <v>0</v>
          </cell>
          <cell r="K2413">
            <v>8704.8000000000011</v>
          </cell>
          <cell r="L2413">
            <v>0</v>
          </cell>
        </row>
        <row r="2414">
          <cell r="A2414">
            <v>2414</v>
          </cell>
          <cell r="C2414">
            <v>64</v>
          </cell>
          <cell r="D2414" t="str">
            <v>Miscellaneous Tools</v>
          </cell>
          <cell r="G2414" t="str">
            <v>Hour</v>
          </cell>
          <cell r="H2414">
            <v>0.80600000000000005</v>
          </cell>
          <cell r="I2414">
            <v>5000</v>
          </cell>
          <cell r="J2414">
            <v>0</v>
          </cell>
          <cell r="K2414">
            <v>4030.0000000000005</v>
          </cell>
          <cell r="L2414">
            <v>0</v>
          </cell>
        </row>
        <row r="2415">
          <cell r="A2415">
            <v>2415</v>
          </cell>
          <cell r="C2415">
            <v>211</v>
          </cell>
          <cell r="D2415" t="str">
            <v>Pouring Concrete ( Manually )</v>
          </cell>
          <cell r="G2415" t="str">
            <v>Cu.m</v>
          </cell>
          <cell r="H2415">
            <v>0.1716</v>
          </cell>
          <cell r="I2415">
            <v>11400</v>
          </cell>
          <cell r="J2415">
            <v>0</v>
          </cell>
          <cell r="K2415">
            <v>1956.24</v>
          </cell>
          <cell r="L2415">
            <v>0</v>
          </cell>
        </row>
        <row r="2416">
          <cell r="A2416">
            <v>2416</v>
          </cell>
          <cell r="C2416">
            <v>40</v>
          </cell>
          <cell r="D2416" t="str">
            <v>Flat Bed Truck 2 ton, Crane 2 ton</v>
          </cell>
          <cell r="G2416" t="str">
            <v>Hour</v>
          </cell>
          <cell r="H2416">
            <v>5.6818181818181816E-2</v>
          </cell>
          <cell r="I2416">
            <v>68500</v>
          </cell>
          <cell r="J2416">
            <v>0</v>
          </cell>
          <cell r="K2416">
            <v>3892.0454545454545</v>
          </cell>
          <cell r="L2416">
            <v>0</v>
          </cell>
        </row>
        <row r="2417">
          <cell r="A2417">
            <v>2417</v>
          </cell>
        </row>
        <row r="2418">
          <cell r="A2418">
            <v>2418</v>
          </cell>
        </row>
        <row r="2419">
          <cell r="A2419">
            <v>2419</v>
          </cell>
        </row>
        <row r="2420">
          <cell r="A2420">
            <v>2420</v>
          </cell>
        </row>
        <row r="2421">
          <cell r="A2421">
            <v>2421</v>
          </cell>
        </row>
        <row r="2422">
          <cell r="A2422">
            <v>2422</v>
          </cell>
        </row>
        <row r="2423">
          <cell r="A2423">
            <v>2423</v>
          </cell>
          <cell r="B2423" t="str">
            <v>C</v>
          </cell>
          <cell r="C2423" t="str">
            <v>LA</v>
          </cell>
          <cell r="D2423" t="str">
            <v>LABOUR</v>
          </cell>
        </row>
        <row r="2424">
          <cell r="A2424">
            <v>2424</v>
          </cell>
          <cell r="C2424">
            <v>2</v>
          </cell>
          <cell r="D2424" t="str">
            <v>Pengawas</v>
          </cell>
          <cell r="F2424">
            <v>0</v>
          </cell>
          <cell r="G2424" t="str">
            <v>Day</v>
          </cell>
          <cell r="H2424">
            <v>0</v>
          </cell>
          <cell r="I2424">
            <v>50000</v>
          </cell>
          <cell r="K2424">
            <v>0</v>
          </cell>
        </row>
        <row r="2425">
          <cell r="A2425">
            <v>2425</v>
          </cell>
          <cell r="C2425">
            <v>3</v>
          </cell>
          <cell r="D2425" t="str">
            <v>Mandor</v>
          </cell>
          <cell r="F2425">
            <v>2</v>
          </cell>
          <cell r="G2425" t="str">
            <v>Day</v>
          </cell>
          <cell r="H2425">
            <v>7.1857142857142856E-2</v>
          </cell>
          <cell r="I2425">
            <v>33750</v>
          </cell>
          <cell r="K2425">
            <v>2425.1785714285716</v>
          </cell>
        </row>
        <row r="2426">
          <cell r="A2426">
            <v>2426</v>
          </cell>
          <cell r="C2426">
            <v>16</v>
          </cell>
          <cell r="D2426" t="str">
            <v>Tukang</v>
          </cell>
          <cell r="F2426">
            <v>2</v>
          </cell>
          <cell r="G2426" t="str">
            <v>Day</v>
          </cell>
          <cell r="H2426">
            <v>2.8571428571428571E-2</v>
          </cell>
          <cell r="I2426">
            <v>28380</v>
          </cell>
          <cell r="K2426">
            <v>810.85714285714278</v>
          </cell>
        </row>
        <row r="2427">
          <cell r="A2427">
            <v>2427</v>
          </cell>
          <cell r="C2427">
            <v>15</v>
          </cell>
          <cell r="D2427" t="str">
            <v>Kepala Tukang</v>
          </cell>
          <cell r="F2427">
            <v>12</v>
          </cell>
          <cell r="G2427" t="str">
            <v>Day</v>
          </cell>
          <cell r="H2427">
            <v>0.3198961038961039</v>
          </cell>
          <cell r="I2427">
            <v>32880</v>
          </cell>
          <cell r="K2427">
            <v>10518.183896103896</v>
          </cell>
        </row>
        <row r="2428">
          <cell r="A2428">
            <v>2428</v>
          </cell>
        </row>
        <row r="2429">
          <cell r="A2429">
            <v>2429</v>
          </cell>
        </row>
        <row r="2430">
          <cell r="A2430">
            <v>2430</v>
          </cell>
        </row>
        <row r="2431">
          <cell r="A2431">
            <v>2431</v>
          </cell>
        </row>
        <row r="2432">
          <cell r="A2432">
            <v>2432</v>
          </cell>
        </row>
        <row r="2433">
          <cell r="A2433">
            <v>2433</v>
          </cell>
        </row>
        <row r="2434">
          <cell r="A2434">
            <v>2434</v>
          </cell>
        </row>
        <row r="2435">
          <cell r="A2435">
            <v>2435</v>
          </cell>
        </row>
        <row r="2436">
          <cell r="A2436">
            <v>2436</v>
          </cell>
        </row>
        <row r="2437">
          <cell r="A2437">
            <v>2437</v>
          </cell>
        </row>
        <row r="2438">
          <cell r="A2438">
            <v>2438</v>
          </cell>
          <cell r="D2438" t="str">
            <v>JUMLAH</v>
          </cell>
          <cell r="K2438" t="e">
            <v>#DIV/0!</v>
          </cell>
          <cell r="L2438">
            <v>0</v>
          </cell>
        </row>
        <row r="2439">
          <cell r="A2439">
            <v>2439</v>
          </cell>
          <cell r="D2439" t="str">
            <v>OVER HEAD</v>
          </cell>
          <cell r="E2439">
            <v>10</v>
          </cell>
          <cell r="F2439" t="str">
            <v>%</v>
          </cell>
          <cell r="K2439" t="e">
            <v>#DIV/0!</v>
          </cell>
          <cell r="L2439">
            <v>0</v>
          </cell>
        </row>
        <row r="2440">
          <cell r="A2440">
            <v>2440</v>
          </cell>
          <cell r="D2440" t="str">
            <v>TOTAL</v>
          </cell>
          <cell r="K2440" t="e">
            <v>#DIV/0!</v>
          </cell>
          <cell r="L2440">
            <v>0</v>
          </cell>
        </row>
        <row r="2441">
          <cell r="A2441">
            <v>2441</v>
          </cell>
          <cell r="D2441" t="str">
            <v>HARGA  SATUAN</v>
          </cell>
          <cell r="K2441" t="e">
            <v>#DIV/0!</v>
          </cell>
          <cell r="L2441">
            <v>0</v>
          </cell>
        </row>
        <row r="2442">
          <cell r="A2442">
            <v>2442</v>
          </cell>
        </row>
        <row r="2443">
          <cell r="A2443">
            <v>2443</v>
          </cell>
          <cell r="B2443">
            <v>38</v>
          </cell>
        </row>
        <row r="2444">
          <cell r="A2444">
            <v>2444</v>
          </cell>
          <cell r="B2444" t="str">
            <v>UNIT PRICE ANALYSIS</v>
          </cell>
        </row>
        <row r="2445">
          <cell r="A2445">
            <v>2445</v>
          </cell>
          <cell r="B2445" t="str">
            <v>Proyek Rencana Teknik Akhir Jalan Tol Bogor Ring Road</v>
          </cell>
        </row>
        <row r="2446">
          <cell r="A2446">
            <v>2446</v>
          </cell>
        </row>
        <row r="2447">
          <cell r="A2447">
            <v>2447</v>
          </cell>
        </row>
        <row r="2448">
          <cell r="A2448">
            <v>2448</v>
          </cell>
        </row>
        <row r="2449">
          <cell r="A2449">
            <v>2449</v>
          </cell>
        </row>
        <row r="2450">
          <cell r="A2450">
            <v>2450</v>
          </cell>
          <cell r="B2450" t="str">
            <v>UNIT PRICE ANALYSIS</v>
          </cell>
        </row>
        <row r="2451">
          <cell r="A2451">
            <v>2451</v>
          </cell>
        </row>
        <row r="2452">
          <cell r="A2452">
            <v>2452</v>
          </cell>
          <cell r="B2452" t="str">
            <v>ITEM NUMBER</v>
          </cell>
          <cell r="D2452" t="str">
            <v>6.05 (20)</v>
          </cell>
        </row>
        <row r="2453">
          <cell r="A2453">
            <v>2453</v>
          </cell>
          <cell r="B2453" t="str">
            <v>CONSTRUCTION / WORK</v>
          </cell>
          <cell r="D2453" t="str">
            <v>Pipa Gorong - Gorong Beton Bertulang  2 Ø 100 cm, Tipe C</v>
          </cell>
        </row>
        <row r="2454">
          <cell r="A2454">
            <v>2454</v>
          </cell>
          <cell r="B2454" t="str">
            <v>UNIT</v>
          </cell>
          <cell r="C2454" t="str">
            <v>m'</v>
          </cell>
          <cell r="D2454">
            <v>1</v>
          </cell>
        </row>
        <row r="2455">
          <cell r="A2455">
            <v>2455</v>
          </cell>
          <cell r="B2455" t="str">
            <v>UNIT  PRICE  (Rp.)</v>
          </cell>
          <cell r="D2455" t="e">
            <v>#DIV/0!</v>
          </cell>
          <cell r="E2455">
            <v>0</v>
          </cell>
          <cell r="J2455" t="str">
            <v>TOTAL UNIT PRICE (Rp)</v>
          </cell>
          <cell r="K2455" t="e">
            <v>#DIV/0!</v>
          </cell>
        </row>
        <row r="2456">
          <cell r="A2456">
            <v>2456</v>
          </cell>
          <cell r="I2456" t="str">
            <v>UNIT PRICE                     (Rp.)</v>
          </cell>
          <cell r="K2456" t="str">
            <v>TOTAL PRICE                    (Rp.)</v>
          </cell>
        </row>
        <row r="2457">
          <cell r="A2457">
            <v>2457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  <cell r="L2457" t="str">
            <v>Foreign</v>
          </cell>
        </row>
        <row r="2458">
          <cell r="A2458">
            <v>2458</v>
          </cell>
        </row>
        <row r="2459">
          <cell r="A2459">
            <v>2459</v>
          </cell>
        </row>
        <row r="2460">
          <cell r="A2460">
            <v>2460</v>
          </cell>
          <cell r="B2460" t="str">
            <v>A</v>
          </cell>
          <cell r="C2460" t="str">
            <v>MT</v>
          </cell>
          <cell r="D2460" t="str">
            <v>MATERIAL</v>
          </cell>
        </row>
        <row r="2461">
          <cell r="A2461">
            <v>2461</v>
          </cell>
          <cell r="C2461">
            <v>39</v>
          </cell>
          <cell r="D2461" t="str">
            <v>Concrete Class K-250  On  Site</v>
          </cell>
          <cell r="G2461" t="str">
            <v>Set</v>
          </cell>
          <cell r="H2461">
            <v>0.77279999999999993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2462</v>
          </cell>
          <cell r="C2462">
            <v>632</v>
          </cell>
          <cell r="D2462">
            <v>0</v>
          </cell>
          <cell r="G2462">
            <v>0</v>
          </cell>
          <cell r="H2462">
            <v>0.74319999999999997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2463</v>
          </cell>
          <cell r="C2463">
            <v>95</v>
          </cell>
          <cell r="D2463" t="str">
            <v>Steel Form Work for Curb (50 times)</v>
          </cell>
          <cell r="G2463" t="str">
            <v>Sq.m</v>
          </cell>
          <cell r="H2463">
            <v>0.6</v>
          </cell>
          <cell r="I2463" t="e">
            <v>#DIV/0!</v>
          </cell>
          <cell r="J2463">
            <v>0</v>
          </cell>
          <cell r="K2463" t="e">
            <v>#DIV/0!</v>
          </cell>
          <cell r="L2463">
            <v>0</v>
          </cell>
        </row>
        <row r="2464">
          <cell r="A2464">
            <v>2464</v>
          </cell>
          <cell r="C2464">
            <v>624</v>
          </cell>
          <cell r="D2464">
            <v>0</v>
          </cell>
          <cell r="G2464">
            <v>0</v>
          </cell>
          <cell r="H2464">
            <v>3.7703600000000002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2465</v>
          </cell>
          <cell r="C2465">
            <v>38</v>
          </cell>
          <cell r="D2465" t="str">
            <v>Concrete Class K-175  On  Site</v>
          </cell>
          <cell r="G2465" t="str">
            <v>Set</v>
          </cell>
          <cell r="H2465">
            <v>0.31160000000000004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2466</v>
          </cell>
          <cell r="C2466">
            <v>222</v>
          </cell>
          <cell r="D2466" t="str">
            <v>Reflector / Pemantul Cahaya</v>
          </cell>
          <cell r="G2466" t="str">
            <v>Set</v>
          </cell>
          <cell r="H2466">
            <v>2</v>
          </cell>
          <cell r="I2466">
            <v>11500</v>
          </cell>
          <cell r="J2466">
            <v>0</v>
          </cell>
          <cell r="K2466">
            <v>23000</v>
          </cell>
          <cell r="L2466">
            <v>0</v>
          </cell>
        </row>
        <row r="2467">
          <cell r="A2467">
            <v>2467</v>
          </cell>
          <cell r="C2467">
            <v>29</v>
          </cell>
          <cell r="D2467" t="str">
            <v>Profil Steel H ( 300x300 )  Pile</v>
          </cell>
          <cell r="G2467" t="str">
            <v>Kg</v>
          </cell>
          <cell r="H2467">
            <v>1.7086537142857137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2468</v>
          </cell>
        </row>
        <row r="2469">
          <cell r="A2469">
            <v>2469</v>
          </cell>
        </row>
        <row r="2470">
          <cell r="A2470">
            <v>2470</v>
          </cell>
        </row>
        <row r="2471">
          <cell r="A2471">
            <v>2471</v>
          </cell>
        </row>
        <row r="2472">
          <cell r="A2472">
            <v>2472</v>
          </cell>
        </row>
        <row r="2473">
          <cell r="A2473">
            <v>2473</v>
          </cell>
        </row>
        <row r="2474">
          <cell r="A2474">
            <v>2474</v>
          </cell>
        </row>
        <row r="2475">
          <cell r="A2475">
            <v>2475</v>
          </cell>
        </row>
        <row r="2476">
          <cell r="A2476">
            <v>2476</v>
          </cell>
        </row>
        <row r="2477">
          <cell r="A2477">
            <v>2477</v>
          </cell>
        </row>
        <row r="2478">
          <cell r="A2478">
            <v>2478</v>
          </cell>
          <cell r="B2478" t="str">
            <v>B</v>
          </cell>
          <cell r="C2478" t="str">
            <v>EQ</v>
          </cell>
          <cell r="D2478" t="str">
            <v>EQUIPMENT</v>
          </cell>
        </row>
        <row r="2479">
          <cell r="A2479">
            <v>2479</v>
          </cell>
          <cell r="C2479">
            <v>28</v>
          </cell>
          <cell r="D2479" t="str">
            <v>Concrete Vibrator</v>
          </cell>
          <cell r="G2479" t="str">
            <v>Hour</v>
          </cell>
          <cell r="H2479">
            <v>0.19319999999999998</v>
          </cell>
          <cell r="I2479">
            <v>21600</v>
          </cell>
          <cell r="J2479">
            <v>0</v>
          </cell>
          <cell r="K2479">
            <v>4173.12</v>
          </cell>
          <cell r="L2479">
            <v>0</v>
          </cell>
        </row>
        <row r="2480">
          <cell r="A2480">
            <v>2480</v>
          </cell>
          <cell r="C2480">
            <v>64</v>
          </cell>
          <cell r="D2480" t="str">
            <v>Miscellaneous Tools</v>
          </cell>
          <cell r="G2480" t="str">
            <v>Hour</v>
          </cell>
          <cell r="H2480">
            <v>0.38639999999999997</v>
          </cell>
          <cell r="I2480">
            <v>5000</v>
          </cell>
          <cell r="J2480">
            <v>0</v>
          </cell>
          <cell r="K2480">
            <v>1931.9999999999998</v>
          </cell>
          <cell r="L2480">
            <v>0</v>
          </cell>
        </row>
        <row r="2481">
          <cell r="A2481">
            <v>2481</v>
          </cell>
          <cell r="C2481">
            <v>211</v>
          </cell>
          <cell r="D2481" t="str">
            <v>Pouring Concrete ( Manually )</v>
          </cell>
          <cell r="G2481" t="str">
            <v>Cu.m</v>
          </cell>
          <cell r="H2481">
            <v>0.77279999999999993</v>
          </cell>
          <cell r="I2481">
            <v>11400</v>
          </cell>
          <cell r="J2481">
            <v>0</v>
          </cell>
          <cell r="K2481">
            <v>8809.92</v>
          </cell>
          <cell r="L2481">
            <v>0</v>
          </cell>
        </row>
        <row r="2482">
          <cell r="A2482">
            <v>2482</v>
          </cell>
          <cell r="C2482">
            <v>41</v>
          </cell>
          <cell r="D2482" t="str">
            <v>Flat Bed Truck 3 ton, Crane 4 ton</v>
          </cell>
          <cell r="G2482" t="str">
            <v>Hour</v>
          </cell>
          <cell r="H2482">
            <v>0.17857142857142858</v>
          </cell>
          <cell r="I2482">
            <v>81800</v>
          </cell>
          <cell r="J2482">
            <v>0</v>
          </cell>
          <cell r="K2482">
            <v>14607.142857142857</v>
          </cell>
          <cell r="L2482">
            <v>0</v>
          </cell>
        </row>
        <row r="2483">
          <cell r="A2483">
            <v>2483</v>
          </cell>
        </row>
        <row r="2484">
          <cell r="A2484">
            <v>2484</v>
          </cell>
        </row>
        <row r="2485">
          <cell r="A2485">
            <v>2485</v>
          </cell>
        </row>
        <row r="2486">
          <cell r="A2486">
            <v>2486</v>
          </cell>
        </row>
        <row r="2487">
          <cell r="A2487">
            <v>2487</v>
          </cell>
        </row>
        <row r="2488">
          <cell r="A2488">
            <v>2488</v>
          </cell>
        </row>
        <row r="2489">
          <cell r="A2489">
            <v>2489</v>
          </cell>
          <cell r="B2489" t="str">
            <v>C</v>
          </cell>
          <cell r="C2489" t="str">
            <v>LA</v>
          </cell>
          <cell r="D2489" t="str">
            <v>LABOUR</v>
          </cell>
        </row>
        <row r="2490">
          <cell r="A2490">
            <v>2490</v>
          </cell>
          <cell r="C2490">
            <v>2</v>
          </cell>
          <cell r="D2490" t="str">
            <v>Pengawas</v>
          </cell>
          <cell r="F2490">
            <v>0</v>
          </cell>
          <cell r="G2490" t="str">
            <v>Day</v>
          </cell>
          <cell r="H2490">
            <v>0</v>
          </cell>
          <cell r="I2490">
            <v>50000</v>
          </cell>
          <cell r="K2490">
            <v>0</v>
          </cell>
        </row>
        <row r="2491">
          <cell r="A2491">
            <v>2491</v>
          </cell>
          <cell r="C2491">
            <v>3</v>
          </cell>
          <cell r="D2491" t="str">
            <v>Mandor</v>
          </cell>
          <cell r="F2491">
            <v>2</v>
          </cell>
          <cell r="G2491" t="str">
            <v>Day</v>
          </cell>
          <cell r="H2491">
            <v>3.9795918367346944E-2</v>
          </cell>
          <cell r="I2491">
            <v>33750</v>
          </cell>
          <cell r="K2491">
            <v>1343.1122448979593</v>
          </cell>
        </row>
        <row r="2492">
          <cell r="A2492">
            <v>2492</v>
          </cell>
          <cell r="C2492">
            <v>16</v>
          </cell>
          <cell r="D2492" t="str">
            <v>Tukang</v>
          </cell>
          <cell r="F2492">
            <v>2</v>
          </cell>
          <cell r="G2492" t="str">
            <v>Day</v>
          </cell>
          <cell r="H2492">
            <v>2.8571428571428571E-2</v>
          </cell>
          <cell r="I2492">
            <v>28380</v>
          </cell>
          <cell r="K2492">
            <v>810.85714285714278</v>
          </cell>
        </row>
        <row r="2493">
          <cell r="A2493">
            <v>2493</v>
          </cell>
          <cell r="C2493">
            <v>17</v>
          </cell>
          <cell r="D2493" t="str">
            <v>Buruh</v>
          </cell>
          <cell r="F2493">
            <v>15</v>
          </cell>
          <cell r="G2493" t="str">
            <v>Day</v>
          </cell>
          <cell r="H2493">
            <v>0.27249795918367348</v>
          </cell>
          <cell r="I2493">
            <v>18750</v>
          </cell>
          <cell r="K2493">
            <v>5109.3367346938776</v>
          </cell>
        </row>
        <row r="2494">
          <cell r="A2494">
            <v>2494</v>
          </cell>
        </row>
        <row r="2495">
          <cell r="A2495">
            <v>2495</v>
          </cell>
        </row>
        <row r="2496">
          <cell r="A2496">
            <v>2496</v>
          </cell>
        </row>
        <row r="2497">
          <cell r="A2497">
            <v>2497</v>
          </cell>
        </row>
        <row r="2498">
          <cell r="A2498">
            <v>2498</v>
          </cell>
        </row>
        <row r="2499">
          <cell r="A2499">
            <v>2499</v>
          </cell>
        </row>
        <row r="2500">
          <cell r="A2500">
            <v>2500</v>
          </cell>
        </row>
        <row r="2501">
          <cell r="A2501">
            <v>2501</v>
          </cell>
        </row>
        <row r="2502">
          <cell r="A2502">
            <v>2502</v>
          </cell>
        </row>
        <row r="2503">
          <cell r="A2503">
            <v>2503</v>
          </cell>
        </row>
        <row r="2504">
          <cell r="A2504">
            <v>2504</v>
          </cell>
          <cell r="D2504" t="str">
            <v>JUMLAH</v>
          </cell>
          <cell r="K2504" t="e">
            <v>#DIV/0!</v>
          </cell>
          <cell r="L2504">
            <v>0</v>
          </cell>
        </row>
        <row r="2505">
          <cell r="A2505">
            <v>2505</v>
          </cell>
          <cell r="D2505" t="str">
            <v>OVER HEAD</v>
          </cell>
          <cell r="E2505">
            <v>10</v>
          </cell>
          <cell r="F2505" t="str">
            <v>%</v>
          </cell>
          <cell r="K2505" t="e">
            <v>#DIV/0!</v>
          </cell>
          <cell r="L2505">
            <v>0</v>
          </cell>
        </row>
        <row r="2506">
          <cell r="A2506">
            <v>2506</v>
          </cell>
          <cell r="D2506" t="str">
            <v>TOTAL</v>
          </cell>
          <cell r="K2506" t="e">
            <v>#DIV/0!</v>
          </cell>
          <cell r="L2506">
            <v>0</v>
          </cell>
        </row>
        <row r="2507">
          <cell r="A2507">
            <v>2507</v>
          </cell>
          <cell r="D2507" t="str">
            <v>HARGA  SATUAN</v>
          </cell>
          <cell r="K2507" t="e">
            <v>#DIV/0!</v>
          </cell>
          <cell r="L2507">
            <v>0</v>
          </cell>
        </row>
        <row r="2508">
          <cell r="A2508">
            <v>2508</v>
          </cell>
        </row>
        <row r="2509">
          <cell r="A2509">
            <v>2509</v>
          </cell>
          <cell r="B2509">
            <v>39</v>
          </cell>
        </row>
        <row r="2510">
          <cell r="A2510">
            <v>2510</v>
          </cell>
          <cell r="B2510" t="str">
            <v>UNIT PRICE ANALYSIS</v>
          </cell>
        </row>
        <row r="2511">
          <cell r="A2511">
            <v>2511</v>
          </cell>
          <cell r="B2511" t="str">
            <v>Proyek Rencana Teknik Akhir Jalan Tol Bogor Ring Road</v>
          </cell>
        </row>
        <row r="2512">
          <cell r="A2512">
            <v>2512</v>
          </cell>
        </row>
        <row r="2513">
          <cell r="A2513">
            <v>2513</v>
          </cell>
        </row>
        <row r="2514">
          <cell r="A2514">
            <v>2514</v>
          </cell>
        </row>
        <row r="2515">
          <cell r="A2515">
            <v>2515</v>
          </cell>
        </row>
        <row r="2516">
          <cell r="A2516">
            <v>2516</v>
          </cell>
          <cell r="B2516" t="str">
            <v>UNIT PRICE ANALYSIS</v>
          </cell>
        </row>
        <row r="2517">
          <cell r="A2517">
            <v>2517</v>
          </cell>
        </row>
        <row r="2518">
          <cell r="A2518">
            <v>2518</v>
          </cell>
          <cell r="B2518" t="str">
            <v>ITEM NUMBER</v>
          </cell>
          <cell r="D2518" t="str">
            <v>6.05 (21)</v>
          </cell>
        </row>
        <row r="2519">
          <cell r="A2519">
            <v>2519</v>
          </cell>
          <cell r="B2519" t="str">
            <v>CONSTRUCTION / WORK</v>
          </cell>
          <cell r="D2519" t="str">
            <v>Pipa Gorong - Gorong Beton Bertulang  2 Ø 100 cm, Tipe D</v>
          </cell>
        </row>
        <row r="2520">
          <cell r="A2520">
            <v>2520</v>
          </cell>
          <cell r="B2520" t="str">
            <v>UNIT</v>
          </cell>
          <cell r="C2520" t="str">
            <v>m'</v>
          </cell>
          <cell r="D2520">
            <v>1</v>
          </cell>
        </row>
        <row r="2521">
          <cell r="A2521">
            <v>2521</v>
          </cell>
          <cell r="B2521" t="str">
            <v>UNIT  PRICE  (Rp.)</v>
          </cell>
          <cell r="D2521" t="e">
            <v>#DIV/0!</v>
          </cell>
          <cell r="E2521">
            <v>0</v>
          </cell>
          <cell r="J2521" t="str">
            <v>TOTAL UNIT PRICE (Rp)</v>
          </cell>
          <cell r="K2521" t="e">
            <v>#DIV/0!</v>
          </cell>
        </row>
        <row r="2522">
          <cell r="A2522">
            <v>2522</v>
          </cell>
          <cell r="I2522" t="str">
            <v>UNIT PRICE                     (Rp.)</v>
          </cell>
          <cell r="K2522" t="str">
            <v>TOTAL PRICE                    (Rp.)</v>
          </cell>
        </row>
        <row r="2523">
          <cell r="A2523">
            <v>2523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  <cell r="I2523" t="str">
            <v>Rp.</v>
          </cell>
          <cell r="J2523" t="str">
            <v>Foreign</v>
          </cell>
          <cell r="K2523" t="str">
            <v>Rp.</v>
          </cell>
          <cell r="L2523" t="str">
            <v>Foreign</v>
          </cell>
        </row>
        <row r="2524">
          <cell r="A2524">
            <v>2524</v>
          </cell>
        </row>
        <row r="2525">
          <cell r="A2525">
            <v>2525</v>
          </cell>
        </row>
        <row r="2526">
          <cell r="A2526">
            <v>2526</v>
          </cell>
          <cell r="B2526" t="str">
            <v>A</v>
          </cell>
          <cell r="C2526" t="str">
            <v>MT</v>
          </cell>
          <cell r="D2526" t="str">
            <v>MATERIAL</v>
          </cell>
        </row>
        <row r="2527">
          <cell r="A2527">
            <v>2527</v>
          </cell>
          <cell r="C2527">
            <v>40</v>
          </cell>
          <cell r="D2527" t="str">
            <v>Concrete Class K-300  On  Site</v>
          </cell>
          <cell r="G2527" t="str">
            <v>Set</v>
          </cell>
          <cell r="H2527">
            <v>2.7118537142857151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2528</v>
          </cell>
          <cell r="C2528">
            <v>37</v>
          </cell>
          <cell r="D2528" t="str">
            <v>Concrete Class K-125  On  Site</v>
          </cell>
          <cell r="G2528" t="str">
            <v>Set</v>
          </cell>
          <cell r="H2528">
            <v>0.33160000000000001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2529</v>
          </cell>
          <cell r="C2529">
            <v>632</v>
          </cell>
          <cell r="D2529">
            <v>0</v>
          </cell>
          <cell r="G2529">
            <v>0</v>
          </cell>
          <cell r="H2529">
            <v>0.6532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2530</v>
          </cell>
          <cell r="C2530">
            <v>624</v>
          </cell>
          <cell r="D2530">
            <v>0</v>
          </cell>
          <cell r="G2530">
            <v>0</v>
          </cell>
          <cell r="H2530">
            <v>2.3212000000000002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2531</v>
          </cell>
          <cell r="C2531">
            <v>29</v>
          </cell>
          <cell r="D2531" t="str">
            <v>Profil Steel H ( 300x300 )  Pile</v>
          </cell>
          <cell r="G2531" t="str">
            <v>Kg</v>
          </cell>
          <cell r="H2531">
            <v>0.96960000000000002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2532</v>
          </cell>
          <cell r="C2532">
            <v>222</v>
          </cell>
          <cell r="D2532" t="str">
            <v>Reflector / Pemantul Cahaya</v>
          </cell>
          <cell r="G2532" t="str">
            <v>Set</v>
          </cell>
          <cell r="H2532">
            <v>2</v>
          </cell>
          <cell r="I2532">
            <v>11500</v>
          </cell>
          <cell r="J2532">
            <v>0</v>
          </cell>
          <cell r="K2532">
            <v>23000</v>
          </cell>
          <cell r="L2532">
            <v>0</v>
          </cell>
        </row>
        <row r="2533">
          <cell r="A2533">
            <v>2533</v>
          </cell>
          <cell r="C2533">
            <v>36</v>
          </cell>
          <cell r="D2533" t="str">
            <v>Concrete Class K-50  On  site</v>
          </cell>
          <cell r="G2533" t="str">
            <v>Set</v>
          </cell>
          <cell r="H2533">
            <v>112.31999999999998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2534</v>
          </cell>
          <cell r="C2534">
            <v>96</v>
          </cell>
          <cell r="D2534" t="str">
            <v>Steel Form Work for Viaduct (20 times)</v>
          </cell>
          <cell r="G2534" t="str">
            <v>Ltr.</v>
          </cell>
          <cell r="H2534">
            <v>3.2320000000000002</v>
          </cell>
          <cell r="I2534" t="e">
            <v>#DIV/0!</v>
          </cell>
          <cell r="J2534">
            <v>0</v>
          </cell>
          <cell r="K2534" t="e">
            <v>#DIV/0!</v>
          </cell>
          <cell r="L2534">
            <v>0</v>
          </cell>
        </row>
        <row r="2535">
          <cell r="A2535">
            <v>2535</v>
          </cell>
        </row>
        <row r="2536">
          <cell r="A2536">
            <v>2536</v>
          </cell>
        </row>
        <row r="2537">
          <cell r="A2537">
            <v>2537</v>
          </cell>
        </row>
        <row r="2538">
          <cell r="A2538">
            <v>2538</v>
          </cell>
        </row>
        <row r="2539">
          <cell r="A2539">
            <v>2539</v>
          </cell>
        </row>
        <row r="2540">
          <cell r="A2540">
            <v>2540</v>
          </cell>
        </row>
        <row r="2541">
          <cell r="A2541">
            <v>2541</v>
          </cell>
        </row>
        <row r="2542">
          <cell r="A2542">
            <v>2542</v>
          </cell>
        </row>
        <row r="2543">
          <cell r="A2543">
            <v>2543</v>
          </cell>
        </row>
        <row r="2544">
          <cell r="A2544">
            <v>2544</v>
          </cell>
        </row>
        <row r="2545">
          <cell r="A2545">
            <v>2545</v>
          </cell>
          <cell r="B2545" t="str">
            <v>B</v>
          </cell>
          <cell r="C2545" t="str">
            <v>EQ</v>
          </cell>
          <cell r="D2545" t="str">
            <v>EQUIPMENT</v>
          </cell>
        </row>
        <row r="2546">
          <cell r="A2546">
            <v>2546</v>
          </cell>
          <cell r="C2546">
            <v>28</v>
          </cell>
          <cell r="D2546" t="str">
            <v>Concrete Vibrator</v>
          </cell>
          <cell r="G2546" t="str">
            <v>Hour</v>
          </cell>
          <cell r="H2546">
            <v>0.67796342857142877</v>
          </cell>
          <cell r="I2546">
            <v>21600</v>
          </cell>
          <cell r="J2546">
            <v>0</v>
          </cell>
          <cell r="K2546">
            <v>14644.010057142861</v>
          </cell>
          <cell r="L2546">
            <v>0</v>
          </cell>
        </row>
        <row r="2547">
          <cell r="A2547">
            <v>2547</v>
          </cell>
          <cell r="C2547">
            <v>64</v>
          </cell>
          <cell r="D2547" t="str">
            <v>Miscellaneous Tools</v>
          </cell>
          <cell r="G2547" t="str">
            <v>Hour</v>
          </cell>
          <cell r="H2547">
            <v>1.3559268571428575</v>
          </cell>
          <cell r="I2547">
            <v>5000</v>
          </cell>
          <cell r="J2547">
            <v>0</v>
          </cell>
          <cell r="K2547">
            <v>6779.6342857142881</v>
          </cell>
          <cell r="L2547">
            <v>0</v>
          </cell>
        </row>
        <row r="2548">
          <cell r="A2548">
            <v>2548</v>
          </cell>
          <cell r="C2548">
            <v>211</v>
          </cell>
          <cell r="D2548" t="str">
            <v>Pouring Concrete ( Manually )</v>
          </cell>
          <cell r="G2548" t="str">
            <v>Cu.m</v>
          </cell>
          <cell r="H2548">
            <v>0.67796342857142877</v>
          </cell>
          <cell r="I2548">
            <v>11400</v>
          </cell>
          <cell r="J2548">
            <v>0</v>
          </cell>
          <cell r="K2548">
            <v>7728.7830857142881</v>
          </cell>
          <cell r="L2548">
            <v>0</v>
          </cell>
        </row>
        <row r="2549">
          <cell r="A2549">
            <v>2549</v>
          </cell>
          <cell r="C2549">
            <v>41</v>
          </cell>
          <cell r="D2549" t="str">
            <v>Flat Bed Truck 3 ton, Crane 4 ton</v>
          </cell>
          <cell r="G2549" t="str">
            <v>Hour</v>
          </cell>
          <cell r="H2549">
            <v>0.15633964429145153</v>
          </cell>
          <cell r="I2549">
            <v>81800</v>
          </cell>
          <cell r="J2549">
            <v>0</v>
          </cell>
          <cell r="K2549">
            <v>12788.582903040735</v>
          </cell>
          <cell r="L2549">
            <v>0</v>
          </cell>
        </row>
        <row r="2550">
          <cell r="A2550">
            <v>2550</v>
          </cell>
        </row>
        <row r="2551">
          <cell r="A2551">
            <v>2551</v>
          </cell>
        </row>
        <row r="2552">
          <cell r="A2552">
            <v>2552</v>
          </cell>
        </row>
        <row r="2553">
          <cell r="A2553">
            <v>2553</v>
          </cell>
        </row>
        <row r="2554">
          <cell r="A2554">
            <v>2554</v>
          </cell>
        </row>
        <row r="2555">
          <cell r="A2555">
            <v>2555</v>
          </cell>
        </row>
        <row r="2556">
          <cell r="A2556">
            <v>2556</v>
          </cell>
        </row>
        <row r="2557">
          <cell r="A2557">
            <v>2557</v>
          </cell>
        </row>
        <row r="2558">
          <cell r="A2558">
            <v>2558</v>
          </cell>
        </row>
        <row r="2559">
          <cell r="A2559">
            <v>2559</v>
          </cell>
          <cell r="B2559" t="str">
            <v>C</v>
          </cell>
          <cell r="C2559" t="str">
            <v>LA</v>
          </cell>
          <cell r="D2559" t="str">
            <v>LABOUR</v>
          </cell>
        </row>
        <row r="2560">
          <cell r="A2560">
            <v>2560</v>
          </cell>
          <cell r="C2560">
            <v>2</v>
          </cell>
          <cell r="D2560" t="str">
            <v>Pengawas</v>
          </cell>
          <cell r="F2560">
            <v>0</v>
          </cell>
          <cell r="G2560" t="str">
            <v>Day</v>
          </cell>
          <cell r="H2560">
            <v>0</v>
          </cell>
          <cell r="I2560">
            <v>50000</v>
          </cell>
          <cell r="K2560">
            <v>0</v>
          </cell>
        </row>
        <row r="2561">
          <cell r="A2561">
            <v>2561</v>
          </cell>
          <cell r="C2561">
            <v>3</v>
          </cell>
          <cell r="D2561" t="str">
            <v>Mandor</v>
          </cell>
          <cell r="F2561">
            <v>2</v>
          </cell>
          <cell r="G2561" t="str">
            <v>Day</v>
          </cell>
          <cell r="H2561">
            <v>3.6619949184493079E-2</v>
          </cell>
          <cell r="I2561">
            <v>33750</v>
          </cell>
          <cell r="K2561">
            <v>1235.9232849766415</v>
          </cell>
        </row>
        <row r="2562">
          <cell r="A2562">
            <v>2562</v>
          </cell>
          <cell r="C2562">
            <v>16</v>
          </cell>
          <cell r="D2562" t="str">
            <v>Tukang</v>
          </cell>
          <cell r="F2562">
            <v>2</v>
          </cell>
          <cell r="G2562" t="str">
            <v>Day</v>
          </cell>
          <cell r="H2562">
            <v>2.8571428571428571E-2</v>
          </cell>
          <cell r="I2562">
            <v>28380</v>
          </cell>
          <cell r="K2562">
            <v>810.85714285714278</v>
          </cell>
        </row>
        <row r="2563">
          <cell r="A2563">
            <v>2563</v>
          </cell>
          <cell r="C2563">
            <v>17</v>
          </cell>
          <cell r="D2563" t="str">
            <v>Buruh</v>
          </cell>
          <cell r="F2563">
            <v>17</v>
          </cell>
          <cell r="G2563" t="str">
            <v>Day</v>
          </cell>
          <cell r="H2563">
            <v>0.35761742939103358</v>
          </cell>
          <cell r="I2563">
            <v>18750</v>
          </cell>
          <cell r="K2563">
            <v>6705.3268010818792</v>
          </cell>
        </row>
        <row r="2564">
          <cell r="A2564">
            <v>2564</v>
          </cell>
        </row>
        <row r="2565">
          <cell r="A2565">
            <v>2565</v>
          </cell>
        </row>
        <row r="2566">
          <cell r="A2566">
            <v>2566</v>
          </cell>
        </row>
        <row r="2567">
          <cell r="A2567">
            <v>2567</v>
          </cell>
        </row>
        <row r="2568">
          <cell r="A2568">
            <v>2568</v>
          </cell>
        </row>
        <row r="2569">
          <cell r="A2569">
            <v>2569</v>
          </cell>
        </row>
        <row r="2570">
          <cell r="A2570">
            <v>2570</v>
          </cell>
          <cell r="D2570" t="str">
            <v>JUMLAH</v>
          </cell>
          <cell r="K2570" t="e">
            <v>#DIV/0!</v>
          </cell>
          <cell r="L2570">
            <v>0</v>
          </cell>
        </row>
        <row r="2571">
          <cell r="A2571">
            <v>2571</v>
          </cell>
          <cell r="D2571" t="str">
            <v>OVER HEAD</v>
          </cell>
          <cell r="E2571">
            <v>10</v>
          </cell>
          <cell r="F2571" t="str">
            <v>%</v>
          </cell>
          <cell r="K2571" t="e">
            <v>#DIV/0!</v>
          </cell>
          <cell r="L2571">
            <v>0</v>
          </cell>
        </row>
        <row r="2572">
          <cell r="A2572">
            <v>2572</v>
          </cell>
          <cell r="D2572" t="str">
            <v>TOTAL</v>
          </cell>
          <cell r="K2572" t="e">
            <v>#DIV/0!</v>
          </cell>
          <cell r="L2572">
            <v>0</v>
          </cell>
        </row>
        <row r="2573">
          <cell r="A2573">
            <v>2573</v>
          </cell>
          <cell r="D2573" t="str">
            <v>HARGA  SATUAN</v>
          </cell>
          <cell r="K2573" t="e">
            <v>#DIV/0!</v>
          </cell>
          <cell r="L2573">
            <v>0</v>
          </cell>
        </row>
        <row r="2574">
          <cell r="A2574">
            <v>2574</v>
          </cell>
        </row>
        <row r="2575">
          <cell r="A2575">
            <v>2575</v>
          </cell>
          <cell r="B2575">
            <v>40</v>
          </cell>
        </row>
        <row r="2576">
          <cell r="A2576">
            <v>2576</v>
          </cell>
          <cell r="B2576" t="str">
            <v>UNIT PRICE ANALYSIS</v>
          </cell>
        </row>
        <row r="2577">
          <cell r="A2577">
            <v>2577</v>
          </cell>
          <cell r="B2577" t="str">
            <v>Proyek Rencana Teknik Akhir Jalan Tol Bogor Ring Road</v>
          </cell>
        </row>
        <row r="2578">
          <cell r="A2578">
            <v>2578</v>
          </cell>
        </row>
        <row r="2579">
          <cell r="A2579">
            <v>2579</v>
          </cell>
        </row>
        <row r="2580">
          <cell r="A2580">
            <v>2580</v>
          </cell>
        </row>
        <row r="2581">
          <cell r="A2581">
            <v>2581</v>
          </cell>
        </row>
        <row r="2582">
          <cell r="A2582">
            <v>2582</v>
          </cell>
          <cell r="B2582" t="str">
            <v>UNIT PRICE ANALYSIS</v>
          </cell>
        </row>
        <row r="2583">
          <cell r="A2583">
            <v>2583</v>
          </cell>
        </row>
        <row r="2584">
          <cell r="A2584">
            <v>2584</v>
          </cell>
          <cell r="B2584" t="str">
            <v>ITEM NUMBER</v>
          </cell>
          <cell r="D2584" t="str">
            <v>6.05(17)</v>
          </cell>
        </row>
        <row r="2585">
          <cell r="A2585">
            <v>2585</v>
          </cell>
          <cell r="B2585" t="str">
            <v>CONSTRUCTION / WORK</v>
          </cell>
          <cell r="D2585" t="str">
            <v>Talang Air (Aquaduct) dan Penyambungan Kembali Pipa-pipa Eksisting</v>
          </cell>
        </row>
        <row r="2586">
          <cell r="A2586">
            <v>2586</v>
          </cell>
          <cell r="B2586" t="str">
            <v>UNIT</v>
          </cell>
          <cell r="C2586" t="str">
            <v>m'</v>
          </cell>
          <cell r="D2586">
            <v>1</v>
          </cell>
        </row>
        <row r="2587">
          <cell r="A2587">
            <v>2587</v>
          </cell>
          <cell r="B2587" t="str">
            <v>UNIT  PRICE  (Rp.)</v>
          </cell>
          <cell r="D2587" t="e">
            <v>#DIV/0!</v>
          </cell>
          <cell r="E2587">
            <v>0</v>
          </cell>
          <cell r="J2587" t="str">
            <v>TOTAL UNIT PRICE (Rp)</v>
          </cell>
          <cell r="K2587" t="e">
            <v>#DIV/0!</v>
          </cell>
        </row>
        <row r="2588">
          <cell r="A2588">
            <v>2588</v>
          </cell>
          <cell r="I2588" t="str">
            <v>UNIT PRICE                     (Rp.)</v>
          </cell>
          <cell r="K2588" t="str">
            <v>TOTAL PRICE                    (Rp.)</v>
          </cell>
        </row>
        <row r="2589">
          <cell r="A2589">
            <v>2589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  <cell r="L2589" t="str">
            <v>Foreign</v>
          </cell>
        </row>
        <row r="2590">
          <cell r="A2590">
            <v>2590</v>
          </cell>
        </row>
        <row r="2591">
          <cell r="A2591">
            <v>2591</v>
          </cell>
        </row>
        <row r="2592">
          <cell r="A2592">
            <v>2592</v>
          </cell>
          <cell r="B2592" t="str">
            <v>A</v>
          </cell>
          <cell r="C2592" t="str">
            <v>MT</v>
          </cell>
          <cell r="D2592" t="str">
            <v>MATERIAL</v>
          </cell>
        </row>
        <row r="2593">
          <cell r="A2593">
            <v>2593</v>
          </cell>
          <cell r="C2593">
            <v>184</v>
          </cell>
          <cell r="D2593" t="str">
            <v>Porous Pipe</v>
          </cell>
          <cell r="G2593" t="str">
            <v>L.m</v>
          </cell>
          <cell r="H2593">
            <v>493.42857142857105</v>
          </cell>
          <cell r="I2593">
            <v>6300</v>
          </cell>
          <cell r="J2593">
            <v>0</v>
          </cell>
          <cell r="K2593">
            <v>3108599.9999999977</v>
          </cell>
          <cell r="L2593">
            <v>0</v>
          </cell>
        </row>
        <row r="2594">
          <cell r="A2594">
            <v>2594</v>
          </cell>
          <cell r="C2594">
            <v>216</v>
          </cell>
          <cell r="D2594" t="str">
            <v>PVC Pipe D = 300 mm With Asc</v>
          </cell>
          <cell r="G2594" t="str">
            <v>Lm</v>
          </cell>
          <cell r="H2594">
            <v>5</v>
          </cell>
          <cell r="I2594">
            <v>40800</v>
          </cell>
          <cell r="J2594">
            <v>0</v>
          </cell>
          <cell r="K2594">
            <v>204000</v>
          </cell>
          <cell r="L2594">
            <v>0</v>
          </cell>
        </row>
        <row r="2595">
          <cell r="A2595">
            <v>2595</v>
          </cell>
          <cell r="C2595">
            <v>226</v>
          </cell>
          <cell r="D2595" t="str">
            <v>Rubber  Bearing Pad  Material</v>
          </cell>
          <cell r="G2595" t="str">
            <v>Cu.dm</v>
          </cell>
          <cell r="H2595">
            <v>3.1428571428571428</v>
          </cell>
          <cell r="I2595">
            <v>11528750</v>
          </cell>
          <cell r="J2595">
            <v>0</v>
          </cell>
          <cell r="K2595">
            <v>36233214.285714284</v>
          </cell>
          <cell r="L2595">
            <v>0</v>
          </cell>
        </row>
        <row r="2596">
          <cell r="A2596">
            <v>2596</v>
          </cell>
          <cell r="C2596">
            <v>250</v>
          </cell>
          <cell r="D2596" t="str">
            <v xml:space="preserve">Steel Profil / Cassing /Sheet Pile on Site </v>
          </cell>
          <cell r="G2596" t="str">
            <v>Kg</v>
          </cell>
          <cell r="H2596">
            <v>74.014285714285649</v>
          </cell>
          <cell r="I2596" t="e">
            <v>#DIV/0!</v>
          </cell>
          <cell r="J2596">
            <v>0</v>
          </cell>
          <cell r="K2596" t="e">
            <v>#DIV/0!</v>
          </cell>
          <cell r="L2596">
            <v>0</v>
          </cell>
        </row>
        <row r="2597">
          <cell r="A2597">
            <v>2597</v>
          </cell>
          <cell r="C2597">
            <v>33</v>
          </cell>
          <cell r="D2597" t="str">
            <v>Alluminium Cladding t = 4 mm</v>
          </cell>
          <cell r="G2597" t="str">
            <v>Sqm.</v>
          </cell>
          <cell r="H2597">
            <v>544</v>
          </cell>
          <cell r="I2597">
            <v>4200</v>
          </cell>
          <cell r="J2597">
            <v>0</v>
          </cell>
          <cell r="K2597">
            <v>2284800</v>
          </cell>
          <cell r="L2597">
            <v>0</v>
          </cell>
        </row>
        <row r="2598">
          <cell r="A2598">
            <v>2598</v>
          </cell>
          <cell r="C2598">
            <v>294</v>
          </cell>
          <cell r="D2598" t="str">
            <v>RC. Pipe dia. 120 cm on Site</v>
          </cell>
          <cell r="G2598" t="str">
            <v>L.m</v>
          </cell>
          <cell r="H2598">
            <v>1</v>
          </cell>
          <cell r="I2598">
            <v>468200</v>
          </cell>
          <cell r="J2598">
            <v>0</v>
          </cell>
          <cell r="K2598">
            <v>468200</v>
          </cell>
          <cell r="L2598">
            <v>0</v>
          </cell>
        </row>
        <row r="2599">
          <cell r="A2599">
            <v>2599</v>
          </cell>
        </row>
        <row r="2600">
          <cell r="A2600">
            <v>2600</v>
          </cell>
        </row>
        <row r="2601">
          <cell r="A2601">
            <v>2601</v>
          </cell>
        </row>
        <row r="2602">
          <cell r="A2602">
            <v>2602</v>
          </cell>
        </row>
        <row r="2603">
          <cell r="A2603">
            <v>2603</v>
          </cell>
        </row>
        <row r="2604">
          <cell r="A2604">
            <v>2604</v>
          </cell>
        </row>
        <row r="2605">
          <cell r="A2605">
            <v>2605</v>
          </cell>
        </row>
        <row r="2606">
          <cell r="A2606">
            <v>2606</v>
          </cell>
        </row>
        <row r="2607">
          <cell r="A2607">
            <v>2607</v>
          </cell>
        </row>
        <row r="2608">
          <cell r="A2608">
            <v>2608</v>
          </cell>
        </row>
        <row r="2609">
          <cell r="A2609">
            <v>2609</v>
          </cell>
        </row>
        <row r="2610">
          <cell r="A2610">
            <v>2610</v>
          </cell>
        </row>
        <row r="2611">
          <cell r="A2611">
            <v>2611</v>
          </cell>
          <cell r="B2611" t="str">
            <v>B</v>
          </cell>
          <cell r="C2611" t="str">
            <v>EQ</v>
          </cell>
          <cell r="D2611" t="str">
            <v>EQUIPMENT</v>
          </cell>
        </row>
        <row r="2612">
          <cell r="A2612">
            <v>2612</v>
          </cell>
          <cell r="C2612">
            <v>41</v>
          </cell>
          <cell r="D2612" t="str">
            <v>Flat Bed Truck 3 ton, Crane 4 ton</v>
          </cell>
          <cell r="G2612" t="str">
            <v>Hour</v>
          </cell>
          <cell r="H2612">
            <v>7.5301204819277115E-2</v>
          </cell>
          <cell r="I2612">
            <v>81800</v>
          </cell>
          <cell r="J2612">
            <v>0</v>
          </cell>
          <cell r="K2612">
            <v>6159.6385542168682</v>
          </cell>
          <cell r="L2612">
            <v>0</v>
          </cell>
        </row>
        <row r="2613">
          <cell r="A2613">
            <v>2613</v>
          </cell>
          <cell r="C2613">
            <v>64</v>
          </cell>
          <cell r="D2613" t="str">
            <v>Miscellaneous Tools</v>
          </cell>
          <cell r="G2613" t="str">
            <v>Hour</v>
          </cell>
          <cell r="H2613">
            <v>0.15060240963855423</v>
          </cell>
          <cell r="I2613">
            <v>5000</v>
          </cell>
          <cell r="J2613">
            <v>0</v>
          </cell>
          <cell r="K2613">
            <v>753.0120481927712</v>
          </cell>
          <cell r="L2613">
            <v>0</v>
          </cell>
        </row>
        <row r="2614">
          <cell r="A2614">
            <v>2614</v>
          </cell>
          <cell r="C2614">
            <v>96</v>
          </cell>
          <cell r="D2614" t="str">
            <v>Welding Machine 300A</v>
          </cell>
          <cell r="G2614" t="str">
            <v>Hour</v>
          </cell>
          <cell r="H2614">
            <v>7.5301204819277115E-2</v>
          </cell>
          <cell r="I2614">
            <v>19400</v>
          </cell>
          <cell r="J2614">
            <v>0</v>
          </cell>
          <cell r="K2614">
            <v>1460.8433734939761</v>
          </cell>
          <cell r="L2614">
            <v>0</v>
          </cell>
        </row>
        <row r="2615">
          <cell r="A2615">
            <v>2615</v>
          </cell>
          <cell r="C2615">
            <v>40</v>
          </cell>
          <cell r="D2615" t="str">
            <v>Flat Bed Truck 3 ton, Crane 4 ton</v>
          </cell>
          <cell r="G2615" t="str">
            <v>Hour</v>
          </cell>
          <cell r="H2615">
            <v>0.2868617326448652</v>
          </cell>
          <cell r="I2615">
            <v>56800</v>
          </cell>
          <cell r="J2615">
            <v>0</v>
          </cell>
          <cell r="K2615">
            <v>16293.746414228342</v>
          </cell>
          <cell r="L2615">
            <v>0</v>
          </cell>
        </row>
        <row r="2616">
          <cell r="A2616">
            <v>2616</v>
          </cell>
        </row>
        <row r="2617">
          <cell r="A2617">
            <v>2617</v>
          </cell>
        </row>
        <row r="2618">
          <cell r="A2618">
            <v>2618</v>
          </cell>
        </row>
        <row r="2619">
          <cell r="A2619">
            <v>2619</v>
          </cell>
        </row>
        <row r="2620">
          <cell r="A2620">
            <v>2620</v>
          </cell>
        </row>
        <row r="2621">
          <cell r="A2621">
            <v>2621</v>
          </cell>
        </row>
        <row r="2622">
          <cell r="A2622">
            <v>2622</v>
          </cell>
        </row>
        <row r="2623">
          <cell r="A2623">
            <v>2623</v>
          </cell>
        </row>
        <row r="2624">
          <cell r="A2624">
            <v>2624</v>
          </cell>
        </row>
        <row r="2625">
          <cell r="A2625">
            <v>2625</v>
          </cell>
          <cell r="B2625" t="str">
            <v>C</v>
          </cell>
          <cell r="C2625" t="str">
            <v>LA</v>
          </cell>
          <cell r="D2625" t="str">
            <v>LABOUR</v>
          </cell>
        </row>
        <row r="2626">
          <cell r="A2626">
            <v>2626</v>
          </cell>
          <cell r="C2626">
            <v>2</v>
          </cell>
          <cell r="D2626" t="str">
            <v>Pengawas</v>
          </cell>
          <cell r="G2626" t="str">
            <v>Day</v>
          </cell>
          <cell r="H2626">
            <v>0</v>
          </cell>
          <cell r="I2626">
            <v>50000</v>
          </cell>
          <cell r="K2626">
            <v>0</v>
          </cell>
        </row>
        <row r="2627">
          <cell r="A2627">
            <v>2627</v>
          </cell>
          <cell r="C2627">
            <v>3</v>
          </cell>
          <cell r="D2627" t="str">
            <v>Mandor</v>
          </cell>
          <cell r="G2627" t="str">
            <v>Day</v>
          </cell>
          <cell r="H2627">
            <v>0.1536144578313253</v>
          </cell>
          <cell r="I2627">
            <v>33750</v>
          </cell>
          <cell r="K2627">
            <v>5184.4879518072285</v>
          </cell>
        </row>
        <row r="2628">
          <cell r="A2628">
            <v>2628</v>
          </cell>
          <cell r="C2628">
            <v>16</v>
          </cell>
          <cell r="D2628" t="str">
            <v>Tukang</v>
          </cell>
          <cell r="G2628" t="str">
            <v>Day</v>
          </cell>
          <cell r="H2628">
            <v>0.42857142857142855</v>
          </cell>
          <cell r="I2628">
            <v>28380</v>
          </cell>
          <cell r="K2628">
            <v>12162.857142857141</v>
          </cell>
        </row>
        <row r="2629">
          <cell r="A2629">
            <v>2629</v>
          </cell>
          <cell r="C2629">
            <v>17</v>
          </cell>
          <cell r="D2629" t="str">
            <v>Buruh</v>
          </cell>
          <cell r="G2629" t="str">
            <v>Day</v>
          </cell>
          <cell r="H2629">
            <v>1.7930292598967297</v>
          </cell>
          <cell r="I2629">
            <v>18750</v>
          </cell>
          <cell r="K2629">
            <v>33619.298623063682</v>
          </cell>
        </row>
        <row r="2630">
          <cell r="A2630">
            <v>2630</v>
          </cell>
        </row>
        <row r="2631">
          <cell r="A2631">
            <v>2631</v>
          </cell>
        </row>
        <row r="2632">
          <cell r="A2632">
            <v>2632</v>
          </cell>
        </row>
        <row r="2633">
          <cell r="A2633">
            <v>2633</v>
          </cell>
        </row>
        <row r="2634">
          <cell r="A2634">
            <v>2634</v>
          </cell>
        </row>
        <row r="2635">
          <cell r="A2635">
            <v>2635</v>
          </cell>
        </row>
        <row r="2636">
          <cell r="A2636">
            <v>2636</v>
          </cell>
          <cell r="D2636" t="str">
            <v>JUMLAH</v>
          </cell>
          <cell r="K2636" t="e">
            <v>#DIV/0!</v>
          </cell>
          <cell r="L2636">
            <v>0</v>
          </cell>
        </row>
        <row r="2637">
          <cell r="A2637">
            <v>2637</v>
          </cell>
          <cell r="D2637" t="str">
            <v>OVER HEAD</v>
          </cell>
          <cell r="E2637">
            <v>10</v>
          </cell>
          <cell r="F2637" t="str">
            <v>%</v>
          </cell>
          <cell r="K2637" t="e">
            <v>#DIV/0!</v>
          </cell>
          <cell r="L2637">
            <v>0</v>
          </cell>
        </row>
        <row r="2638">
          <cell r="A2638">
            <v>2638</v>
          </cell>
          <cell r="D2638" t="str">
            <v>TOTAL</v>
          </cell>
          <cell r="K2638" t="e">
            <v>#DIV/0!</v>
          </cell>
          <cell r="L2638">
            <v>0</v>
          </cell>
        </row>
        <row r="2639">
          <cell r="A2639">
            <v>2639</v>
          </cell>
          <cell r="D2639" t="str">
            <v>HARGA  SATUAN</v>
          </cell>
          <cell r="K2639" t="e">
            <v>#DIV/0!</v>
          </cell>
          <cell r="L2639">
            <v>0</v>
          </cell>
        </row>
        <row r="2640">
          <cell r="A2640">
            <v>2640</v>
          </cell>
        </row>
        <row r="2641">
          <cell r="A2641">
            <v>2641</v>
          </cell>
          <cell r="B2641">
            <v>41</v>
          </cell>
        </row>
        <row r="2642">
          <cell r="A2642">
            <v>2642</v>
          </cell>
          <cell r="B2642" t="str">
            <v>UNIT PRICE ANALYSIS</v>
          </cell>
        </row>
        <row r="2643">
          <cell r="A2643">
            <v>2643</v>
          </cell>
          <cell r="B2643" t="str">
            <v>Proyek Rencana Teknik Akhir Jalan Tol Bogor Ring Road</v>
          </cell>
        </row>
        <row r="2644">
          <cell r="A2644">
            <v>2644</v>
          </cell>
        </row>
        <row r="2645">
          <cell r="A2645">
            <v>2645</v>
          </cell>
        </row>
        <row r="2646">
          <cell r="A2646">
            <v>2646</v>
          </cell>
        </row>
        <row r="2647">
          <cell r="A2647">
            <v>2647</v>
          </cell>
        </row>
        <row r="2648">
          <cell r="A2648">
            <v>2648</v>
          </cell>
          <cell r="B2648" t="str">
            <v>UNIT PRICE ANALYSIS</v>
          </cell>
        </row>
        <row r="2649">
          <cell r="A2649">
            <v>2649</v>
          </cell>
        </row>
        <row r="2650">
          <cell r="A2650">
            <v>2650</v>
          </cell>
          <cell r="B2650" t="str">
            <v>ITEM NUMBER</v>
          </cell>
          <cell r="D2650" t="str">
            <v>6.07 (1)</v>
          </cell>
        </row>
        <row r="2651">
          <cell r="A2651">
            <v>2651</v>
          </cell>
          <cell r="B2651" t="str">
            <v>CONSTRUCTION / WORK</v>
          </cell>
          <cell r="D2651" t="str">
            <v>Selokan Pasangan Batu Mortar (Mortared Rubble), Tipe DS - 2</v>
          </cell>
        </row>
        <row r="2652">
          <cell r="A2652">
            <v>2652</v>
          </cell>
          <cell r="B2652" t="str">
            <v>UNIT</v>
          </cell>
          <cell r="C2652" t="str">
            <v>m'</v>
          </cell>
          <cell r="D2652">
            <v>1</v>
          </cell>
        </row>
        <row r="2653">
          <cell r="A2653">
            <v>2653</v>
          </cell>
          <cell r="B2653" t="str">
            <v>UNIT  PRICE  (Rp.)</v>
          </cell>
          <cell r="D2653" t="e">
            <v>#DIV/0!</v>
          </cell>
          <cell r="E2653">
            <v>0</v>
          </cell>
          <cell r="J2653" t="str">
            <v>TOTAL UNIT PRICE (Rp)</v>
          </cell>
          <cell r="K2653" t="e">
            <v>#DIV/0!</v>
          </cell>
        </row>
        <row r="2654">
          <cell r="A2654">
            <v>2654</v>
          </cell>
          <cell r="I2654" t="str">
            <v>UNIT PRICE                     (Rp.)</v>
          </cell>
          <cell r="K2654" t="str">
            <v>TOTAL PRICE                    (Rp.)</v>
          </cell>
        </row>
        <row r="2655">
          <cell r="A2655">
            <v>2655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  <cell r="L2655" t="str">
            <v>Foreign</v>
          </cell>
        </row>
        <row r="2656">
          <cell r="A2656">
            <v>2656</v>
          </cell>
        </row>
        <row r="2657">
          <cell r="A2657">
            <v>2657</v>
          </cell>
        </row>
        <row r="2658">
          <cell r="A2658">
            <v>2658</v>
          </cell>
          <cell r="B2658" t="str">
            <v>A</v>
          </cell>
          <cell r="C2658" t="str">
            <v>MT</v>
          </cell>
          <cell r="D2658" t="str">
            <v>MATERIAL</v>
          </cell>
        </row>
        <row r="2659">
          <cell r="A2659">
            <v>2659</v>
          </cell>
          <cell r="C2659">
            <v>523</v>
          </cell>
          <cell r="D2659" t="str">
            <v>Borring For Cast-In Place Pile,  1.50 metre Dia.</v>
          </cell>
          <cell r="G2659" t="str">
            <v>L.m</v>
          </cell>
          <cell r="H2659">
            <v>0.3</v>
          </cell>
          <cell r="I2659" t="e">
            <v>#DIV/0!</v>
          </cell>
          <cell r="J2659">
            <v>0</v>
          </cell>
          <cell r="K2659" t="e">
            <v>#DIV/0!</v>
          </cell>
          <cell r="L2659">
            <v>0</v>
          </cell>
        </row>
        <row r="2660">
          <cell r="A2660">
            <v>2660</v>
          </cell>
          <cell r="C2660">
            <v>165</v>
          </cell>
          <cell r="D2660" t="str">
            <v>Lighting Protection Terminal</v>
          </cell>
          <cell r="G2660" t="str">
            <v>Each</v>
          </cell>
          <cell r="H2660">
            <v>0.1</v>
          </cell>
          <cell r="I2660" t="e">
            <v>#VALUE!</v>
          </cell>
          <cell r="J2660">
            <v>0</v>
          </cell>
          <cell r="K2660" t="e">
            <v>#VALUE!</v>
          </cell>
          <cell r="L2660">
            <v>0</v>
          </cell>
        </row>
        <row r="2661">
          <cell r="A2661">
            <v>2661</v>
          </cell>
          <cell r="C2661">
            <v>624</v>
          </cell>
          <cell r="D2661">
            <v>0</v>
          </cell>
          <cell r="G2661">
            <v>0</v>
          </cell>
          <cell r="H2661">
            <v>0.5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2662</v>
          </cell>
          <cell r="C2662">
            <v>627</v>
          </cell>
          <cell r="D2662" t="str">
            <v>5.01(1)  Penggalian Struktur sampai kedalaman tidak lebih dari  2 m.</v>
          </cell>
          <cell r="G2662" t="str">
            <v>m3</v>
          </cell>
          <cell r="H2662">
            <v>0.48720000000000002</v>
          </cell>
          <cell r="I2662">
            <v>29000</v>
          </cell>
          <cell r="J2662">
            <v>0</v>
          </cell>
          <cell r="K2662">
            <v>14128.800000000001</v>
          </cell>
          <cell r="L2662">
            <v>0</v>
          </cell>
        </row>
        <row r="2663">
          <cell r="A2663">
            <v>2663</v>
          </cell>
        </row>
        <row r="2664">
          <cell r="A2664">
            <v>2664</v>
          </cell>
        </row>
        <row r="2665">
          <cell r="A2665">
            <v>2665</v>
          </cell>
        </row>
        <row r="2666">
          <cell r="A2666">
            <v>2666</v>
          </cell>
        </row>
        <row r="2667">
          <cell r="A2667">
            <v>2667</v>
          </cell>
        </row>
        <row r="2668">
          <cell r="A2668">
            <v>2668</v>
          </cell>
        </row>
        <row r="2669">
          <cell r="A2669">
            <v>2669</v>
          </cell>
        </row>
        <row r="2670">
          <cell r="A2670">
            <v>2670</v>
          </cell>
        </row>
        <row r="2671">
          <cell r="A2671">
            <v>2671</v>
          </cell>
        </row>
        <row r="2672">
          <cell r="A2672">
            <v>2672</v>
          </cell>
        </row>
        <row r="2673">
          <cell r="A2673">
            <v>2673</v>
          </cell>
        </row>
        <row r="2674">
          <cell r="A2674">
            <v>2674</v>
          </cell>
        </row>
        <row r="2675">
          <cell r="A2675">
            <v>2675</v>
          </cell>
        </row>
        <row r="2676">
          <cell r="A2676">
            <v>2676</v>
          </cell>
        </row>
        <row r="2677">
          <cell r="A2677">
            <v>2677</v>
          </cell>
          <cell r="B2677" t="str">
            <v>B</v>
          </cell>
          <cell r="C2677" t="str">
            <v>EQ</v>
          </cell>
          <cell r="D2677" t="str">
            <v>EQUIPMENT</v>
          </cell>
        </row>
        <row r="2678">
          <cell r="A2678">
            <v>2678</v>
          </cell>
          <cell r="C2678">
            <v>64</v>
          </cell>
          <cell r="D2678" t="str">
            <v>Miscellaneous Tools</v>
          </cell>
          <cell r="G2678" t="str">
            <v>Hour</v>
          </cell>
          <cell r="H2678">
            <v>0.3</v>
          </cell>
          <cell r="I2678">
            <v>5000</v>
          </cell>
          <cell r="J2678">
            <v>0</v>
          </cell>
          <cell r="K2678">
            <v>1500</v>
          </cell>
          <cell r="L2678">
            <v>0</v>
          </cell>
        </row>
        <row r="2679">
          <cell r="A2679">
            <v>2679</v>
          </cell>
          <cell r="C2679">
            <v>63</v>
          </cell>
          <cell r="D2679" t="str">
            <v>Miscellaneous Tools</v>
          </cell>
          <cell r="G2679" t="str">
            <v>Hour</v>
          </cell>
          <cell r="H2679">
            <v>0.21750000000000003</v>
          </cell>
          <cell r="I2679">
            <v>3800</v>
          </cell>
          <cell r="J2679">
            <v>0</v>
          </cell>
          <cell r="K2679">
            <v>826.50000000000011</v>
          </cell>
          <cell r="L2679">
            <v>0</v>
          </cell>
        </row>
        <row r="2680">
          <cell r="A2680">
            <v>2680</v>
          </cell>
          <cell r="C2680">
            <v>27</v>
          </cell>
          <cell r="D2680" t="str">
            <v>Concrete Vibrator</v>
          </cell>
          <cell r="G2680" t="str">
            <v>Hour</v>
          </cell>
          <cell r="H2680">
            <v>0.10875000000000001</v>
          </cell>
          <cell r="I2680">
            <v>10800</v>
          </cell>
          <cell r="J2680">
            <v>0</v>
          </cell>
          <cell r="K2680">
            <v>1174.5000000000002</v>
          </cell>
          <cell r="L2680">
            <v>0</v>
          </cell>
        </row>
        <row r="2681">
          <cell r="A2681">
            <v>2681</v>
          </cell>
        </row>
        <row r="2682">
          <cell r="A2682">
            <v>2682</v>
          </cell>
        </row>
        <row r="2683">
          <cell r="A2683">
            <v>2683</v>
          </cell>
        </row>
        <row r="2684">
          <cell r="A2684">
            <v>2684</v>
          </cell>
        </row>
        <row r="2685">
          <cell r="A2685">
            <v>2685</v>
          </cell>
        </row>
        <row r="2686">
          <cell r="A2686">
            <v>2686</v>
          </cell>
        </row>
        <row r="2687">
          <cell r="A2687">
            <v>2687</v>
          </cell>
        </row>
        <row r="2688">
          <cell r="A2688">
            <v>2688</v>
          </cell>
        </row>
        <row r="2689">
          <cell r="A2689">
            <v>2689</v>
          </cell>
        </row>
        <row r="2690">
          <cell r="A2690">
            <v>2690</v>
          </cell>
        </row>
        <row r="2691">
          <cell r="A2691">
            <v>2691</v>
          </cell>
          <cell r="B2691" t="str">
            <v>C</v>
          </cell>
          <cell r="C2691" t="str">
            <v>LA</v>
          </cell>
          <cell r="D2691" t="str">
            <v>LABOUR</v>
          </cell>
        </row>
        <row r="2692">
          <cell r="A2692">
            <v>2692</v>
          </cell>
          <cell r="C2692">
            <v>2</v>
          </cell>
          <cell r="D2692" t="str">
            <v>Pengawas</v>
          </cell>
          <cell r="G2692" t="str">
            <v>Day</v>
          </cell>
          <cell r="H2692">
            <v>0</v>
          </cell>
          <cell r="I2692">
            <v>50000</v>
          </cell>
          <cell r="K2692">
            <v>0</v>
          </cell>
        </row>
        <row r="2693">
          <cell r="A2693">
            <v>2693</v>
          </cell>
          <cell r="C2693">
            <v>3</v>
          </cell>
          <cell r="D2693" t="str">
            <v>Mandor</v>
          </cell>
          <cell r="G2693" t="str">
            <v>Day</v>
          </cell>
          <cell r="H2693">
            <v>1.4285714285714285E-2</v>
          </cell>
          <cell r="I2693">
            <v>33750</v>
          </cell>
          <cell r="K2693">
            <v>482.14285714285711</v>
          </cell>
        </row>
        <row r="2694">
          <cell r="A2694">
            <v>2694</v>
          </cell>
          <cell r="C2694">
            <v>16</v>
          </cell>
          <cell r="D2694" t="str">
            <v>Tukang</v>
          </cell>
          <cell r="G2694" t="str">
            <v>Day</v>
          </cell>
          <cell r="H2694">
            <v>2.8571428571428571E-2</v>
          </cell>
          <cell r="I2694">
            <v>28380</v>
          </cell>
          <cell r="K2694">
            <v>810.85714285714278</v>
          </cell>
        </row>
        <row r="2695">
          <cell r="A2695">
            <v>2695</v>
          </cell>
          <cell r="C2695">
            <v>17</v>
          </cell>
          <cell r="D2695" t="str">
            <v>Buruh</v>
          </cell>
          <cell r="G2695" t="str">
            <v>Day</v>
          </cell>
          <cell r="H2695">
            <v>6.7857142857142852E-2</v>
          </cell>
          <cell r="I2695">
            <v>18750</v>
          </cell>
          <cell r="K2695">
            <v>1272.3214285714284</v>
          </cell>
        </row>
        <row r="2696">
          <cell r="A2696">
            <v>2696</v>
          </cell>
        </row>
        <row r="2697">
          <cell r="A2697">
            <v>2697</v>
          </cell>
        </row>
        <row r="2698">
          <cell r="A2698">
            <v>2698</v>
          </cell>
        </row>
        <row r="2699">
          <cell r="A2699">
            <v>2699</v>
          </cell>
        </row>
        <row r="2700">
          <cell r="A2700">
            <v>2700</v>
          </cell>
        </row>
        <row r="2701">
          <cell r="A2701">
            <v>2701</v>
          </cell>
        </row>
        <row r="2702">
          <cell r="A2702">
            <v>2702</v>
          </cell>
          <cell r="D2702" t="str">
            <v>JUMLAH</v>
          </cell>
          <cell r="K2702" t="e">
            <v>#DIV/0!</v>
          </cell>
          <cell r="L2702">
            <v>0</v>
          </cell>
        </row>
        <row r="2703">
          <cell r="A2703">
            <v>2703</v>
          </cell>
          <cell r="D2703" t="str">
            <v>OVER HEAD</v>
          </cell>
          <cell r="E2703">
            <v>10</v>
          </cell>
          <cell r="F2703" t="str">
            <v>%</v>
          </cell>
          <cell r="K2703" t="e">
            <v>#DIV/0!</v>
          </cell>
          <cell r="L2703">
            <v>0</v>
          </cell>
        </row>
        <row r="2704">
          <cell r="A2704">
            <v>2704</v>
          </cell>
          <cell r="D2704" t="str">
            <v>TOTAL</v>
          </cell>
          <cell r="K2704" t="e">
            <v>#DIV/0!</v>
          </cell>
          <cell r="L2704">
            <v>0</v>
          </cell>
        </row>
        <row r="2705">
          <cell r="A2705">
            <v>2705</v>
          </cell>
          <cell r="D2705" t="str">
            <v>HARGA  SATUAN</v>
          </cell>
          <cell r="K2705" t="e">
            <v>#DIV/0!</v>
          </cell>
          <cell r="L2705">
            <v>0</v>
          </cell>
        </row>
        <row r="2706">
          <cell r="A2706">
            <v>2706</v>
          </cell>
        </row>
        <row r="2707">
          <cell r="A2707">
            <v>2707</v>
          </cell>
          <cell r="B2707">
            <v>42</v>
          </cell>
        </row>
        <row r="2708">
          <cell r="A2708">
            <v>2708</v>
          </cell>
          <cell r="B2708" t="str">
            <v>UNIT PRICE ANALYSIS</v>
          </cell>
        </row>
        <row r="2709">
          <cell r="A2709">
            <v>2709</v>
          </cell>
          <cell r="B2709" t="str">
            <v>Proyek Rencana Teknik Akhir Jalan Tol Bogor Ring Road</v>
          </cell>
        </row>
        <row r="2710">
          <cell r="A2710">
            <v>2710</v>
          </cell>
        </row>
        <row r="2711">
          <cell r="A2711">
            <v>2711</v>
          </cell>
        </row>
        <row r="2712">
          <cell r="A2712">
            <v>2712</v>
          </cell>
        </row>
        <row r="2713">
          <cell r="A2713">
            <v>2713</v>
          </cell>
        </row>
        <row r="2714">
          <cell r="A2714">
            <v>2714</v>
          </cell>
          <cell r="B2714" t="str">
            <v>UNIT PRICE ANALYSIS</v>
          </cell>
        </row>
        <row r="2715">
          <cell r="A2715">
            <v>2715</v>
          </cell>
        </row>
        <row r="2716">
          <cell r="A2716">
            <v>2716</v>
          </cell>
          <cell r="B2716" t="str">
            <v>ITEM NUMBER</v>
          </cell>
          <cell r="D2716" t="str">
            <v>6.07 (2)</v>
          </cell>
        </row>
        <row r="2717">
          <cell r="A2717">
            <v>2717</v>
          </cell>
          <cell r="B2717" t="str">
            <v>CONSTRUCTION / WORK</v>
          </cell>
          <cell r="D2717" t="str">
            <v>Selokan Pasangan Batu Mortar (Mortared Rubble), Tipe DS - 4</v>
          </cell>
        </row>
        <row r="2718">
          <cell r="A2718">
            <v>2718</v>
          </cell>
          <cell r="B2718" t="str">
            <v>UNIT</v>
          </cell>
          <cell r="C2718" t="str">
            <v>m'</v>
          </cell>
          <cell r="D2718">
            <v>1</v>
          </cell>
        </row>
        <row r="2719">
          <cell r="A2719">
            <v>2719</v>
          </cell>
          <cell r="B2719" t="str">
            <v>UNIT  PRICE  (Rp.)</v>
          </cell>
          <cell r="D2719" t="e">
            <v>#DIV/0!</v>
          </cell>
          <cell r="E2719">
            <v>0</v>
          </cell>
          <cell r="J2719" t="str">
            <v>TOTAL UNIT PRICE (Rp)</v>
          </cell>
          <cell r="K2719" t="e">
            <v>#DIV/0!</v>
          </cell>
        </row>
        <row r="2720">
          <cell r="A2720">
            <v>2720</v>
          </cell>
          <cell r="I2720" t="str">
            <v>UNIT PRICE                     (Rp.)</v>
          </cell>
          <cell r="K2720" t="str">
            <v>TOTAL PRICE                    (Rp.)</v>
          </cell>
        </row>
        <row r="2721">
          <cell r="A2721">
            <v>2721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  <cell r="L2721" t="str">
            <v>Foreign</v>
          </cell>
        </row>
        <row r="2722">
          <cell r="A2722">
            <v>2722</v>
          </cell>
        </row>
        <row r="2723">
          <cell r="A2723">
            <v>2723</v>
          </cell>
        </row>
        <row r="2724">
          <cell r="A2724">
            <v>2724</v>
          </cell>
          <cell r="B2724" t="str">
            <v>A</v>
          </cell>
          <cell r="C2724" t="str">
            <v>MT</v>
          </cell>
          <cell r="D2724" t="str">
            <v>MATERIAL</v>
          </cell>
        </row>
        <row r="2725">
          <cell r="A2725">
            <v>2725</v>
          </cell>
          <cell r="C2725">
            <v>523</v>
          </cell>
          <cell r="D2725" t="str">
            <v>Borring For Cast-In Place Pile,  1.50 metre Dia.</v>
          </cell>
          <cell r="G2725" t="str">
            <v>L.m</v>
          </cell>
          <cell r="H2725">
            <v>0.75</v>
          </cell>
          <cell r="I2725" t="e">
            <v>#DIV/0!</v>
          </cell>
          <cell r="J2725">
            <v>0</v>
          </cell>
          <cell r="K2725" t="e">
            <v>#DIV/0!</v>
          </cell>
          <cell r="L2725">
            <v>0</v>
          </cell>
        </row>
        <row r="2726">
          <cell r="A2726">
            <v>2726</v>
          </cell>
          <cell r="C2726">
            <v>165</v>
          </cell>
          <cell r="D2726" t="str">
            <v>Lighting Protection Terminal</v>
          </cell>
          <cell r="G2726" t="str">
            <v>Each</v>
          </cell>
          <cell r="H2726">
            <v>0.1</v>
          </cell>
          <cell r="I2726" t="e">
            <v>#VALUE!</v>
          </cell>
          <cell r="J2726">
            <v>0</v>
          </cell>
          <cell r="K2726" t="e">
            <v>#VALUE!</v>
          </cell>
          <cell r="L2726">
            <v>0</v>
          </cell>
        </row>
        <row r="2727">
          <cell r="A2727">
            <v>2727</v>
          </cell>
          <cell r="C2727">
            <v>624</v>
          </cell>
          <cell r="D2727">
            <v>0</v>
          </cell>
          <cell r="G2727">
            <v>0</v>
          </cell>
          <cell r="H2727">
            <v>1.6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2728</v>
          </cell>
        </row>
        <row r="2729">
          <cell r="A2729">
            <v>2729</v>
          </cell>
        </row>
        <row r="2730">
          <cell r="A2730">
            <v>2730</v>
          </cell>
        </row>
        <row r="2731">
          <cell r="A2731">
            <v>2731</v>
          </cell>
        </row>
        <row r="2732">
          <cell r="A2732">
            <v>2732</v>
          </cell>
        </row>
        <row r="2733">
          <cell r="A2733">
            <v>2733</v>
          </cell>
        </row>
        <row r="2734">
          <cell r="A2734">
            <v>2734</v>
          </cell>
        </row>
        <row r="2735">
          <cell r="A2735">
            <v>2735</v>
          </cell>
        </row>
        <row r="2736">
          <cell r="A2736">
            <v>2736</v>
          </cell>
        </row>
        <row r="2737">
          <cell r="A2737">
            <v>2737</v>
          </cell>
        </row>
        <row r="2738">
          <cell r="A2738">
            <v>2738</v>
          </cell>
        </row>
        <row r="2739">
          <cell r="A2739">
            <v>2739</v>
          </cell>
        </row>
        <row r="2740">
          <cell r="A2740">
            <v>2740</v>
          </cell>
        </row>
        <row r="2741">
          <cell r="A2741">
            <v>2741</v>
          </cell>
        </row>
        <row r="2742">
          <cell r="A2742">
            <v>2742</v>
          </cell>
        </row>
        <row r="2743">
          <cell r="A2743">
            <v>2743</v>
          </cell>
          <cell r="B2743" t="str">
            <v>B</v>
          </cell>
          <cell r="C2743" t="str">
            <v>EQ</v>
          </cell>
          <cell r="D2743" t="str">
            <v>EQUIPMENT</v>
          </cell>
        </row>
        <row r="2744">
          <cell r="A2744">
            <v>2744</v>
          </cell>
          <cell r="C2744">
            <v>64</v>
          </cell>
          <cell r="D2744" t="str">
            <v>Miscellaneous Tools</v>
          </cell>
          <cell r="G2744" t="str">
            <v>Hour</v>
          </cell>
          <cell r="H2744">
            <v>0.1875</v>
          </cell>
          <cell r="I2744">
            <v>5000</v>
          </cell>
          <cell r="J2744">
            <v>0</v>
          </cell>
          <cell r="K2744">
            <v>937.5</v>
          </cell>
          <cell r="L2744">
            <v>0</v>
          </cell>
        </row>
        <row r="2745">
          <cell r="A2745">
            <v>2745</v>
          </cell>
          <cell r="L2745">
            <v>0</v>
          </cell>
        </row>
        <row r="2746">
          <cell r="A2746">
            <v>2746</v>
          </cell>
          <cell r="L2746">
            <v>0</v>
          </cell>
        </row>
        <row r="2747">
          <cell r="A2747">
            <v>2747</v>
          </cell>
        </row>
        <row r="2748">
          <cell r="A2748">
            <v>2748</v>
          </cell>
        </row>
        <row r="2749">
          <cell r="A2749">
            <v>2749</v>
          </cell>
        </row>
        <row r="2750">
          <cell r="A2750">
            <v>2750</v>
          </cell>
        </row>
        <row r="2751">
          <cell r="A2751">
            <v>2751</v>
          </cell>
        </row>
        <row r="2752">
          <cell r="A2752">
            <v>2752</v>
          </cell>
        </row>
        <row r="2753">
          <cell r="A2753">
            <v>2753</v>
          </cell>
        </row>
        <row r="2754">
          <cell r="A2754">
            <v>2754</v>
          </cell>
        </row>
        <row r="2755">
          <cell r="A2755">
            <v>2755</v>
          </cell>
        </row>
        <row r="2756">
          <cell r="A2756">
            <v>2756</v>
          </cell>
        </row>
        <row r="2757">
          <cell r="A2757">
            <v>2757</v>
          </cell>
          <cell r="B2757" t="str">
            <v>C</v>
          </cell>
          <cell r="C2757" t="str">
            <v>LA</v>
          </cell>
          <cell r="D2757" t="str">
            <v>LABOUR</v>
          </cell>
        </row>
        <row r="2758">
          <cell r="A2758">
            <v>2758</v>
          </cell>
          <cell r="C2758">
            <v>2</v>
          </cell>
          <cell r="D2758" t="str">
            <v>Pengawas</v>
          </cell>
          <cell r="G2758" t="str">
            <v>Day</v>
          </cell>
          <cell r="H2758">
            <v>0</v>
          </cell>
          <cell r="I2758">
            <v>50000</v>
          </cell>
          <cell r="K2758">
            <v>0</v>
          </cell>
        </row>
        <row r="2759">
          <cell r="A2759">
            <v>2759</v>
          </cell>
          <cell r="C2759">
            <v>3</v>
          </cell>
          <cell r="D2759" t="str">
            <v>Mandor</v>
          </cell>
          <cell r="G2759" t="str">
            <v>Day</v>
          </cell>
          <cell r="H2759">
            <v>1.4285714285714285E-2</v>
          </cell>
          <cell r="I2759">
            <v>33750</v>
          </cell>
          <cell r="K2759">
            <v>482.14285714285711</v>
          </cell>
        </row>
        <row r="2760">
          <cell r="A2760">
            <v>2760</v>
          </cell>
          <cell r="C2760">
            <v>16</v>
          </cell>
          <cell r="D2760" t="str">
            <v>Tukang</v>
          </cell>
          <cell r="G2760" t="str">
            <v>Day</v>
          </cell>
          <cell r="H2760">
            <v>2.8571428571428571E-2</v>
          </cell>
          <cell r="I2760">
            <v>28380</v>
          </cell>
          <cell r="K2760">
            <v>810.85714285714278</v>
          </cell>
        </row>
        <row r="2761">
          <cell r="A2761">
            <v>2761</v>
          </cell>
          <cell r="C2761">
            <v>17</v>
          </cell>
          <cell r="D2761" t="str">
            <v>Buruh</v>
          </cell>
          <cell r="G2761" t="str">
            <v>Day</v>
          </cell>
          <cell r="H2761">
            <v>8.3928571428571436E-2</v>
          </cell>
          <cell r="I2761">
            <v>18750</v>
          </cell>
          <cell r="K2761">
            <v>1573.6607142857144</v>
          </cell>
        </row>
        <row r="2762">
          <cell r="A2762">
            <v>2762</v>
          </cell>
        </row>
        <row r="2763">
          <cell r="A2763">
            <v>2763</v>
          </cell>
        </row>
        <row r="2764">
          <cell r="A2764">
            <v>2764</v>
          </cell>
        </row>
        <row r="2765">
          <cell r="A2765">
            <v>2765</v>
          </cell>
        </row>
        <row r="2766">
          <cell r="A2766">
            <v>2766</v>
          </cell>
        </row>
        <row r="2767">
          <cell r="A2767">
            <v>2767</v>
          </cell>
        </row>
        <row r="2768">
          <cell r="A2768">
            <v>2768</v>
          </cell>
          <cell r="D2768" t="str">
            <v>JUMLAH</v>
          </cell>
          <cell r="K2768" t="e">
            <v>#DIV/0!</v>
          </cell>
          <cell r="L2768">
            <v>0</v>
          </cell>
        </row>
        <row r="2769">
          <cell r="A2769">
            <v>2769</v>
          </cell>
          <cell r="D2769" t="str">
            <v>OVER HEAD</v>
          </cell>
          <cell r="E2769">
            <v>10</v>
          </cell>
          <cell r="F2769" t="str">
            <v>%</v>
          </cell>
          <cell r="K2769" t="e">
            <v>#DIV/0!</v>
          </cell>
          <cell r="L2769">
            <v>0</v>
          </cell>
        </row>
        <row r="2770">
          <cell r="A2770">
            <v>2770</v>
          </cell>
          <cell r="D2770" t="str">
            <v>TOTAL</v>
          </cell>
          <cell r="K2770" t="e">
            <v>#DIV/0!</v>
          </cell>
          <cell r="L2770">
            <v>0</v>
          </cell>
        </row>
        <row r="2771">
          <cell r="A2771">
            <v>2771</v>
          </cell>
          <cell r="D2771" t="str">
            <v>HARGA  SATUAN</v>
          </cell>
          <cell r="K2771" t="e">
            <v>#DIV/0!</v>
          </cell>
          <cell r="L2771">
            <v>0</v>
          </cell>
        </row>
        <row r="2772">
          <cell r="A2772">
            <v>2772</v>
          </cell>
        </row>
        <row r="2773">
          <cell r="A2773">
            <v>2773</v>
          </cell>
          <cell r="B2773">
            <v>43</v>
          </cell>
        </row>
        <row r="2774">
          <cell r="A2774">
            <v>2774</v>
          </cell>
          <cell r="B2774" t="str">
            <v>UNIT PRICE ANALYSIS</v>
          </cell>
        </row>
        <row r="2775">
          <cell r="A2775">
            <v>2775</v>
          </cell>
          <cell r="B2775" t="str">
            <v>Proyek Rencana Teknik Akhir Jalan Tol Bogor Ring Road</v>
          </cell>
        </row>
        <row r="2776">
          <cell r="A2776">
            <v>2776</v>
          </cell>
        </row>
        <row r="2777">
          <cell r="A2777">
            <v>2777</v>
          </cell>
        </row>
        <row r="2778">
          <cell r="A2778">
            <v>2778</v>
          </cell>
        </row>
        <row r="2779">
          <cell r="A2779">
            <v>2779</v>
          </cell>
        </row>
        <row r="2780">
          <cell r="A2780">
            <v>2780</v>
          </cell>
          <cell r="B2780" t="str">
            <v>UNIT PRICE ANALYSIS</v>
          </cell>
        </row>
        <row r="2781">
          <cell r="A2781">
            <v>2781</v>
          </cell>
        </row>
        <row r="2782">
          <cell r="A2782">
            <v>2782</v>
          </cell>
          <cell r="B2782" t="str">
            <v>ITEM NUMBER</v>
          </cell>
          <cell r="D2782" t="str">
            <v>6.07 (3)</v>
          </cell>
        </row>
        <row r="2783">
          <cell r="A2783">
            <v>2783</v>
          </cell>
          <cell r="B2783" t="str">
            <v>CONSTRUCTION / WORK</v>
          </cell>
          <cell r="D2783" t="str">
            <v>Selokan Pasangan Batu Mortar (Mortared Rubble), Tipe DS - 5</v>
          </cell>
        </row>
        <row r="2784">
          <cell r="A2784">
            <v>2784</v>
          </cell>
          <cell r="B2784" t="str">
            <v>UNIT</v>
          </cell>
          <cell r="C2784" t="str">
            <v>m'</v>
          </cell>
          <cell r="D2784">
            <v>1</v>
          </cell>
        </row>
        <row r="2785">
          <cell r="A2785">
            <v>2785</v>
          </cell>
          <cell r="B2785" t="str">
            <v>UNIT  PRICE  (Rp.)</v>
          </cell>
          <cell r="D2785" t="e">
            <v>#DIV/0!</v>
          </cell>
          <cell r="E2785">
            <v>0</v>
          </cell>
          <cell r="J2785" t="str">
            <v>TOTAL UNIT PRICE (Rp)</v>
          </cell>
          <cell r="K2785" t="e">
            <v>#DIV/0!</v>
          </cell>
        </row>
        <row r="2786">
          <cell r="A2786">
            <v>2786</v>
          </cell>
          <cell r="I2786" t="str">
            <v>UNIT PRICE                     (Rp.)</v>
          </cell>
          <cell r="K2786" t="str">
            <v>TOTAL PRICE                    (Rp.)</v>
          </cell>
        </row>
        <row r="2787">
          <cell r="A2787">
            <v>2787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  <cell r="L2787" t="str">
            <v>Foreign</v>
          </cell>
        </row>
        <row r="2788">
          <cell r="A2788">
            <v>2788</v>
          </cell>
        </row>
        <row r="2789">
          <cell r="A2789">
            <v>2789</v>
          </cell>
        </row>
        <row r="2790">
          <cell r="A2790">
            <v>2790</v>
          </cell>
          <cell r="B2790" t="str">
            <v>A</v>
          </cell>
          <cell r="C2790" t="str">
            <v>MT</v>
          </cell>
          <cell r="D2790" t="str">
            <v>MATERIAL</v>
          </cell>
        </row>
        <row r="2791">
          <cell r="A2791">
            <v>2791</v>
          </cell>
          <cell r="C2791">
            <v>523</v>
          </cell>
          <cell r="D2791" t="str">
            <v>Borring For Cast-In Place Pile,  1.50 metre Dia.</v>
          </cell>
          <cell r="G2791" t="str">
            <v>L.m</v>
          </cell>
          <cell r="H2791">
            <v>0.5</v>
          </cell>
          <cell r="I2791" t="e">
            <v>#DIV/0!</v>
          </cell>
          <cell r="J2791">
            <v>0</v>
          </cell>
          <cell r="K2791" t="e">
            <v>#DIV/0!</v>
          </cell>
          <cell r="L2791">
            <v>0</v>
          </cell>
        </row>
        <row r="2792">
          <cell r="A2792">
            <v>2792</v>
          </cell>
          <cell r="C2792">
            <v>165</v>
          </cell>
          <cell r="D2792" t="str">
            <v>Lighting Protection Terminal</v>
          </cell>
          <cell r="G2792" t="str">
            <v>Each</v>
          </cell>
          <cell r="H2792">
            <v>3.4999999999999996E-2</v>
          </cell>
          <cell r="I2792" t="e">
            <v>#VALUE!</v>
          </cell>
          <cell r="J2792">
            <v>0</v>
          </cell>
          <cell r="K2792" t="e">
            <v>#VALUE!</v>
          </cell>
          <cell r="L2792">
            <v>0</v>
          </cell>
        </row>
        <row r="2793">
          <cell r="A2793">
            <v>2793</v>
          </cell>
          <cell r="C2793">
            <v>624</v>
          </cell>
          <cell r="D2793">
            <v>0</v>
          </cell>
          <cell r="G2793">
            <v>0</v>
          </cell>
          <cell r="H2793">
            <v>0.90999999999999992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2794</v>
          </cell>
        </row>
        <row r="2795">
          <cell r="A2795">
            <v>2795</v>
          </cell>
        </row>
        <row r="2796">
          <cell r="A2796">
            <v>2796</v>
          </cell>
        </row>
        <row r="2797">
          <cell r="A2797">
            <v>2797</v>
          </cell>
        </row>
        <row r="2798">
          <cell r="A2798">
            <v>2798</v>
          </cell>
        </row>
        <row r="2799">
          <cell r="A2799">
            <v>2799</v>
          </cell>
        </row>
        <row r="2800">
          <cell r="A2800">
            <v>2800</v>
          </cell>
        </row>
        <row r="2801">
          <cell r="A2801">
            <v>2801</v>
          </cell>
        </row>
        <row r="2802">
          <cell r="A2802">
            <v>2802</v>
          </cell>
        </row>
        <row r="2803">
          <cell r="A2803">
            <v>2803</v>
          </cell>
        </row>
        <row r="2804">
          <cell r="A2804">
            <v>2804</v>
          </cell>
        </row>
        <row r="2805">
          <cell r="A2805">
            <v>2805</v>
          </cell>
        </row>
        <row r="2806">
          <cell r="A2806">
            <v>2806</v>
          </cell>
        </row>
        <row r="2807">
          <cell r="A2807">
            <v>2807</v>
          </cell>
        </row>
        <row r="2808">
          <cell r="A2808">
            <v>2808</v>
          </cell>
        </row>
        <row r="2809">
          <cell r="A2809">
            <v>2809</v>
          </cell>
          <cell r="B2809" t="str">
            <v>B</v>
          </cell>
          <cell r="C2809" t="str">
            <v>EQ</v>
          </cell>
          <cell r="D2809" t="str">
            <v>EQUIPMENT</v>
          </cell>
        </row>
        <row r="2810">
          <cell r="A2810">
            <v>2810</v>
          </cell>
          <cell r="C2810">
            <v>64</v>
          </cell>
          <cell r="D2810" t="str">
            <v>Miscellaneous Tools</v>
          </cell>
          <cell r="G2810" t="str">
            <v>Hour</v>
          </cell>
          <cell r="H2810">
            <v>0.125</v>
          </cell>
          <cell r="I2810">
            <v>5000</v>
          </cell>
          <cell r="J2810">
            <v>0</v>
          </cell>
          <cell r="K2810">
            <v>625</v>
          </cell>
          <cell r="L2810">
            <v>0</v>
          </cell>
        </row>
        <row r="2811">
          <cell r="A2811">
            <v>2811</v>
          </cell>
          <cell r="L2811">
            <v>0</v>
          </cell>
        </row>
        <row r="2812">
          <cell r="A2812">
            <v>2812</v>
          </cell>
          <cell r="L2812">
            <v>0</v>
          </cell>
        </row>
        <row r="2813">
          <cell r="A2813">
            <v>2813</v>
          </cell>
        </row>
        <row r="2814">
          <cell r="A2814">
            <v>2814</v>
          </cell>
        </row>
        <row r="2815">
          <cell r="A2815">
            <v>2815</v>
          </cell>
        </row>
        <row r="2816">
          <cell r="A2816">
            <v>2816</v>
          </cell>
        </row>
        <row r="2817">
          <cell r="A2817">
            <v>2817</v>
          </cell>
        </row>
        <row r="2818">
          <cell r="A2818">
            <v>2818</v>
          </cell>
        </row>
        <row r="2819">
          <cell r="A2819">
            <v>2819</v>
          </cell>
        </row>
        <row r="2820">
          <cell r="A2820">
            <v>2820</v>
          </cell>
        </row>
        <row r="2821">
          <cell r="A2821">
            <v>2821</v>
          </cell>
        </row>
        <row r="2822">
          <cell r="A2822">
            <v>2822</v>
          </cell>
        </row>
        <row r="2823">
          <cell r="A2823">
            <v>2823</v>
          </cell>
          <cell r="B2823" t="str">
            <v>C</v>
          </cell>
          <cell r="C2823" t="str">
            <v>LA</v>
          </cell>
          <cell r="D2823" t="str">
            <v>LABOUR</v>
          </cell>
        </row>
        <row r="2824">
          <cell r="A2824">
            <v>2824</v>
          </cell>
          <cell r="C2824">
            <v>2</v>
          </cell>
          <cell r="D2824" t="str">
            <v>Pengawas</v>
          </cell>
          <cell r="G2824" t="str">
            <v>Day</v>
          </cell>
          <cell r="H2824">
            <v>0</v>
          </cell>
          <cell r="I2824">
            <v>50000</v>
          </cell>
          <cell r="K2824">
            <v>0</v>
          </cell>
        </row>
        <row r="2825">
          <cell r="A2825">
            <v>2825</v>
          </cell>
          <cell r="C2825">
            <v>3</v>
          </cell>
          <cell r="D2825" t="str">
            <v>Mandor</v>
          </cell>
          <cell r="G2825" t="str">
            <v>Day</v>
          </cell>
          <cell r="H2825">
            <v>1.4285714285714285E-2</v>
          </cell>
          <cell r="I2825">
            <v>33750</v>
          </cell>
          <cell r="K2825">
            <v>482.14285714285711</v>
          </cell>
        </row>
        <row r="2826">
          <cell r="A2826">
            <v>2826</v>
          </cell>
          <cell r="C2826">
            <v>16</v>
          </cell>
          <cell r="D2826" t="str">
            <v>Tukang</v>
          </cell>
          <cell r="G2826" t="str">
            <v>Day</v>
          </cell>
          <cell r="H2826">
            <v>2.8571428571428571E-2</v>
          </cell>
          <cell r="I2826">
            <v>28380</v>
          </cell>
          <cell r="K2826">
            <v>810.85714285714278</v>
          </cell>
        </row>
        <row r="2827">
          <cell r="A2827">
            <v>2827</v>
          </cell>
          <cell r="C2827">
            <v>17</v>
          </cell>
          <cell r="D2827" t="str">
            <v>Buruh</v>
          </cell>
          <cell r="G2827" t="str">
            <v>Day</v>
          </cell>
          <cell r="H2827">
            <v>7.4999999999999997E-2</v>
          </cell>
          <cell r="I2827">
            <v>18750</v>
          </cell>
          <cell r="K2827">
            <v>1406.25</v>
          </cell>
        </row>
        <row r="2828">
          <cell r="A2828">
            <v>2828</v>
          </cell>
        </row>
        <row r="2829">
          <cell r="A2829">
            <v>2829</v>
          </cell>
        </row>
        <row r="2830">
          <cell r="A2830">
            <v>2830</v>
          </cell>
        </row>
        <row r="2831">
          <cell r="A2831">
            <v>2831</v>
          </cell>
        </row>
        <row r="2832">
          <cell r="A2832">
            <v>2832</v>
          </cell>
        </row>
        <row r="2833">
          <cell r="A2833">
            <v>2833</v>
          </cell>
        </row>
        <row r="2834">
          <cell r="A2834">
            <v>2834</v>
          </cell>
          <cell r="D2834" t="str">
            <v>JUMLAH</v>
          </cell>
          <cell r="K2834" t="e">
            <v>#DIV/0!</v>
          </cell>
          <cell r="L2834">
            <v>0</v>
          </cell>
        </row>
        <row r="2835">
          <cell r="A2835">
            <v>2835</v>
          </cell>
          <cell r="D2835" t="str">
            <v>OVER HEAD</v>
          </cell>
          <cell r="E2835">
            <v>10</v>
          </cell>
          <cell r="F2835" t="str">
            <v>%</v>
          </cell>
          <cell r="K2835" t="e">
            <v>#DIV/0!</v>
          </cell>
          <cell r="L2835">
            <v>0</v>
          </cell>
        </row>
        <row r="2836">
          <cell r="A2836">
            <v>2836</v>
          </cell>
          <cell r="D2836" t="str">
            <v>TOTAL</v>
          </cell>
          <cell r="K2836" t="e">
            <v>#DIV/0!</v>
          </cell>
          <cell r="L2836">
            <v>0</v>
          </cell>
        </row>
        <row r="2837">
          <cell r="A2837">
            <v>2837</v>
          </cell>
          <cell r="D2837" t="str">
            <v>HARGA  SATUAN</v>
          </cell>
          <cell r="K2837" t="e">
            <v>#DIV/0!</v>
          </cell>
          <cell r="L2837">
            <v>0</v>
          </cell>
        </row>
        <row r="2838">
          <cell r="A2838">
            <v>2838</v>
          </cell>
        </row>
        <row r="2839">
          <cell r="A2839">
            <v>2839</v>
          </cell>
          <cell r="B2839">
            <v>44</v>
          </cell>
        </row>
        <row r="2840">
          <cell r="A2840">
            <v>2840</v>
          </cell>
          <cell r="B2840" t="str">
            <v>UNIT PRICE ANALYSIS</v>
          </cell>
        </row>
        <row r="2841">
          <cell r="A2841">
            <v>2841</v>
          </cell>
          <cell r="B2841" t="str">
            <v>Proyek Rencana Teknik Akhir Jalan Tol Bogor Ring Road</v>
          </cell>
        </row>
        <row r="2842">
          <cell r="A2842">
            <v>2842</v>
          </cell>
        </row>
        <row r="2843">
          <cell r="A2843">
            <v>2843</v>
          </cell>
        </row>
        <row r="2844">
          <cell r="A2844">
            <v>2844</v>
          </cell>
        </row>
        <row r="2845">
          <cell r="A2845">
            <v>2845</v>
          </cell>
        </row>
        <row r="2846">
          <cell r="A2846">
            <v>2846</v>
          </cell>
          <cell r="B2846" t="str">
            <v>UNIT PRICE ANALYSIS</v>
          </cell>
        </row>
        <row r="2847">
          <cell r="A2847">
            <v>2847</v>
          </cell>
        </row>
        <row r="2848">
          <cell r="A2848">
            <v>2848</v>
          </cell>
          <cell r="B2848" t="str">
            <v>ITEM NUMBER</v>
          </cell>
          <cell r="D2848" t="str">
            <v>6.07 (4)</v>
          </cell>
        </row>
        <row r="2849">
          <cell r="A2849">
            <v>2849</v>
          </cell>
          <cell r="B2849" t="str">
            <v>CONSTRUCTION / WORK</v>
          </cell>
          <cell r="D2849" t="str">
            <v>Selokan Pasangan Batu Mortar (Mortared Rubble), Tipe DS - 6</v>
          </cell>
        </row>
        <row r="2850">
          <cell r="A2850">
            <v>2850</v>
          </cell>
          <cell r="B2850" t="str">
            <v>UNIT</v>
          </cell>
          <cell r="C2850" t="str">
            <v>m'</v>
          </cell>
          <cell r="D2850">
            <v>1</v>
          </cell>
        </row>
        <row r="2851">
          <cell r="A2851">
            <v>2851</v>
          </cell>
          <cell r="B2851" t="str">
            <v>UNIT  PRICE  (Rp.)</v>
          </cell>
          <cell r="D2851" t="e">
            <v>#DIV/0!</v>
          </cell>
          <cell r="E2851">
            <v>0</v>
          </cell>
          <cell r="J2851" t="str">
            <v>TOTAL UNIT PRICE (Rp)</v>
          </cell>
          <cell r="K2851" t="e">
            <v>#DIV/0!</v>
          </cell>
        </row>
        <row r="2852">
          <cell r="A2852">
            <v>2852</v>
          </cell>
          <cell r="I2852" t="str">
            <v>UNIT PRICE                     (Rp.)</v>
          </cell>
          <cell r="K2852" t="str">
            <v>TOTAL PRICE                    (Rp.)</v>
          </cell>
        </row>
        <row r="2853">
          <cell r="A2853">
            <v>2853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  <cell r="L2853" t="str">
            <v>Foreign</v>
          </cell>
        </row>
        <row r="2854">
          <cell r="A2854">
            <v>2854</v>
          </cell>
        </row>
        <row r="2855">
          <cell r="A2855">
            <v>2855</v>
          </cell>
        </row>
        <row r="2856">
          <cell r="A2856">
            <v>2856</v>
          </cell>
          <cell r="B2856" t="str">
            <v>A</v>
          </cell>
          <cell r="C2856" t="str">
            <v>MT</v>
          </cell>
          <cell r="D2856" t="str">
            <v>MATERIAL</v>
          </cell>
        </row>
        <row r="2857">
          <cell r="A2857">
            <v>2857</v>
          </cell>
          <cell r="C2857">
            <v>523</v>
          </cell>
          <cell r="D2857" t="str">
            <v>Borring For Cast-In Place Pile,  1.50 metre Dia.</v>
          </cell>
          <cell r="G2857" t="str">
            <v>L.m</v>
          </cell>
          <cell r="H2857">
            <v>0.67249999999999999</v>
          </cell>
          <cell r="I2857" t="e">
            <v>#DIV/0!</v>
          </cell>
          <cell r="J2857">
            <v>0</v>
          </cell>
          <cell r="K2857" t="e">
            <v>#DIV/0!</v>
          </cell>
          <cell r="L2857">
            <v>0</v>
          </cell>
        </row>
        <row r="2858">
          <cell r="A2858">
            <v>2858</v>
          </cell>
          <cell r="C2858">
            <v>165</v>
          </cell>
          <cell r="D2858" t="str">
            <v>Lighting Protection Terminal</v>
          </cell>
          <cell r="G2858" t="str">
            <v>Each</v>
          </cell>
          <cell r="H2858">
            <v>3.4999999999999996E-2</v>
          </cell>
          <cell r="I2858" t="e">
            <v>#VALUE!</v>
          </cell>
          <cell r="J2858">
            <v>0</v>
          </cell>
          <cell r="K2858" t="e">
            <v>#VALUE!</v>
          </cell>
          <cell r="L2858">
            <v>0</v>
          </cell>
        </row>
        <row r="2859">
          <cell r="A2859">
            <v>2859</v>
          </cell>
          <cell r="C2859">
            <v>624</v>
          </cell>
          <cell r="D2859">
            <v>0</v>
          </cell>
          <cell r="G2859">
            <v>0</v>
          </cell>
          <cell r="H2859">
            <v>1.6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2860</v>
          </cell>
        </row>
        <row r="2861">
          <cell r="A2861">
            <v>2861</v>
          </cell>
        </row>
        <row r="2862">
          <cell r="A2862">
            <v>2862</v>
          </cell>
        </row>
        <row r="2863">
          <cell r="A2863">
            <v>2863</v>
          </cell>
        </row>
        <row r="2864">
          <cell r="A2864">
            <v>2864</v>
          </cell>
        </row>
        <row r="2865">
          <cell r="A2865">
            <v>2865</v>
          </cell>
        </row>
        <row r="2866">
          <cell r="A2866">
            <v>2866</v>
          </cell>
        </row>
        <row r="2867">
          <cell r="A2867">
            <v>2867</v>
          </cell>
        </row>
        <row r="2868">
          <cell r="A2868">
            <v>2868</v>
          </cell>
        </row>
        <row r="2869">
          <cell r="A2869">
            <v>2869</v>
          </cell>
        </row>
        <row r="2870">
          <cell r="A2870">
            <v>2870</v>
          </cell>
        </row>
        <row r="2871">
          <cell r="A2871">
            <v>2871</v>
          </cell>
        </row>
        <row r="2872">
          <cell r="A2872">
            <v>2872</v>
          </cell>
        </row>
        <row r="2873">
          <cell r="A2873">
            <v>2873</v>
          </cell>
        </row>
        <row r="2874">
          <cell r="A2874">
            <v>2874</v>
          </cell>
        </row>
        <row r="2875">
          <cell r="A2875">
            <v>2875</v>
          </cell>
          <cell r="B2875" t="str">
            <v>B</v>
          </cell>
          <cell r="C2875" t="str">
            <v>EQ</v>
          </cell>
          <cell r="D2875" t="str">
            <v>EQUIPMENT</v>
          </cell>
        </row>
        <row r="2876">
          <cell r="A2876">
            <v>2876</v>
          </cell>
          <cell r="C2876">
            <v>64</v>
          </cell>
          <cell r="D2876" t="str">
            <v>Miscellaneous Tools</v>
          </cell>
          <cell r="G2876" t="str">
            <v>Hour</v>
          </cell>
          <cell r="H2876">
            <v>0.168125</v>
          </cell>
          <cell r="I2876">
            <v>5000</v>
          </cell>
          <cell r="J2876">
            <v>0</v>
          </cell>
          <cell r="K2876">
            <v>840.625</v>
          </cell>
          <cell r="L2876">
            <v>0</v>
          </cell>
        </row>
        <row r="2877">
          <cell r="A2877">
            <v>2877</v>
          </cell>
          <cell r="L2877">
            <v>0</v>
          </cell>
        </row>
        <row r="2878">
          <cell r="A2878">
            <v>2878</v>
          </cell>
          <cell r="L2878">
            <v>0</v>
          </cell>
        </row>
        <row r="2879">
          <cell r="A2879">
            <v>2879</v>
          </cell>
        </row>
        <row r="2880">
          <cell r="A2880">
            <v>2880</v>
          </cell>
        </row>
        <row r="2881">
          <cell r="A2881">
            <v>2881</v>
          </cell>
        </row>
        <row r="2882">
          <cell r="A2882">
            <v>2882</v>
          </cell>
        </row>
        <row r="2883">
          <cell r="A2883">
            <v>2883</v>
          </cell>
        </row>
        <row r="2884">
          <cell r="A2884">
            <v>2884</v>
          </cell>
        </row>
        <row r="2885">
          <cell r="A2885">
            <v>2885</v>
          </cell>
        </row>
        <row r="2886">
          <cell r="A2886">
            <v>2886</v>
          </cell>
        </row>
        <row r="2887">
          <cell r="A2887">
            <v>2887</v>
          </cell>
        </row>
        <row r="2888">
          <cell r="A2888">
            <v>2888</v>
          </cell>
        </row>
        <row r="2889">
          <cell r="A2889">
            <v>2889</v>
          </cell>
          <cell r="B2889" t="str">
            <v>C</v>
          </cell>
          <cell r="C2889" t="str">
            <v>LA</v>
          </cell>
          <cell r="D2889" t="str">
            <v>LABOUR</v>
          </cell>
        </row>
        <row r="2890">
          <cell r="A2890">
            <v>2890</v>
          </cell>
          <cell r="C2890">
            <v>2</v>
          </cell>
          <cell r="D2890" t="str">
            <v>Pengawas</v>
          </cell>
          <cell r="G2890" t="str">
            <v>Day</v>
          </cell>
          <cell r="H2890">
            <v>0</v>
          </cell>
          <cell r="I2890">
            <v>50000</v>
          </cell>
          <cell r="K2890">
            <v>0</v>
          </cell>
        </row>
        <row r="2891">
          <cell r="A2891">
            <v>2891</v>
          </cell>
          <cell r="C2891">
            <v>3</v>
          </cell>
          <cell r="D2891" t="str">
            <v>Mandor</v>
          </cell>
          <cell r="G2891" t="str">
            <v>Day</v>
          </cell>
          <cell r="H2891">
            <v>1.4285714285714285E-2</v>
          </cell>
          <cell r="I2891">
            <v>33750</v>
          </cell>
          <cell r="K2891">
            <v>482.14285714285711</v>
          </cell>
        </row>
        <row r="2892">
          <cell r="A2892">
            <v>2892</v>
          </cell>
          <cell r="C2892">
            <v>16</v>
          </cell>
          <cell r="D2892" t="str">
            <v>Tukang</v>
          </cell>
          <cell r="G2892" t="str">
            <v>Day</v>
          </cell>
          <cell r="H2892">
            <v>2.8571428571428571E-2</v>
          </cell>
          <cell r="I2892">
            <v>28380</v>
          </cell>
          <cell r="K2892">
            <v>810.85714285714278</v>
          </cell>
        </row>
        <row r="2893">
          <cell r="A2893">
            <v>2893</v>
          </cell>
          <cell r="C2893">
            <v>17</v>
          </cell>
          <cell r="D2893" t="str">
            <v>Buruh</v>
          </cell>
          <cell r="G2893" t="str">
            <v>Day</v>
          </cell>
          <cell r="H2893">
            <v>8.116071428571428E-2</v>
          </cell>
          <cell r="I2893">
            <v>18750</v>
          </cell>
          <cell r="K2893">
            <v>1521.7633928571427</v>
          </cell>
        </row>
        <row r="2894">
          <cell r="A2894">
            <v>2894</v>
          </cell>
        </row>
        <row r="2895">
          <cell r="A2895">
            <v>2895</v>
          </cell>
        </row>
        <row r="2896">
          <cell r="A2896">
            <v>2896</v>
          </cell>
        </row>
        <row r="2897">
          <cell r="A2897">
            <v>2897</v>
          </cell>
        </row>
        <row r="2898">
          <cell r="A2898">
            <v>2898</v>
          </cell>
        </row>
        <row r="2899">
          <cell r="A2899">
            <v>2899</v>
          </cell>
        </row>
        <row r="2900">
          <cell r="A2900">
            <v>2900</v>
          </cell>
          <cell r="D2900" t="str">
            <v>JUMLAH</v>
          </cell>
          <cell r="K2900" t="e">
            <v>#DIV/0!</v>
          </cell>
          <cell r="L2900">
            <v>0</v>
          </cell>
        </row>
        <row r="2901">
          <cell r="A2901">
            <v>2901</v>
          </cell>
          <cell r="D2901" t="str">
            <v>OVER HEAD</v>
          </cell>
          <cell r="E2901">
            <v>10</v>
          </cell>
          <cell r="F2901" t="str">
            <v>%</v>
          </cell>
          <cell r="K2901" t="e">
            <v>#DIV/0!</v>
          </cell>
          <cell r="L2901">
            <v>0</v>
          </cell>
        </row>
        <row r="2902">
          <cell r="A2902">
            <v>2902</v>
          </cell>
          <cell r="D2902" t="str">
            <v>TOTAL</v>
          </cell>
          <cell r="K2902" t="e">
            <v>#DIV/0!</v>
          </cell>
          <cell r="L2902">
            <v>0</v>
          </cell>
        </row>
        <row r="2903">
          <cell r="A2903">
            <v>2903</v>
          </cell>
          <cell r="D2903" t="str">
            <v>HARGA  SATUAN</v>
          </cell>
          <cell r="K2903" t="e">
            <v>#DIV/0!</v>
          </cell>
          <cell r="L2903">
            <v>0</v>
          </cell>
        </row>
        <row r="2904">
          <cell r="A2904">
            <v>2904</v>
          </cell>
        </row>
        <row r="2905">
          <cell r="A2905">
            <v>2905</v>
          </cell>
          <cell r="B2905">
            <v>45</v>
          </cell>
        </row>
        <row r="2906">
          <cell r="A2906">
            <v>2906</v>
          </cell>
          <cell r="B2906" t="str">
            <v>UNIT PRICE ANALYSIS</v>
          </cell>
        </row>
        <row r="2907">
          <cell r="A2907">
            <v>2907</v>
          </cell>
          <cell r="B2907" t="str">
            <v>Proyek Rencana Teknik Akhir Jalan Tol Bogor Ring Road</v>
          </cell>
        </row>
        <row r="2908">
          <cell r="A2908">
            <v>2908</v>
          </cell>
        </row>
        <row r="2909">
          <cell r="A2909">
            <v>2909</v>
          </cell>
        </row>
        <row r="2910">
          <cell r="A2910">
            <v>2910</v>
          </cell>
        </row>
        <row r="2911">
          <cell r="A2911">
            <v>2911</v>
          </cell>
        </row>
        <row r="2912">
          <cell r="A2912">
            <v>2912</v>
          </cell>
          <cell r="B2912" t="str">
            <v>UNIT PRICE ANALYSIS</v>
          </cell>
        </row>
        <row r="2913">
          <cell r="A2913">
            <v>2913</v>
          </cell>
        </row>
        <row r="2914">
          <cell r="A2914">
            <v>2914</v>
          </cell>
          <cell r="B2914" t="str">
            <v>ITEM NUMBER</v>
          </cell>
          <cell r="D2914" t="str">
            <v>6.07 (5)</v>
          </cell>
        </row>
        <row r="2915">
          <cell r="A2915">
            <v>2915</v>
          </cell>
          <cell r="B2915" t="str">
            <v>CONSTRUCTION / WORK</v>
          </cell>
          <cell r="D2915" t="str">
            <v>Selokan Pasangan Batu Mortar (Mortared Rubble), Tipe DS - 7</v>
          </cell>
        </row>
        <row r="2916">
          <cell r="A2916">
            <v>2916</v>
          </cell>
          <cell r="B2916" t="str">
            <v>UNIT</v>
          </cell>
          <cell r="C2916" t="str">
            <v>m'</v>
          </cell>
          <cell r="D2916">
            <v>1</v>
          </cell>
        </row>
        <row r="2917">
          <cell r="A2917">
            <v>2917</v>
          </cell>
          <cell r="B2917" t="str">
            <v>UNIT  PRICE  (Rp.)</v>
          </cell>
          <cell r="D2917" t="e">
            <v>#DIV/0!</v>
          </cell>
          <cell r="E2917">
            <v>0</v>
          </cell>
          <cell r="J2917" t="str">
            <v>TOTAL UNIT PRICE (Rp)</v>
          </cell>
          <cell r="K2917" t="e">
            <v>#DIV/0!</v>
          </cell>
        </row>
        <row r="2918">
          <cell r="A2918">
            <v>2918</v>
          </cell>
          <cell r="I2918" t="str">
            <v>UNIT PRICE                     (Rp.)</v>
          </cell>
          <cell r="K2918" t="str">
            <v>TOTAL PRICE                    (Rp.)</v>
          </cell>
        </row>
        <row r="2919">
          <cell r="A2919">
            <v>2919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  <cell r="L2919" t="str">
            <v>Foreign</v>
          </cell>
        </row>
        <row r="2920">
          <cell r="A2920">
            <v>2920</v>
          </cell>
        </row>
        <row r="2921">
          <cell r="A2921">
            <v>2921</v>
          </cell>
        </row>
        <row r="2922">
          <cell r="A2922">
            <v>2922</v>
          </cell>
          <cell r="B2922" t="str">
            <v>A</v>
          </cell>
          <cell r="C2922" t="str">
            <v>MT</v>
          </cell>
          <cell r="D2922" t="str">
            <v>MATERIAL</v>
          </cell>
        </row>
        <row r="2923">
          <cell r="A2923">
            <v>2923</v>
          </cell>
          <cell r="C2923">
            <v>523</v>
          </cell>
          <cell r="D2923" t="str">
            <v>Borring For Cast-In Place Pile,  1.50 metre Dia.</v>
          </cell>
          <cell r="G2923" t="str">
            <v>L.m</v>
          </cell>
          <cell r="H2923">
            <v>0.88529999999999998</v>
          </cell>
          <cell r="I2923" t="e">
            <v>#DIV/0!</v>
          </cell>
          <cell r="J2923">
            <v>0</v>
          </cell>
          <cell r="K2923" t="e">
            <v>#DIV/0!</v>
          </cell>
          <cell r="L2923">
            <v>0</v>
          </cell>
        </row>
        <row r="2924">
          <cell r="A2924">
            <v>2924</v>
          </cell>
          <cell r="C2924">
            <v>165</v>
          </cell>
          <cell r="D2924" t="str">
            <v>Lighting Protection Terminal</v>
          </cell>
          <cell r="G2924" t="str">
            <v>Each</v>
          </cell>
          <cell r="H2924">
            <v>0.06</v>
          </cell>
          <cell r="I2924" t="e">
            <v>#VALUE!</v>
          </cell>
          <cell r="J2924">
            <v>0</v>
          </cell>
          <cell r="K2924" t="e">
            <v>#VALUE!</v>
          </cell>
          <cell r="L2924">
            <v>0</v>
          </cell>
        </row>
        <row r="2925">
          <cell r="A2925">
            <v>2925</v>
          </cell>
          <cell r="C2925">
            <v>624</v>
          </cell>
          <cell r="D2925">
            <v>0</v>
          </cell>
          <cell r="G2925">
            <v>0</v>
          </cell>
          <cell r="H2925">
            <v>2.875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2926</v>
          </cell>
          <cell r="C2926">
            <v>179</v>
          </cell>
          <cell r="D2926" t="str">
            <v>Permeable Backfill</v>
          </cell>
          <cell r="G2926" t="str">
            <v>Cu.m</v>
          </cell>
          <cell r="H2926">
            <v>0.12</v>
          </cell>
          <cell r="I2926">
            <v>51348</v>
          </cell>
          <cell r="J2926">
            <v>0</v>
          </cell>
          <cell r="K2926">
            <v>6161.76</v>
          </cell>
          <cell r="L2926">
            <v>0</v>
          </cell>
        </row>
        <row r="2927">
          <cell r="A2927">
            <v>2927</v>
          </cell>
          <cell r="C2927">
            <v>627</v>
          </cell>
          <cell r="D2927" t="str">
            <v>5.01(1)  Penggalian Struktur sampai kedalaman tidak lebih dari  2 m.</v>
          </cell>
          <cell r="G2927" t="str">
            <v>m3</v>
          </cell>
          <cell r="H2927">
            <v>1.8125</v>
          </cell>
          <cell r="I2927">
            <v>29000</v>
          </cell>
          <cell r="J2927">
            <v>0</v>
          </cell>
          <cell r="K2927">
            <v>52562.5</v>
          </cell>
          <cell r="L2927">
            <v>0</v>
          </cell>
        </row>
        <row r="2928">
          <cell r="A2928">
            <v>2928</v>
          </cell>
          <cell r="C2928">
            <v>516</v>
          </cell>
          <cell r="D2928" t="str">
            <v>Stone Masonry (1:4)</v>
          </cell>
          <cell r="G2928" t="str">
            <v>Cum</v>
          </cell>
          <cell r="H2928">
            <v>0.18</v>
          </cell>
          <cell r="I2928">
            <v>132000</v>
          </cell>
          <cell r="J2928">
            <v>0</v>
          </cell>
          <cell r="K2928">
            <v>23760</v>
          </cell>
          <cell r="L2928">
            <v>0</v>
          </cell>
        </row>
        <row r="2929">
          <cell r="A2929">
            <v>2929</v>
          </cell>
          <cell r="C2929">
            <v>36</v>
          </cell>
          <cell r="D2929" t="str">
            <v>Concrete Class K-50  On  site</v>
          </cell>
          <cell r="G2929" t="str">
            <v>Cu.m</v>
          </cell>
          <cell r="H2929">
            <v>0.12</v>
          </cell>
          <cell r="I2929">
            <v>201000</v>
          </cell>
          <cell r="J2929">
            <v>0</v>
          </cell>
          <cell r="K2929">
            <v>24120</v>
          </cell>
          <cell r="L2929">
            <v>0</v>
          </cell>
        </row>
        <row r="2930">
          <cell r="A2930">
            <v>2930</v>
          </cell>
        </row>
        <row r="2931">
          <cell r="A2931">
            <v>2931</v>
          </cell>
        </row>
        <row r="2932">
          <cell r="A2932">
            <v>2932</v>
          </cell>
        </row>
        <row r="2933">
          <cell r="A2933">
            <v>2933</v>
          </cell>
        </row>
        <row r="2934">
          <cell r="A2934">
            <v>2934</v>
          </cell>
        </row>
        <row r="2935">
          <cell r="A2935">
            <v>2935</v>
          </cell>
        </row>
        <row r="2936">
          <cell r="A2936">
            <v>2936</v>
          </cell>
        </row>
        <row r="2937">
          <cell r="A2937">
            <v>2937</v>
          </cell>
        </row>
        <row r="2938">
          <cell r="A2938">
            <v>2938</v>
          </cell>
        </row>
        <row r="2939">
          <cell r="A2939">
            <v>2939</v>
          </cell>
        </row>
        <row r="2940">
          <cell r="A2940">
            <v>2940</v>
          </cell>
        </row>
        <row r="2941">
          <cell r="A2941">
            <v>2941</v>
          </cell>
          <cell r="B2941" t="str">
            <v>B</v>
          </cell>
          <cell r="C2941" t="str">
            <v>EQ</v>
          </cell>
          <cell r="D2941" t="str">
            <v>EQUIPMENT</v>
          </cell>
        </row>
        <row r="2942">
          <cell r="A2942">
            <v>2942</v>
          </cell>
          <cell r="C2942">
            <v>64</v>
          </cell>
          <cell r="D2942" t="str">
            <v>Miscellaneous Tools</v>
          </cell>
          <cell r="G2942" t="str">
            <v>Hour</v>
          </cell>
          <cell r="H2942">
            <v>0.22132499999999999</v>
          </cell>
          <cell r="I2942">
            <v>5000</v>
          </cell>
          <cell r="J2942">
            <v>0</v>
          </cell>
          <cell r="K2942">
            <v>1106.625</v>
          </cell>
          <cell r="L2942">
            <v>0</v>
          </cell>
        </row>
        <row r="2943">
          <cell r="A2943">
            <v>2943</v>
          </cell>
          <cell r="C2943">
            <v>27</v>
          </cell>
          <cell r="D2943" t="str">
            <v>Concrete Vibrator</v>
          </cell>
          <cell r="G2943" t="str">
            <v>Hour</v>
          </cell>
          <cell r="H2943">
            <v>7.9999999999999988E-2</v>
          </cell>
          <cell r="I2943">
            <v>10800</v>
          </cell>
          <cell r="J2943">
            <v>0</v>
          </cell>
          <cell r="K2943">
            <v>863.99999999999989</v>
          </cell>
          <cell r="L2943">
            <v>0</v>
          </cell>
        </row>
        <row r="2944">
          <cell r="A2944">
            <v>2944</v>
          </cell>
          <cell r="C2944">
            <v>209</v>
          </cell>
          <cell r="D2944" t="str">
            <v>Pouring Concrete ( Manually )</v>
          </cell>
          <cell r="G2944" t="str">
            <v>Cu.m</v>
          </cell>
          <cell r="H2944">
            <v>0.31999999999999995</v>
          </cell>
          <cell r="I2944">
            <v>9000</v>
          </cell>
          <cell r="J2944">
            <v>0</v>
          </cell>
          <cell r="K2944">
            <v>2879.9999999999995</v>
          </cell>
          <cell r="L2944">
            <v>0</v>
          </cell>
        </row>
        <row r="2945">
          <cell r="A2945">
            <v>2945</v>
          </cell>
        </row>
        <row r="2946">
          <cell r="A2946">
            <v>2946</v>
          </cell>
        </row>
        <row r="2947">
          <cell r="A2947">
            <v>2947</v>
          </cell>
        </row>
        <row r="2948">
          <cell r="A2948">
            <v>2948</v>
          </cell>
        </row>
        <row r="2949">
          <cell r="A2949">
            <v>2949</v>
          </cell>
        </row>
        <row r="2950">
          <cell r="A2950">
            <v>2950</v>
          </cell>
        </row>
        <row r="2951">
          <cell r="A2951">
            <v>2951</v>
          </cell>
        </row>
        <row r="2952">
          <cell r="A2952">
            <v>2952</v>
          </cell>
        </row>
        <row r="2953">
          <cell r="A2953">
            <v>2953</v>
          </cell>
        </row>
        <row r="2954">
          <cell r="A2954">
            <v>2954</v>
          </cell>
        </row>
        <row r="2955">
          <cell r="A2955">
            <v>2955</v>
          </cell>
          <cell r="B2955" t="str">
            <v>C</v>
          </cell>
          <cell r="C2955" t="str">
            <v>LA</v>
          </cell>
          <cell r="D2955" t="str">
            <v>LABOUR</v>
          </cell>
        </row>
        <row r="2956">
          <cell r="A2956">
            <v>2956</v>
          </cell>
          <cell r="C2956">
            <v>2</v>
          </cell>
          <cell r="D2956" t="str">
            <v>Pengawas</v>
          </cell>
          <cell r="G2956" t="str">
            <v>Day</v>
          </cell>
          <cell r="H2956">
            <v>0</v>
          </cell>
          <cell r="I2956">
            <v>50000</v>
          </cell>
          <cell r="K2956">
            <v>0</v>
          </cell>
        </row>
        <row r="2957">
          <cell r="A2957">
            <v>2957</v>
          </cell>
          <cell r="C2957">
            <v>3</v>
          </cell>
          <cell r="D2957" t="str">
            <v>Mandor</v>
          </cell>
          <cell r="G2957" t="str">
            <v>Day</v>
          </cell>
          <cell r="H2957">
            <v>1.4285714285714285E-2</v>
          </cell>
          <cell r="I2957">
            <v>33750</v>
          </cell>
          <cell r="K2957">
            <v>482.14285714285711</v>
          </cell>
        </row>
        <row r="2958">
          <cell r="A2958">
            <v>2958</v>
          </cell>
          <cell r="C2958">
            <v>16</v>
          </cell>
          <cell r="D2958" t="str">
            <v>Tukang</v>
          </cell>
          <cell r="G2958" t="str">
            <v>Day</v>
          </cell>
          <cell r="H2958">
            <v>2.8571428571428571E-2</v>
          </cell>
          <cell r="I2958">
            <v>28380</v>
          </cell>
          <cell r="K2958">
            <v>810.85714285714278</v>
          </cell>
        </row>
        <row r="2959">
          <cell r="A2959">
            <v>2959</v>
          </cell>
          <cell r="C2959">
            <v>17</v>
          </cell>
          <cell r="D2959" t="str">
            <v>Buruh</v>
          </cell>
          <cell r="G2959" t="str">
            <v>Day</v>
          </cell>
          <cell r="H2959">
            <v>0.10304642857142857</v>
          </cell>
          <cell r="I2959">
            <v>18750</v>
          </cell>
          <cell r="K2959">
            <v>1932.1205357142856</v>
          </cell>
        </row>
        <row r="2960">
          <cell r="A2960">
            <v>2960</v>
          </cell>
        </row>
        <row r="2961">
          <cell r="A2961">
            <v>2961</v>
          </cell>
        </row>
        <row r="2962">
          <cell r="A2962">
            <v>2962</v>
          </cell>
        </row>
        <row r="2963">
          <cell r="A2963">
            <v>2963</v>
          </cell>
        </row>
        <row r="2964">
          <cell r="A2964">
            <v>2964</v>
          </cell>
        </row>
        <row r="2965">
          <cell r="A2965">
            <v>2965</v>
          </cell>
        </row>
        <row r="2966">
          <cell r="A2966">
            <v>2966</v>
          </cell>
          <cell r="D2966" t="str">
            <v>JUMLAH</v>
          </cell>
          <cell r="K2966" t="e">
            <v>#DIV/0!</v>
          </cell>
          <cell r="L2966">
            <v>0</v>
          </cell>
        </row>
        <row r="2967">
          <cell r="A2967">
            <v>2967</v>
          </cell>
          <cell r="D2967" t="str">
            <v>OVER HEAD</v>
          </cell>
          <cell r="E2967">
            <v>10</v>
          </cell>
          <cell r="F2967" t="str">
            <v>%</v>
          </cell>
          <cell r="K2967" t="e">
            <v>#DIV/0!</v>
          </cell>
          <cell r="L2967">
            <v>0</v>
          </cell>
        </row>
        <row r="2968">
          <cell r="A2968">
            <v>2968</v>
          </cell>
          <cell r="D2968" t="str">
            <v>TOTAL</v>
          </cell>
          <cell r="K2968" t="e">
            <v>#DIV/0!</v>
          </cell>
          <cell r="L2968">
            <v>0</v>
          </cell>
        </row>
        <row r="2969">
          <cell r="A2969">
            <v>2969</v>
          </cell>
          <cell r="D2969" t="str">
            <v>HARGA  SATUAN</v>
          </cell>
          <cell r="K2969" t="e">
            <v>#DIV/0!</v>
          </cell>
          <cell r="L2969">
            <v>0</v>
          </cell>
        </row>
        <row r="2970">
          <cell r="A2970">
            <v>2970</v>
          </cell>
        </row>
        <row r="2971">
          <cell r="A2971">
            <v>2971</v>
          </cell>
          <cell r="B2971">
            <v>46</v>
          </cell>
        </row>
        <row r="2972">
          <cell r="A2972">
            <v>2972</v>
          </cell>
          <cell r="B2972" t="str">
            <v>UNIT PRICE ANALYSIS</v>
          </cell>
        </row>
        <row r="2973">
          <cell r="A2973">
            <v>2973</v>
          </cell>
          <cell r="B2973" t="str">
            <v>Proyek Rencana Teknik Akhir Jalan Tol Bogor Ring Road</v>
          </cell>
        </row>
        <row r="2974">
          <cell r="A2974">
            <v>2974</v>
          </cell>
        </row>
        <row r="2975">
          <cell r="A2975">
            <v>2975</v>
          </cell>
        </row>
        <row r="2976">
          <cell r="A2976">
            <v>2976</v>
          </cell>
        </row>
        <row r="2977">
          <cell r="A2977">
            <v>2977</v>
          </cell>
        </row>
        <row r="2978">
          <cell r="A2978">
            <v>2978</v>
          </cell>
          <cell r="B2978" t="str">
            <v>UNIT PRICE ANALYSIS</v>
          </cell>
        </row>
        <row r="2979">
          <cell r="A2979">
            <v>2979</v>
          </cell>
        </row>
        <row r="2980">
          <cell r="A2980">
            <v>2980</v>
          </cell>
          <cell r="B2980" t="str">
            <v>ITEM NUMBER</v>
          </cell>
          <cell r="D2980" t="str">
            <v>6.06 (4)</v>
          </cell>
        </row>
        <row r="2981">
          <cell r="A2981">
            <v>2981</v>
          </cell>
          <cell r="B2981" t="str">
            <v>CONSTRUCTION / WORK</v>
          </cell>
          <cell r="D2981" t="str">
            <v>Saluran Beton dan Penutup, Tipe DC-1</v>
          </cell>
        </row>
        <row r="2982">
          <cell r="A2982">
            <v>2982</v>
          </cell>
          <cell r="B2982" t="str">
            <v>UNIT</v>
          </cell>
          <cell r="C2982" t="str">
            <v>buah</v>
          </cell>
          <cell r="D2982">
            <v>1</v>
          </cell>
        </row>
        <row r="2983">
          <cell r="A2983">
            <v>2983</v>
          </cell>
          <cell r="B2983" t="str">
            <v>UNIT  PRICE  (Rp.)</v>
          </cell>
          <cell r="D2983" t="e">
            <v>#DIV/0!</v>
          </cell>
          <cell r="E2983">
            <v>0</v>
          </cell>
          <cell r="J2983" t="str">
            <v>TOTAL UNIT PRICE (Rp)</v>
          </cell>
          <cell r="K2983" t="e">
            <v>#DIV/0!</v>
          </cell>
        </row>
        <row r="2984">
          <cell r="A2984">
            <v>2984</v>
          </cell>
          <cell r="I2984" t="str">
            <v>UNIT PRICE                     (Rp.)</v>
          </cell>
          <cell r="K2984" t="str">
            <v>TOTAL PRICE                    (Rp.)</v>
          </cell>
        </row>
        <row r="2985">
          <cell r="A2985">
            <v>2985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  <cell r="L2985" t="str">
            <v>Foreign</v>
          </cell>
        </row>
        <row r="2986">
          <cell r="A2986">
            <v>2986</v>
          </cell>
        </row>
        <row r="2987">
          <cell r="A2987">
            <v>2987</v>
          </cell>
        </row>
        <row r="2988">
          <cell r="A2988">
            <v>2988</v>
          </cell>
          <cell r="B2988" t="str">
            <v>A</v>
          </cell>
          <cell r="C2988" t="str">
            <v>MT</v>
          </cell>
          <cell r="D2988" t="str">
            <v>MATERIAL</v>
          </cell>
        </row>
        <row r="2989">
          <cell r="A2989">
            <v>2989</v>
          </cell>
          <cell r="C2989">
            <v>40</v>
          </cell>
          <cell r="D2989" t="str">
            <v>Concrete Class K-300  On  Site</v>
          </cell>
          <cell r="G2989" t="str">
            <v>Set</v>
          </cell>
          <cell r="H2989">
            <v>1.5800471428571428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2990</v>
          </cell>
          <cell r="C2990">
            <v>96</v>
          </cell>
          <cell r="D2990" t="str">
            <v>Steel Form Work for Viaduct (20 times)</v>
          </cell>
          <cell r="G2990" t="str">
            <v>Ltr.</v>
          </cell>
          <cell r="H2990">
            <v>10.867999999999999</v>
          </cell>
          <cell r="I2990" t="e">
            <v>#DIV/0!</v>
          </cell>
          <cell r="J2990">
            <v>0</v>
          </cell>
          <cell r="K2990" t="e">
            <v>#DIV/0!</v>
          </cell>
          <cell r="L2990">
            <v>0</v>
          </cell>
        </row>
        <row r="2991">
          <cell r="A2991">
            <v>2991</v>
          </cell>
          <cell r="C2991">
            <v>36</v>
          </cell>
          <cell r="D2991" t="str">
            <v>Concrete Class K-50  On  site</v>
          </cell>
          <cell r="G2991" t="str">
            <v>Set</v>
          </cell>
          <cell r="H2991">
            <v>126.40377142857142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2992</v>
          </cell>
          <cell r="C2992">
            <v>180</v>
          </cell>
          <cell r="D2992" t="str">
            <v>Maintenance Concrete  (Type-3)</v>
          </cell>
          <cell r="G2992" t="str">
            <v>Sq.m</v>
          </cell>
          <cell r="H2992">
            <v>7.9002357142857138E-2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2993</v>
          </cell>
          <cell r="C2993">
            <v>624</v>
          </cell>
          <cell r="D2993">
            <v>0</v>
          </cell>
          <cell r="G2993">
            <v>0</v>
          </cell>
          <cell r="H2993">
            <v>2.0856000000000003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2994</v>
          </cell>
          <cell r="C2994">
            <v>38</v>
          </cell>
          <cell r="D2994" t="str">
            <v>Concrete Class K-175  On  Site</v>
          </cell>
          <cell r="G2994" t="str">
            <v>Set</v>
          </cell>
          <cell r="H2994">
            <v>0.17550000000000004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2995</v>
          </cell>
          <cell r="C2995">
            <v>308</v>
          </cell>
          <cell r="D2995" t="str">
            <v>Steel Profil L 40x40x4</v>
          </cell>
          <cell r="G2995" t="str">
            <v>Ln.m</v>
          </cell>
          <cell r="H2995">
            <v>4.8</v>
          </cell>
          <cell r="I2995">
            <v>21530</v>
          </cell>
          <cell r="J2995">
            <v>0</v>
          </cell>
          <cell r="K2995">
            <v>103344</v>
          </cell>
          <cell r="L2995">
            <v>0</v>
          </cell>
        </row>
        <row r="2996">
          <cell r="A2996">
            <v>2996</v>
          </cell>
          <cell r="C2996">
            <v>250</v>
          </cell>
          <cell r="D2996" t="str">
            <v xml:space="preserve">Steel Profil / Cassing /Sheet Pile on Site </v>
          </cell>
          <cell r="G2996" t="str">
            <v>Kg</v>
          </cell>
          <cell r="H2996">
            <v>10</v>
          </cell>
          <cell r="I2996">
            <v>2030</v>
          </cell>
          <cell r="J2996">
            <v>0</v>
          </cell>
          <cell r="K2996">
            <v>20300</v>
          </cell>
          <cell r="L2996">
            <v>0</v>
          </cell>
        </row>
        <row r="2997">
          <cell r="A2997">
            <v>2997</v>
          </cell>
          <cell r="C2997">
            <v>283</v>
          </cell>
          <cell r="D2997" t="str">
            <v>Welding Material 1 ( 300 A )</v>
          </cell>
          <cell r="G2997" t="str">
            <v>Each</v>
          </cell>
          <cell r="H2997">
            <v>100</v>
          </cell>
          <cell r="I2997">
            <v>1100</v>
          </cell>
          <cell r="J2997">
            <v>0</v>
          </cell>
          <cell r="K2997">
            <v>110000</v>
          </cell>
          <cell r="L2997">
            <v>0</v>
          </cell>
        </row>
        <row r="2998">
          <cell r="A2998">
            <v>2998</v>
          </cell>
        </row>
        <row r="2999">
          <cell r="A2999">
            <v>2999</v>
          </cell>
        </row>
        <row r="3000">
          <cell r="A3000">
            <v>3000</v>
          </cell>
        </row>
        <row r="3001">
          <cell r="A3001">
            <v>3001</v>
          </cell>
        </row>
        <row r="3002">
          <cell r="A3002">
            <v>3002</v>
          </cell>
        </row>
        <row r="3003">
          <cell r="A3003">
            <v>3003</v>
          </cell>
        </row>
        <row r="3004">
          <cell r="A3004">
            <v>3004</v>
          </cell>
        </row>
        <row r="3005">
          <cell r="A3005">
            <v>3005</v>
          </cell>
        </row>
        <row r="3006">
          <cell r="A3006">
            <v>3006</v>
          </cell>
        </row>
        <row r="3007">
          <cell r="A3007">
            <v>3007</v>
          </cell>
          <cell r="B3007" t="str">
            <v>B</v>
          </cell>
          <cell r="C3007" t="str">
            <v>EQ</v>
          </cell>
          <cell r="D3007" t="str">
            <v>EQUIPMENT</v>
          </cell>
        </row>
        <row r="3008">
          <cell r="A3008">
            <v>3008</v>
          </cell>
          <cell r="C3008">
            <v>64</v>
          </cell>
          <cell r="D3008" t="str">
            <v>Miscellaneous Tools</v>
          </cell>
          <cell r="G3008" t="str">
            <v>Hour</v>
          </cell>
          <cell r="H3008">
            <v>0.5</v>
          </cell>
          <cell r="I3008">
            <v>5000</v>
          </cell>
          <cell r="J3008">
            <v>0</v>
          </cell>
          <cell r="K3008">
            <v>2500</v>
          </cell>
          <cell r="L3008">
            <v>0</v>
          </cell>
        </row>
        <row r="3009">
          <cell r="A3009">
            <v>3009</v>
          </cell>
          <cell r="C3009">
            <v>28</v>
          </cell>
          <cell r="D3009" t="str">
            <v>Concrete Vibrator</v>
          </cell>
          <cell r="G3009" t="str">
            <v>Hour</v>
          </cell>
          <cell r="H3009">
            <v>0.25</v>
          </cell>
          <cell r="I3009">
            <v>21600</v>
          </cell>
          <cell r="J3009">
            <v>0</v>
          </cell>
          <cell r="K3009">
            <v>5400</v>
          </cell>
          <cell r="L3009">
            <v>0</v>
          </cell>
        </row>
        <row r="3010">
          <cell r="A3010">
            <v>3010</v>
          </cell>
          <cell r="C3010">
            <v>211</v>
          </cell>
          <cell r="D3010" t="str">
            <v>Pouring Concrete ( Manually )</v>
          </cell>
          <cell r="G3010" t="str">
            <v>Cu.m</v>
          </cell>
          <cell r="H3010">
            <v>1.2657850172644036</v>
          </cell>
          <cell r="I3010">
            <v>11400</v>
          </cell>
          <cell r="J3010">
            <v>0</v>
          </cell>
          <cell r="K3010">
            <v>14429.949196814201</v>
          </cell>
          <cell r="L3010">
            <v>0</v>
          </cell>
        </row>
        <row r="3011">
          <cell r="A3011">
            <v>3011</v>
          </cell>
          <cell r="C3011">
            <v>95</v>
          </cell>
          <cell r="D3011" t="str">
            <v>Welding Machine 300A</v>
          </cell>
          <cell r="G3011" t="str">
            <v>Hour</v>
          </cell>
          <cell r="H3011">
            <v>0.1</v>
          </cell>
          <cell r="I3011">
            <v>15500</v>
          </cell>
          <cell r="J3011">
            <v>0</v>
          </cell>
          <cell r="K3011">
            <v>1550</v>
          </cell>
        </row>
        <row r="3012">
          <cell r="A3012">
            <v>3012</v>
          </cell>
        </row>
        <row r="3013">
          <cell r="A3013">
            <v>3013</v>
          </cell>
        </row>
        <row r="3014">
          <cell r="A3014">
            <v>3014</v>
          </cell>
        </row>
        <row r="3015">
          <cell r="A3015">
            <v>3015</v>
          </cell>
        </row>
        <row r="3016">
          <cell r="A3016">
            <v>3016</v>
          </cell>
        </row>
        <row r="3017">
          <cell r="A3017">
            <v>3017</v>
          </cell>
        </row>
        <row r="3018">
          <cell r="A3018">
            <v>3018</v>
          </cell>
        </row>
        <row r="3019">
          <cell r="A3019">
            <v>3019</v>
          </cell>
        </row>
        <row r="3020">
          <cell r="A3020">
            <v>3020</v>
          </cell>
        </row>
        <row r="3021">
          <cell r="A3021">
            <v>3021</v>
          </cell>
          <cell r="B3021" t="str">
            <v>C</v>
          </cell>
          <cell r="C3021" t="str">
            <v>LA</v>
          </cell>
          <cell r="D3021" t="str">
            <v>LABOUR</v>
          </cell>
        </row>
        <row r="3022">
          <cell r="A3022">
            <v>3022</v>
          </cell>
          <cell r="C3022">
            <v>2</v>
          </cell>
          <cell r="D3022" t="str">
            <v>Pengawas</v>
          </cell>
          <cell r="G3022" t="str">
            <v>Day</v>
          </cell>
          <cell r="H3022">
            <v>0</v>
          </cell>
          <cell r="I3022">
            <v>50000</v>
          </cell>
          <cell r="K3022">
            <v>0</v>
          </cell>
        </row>
        <row r="3023">
          <cell r="A3023">
            <v>3023</v>
          </cell>
          <cell r="C3023">
            <v>3</v>
          </cell>
          <cell r="D3023" t="str">
            <v>Mandor</v>
          </cell>
          <cell r="G3023" t="str">
            <v>Day</v>
          </cell>
          <cell r="H3023">
            <v>7.1428571428571425E-2</v>
          </cell>
          <cell r="I3023">
            <v>33750</v>
          </cell>
          <cell r="K3023">
            <v>2410.7142857142858</v>
          </cell>
        </row>
        <row r="3024">
          <cell r="A3024">
            <v>3024</v>
          </cell>
          <cell r="C3024">
            <v>16</v>
          </cell>
          <cell r="D3024" t="str">
            <v>Tukang</v>
          </cell>
          <cell r="G3024" t="str">
            <v>Day</v>
          </cell>
          <cell r="H3024">
            <v>0.10714285714285714</v>
          </cell>
          <cell r="I3024">
            <v>28380</v>
          </cell>
          <cell r="K3024">
            <v>3040.7142857142853</v>
          </cell>
        </row>
        <row r="3025">
          <cell r="A3025">
            <v>3025</v>
          </cell>
          <cell r="C3025">
            <v>17</v>
          </cell>
          <cell r="D3025" t="str">
            <v>Buruh</v>
          </cell>
          <cell r="G3025" t="str">
            <v>Day</v>
          </cell>
          <cell r="H3025">
            <v>0.21428571428571427</v>
          </cell>
          <cell r="I3025">
            <v>18750</v>
          </cell>
          <cell r="K3025">
            <v>4017.8571428571427</v>
          </cell>
        </row>
        <row r="3026">
          <cell r="A3026">
            <v>3026</v>
          </cell>
        </row>
        <row r="3027">
          <cell r="A3027">
            <v>3027</v>
          </cell>
        </row>
        <row r="3028">
          <cell r="A3028">
            <v>3028</v>
          </cell>
        </row>
        <row r="3029">
          <cell r="A3029">
            <v>3029</v>
          </cell>
        </row>
        <row r="3030">
          <cell r="A3030">
            <v>3030</v>
          </cell>
        </row>
        <row r="3031">
          <cell r="A3031">
            <v>3031</v>
          </cell>
        </row>
        <row r="3032">
          <cell r="A3032">
            <v>3032</v>
          </cell>
          <cell r="D3032" t="str">
            <v>JUMLAH</v>
          </cell>
          <cell r="K3032" t="e">
            <v>#DIV/0!</v>
          </cell>
          <cell r="L3032">
            <v>0</v>
          </cell>
        </row>
        <row r="3033">
          <cell r="A3033">
            <v>3033</v>
          </cell>
          <cell r="D3033" t="str">
            <v>OVER HEAD</v>
          </cell>
          <cell r="E3033">
            <v>10</v>
          </cell>
          <cell r="F3033" t="str">
            <v>%</v>
          </cell>
          <cell r="K3033" t="e">
            <v>#DIV/0!</v>
          </cell>
          <cell r="L3033">
            <v>0</v>
          </cell>
        </row>
        <row r="3034">
          <cell r="A3034">
            <v>3034</v>
          </cell>
          <cell r="D3034" t="str">
            <v>TOTAL</v>
          </cell>
          <cell r="K3034" t="e">
            <v>#DIV/0!</v>
          </cell>
          <cell r="L3034">
            <v>0</v>
          </cell>
        </row>
        <row r="3035">
          <cell r="A3035">
            <v>3035</v>
          </cell>
          <cell r="D3035" t="str">
            <v>HARGA  SATUAN</v>
          </cell>
          <cell r="K3035" t="e">
            <v>#DIV/0!</v>
          </cell>
          <cell r="L3035">
            <v>0</v>
          </cell>
        </row>
        <row r="3036">
          <cell r="A3036">
            <v>3036</v>
          </cell>
        </row>
        <row r="3037">
          <cell r="A3037">
            <v>3037</v>
          </cell>
          <cell r="B3037">
            <v>47</v>
          </cell>
        </row>
        <row r="3038">
          <cell r="A3038">
            <v>3038</v>
          </cell>
          <cell r="B3038" t="str">
            <v>UNIT PRICE ANALYSIS</v>
          </cell>
        </row>
        <row r="3039">
          <cell r="A3039">
            <v>3039</v>
          </cell>
          <cell r="B3039" t="str">
            <v>Proyek Rencana Teknik Akhir Jalan Tol Bogor Ring Road</v>
          </cell>
        </row>
        <row r="3040">
          <cell r="A3040">
            <v>3040</v>
          </cell>
        </row>
        <row r="3041">
          <cell r="A3041">
            <v>3041</v>
          </cell>
        </row>
        <row r="3042">
          <cell r="A3042">
            <v>3042</v>
          </cell>
        </row>
        <row r="3043">
          <cell r="A3043">
            <v>3043</v>
          </cell>
        </row>
        <row r="3044">
          <cell r="A3044">
            <v>3044</v>
          </cell>
          <cell r="B3044" t="str">
            <v>UNIT PRICE ANALYSIS</v>
          </cell>
        </row>
        <row r="3045">
          <cell r="A3045">
            <v>3045</v>
          </cell>
        </row>
        <row r="3046">
          <cell r="A3046">
            <v>3046</v>
          </cell>
          <cell r="B3046" t="str">
            <v>ITEM NUMBER</v>
          </cell>
          <cell r="D3046" t="str">
            <v>6.06 (5)</v>
          </cell>
        </row>
        <row r="3047">
          <cell r="A3047">
            <v>3047</v>
          </cell>
          <cell r="B3047" t="str">
            <v>CONSTRUCTION / WORK</v>
          </cell>
          <cell r="D3047" t="str">
            <v>Saluran Beton dan Penutup, Tipe DC-2</v>
          </cell>
        </row>
        <row r="3048">
          <cell r="A3048">
            <v>3048</v>
          </cell>
          <cell r="B3048" t="str">
            <v>UNIT</v>
          </cell>
          <cell r="C3048" t="str">
            <v>buah</v>
          </cell>
          <cell r="D3048">
            <v>1</v>
          </cell>
        </row>
        <row r="3049">
          <cell r="A3049">
            <v>3049</v>
          </cell>
          <cell r="B3049" t="str">
            <v>UNIT  PRICE  (Rp.)</v>
          </cell>
          <cell r="D3049" t="e">
            <v>#DIV/0!</v>
          </cell>
          <cell r="E3049">
            <v>0</v>
          </cell>
          <cell r="J3049" t="str">
            <v>TOTAL UNIT PRICE (Rp)</v>
          </cell>
          <cell r="K3049" t="e">
            <v>#DIV/0!</v>
          </cell>
        </row>
        <row r="3050">
          <cell r="A3050">
            <v>3050</v>
          </cell>
          <cell r="I3050" t="str">
            <v>UNIT PRICE                     (Rp.)</v>
          </cell>
          <cell r="K3050" t="str">
            <v>TOTAL PRICE                    (Rp.)</v>
          </cell>
        </row>
        <row r="3051">
          <cell r="A3051">
            <v>3051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  <cell r="L3051" t="str">
            <v>Foreign</v>
          </cell>
        </row>
        <row r="3052">
          <cell r="A3052">
            <v>3052</v>
          </cell>
        </row>
        <row r="3053">
          <cell r="A3053">
            <v>3053</v>
          </cell>
        </row>
        <row r="3054">
          <cell r="A3054">
            <v>3054</v>
          </cell>
          <cell r="B3054" t="str">
            <v>A</v>
          </cell>
          <cell r="C3054" t="str">
            <v>MT</v>
          </cell>
          <cell r="D3054" t="str">
            <v>MATERIAL</v>
          </cell>
        </row>
        <row r="3055">
          <cell r="A3055">
            <v>3055</v>
          </cell>
          <cell r="C3055">
            <v>40</v>
          </cell>
          <cell r="D3055" t="str">
            <v>Concrete Class K-300  On  Site</v>
          </cell>
          <cell r="G3055" t="str">
            <v>Set</v>
          </cell>
          <cell r="H3055">
            <v>1.5391742857142856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3056</v>
          </cell>
          <cell r="C3056">
            <v>96</v>
          </cell>
          <cell r="D3056" t="str">
            <v>Steel Form Work for Viaduct (20 times)</v>
          </cell>
          <cell r="G3056" t="str">
            <v>Ltr.</v>
          </cell>
          <cell r="H3056">
            <v>10.867999999999999</v>
          </cell>
          <cell r="I3056" t="e">
            <v>#DIV/0!</v>
          </cell>
          <cell r="J3056">
            <v>0</v>
          </cell>
          <cell r="K3056" t="e">
            <v>#DIV/0!</v>
          </cell>
          <cell r="L3056">
            <v>0</v>
          </cell>
        </row>
        <row r="3057">
          <cell r="A3057">
            <v>3057</v>
          </cell>
          <cell r="C3057">
            <v>36</v>
          </cell>
          <cell r="D3057" t="str">
            <v>Concrete Class K-50  On  site</v>
          </cell>
          <cell r="G3057" t="str">
            <v>Set</v>
          </cell>
          <cell r="H3057">
            <v>123.13394285714284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3058</v>
          </cell>
          <cell r="C3058">
            <v>180</v>
          </cell>
          <cell r="D3058" t="str">
            <v>Maintenance Concrete  (Type-3)</v>
          </cell>
          <cell r="G3058" t="str">
            <v>Sq.m</v>
          </cell>
          <cell r="H3058">
            <v>7.6958714285714283E-2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3059</v>
          </cell>
          <cell r="C3059">
            <v>624</v>
          </cell>
          <cell r="D3059">
            <v>0</v>
          </cell>
          <cell r="G3059">
            <v>0</v>
          </cell>
          <cell r="H3059">
            <v>2.0856000000000003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3060</v>
          </cell>
          <cell r="C3060">
            <v>38</v>
          </cell>
          <cell r="D3060" t="str">
            <v>Concrete Class K-175  On  Site</v>
          </cell>
          <cell r="G3060" t="str">
            <v>Set</v>
          </cell>
          <cell r="H3060">
            <v>0.17550000000000004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3061</v>
          </cell>
          <cell r="C3061">
            <v>308</v>
          </cell>
          <cell r="D3061" t="str">
            <v>Steel Profil L 40x40x4</v>
          </cell>
          <cell r="G3061" t="str">
            <v>Ln.m</v>
          </cell>
          <cell r="H3061">
            <v>6.2</v>
          </cell>
          <cell r="I3061">
            <v>21530</v>
          </cell>
          <cell r="J3061">
            <v>0</v>
          </cell>
          <cell r="K3061">
            <v>133486</v>
          </cell>
          <cell r="L3061">
            <v>0</v>
          </cell>
        </row>
        <row r="3062">
          <cell r="A3062">
            <v>3062</v>
          </cell>
          <cell r="C3062">
            <v>250</v>
          </cell>
          <cell r="D3062" t="str">
            <v xml:space="preserve">Steel Profil / Cassing /Sheet Pile on Site </v>
          </cell>
          <cell r="G3062" t="str">
            <v>Kg</v>
          </cell>
          <cell r="H3062">
            <v>10</v>
          </cell>
          <cell r="I3062">
            <v>2030</v>
          </cell>
          <cell r="J3062">
            <v>0</v>
          </cell>
          <cell r="K3062">
            <v>20300</v>
          </cell>
          <cell r="L3062">
            <v>0</v>
          </cell>
        </row>
        <row r="3063">
          <cell r="A3063">
            <v>3063</v>
          </cell>
          <cell r="C3063">
            <v>283</v>
          </cell>
          <cell r="D3063" t="str">
            <v>Welding Material 1 ( 300 A )</v>
          </cell>
          <cell r="G3063" t="str">
            <v>Each</v>
          </cell>
          <cell r="H3063">
            <v>50</v>
          </cell>
          <cell r="I3063">
            <v>1100</v>
          </cell>
          <cell r="J3063">
            <v>0</v>
          </cell>
          <cell r="K3063">
            <v>55000</v>
          </cell>
          <cell r="L3063">
            <v>0</v>
          </cell>
        </row>
        <row r="3064">
          <cell r="A3064">
            <v>3064</v>
          </cell>
          <cell r="C3064">
            <v>36</v>
          </cell>
          <cell r="D3064" t="str">
            <v>Concrete Class K-50  On  site</v>
          </cell>
          <cell r="G3064" t="str">
            <v>Cu.m</v>
          </cell>
          <cell r="H3064">
            <v>0.32000000000000006</v>
          </cell>
          <cell r="I3064">
            <v>201000</v>
          </cell>
          <cell r="J3064">
            <v>0</v>
          </cell>
          <cell r="K3064">
            <v>64320.000000000015</v>
          </cell>
          <cell r="L3064">
            <v>0</v>
          </cell>
        </row>
        <row r="3065">
          <cell r="A3065">
            <v>3065</v>
          </cell>
        </row>
        <row r="3066">
          <cell r="A3066">
            <v>3066</v>
          </cell>
        </row>
        <row r="3067">
          <cell r="A3067">
            <v>3067</v>
          </cell>
        </row>
        <row r="3068">
          <cell r="A3068">
            <v>3068</v>
          </cell>
        </row>
        <row r="3069">
          <cell r="A3069">
            <v>3069</v>
          </cell>
        </row>
        <row r="3070">
          <cell r="A3070">
            <v>3070</v>
          </cell>
        </row>
        <row r="3071">
          <cell r="A3071">
            <v>3071</v>
          </cell>
        </row>
        <row r="3072">
          <cell r="A3072">
            <v>3072</v>
          </cell>
        </row>
        <row r="3073">
          <cell r="A3073">
            <v>3073</v>
          </cell>
          <cell r="B3073" t="str">
            <v>B</v>
          </cell>
          <cell r="C3073" t="str">
            <v>EQ</v>
          </cell>
          <cell r="D3073" t="str">
            <v>EQUIPMENT</v>
          </cell>
        </row>
        <row r="3074">
          <cell r="A3074">
            <v>3074</v>
          </cell>
          <cell r="C3074">
            <v>64</v>
          </cell>
          <cell r="D3074" t="str">
            <v>Miscellaneous Tools</v>
          </cell>
          <cell r="G3074" t="str">
            <v>Hour</v>
          </cell>
          <cell r="H3074">
            <v>0.5</v>
          </cell>
          <cell r="I3074">
            <v>5000</v>
          </cell>
          <cell r="J3074">
            <v>0</v>
          </cell>
          <cell r="K3074">
            <v>2500</v>
          </cell>
          <cell r="L3074">
            <v>0</v>
          </cell>
        </row>
        <row r="3075">
          <cell r="A3075">
            <v>3075</v>
          </cell>
          <cell r="C3075">
            <v>28</v>
          </cell>
          <cell r="D3075" t="str">
            <v>Concrete Vibrator</v>
          </cell>
          <cell r="G3075" t="str">
            <v>Hour</v>
          </cell>
          <cell r="H3075">
            <v>0.25</v>
          </cell>
          <cell r="I3075">
            <v>21600</v>
          </cell>
          <cell r="J3075">
            <v>0</v>
          </cell>
          <cell r="K3075">
            <v>5400</v>
          </cell>
          <cell r="L3075">
            <v>0</v>
          </cell>
        </row>
        <row r="3076">
          <cell r="A3076">
            <v>3076</v>
          </cell>
          <cell r="C3076">
            <v>211</v>
          </cell>
          <cell r="D3076" t="str">
            <v>Pouring Concrete ( Manually )</v>
          </cell>
          <cell r="G3076" t="str">
            <v>Cu.m</v>
          </cell>
          <cell r="H3076">
            <v>1.2993980074659699</v>
          </cell>
          <cell r="I3076">
            <v>11400</v>
          </cell>
          <cell r="J3076">
            <v>0</v>
          </cell>
          <cell r="K3076">
            <v>14813.137285112056</v>
          </cell>
          <cell r="L3076">
            <v>0</v>
          </cell>
        </row>
        <row r="3077">
          <cell r="A3077">
            <v>3077</v>
          </cell>
          <cell r="C3077">
            <v>95</v>
          </cell>
          <cell r="D3077" t="str">
            <v>Welding Machine 300A</v>
          </cell>
          <cell r="G3077" t="str">
            <v>Hour</v>
          </cell>
          <cell r="H3077">
            <v>0.2</v>
          </cell>
          <cell r="I3077">
            <v>15500</v>
          </cell>
          <cell r="J3077">
            <v>0</v>
          </cell>
          <cell r="K3077">
            <v>3100</v>
          </cell>
        </row>
        <row r="3078">
          <cell r="A3078">
            <v>3078</v>
          </cell>
        </row>
        <row r="3079">
          <cell r="A3079">
            <v>3079</v>
          </cell>
        </row>
        <row r="3080">
          <cell r="A3080">
            <v>3080</v>
          </cell>
        </row>
        <row r="3081">
          <cell r="A3081">
            <v>3081</v>
          </cell>
        </row>
        <row r="3082">
          <cell r="A3082">
            <v>3082</v>
          </cell>
        </row>
        <row r="3083">
          <cell r="A3083">
            <v>3083</v>
          </cell>
        </row>
        <row r="3084">
          <cell r="A3084">
            <v>3084</v>
          </cell>
        </row>
        <row r="3085">
          <cell r="A3085">
            <v>3085</v>
          </cell>
        </row>
        <row r="3086">
          <cell r="A3086">
            <v>3086</v>
          </cell>
        </row>
        <row r="3087">
          <cell r="A3087">
            <v>3087</v>
          </cell>
          <cell r="B3087" t="str">
            <v>C</v>
          </cell>
          <cell r="C3087" t="str">
            <v>LA</v>
          </cell>
          <cell r="D3087" t="str">
            <v>LABOUR</v>
          </cell>
        </row>
        <row r="3088">
          <cell r="A3088">
            <v>3088</v>
          </cell>
          <cell r="C3088">
            <v>2</v>
          </cell>
          <cell r="D3088" t="str">
            <v>Pengawas</v>
          </cell>
          <cell r="G3088" t="str">
            <v>Day</v>
          </cell>
          <cell r="H3088">
            <v>0</v>
          </cell>
          <cell r="I3088">
            <v>50000</v>
          </cell>
          <cell r="K3088">
            <v>0</v>
          </cell>
        </row>
        <row r="3089">
          <cell r="A3089">
            <v>3089</v>
          </cell>
          <cell r="C3089">
            <v>3</v>
          </cell>
          <cell r="D3089" t="str">
            <v>Mandor</v>
          </cell>
          <cell r="G3089" t="str">
            <v>Day</v>
          </cell>
          <cell r="H3089">
            <v>7.1428571428571425E-2</v>
          </cell>
          <cell r="I3089">
            <v>33750</v>
          </cell>
          <cell r="K3089">
            <v>2410.7142857142858</v>
          </cell>
        </row>
        <row r="3090">
          <cell r="A3090">
            <v>3090</v>
          </cell>
          <cell r="C3090">
            <v>16</v>
          </cell>
          <cell r="D3090" t="str">
            <v>Tukang</v>
          </cell>
          <cell r="G3090" t="str">
            <v>Day</v>
          </cell>
          <cell r="H3090">
            <v>0.10714285714285714</v>
          </cell>
          <cell r="I3090">
            <v>28380</v>
          </cell>
          <cell r="K3090">
            <v>3040.7142857142853</v>
          </cell>
        </row>
        <row r="3091">
          <cell r="A3091">
            <v>3091</v>
          </cell>
          <cell r="C3091">
            <v>17</v>
          </cell>
          <cell r="D3091" t="str">
            <v>Buruh</v>
          </cell>
          <cell r="G3091" t="str">
            <v>Day</v>
          </cell>
          <cell r="H3091">
            <v>0.21428571428571427</v>
          </cell>
          <cell r="I3091">
            <v>18750</v>
          </cell>
          <cell r="K3091">
            <v>4017.8571428571427</v>
          </cell>
        </row>
        <row r="3092">
          <cell r="A3092">
            <v>3092</v>
          </cell>
        </row>
        <row r="3093">
          <cell r="A3093">
            <v>3093</v>
          </cell>
        </row>
        <row r="3094">
          <cell r="A3094">
            <v>3094</v>
          </cell>
        </row>
        <row r="3095">
          <cell r="A3095">
            <v>3095</v>
          </cell>
        </row>
        <row r="3096">
          <cell r="A3096">
            <v>3096</v>
          </cell>
        </row>
        <row r="3097">
          <cell r="A3097">
            <v>3097</v>
          </cell>
        </row>
        <row r="3098">
          <cell r="A3098">
            <v>3098</v>
          </cell>
          <cell r="D3098" t="str">
            <v>JUMLAH</v>
          </cell>
          <cell r="K3098" t="e">
            <v>#DIV/0!</v>
          </cell>
          <cell r="L3098">
            <v>0</v>
          </cell>
        </row>
        <row r="3099">
          <cell r="A3099">
            <v>3099</v>
          </cell>
          <cell r="D3099" t="str">
            <v>OVER HEAD</v>
          </cell>
          <cell r="E3099">
            <v>10</v>
          </cell>
          <cell r="F3099" t="str">
            <v>%</v>
          </cell>
          <cell r="K3099" t="e">
            <v>#DIV/0!</v>
          </cell>
          <cell r="L3099">
            <v>0</v>
          </cell>
        </row>
        <row r="3100">
          <cell r="A3100">
            <v>3100</v>
          </cell>
          <cell r="D3100" t="str">
            <v>TOTAL</v>
          </cell>
          <cell r="K3100" t="e">
            <v>#DIV/0!</v>
          </cell>
          <cell r="L3100">
            <v>0</v>
          </cell>
        </row>
        <row r="3101">
          <cell r="A3101">
            <v>3101</v>
          </cell>
          <cell r="D3101" t="str">
            <v>HARGA  SATUAN</v>
          </cell>
          <cell r="K3101" t="e">
            <v>#DIV/0!</v>
          </cell>
          <cell r="L3101">
            <v>0</v>
          </cell>
        </row>
        <row r="3102">
          <cell r="A3102">
            <v>3102</v>
          </cell>
        </row>
        <row r="3103">
          <cell r="A3103">
            <v>3103</v>
          </cell>
          <cell r="B3103">
            <v>48</v>
          </cell>
        </row>
        <row r="3104">
          <cell r="A3104">
            <v>3104</v>
          </cell>
          <cell r="B3104" t="str">
            <v>UNIT PRICE ANALYSIS</v>
          </cell>
        </row>
        <row r="3105">
          <cell r="A3105">
            <v>3105</v>
          </cell>
          <cell r="B3105" t="str">
            <v>Proyek Rencana Teknik Akhir Jalan Tol Bogor Ring Road</v>
          </cell>
        </row>
        <row r="3106">
          <cell r="A3106">
            <v>3106</v>
          </cell>
        </row>
        <row r="3107">
          <cell r="A3107">
            <v>3107</v>
          </cell>
        </row>
        <row r="3108">
          <cell r="A3108">
            <v>3108</v>
          </cell>
        </row>
        <row r="3109">
          <cell r="A3109">
            <v>3109</v>
          </cell>
        </row>
        <row r="3110">
          <cell r="A3110">
            <v>3110</v>
          </cell>
          <cell r="B3110" t="str">
            <v>UNIT PRICE ANALYSIS</v>
          </cell>
        </row>
        <row r="3111">
          <cell r="A3111">
            <v>3111</v>
          </cell>
        </row>
        <row r="3112">
          <cell r="A3112">
            <v>3112</v>
          </cell>
          <cell r="B3112" t="str">
            <v>ITEM NUMBER</v>
          </cell>
          <cell r="D3112" t="str">
            <v>6.06 (1)</v>
          </cell>
        </row>
        <row r="3113">
          <cell r="A3113">
            <v>3113</v>
          </cell>
          <cell r="B3113" t="str">
            <v>CONSTRUCTION / WORK</v>
          </cell>
          <cell r="D3113" t="str">
            <v>Saluran, Tipe DS - 3</v>
          </cell>
        </row>
        <row r="3114">
          <cell r="A3114">
            <v>3114</v>
          </cell>
          <cell r="B3114" t="str">
            <v>UNIT</v>
          </cell>
          <cell r="C3114" t="str">
            <v>m'</v>
          </cell>
          <cell r="D3114">
            <v>1</v>
          </cell>
        </row>
        <row r="3115">
          <cell r="A3115">
            <v>3115</v>
          </cell>
          <cell r="B3115" t="str">
            <v>UNIT  PRICE  (Rp.)</v>
          </cell>
          <cell r="D3115" t="e">
            <v>#DIV/0!</v>
          </cell>
          <cell r="E3115">
            <v>0</v>
          </cell>
          <cell r="J3115" t="str">
            <v>TOTAL UNIT PRICE (Rp)</v>
          </cell>
          <cell r="K3115" t="e">
            <v>#DIV/0!</v>
          </cell>
        </row>
        <row r="3116">
          <cell r="A3116">
            <v>3116</v>
          </cell>
          <cell r="I3116" t="str">
            <v>UNIT PRICE                     (Rp.)</v>
          </cell>
          <cell r="K3116" t="str">
            <v>TOTAL PRICE                    (Rp.)</v>
          </cell>
        </row>
        <row r="3117">
          <cell r="A3117">
            <v>3117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  <cell r="L3117" t="str">
            <v>Foreign</v>
          </cell>
        </row>
        <row r="3118">
          <cell r="A3118">
            <v>3118</v>
          </cell>
        </row>
        <row r="3119">
          <cell r="A3119">
            <v>3119</v>
          </cell>
        </row>
        <row r="3120">
          <cell r="A3120">
            <v>3120</v>
          </cell>
          <cell r="B3120" t="str">
            <v>A</v>
          </cell>
          <cell r="C3120" t="str">
            <v>MT</v>
          </cell>
          <cell r="D3120" t="str">
            <v>MATERIAL</v>
          </cell>
        </row>
        <row r="3121">
          <cell r="A3121">
            <v>3121</v>
          </cell>
          <cell r="C3121">
            <v>40</v>
          </cell>
          <cell r="D3121" t="str">
            <v>Concrete Class K-300  On  Site</v>
          </cell>
          <cell r="G3121" t="str">
            <v>Set</v>
          </cell>
          <cell r="H3121">
            <v>0.42000000000000004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3122</v>
          </cell>
          <cell r="C3122">
            <v>96</v>
          </cell>
          <cell r="D3122" t="str">
            <v>Steel Form Work for Viaduct (20 times)</v>
          </cell>
          <cell r="G3122" t="str">
            <v>Ltr.</v>
          </cell>
          <cell r="H3122">
            <v>4.3</v>
          </cell>
          <cell r="I3122" t="e">
            <v>#DIV/0!</v>
          </cell>
          <cell r="J3122">
            <v>0</v>
          </cell>
          <cell r="K3122" t="e">
            <v>#DIV/0!</v>
          </cell>
          <cell r="L3122">
            <v>0</v>
          </cell>
        </row>
        <row r="3123">
          <cell r="A3123">
            <v>3123</v>
          </cell>
          <cell r="C3123">
            <v>36</v>
          </cell>
          <cell r="D3123" t="str">
            <v>Concrete Class K-50  On  site</v>
          </cell>
          <cell r="G3123" t="str">
            <v>Set</v>
          </cell>
          <cell r="H3123">
            <v>33.6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3124</v>
          </cell>
          <cell r="C3124">
            <v>624</v>
          </cell>
          <cell r="D3124">
            <v>0</v>
          </cell>
          <cell r="G3124">
            <v>0</v>
          </cell>
          <cell r="H3124">
            <v>0.96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3125</v>
          </cell>
          <cell r="C3125">
            <v>38</v>
          </cell>
          <cell r="D3125" t="str">
            <v>Concrete Class K-175  On  Site</v>
          </cell>
          <cell r="G3125" t="str">
            <v>Set</v>
          </cell>
          <cell r="H3125">
            <v>4.0000000000000008E-2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3126</v>
          </cell>
          <cell r="C3126">
            <v>516</v>
          </cell>
          <cell r="D3126" t="str">
            <v>Stone Masonry (1:4)</v>
          </cell>
          <cell r="G3126" t="str">
            <v>Cum</v>
          </cell>
          <cell r="H3126">
            <v>0.1</v>
          </cell>
          <cell r="I3126">
            <v>132000</v>
          </cell>
          <cell r="J3126">
            <v>0</v>
          </cell>
          <cell r="K3126">
            <v>13200</v>
          </cell>
          <cell r="L3126">
            <v>0</v>
          </cell>
        </row>
        <row r="3127">
          <cell r="A3127">
            <v>3127</v>
          </cell>
          <cell r="C3127">
            <v>39</v>
          </cell>
          <cell r="D3127" t="str">
            <v>Concrete Class K-250  On  Site</v>
          </cell>
          <cell r="G3127" t="str">
            <v>Cu.m</v>
          </cell>
          <cell r="H3127">
            <v>0.1125</v>
          </cell>
          <cell r="I3127">
            <v>287000</v>
          </cell>
          <cell r="J3127">
            <v>0</v>
          </cell>
          <cell r="K3127">
            <v>32287.5</v>
          </cell>
        </row>
        <row r="3128">
          <cell r="A3128">
            <v>3128</v>
          </cell>
        </row>
        <row r="3129">
          <cell r="A3129">
            <v>3129</v>
          </cell>
        </row>
        <row r="3130">
          <cell r="A3130">
            <v>3130</v>
          </cell>
        </row>
        <row r="3131">
          <cell r="A3131">
            <v>3131</v>
          </cell>
        </row>
        <row r="3132">
          <cell r="A3132">
            <v>3132</v>
          </cell>
        </row>
        <row r="3133">
          <cell r="A3133">
            <v>3133</v>
          </cell>
        </row>
        <row r="3134">
          <cell r="A3134">
            <v>3134</v>
          </cell>
        </row>
        <row r="3135">
          <cell r="A3135">
            <v>3135</v>
          </cell>
        </row>
        <row r="3136">
          <cell r="A3136">
            <v>3136</v>
          </cell>
        </row>
        <row r="3137">
          <cell r="A3137">
            <v>3137</v>
          </cell>
        </row>
        <row r="3138">
          <cell r="A3138">
            <v>3138</v>
          </cell>
        </row>
        <row r="3139">
          <cell r="A3139">
            <v>3139</v>
          </cell>
          <cell r="B3139" t="str">
            <v>B</v>
          </cell>
          <cell r="C3139" t="str">
            <v>EQ</v>
          </cell>
          <cell r="D3139" t="str">
            <v>EQUIPMENT</v>
          </cell>
        </row>
        <row r="3140">
          <cell r="A3140">
            <v>3140</v>
          </cell>
          <cell r="C3140">
            <v>64</v>
          </cell>
          <cell r="D3140" t="str">
            <v>Miscellaneous Tools</v>
          </cell>
          <cell r="G3140" t="str">
            <v>Hour</v>
          </cell>
          <cell r="H3140">
            <v>0.21</v>
          </cell>
          <cell r="I3140">
            <v>5000</v>
          </cell>
          <cell r="J3140">
            <v>0</v>
          </cell>
          <cell r="K3140">
            <v>1050</v>
          </cell>
          <cell r="L3140">
            <v>0</v>
          </cell>
        </row>
        <row r="3141">
          <cell r="A3141">
            <v>3141</v>
          </cell>
          <cell r="C3141">
            <v>28</v>
          </cell>
          <cell r="D3141" t="str">
            <v>Concrete Vibrator</v>
          </cell>
          <cell r="G3141" t="str">
            <v>Hour</v>
          </cell>
          <cell r="H3141">
            <v>0.105</v>
          </cell>
          <cell r="I3141">
            <v>21600</v>
          </cell>
          <cell r="J3141">
            <v>0</v>
          </cell>
          <cell r="K3141">
            <v>2268</v>
          </cell>
          <cell r="L3141">
            <v>0</v>
          </cell>
        </row>
        <row r="3142">
          <cell r="A3142">
            <v>3142</v>
          </cell>
          <cell r="C3142">
            <v>211</v>
          </cell>
          <cell r="D3142" t="str">
            <v>Pouring Concrete ( Manually )</v>
          </cell>
          <cell r="G3142" t="str">
            <v>Cu.m</v>
          </cell>
          <cell r="H3142">
            <v>0.42000000000000004</v>
          </cell>
          <cell r="I3142">
            <v>11400</v>
          </cell>
          <cell r="J3142">
            <v>0</v>
          </cell>
          <cell r="K3142">
            <v>4788.0000000000009</v>
          </cell>
          <cell r="L3142">
            <v>0</v>
          </cell>
        </row>
        <row r="3143">
          <cell r="A3143">
            <v>3143</v>
          </cell>
        </row>
        <row r="3144">
          <cell r="A3144">
            <v>3144</v>
          </cell>
        </row>
        <row r="3145">
          <cell r="A3145">
            <v>3145</v>
          </cell>
        </row>
        <row r="3146">
          <cell r="A3146">
            <v>3146</v>
          </cell>
        </row>
        <row r="3147">
          <cell r="A3147">
            <v>3147</v>
          </cell>
        </row>
        <row r="3148">
          <cell r="A3148">
            <v>3148</v>
          </cell>
        </row>
        <row r="3149">
          <cell r="A3149">
            <v>3149</v>
          </cell>
        </row>
        <row r="3150">
          <cell r="A3150">
            <v>3150</v>
          </cell>
        </row>
        <row r="3151">
          <cell r="A3151">
            <v>3151</v>
          </cell>
        </row>
        <row r="3152">
          <cell r="A3152">
            <v>3152</v>
          </cell>
        </row>
        <row r="3153">
          <cell r="A3153">
            <v>3153</v>
          </cell>
          <cell r="B3153" t="str">
            <v>C</v>
          </cell>
          <cell r="C3153" t="str">
            <v>LA</v>
          </cell>
          <cell r="D3153" t="str">
            <v>LABOUR</v>
          </cell>
        </row>
        <row r="3154">
          <cell r="A3154">
            <v>3154</v>
          </cell>
          <cell r="C3154">
            <v>2</v>
          </cell>
          <cell r="D3154" t="str">
            <v>Pengawas</v>
          </cell>
          <cell r="G3154" t="str">
            <v>Day</v>
          </cell>
          <cell r="H3154">
            <v>0</v>
          </cell>
          <cell r="I3154">
            <v>50000</v>
          </cell>
          <cell r="K3154">
            <v>0</v>
          </cell>
        </row>
        <row r="3155">
          <cell r="A3155">
            <v>3155</v>
          </cell>
          <cell r="C3155">
            <v>3</v>
          </cell>
          <cell r="D3155" t="str">
            <v>Mandor</v>
          </cell>
          <cell r="G3155" t="str">
            <v>Day</v>
          </cell>
          <cell r="H3155">
            <v>1.4999999999999999E-2</v>
          </cell>
          <cell r="I3155">
            <v>33750</v>
          </cell>
          <cell r="K3155">
            <v>506.25</v>
          </cell>
        </row>
        <row r="3156">
          <cell r="A3156">
            <v>3156</v>
          </cell>
          <cell r="C3156">
            <v>16</v>
          </cell>
          <cell r="D3156" t="str">
            <v>Tukang</v>
          </cell>
          <cell r="G3156" t="str">
            <v>Day</v>
          </cell>
          <cell r="H3156">
            <v>4.4999999999999998E-2</v>
          </cell>
          <cell r="I3156">
            <v>28380</v>
          </cell>
          <cell r="K3156">
            <v>1277.0999999999999</v>
          </cell>
        </row>
        <row r="3157">
          <cell r="A3157">
            <v>3157</v>
          </cell>
          <cell r="C3157">
            <v>17</v>
          </cell>
          <cell r="D3157" t="str">
            <v>Buruh</v>
          </cell>
          <cell r="G3157" t="str">
            <v>Day</v>
          </cell>
          <cell r="H3157">
            <v>0.15</v>
          </cell>
          <cell r="I3157">
            <v>18750</v>
          </cell>
          <cell r="K3157">
            <v>2812.5</v>
          </cell>
        </row>
        <row r="3158">
          <cell r="A3158">
            <v>3158</v>
          </cell>
        </row>
        <row r="3159">
          <cell r="A3159">
            <v>3159</v>
          </cell>
        </row>
        <row r="3160">
          <cell r="A3160">
            <v>3160</v>
          </cell>
        </row>
        <row r="3161">
          <cell r="A3161">
            <v>3161</v>
          </cell>
        </row>
        <row r="3162">
          <cell r="A3162">
            <v>3162</v>
          </cell>
        </row>
        <row r="3163">
          <cell r="A3163">
            <v>3163</v>
          </cell>
        </row>
        <row r="3164">
          <cell r="A3164">
            <v>3164</v>
          </cell>
          <cell r="D3164" t="str">
            <v>JUMLAH</v>
          </cell>
          <cell r="K3164" t="e">
            <v>#DIV/0!</v>
          </cell>
          <cell r="L3164">
            <v>0</v>
          </cell>
        </row>
        <row r="3165">
          <cell r="A3165">
            <v>3165</v>
          </cell>
          <cell r="D3165" t="str">
            <v>OVER HEAD</v>
          </cell>
          <cell r="E3165">
            <v>10</v>
          </cell>
          <cell r="F3165" t="str">
            <v>%</v>
          </cell>
          <cell r="K3165" t="e">
            <v>#DIV/0!</v>
          </cell>
          <cell r="L3165">
            <v>0</v>
          </cell>
        </row>
        <row r="3166">
          <cell r="A3166">
            <v>3166</v>
          </cell>
          <cell r="D3166" t="str">
            <v>TOTAL</v>
          </cell>
          <cell r="K3166" t="e">
            <v>#DIV/0!</v>
          </cell>
          <cell r="L3166">
            <v>0</v>
          </cell>
        </row>
        <row r="3167">
          <cell r="A3167">
            <v>3167</v>
          </cell>
          <cell r="D3167" t="str">
            <v>HARGA  SATUAN</v>
          </cell>
          <cell r="K3167" t="e">
            <v>#DIV/0!</v>
          </cell>
          <cell r="L3167">
            <v>0</v>
          </cell>
        </row>
        <row r="3168">
          <cell r="A3168">
            <v>3168</v>
          </cell>
        </row>
        <row r="3169">
          <cell r="A3169">
            <v>3169</v>
          </cell>
          <cell r="B3169">
            <v>49</v>
          </cell>
        </row>
        <row r="3170">
          <cell r="A3170">
            <v>3170</v>
          </cell>
          <cell r="B3170" t="str">
            <v>UNIT PRICE ANALYSIS</v>
          </cell>
        </row>
        <row r="3171">
          <cell r="A3171">
            <v>3171</v>
          </cell>
          <cell r="B3171" t="str">
            <v>Proyek Rencana Teknik Akhir Jalan Tol Bogor Ring Road</v>
          </cell>
        </row>
        <row r="3172">
          <cell r="A3172">
            <v>3172</v>
          </cell>
        </row>
        <row r="3173">
          <cell r="A3173">
            <v>3173</v>
          </cell>
        </row>
        <row r="3174">
          <cell r="A3174">
            <v>3174</v>
          </cell>
        </row>
        <row r="3175">
          <cell r="A3175">
            <v>3175</v>
          </cell>
        </row>
        <row r="3176">
          <cell r="A3176">
            <v>3176</v>
          </cell>
          <cell r="B3176" t="str">
            <v>UNIT PRICE ANALYSIS</v>
          </cell>
        </row>
        <row r="3177">
          <cell r="A3177">
            <v>3177</v>
          </cell>
        </row>
        <row r="3178">
          <cell r="A3178">
            <v>3178</v>
          </cell>
          <cell r="B3178" t="str">
            <v>ITEM NUMBER</v>
          </cell>
          <cell r="D3178" t="str">
            <v>6.07 (8)</v>
          </cell>
        </row>
        <row r="3179">
          <cell r="A3179">
            <v>3179</v>
          </cell>
          <cell r="B3179" t="str">
            <v>CONSTRUCTION / WORK</v>
          </cell>
          <cell r="D3179" t="str">
            <v>Bangunan Terjun Tegak</v>
          </cell>
        </row>
        <row r="3180">
          <cell r="A3180">
            <v>3180</v>
          </cell>
          <cell r="B3180" t="str">
            <v>UNIT</v>
          </cell>
          <cell r="C3180" t="str">
            <v>m3</v>
          </cell>
          <cell r="D3180">
            <v>1</v>
          </cell>
        </row>
        <row r="3181">
          <cell r="A3181">
            <v>3181</v>
          </cell>
          <cell r="B3181" t="str">
            <v>UNIT  PRICE  (Rp.)</v>
          </cell>
          <cell r="D3181" t="e">
            <v>#DIV/0!</v>
          </cell>
          <cell r="E3181">
            <v>0</v>
          </cell>
          <cell r="J3181" t="str">
            <v>TOTAL UNIT PRICE (Rp)</v>
          </cell>
          <cell r="K3181" t="e">
            <v>#DIV/0!</v>
          </cell>
        </row>
        <row r="3182">
          <cell r="A3182">
            <v>3182</v>
          </cell>
          <cell r="I3182" t="str">
            <v>UNIT PRICE                     (Rp.)</v>
          </cell>
          <cell r="K3182" t="str">
            <v>TOTAL PRICE                    (Rp.)</v>
          </cell>
        </row>
        <row r="3183">
          <cell r="A3183">
            <v>3183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  <cell r="L3183" t="str">
            <v>Foreign</v>
          </cell>
        </row>
        <row r="3184">
          <cell r="A3184">
            <v>3184</v>
          </cell>
        </row>
        <row r="3185">
          <cell r="A3185">
            <v>3185</v>
          </cell>
        </row>
        <row r="3186">
          <cell r="A3186">
            <v>3186</v>
          </cell>
          <cell r="B3186" t="str">
            <v>A</v>
          </cell>
          <cell r="C3186" t="str">
            <v>MT</v>
          </cell>
          <cell r="D3186" t="str">
            <v>MATERIAL</v>
          </cell>
        </row>
        <row r="3187">
          <cell r="A3187">
            <v>3187</v>
          </cell>
          <cell r="C3187">
            <v>523</v>
          </cell>
          <cell r="D3187" t="str">
            <v>Borring For Cast-In Place Pile,  1.50 metre Dia.</v>
          </cell>
          <cell r="G3187" t="str">
            <v>L.m</v>
          </cell>
          <cell r="H3187">
            <v>1</v>
          </cell>
          <cell r="I3187" t="e">
            <v>#DIV/0!</v>
          </cell>
          <cell r="J3187">
            <v>0</v>
          </cell>
          <cell r="K3187" t="e">
            <v>#DIV/0!</v>
          </cell>
          <cell r="L3187">
            <v>0</v>
          </cell>
        </row>
        <row r="3188">
          <cell r="A3188">
            <v>3188</v>
          </cell>
          <cell r="C3188">
            <v>624</v>
          </cell>
          <cell r="D3188">
            <v>0</v>
          </cell>
          <cell r="G3188">
            <v>0</v>
          </cell>
          <cell r="H3188">
            <v>1.7099999999999997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3189</v>
          </cell>
          <cell r="C3189">
            <v>165</v>
          </cell>
          <cell r="D3189" t="str">
            <v>Lighting Protection Terminal</v>
          </cell>
          <cell r="G3189" t="str">
            <v>Each</v>
          </cell>
          <cell r="H3189">
            <v>8.1428571428571433E-2</v>
          </cell>
          <cell r="I3189" t="e">
            <v>#VALUE!</v>
          </cell>
          <cell r="J3189">
            <v>0</v>
          </cell>
          <cell r="K3189" t="e">
            <v>#VALUE!</v>
          </cell>
          <cell r="L3189">
            <v>0</v>
          </cell>
        </row>
        <row r="3190">
          <cell r="A3190">
            <v>3190</v>
          </cell>
          <cell r="C3190">
            <v>28</v>
          </cell>
          <cell r="D3190" t="str">
            <v>Back Fill Material</v>
          </cell>
          <cell r="G3190" t="str">
            <v>Cu.m</v>
          </cell>
          <cell r="H3190">
            <v>0.11499999999999999</v>
          </cell>
          <cell r="I3190">
            <v>40600</v>
          </cell>
          <cell r="J3190">
            <v>0</v>
          </cell>
          <cell r="K3190">
            <v>4669</v>
          </cell>
          <cell r="L3190">
            <v>0</v>
          </cell>
        </row>
        <row r="3191">
          <cell r="A3191">
            <v>3191</v>
          </cell>
          <cell r="C3191">
            <v>627</v>
          </cell>
          <cell r="D3191" t="str">
            <v>5.01(1)  Penggalian Struktur sampai kedalaman tidak lebih dari  2 m.</v>
          </cell>
          <cell r="G3191" t="str">
            <v>m3</v>
          </cell>
          <cell r="H3191">
            <v>1.25</v>
          </cell>
          <cell r="I3191">
            <v>29000</v>
          </cell>
          <cell r="J3191">
            <v>0</v>
          </cell>
          <cell r="K3191">
            <v>36250</v>
          </cell>
          <cell r="L3191">
            <v>0</v>
          </cell>
        </row>
        <row r="3192">
          <cell r="A3192">
            <v>3192</v>
          </cell>
          <cell r="C3192">
            <v>516</v>
          </cell>
          <cell r="D3192" t="str">
            <v>Stone Masonry (1:4)</v>
          </cell>
          <cell r="G3192" t="str">
            <v>Cum</v>
          </cell>
          <cell r="H3192">
            <v>0.1</v>
          </cell>
          <cell r="I3192">
            <v>132000</v>
          </cell>
          <cell r="J3192">
            <v>0</v>
          </cell>
          <cell r="K3192">
            <v>13200</v>
          </cell>
          <cell r="L3192">
            <v>0</v>
          </cell>
        </row>
        <row r="3193">
          <cell r="A3193">
            <v>3193</v>
          </cell>
        </row>
        <row r="3194">
          <cell r="A3194">
            <v>3194</v>
          </cell>
        </row>
        <row r="3195">
          <cell r="A3195">
            <v>3195</v>
          </cell>
        </row>
        <row r="3196">
          <cell r="A3196">
            <v>3196</v>
          </cell>
        </row>
        <row r="3197">
          <cell r="A3197">
            <v>3197</v>
          </cell>
        </row>
        <row r="3198">
          <cell r="A3198">
            <v>3198</v>
          </cell>
        </row>
        <row r="3199">
          <cell r="A3199">
            <v>3199</v>
          </cell>
        </row>
        <row r="3200">
          <cell r="A3200">
            <v>3200</v>
          </cell>
        </row>
        <row r="3201">
          <cell r="A3201">
            <v>3201</v>
          </cell>
        </row>
        <row r="3202">
          <cell r="A3202">
            <v>3202</v>
          </cell>
        </row>
        <row r="3203">
          <cell r="A3203">
            <v>3203</v>
          </cell>
        </row>
        <row r="3204">
          <cell r="A3204">
            <v>3204</v>
          </cell>
        </row>
        <row r="3205">
          <cell r="A3205">
            <v>3205</v>
          </cell>
          <cell r="B3205" t="str">
            <v>B</v>
          </cell>
          <cell r="C3205" t="str">
            <v>EQ</v>
          </cell>
          <cell r="D3205" t="str">
            <v>EQUIPMENT</v>
          </cell>
        </row>
        <row r="3206">
          <cell r="A3206">
            <v>3206</v>
          </cell>
          <cell r="C3206">
            <v>64</v>
          </cell>
          <cell r="D3206" t="str">
            <v>Miscellaneous Tools</v>
          </cell>
          <cell r="G3206" t="str">
            <v>Hour</v>
          </cell>
          <cell r="H3206">
            <v>0.25</v>
          </cell>
          <cell r="I3206">
            <v>5000</v>
          </cell>
          <cell r="J3206">
            <v>0</v>
          </cell>
          <cell r="K3206">
            <v>1250</v>
          </cell>
          <cell r="L3206">
            <v>0</v>
          </cell>
        </row>
        <row r="3207">
          <cell r="A3207">
            <v>3207</v>
          </cell>
          <cell r="C3207">
            <v>27</v>
          </cell>
          <cell r="D3207" t="str">
            <v>Concrete Vibrator</v>
          </cell>
          <cell r="G3207" t="str">
            <v>Hour</v>
          </cell>
          <cell r="H3207">
            <v>0.10874999999999999</v>
          </cell>
          <cell r="I3207">
            <v>10800</v>
          </cell>
          <cell r="J3207">
            <v>0</v>
          </cell>
          <cell r="K3207">
            <v>1174.4999999999998</v>
          </cell>
          <cell r="L3207">
            <v>0</v>
          </cell>
        </row>
        <row r="3208">
          <cell r="A3208">
            <v>3208</v>
          </cell>
          <cell r="C3208">
            <v>209</v>
          </cell>
          <cell r="D3208" t="str">
            <v>Pouring Concrete ( Manually )</v>
          </cell>
          <cell r="G3208" t="str">
            <v>Cu.m</v>
          </cell>
          <cell r="H3208">
            <v>0.43499999999999994</v>
          </cell>
          <cell r="I3208">
            <v>9000</v>
          </cell>
          <cell r="J3208">
            <v>0</v>
          </cell>
          <cell r="K3208">
            <v>3914.9999999999995</v>
          </cell>
          <cell r="L3208">
            <v>0</v>
          </cell>
        </row>
        <row r="3209">
          <cell r="A3209">
            <v>3209</v>
          </cell>
        </row>
        <row r="3210">
          <cell r="A3210">
            <v>3210</v>
          </cell>
        </row>
        <row r="3211">
          <cell r="A3211">
            <v>3211</v>
          </cell>
        </row>
        <row r="3212">
          <cell r="A3212">
            <v>3212</v>
          </cell>
        </row>
        <row r="3213">
          <cell r="A3213">
            <v>3213</v>
          </cell>
        </row>
        <row r="3214">
          <cell r="A3214">
            <v>3214</v>
          </cell>
        </row>
        <row r="3215">
          <cell r="A3215">
            <v>3215</v>
          </cell>
        </row>
        <row r="3216">
          <cell r="A3216">
            <v>3216</v>
          </cell>
        </row>
        <row r="3217">
          <cell r="A3217">
            <v>3217</v>
          </cell>
        </row>
        <row r="3218">
          <cell r="A3218">
            <v>3218</v>
          </cell>
        </row>
        <row r="3219">
          <cell r="A3219">
            <v>3219</v>
          </cell>
          <cell r="B3219" t="str">
            <v>C</v>
          </cell>
          <cell r="C3219" t="str">
            <v>LA</v>
          </cell>
          <cell r="D3219" t="str">
            <v>LABOUR</v>
          </cell>
        </row>
        <row r="3220">
          <cell r="A3220">
            <v>3220</v>
          </cell>
          <cell r="C3220">
            <v>2</v>
          </cell>
          <cell r="D3220" t="str">
            <v>Pengawas</v>
          </cell>
          <cell r="G3220" t="str">
            <v>Day</v>
          </cell>
          <cell r="H3220">
            <v>0</v>
          </cell>
          <cell r="I3220">
            <v>50000</v>
          </cell>
          <cell r="K3220">
            <v>0</v>
          </cell>
        </row>
        <row r="3221">
          <cell r="A3221">
            <v>3221</v>
          </cell>
          <cell r="C3221">
            <v>3</v>
          </cell>
          <cell r="D3221" t="str">
            <v>Mandor</v>
          </cell>
          <cell r="G3221" t="str">
            <v>Day</v>
          </cell>
          <cell r="H3221">
            <v>1.020408163265306E-2</v>
          </cell>
          <cell r="I3221">
            <v>33750</v>
          </cell>
          <cell r="K3221">
            <v>344.38775510204079</v>
          </cell>
        </row>
        <row r="3222">
          <cell r="A3222">
            <v>3222</v>
          </cell>
          <cell r="C3222">
            <v>16</v>
          </cell>
          <cell r="D3222" t="str">
            <v>Tukang</v>
          </cell>
          <cell r="G3222" t="str">
            <v>Day</v>
          </cell>
          <cell r="H3222">
            <v>2.0408163265306121E-2</v>
          </cell>
          <cell r="I3222">
            <v>28380</v>
          </cell>
          <cell r="K3222">
            <v>579.18367346938771</v>
          </cell>
        </row>
        <row r="3223">
          <cell r="A3223">
            <v>3223</v>
          </cell>
          <cell r="C3223">
            <v>17</v>
          </cell>
          <cell r="D3223" t="str">
            <v>Buruh</v>
          </cell>
          <cell r="G3223" t="str">
            <v>Day</v>
          </cell>
          <cell r="H3223">
            <v>0.1173469387755102</v>
          </cell>
          <cell r="I3223">
            <v>18750</v>
          </cell>
          <cell r="K3223">
            <v>2200.2551020408164</v>
          </cell>
        </row>
        <row r="3224">
          <cell r="A3224">
            <v>3224</v>
          </cell>
        </row>
        <row r="3225">
          <cell r="A3225">
            <v>3225</v>
          </cell>
        </row>
        <row r="3226">
          <cell r="A3226">
            <v>3226</v>
          </cell>
        </row>
        <row r="3227">
          <cell r="A3227">
            <v>3227</v>
          </cell>
        </row>
        <row r="3228">
          <cell r="A3228">
            <v>3228</v>
          </cell>
        </row>
        <row r="3229">
          <cell r="A3229">
            <v>3229</v>
          </cell>
        </row>
        <row r="3230">
          <cell r="A3230">
            <v>3230</v>
          </cell>
          <cell r="D3230" t="str">
            <v>JUMLAH</v>
          </cell>
          <cell r="K3230" t="e">
            <v>#DIV/0!</v>
          </cell>
          <cell r="L3230">
            <v>0</v>
          </cell>
        </row>
        <row r="3231">
          <cell r="A3231">
            <v>3231</v>
          </cell>
          <cell r="D3231" t="str">
            <v>OVER HEAD</v>
          </cell>
          <cell r="E3231">
            <v>10</v>
          </cell>
          <cell r="F3231" t="str">
            <v>%</v>
          </cell>
          <cell r="K3231" t="e">
            <v>#DIV/0!</v>
          </cell>
          <cell r="L3231">
            <v>0</v>
          </cell>
        </row>
        <row r="3232">
          <cell r="A3232">
            <v>3232</v>
          </cell>
          <cell r="D3232" t="str">
            <v>TOTAL</v>
          </cell>
          <cell r="K3232" t="e">
            <v>#DIV/0!</v>
          </cell>
          <cell r="L3232">
            <v>0</v>
          </cell>
        </row>
        <row r="3233">
          <cell r="A3233">
            <v>3233</v>
          </cell>
          <cell r="D3233" t="str">
            <v>HARGA  SATUAN</v>
          </cell>
          <cell r="K3233" t="e">
            <v>#DIV/0!</v>
          </cell>
          <cell r="L3233">
            <v>0</v>
          </cell>
        </row>
        <row r="3234">
          <cell r="A3234">
            <v>3234</v>
          </cell>
        </row>
        <row r="3235">
          <cell r="A3235">
            <v>3235</v>
          </cell>
          <cell r="B3235">
            <v>50</v>
          </cell>
        </row>
        <row r="3236">
          <cell r="A3236">
            <v>3236</v>
          </cell>
          <cell r="B3236" t="str">
            <v>UNIT PRICE ANALYSIS</v>
          </cell>
        </row>
        <row r="3237">
          <cell r="A3237">
            <v>3237</v>
          </cell>
          <cell r="B3237" t="str">
            <v>Proyek Rencana Teknik Akhir Jalan Tol Bogor Ring Road</v>
          </cell>
        </row>
        <row r="3238">
          <cell r="A3238">
            <v>3238</v>
          </cell>
        </row>
        <row r="3239">
          <cell r="A3239">
            <v>3239</v>
          </cell>
        </row>
        <row r="3240">
          <cell r="A3240">
            <v>3240</v>
          </cell>
        </row>
        <row r="3241">
          <cell r="A3241">
            <v>3241</v>
          </cell>
        </row>
        <row r="3242">
          <cell r="A3242">
            <v>3242</v>
          </cell>
          <cell r="B3242" t="str">
            <v>UNIT PRICE ANALYSIS</v>
          </cell>
        </row>
        <row r="3243">
          <cell r="A3243">
            <v>3243</v>
          </cell>
        </row>
        <row r="3244">
          <cell r="A3244">
            <v>3244</v>
          </cell>
          <cell r="B3244" t="str">
            <v>ITEM NUMBER</v>
          </cell>
          <cell r="D3244" t="str">
            <v>6.06 (3)</v>
          </cell>
        </row>
        <row r="3245">
          <cell r="A3245">
            <v>3245</v>
          </cell>
          <cell r="B3245" t="str">
            <v>CONSTRUCTION / WORK</v>
          </cell>
          <cell r="D3245" t="str">
            <v>Saluran, Tipe DS - 8</v>
          </cell>
        </row>
        <row r="3246">
          <cell r="A3246">
            <v>3246</v>
          </cell>
          <cell r="B3246" t="str">
            <v>UNIT</v>
          </cell>
          <cell r="C3246" t="str">
            <v>m'</v>
          </cell>
          <cell r="D3246">
            <v>1</v>
          </cell>
        </row>
        <row r="3247">
          <cell r="A3247">
            <v>3247</v>
          </cell>
          <cell r="B3247" t="str">
            <v>UNIT  PRICE  (Rp.)</v>
          </cell>
          <cell r="D3247" t="e">
            <v>#DIV/0!</v>
          </cell>
          <cell r="E3247">
            <v>0</v>
          </cell>
          <cell r="J3247" t="str">
            <v>TOTAL UNIT PRICE (Rp)</v>
          </cell>
          <cell r="K3247" t="e">
            <v>#DIV/0!</v>
          </cell>
        </row>
        <row r="3248">
          <cell r="A3248">
            <v>3248</v>
          </cell>
          <cell r="I3248" t="str">
            <v>UNIT PRICE                     (Rp.)</v>
          </cell>
          <cell r="K3248" t="str">
            <v>TOTAL PRICE                    (Rp.)</v>
          </cell>
        </row>
        <row r="3249">
          <cell r="A3249">
            <v>3249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  <cell r="I3249" t="str">
            <v>Rp.</v>
          </cell>
          <cell r="J3249" t="str">
            <v>Foreign</v>
          </cell>
          <cell r="K3249" t="str">
            <v>Rp.</v>
          </cell>
          <cell r="L3249" t="str">
            <v>Foreign</v>
          </cell>
        </row>
        <row r="3250">
          <cell r="A3250">
            <v>3250</v>
          </cell>
        </row>
        <row r="3251">
          <cell r="A3251">
            <v>3251</v>
          </cell>
        </row>
        <row r="3252">
          <cell r="A3252">
            <v>3252</v>
          </cell>
          <cell r="B3252" t="str">
            <v>A</v>
          </cell>
          <cell r="C3252" t="str">
            <v>MT</v>
          </cell>
          <cell r="D3252" t="str">
            <v>MATERIAL</v>
          </cell>
        </row>
        <row r="3253">
          <cell r="A3253">
            <v>3253</v>
          </cell>
          <cell r="C3253">
            <v>523</v>
          </cell>
          <cell r="D3253" t="str">
            <v>Borring For Cast-In Place Pile,  1.50 metre Dia.</v>
          </cell>
          <cell r="G3253" t="str">
            <v>L.m</v>
          </cell>
          <cell r="H3253">
            <v>0.06</v>
          </cell>
          <cell r="I3253" t="e">
            <v>#DIV/0!</v>
          </cell>
          <cell r="J3253">
            <v>0</v>
          </cell>
          <cell r="K3253" t="e">
            <v>#DIV/0!</v>
          </cell>
          <cell r="L3253">
            <v>0</v>
          </cell>
        </row>
        <row r="3254">
          <cell r="A3254">
            <v>3254</v>
          </cell>
          <cell r="C3254">
            <v>218</v>
          </cell>
          <cell r="D3254" t="str">
            <v>RC Pipe dia. 40 cm on Site</v>
          </cell>
          <cell r="G3254" t="str">
            <v>L.m</v>
          </cell>
          <cell r="H3254">
            <v>0.5</v>
          </cell>
          <cell r="I3254">
            <v>5558.333333333333</v>
          </cell>
          <cell r="J3254">
            <v>0</v>
          </cell>
          <cell r="K3254">
            <v>2779.1666666666665</v>
          </cell>
          <cell r="L3254">
            <v>0</v>
          </cell>
        </row>
        <row r="3255">
          <cell r="A3255">
            <v>3255</v>
          </cell>
          <cell r="C3255">
            <v>624</v>
          </cell>
          <cell r="D3255">
            <v>0</v>
          </cell>
          <cell r="G3255">
            <v>0</v>
          </cell>
          <cell r="H3255">
            <v>0.22000000000000003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3256</v>
          </cell>
          <cell r="C3256">
            <v>28</v>
          </cell>
          <cell r="D3256" t="str">
            <v>Back Fill Material</v>
          </cell>
          <cell r="G3256" t="str">
            <v>Cu.m</v>
          </cell>
          <cell r="H3256">
            <v>0.10616196934378752</v>
          </cell>
          <cell r="I3256">
            <v>40600</v>
          </cell>
          <cell r="J3256">
            <v>0</v>
          </cell>
          <cell r="K3256">
            <v>4310.1759553577731</v>
          </cell>
          <cell r="L3256">
            <v>0</v>
          </cell>
        </row>
        <row r="3257">
          <cell r="A3257">
            <v>3257</v>
          </cell>
          <cell r="C3257">
            <v>627</v>
          </cell>
          <cell r="D3257" t="str">
            <v>5.01(1)  Penggalian Struktur sampai kedalaman tidak lebih dari  2 m.</v>
          </cell>
          <cell r="G3257" t="str">
            <v>m3</v>
          </cell>
          <cell r="H3257">
            <v>1.1539344493889949</v>
          </cell>
          <cell r="I3257">
            <v>29000</v>
          </cell>
          <cell r="J3257">
            <v>0</v>
          </cell>
          <cell r="K3257">
            <v>33464.09903228085</v>
          </cell>
          <cell r="L3257">
            <v>0</v>
          </cell>
        </row>
        <row r="3258">
          <cell r="A3258">
            <v>3258</v>
          </cell>
          <cell r="C3258">
            <v>36</v>
          </cell>
          <cell r="D3258" t="str">
            <v>Concrete Class K-50  On  site</v>
          </cell>
          <cell r="G3258" t="str">
            <v>Cu.m</v>
          </cell>
          <cell r="H3258">
            <v>9.2314755951119598E-2</v>
          </cell>
          <cell r="I3258">
            <v>201000</v>
          </cell>
          <cell r="J3258">
            <v>0</v>
          </cell>
          <cell r="K3258">
            <v>18555.265946175041</v>
          </cell>
          <cell r="L3258">
            <v>0</v>
          </cell>
        </row>
        <row r="3259">
          <cell r="A3259">
            <v>3259</v>
          </cell>
        </row>
        <row r="3260">
          <cell r="A3260">
            <v>3260</v>
          </cell>
        </row>
        <row r="3261">
          <cell r="A3261">
            <v>3261</v>
          </cell>
        </row>
        <row r="3262">
          <cell r="A3262">
            <v>3262</v>
          </cell>
        </row>
        <row r="3263">
          <cell r="A3263">
            <v>3263</v>
          </cell>
        </row>
        <row r="3264">
          <cell r="A3264">
            <v>3264</v>
          </cell>
        </row>
        <row r="3265">
          <cell r="A3265">
            <v>3265</v>
          </cell>
        </row>
        <row r="3266">
          <cell r="A3266">
            <v>3266</v>
          </cell>
        </row>
        <row r="3267">
          <cell r="A3267">
            <v>3267</v>
          </cell>
        </row>
        <row r="3268">
          <cell r="A3268">
            <v>3268</v>
          </cell>
        </row>
        <row r="3269">
          <cell r="A3269">
            <v>3269</v>
          </cell>
        </row>
        <row r="3270">
          <cell r="A3270">
            <v>3270</v>
          </cell>
        </row>
        <row r="3271">
          <cell r="A3271">
            <v>3271</v>
          </cell>
          <cell r="B3271" t="str">
            <v>B</v>
          </cell>
          <cell r="C3271" t="str">
            <v>EQ</v>
          </cell>
          <cell r="D3271" t="str">
            <v>EQUIPMENT</v>
          </cell>
        </row>
        <row r="3272">
          <cell r="A3272">
            <v>3272</v>
          </cell>
          <cell r="C3272">
            <v>64</v>
          </cell>
          <cell r="D3272" t="str">
            <v>Miscellaneous Tools</v>
          </cell>
          <cell r="G3272" t="str">
            <v>Hour</v>
          </cell>
          <cell r="H3272">
            <v>3.3333333333333326E-2</v>
          </cell>
          <cell r="I3272">
            <v>5000</v>
          </cell>
          <cell r="J3272">
            <v>0</v>
          </cell>
          <cell r="K3272">
            <v>166.66666666666663</v>
          </cell>
          <cell r="L3272">
            <v>0</v>
          </cell>
        </row>
        <row r="3273">
          <cell r="A3273">
            <v>3273</v>
          </cell>
          <cell r="C3273">
            <v>27</v>
          </cell>
          <cell r="D3273" t="str">
            <v>Concrete Vibrator</v>
          </cell>
          <cell r="G3273" t="str">
            <v>Hour</v>
          </cell>
          <cell r="H3273">
            <v>0.23078688987779897</v>
          </cell>
          <cell r="I3273">
            <v>10800</v>
          </cell>
          <cell r="J3273">
            <v>0</v>
          </cell>
          <cell r="K3273">
            <v>2492.498410680229</v>
          </cell>
          <cell r="L3273">
            <v>0</v>
          </cell>
        </row>
        <row r="3274">
          <cell r="A3274">
            <v>3274</v>
          </cell>
          <cell r="C3274">
            <v>209</v>
          </cell>
          <cell r="D3274" t="str">
            <v>Pouring Concrete ( Manually )</v>
          </cell>
          <cell r="G3274" t="str">
            <v>Cu.m</v>
          </cell>
          <cell r="H3274">
            <v>0.92314755951119598</v>
          </cell>
          <cell r="I3274">
            <v>9000</v>
          </cell>
          <cell r="J3274">
            <v>0</v>
          </cell>
          <cell r="K3274">
            <v>8308.3280356007635</v>
          </cell>
          <cell r="L3274">
            <v>0</v>
          </cell>
        </row>
        <row r="3275">
          <cell r="A3275">
            <v>3275</v>
          </cell>
        </row>
        <row r="3276">
          <cell r="A3276">
            <v>3276</v>
          </cell>
        </row>
        <row r="3277">
          <cell r="A3277">
            <v>3277</v>
          </cell>
        </row>
        <row r="3278">
          <cell r="A3278">
            <v>3278</v>
          </cell>
        </row>
        <row r="3279">
          <cell r="A3279">
            <v>3279</v>
          </cell>
        </row>
        <row r="3280">
          <cell r="A3280">
            <v>3280</v>
          </cell>
        </row>
        <row r="3281">
          <cell r="A3281">
            <v>3281</v>
          </cell>
        </row>
        <row r="3282">
          <cell r="A3282">
            <v>3282</v>
          </cell>
        </row>
        <row r="3283">
          <cell r="A3283">
            <v>3283</v>
          </cell>
        </row>
        <row r="3284">
          <cell r="A3284">
            <v>3284</v>
          </cell>
        </row>
        <row r="3285">
          <cell r="A3285">
            <v>3285</v>
          </cell>
          <cell r="B3285" t="str">
            <v>C</v>
          </cell>
          <cell r="C3285" t="str">
            <v>LA</v>
          </cell>
          <cell r="D3285" t="str">
            <v>LABOUR</v>
          </cell>
        </row>
        <row r="3286">
          <cell r="A3286">
            <v>3286</v>
          </cell>
          <cell r="C3286">
            <v>2</v>
          </cell>
          <cell r="D3286" t="str">
            <v>Pengawas</v>
          </cell>
          <cell r="G3286" t="str">
            <v>Day</v>
          </cell>
          <cell r="H3286">
            <v>0</v>
          </cell>
          <cell r="I3286">
            <v>50000</v>
          </cell>
          <cell r="K3286">
            <v>0</v>
          </cell>
        </row>
        <row r="3287">
          <cell r="A3287">
            <v>3287</v>
          </cell>
          <cell r="C3287">
            <v>3</v>
          </cell>
          <cell r="D3287" t="str">
            <v>Mandor</v>
          </cell>
          <cell r="G3287" t="str">
            <v>Day</v>
          </cell>
          <cell r="H3287">
            <v>1.4285714285714285E-2</v>
          </cell>
          <cell r="I3287">
            <v>33750</v>
          </cell>
          <cell r="K3287">
            <v>482.14285714285711</v>
          </cell>
        </row>
        <row r="3288">
          <cell r="A3288">
            <v>3288</v>
          </cell>
          <cell r="C3288">
            <v>16</v>
          </cell>
          <cell r="D3288" t="str">
            <v>Tukang</v>
          </cell>
          <cell r="G3288" t="str">
            <v>Day</v>
          </cell>
          <cell r="H3288">
            <v>2.8571428571428571E-2</v>
          </cell>
          <cell r="I3288">
            <v>28380</v>
          </cell>
          <cell r="K3288">
            <v>810.85714285714278</v>
          </cell>
        </row>
        <row r="3289">
          <cell r="A3289">
            <v>3289</v>
          </cell>
          <cell r="C3289">
            <v>17</v>
          </cell>
          <cell r="D3289" t="str">
            <v>Buruh</v>
          </cell>
          <cell r="G3289" t="str">
            <v>Day</v>
          </cell>
          <cell r="H3289">
            <v>0.12727272727272726</v>
          </cell>
          <cell r="I3289">
            <v>18750</v>
          </cell>
          <cell r="K3289">
            <v>2386.363636363636</v>
          </cell>
        </row>
        <row r="3290">
          <cell r="A3290">
            <v>3290</v>
          </cell>
        </row>
        <row r="3291">
          <cell r="A3291">
            <v>3291</v>
          </cell>
        </row>
        <row r="3292">
          <cell r="A3292">
            <v>3292</v>
          </cell>
        </row>
        <row r="3293">
          <cell r="A3293">
            <v>3293</v>
          </cell>
        </row>
        <row r="3294">
          <cell r="A3294">
            <v>3294</v>
          </cell>
        </row>
        <row r="3295">
          <cell r="A3295">
            <v>3295</v>
          </cell>
        </row>
        <row r="3296">
          <cell r="A3296">
            <v>3296</v>
          </cell>
          <cell r="D3296" t="str">
            <v>JUMLAH</v>
          </cell>
          <cell r="K3296" t="e">
            <v>#DIV/0!</v>
          </cell>
          <cell r="L3296">
            <v>0</v>
          </cell>
        </row>
        <row r="3297">
          <cell r="A3297">
            <v>3297</v>
          </cell>
          <cell r="D3297" t="str">
            <v>OVER HEAD</v>
          </cell>
          <cell r="E3297">
            <v>10</v>
          </cell>
          <cell r="F3297" t="str">
            <v>%</v>
          </cell>
          <cell r="K3297" t="e">
            <v>#DIV/0!</v>
          </cell>
          <cell r="L3297">
            <v>0</v>
          </cell>
        </row>
        <row r="3298">
          <cell r="A3298">
            <v>3298</v>
          </cell>
          <cell r="D3298" t="str">
            <v>TOTAL</v>
          </cell>
          <cell r="K3298" t="e">
            <v>#DIV/0!</v>
          </cell>
          <cell r="L3298">
            <v>0</v>
          </cell>
        </row>
        <row r="3299">
          <cell r="A3299">
            <v>3299</v>
          </cell>
          <cell r="D3299" t="str">
            <v>HARGA  SATUAN</v>
          </cell>
          <cell r="K3299" t="e">
            <v>#DIV/0!</v>
          </cell>
          <cell r="L3299">
            <v>0</v>
          </cell>
        </row>
        <row r="3300">
          <cell r="A3300">
            <v>3300</v>
          </cell>
        </row>
        <row r="3301">
          <cell r="A3301">
            <v>3301</v>
          </cell>
          <cell r="B3301">
            <v>51</v>
          </cell>
        </row>
        <row r="3302">
          <cell r="A3302">
            <v>3302</v>
          </cell>
          <cell r="B3302" t="str">
            <v>UNIT PRICE ANALYSIS</v>
          </cell>
        </row>
        <row r="3303">
          <cell r="A3303">
            <v>3303</v>
          </cell>
          <cell r="B3303" t="str">
            <v>Proyek Rencana Teknik Akhir Jalan Tol Bogor Ring Road</v>
          </cell>
        </row>
        <row r="3304">
          <cell r="A3304">
            <v>3304</v>
          </cell>
        </row>
        <row r="3305">
          <cell r="A3305">
            <v>3305</v>
          </cell>
        </row>
        <row r="3306">
          <cell r="A3306">
            <v>3306</v>
          </cell>
        </row>
        <row r="3307">
          <cell r="A3307">
            <v>3307</v>
          </cell>
        </row>
        <row r="3308">
          <cell r="A3308">
            <v>3308</v>
          </cell>
          <cell r="B3308" t="str">
            <v>UNIT PRICE ANALYSIS</v>
          </cell>
        </row>
        <row r="3309">
          <cell r="A3309">
            <v>3309</v>
          </cell>
        </row>
        <row r="3310">
          <cell r="A3310">
            <v>3310</v>
          </cell>
          <cell r="B3310" t="str">
            <v>ITEM NUMBER</v>
          </cell>
          <cell r="D3310" t="str">
            <v>6.07 (9)</v>
          </cell>
        </row>
        <row r="3311">
          <cell r="A3311">
            <v>3311</v>
          </cell>
          <cell r="B3311" t="str">
            <v>CONSTRUCTION / WORK</v>
          </cell>
          <cell r="D3311" t="str">
            <v>Pasangan Batu Kosong Diisi Mortar (Grouted Rip Rap)</v>
          </cell>
        </row>
        <row r="3312">
          <cell r="A3312">
            <v>3312</v>
          </cell>
          <cell r="B3312" t="str">
            <v>UNIT</v>
          </cell>
          <cell r="C3312" t="str">
            <v>m3</v>
          </cell>
          <cell r="D3312">
            <v>1</v>
          </cell>
        </row>
        <row r="3313">
          <cell r="A3313">
            <v>3313</v>
          </cell>
          <cell r="B3313" t="str">
            <v>UNIT  PRICE  (Rp.)</v>
          </cell>
          <cell r="D3313" t="e">
            <v>#VALUE!</v>
          </cell>
          <cell r="E3313">
            <v>0</v>
          </cell>
          <cell r="J3313" t="str">
            <v>TOTAL UNIT PRICE (Rp)</v>
          </cell>
          <cell r="K3313" t="e">
            <v>#VALUE!</v>
          </cell>
        </row>
        <row r="3314">
          <cell r="A3314">
            <v>3314</v>
          </cell>
          <cell r="I3314" t="str">
            <v>UNIT PRICE                     (Rp.)</v>
          </cell>
          <cell r="K3314" t="str">
            <v>TOTAL PRICE                    (Rp.)</v>
          </cell>
        </row>
        <row r="3315">
          <cell r="A3315">
            <v>3315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  <cell r="L3315" t="str">
            <v>Foreign</v>
          </cell>
        </row>
        <row r="3316">
          <cell r="A3316">
            <v>3316</v>
          </cell>
        </row>
        <row r="3317">
          <cell r="A3317">
            <v>3317</v>
          </cell>
        </row>
        <row r="3318">
          <cell r="A3318">
            <v>3318</v>
          </cell>
          <cell r="B3318" t="str">
            <v>A</v>
          </cell>
          <cell r="C3318" t="str">
            <v>MT</v>
          </cell>
          <cell r="D3318" t="str">
            <v>MATERIAL</v>
          </cell>
        </row>
        <row r="3319">
          <cell r="A3319">
            <v>3319</v>
          </cell>
          <cell r="C3319">
            <v>31</v>
          </cell>
          <cell r="D3319" t="str">
            <v>Anchorage Bolt dia. 12</v>
          </cell>
          <cell r="G3319" t="str">
            <v>Kg.</v>
          </cell>
          <cell r="H3319">
            <v>1</v>
          </cell>
          <cell r="I3319">
            <v>4600</v>
          </cell>
          <cell r="J3319">
            <v>0</v>
          </cell>
          <cell r="K3319">
            <v>4600</v>
          </cell>
        </row>
        <row r="3320">
          <cell r="A3320">
            <v>3320</v>
          </cell>
          <cell r="C3320">
            <v>288</v>
          </cell>
          <cell r="D3320" t="str">
            <v>Mortared ( 1 : 2 ) on Site (mecanis)</v>
          </cell>
          <cell r="G3320" t="str">
            <v>Cu.m</v>
          </cell>
          <cell r="H3320">
            <v>0.25</v>
          </cell>
          <cell r="I3320" t="e">
            <v>#VALUE!</v>
          </cell>
          <cell r="J3320">
            <v>0</v>
          </cell>
          <cell r="K3320" t="e">
            <v>#VALUE!</v>
          </cell>
        </row>
        <row r="3321">
          <cell r="A3321">
            <v>3321</v>
          </cell>
        </row>
        <row r="3322">
          <cell r="A3322">
            <v>3322</v>
          </cell>
          <cell r="L3322">
            <v>0</v>
          </cell>
        </row>
        <row r="3323">
          <cell r="A3323">
            <v>3323</v>
          </cell>
          <cell r="L3323">
            <v>0</v>
          </cell>
        </row>
        <row r="3324">
          <cell r="A3324">
            <v>3324</v>
          </cell>
          <cell r="L3324">
            <v>0</v>
          </cell>
        </row>
        <row r="3325">
          <cell r="A3325">
            <v>3325</v>
          </cell>
        </row>
        <row r="3326">
          <cell r="A3326">
            <v>3326</v>
          </cell>
        </row>
        <row r="3327">
          <cell r="A3327">
            <v>3327</v>
          </cell>
        </row>
        <row r="3328">
          <cell r="A3328">
            <v>3328</v>
          </cell>
        </row>
        <row r="3329">
          <cell r="A3329">
            <v>3329</v>
          </cell>
        </row>
        <row r="3330">
          <cell r="A3330">
            <v>3330</v>
          </cell>
        </row>
        <row r="3331">
          <cell r="A3331">
            <v>3331</v>
          </cell>
        </row>
        <row r="3332">
          <cell r="A3332">
            <v>3332</v>
          </cell>
        </row>
        <row r="3333">
          <cell r="A3333">
            <v>3333</v>
          </cell>
        </row>
        <row r="3334">
          <cell r="A3334">
            <v>3334</v>
          </cell>
        </row>
        <row r="3335">
          <cell r="A3335">
            <v>3335</v>
          </cell>
        </row>
        <row r="3336">
          <cell r="A3336">
            <v>3336</v>
          </cell>
        </row>
        <row r="3337">
          <cell r="A3337">
            <v>3337</v>
          </cell>
          <cell r="B3337" t="str">
            <v>B</v>
          </cell>
          <cell r="C3337" t="str">
            <v>EQ</v>
          </cell>
          <cell r="D3337" t="str">
            <v>EQUIPMENT</v>
          </cell>
        </row>
        <row r="3338">
          <cell r="A3338">
            <v>3338</v>
          </cell>
          <cell r="C3338">
            <v>38</v>
          </cell>
          <cell r="D3338" t="str">
            <v>Excavator 0,35 m3</v>
          </cell>
          <cell r="G3338" t="str">
            <v>Hour</v>
          </cell>
          <cell r="H3338">
            <v>0.235316265060241</v>
          </cell>
          <cell r="I3338">
            <v>200100</v>
          </cell>
          <cell r="J3338">
            <v>0</v>
          </cell>
          <cell r="K3338">
            <v>47086.784638554222</v>
          </cell>
          <cell r="L3338">
            <v>0</v>
          </cell>
        </row>
        <row r="3339">
          <cell r="A3339">
            <v>3339</v>
          </cell>
          <cell r="C3339">
            <v>35</v>
          </cell>
          <cell r="D3339" t="str">
            <v>Dump Truck 6Ton</v>
          </cell>
          <cell r="G3339" t="str">
            <v>Hour</v>
          </cell>
          <cell r="H3339">
            <v>0.29518072289156627</v>
          </cell>
          <cell r="I3339">
            <v>159400</v>
          </cell>
          <cell r="J3339">
            <v>0</v>
          </cell>
          <cell r="K3339">
            <v>47051.807228915663</v>
          </cell>
          <cell r="L3339">
            <v>0</v>
          </cell>
        </row>
        <row r="3340">
          <cell r="A3340">
            <v>3340</v>
          </cell>
          <cell r="L3340">
            <v>0</v>
          </cell>
        </row>
        <row r="3341">
          <cell r="A3341">
            <v>3341</v>
          </cell>
        </row>
        <row r="3342">
          <cell r="A3342">
            <v>3342</v>
          </cell>
        </row>
        <row r="3343">
          <cell r="A3343">
            <v>3343</v>
          </cell>
        </row>
        <row r="3344">
          <cell r="A3344">
            <v>3344</v>
          </cell>
        </row>
        <row r="3345">
          <cell r="A3345">
            <v>3345</v>
          </cell>
        </row>
        <row r="3346">
          <cell r="A3346">
            <v>3346</v>
          </cell>
        </row>
        <row r="3347">
          <cell r="A3347">
            <v>3347</v>
          </cell>
        </row>
        <row r="3348">
          <cell r="A3348">
            <v>3348</v>
          </cell>
        </row>
        <row r="3349">
          <cell r="A3349">
            <v>3349</v>
          </cell>
        </row>
        <row r="3350">
          <cell r="A3350">
            <v>3350</v>
          </cell>
        </row>
        <row r="3351">
          <cell r="A3351">
            <v>3351</v>
          </cell>
          <cell r="B3351" t="str">
            <v>C</v>
          </cell>
          <cell r="C3351" t="str">
            <v>LA</v>
          </cell>
          <cell r="D3351" t="str">
            <v>LABOUR</v>
          </cell>
        </row>
        <row r="3352">
          <cell r="A3352">
            <v>3352</v>
          </cell>
          <cell r="C3352">
            <v>2</v>
          </cell>
          <cell r="D3352" t="str">
            <v>Pengawas</v>
          </cell>
          <cell r="G3352" t="str">
            <v>Day</v>
          </cell>
          <cell r="H3352">
            <v>0</v>
          </cell>
          <cell r="I3352">
            <v>50000</v>
          </cell>
          <cell r="K3352">
            <v>0</v>
          </cell>
        </row>
        <row r="3353">
          <cell r="A3353">
            <v>3353</v>
          </cell>
          <cell r="C3353">
            <v>3</v>
          </cell>
          <cell r="D3353" t="str">
            <v>Mandor</v>
          </cell>
          <cell r="G3353" t="str">
            <v>Day</v>
          </cell>
          <cell r="H3353">
            <v>7.5785283993115321E-2</v>
          </cell>
          <cell r="I3353">
            <v>33750</v>
          </cell>
          <cell r="K3353">
            <v>2557.7533347676422</v>
          </cell>
        </row>
        <row r="3354">
          <cell r="A3354">
            <v>3354</v>
          </cell>
          <cell r="C3354">
            <v>16</v>
          </cell>
          <cell r="D3354" t="str">
            <v>Tukang</v>
          </cell>
          <cell r="G3354" t="str">
            <v>Day</v>
          </cell>
          <cell r="H3354">
            <v>3.3616609294320143E-2</v>
          </cell>
          <cell r="I3354">
            <v>28380</v>
          </cell>
          <cell r="K3354">
            <v>954.03937177280568</v>
          </cell>
        </row>
        <row r="3355">
          <cell r="A3355">
            <v>3355</v>
          </cell>
          <cell r="C3355">
            <v>17</v>
          </cell>
          <cell r="D3355" t="str">
            <v>Buruh</v>
          </cell>
          <cell r="G3355" t="str">
            <v>Day</v>
          </cell>
          <cell r="H3355">
            <v>0.14301850258175564</v>
          </cell>
          <cell r="I3355">
            <v>18750</v>
          </cell>
          <cell r="K3355">
            <v>2681.596923407918</v>
          </cell>
        </row>
        <row r="3356">
          <cell r="A3356">
            <v>3356</v>
          </cell>
        </row>
        <row r="3357">
          <cell r="A3357">
            <v>3357</v>
          </cell>
        </row>
        <row r="3358">
          <cell r="A3358">
            <v>3358</v>
          </cell>
        </row>
        <row r="3359">
          <cell r="A3359">
            <v>3359</v>
          </cell>
        </row>
        <row r="3360">
          <cell r="A3360">
            <v>3360</v>
          </cell>
        </row>
        <row r="3361">
          <cell r="A3361">
            <v>3361</v>
          </cell>
        </row>
        <row r="3362">
          <cell r="A3362">
            <v>3362</v>
          </cell>
          <cell r="D3362" t="str">
            <v>JUMLAH</v>
          </cell>
          <cell r="K3362" t="e">
            <v>#VALUE!</v>
          </cell>
          <cell r="L3362">
            <v>0</v>
          </cell>
        </row>
        <row r="3363">
          <cell r="A3363">
            <v>3363</v>
          </cell>
          <cell r="D3363" t="str">
            <v>OVER HEAD</v>
          </cell>
          <cell r="E3363">
            <v>10</v>
          </cell>
          <cell r="F3363" t="str">
            <v>%</v>
          </cell>
          <cell r="K3363" t="e">
            <v>#VALUE!</v>
          </cell>
          <cell r="L3363">
            <v>0</v>
          </cell>
        </row>
        <row r="3364">
          <cell r="A3364">
            <v>3364</v>
          </cell>
          <cell r="D3364" t="str">
            <v>TOTAL</v>
          </cell>
          <cell r="K3364" t="e">
            <v>#VALUE!</v>
          </cell>
          <cell r="L3364">
            <v>0</v>
          </cell>
        </row>
        <row r="3365">
          <cell r="A3365">
            <v>3365</v>
          </cell>
          <cell r="D3365" t="str">
            <v>HARGA  SATUAN</v>
          </cell>
          <cell r="K3365" t="e">
            <v>#VALUE!</v>
          </cell>
          <cell r="L3365">
            <v>0</v>
          </cell>
        </row>
        <row r="3366">
          <cell r="A3366">
            <v>3366</v>
          </cell>
        </row>
        <row r="3367">
          <cell r="A3367">
            <v>3367</v>
          </cell>
          <cell r="B3367">
            <v>52</v>
          </cell>
        </row>
        <row r="3368">
          <cell r="A3368">
            <v>3368</v>
          </cell>
          <cell r="B3368" t="str">
            <v>UNIT PRICE ANALYSIS</v>
          </cell>
        </row>
        <row r="3369">
          <cell r="A3369">
            <v>3369</v>
          </cell>
          <cell r="B3369" t="str">
            <v>Proyek Rencana Teknik Akhir Jalan Tol Bogor Ring Road</v>
          </cell>
        </row>
        <row r="3370">
          <cell r="A3370">
            <v>3370</v>
          </cell>
        </row>
        <row r="3371">
          <cell r="A3371">
            <v>3371</v>
          </cell>
        </row>
        <row r="3372">
          <cell r="A3372">
            <v>3372</v>
          </cell>
        </row>
        <row r="3373">
          <cell r="A3373">
            <v>3373</v>
          </cell>
        </row>
        <row r="3374">
          <cell r="A3374">
            <v>3374</v>
          </cell>
          <cell r="B3374" t="str">
            <v>UNIT PRICE ANALYSIS</v>
          </cell>
        </row>
        <row r="3375">
          <cell r="A3375">
            <v>3375</v>
          </cell>
        </row>
        <row r="3376">
          <cell r="A3376">
            <v>3376</v>
          </cell>
          <cell r="B3376" t="str">
            <v>ITEM NUMBER</v>
          </cell>
          <cell r="D3376" t="str">
            <v>6.07 (7)</v>
          </cell>
          <cell r="K3376">
            <v>144900</v>
          </cell>
        </row>
        <row r="3377">
          <cell r="A3377">
            <v>3377</v>
          </cell>
          <cell r="B3377" t="str">
            <v>CONSTRUCTION / WORK</v>
          </cell>
          <cell r="D3377" t="str">
            <v>Pasangan Batu Mortar (Mortared Rubble), Tipe DS - 10</v>
          </cell>
        </row>
        <row r="3378">
          <cell r="A3378">
            <v>3378</v>
          </cell>
          <cell r="B3378" t="str">
            <v>UNIT</v>
          </cell>
          <cell r="C3378" t="str">
            <v>m3</v>
          </cell>
          <cell r="D3378">
            <v>1</v>
          </cell>
        </row>
        <row r="3379">
          <cell r="A3379">
            <v>3379</v>
          </cell>
          <cell r="B3379" t="str">
            <v>UNIT  PRICE  (Rp.)</v>
          </cell>
          <cell r="D3379" t="e">
            <v>#DIV/0!</v>
          </cell>
          <cell r="E3379">
            <v>0</v>
          </cell>
          <cell r="J3379" t="str">
            <v>TOTAL UNIT PRICE (Rp)</v>
          </cell>
          <cell r="K3379" t="e">
            <v>#DIV/0!</v>
          </cell>
        </row>
        <row r="3380">
          <cell r="A3380">
            <v>3380</v>
          </cell>
          <cell r="I3380" t="str">
            <v>UNIT PRICE                     (Rp.)</v>
          </cell>
          <cell r="K3380" t="str">
            <v>TOTAL PRICE                    (Rp.)</v>
          </cell>
        </row>
        <row r="3381">
          <cell r="A3381">
            <v>3381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  <cell r="L3381" t="str">
            <v>Foreign</v>
          </cell>
        </row>
        <row r="3382">
          <cell r="A3382">
            <v>3382</v>
          </cell>
        </row>
        <row r="3383">
          <cell r="A3383">
            <v>3383</v>
          </cell>
        </row>
        <row r="3384">
          <cell r="A3384">
            <v>3384</v>
          </cell>
          <cell r="B3384" t="str">
            <v>A</v>
          </cell>
          <cell r="C3384" t="str">
            <v>MT</v>
          </cell>
          <cell r="D3384" t="str">
            <v>MATERIAL</v>
          </cell>
        </row>
        <row r="3385">
          <cell r="A3385">
            <v>3385</v>
          </cell>
          <cell r="C3385">
            <v>523</v>
          </cell>
          <cell r="D3385" t="str">
            <v>Borring For Cast-In Place Pile,  1.50 metre Dia.</v>
          </cell>
          <cell r="G3385" t="str">
            <v>L.m</v>
          </cell>
          <cell r="H3385">
            <v>1</v>
          </cell>
          <cell r="I3385" t="e">
            <v>#DIV/0!</v>
          </cell>
          <cell r="J3385">
            <v>0</v>
          </cell>
          <cell r="K3385" t="e">
            <v>#DIV/0!</v>
          </cell>
          <cell r="L3385">
            <v>0</v>
          </cell>
        </row>
        <row r="3386">
          <cell r="A3386">
            <v>3386</v>
          </cell>
          <cell r="C3386">
            <v>624</v>
          </cell>
          <cell r="D3386">
            <v>0</v>
          </cell>
          <cell r="G3386">
            <v>0</v>
          </cell>
          <cell r="H3386">
            <v>4.3400447427293072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</row>
        <row r="3387">
          <cell r="A3387">
            <v>3387</v>
          </cell>
          <cell r="C3387">
            <v>164</v>
          </cell>
          <cell r="D3387" t="str">
            <v>Sand for Back Fill on Site</v>
          </cell>
          <cell r="G3387" t="str">
            <v>Cu.m</v>
          </cell>
          <cell r="H3387">
            <v>0.33333333333333331</v>
          </cell>
          <cell r="I3387">
            <v>29200</v>
          </cell>
          <cell r="J3387">
            <v>0</v>
          </cell>
          <cell r="K3387">
            <v>9733.3333333333321</v>
          </cell>
          <cell r="L3387">
            <v>0</v>
          </cell>
        </row>
        <row r="3388">
          <cell r="A3388">
            <v>3388</v>
          </cell>
          <cell r="L3388">
            <v>0</v>
          </cell>
        </row>
        <row r="3389">
          <cell r="A3389">
            <v>3389</v>
          </cell>
          <cell r="L3389">
            <v>0</v>
          </cell>
        </row>
        <row r="3390">
          <cell r="A3390">
            <v>3390</v>
          </cell>
          <cell r="L3390">
            <v>0</v>
          </cell>
        </row>
        <row r="3391">
          <cell r="A3391">
            <v>3391</v>
          </cell>
        </row>
        <row r="3392">
          <cell r="A3392">
            <v>3392</v>
          </cell>
        </row>
        <row r="3393">
          <cell r="A3393">
            <v>3393</v>
          </cell>
        </row>
        <row r="3394">
          <cell r="A3394">
            <v>3394</v>
          </cell>
        </row>
        <row r="3395">
          <cell r="A3395">
            <v>3395</v>
          </cell>
        </row>
        <row r="3396">
          <cell r="A3396">
            <v>3396</v>
          </cell>
        </row>
        <row r="3397">
          <cell r="A3397">
            <v>3397</v>
          </cell>
        </row>
        <row r="3398">
          <cell r="A3398">
            <v>3398</v>
          </cell>
        </row>
        <row r="3399">
          <cell r="A3399">
            <v>3399</v>
          </cell>
        </row>
        <row r="3400">
          <cell r="A3400">
            <v>3400</v>
          </cell>
        </row>
        <row r="3401">
          <cell r="A3401">
            <v>3401</v>
          </cell>
        </row>
        <row r="3402">
          <cell r="A3402">
            <v>3402</v>
          </cell>
        </row>
        <row r="3403">
          <cell r="A3403">
            <v>3403</v>
          </cell>
          <cell r="B3403" t="str">
            <v>B</v>
          </cell>
          <cell r="C3403" t="str">
            <v>EQ</v>
          </cell>
          <cell r="D3403" t="str">
            <v>EQUIPMENT</v>
          </cell>
        </row>
        <row r="3404">
          <cell r="A3404">
            <v>3404</v>
          </cell>
          <cell r="C3404">
            <v>64</v>
          </cell>
          <cell r="D3404" t="str">
            <v>Miscellaneous Tools</v>
          </cell>
          <cell r="G3404" t="str">
            <v>Hour</v>
          </cell>
          <cell r="H3404">
            <v>0.5</v>
          </cell>
          <cell r="I3404">
            <v>5000</v>
          </cell>
          <cell r="J3404">
            <v>0</v>
          </cell>
          <cell r="K3404">
            <v>2500</v>
          </cell>
          <cell r="L3404">
            <v>0</v>
          </cell>
        </row>
        <row r="3405">
          <cell r="A3405">
            <v>3405</v>
          </cell>
          <cell r="L3405">
            <v>0</v>
          </cell>
        </row>
        <row r="3406">
          <cell r="A3406">
            <v>3406</v>
          </cell>
          <cell r="L3406">
            <v>0</v>
          </cell>
        </row>
        <row r="3407">
          <cell r="A3407">
            <v>3407</v>
          </cell>
        </row>
        <row r="3408">
          <cell r="A3408">
            <v>3408</v>
          </cell>
        </row>
        <row r="3409">
          <cell r="A3409">
            <v>3409</v>
          </cell>
        </row>
        <row r="3410">
          <cell r="A3410">
            <v>3410</v>
          </cell>
        </row>
        <row r="3411">
          <cell r="A3411">
            <v>3411</v>
          </cell>
        </row>
        <row r="3412">
          <cell r="A3412">
            <v>3412</v>
          </cell>
        </row>
        <row r="3413">
          <cell r="A3413">
            <v>3413</v>
          </cell>
        </row>
        <row r="3414">
          <cell r="A3414">
            <v>3414</v>
          </cell>
        </row>
        <row r="3415">
          <cell r="A3415">
            <v>3415</v>
          </cell>
        </row>
        <row r="3416">
          <cell r="A3416">
            <v>3416</v>
          </cell>
        </row>
        <row r="3417">
          <cell r="A3417">
            <v>3417</v>
          </cell>
          <cell r="B3417" t="str">
            <v>C</v>
          </cell>
          <cell r="C3417" t="str">
            <v>LA</v>
          </cell>
          <cell r="D3417" t="str">
            <v>LABOUR</v>
          </cell>
        </row>
        <row r="3418">
          <cell r="A3418">
            <v>3418</v>
          </cell>
          <cell r="C3418">
            <v>2</v>
          </cell>
          <cell r="D3418" t="str">
            <v>Pengawas</v>
          </cell>
          <cell r="G3418" t="str">
            <v>Day</v>
          </cell>
          <cell r="H3418">
            <v>0</v>
          </cell>
          <cell r="I3418">
            <v>50000</v>
          </cell>
          <cell r="K3418">
            <v>0</v>
          </cell>
        </row>
        <row r="3419">
          <cell r="A3419">
            <v>3419</v>
          </cell>
          <cell r="C3419">
            <v>3</v>
          </cell>
          <cell r="D3419" t="str">
            <v>Mandor</v>
          </cell>
          <cell r="G3419" t="str">
            <v>Day</v>
          </cell>
          <cell r="H3419">
            <v>8.1632653061224483E-2</v>
          </cell>
          <cell r="I3419">
            <v>33750</v>
          </cell>
          <cell r="K3419">
            <v>2755.1020408163263</v>
          </cell>
        </row>
        <row r="3420">
          <cell r="A3420">
            <v>3420</v>
          </cell>
          <cell r="C3420">
            <v>16</v>
          </cell>
          <cell r="D3420" t="str">
            <v>Tukang</v>
          </cell>
          <cell r="G3420" t="str">
            <v>Day</v>
          </cell>
          <cell r="H3420">
            <v>8.1632653061224483E-2</v>
          </cell>
          <cell r="I3420">
            <v>28380</v>
          </cell>
          <cell r="K3420">
            <v>2316.7346938775509</v>
          </cell>
        </row>
        <row r="3421">
          <cell r="A3421">
            <v>3421</v>
          </cell>
          <cell r="C3421">
            <v>17</v>
          </cell>
          <cell r="D3421" t="str">
            <v>Buruh</v>
          </cell>
          <cell r="G3421" t="str">
            <v>Day</v>
          </cell>
          <cell r="H3421">
            <v>0.48979591836734693</v>
          </cell>
          <cell r="I3421">
            <v>18750</v>
          </cell>
          <cell r="K3421">
            <v>9183.6734693877552</v>
          </cell>
        </row>
        <row r="3422">
          <cell r="A3422">
            <v>3422</v>
          </cell>
        </row>
        <row r="3423">
          <cell r="A3423">
            <v>3423</v>
          </cell>
        </row>
        <row r="3424">
          <cell r="A3424">
            <v>3424</v>
          </cell>
        </row>
        <row r="3425">
          <cell r="A3425">
            <v>3425</v>
          </cell>
        </row>
        <row r="3426">
          <cell r="A3426">
            <v>3426</v>
          </cell>
        </row>
        <row r="3427">
          <cell r="A3427">
            <v>3427</v>
          </cell>
        </row>
        <row r="3428">
          <cell r="A3428">
            <v>3428</v>
          </cell>
          <cell r="D3428" t="str">
            <v>JUMLAH</v>
          </cell>
          <cell r="K3428" t="e">
            <v>#DIV/0!</v>
          </cell>
          <cell r="L3428">
            <v>0</v>
          </cell>
        </row>
        <row r="3429">
          <cell r="A3429">
            <v>3429</v>
          </cell>
          <cell r="D3429" t="str">
            <v>OVER HEAD</v>
          </cell>
          <cell r="E3429">
            <v>10</v>
          </cell>
          <cell r="F3429" t="str">
            <v>%</v>
          </cell>
          <cell r="K3429" t="e">
            <v>#DIV/0!</v>
          </cell>
          <cell r="L3429">
            <v>0</v>
          </cell>
        </row>
        <row r="3430">
          <cell r="A3430">
            <v>3430</v>
          </cell>
          <cell r="D3430" t="str">
            <v>TOTAL</v>
          </cell>
          <cell r="K3430" t="e">
            <v>#DIV/0!</v>
          </cell>
          <cell r="L3430">
            <v>0</v>
          </cell>
        </row>
        <row r="3431">
          <cell r="A3431">
            <v>3431</v>
          </cell>
          <cell r="D3431" t="str">
            <v>HARGA  SATUAN</v>
          </cell>
          <cell r="K3431" t="e">
            <v>#DIV/0!</v>
          </cell>
          <cell r="L3431">
            <v>0</v>
          </cell>
        </row>
        <row r="3432">
          <cell r="A3432">
            <v>3432</v>
          </cell>
        </row>
        <row r="3433">
          <cell r="A3433">
            <v>3433</v>
          </cell>
          <cell r="B3433">
            <v>53</v>
          </cell>
        </row>
        <row r="3434">
          <cell r="A3434">
            <v>3434</v>
          </cell>
          <cell r="B3434" t="str">
            <v>UNIT PRICE ANALYSIS</v>
          </cell>
        </row>
        <row r="3435">
          <cell r="A3435">
            <v>3435</v>
          </cell>
          <cell r="B3435" t="str">
            <v>Proyek Rencana Teknik Akhir Jalan Tol Bogor Ring Road</v>
          </cell>
        </row>
        <row r="3436">
          <cell r="A3436">
            <v>3436</v>
          </cell>
        </row>
        <row r="3437">
          <cell r="A3437">
            <v>3437</v>
          </cell>
        </row>
        <row r="3438">
          <cell r="A3438">
            <v>3438</v>
          </cell>
        </row>
        <row r="3439">
          <cell r="A3439">
            <v>3439</v>
          </cell>
        </row>
        <row r="3440">
          <cell r="A3440">
            <v>3440</v>
          </cell>
          <cell r="B3440" t="str">
            <v>UNIT PRICE ANALYSIS</v>
          </cell>
        </row>
        <row r="3441">
          <cell r="A3441">
            <v>3441</v>
          </cell>
        </row>
        <row r="3442">
          <cell r="A3442">
            <v>3442</v>
          </cell>
          <cell r="B3442" t="str">
            <v>ITEM NUMBER</v>
          </cell>
          <cell r="D3442" t="str">
            <v>6.06 (6)</v>
          </cell>
        </row>
        <row r="3443">
          <cell r="A3443">
            <v>3443</v>
          </cell>
          <cell r="B3443" t="str">
            <v>CONSTRUCTION / WORK</v>
          </cell>
          <cell r="D3443" t="str">
            <v>Saluran Beton dan Penutup, Tipe DC-3</v>
          </cell>
        </row>
        <row r="3444">
          <cell r="A3444">
            <v>3444</v>
          </cell>
          <cell r="B3444" t="str">
            <v>UNIT</v>
          </cell>
          <cell r="C3444" t="str">
            <v>buah</v>
          </cell>
          <cell r="D3444">
            <v>1</v>
          </cell>
        </row>
        <row r="3445">
          <cell r="A3445">
            <v>3445</v>
          </cell>
          <cell r="B3445" t="str">
            <v>UNIT  PRICE  (Rp.)</v>
          </cell>
          <cell r="D3445" t="e">
            <v>#DIV/0!</v>
          </cell>
          <cell r="E3445">
            <v>0</v>
          </cell>
          <cell r="J3445" t="str">
            <v>TOTAL UNIT PRICE (Rp)</v>
          </cell>
          <cell r="K3445" t="e">
            <v>#DIV/0!</v>
          </cell>
        </row>
        <row r="3446">
          <cell r="A3446">
            <v>3446</v>
          </cell>
          <cell r="I3446" t="str">
            <v>UNIT PRICE                     (Rp.)</v>
          </cell>
          <cell r="K3446" t="str">
            <v>TOTAL PRICE                    (Rp.)</v>
          </cell>
        </row>
        <row r="3447">
          <cell r="A3447">
            <v>3447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  <cell r="I3447" t="str">
            <v>Rp.</v>
          </cell>
          <cell r="J3447" t="str">
            <v>Foreign</v>
          </cell>
          <cell r="K3447" t="str">
            <v>Rp.</v>
          </cell>
          <cell r="L3447" t="str">
            <v>Foreign</v>
          </cell>
        </row>
        <row r="3448">
          <cell r="A3448">
            <v>3448</v>
          </cell>
        </row>
        <row r="3449">
          <cell r="A3449">
            <v>3449</v>
          </cell>
        </row>
        <row r="3450">
          <cell r="A3450">
            <v>3450</v>
          </cell>
          <cell r="B3450" t="str">
            <v>A</v>
          </cell>
          <cell r="C3450" t="str">
            <v>MT</v>
          </cell>
          <cell r="D3450" t="str">
            <v>MATERIAL</v>
          </cell>
        </row>
        <row r="3451">
          <cell r="A3451">
            <v>3451</v>
          </cell>
          <cell r="C3451">
            <v>40</v>
          </cell>
          <cell r="D3451" t="str">
            <v>Concrete Class K-300  On  Site</v>
          </cell>
          <cell r="G3451" t="str">
            <v>Set</v>
          </cell>
          <cell r="H3451">
            <v>1.0597142857142856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3452</v>
          </cell>
          <cell r="C3452">
            <v>96</v>
          </cell>
          <cell r="D3452" t="str">
            <v>Steel Form Work for Viaduct (20 times)</v>
          </cell>
          <cell r="G3452" t="str">
            <v>Ltr.</v>
          </cell>
          <cell r="H3452">
            <v>10.639999999999999</v>
          </cell>
          <cell r="I3452" t="e">
            <v>#DIV/0!</v>
          </cell>
          <cell r="J3452">
            <v>0</v>
          </cell>
          <cell r="K3452" t="e">
            <v>#DIV/0!</v>
          </cell>
          <cell r="L3452">
            <v>0</v>
          </cell>
        </row>
        <row r="3453">
          <cell r="A3453">
            <v>3453</v>
          </cell>
          <cell r="C3453">
            <v>36</v>
          </cell>
          <cell r="D3453" t="str">
            <v>Concrete Class K-50  On  site</v>
          </cell>
          <cell r="G3453" t="str">
            <v>Set</v>
          </cell>
          <cell r="H3453">
            <v>89.83314285714286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3454</v>
          </cell>
          <cell r="C3454">
            <v>38</v>
          </cell>
          <cell r="D3454" t="str">
            <v>Concrete Class K-175  On  Site</v>
          </cell>
          <cell r="G3454" t="str">
            <v>Set</v>
          </cell>
          <cell r="H3454">
            <v>0.16531542857142856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3455</v>
          </cell>
          <cell r="C3455">
            <v>624</v>
          </cell>
          <cell r="D3455">
            <v>0</v>
          </cell>
          <cell r="G3455">
            <v>0</v>
          </cell>
          <cell r="H3455">
            <v>1.9536000000000002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3456</v>
          </cell>
          <cell r="C3456">
            <v>523</v>
          </cell>
          <cell r="D3456" t="str">
            <v>Borring For Cast-In Place Pile,  1.50 metre Dia.</v>
          </cell>
          <cell r="G3456" t="str">
            <v>L.m</v>
          </cell>
          <cell r="H3456">
            <v>0.72</v>
          </cell>
          <cell r="I3456" t="e">
            <v>#DIV/0!</v>
          </cell>
          <cell r="J3456">
            <v>0</v>
          </cell>
          <cell r="K3456" t="e">
            <v>#DIV/0!</v>
          </cell>
          <cell r="L3456">
            <v>0</v>
          </cell>
        </row>
        <row r="3457">
          <cell r="A3457">
            <v>3457</v>
          </cell>
          <cell r="C3457">
            <v>318</v>
          </cell>
          <cell r="D3457" t="str">
            <v>Steel Profil L 50x50x6</v>
          </cell>
          <cell r="G3457" t="str">
            <v>Lm</v>
          </cell>
          <cell r="H3457">
            <v>3</v>
          </cell>
          <cell r="I3457">
            <v>62800</v>
          </cell>
          <cell r="J3457">
            <v>0</v>
          </cell>
          <cell r="K3457">
            <v>188400</v>
          </cell>
          <cell r="L3457">
            <v>0</v>
          </cell>
        </row>
        <row r="3458">
          <cell r="A3458">
            <v>3458</v>
          </cell>
          <cell r="C3458">
            <v>250</v>
          </cell>
          <cell r="D3458" t="str">
            <v xml:space="preserve">Steel Profil / Cassing /Sheet Pile on Site </v>
          </cell>
          <cell r="G3458" t="str">
            <v>Kg</v>
          </cell>
          <cell r="H3458">
            <v>339.11999999999995</v>
          </cell>
          <cell r="I3458" t="e">
            <v>#DIV/0!</v>
          </cell>
          <cell r="J3458">
            <v>0</v>
          </cell>
          <cell r="K3458" t="e">
            <v>#DIV/0!</v>
          </cell>
          <cell r="L3458">
            <v>0</v>
          </cell>
        </row>
        <row r="3459">
          <cell r="A3459">
            <v>3459</v>
          </cell>
        </row>
        <row r="3460">
          <cell r="A3460">
            <v>3460</v>
          </cell>
        </row>
        <row r="3461">
          <cell r="A3461">
            <v>3461</v>
          </cell>
        </row>
        <row r="3462">
          <cell r="A3462">
            <v>3462</v>
          </cell>
        </row>
        <row r="3463">
          <cell r="A3463">
            <v>3463</v>
          </cell>
        </row>
        <row r="3464">
          <cell r="A3464">
            <v>3464</v>
          </cell>
        </row>
        <row r="3465">
          <cell r="A3465">
            <v>3465</v>
          </cell>
        </row>
        <row r="3466">
          <cell r="A3466">
            <v>3466</v>
          </cell>
        </row>
        <row r="3467">
          <cell r="A3467">
            <v>3467</v>
          </cell>
        </row>
        <row r="3468">
          <cell r="A3468">
            <v>3468</v>
          </cell>
        </row>
        <row r="3469">
          <cell r="A3469">
            <v>3469</v>
          </cell>
          <cell r="B3469" t="str">
            <v>B</v>
          </cell>
          <cell r="C3469" t="str">
            <v>EQ</v>
          </cell>
          <cell r="D3469" t="str">
            <v>EQUIPMENT</v>
          </cell>
        </row>
        <row r="3470">
          <cell r="A3470">
            <v>3470</v>
          </cell>
          <cell r="C3470">
            <v>64</v>
          </cell>
          <cell r="D3470" t="str">
            <v>Miscellaneous Tools</v>
          </cell>
          <cell r="G3470" t="str">
            <v>Hour</v>
          </cell>
          <cell r="H3470">
            <v>0.5</v>
          </cell>
          <cell r="I3470">
            <v>5000</v>
          </cell>
          <cell r="J3470">
            <v>0</v>
          </cell>
          <cell r="K3470">
            <v>2500</v>
          </cell>
          <cell r="L3470">
            <v>0</v>
          </cell>
        </row>
        <row r="3471">
          <cell r="A3471">
            <v>3471</v>
          </cell>
          <cell r="C3471">
            <v>28</v>
          </cell>
          <cell r="D3471" t="str">
            <v>Concrete Vibrator</v>
          </cell>
          <cell r="G3471" t="str">
            <v>Hour</v>
          </cell>
          <cell r="H3471">
            <v>0.25</v>
          </cell>
          <cell r="I3471">
            <v>21600</v>
          </cell>
          <cell r="J3471">
            <v>0</v>
          </cell>
          <cell r="K3471">
            <v>5400</v>
          </cell>
          <cell r="L3471">
            <v>0</v>
          </cell>
        </row>
        <row r="3472">
          <cell r="A3472">
            <v>3472</v>
          </cell>
          <cell r="C3472">
            <v>211</v>
          </cell>
          <cell r="D3472" t="str">
            <v>Pouring Concrete ( Manually )</v>
          </cell>
          <cell r="G3472" t="str">
            <v>Cu.m</v>
          </cell>
          <cell r="H3472">
            <v>1.8873011593421409</v>
          </cell>
          <cell r="I3472">
            <v>11400</v>
          </cell>
          <cell r="J3472">
            <v>0</v>
          </cell>
          <cell r="K3472">
            <v>21515.233216500408</v>
          </cell>
          <cell r="L3472">
            <v>0</v>
          </cell>
        </row>
        <row r="3473">
          <cell r="A3473">
            <v>3473</v>
          </cell>
          <cell r="C3473">
            <v>96</v>
          </cell>
          <cell r="D3473" t="str">
            <v>Welding Machine 300A</v>
          </cell>
          <cell r="G3473" t="str">
            <v>Hour</v>
          </cell>
          <cell r="H3473">
            <v>0.5</v>
          </cell>
          <cell r="I3473">
            <v>19400</v>
          </cell>
          <cell r="J3473">
            <v>0</v>
          </cell>
          <cell r="K3473">
            <v>9700</v>
          </cell>
        </row>
        <row r="3474">
          <cell r="A3474">
            <v>3474</v>
          </cell>
        </row>
        <row r="3475">
          <cell r="A3475">
            <v>3475</v>
          </cell>
        </row>
        <row r="3476">
          <cell r="A3476">
            <v>3476</v>
          </cell>
        </row>
        <row r="3477">
          <cell r="A3477">
            <v>3477</v>
          </cell>
        </row>
        <row r="3478">
          <cell r="A3478">
            <v>3478</v>
          </cell>
        </row>
        <row r="3479">
          <cell r="A3479">
            <v>3479</v>
          </cell>
        </row>
        <row r="3480">
          <cell r="A3480">
            <v>3480</v>
          </cell>
        </row>
        <row r="3481">
          <cell r="A3481">
            <v>3481</v>
          </cell>
        </row>
        <row r="3482">
          <cell r="A3482">
            <v>3482</v>
          </cell>
        </row>
        <row r="3483">
          <cell r="A3483">
            <v>3483</v>
          </cell>
          <cell r="B3483" t="str">
            <v>C</v>
          </cell>
          <cell r="C3483" t="str">
            <v>LA</v>
          </cell>
          <cell r="D3483" t="str">
            <v>LABOUR</v>
          </cell>
        </row>
        <row r="3484">
          <cell r="A3484">
            <v>3484</v>
          </cell>
          <cell r="C3484">
            <v>2</v>
          </cell>
          <cell r="D3484" t="str">
            <v>Pengawas</v>
          </cell>
          <cell r="G3484" t="str">
            <v>Day</v>
          </cell>
          <cell r="H3484">
            <v>0</v>
          </cell>
          <cell r="I3484">
            <v>50000</v>
          </cell>
          <cell r="K3484">
            <v>0</v>
          </cell>
        </row>
        <row r="3485">
          <cell r="A3485">
            <v>3485</v>
          </cell>
          <cell r="C3485">
            <v>3</v>
          </cell>
          <cell r="D3485" t="str">
            <v>Mandor</v>
          </cell>
          <cell r="G3485" t="str">
            <v>Day</v>
          </cell>
          <cell r="H3485">
            <v>7.1428571428571425E-2</v>
          </cell>
          <cell r="I3485">
            <v>33750</v>
          </cell>
          <cell r="K3485">
            <v>2410.7142857142858</v>
          </cell>
        </row>
        <row r="3486">
          <cell r="A3486">
            <v>3486</v>
          </cell>
          <cell r="C3486">
            <v>16</v>
          </cell>
          <cell r="D3486" t="str">
            <v>Tukang</v>
          </cell>
          <cell r="G3486" t="str">
            <v>Day</v>
          </cell>
          <cell r="H3486">
            <v>0.10714285714285714</v>
          </cell>
          <cell r="I3486">
            <v>28380</v>
          </cell>
          <cell r="K3486">
            <v>3040.7142857142853</v>
          </cell>
        </row>
        <row r="3487">
          <cell r="A3487">
            <v>3487</v>
          </cell>
          <cell r="C3487">
            <v>17</v>
          </cell>
          <cell r="D3487" t="str">
            <v>Buruh</v>
          </cell>
          <cell r="G3487" t="str">
            <v>Day</v>
          </cell>
          <cell r="H3487">
            <v>0.21428571428571427</v>
          </cell>
          <cell r="I3487">
            <v>18750</v>
          </cell>
          <cell r="K3487">
            <v>4017.8571428571427</v>
          </cell>
        </row>
        <row r="3488">
          <cell r="A3488">
            <v>3488</v>
          </cell>
        </row>
        <row r="3489">
          <cell r="A3489">
            <v>3489</v>
          </cell>
        </row>
        <row r="3490">
          <cell r="A3490">
            <v>3490</v>
          </cell>
        </row>
        <row r="3491">
          <cell r="A3491">
            <v>3491</v>
          </cell>
        </row>
        <row r="3492">
          <cell r="A3492">
            <v>3492</v>
          </cell>
        </row>
        <row r="3493">
          <cell r="A3493">
            <v>3493</v>
          </cell>
        </row>
        <row r="3494">
          <cell r="A3494">
            <v>3494</v>
          </cell>
          <cell r="D3494" t="str">
            <v>JUMLAH</v>
          </cell>
          <cell r="K3494" t="e">
            <v>#DIV/0!</v>
          </cell>
          <cell r="L3494">
            <v>0</v>
          </cell>
        </row>
        <row r="3495">
          <cell r="A3495">
            <v>3495</v>
          </cell>
          <cell r="D3495" t="str">
            <v>OVER HEAD</v>
          </cell>
          <cell r="E3495">
            <v>10</v>
          </cell>
          <cell r="F3495" t="str">
            <v>%</v>
          </cell>
          <cell r="K3495" t="e">
            <v>#DIV/0!</v>
          </cell>
          <cell r="L3495">
            <v>0</v>
          </cell>
        </row>
        <row r="3496">
          <cell r="A3496">
            <v>3496</v>
          </cell>
          <cell r="D3496" t="str">
            <v>TOTAL</v>
          </cell>
          <cell r="K3496" t="e">
            <v>#DIV/0!</v>
          </cell>
          <cell r="L3496">
            <v>0</v>
          </cell>
        </row>
        <row r="3497">
          <cell r="A3497">
            <v>3497</v>
          </cell>
          <cell r="D3497" t="str">
            <v>HARGA  SATUAN</v>
          </cell>
          <cell r="K3497" t="e">
            <v>#DIV/0!</v>
          </cell>
          <cell r="L3497">
            <v>0</v>
          </cell>
        </row>
        <row r="3498">
          <cell r="A3498">
            <v>3498</v>
          </cell>
        </row>
        <row r="3499">
          <cell r="A3499">
            <v>3499</v>
          </cell>
          <cell r="B3499">
            <v>54</v>
          </cell>
        </row>
        <row r="3500">
          <cell r="A3500">
            <v>3500</v>
          </cell>
          <cell r="B3500" t="str">
            <v>UNIT PRICE ANALYSIS</v>
          </cell>
        </row>
        <row r="3501">
          <cell r="A3501">
            <v>3501</v>
          </cell>
          <cell r="B3501" t="str">
            <v>Proyek Rencana Teknik Akhir Jalan Tol Bogor Ring Road</v>
          </cell>
        </row>
        <row r="3502">
          <cell r="A3502">
            <v>3502</v>
          </cell>
        </row>
        <row r="3503">
          <cell r="A3503">
            <v>3503</v>
          </cell>
        </row>
        <row r="3504">
          <cell r="A3504">
            <v>3504</v>
          </cell>
        </row>
        <row r="3505">
          <cell r="A3505">
            <v>3505</v>
          </cell>
        </row>
        <row r="3506">
          <cell r="A3506">
            <v>3506</v>
          </cell>
          <cell r="B3506" t="str">
            <v>UNIT PRICE ANALYSIS</v>
          </cell>
        </row>
        <row r="3507">
          <cell r="A3507">
            <v>3507</v>
          </cell>
        </row>
        <row r="3508">
          <cell r="A3508">
            <v>3508</v>
          </cell>
          <cell r="B3508" t="str">
            <v>ITEM NUMBER</v>
          </cell>
          <cell r="D3508" t="str">
            <v>6.06 (7)</v>
          </cell>
        </row>
        <row r="3509">
          <cell r="A3509">
            <v>3509</v>
          </cell>
          <cell r="B3509" t="str">
            <v>CONSTRUCTION / WORK</v>
          </cell>
          <cell r="D3509" t="str">
            <v>Saluran Beton dan Penutup, Tipe DC-4</v>
          </cell>
        </row>
        <row r="3510">
          <cell r="A3510">
            <v>3510</v>
          </cell>
          <cell r="B3510" t="str">
            <v>UNIT</v>
          </cell>
          <cell r="C3510" t="str">
            <v>buah</v>
          </cell>
          <cell r="D3510">
            <v>1</v>
          </cell>
        </row>
        <row r="3511">
          <cell r="A3511">
            <v>3511</v>
          </cell>
          <cell r="B3511" t="str">
            <v>UNIT  PRICE  (Rp.)</v>
          </cell>
          <cell r="D3511" t="e">
            <v>#DIV/0!</v>
          </cell>
          <cell r="E3511">
            <v>0</v>
          </cell>
          <cell r="J3511" t="str">
            <v>TOTAL UNIT PRICE (Rp)</v>
          </cell>
          <cell r="K3511" t="e">
            <v>#DIV/0!</v>
          </cell>
        </row>
        <row r="3512">
          <cell r="A3512">
            <v>3512</v>
          </cell>
          <cell r="I3512" t="str">
            <v>UNIT PRICE                     (Rp.)</v>
          </cell>
          <cell r="K3512" t="str">
            <v>TOTAL PRICE                    (Rp.)</v>
          </cell>
        </row>
        <row r="3513">
          <cell r="A3513">
            <v>3513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  <cell r="I3513" t="str">
            <v>Rp.</v>
          </cell>
          <cell r="J3513" t="str">
            <v>Foreign</v>
          </cell>
          <cell r="K3513" t="str">
            <v>Rp.</v>
          </cell>
          <cell r="L3513" t="str">
            <v>Foreign</v>
          </cell>
        </row>
        <row r="3514">
          <cell r="A3514">
            <v>3514</v>
          </cell>
        </row>
        <row r="3515">
          <cell r="A3515">
            <v>3515</v>
          </cell>
        </row>
        <row r="3516">
          <cell r="A3516">
            <v>3516</v>
          </cell>
          <cell r="B3516" t="str">
            <v>A</v>
          </cell>
          <cell r="C3516" t="str">
            <v>MT</v>
          </cell>
          <cell r="D3516" t="str">
            <v>MATERIAL</v>
          </cell>
        </row>
        <row r="3517">
          <cell r="A3517">
            <v>3517</v>
          </cell>
          <cell r="C3517">
            <v>40</v>
          </cell>
          <cell r="D3517" t="str">
            <v>Concrete Class K-300  On  Site</v>
          </cell>
          <cell r="G3517" t="str">
            <v>Set</v>
          </cell>
          <cell r="H3517">
            <v>1.0204285714285715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3518</v>
          </cell>
          <cell r="C3518">
            <v>96</v>
          </cell>
          <cell r="D3518" t="str">
            <v>Steel Form Work for Viaduct (20 times)</v>
          </cell>
          <cell r="G3518" t="str">
            <v>Ltr.</v>
          </cell>
          <cell r="H3518">
            <v>10.639999999999999</v>
          </cell>
          <cell r="I3518" t="e">
            <v>#DIV/0!</v>
          </cell>
          <cell r="J3518">
            <v>0</v>
          </cell>
          <cell r="K3518" t="e">
            <v>#DIV/0!</v>
          </cell>
          <cell r="L3518">
            <v>0</v>
          </cell>
        </row>
        <row r="3519">
          <cell r="A3519">
            <v>3519</v>
          </cell>
          <cell r="C3519">
            <v>36</v>
          </cell>
          <cell r="D3519" t="str">
            <v>Concrete Class K-50  On  site</v>
          </cell>
          <cell r="G3519" t="str">
            <v>Set</v>
          </cell>
          <cell r="H3519">
            <v>86.690285714285721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</row>
        <row r="3520">
          <cell r="A3520">
            <v>3520</v>
          </cell>
          <cell r="C3520">
            <v>180</v>
          </cell>
          <cell r="D3520" t="str">
            <v>Maintenance Concrete  (Type-3)</v>
          </cell>
          <cell r="G3520" t="str">
            <v>Sq.m</v>
          </cell>
          <cell r="H3520">
            <v>0.15918685714285713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3521</v>
          </cell>
          <cell r="C3521">
            <v>624</v>
          </cell>
          <cell r="D3521">
            <v>0</v>
          </cell>
          <cell r="G3521">
            <v>0</v>
          </cell>
          <cell r="H3521">
            <v>1.9536000000000002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3522</v>
          </cell>
          <cell r="C3522">
            <v>523</v>
          </cell>
          <cell r="D3522" t="str">
            <v>Borring For Cast-In Place Pile,  1.50 metre Dia.</v>
          </cell>
          <cell r="G3522" t="str">
            <v>L.m</v>
          </cell>
          <cell r="H3522">
            <v>0.72</v>
          </cell>
          <cell r="I3522" t="e">
            <v>#DIV/0!</v>
          </cell>
          <cell r="J3522">
            <v>0</v>
          </cell>
          <cell r="K3522" t="e">
            <v>#DIV/0!</v>
          </cell>
          <cell r="L3522">
            <v>0</v>
          </cell>
        </row>
        <row r="3523">
          <cell r="A3523">
            <v>3523</v>
          </cell>
          <cell r="C3523">
            <v>318</v>
          </cell>
          <cell r="D3523" t="str">
            <v>Steel Profil L 50x50x6</v>
          </cell>
          <cell r="G3523" t="str">
            <v>Lm</v>
          </cell>
          <cell r="H3523">
            <v>3</v>
          </cell>
          <cell r="I3523">
            <v>62800</v>
          </cell>
          <cell r="J3523">
            <v>0</v>
          </cell>
          <cell r="K3523">
            <v>188400</v>
          </cell>
          <cell r="L3523">
            <v>0</v>
          </cell>
        </row>
        <row r="3524">
          <cell r="A3524">
            <v>3524</v>
          </cell>
          <cell r="C3524">
            <v>250</v>
          </cell>
          <cell r="D3524" t="str">
            <v xml:space="preserve">Steel Profil / Cassing /Sheet Pile on Site </v>
          </cell>
          <cell r="G3524" t="str">
            <v>Kg</v>
          </cell>
          <cell r="H3524">
            <v>339.11999999999995</v>
          </cell>
          <cell r="I3524" t="e">
            <v>#DIV/0!</v>
          </cell>
          <cell r="J3524">
            <v>0</v>
          </cell>
          <cell r="K3524" t="e">
            <v>#DIV/0!</v>
          </cell>
          <cell r="L3524">
            <v>0</v>
          </cell>
        </row>
        <row r="3525">
          <cell r="A3525">
            <v>3525</v>
          </cell>
        </row>
        <row r="3526">
          <cell r="A3526">
            <v>3526</v>
          </cell>
        </row>
        <row r="3527">
          <cell r="A3527">
            <v>3527</v>
          </cell>
        </row>
        <row r="3528">
          <cell r="A3528">
            <v>3528</v>
          </cell>
        </row>
        <row r="3529">
          <cell r="A3529">
            <v>3529</v>
          </cell>
        </row>
        <row r="3530">
          <cell r="A3530">
            <v>3530</v>
          </cell>
        </row>
        <row r="3531">
          <cell r="A3531">
            <v>3531</v>
          </cell>
        </row>
        <row r="3532">
          <cell r="A3532">
            <v>3532</v>
          </cell>
        </row>
        <row r="3533">
          <cell r="A3533">
            <v>3533</v>
          </cell>
        </row>
        <row r="3534">
          <cell r="A3534">
            <v>3534</v>
          </cell>
        </row>
        <row r="3535">
          <cell r="A3535">
            <v>3535</v>
          </cell>
          <cell r="B3535" t="str">
            <v>B</v>
          </cell>
          <cell r="C3535" t="str">
            <v>EQ</v>
          </cell>
          <cell r="D3535" t="str">
            <v>EQUIPMENT</v>
          </cell>
        </row>
        <row r="3536">
          <cell r="A3536">
            <v>3536</v>
          </cell>
          <cell r="C3536">
            <v>64</v>
          </cell>
          <cell r="D3536" t="str">
            <v>Miscellaneous Tools</v>
          </cell>
          <cell r="G3536" t="str">
            <v>Hour</v>
          </cell>
          <cell r="H3536">
            <v>0.5</v>
          </cell>
          <cell r="I3536">
            <v>5000</v>
          </cell>
          <cell r="J3536">
            <v>0</v>
          </cell>
          <cell r="K3536">
            <v>2500</v>
          </cell>
          <cell r="L3536">
            <v>0</v>
          </cell>
        </row>
        <row r="3537">
          <cell r="A3537">
            <v>3537</v>
          </cell>
          <cell r="C3537">
            <v>28</v>
          </cell>
          <cell r="D3537" t="str">
            <v>Concrete Vibrator</v>
          </cell>
          <cell r="G3537" t="str">
            <v>Hour</v>
          </cell>
          <cell r="H3537">
            <v>0.25</v>
          </cell>
          <cell r="I3537">
            <v>21600</v>
          </cell>
          <cell r="J3537">
            <v>0</v>
          </cell>
          <cell r="K3537">
            <v>5400</v>
          </cell>
          <cell r="L3537">
            <v>0</v>
          </cell>
        </row>
        <row r="3538">
          <cell r="A3538">
            <v>3538</v>
          </cell>
          <cell r="C3538">
            <v>211</v>
          </cell>
          <cell r="D3538" t="str">
            <v>Pouring Concrete ( Manually )</v>
          </cell>
          <cell r="G3538" t="str">
            <v>Cu.m</v>
          </cell>
          <cell r="H3538">
            <v>1.9599608007839842</v>
          </cell>
          <cell r="I3538">
            <v>11400</v>
          </cell>
          <cell r="J3538">
            <v>0</v>
          </cell>
          <cell r="K3538">
            <v>22343.553128937419</v>
          </cell>
          <cell r="L3538">
            <v>0</v>
          </cell>
        </row>
        <row r="3539">
          <cell r="A3539">
            <v>3539</v>
          </cell>
          <cell r="C3539">
            <v>96</v>
          </cell>
          <cell r="D3539" t="str">
            <v>Welding Machine 300A</v>
          </cell>
          <cell r="G3539" t="str">
            <v>Hour</v>
          </cell>
          <cell r="H3539">
            <v>0.5</v>
          </cell>
          <cell r="I3539">
            <v>19400</v>
          </cell>
          <cell r="J3539">
            <v>0</v>
          </cell>
          <cell r="K3539">
            <v>9700</v>
          </cell>
        </row>
        <row r="3540">
          <cell r="A3540">
            <v>3540</v>
          </cell>
        </row>
        <row r="3541">
          <cell r="A3541">
            <v>3541</v>
          </cell>
        </row>
        <row r="3542">
          <cell r="A3542">
            <v>3542</v>
          </cell>
        </row>
        <row r="3543">
          <cell r="A3543">
            <v>3543</v>
          </cell>
        </row>
        <row r="3544">
          <cell r="A3544">
            <v>3544</v>
          </cell>
        </row>
        <row r="3545">
          <cell r="A3545">
            <v>3545</v>
          </cell>
        </row>
        <row r="3546">
          <cell r="A3546">
            <v>3546</v>
          </cell>
        </row>
        <row r="3547">
          <cell r="A3547">
            <v>3547</v>
          </cell>
        </row>
        <row r="3548">
          <cell r="A3548">
            <v>3548</v>
          </cell>
        </row>
        <row r="3549">
          <cell r="A3549">
            <v>3549</v>
          </cell>
          <cell r="B3549" t="str">
            <v>C</v>
          </cell>
          <cell r="C3549" t="str">
            <v>LA</v>
          </cell>
          <cell r="D3549" t="str">
            <v>LABOUR</v>
          </cell>
        </row>
        <row r="3550">
          <cell r="A3550">
            <v>3550</v>
          </cell>
          <cell r="C3550">
            <v>2</v>
          </cell>
          <cell r="D3550" t="str">
            <v>Pengawas</v>
          </cell>
          <cell r="G3550" t="str">
            <v>Day</v>
          </cell>
          <cell r="H3550">
            <v>0</v>
          </cell>
          <cell r="I3550">
            <v>50000</v>
          </cell>
          <cell r="K3550">
            <v>0</v>
          </cell>
        </row>
        <row r="3551">
          <cell r="A3551">
            <v>3551</v>
          </cell>
          <cell r="C3551">
            <v>3</v>
          </cell>
          <cell r="D3551" t="str">
            <v>Mandor</v>
          </cell>
          <cell r="G3551" t="str">
            <v>Day</v>
          </cell>
          <cell r="H3551">
            <v>7.1428571428571425E-2</v>
          </cell>
          <cell r="I3551">
            <v>33750</v>
          </cell>
          <cell r="K3551">
            <v>2410.7142857142858</v>
          </cell>
        </row>
        <row r="3552">
          <cell r="A3552">
            <v>3552</v>
          </cell>
          <cell r="C3552">
            <v>16</v>
          </cell>
          <cell r="D3552" t="str">
            <v>Tukang</v>
          </cell>
          <cell r="G3552" t="str">
            <v>Day</v>
          </cell>
          <cell r="H3552">
            <v>0.10714285714285714</v>
          </cell>
          <cell r="I3552">
            <v>28380</v>
          </cell>
          <cell r="K3552">
            <v>3040.7142857142853</v>
          </cell>
        </row>
        <row r="3553">
          <cell r="A3553">
            <v>3553</v>
          </cell>
          <cell r="C3553">
            <v>17</v>
          </cell>
          <cell r="D3553" t="str">
            <v>Buruh</v>
          </cell>
          <cell r="G3553" t="str">
            <v>Day</v>
          </cell>
          <cell r="H3553">
            <v>0.21428571428571427</v>
          </cell>
          <cell r="I3553">
            <v>18750</v>
          </cell>
          <cell r="K3553">
            <v>4017.8571428571427</v>
          </cell>
        </row>
        <row r="3554">
          <cell r="A3554">
            <v>3554</v>
          </cell>
        </row>
        <row r="3555">
          <cell r="A3555">
            <v>3555</v>
          </cell>
        </row>
        <row r="3556">
          <cell r="A3556">
            <v>3556</v>
          </cell>
        </row>
        <row r="3557">
          <cell r="A3557">
            <v>3557</v>
          </cell>
        </row>
        <row r="3558">
          <cell r="A3558">
            <v>3558</v>
          </cell>
        </row>
        <row r="3559">
          <cell r="A3559">
            <v>3559</v>
          </cell>
        </row>
        <row r="3560">
          <cell r="A3560">
            <v>3560</v>
          </cell>
          <cell r="D3560" t="str">
            <v>JUMLAH</v>
          </cell>
          <cell r="K3560" t="e">
            <v>#DIV/0!</v>
          </cell>
          <cell r="L3560">
            <v>0</v>
          </cell>
        </row>
        <row r="3561">
          <cell r="A3561">
            <v>3561</v>
          </cell>
          <cell r="D3561" t="str">
            <v>OVER HEAD</v>
          </cell>
          <cell r="E3561">
            <v>10</v>
          </cell>
          <cell r="F3561" t="str">
            <v>%</v>
          </cell>
          <cell r="K3561" t="e">
            <v>#DIV/0!</v>
          </cell>
          <cell r="L3561">
            <v>0</v>
          </cell>
        </row>
        <row r="3562">
          <cell r="A3562">
            <v>3562</v>
          </cell>
          <cell r="D3562" t="str">
            <v>TOTAL</v>
          </cell>
          <cell r="K3562" t="e">
            <v>#DIV/0!</v>
          </cell>
          <cell r="L3562">
            <v>0</v>
          </cell>
        </row>
        <row r="3563">
          <cell r="A3563">
            <v>3563</v>
          </cell>
          <cell r="D3563" t="str">
            <v>HARGA  SATUAN</v>
          </cell>
          <cell r="K3563" t="e">
            <v>#DIV/0!</v>
          </cell>
          <cell r="L3563">
            <v>0</v>
          </cell>
        </row>
        <row r="3564">
          <cell r="A3564">
            <v>3564</v>
          </cell>
        </row>
        <row r="3565">
          <cell r="A3565">
            <v>3565</v>
          </cell>
          <cell r="B3565">
            <v>55</v>
          </cell>
        </row>
        <row r="3566">
          <cell r="A3566">
            <v>3566</v>
          </cell>
          <cell r="B3566" t="str">
            <v>UNIT PRICE ANALYSIS</v>
          </cell>
        </row>
        <row r="3567">
          <cell r="A3567">
            <v>3567</v>
          </cell>
          <cell r="B3567" t="str">
            <v>Proyek Rencana Teknik Akhir Jalan Tol Bogor Ring Road</v>
          </cell>
        </row>
        <row r="3568">
          <cell r="A3568">
            <v>3568</v>
          </cell>
        </row>
        <row r="3569">
          <cell r="A3569">
            <v>3569</v>
          </cell>
        </row>
        <row r="3570">
          <cell r="A3570">
            <v>3570</v>
          </cell>
        </row>
        <row r="3571">
          <cell r="A3571">
            <v>3571</v>
          </cell>
        </row>
        <row r="3572">
          <cell r="A3572">
            <v>3572</v>
          </cell>
          <cell r="B3572" t="str">
            <v>UNIT PRICE ANALYSIS</v>
          </cell>
        </row>
        <row r="3573">
          <cell r="A3573">
            <v>3573</v>
          </cell>
        </row>
        <row r="3574">
          <cell r="A3574">
            <v>3574</v>
          </cell>
          <cell r="B3574" t="str">
            <v>ITEM NUMBER</v>
          </cell>
          <cell r="D3574" t="str">
            <v>6.06 (8)</v>
          </cell>
        </row>
        <row r="3575">
          <cell r="A3575">
            <v>3575</v>
          </cell>
          <cell r="B3575" t="str">
            <v>CONSTRUCTION / WORK</v>
          </cell>
          <cell r="D3575" t="str">
            <v>Saluran Beton dan Penutup, Tipe DC-5</v>
          </cell>
        </row>
        <row r="3576">
          <cell r="A3576">
            <v>3576</v>
          </cell>
          <cell r="B3576" t="str">
            <v>UNIT</v>
          </cell>
          <cell r="C3576" t="str">
            <v>buah</v>
          </cell>
          <cell r="D3576">
            <v>1</v>
          </cell>
        </row>
        <row r="3577">
          <cell r="A3577">
            <v>3577</v>
          </cell>
          <cell r="B3577" t="str">
            <v>UNIT  PRICE  (Rp.)</v>
          </cell>
          <cell r="D3577" t="e">
            <v>#VALUE!</v>
          </cell>
          <cell r="E3577">
            <v>0</v>
          </cell>
          <cell r="J3577" t="str">
            <v>TOTAL UNIT PRICE (Rp)</v>
          </cell>
          <cell r="K3577" t="e">
            <v>#VALUE!</v>
          </cell>
        </row>
        <row r="3578">
          <cell r="A3578">
            <v>3578</v>
          </cell>
          <cell r="I3578" t="str">
            <v>UNIT PRICE                     (Rp.)</v>
          </cell>
          <cell r="K3578" t="str">
            <v>TOTAL PRICE                    (Rp.)</v>
          </cell>
        </row>
        <row r="3579">
          <cell r="A3579">
            <v>3579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  <cell r="I3579" t="str">
            <v>Rp.</v>
          </cell>
          <cell r="J3579" t="str">
            <v>Foreign</v>
          </cell>
          <cell r="K3579" t="str">
            <v>Rp.</v>
          </cell>
          <cell r="L3579" t="str">
            <v>Foreign</v>
          </cell>
        </row>
        <row r="3580">
          <cell r="A3580">
            <v>3580</v>
          </cell>
        </row>
        <row r="3581">
          <cell r="A3581">
            <v>3581</v>
          </cell>
        </row>
        <row r="3582">
          <cell r="A3582">
            <v>3582</v>
          </cell>
          <cell r="B3582" t="str">
            <v>A</v>
          </cell>
          <cell r="C3582" t="str">
            <v>MT</v>
          </cell>
          <cell r="D3582" t="str">
            <v>MATERIAL</v>
          </cell>
        </row>
        <row r="3583">
          <cell r="A3583">
            <v>3583</v>
          </cell>
          <cell r="C3583">
            <v>40</v>
          </cell>
          <cell r="D3583" t="str">
            <v>Concrete Class K-300  On  Site</v>
          </cell>
          <cell r="G3583" t="str">
            <v>Set</v>
          </cell>
          <cell r="H3583">
            <v>3.0376357142857144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</row>
        <row r="3584">
          <cell r="A3584">
            <v>3584</v>
          </cell>
          <cell r="C3584">
            <v>93</v>
          </cell>
          <cell r="D3584" t="str">
            <v>Form Work, Plywood (6 x)</v>
          </cell>
          <cell r="G3584" t="str">
            <v>Sq.m</v>
          </cell>
          <cell r="H3584">
            <v>14.960000000000003</v>
          </cell>
          <cell r="I3584" t="e">
            <v>#VALUE!</v>
          </cell>
          <cell r="J3584">
            <v>0</v>
          </cell>
          <cell r="K3584" t="e">
            <v>#VALUE!</v>
          </cell>
          <cell r="L3584">
            <v>0</v>
          </cell>
        </row>
        <row r="3585">
          <cell r="A3585">
            <v>3585</v>
          </cell>
          <cell r="C3585">
            <v>624</v>
          </cell>
          <cell r="D3585">
            <v>0</v>
          </cell>
          <cell r="G3585">
            <v>0</v>
          </cell>
          <cell r="H3585">
            <v>9.9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3586</v>
          </cell>
          <cell r="C3586">
            <v>29</v>
          </cell>
          <cell r="D3586" t="str">
            <v>Profil Steel H ( 300x300 )  Pile</v>
          </cell>
          <cell r="G3586" t="str">
            <v>Kg</v>
          </cell>
          <cell r="H3586">
            <v>0.9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</row>
        <row r="3587">
          <cell r="A3587">
            <v>3587</v>
          </cell>
          <cell r="C3587">
            <v>36</v>
          </cell>
          <cell r="D3587" t="str">
            <v>Concrete Class K-50  On  site</v>
          </cell>
          <cell r="G3587" t="str">
            <v>Set</v>
          </cell>
          <cell r="H3587">
            <v>379.70446428571432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</row>
        <row r="3588">
          <cell r="A3588">
            <v>3588</v>
          </cell>
          <cell r="C3588">
            <v>38</v>
          </cell>
          <cell r="D3588" t="str">
            <v>Concrete Class K-175  On  Site</v>
          </cell>
          <cell r="G3588" t="str">
            <v>Set</v>
          </cell>
          <cell r="H3588">
            <v>0.25600000000000006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</row>
        <row r="3589">
          <cell r="A3589">
            <v>3589</v>
          </cell>
          <cell r="C3589">
            <v>446</v>
          </cell>
          <cell r="D3589" t="str">
            <v>Grating Cover</v>
          </cell>
          <cell r="G3589" t="str">
            <v>Kg</v>
          </cell>
          <cell r="H3589">
            <v>37.128</v>
          </cell>
          <cell r="I3589">
            <v>2800</v>
          </cell>
          <cell r="J3589">
            <v>0</v>
          </cell>
          <cell r="K3589">
            <v>103958.39999999999</v>
          </cell>
          <cell r="L3589">
            <v>0</v>
          </cell>
        </row>
        <row r="3590">
          <cell r="A3590">
            <v>3590</v>
          </cell>
        </row>
        <row r="3591">
          <cell r="A3591">
            <v>3591</v>
          </cell>
        </row>
        <row r="3592">
          <cell r="A3592">
            <v>3592</v>
          </cell>
        </row>
        <row r="3593">
          <cell r="A3593">
            <v>3593</v>
          </cell>
        </row>
        <row r="3594">
          <cell r="A3594">
            <v>3594</v>
          </cell>
        </row>
        <row r="3595">
          <cell r="A3595">
            <v>3595</v>
          </cell>
        </row>
        <row r="3596">
          <cell r="A3596">
            <v>3596</v>
          </cell>
        </row>
        <row r="3597">
          <cell r="A3597">
            <v>3597</v>
          </cell>
        </row>
        <row r="3598">
          <cell r="A3598">
            <v>3598</v>
          </cell>
        </row>
        <row r="3599">
          <cell r="A3599">
            <v>3599</v>
          </cell>
        </row>
        <row r="3600">
          <cell r="A3600">
            <v>3600</v>
          </cell>
        </row>
        <row r="3601">
          <cell r="A3601">
            <v>3601</v>
          </cell>
          <cell r="B3601" t="str">
            <v>B</v>
          </cell>
          <cell r="C3601" t="str">
            <v>EQ</v>
          </cell>
          <cell r="D3601" t="str">
            <v>EQUIPMENT</v>
          </cell>
        </row>
        <row r="3602">
          <cell r="A3602">
            <v>3602</v>
          </cell>
          <cell r="C3602">
            <v>64</v>
          </cell>
          <cell r="D3602" t="str">
            <v>Miscellaneous Tools</v>
          </cell>
          <cell r="G3602" t="str">
            <v>Hour</v>
          </cell>
          <cell r="H3602">
            <v>1.6468178571428571</v>
          </cell>
          <cell r="I3602">
            <v>5000</v>
          </cell>
          <cell r="J3602">
            <v>0</v>
          </cell>
          <cell r="K3602">
            <v>8234.0892857142862</v>
          </cell>
          <cell r="L3602">
            <v>0</v>
          </cell>
        </row>
        <row r="3603">
          <cell r="A3603">
            <v>3603</v>
          </cell>
          <cell r="C3603">
            <v>28</v>
          </cell>
          <cell r="D3603" t="str">
            <v>Concrete Vibrator</v>
          </cell>
          <cell r="G3603" t="str">
            <v>Hour</v>
          </cell>
          <cell r="H3603">
            <v>0.82340892857142856</v>
          </cell>
          <cell r="I3603">
            <v>21600</v>
          </cell>
          <cell r="J3603">
            <v>0</v>
          </cell>
          <cell r="K3603">
            <v>17785.632857142857</v>
          </cell>
          <cell r="L3603">
            <v>0</v>
          </cell>
        </row>
        <row r="3604">
          <cell r="A3604">
            <v>3604</v>
          </cell>
          <cell r="C3604">
            <v>211</v>
          </cell>
          <cell r="D3604" t="str">
            <v>Pouring Concrete ( Manually )</v>
          </cell>
          <cell r="G3604" t="str">
            <v>Cu.m</v>
          </cell>
          <cell r="H3604">
            <v>3.0376357142857144</v>
          </cell>
          <cell r="I3604">
            <v>11400</v>
          </cell>
          <cell r="J3604">
            <v>0</v>
          </cell>
          <cell r="K3604">
            <v>34629.047142857147</v>
          </cell>
          <cell r="L3604">
            <v>0</v>
          </cell>
        </row>
        <row r="3605">
          <cell r="A3605">
            <v>3605</v>
          </cell>
        </row>
        <row r="3606">
          <cell r="A3606">
            <v>3606</v>
          </cell>
        </row>
        <row r="3607">
          <cell r="A3607">
            <v>3607</v>
          </cell>
        </row>
        <row r="3608">
          <cell r="A3608">
            <v>3608</v>
          </cell>
        </row>
        <row r="3609">
          <cell r="A3609">
            <v>3609</v>
          </cell>
        </row>
        <row r="3610">
          <cell r="A3610">
            <v>3610</v>
          </cell>
        </row>
        <row r="3611">
          <cell r="A3611">
            <v>3611</v>
          </cell>
        </row>
        <row r="3612">
          <cell r="A3612">
            <v>3612</v>
          </cell>
        </row>
        <row r="3613">
          <cell r="A3613">
            <v>3613</v>
          </cell>
        </row>
        <row r="3614">
          <cell r="A3614">
            <v>3614</v>
          </cell>
        </row>
        <row r="3615">
          <cell r="A3615">
            <v>3615</v>
          </cell>
          <cell r="B3615" t="str">
            <v>C</v>
          </cell>
          <cell r="C3615" t="str">
            <v>LA</v>
          </cell>
          <cell r="D3615" t="str">
            <v>LABOUR</v>
          </cell>
        </row>
        <row r="3616">
          <cell r="A3616">
            <v>3616</v>
          </cell>
          <cell r="C3616">
            <v>2</v>
          </cell>
          <cell r="D3616" t="str">
            <v>Pengawas</v>
          </cell>
          <cell r="G3616" t="str">
            <v>Day</v>
          </cell>
          <cell r="H3616">
            <v>0</v>
          </cell>
          <cell r="I3616">
            <v>50000</v>
          </cell>
          <cell r="K3616">
            <v>0</v>
          </cell>
        </row>
        <row r="3617">
          <cell r="A3617">
            <v>3617</v>
          </cell>
          <cell r="C3617">
            <v>3</v>
          </cell>
          <cell r="D3617" t="str">
            <v>Mandor</v>
          </cell>
          <cell r="G3617" t="str">
            <v>Day</v>
          </cell>
          <cell r="H3617">
            <v>4.2857142857142858E-2</v>
          </cell>
          <cell r="I3617">
            <v>33750</v>
          </cell>
          <cell r="K3617">
            <v>1446.4285714285713</v>
          </cell>
        </row>
        <row r="3618">
          <cell r="A3618">
            <v>3618</v>
          </cell>
          <cell r="C3618">
            <v>16</v>
          </cell>
          <cell r="D3618" t="str">
            <v>Tukang</v>
          </cell>
          <cell r="G3618" t="str">
            <v>Day</v>
          </cell>
          <cell r="H3618">
            <v>8.5714285714285715E-2</v>
          </cell>
          <cell r="I3618">
            <v>28380</v>
          </cell>
          <cell r="K3618">
            <v>2432.5714285714284</v>
          </cell>
        </row>
        <row r="3619">
          <cell r="A3619">
            <v>3619</v>
          </cell>
          <cell r="C3619">
            <v>17</v>
          </cell>
          <cell r="D3619" t="str">
            <v>Buruh</v>
          </cell>
          <cell r="G3619" t="str">
            <v>Day</v>
          </cell>
          <cell r="H3619">
            <v>0.57811683673469394</v>
          </cell>
          <cell r="I3619">
            <v>18750</v>
          </cell>
          <cell r="K3619">
            <v>10839.690688775512</v>
          </cell>
        </row>
        <row r="3620">
          <cell r="A3620">
            <v>3620</v>
          </cell>
        </row>
        <row r="3621">
          <cell r="A3621">
            <v>3621</v>
          </cell>
        </row>
        <row r="3622">
          <cell r="A3622">
            <v>3622</v>
          </cell>
        </row>
        <row r="3623">
          <cell r="A3623">
            <v>3623</v>
          </cell>
        </row>
        <row r="3624">
          <cell r="A3624">
            <v>3624</v>
          </cell>
        </row>
        <row r="3625">
          <cell r="A3625">
            <v>3625</v>
          </cell>
        </row>
        <row r="3626">
          <cell r="A3626">
            <v>3626</v>
          </cell>
          <cell r="D3626" t="str">
            <v>JUMLAH</v>
          </cell>
          <cell r="K3626" t="e">
            <v>#VALUE!</v>
          </cell>
          <cell r="L3626">
            <v>0</v>
          </cell>
        </row>
        <row r="3627">
          <cell r="A3627">
            <v>3627</v>
          </cell>
          <cell r="D3627" t="str">
            <v>OVER HEAD</v>
          </cell>
          <cell r="E3627">
            <v>10</v>
          </cell>
          <cell r="F3627" t="str">
            <v>%</v>
          </cell>
          <cell r="K3627" t="e">
            <v>#VALUE!</v>
          </cell>
          <cell r="L3627">
            <v>0</v>
          </cell>
        </row>
        <row r="3628">
          <cell r="A3628">
            <v>3628</v>
          </cell>
          <cell r="D3628" t="str">
            <v>TOTAL</v>
          </cell>
          <cell r="K3628" t="e">
            <v>#VALUE!</v>
          </cell>
          <cell r="L3628">
            <v>0</v>
          </cell>
        </row>
        <row r="3629">
          <cell r="A3629">
            <v>3629</v>
          </cell>
          <cell r="D3629" t="str">
            <v>HARGA  SATUAN</v>
          </cell>
          <cell r="K3629" t="e">
            <v>#VALUE!</v>
          </cell>
          <cell r="L3629">
            <v>0</v>
          </cell>
        </row>
        <row r="3630">
          <cell r="A3630">
            <v>3630</v>
          </cell>
        </row>
        <row r="3631">
          <cell r="A3631">
            <v>3631</v>
          </cell>
          <cell r="B3631">
            <v>56</v>
          </cell>
        </row>
        <row r="3632">
          <cell r="A3632">
            <v>3632</v>
          </cell>
          <cell r="B3632" t="str">
            <v>UNIT PRICE ANALYSIS</v>
          </cell>
        </row>
        <row r="3633">
          <cell r="A3633">
            <v>3633</v>
          </cell>
          <cell r="B3633" t="str">
            <v>Proyek Rencana Teknik Akhir Jalan Tol Bogor Ring Road</v>
          </cell>
        </row>
        <row r="3634">
          <cell r="A3634">
            <v>3634</v>
          </cell>
        </row>
        <row r="3635">
          <cell r="A3635">
            <v>3635</v>
          </cell>
        </row>
        <row r="3636">
          <cell r="A3636">
            <v>3636</v>
          </cell>
        </row>
        <row r="3637">
          <cell r="A3637">
            <v>3637</v>
          </cell>
        </row>
        <row r="3638">
          <cell r="A3638">
            <v>3638</v>
          </cell>
          <cell r="B3638" t="str">
            <v>UNIT PRICE ANALYSIS</v>
          </cell>
        </row>
        <row r="3639">
          <cell r="A3639">
            <v>3639</v>
          </cell>
        </row>
        <row r="3640">
          <cell r="A3640">
            <v>3640</v>
          </cell>
          <cell r="B3640" t="str">
            <v>ITEM NUMBER</v>
          </cell>
          <cell r="D3640" t="str">
            <v>6.06 (13)</v>
          </cell>
        </row>
        <row r="3641">
          <cell r="A3641">
            <v>3641</v>
          </cell>
          <cell r="B3641" t="str">
            <v>CONSTRUCTION / WORK</v>
          </cell>
          <cell r="D3641" t="str">
            <v>Saluran Beton dan Penutup, Tipe DC-10</v>
          </cell>
        </row>
        <row r="3642">
          <cell r="A3642">
            <v>3642</v>
          </cell>
          <cell r="B3642" t="str">
            <v>UNIT</v>
          </cell>
          <cell r="C3642" t="str">
            <v>buah</v>
          </cell>
          <cell r="D3642">
            <v>1</v>
          </cell>
        </row>
        <row r="3643">
          <cell r="A3643">
            <v>3643</v>
          </cell>
          <cell r="B3643" t="str">
            <v>UNIT  PRICE  (Rp.)</v>
          </cell>
          <cell r="D3643" t="e">
            <v>#VALUE!</v>
          </cell>
          <cell r="E3643">
            <v>0</v>
          </cell>
          <cell r="J3643" t="str">
            <v>TOTAL UNIT PRICE (Rp)</v>
          </cell>
          <cell r="K3643" t="e">
            <v>#VALUE!</v>
          </cell>
        </row>
        <row r="3644">
          <cell r="A3644">
            <v>3644</v>
          </cell>
          <cell r="I3644" t="str">
            <v>UNIT PRICE                     (Rp.)</v>
          </cell>
          <cell r="K3644" t="str">
            <v>TOTAL PRICE                    (Rp.)</v>
          </cell>
        </row>
        <row r="3645">
          <cell r="A3645">
            <v>3645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  <cell r="I3645" t="str">
            <v>Rp.</v>
          </cell>
          <cell r="J3645" t="str">
            <v>Foreign</v>
          </cell>
          <cell r="K3645" t="str">
            <v>Rp.</v>
          </cell>
          <cell r="L3645" t="str">
            <v>Foreign</v>
          </cell>
        </row>
        <row r="3646">
          <cell r="A3646">
            <v>3646</v>
          </cell>
        </row>
        <row r="3647">
          <cell r="A3647">
            <v>3647</v>
          </cell>
        </row>
        <row r="3648">
          <cell r="A3648">
            <v>3648</v>
          </cell>
          <cell r="B3648" t="str">
            <v>A</v>
          </cell>
          <cell r="C3648" t="str">
            <v>MT</v>
          </cell>
          <cell r="D3648" t="str">
            <v>MATERIAL</v>
          </cell>
        </row>
        <row r="3649">
          <cell r="A3649">
            <v>3649</v>
          </cell>
          <cell r="C3649">
            <v>168</v>
          </cell>
          <cell r="D3649" t="str">
            <v>Sand for Anstamping Materials</v>
          </cell>
          <cell r="G3649" t="str">
            <v>Cu.m</v>
          </cell>
          <cell r="H3649">
            <v>5.8939999999999992</v>
          </cell>
          <cell r="I3649">
            <v>4010000</v>
          </cell>
          <cell r="J3649">
            <v>0</v>
          </cell>
          <cell r="K3649">
            <v>23634939.999999996</v>
          </cell>
          <cell r="L3649">
            <v>0</v>
          </cell>
        </row>
        <row r="3650">
          <cell r="A3650">
            <v>3650</v>
          </cell>
          <cell r="C3650">
            <v>165</v>
          </cell>
          <cell r="D3650" t="str">
            <v>Lighting Protection Terminal</v>
          </cell>
          <cell r="G3650" t="str">
            <v>Each</v>
          </cell>
          <cell r="H3650">
            <v>0.52</v>
          </cell>
          <cell r="I3650" t="e">
            <v>#VALUE!</v>
          </cell>
          <cell r="J3650">
            <v>0</v>
          </cell>
          <cell r="K3650" t="e">
            <v>#VALUE!</v>
          </cell>
          <cell r="L3650">
            <v>0</v>
          </cell>
        </row>
        <row r="3651">
          <cell r="A3651">
            <v>3651</v>
          </cell>
          <cell r="C3651">
            <v>624</v>
          </cell>
          <cell r="D3651">
            <v>0</v>
          </cell>
          <cell r="G3651">
            <v>0</v>
          </cell>
          <cell r="H3651">
            <v>7.0840000000000005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A3652">
            <v>3652</v>
          </cell>
        </row>
        <row r="3653">
          <cell r="A3653">
            <v>3653</v>
          </cell>
        </row>
        <row r="3654">
          <cell r="A3654">
            <v>3654</v>
          </cell>
        </row>
        <row r="3655">
          <cell r="A3655">
            <v>3655</v>
          </cell>
        </row>
        <row r="3656">
          <cell r="A3656">
            <v>3656</v>
          </cell>
        </row>
        <row r="3657">
          <cell r="A3657">
            <v>3657</v>
          </cell>
        </row>
        <row r="3658">
          <cell r="A3658">
            <v>3658</v>
          </cell>
        </row>
        <row r="3659">
          <cell r="A3659">
            <v>3659</v>
          </cell>
        </row>
        <row r="3660">
          <cell r="A3660">
            <v>3660</v>
          </cell>
        </row>
        <row r="3661">
          <cell r="A3661">
            <v>3661</v>
          </cell>
        </row>
        <row r="3662">
          <cell r="A3662">
            <v>3662</v>
          </cell>
        </row>
        <row r="3663">
          <cell r="A3663">
            <v>3663</v>
          </cell>
        </row>
        <row r="3664">
          <cell r="A3664">
            <v>3664</v>
          </cell>
        </row>
        <row r="3665">
          <cell r="A3665">
            <v>3665</v>
          </cell>
        </row>
        <row r="3666">
          <cell r="A3666">
            <v>3666</v>
          </cell>
        </row>
        <row r="3667">
          <cell r="A3667">
            <v>3667</v>
          </cell>
          <cell r="B3667" t="str">
            <v>B</v>
          </cell>
          <cell r="C3667" t="str">
            <v>EQ</v>
          </cell>
          <cell r="D3667" t="str">
            <v>EQUIPMENT</v>
          </cell>
        </row>
        <row r="3668">
          <cell r="A3668">
            <v>3668</v>
          </cell>
          <cell r="C3668">
            <v>64</v>
          </cell>
          <cell r="D3668" t="str">
            <v>Miscellaneous Tools</v>
          </cell>
          <cell r="G3668" t="str">
            <v>Hour</v>
          </cell>
          <cell r="H3668">
            <v>1</v>
          </cell>
          <cell r="I3668">
            <v>5000</v>
          </cell>
          <cell r="J3668">
            <v>0</v>
          </cell>
          <cell r="K3668">
            <v>5000</v>
          </cell>
          <cell r="L3668">
            <v>0</v>
          </cell>
        </row>
        <row r="3669">
          <cell r="A3669">
            <v>3669</v>
          </cell>
        </row>
        <row r="3670">
          <cell r="A3670">
            <v>3670</v>
          </cell>
        </row>
        <row r="3671">
          <cell r="A3671">
            <v>3671</v>
          </cell>
        </row>
        <row r="3672">
          <cell r="A3672">
            <v>3672</v>
          </cell>
        </row>
        <row r="3673">
          <cell r="A3673">
            <v>3673</v>
          </cell>
        </row>
        <row r="3674">
          <cell r="A3674">
            <v>3674</v>
          </cell>
        </row>
        <row r="3675">
          <cell r="A3675">
            <v>3675</v>
          </cell>
        </row>
        <row r="3676">
          <cell r="A3676">
            <v>3676</v>
          </cell>
        </row>
        <row r="3677">
          <cell r="A3677">
            <v>3677</v>
          </cell>
        </row>
        <row r="3678">
          <cell r="A3678">
            <v>3678</v>
          </cell>
        </row>
        <row r="3679">
          <cell r="A3679">
            <v>3679</v>
          </cell>
        </row>
        <row r="3680">
          <cell r="A3680">
            <v>3680</v>
          </cell>
        </row>
        <row r="3681">
          <cell r="A3681">
            <v>3681</v>
          </cell>
          <cell r="B3681" t="str">
            <v>C</v>
          </cell>
          <cell r="C3681" t="str">
            <v>LA</v>
          </cell>
          <cell r="D3681" t="str">
            <v>LABOUR</v>
          </cell>
        </row>
        <row r="3682">
          <cell r="A3682">
            <v>3682</v>
          </cell>
          <cell r="C3682">
            <v>2</v>
          </cell>
          <cell r="D3682" t="str">
            <v>Pengawas</v>
          </cell>
          <cell r="G3682" t="str">
            <v>Day</v>
          </cell>
          <cell r="H3682">
            <v>0</v>
          </cell>
          <cell r="I3682">
            <v>50000</v>
          </cell>
          <cell r="K3682">
            <v>0</v>
          </cell>
        </row>
        <row r="3683">
          <cell r="A3683">
            <v>3683</v>
          </cell>
          <cell r="C3683">
            <v>3</v>
          </cell>
          <cell r="D3683" t="str">
            <v>Mandor</v>
          </cell>
          <cell r="G3683" t="str">
            <v>Day</v>
          </cell>
          <cell r="H3683">
            <v>1.4285714285714285E-2</v>
          </cell>
          <cell r="I3683">
            <v>33750</v>
          </cell>
          <cell r="K3683">
            <v>482.14285714285711</v>
          </cell>
        </row>
        <row r="3684">
          <cell r="A3684">
            <v>3684</v>
          </cell>
          <cell r="C3684">
            <v>16</v>
          </cell>
          <cell r="D3684" t="str">
            <v>Tukang</v>
          </cell>
          <cell r="G3684" t="str">
            <v>Day</v>
          </cell>
          <cell r="H3684">
            <v>1.4285714285714285E-2</v>
          </cell>
          <cell r="I3684">
            <v>28380</v>
          </cell>
          <cell r="K3684">
            <v>405.42857142857139</v>
          </cell>
        </row>
        <row r="3685">
          <cell r="A3685">
            <v>3685</v>
          </cell>
          <cell r="C3685">
            <v>17</v>
          </cell>
          <cell r="D3685" t="str">
            <v>Buruh</v>
          </cell>
          <cell r="G3685" t="str">
            <v>Day</v>
          </cell>
          <cell r="H3685">
            <v>8.5714285714285715E-2</v>
          </cell>
          <cell r="I3685">
            <v>18750</v>
          </cell>
          <cell r="K3685">
            <v>1607.1428571428571</v>
          </cell>
        </row>
        <row r="3686">
          <cell r="A3686">
            <v>3686</v>
          </cell>
        </row>
        <row r="3687">
          <cell r="A3687">
            <v>3687</v>
          </cell>
        </row>
        <row r="3688">
          <cell r="A3688">
            <v>3688</v>
          </cell>
        </row>
        <row r="3689">
          <cell r="A3689">
            <v>3689</v>
          </cell>
        </row>
        <row r="3690">
          <cell r="A3690">
            <v>3690</v>
          </cell>
        </row>
        <row r="3691">
          <cell r="A3691">
            <v>3691</v>
          </cell>
        </row>
        <row r="3692">
          <cell r="A3692">
            <v>3692</v>
          </cell>
          <cell r="D3692" t="str">
            <v>JUMLAH</v>
          </cell>
          <cell r="K3692" t="e">
            <v>#VALUE!</v>
          </cell>
          <cell r="L3692">
            <v>0</v>
          </cell>
        </row>
        <row r="3693">
          <cell r="A3693">
            <v>3693</v>
          </cell>
          <cell r="D3693" t="str">
            <v>OVER HEAD</v>
          </cell>
          <cell r="E3693">
            <v>10</v>
          </cell>
          <cell r="F3693" t="str">
            <v>%</v>
          </cell>
          <cell r="K3693" t="e">
            <v>#VALUE!</v>
          </cell>
          <cell r="L3693">
            <v>0</v>
          </cell>
        </row>
        <row r="3694">
          <cell r="A3694">
            <v>3694</v>
          </cell>
          <cell r="D3694" t="str">
            <v>TOTAL</v>
          </cell>
          <cell r="K3694" t="e">
            <v>#VALUE!</v>
          </cell>
          <cell r="L3694">
            <v>0</v>
          </cell>
        </row>
        <row r="3695">
          <cell r="A3695">
            <v>3695</v>
          </cell>
          <cell r="D3695" t="str">
            <v>HARGA  SATUAN</v>
          </cell>
          <cell r="K3695" t="e">
            <v>#VALUE!</v>
          </cell>
          <cell r="L3695">
            <v>0</v>
          </cell>
        </row>
        <row r="3696">
          <cell r="A3696">
            <v>3696</v>
          </cell>
        </row>
        <row r="3697">
          <cell r="A3697">
            <v>3697</v>
          </cell>
          <cell r="B3697">
            <v>57</v>
          </cell>
        </row>
        <row r="3698">
          <cell r="A3698">
            <v>3698</v>
          </cell>
          <cell r="B3698" t="str">
            <v>UNIT PRICE ANALYSIS</v>
          </cell>
        </row>
        <row r="3699">
          <cell r="A3699">
            <v>3699</v>
          </cell>
          <cell r="B3699" t="str">
            <v>Proyek Rencana Teknik Akhir Jalan Tol Bogor Ring Road</v>
          </cell>
        </row>
        <row r="3700">
          <cell r="A3700">
            <v>3700</v>
          </cell>
        </row>
        <row r="3701">
          <cell r="A3701">
            <v>3701</v>
          </cell>
        </row>
        <row r="3702">
          <cell r="A3702">
            <v>3702</v>
          </cell>
        </row>
        <row r="3703">
          <cell r="A3703">
            <v>3703</v>
          </cell>
        </row>
        <row r="3704">
          <cell r="A3704">
            <v>3704</v>
          </cell>
          <cell r="B3704" t="str">
            <v>UNIT PRICE ANALYSIS</v>
          </cell>
        </row>
        <row r="3705">
          <cell r="A3705">
            <v>3705</v>
          </cell>
        </row>
        <row r="3706">
          <cell r="A3706">
            <v>3706</v>
          </cell>
          <cell r="B3706" t="str">
            <v>ITEM NUMBER</v>
          </cell>
          <cell r="D3706" t="str">
            <v>6.06 (14)</v>
          </cell>
        </row>
        <row r="3707">
          <cell r="A3707">
            <v>3707</v>
          </cell>
          <cell r="B3707" t="str">
            <v>CONSTRUCTION / WORK</v>
          </cell>
          <cell r="D3707" t="str">
            <v>Saluran Beton dan Penutup, Tipe DC-11</v>
          </cell>
        </row>
        <row r="3708">
          <cell r="A3708">
            <v>3708</v>
          </cell>
          <cell r="B3708" t="str">
            <v>UNIT</v>
          </cell>
          <cell r="C3708" t="str">
            <v>buah</v>
          </cell>
          <cell r="D3708">
            <v>1</v>
          </cell>
        </row>
        <row r="3709">
          <cell r="A3709">
            <v>3709</v>
          </cell>
          <cell r="B3709" t="str">
            <v>UNIT  PRICE  (Rp.)</v>
          </cell>
          <cell r="D3709" t="e">
            <v>#VALUE!</v>
          </cell>
          <cell r="E3709">
            <v>0</v>
          </cell>
          <cell r="J3709" t="str">
            <v>TOTAL UNIT PRICE (Rp)</v>
          </cell>
          <cell r="K3709" t="e">
            <v>#VALUE!</v>
          </cell>
        </row>
        <row r="3710">
          <cell r="A3710">
            <v>3710</v>
          </cell>
          <cell r="I3710" t="str">
            <v>UNIT PRICE                     (Rp.)</v>
          </cell>
          <cell r="K3710" t="str">
            <v>TOTAL PRICE                    (Rp.)</v>
          </cell>
        </row>
        <row r="3711">
          <cell r="A3711">
            <v>3711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  <cell r="L3711" t="str">
            <v>Foreign</v>
          </cell>
        </row>
        <row r="3712">
          <cell r="A3712">
            <v>3712</v>
          </cell>
        </row>
        <row r="3713">
          <cell r="A3713">
            <v>3713</v>
          </cell>
        </row>
        <row r="3714">
          <cell r="A3714">
            <v>3714</v>
          </cell>
          <cell r="B3714" t="str">
            <v>A</v>
          </cell>
          <cell r="C3714" t="str">
            <v>MT</v>
          </cell>
          <cell r="D3714" t="str">
            <v>MATERIAL</v>
          </cell>
        </row>
        <row r="3715">
          <cell r="A3715">
            <v>3715</v>
          </cell>
          <cell r="C3715">
            <v>168</v>
          </cell>
          <cell r="D3715" t="str">
            <v>Sand for Anstamping Materials</v>
          </cell>
          <cell r="G3715" t="str">
            <v>Cu.m</v>
          </cell>
          <cell r="H3715">
            <v>6.3044581599999985</v>
          </cell>
          <cell r="I3715">
            <v>4010000</v>
          </cell>
          <cell r="J3715">
            <v>0</v>
          </cell>
          <cell r="K3715">
            <v>25280877.221599992</v>
          </cell>
          <cell r="L3715">
            <v>0</v>
          </cell>
        </row>
        <row r="3716">
          <cell r="A3716">
            <v>3716</v>
          </cell>
          <cell r="C3716">
            <v>165</v>
          </cell>
          <cell r="D3716" t="str">
            <v>Lighting Protection Terminal</v>
          </cell>
          <cell r="G3716" t="str">
            <v>Each</v>
          </cell>
          <cell r="H3716">
            <v>0.52</v>
          </cell>
          <cell r="I3716" t="e">
            <v>#VALUE!</v>
          </cell>
          <cell r="J3716">
            <v>0</v>
          </cell>
          <cell r="K3716" t="e">
            <v>#VALUE!</v>
          </cell>
          <cell r="L3716">
            <v>0</v>
          </cell>
        </row>
        <row r="3717">
          <cell r="A3717">
            <v>3717</v>
          </cell>
          <cell r="C3717">
            <v>624</v>
          </cell>
          <cell r="D3717">
            <v>0</v>
          </cell>
          <cell r="G3717">
            <v>0</v>
          </cell>
          <cell r="H3717">
            <v>7.0840000000000005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3718</v>
          </cell>
        </row>
        <row r="3719">
          <cell r="A3719">
            <v>3719</v>
          </cell>
        </row>
        <row r="3720">
          <cell r="A3720">
            <v>3720</v>
          </cell>
        </row>
        <row r="3721">
          <cell r="A3721">
            <v>3721</v>
          </cell>
        </row>
        <row r="3722">
          <cell r="A3722">
            <v>3722</v>
          </cell>
        </row>
        <row r="3723">
          <cell r="A3723">
            <v>3723</v>
          </cell>
        </row>
        <row r="3724">
          <cell r="A3724">
            <v>3724</v>
          </cell>
        </row>
        <row r="3725">
          <cell r="A3725">
            <v>3725</v>
          </cell>
        </row>
        <row r="3726">
          <cell r="A3726">
            <v>3726</v>
          </cell>
        </row>
        <row r="3727">
          <cell r="A3727">
            <v>3727</v>
          </cell>
        </row>
        <row r="3728">
          <cell r="A3728">
            <v>3728</v>
          </cell>
        </row>
        <row r="3729">
          <cell r="A3729">
            <v>3729</v>
          </cell>
        </row>
        <row r="3730">
          <cell r="A3730">
            <v>3730</v>
          </cell>
        </row>
        <row r="3731">
          <cell r="A3731">
            <v>3731</v>
          </cell>
        </row>
        <row r="3732">
          <cell r="A3732">
            <v>3732</v>
          </cell>
        </row>
        <row r="3733">
          <cell r="A3733">
            <v>3733</v>
          </cell>
          <cell r="B3733" t="str">
            <v>B</v>
          </cell>
          <cell r="C3733" t="str">
            <v>EQ</v>
          </cell>
          <cell r="D3733" t="str">
            <v>EQUIPMENT</v>
          </cell>
        </row>
        <row r="3734">
          <cell r="A3734">
            <v>3734</v>
          </cell>
          <cell r="C3734">
            <v>64</v>
          </cell>
          <cell r="D3734" t="str">
            <v>Miscellaneous Tools</v>
          </cell>
          <cell r="G3734" t="str">
            <v>Hour</v>
          </cell>
          <cell r="H3734">
            <v>1</v>
          </cell>
          <cell r="I3734">
            <v>5000</v>
          </cell>
          <cell r="J3734">
            <v>0</v>
          </cell>
          <cell r="K3734">
            <v>5000</v>
          </cell>
          <cell r="L3734">
            <v>0</v>
          </cell>
        </row>
        <row r="3735">
          <cell r="A3735">
            <v>3735</v>
          </cell>
          <cell r="C3735">
            <v>139</v>
          </cell>
          <cell r="D3735" t="str">
            <v>Tools</v>
          </cell>
          <cell r="G3735" t="str">
            <v>Hour</v>
          </cell>
          <cell r="H3735">
            <v>0.2</v>
          </cell>
          <cell r="I3735">
            <v>12400</v>
          </cell>
          <cell r="J3735">
            <v>0</v>
          </cell>
          <cell r="K3735">
            <v>2480</v>
          </cell>
        </row>
        <row r="3736">
          <cell r="A3736">
            <v>3736</v>
          </cell>
        </row>
        <row r="3737">
          <cell r="A3737">
            <v>3737</v>
          </cell>
        </row>
        <row r="3738">
          <cell r="A3738">
            <v>3738</v>
          </cell>
        </row>
        <row r="3739">
          <cell r="A3739">
            <v>3739</v>
          </cell>
        </row>
        <row r="3740">
          <cell r="A3740">
            <v>3740</v>
          </cell>
        </row>
        <row r="3741">
          <cell r="A3741">
            <v>3741</v>
          </cell>
        </row>
        <row r="3742">
          <cell r="A3742">
            <v>3742</v>
          </cell>
        </row>
        <row r="3743">
          <cell r="A3743">
            <v>3743</v>
          </cell>
        </row>
        <row r="3744">
          <cell r="A3744">
            <v>3744</v>
          </cell>
        </row>
        <row r="3745">
          <cell r="A3745">
            <v>3745</v>
          </cell>
        </row>
        <row r="3746">
          <cell r="A3746">
            <v>3746</v>
          </cell>
        </row>
        <row r="3747">
          <cell r="A3747">
            <v>3747</v>
          </cell>
          <cell r="B3747" t="str">
            <v>C</v>
          </cell>
          <cell r="C3747" t="str">
            <v>LA</v>
          </cell>
          <cell r="D3747" t="str">
            <v>LABOUR</v>
          </cell>
        </row>
        <row r="3748">
          <cell r="A3748">
            <v>3748</v>
          </cell>
          <cell r="C3748">
            <v>2</v>
          </cell>
          <cell r="D3748" t="str">
            <v>Pengawas</v>
          </cell>
          <cell r="G3748" t="str">
            <v>Day</v>
          </cell>
          <cell r="H3748">
            <v>0</v>
          </cell>
          <cell r="I3748">
            <v>50000</v>
          </cell>
          <cell r="K3748">
            <v>0</v>
          </cell>
        </row>
        <row r="3749">
          <cell r="A3749">
            <v>3749</v>
          </cell>
          <cell r="C3749">
            <v>3</v>
          </cell>
          <cell r="D3749" t="str">
            <v>Mandor</v>
          </cell>
          <cell r="G3749" t="str">
            <v>Day</v>
          </cell>
          <cell r="H3749">
            <v>1.4285714285714285E-2</v>
          </cell>
          <cell r="I3749">
            <v>33750</v>
          </cell>
          <cell r="K3749">
            <v>482.14285714285711</v>
          </cell>
        </row>
        <row r="3750">
          <cell r="A3750">
            <v>3750</v>
          </cell>
          <cell r="C3750">
            <v>16</v>
          </cell>
          <cell r="D3750" t="str">
            <v>Tukang</v>
          </cell>
          <cell r="G3750" t="str">
            <v>Day</v>
          </cell>
          <cell r="H3750">
            <v>1.4285714285714285E-2</v>
          </cell>
          <cell r="I3750">
            <v>28380</v>
          </cell>
          <cell r="K3750">
            <v>405.42857142857139</v>
          </cell>
        </row>
        <row r="3751">
          <cell r="A3751">
            <v>3751</v>
          </cell>
          <cell r="C3751">
            <v>17</v>
          </cell>
          <cell r="D3751" t="str">
            <v>Buruh</v>
          </cell>
          <cell r="G3751" t="str">
            <v>Day</v>
          </cell>
          <cell r="H3751">
            <v>8.5714285714285715E-2</v>
          </cell>
          <cell r="I3751">
            <v>18750</v>
          </cell>
          <cell r="K3751">
            <v>1607.1428571428571</v>
          </cell>
        </row>
        <row r="3752">
          <cell r="A3752">
            <v>3752</v>
          </cell>
        </row>
        <row r="3753">
          <cell r="A3753">
            <v>3753</v>
          </cell>
        </row>
        <row r="3754">
          <cell r="A3754">
            <v>3754</v>
          </cell>
        </row>
        <row r="3755">
          <cell r="A3755">
            <v>3755</v>
          </cell>
        </row>
        <row r="3756">
          <cell r="A3756">
            <v>3756</v>
          </cell>
        </row>
        <row r="3757">
          <cell r="A3757">
            <v>3757</v>
          </cell>
        </row>
        <row r="3758">
          <cell r="A3758">
            <v>3758</v>
          </cell>
          <cell r="D3758" t="str">
            <v>JUMLAH</v>
          </cell>
          <cell r="K3758" t="e">
            <v>#VALUE!</v>
          </cell>
          <cell r="L3758">
            <v>0</v>
          </cell>
        </row>
        <row r="3759">
          <cell r="A3759">
            <v>3759</v>
          </cell>
          <cell r="D3759" t="str">
            <v>OVER HEAD</v>
          </cell>
          <cell r="E3759">
            <v>10</v>
          </cell>
          <cell r="F3759" t="str">
            <v>%</v>
          </cell>
          <cell r="K3759" t="e">
            <v>#VALUE!</v>
          </cell>
          <cell r="L3759">
            <v>0</v>
          </cell>
        </row>
        <row r="3760">
          <cell r="A3760">
            <v>3760</v>
          </cell>
          <cell r="D3760" t="str">
            <v>TOTAL</v>
          </cell>
          <cell r="K3760" t="e">
            <v>#VALUE!</v>
          </cell>
          <cell r="L3760">
            <v>0</v>
          </cell>
        </row>
        <row r="3761">
          <cell r="A3761">
            <v>3761</v>
          </cell>
          <cell r="D3761" t="str">
            <v>HARGA  SATUAN</v>
          </cell>
          <cell r="K3761" t="e">
            <v>#VALUE!</v>
          </cell>
          <cell r="L3761">
            <v>0</v>
          </cell>
        </row>
        <row r="3762">
          <cell r="A3762">
            <v>3762</v>
          </cell>
        </row>
        <row r="3763">
          <cell r="A3763">
            <v>3763</v>
          </cell>
          <cell r="B3763">
            <v>58</v>
          </cell>
        </row>
        <row r="3764">
          <cell r="A3764">
            <v>3764</v>
          </cell>
          <cell r="B3764" t="str">
            <v>UNIT PRICE ANALYSIS</v>
          </cell>
        </row>
        <row r="3765">
          <cell r="A3765">
            <v>3765</v>
          </cell>
          <cell r="B3765" t="str">
            <v>Proyek Rencana Teknik Akhir Jalan Tol Bogor Ring Road</v>
          </cell>
        </row>
        <row r="3766">
          <cell r="A3766">
            <v>3766</v>
          </cell>
        </row>
        <row r="3767">
          <cell r="A3767">
            <v>3767</v>
          </cell>
        </row>
        <row r="3768">
          <cell r="A3768">
            <v>3768</v>
          </cell>
        </row>
        <row r="3769">
          <cell r="A3769">
            <v>3769</v>
          </cell>
        </row>
        <row r="3770">
          <cell r="A3770">
            <v>3770</v>
          </cell>
          <cell r="B3770" t="str">
            <v>UNIT PRICE ANALYSIS</v>
          </cell>
        </row>
        <row r="3771">
          <cell r="A3771">
            <v>3771</v>
          </cell>
        </row>
        <row r="3772">
          <cell r="A3772">
            <v>3772</v>
          </cell>
          <cell r="B3772" t="str">
            <v>ITEM NUMBER</v>
          </cell>
          <cell r="D3772" t="str">
            <v>6.06 (23)</v>
          </cell>
        </row>
        <row r="3773">
          <cell r="A3773">
            <v>3773</v>
          </cell>
          <cell r="B3773" t="str">
            <v>CONSTRUCTION / WORK</v>
          </cell>
          <cell r="D3773" t="str">
            <v>Saluran Beton dan Penutup, Tipe DC-20</v>
          </cell>
        </row>
        <row r="3774">
          <cell r="A3774">
            <v>3774</v>
          </cell>
          <cell r="B3774" t="str">
            <v>UNIT</v>
          </cell>
          <cell r="C3774" t="str">
            <v>buah</v>
          </cell>
          <cell r="D3774">
            <v>1</v>
          </cell>
        </row>
        <row r="3775">
          <cell r="A3775">
            <v>3775</v>
          </cell>
          <cell r="B3775" t="str">
            <v>UNIT  PRICE  (Rp.)</v>
          </cell>
          <cell r="D3775" t="e">
            <v>#VALUE!</v>
          </cell>
          <cell r="E3775">
            <v>0</v>
          </cell>
          <cell r="J3775" t="str">
            <v>TOTAL UNIT PRICE (Rp)</v>
          </cell>
          <cell r="K3775" t="e">
            <v>#VALUE!</v>
          </cell>
        </row>
        <row r="3776">
          <cell r="A3776">
            <v>3776</v>
          </cell>
          <cell r="I3776" t="str">
            <v>UNIT PRICE                     (Rp.)</v>
          </cell>
          <cell r="K3776" t="str">
            <v>TOTAL PRICE                    (Rp.)</v>
          </cell>
        </row>
        <row r="3777">
          <cell r="A3777">
            <v>3777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  <cell r="I3777" t="str">
            <v>Rp.</v>
          </cell>
          <cell r="J3777" t="str">
            <v>Foreign</v>
          </cell>
          <cell r="K3777" t="str">
            <v>Rp.</v>
          </cell>
          <cell r="L3777" t="str">
            <v>Foreign</v>
          </cell>
        </row>
        <row r="3778">
          <cell r="A3778">
            <v>3778</v>
          </cell>
        </row>
        <row r="3779">
          <cell r="A3779">
            <v>3779</v>
          </cell>
        </row>
        <row r="3780">
          <cell r="A3780">
            <v>3780</v>
          </cell>
          <cell r="B3780" t="str">
            <v>A</v>
          </cell>
          <cell r="C3780" t="str">
            <v>MT</v>
          </cell>
          <cell r="D3780" t="str">
            <v>MATERIAL</v>
          </cell>
        </row>
        <row r="3781">
          <cell r="A3781">
            <v>3781</v>
          </cell>
          <cell r="C3781">
            <v>168</v>
          </cell>
          <cell r="D3781" t="str">
            <v>Sand for Anstamping Materials</v>
          </cell>
          <cell r="G3781" t="str">
            <v>Cu.m</v>
          </cell>
          <cell r="H3781">
            <v>6.8493599999999999</v>
          </cell>
          <cell r="I3781">
            <v>4010000</v>
          </cell>
          <cell r="J3781">
            <v>0</v>
          </cell>
          <cell r="K3781">
            <v>27465933.599999998</v>
          </cell>
          <cell r="L3781">
            <v>0</v>
          </cell>
        </row>
        <row r="3782">
          <cell r="A3782">
            <v>3782</v>
          </cell>
          <cell r="C3782">
            <v>165</v>
          </cell>
          <cell r="D3782" t="str">
            <v>Lighting Protection Terminal</v>
          </cell>
          <cell r="G3782" t="str">
            <v>Each</v>
          </cell>
          <cell r="H3782">
            <v>0.6160000000000001</v>
          </cell>
          <cell r="I3782" t="e">
            <v>#VALUE!</v>
          </cell>
          <cell r="J3782">
            <v>0</v>
          </cell>
          <cell r="K3782" t="e">
            <v>#VALUE!</v>
          </cell>
          <cell r="L3782">
            <v>0</v>
          </cell>
        </row>
        <row r="3783">
          <cell r="A3783">
            <v>3783</v>
          </cell>
          <cell r="C3783">
            <v>624</v>
          </cell>
          <cell r="D3783">
            <v>0</v>
          </cell>
          <cell r="G3783">
            <v>0</v>
          </cell>
          <cell r="H3783">
            <v>7.8601600000000005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3784</v>
          </cell>
        </row>
        <row r="3785">
          <cell r="A3785">
            <v>3785</v>
          </cell>
        </row>
        <row r="3786">
          <cell r="A3786">
            <v>3786</v>
          </cell>
        </row>
        <row r="3787">
          <cell r="A3787">
            <v>3787</v>
          </cell>
        </row>
        <row r="3788">
          <cell r="A3788">
            <v>3788</v>
          </cell>
        </row>
        <row r="3789">
          <cell r="A3789">
            <v>3789</v>
          </cell>
        </row>
        <row r="3790">
          <cell r="A3790">
            <v>3790</v>
          </cell>
        </row>
        <row r="3791">
          <cell r="A3791">
            <v>3791</v>
          </cell>
        </row>
        <row r="3792">
          <cell r="A3792">
            <v>3792</v>
          </cell>
        </row>
        <row r="3793">
          <cell r="A3793">
            <v>3793</v>
          </cell>
        </row>
        <row r="3794">
          <cell r="A3794">
            <v>3794</v>
          </cell>
        </row>
        <row r="3795">
          <cell r="A3795">
            <v>3795</v>
          </cell>
        </row>
        <row r="3796">
          <cell r="A3796">
            <v>3796</v>
          </cell>
        </row>
        <row r="3797">
          <cell r="A3797">
            <v>3797</v>
          </cell>
        </row>
        <row r="3798">
          <cell r="A3798">
            <v>3798</v>
          </cell>
        </row>
        <row r="3799">
          <cell r="A3799">
            <v>3799</v>
          </cell>
          <cell r="B3799" t="str">
            <v>B</v>
          </cell>
          <cell r="C3799" t="str">
            <v>EQ</v>
          </cell>
          <cell r="D3799" t="str">
            <v>EQUIPMENT</v>
          </cell>
        </row>
        <row r="3800">
          <cell r="A3800">
            <v>3800</v>
          </cell>
          <cell r="C3800">
            <v>64</v>
          </cell>
          <cell r="D3800" t="str">
            <v>Miscellaneous Tools</v>
          </cell>
          <cell r="G3800" t="str">
            <v>Hour</v>
          </cell>
          <cell r="H3800">
            <v>1</v>
          </cell>
          <cell r="I3800">
            <v>5000</v>
          </cell>
          <cell r="J3800">
            <v>0</v>
          </cell>
          <cell r="K3800">
            <v>5000</v>
          </cell>
          <cell r="L3800">
            <v>0</v>
          </cell>
        </row>
        <row r="3801">
          <cell r="A3801">
            <v>3801</v>
          </cell>
        </row>
        <row r="3802">
          <cell r="A3802">
            <v>3802</v>
          </cell>
        </row>
        <row r="3803">
          <cell r="A3803">
            <v>3803</v>
          </cell>
        </row>
        <row r="3804">
          <cell r="A3804">
            <v>3804</v>
          </cell>
        </row>
        <row r="3805">
          <cell r="A3805">
            <v>3805</v>
          </cell>
        </row>
        <row r="3806">
          <cell r="A3806">
            <v>3806</v>
          </cell>
        </row>
        <row r="3807">
          <cell r="A3807">
            <v>3807</v>
          </cell>
        </row>
        <row r="3808">
          <cell r="A3808">
            <v>3808</v>
          </cell>
        </row>
        <row r="3809">
          <cell r="A3809">
            <v>3809</v>
          </cell>
        </row>
        <row r="3810">
          <cell r="A3810">
            <v>3810</v>
          </cell>
        </row>
        <row r="3811">
          <cell r="A3811">
            <v>3811</v>
          </cell>
        </row>
        <row r="3812">
          <cell r="A3812">
            <v>3812</v>
          </cell>
        </row>
        <row r="3813">
          <cell r="A3813">
            <v>3813</v>
          </cell>
          <cell r="B3813" t="str">
            <v>C</v>
          </cell>
          <cell r="C3813" t="str">
            <v>LA</v>
          </cell>
          <cell r="D3813" t="str">
            <v>LABOUR</v>
          </cell>
        </row>
        <row r="3814">
          <cell r="A3814">
            <v>3814</v>
          </cell>
          <cell r="C3814">
            <v>2</v>
          </cell>
          <cell r="D3814" t="str">
            <v>Pengawas</v>
          </cell>
          <cell r="G3814" t="str">
            <v>Day</v>
          </cell>
          <cell r="H3814">
            <v>0</v>
          </cell>
          <cell r="I3814">
            <v>50000</v>
          </cell>
          <cell r="K3814">
            <v>0</v>
          </cell>
        </row>
        <row r="3815">
          <cell r="A3815">
            <v>3815</v>
          </cell>
          <cell r="C3815">
            <v>3</v>
          </cell>
          <cell r="D3815" t="str">
            <v>Mandor</v>
          </cell>
          <cell r="G3815" t="str">
            <v>Day</v>
          </cell>
          <cell r="H3815">
            <v>1.4285714285714285E-2</v>
          </cell>
          <cell r="I3815">
            <v>33750</v>
          </cell>
          <cell r="K3815">
            <v>482.14285714285711</v>
          </cell>
        </row>
        <row r="3816">
          <cell r="A3816">
            <v>3816</v>
          </cell>
          <cell r="C3816">
            <v>16</v>
          </cell>
          <cell r="D3816" t="str">
            <v>Tukang</v>
          </cell>
          <cell r="G3816" t="str">
            <v>Day</v>
          </cell>
          <cell r="H3816">
            <v>1.4285714285714285E-2</v>
          </cell>
          <cell r="I3816">
            <v>28380</v>
          </cell>
          <cell r="K3816">
            <v>405.42857142857139</v>
          </cell>
        </row>
        <row r="3817">
          <cell r="A3817">
            <v>3817</v>
          </cell>
          <cell r="C3817">
            <v>17</v>
          </cell>
          <cell r="D3817" t="str">
            <v>Buruh</v>
          </cell>
          <cell r="G3817" t="str">
            <v>Day</v>
          </cell>
          <cell r="H3817">
            <v>8.5714285714285715E-2</v>
          </cell>
          <cell r="I3817">
            <v>18750</v>
          </cell>
          <cell r="K3817">
            <v>1607.1428571428571</v>
          </cell>
        </row>
        <row r="3818">
          <cell r="A3818">
            <v>3818</v>
          </cell>
        </row>
        <row r="3819">
          <cell r="A3819">
            <v>3819</v>
          </cell>
        </row>
        <row r="3820">
          <cell r="A3820">
            <v>3820</v>
          </cell>
        </row>
        <row r="3821">
          <cell r="A3821">
            <v>3821</v>
          </cell>
        </row>
        <row r="3822">
          <cell r="A3822">
            <v>3822</v>
          </cell>
        </row>
        <row r="3823">
          <cell r="A3823">
            <v>3823</v>
          </cell>
        </row>
        <row r="3824">
          <cell r="A3824">
            <v>3824</v>
          </cell>
          <cell r="D3824" t="str">
            <v>JUMLAH</v>
          </cell>
          <cell r="K3824" t="e">
            <v>#VALUE!</v>
          </cell>
          <cell r="L3824">
            <v>0</v>
          </cell>
        </row>
        <row r="3825">
          <cell r="A3825">
            <v>3825</v>
          </cell>
          <cell r="D3825" t="str">
            <v>OVER HEAD</v>
          </cell>
          <cell r="E3825">
            <v>10</v>
          </cell>
          <cell r="F3825" t="str">
            <v>%</v>
          </cell>
          <cell r="K3825" t="e">
            <v>#VALUE!</v>
          </cell>
          <cell r="L3825">
            <v>0</v>
          </cell>
        </row>
        <row r="3826">
          <cell r="A3826">
            <v>3826</v>
          </cell>
          <cell r="D3826" t="str">
            <v>TOTAL</v>
          </cell>
          <cell r="K3826" t="e">
            <v>#VALUE!</v>
          </cell>
          <cell r="L3826">
            <v>0</v>
          </cell>
        </row>
        <row r="3827">
          <cell r="A3827">
            <v>3827</v>
          </cell>
          <cell r="D3827" t="str">
            <v>HARGA  SATUAN</v>
          </cell>
          <cell r="K3827" t="e">
            <v>#VALUE!</v>
          </cell>
          <cell r="L3827">
            <v>0</v>
          </cell>
        </row>
        <row r="3828">
          <cell r="A3828">
            <v>3828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_an"/>
      <sheetName val="3-DIV4"/>
      <sheetName val="SUMARY"/>
      <sheetName val="Harga"/>
      <sheetName val="Analisa"/>
      <sheetName val="B_7"/>
      <sheetName val="B_8"/>
      <sheetName val="B_9"/>
      <sheetName val="B_10 (4)"/>
      <sheetName val="AGG"/>
      <sheetName val="B_6"/>
      <sheetName val="MT"/>
      <sheetName val="HARSAT"/>
      <sheetName val="Material"/>
      <sheetName val="COVER"/>
      <sheetName val="Sheet1"/>
      <sheetName val="Up"/>
      <sheetName val="Orgs Proy"/>
      <sheetName val="8LT 12"/>
      <sheetName val="Div2"/>
      <sheetName val="Perhit.Alat"/>
      <sheetName val="Hrg Sat matrl + alat"/>
      <sheetName val="Hrg Sat Upah"/>
      <sheetName val="UP MINOR"/>
      <sheetName val="34"/>
      <sheetName val="35"/>
      <sheetName val="27"/>
      <sheetName val="46"/>
      <sheetName val="4"/>
      <sheetName val="33"/>
      <sheetName val="9"/>
      <sheetName val="8"/>
      <sheetName val="26"/>
      <sheetName val="42"/>
      <sheetName val="32"/>
      <sheetName val="41"/>
      <sheetName val="31"/>
      <sheetName val="64.6"/>
      <sheetName val="37"/>
      <sheetName val="62"/>
      <sheetName val="7"/>
      <sheetName val="61"/>
      <sheetName val="24"/>
      <sheetName val="43"/>
      <sheetName val="53 "/>
      <sheetName val="54"/>
      <sheetName val="MH CIVIL"/>
      <sheetName val="30"/>
      <sheetName val="64.14"/>
      <sheetName val="64.1"/>
      <sheetName val="64.2"/>
      <sheetName val="64.3"/>
      <sheetName val="64.4"/>
      <sheetName val="64.5"/>
      <sheetName val="17"/>
      <sheetName val="51"/>
      <sheetName val="38"/>
      <sheetName val="52"/>
      <sheetName val="23"/>
      <sheetName val="22"/>
      <sheetName val="20"/>
      <sheetName val="49"/>
      <sheetName val="28"/>
      <sheetName val="29"/>
      <sheetName val="36.3"/>
      <sheetName val="36.4"/>
      <sheetName val="36.2"/>
      <sheetName val="36.1"/>
      <sheetName val="44"/>
      <sheetName val="45"/>
      <sheetName val="63"/>
    </sheetNames>
    <sheetDataSet>
      <sheetData sheetId="0" refreshError="1">
        <row r="1">
          <cell r="A1">
            <v>1</v>
          </cell>
          <cell r="B1">
            <v>59</v>
          </cell>
        </row>
        <row r="2">
          <cell r="A2">
            <v>2</v>
          </cell>
          <cell r="B2" t="str">
            <v>UNIT PRICE ANALYSIS</v>
          </cell>
        </row>
        <row r="3">
          <cell r="A3">
            <v>3</v>
          </cell>
          <cell r="B3" t="str">
            <v>Proyek Rencana Teknik Akhir Jalan Tol Bogor Ring Road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  <cell r="B8" t="str">
            <v>UNIT PRICE ANALYSIS</v>
          </cell>
        </row>
        <row r="9">
          <cell r="A9">
            <v>9</v>
          </cell>
        </row>
        <row r="10">
          <cell r="A10">
            <v>10</v>
          </cell>
          <cell r="B10" t="str">
            <v>ITEM NUMBER</v>
          </cell>
          <cell r="D10" t="str">
            <v>10.05 (1)</v>
          </cell>
        </row>
        <row r="11">
          <cell r="A11">
            <v>11</v>
          </cell>
          <cell r="B11" t="str">
            <v>CONSTRUCTION / WORK</v>
          </cell>
          <cell r="D11" t="str">
            <v>Penyediaan Tiang Pancang Beton Bulat Pretensioned  Ø 50 cm</v>
          </cell>
        </row>
        <row r="12">
          <cell r="A12">
            <v>12</v>
          </cell>
          <cell r="B12" t="str">
            <v>UNIT</v>
          </cell>
          <cell r="C12" t="str">
            <v>m'</v>
          </cell>
          <cell r="D12">
            <v>1</v>
          </cell>
          <cell r="I12" t="str">
            <v xml:space="preserve">Total Volume Pekerjaan  </v>
          </cell>
          <cell r="K12">
            <v>446.67</v>
          </cell>
        </row>
        <row r="13">
          <cell r="A13">
            <v>13</v>
          </cell>
          <cell r="B13" t="str">
            <v>UNIT  PRICE  (Rp.)</v>
          </cell>
          <cell r="D13">
            <v>486300</v>
          </cell>
          <cell r="E13">
            <v>0</v>
          </cell>
          <cell r="I13" t="str">
            <v>Total Hrg Satuan Rp.</v>
          </cell>
          <cell r="J13" t="str">
            <v>TOTAL UNIT PRICE (Rp)</v>
          </cell>
          <cell r="K13">
            <v>486300</v>
          </cell>
        </row>
        <row r="14">
          <cell r="A14">
            <v>14</v>
          </cell>
          <cell r="I14" t="str">
            <v>PRICE / UNIT                   (Rp.)</v>
          </cell>
          <cell r="K14" t="str">
            <v>TOTAL PRICE                          (Rp.)</v>
          </cell>
        </row>
        <row r="15">
          <cell r="A15">
            <v>15</v>
          </cell>
          <cell r="B15" t="str">
            <v>NO</v>
          </cell>
          <cell r="C15" t="str">
            <v>ITEM</v>
          </cell>
          <cell r="D15" t="str">
            <v>DESCRIPTION</v>
          </cell>
          <cell r="G15" t="str">
            <v>UNIT</v>
          </cell>
          <cell r="H15" t="str">
            <v>QUA'TY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  <cell r="B18" t="str">
            <v>A</v>
          </cell>
          <cell r="C18" t="str">
            <v>MT</v>
          </cell>
          <cell r="D18" t="str">
            <v>MATERIAL</v>
          </cell>
        </row>
        <row r="19">
          <cell r="A19">
            <v>19</v>
          </cell>
          <cell r="C19">
            <v>604</v>
          </cell>
          <cell r="D19" t="str">
            <v>Tiang Pancang Prestrensioned Dia. 50 cm</v>
          </cell>
          <cell r="G19" t="str">
            <v>Ln.m</v>
          </cell>
          <cell r="H19">
            <v>1</v>
          </cell>
          <cell r="I19">
            <v>435700</v>
          </cell>
          <cell r="J19">
            <v>0</v>
          </cell>
          <cell r="K19">
            <v>435700</v>
          </cell>
        </row>
        <row r="20">
          <cell r="A20">
            <v>20</v>
          </cell>
          <cell r="C20">
            <v>177</v>
          </cell>
          <cell r="D20" t="str">
            <v>Perawatan Beton  (Tipe-1)</v>
          </cell>
          <cell r="G20" t="str">
            <v>M2</v>
          </cell>
          <cell r="H20">
            <v>1</v>
          </cell>
          <cell r="I20">
            <v>6300</v>
          </cell>
          <cell r="J20">
            <v>0</v>
          </cell>
          <cell r="K20">
            <v>6300</v>
          </cell>
          <cell r="L20">
            <v>0</v>
          </cell>
        </row>
        <row r="21">
          <cell r="A21">
            <v>21</v>
          </cell>
          <cell r="D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22</v>
          </cell>
          <cell r="D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23</v>
          </cell>
          <cell r="D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24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25</v>
          </cell>
          <cell r="D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26</v>
          </cell>
          <cell r="D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27</v>
          </cell>
          <cell r="D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28</v>
          </cell>
          <cell r="D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29</v>
          </cell>
          <cell r="D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30</v>
          </cell>
          <cell r="B30" t="str">
            <v>B</v>
          </cell>
          <cell r="C30" t="str">
            <v>EQ</v>
          </cell>
          <cell r="D30" t="str">
            <v>EQUIPMENT/ALAT</v>
          </cell>
        </row>
        <row r="31">
          <cell r="A31">
            <v>31</v>
          </cell>
          <cell r="C31">
            <v>157</v>
          </cell>
          <cell r="D31" t="str">
            <v>Tower Crane</v>
          </cell>
          <cell r="G31" t="str">
            <v>Jam</v>
          </cell>
          <cell r="H31">
            <v>0.62337662337662336</v>
          </cell>
          <cell r="I31">
            <v>420900</v>
          </cell>
          <cell r="J31">
            <v>0</v>
          </cell>
          <cell r="K31">
            <v>262379.22077922075</v>
          </cell>
        </row>
        <row r="32">
          <cell r="A32">
            <v>32</v>
          </cell>
          <cell r="C32">
            <v>210</v>
          </cell>
          <cell r="D32" t="str">
            <v>Pengecoran Beton ( dengan alat )</v>
          </cell>
          <cell r="G32" t="str">
            <v>M3</v>
          </cell>
          <cell r="H32">
            <v>1.1000000000000001</v>
          </cell>
          <cell r="I32">
            <v>20800</v>
          </cell>
          <cell r="J32">
            <v>0</v>
          </cell>
          <cell r="K32">
            <v>22880.000000000004</v>
          </cell>
        </row>
        <row r="33">
          <cell r="A33">
            <v>33</v>
          </cell>
          <cell r="C33">
            <v>27</v>
          </cell>
          <cell r="D33" t="str">
            <v>Concrete Vibrator</v>
          </cell>
          <cell r="G33" t="str">
            <v>Jam</v>
          </cell>
          <cell r="H33">
            <v>0.125</v>
          </cell>
          <cell r="I33">
            <v>24500</v>
          </cell>
          <cell r="J33">
            <v>0</v>
          </cell>
          <cell r="K33">
            <v>3062.5</v>
          </cell>
        </row>
        <row r="34">
          <cell r="A34">
            <v>34</v>
          </cell>
          <cell r="C34">
            <v>63</v>
          </cell>
          <cell r="D34" t="str">
            <v>Miscellaneous Tools</v>
          </cell>
          <cell r="G34" t="str">
            <v>Jam</v>
          </cell>
          <cell r="H34">
            <v>0.16666666666666666</v>
          </cell>
          <cell r="I34">
            <v>19900</v>
          </cell>
          <cell r="J34">
            <v>0</v>
          </cell>
          <cell r="K34">
            <v>3316.6666666666665</v>
          </cell>
        </row>
        <row r="35">
          <cell r="A35">
            <v>35</v>
          </cell>
          <cell r="C35">
            <v>186</v>
          </cell>
          <cell r="D35" t="str">
            <v>Traveller Form</v>
          </cell>
          <cell r="G35" t="str">
            <v>Jam</v>
          </cell>
          <cell r="H35">
            <v>8.4157812335201214</v>
          </cell>
          <cell r="I35">
            <v>1081300</v>
          </cell>
          <cell r="J35">
            <v>0</v>
          </cell>
          <cell r="K35">
            <v>9099984.2478053067</v>
          </cell>
        </row>
        <row r="36">
          <cell r="A36">
            <v>36</v>
          </cell>
          <cell r="C36">
            <v>2</v>
          </cell>
          <cell r="D36" t="str">
            <v>Air Compressor 3.5 m3/min</v>
          </cell>
          <cell r="G36" t="str">
            <v>Jam</v>
          </cell>
          <cell r="H36">
            <v>0.16666666666666666</v>
          </cell>
          <cell r="I36">
            <v>79300</v>
          </cell>
          <cell r="J36">
            <v>0</v>
          </cell>
          <cell r="K36">
            <v>13216.666666666666</v>
          </cell>
        </row>
        <row r="37">
          <cell r="A37">
            <v>37</v>
          </cell>
          <cell r="B37" t="str">
            <v>B</v>
          </cell>
          <cell r="C37" t="str">
            <v>EQ</v>
          </cell>
          <cell r="D37" t="str">
            <v>EQUIPMENT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>
            <v>38</v>
          </cell>
          <cell r="C38">
            <v>106</v>
          </cell>
          <cell r="D38" t="str">
            <v>Truck Trailler 60 Ton</v>
          </cell>
          <cell r="G38" t="str">
            <v>Hour</v>
          </cell>
          <cell r="H38">
            <v>1.0876840696117804E-2</v>
          </cell>
          <cell r="I38">
            <v>249400</v>
          </cell>
          <cell r="J38">
            <v>0</v>
          </cell>
          <cell r="K38">
            <v>2712.6840696117806</v>
          </cell>
        </row>
        <row r="39">
          <cell r="A39">
            <v>39</v>
          </cell>
          <cell r="C39">
            <v>30</v>
          </cell>
          <cell r="D39" t="str">
            <v>Crane 10 - 15 ton</v>
          </cell>
          <cell r="G39" t="str">
            <v>Hour</v>
          </cell>
          <cell r="H39">
            <v>1.3888888888888888E-2</v>
          </cell>
          <cell r="I39">
            <v>222700</v>
          </cell>
          <cell r="J39">
            <v>0</v>
          </cell>
          <cell r="K39">
            <v>3093.0555555555552</v>
          </cell>
        </row>
        <row r="40">
          <cell r="A40">
            <v>40</v>
          </cell>
          <cell r="D40">
            <v>0</v>
          </cell>
          <cell r="G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>
            <v>41</v>
          </cell>
          <cell r="D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  <cell r="B44" t="str">
            <v>C</v>
          </cell>
          <cell r="C44" t="str">
            <v>LA</v>
          </cell>
          <cell r="D44" t="str">
            <v>LABOUR/BURUH</v>
          </cell>
        </row>
        <row r="45">
          <cell r="A45">
            <v>45</v>
          </cell>
          <cell r="C45">
            <v>1</v>
          </cell>
          <cell r="D45" t="str">
            <v>Pengawas</v>
          </cell>
          <cell r="G45" t="str">
            <v>Hr</v>
          </cell>
          <cell r="H45">
            <v>2.3809523809523808E-2</v>
          </cell>
          <cell r="I45">
            <v>125000</v>
          </cell>
          <cell r="K45">
            <v>2976.1904761904761</v>
          </cell>
        </row>
        <row r="46">
          <cell r="A46">
            <v>46</v>
          </cell>
          <cell r="C46">
            <v>2</v>
          </cell>
          <cell r="D46" t="str">
            <v>Mandor</v>
          </cell>
          <cell r="G46" t="str">
            <v>Hr</v>
          </cell>
          <cell r="H46">
            <v>7.1428571428571425E-2</v>
          </cell>
          <cell r="I46">
            <v>44800</v>
          </cell>
          <cell r="K46">
            <v>3200</v>
          </cell>
        </row>
        <row r="47">
          <cell r="A47">
            <v>47</v>
          </cell>
          <cell r="C47">
            <v>15</v>
          </cell>
          <cell r="D47" t="str">
            <v>Tukang</v>
          </cell>
          <cell r="G47" t="str">
            <v>Hr</v>
          </cell>
          <cell r="H47">
            <v>0.14285714285714285</v>
          </cell>
          <cell r="I47">
            <v>49700</v>
          </cell>
          <cell r="K47">
            <v>7100</v>
          </cell>
        </row>
        <row r="48">
          <cell r="A48">
            <v>48</v>
          </cell>
          <cell r="C48">
            <v>16</v>
          </cell>
          <cell r="D48" t="str">
            <v>Pekerja</v>
          </cell>
          <cell r="G48" t="str">
            <v>Hr</v>
          </cell>
          <cell r="H48">
            <v>0.2857142857142857</v>
          </cell>
          <cell r="I48">
            <v>35000</v>
          </cell>
          <cell r="K48">
            <v>10000</v>
          </cell>
        </row>
        <row r="49">
          <cell r="A49">
            <v>49</v>
          </cell>
          <cell r="D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A50">
            <v>50</v>
          </cell>
          <cell r="D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A51">
            <v>51</v>
          </cell>
          <cell r="B51" t="str">
            <v>C</v>
          </cell>
          <cell r="C51" t="str">
            <v>LA</v>
          </cell>
          <cell r="D51" t="str">
            <v>LABOUR</v>
          </cell>
          <cell r="G51">
            <v>0</v>
          </cell>
          <cell r="I51">
            <v>0</v>
          </cell>
          <cell r="K51">
            <v>0</v>
          </cell>
        </row>
        <row r="52">
          <cell r="A52">
            <v>52</v>
          </cell>
          <cell r="C52">
            <v>2</v>
          </cell>
          <cell r="D52" t="str">
            <v>Pengawas</v>
          </cell>
          <cell r="F52">
            <v>1</v>
          </cell>
          <cell r="G52" t="str">
            <v>Day</v>
          </cell>
          <cell r="H52">
            <v>1.984126984126984E-3</v>
          </cell>
          <cell r="I52">
            <v>50000</v>
          </cell>
          <cell r="K52">
            <v>99.206349206349202</v>
          </cell>
        </row>
        <row r="53">
          <cell r="A53">
            <v>53</v>
          </cell>
          <cell r="C53">
            <v>3</v>
          </cell>
          <cell r="D53" t="str">
            <v>Mandor</v>
          </cell>
          <cell r="F53">
            <v>1</v>
          </cell>
          <cell r="G53" t="str">
            <v>Day</v>
          </cell>
          <cell r="H53">
            <v>1.984126984126984E-3</v>
          </cell>
          <cell r="I53">
            <v>33750</v>
          </cell>
          <cell r="K53">
            <v>66.964285714285708</v>
          </cell>
        </row>
        <row r="54">
          <cell r="A54">
            <v>54</v>
          </cell>
          <cell r="C54">
            <v>16</v>
          </cell>
          <cell r="D54" t="str">
            <v>Tukang</v>
          </cell>
          <cell r="F54">
            <v>2</v>
          </cell>
          <cell r="G54" t="str">
            <v>Day</v>
          </cell>
          <cell r="H54">
            <v>3.968253968253968E-3</v>
          </cell>
          <cell r="I54">
            <v>28380</v>
          </cell>
          <cell r="K54">
            <v>112.61904761904761</v>
          </cell>
        </row>
        <row r="55">
          <cell r="A55">
            <v>55</v>
          </cell>
          <cell r="C55">
            <v>17</v>
          </cell>
          <cell r="D55" t="str">
            <v>Buruh</v>
          </cell>
          <cell r="F55">
            <v>8</v>
          </cell>
          <cell r="G55" t="str">
            <v>Day</v>
          </cell>
          <cell r="H55">
            <v>1.5873015873015872E-2</v>
          </cell>
          <cell r="I55">
            <v>18750</v>
          </cell>
          <cell r="K55">
            <v>297.61904761904759</v>
          </cell>
          <cell r="L55">
            <v>0</v>
          </cell>
        </row>
        <row r="56">
          <cell r="A56">
            <v>56</v>
          </cell>
          <cell r="D56" t="str">
            <v>OVER HEAD</v>
          </cell>
          <cell r="E56">
            <v>10</v>
          </cell>
          <cell r="F56" t="str">
            <v>%</v>
          </cell>
          <cell r="K56">
            <v>1049459.5492394052</v>
          </cell>
          <cell r="L56">
            <v>0</v>
          </cell>
        </row>
        <row r="57">
          <cell r="A57">
            <v>57</v>
          </cell>
          <cell r="D57" t="str">
            <v>TOTAL</v>
          </cell>
          <cell r="K57">
            <v>11544055.041633455</v>
          </cell>
          <cell r="L57">
            <v>0</v>
          </cell>
        </row>
        <row r="58">
          <cell r="A58">
            <v>58</v>
          </cell>
          <cell r="D58" t="str">
            <v>HARGA  SATUAN</v>
          </cell>
          <cell r="K58">
            <v>11544055</v>
          </cell>
          <cell r="L58">
            <v>0</v>
          </cell>
        </row>
        <row r="59">
          <cell r="A59">
            <v>59</v>
          </cell>
          <cell r="B59" t="str">
            <v>Note ;</v>
          </cell>
        </row>
        <row r="60">
          <cell r="A60">
            <v>60</v>
          </cell>
          <cell r="B60" t="str">
            <v>1. Satuan dapat berdasarkan atas jam operasi untuk Tenaga Kerja dan Alat.</v>
          </cell>
        </row>
        <row r="61">
          <cell r="A61">
            <v>61</v>
          </cell>
          <cell r="B61" t="str">
            <v xml:space="preserve"> 2. Kuantitas satuan adalah kuantitas setiap komponen untuk menyelesaikan satu satuan pekerjaan dari nomor mata pembayaran</v>
          </cell>
        </row>
        <row r="62">
          <cell r="A62">
            <v>62</v>
          </cell>
          <cell r="B62" t="str">
            <v xml:space="preserve"> 3. Biaya satuan untuk peralatan sudah termasuk bahan bakar, hahan habis dipakai dan operator</v>
          </cell>
          <cell r="D62" t="str">
            <v>JUMLAH</v>
          </cell>
          <cell r="K62">
            <v>442082.14835532603</v>
          </cell>
          <cell r="L62">
            <v>0</v>
          </cell>
        </row>
        <row r="63">
          <cell r="A63">
            <v>63</v>
          </cell>
          <cell r="B63" t="str">
            <v xml:space="preserve"> 4. Biaya satuan sudah termasuk pengeluaran untuk seluruh pajak yang berkaitan (tetapi tidak termasuk PPN yang dibayar dari kontrak) dan biaya lainnya</v>
          </cell>
          <cell r="D63" t="str">
            <v>OVER HEAD</v>
          </cell>
          <cell r="E63">
            <v>10</v>
          </cell>
          <cell r="F63" t="str">
            <v>%</v>
          </cell>
          <cell r="K63">
            <v>44208.214835532606</v>
          </cell>
          <cell r="L63">
            <v>0</v>
          </cell>
        </row>
        <row r="64">
          <cell r="A64">
            <v>64</v>
          </cell>
          <cell r="B64" t="str">
            <v xml:space="preserve"> 5. .</v>
          </cell>
          <cell r="D64" t="str">
            <v>TOTAL</v>
          </cell>
          <cell r="K64">
            <v>486290.36319085862</v>
          </cell>
          <cell r="L64">
            <v>0</v>
          </cell>
        </row>
        <row r="65">
          <cell r="A65">
            <v>65</v>
          </cell>
          <cell r="B65" t="str">
            <v xml:space="preserve"> 6. .</v>
          </cell>
          <cell r="D65" t="str">
            <v>HARGA  SATUAN</v>
          </cell>
          <cell r="K65">
            <v>486290</v>
          </cell>
          <cell r="L65">
            <v>0</v>
          </cell>
        </row>
        <row r="66">
          <cell r="A66">
            <v>66</v>
          </cell>
          <cell r="K66" t="str">
            <v>Hal. 1 a - 42</v>
          </cell>
        </row>
        <row r="67">
          <cell r="A67">
            <v>67</v>
          </cell>
          <cell r="B67">
            <v>60</v>
          </cell>
        </row>
        <row r="68">
          <cell r="A68">
            <v>68</v>
          </cell>
          <cell r="B68" t="str">
            <v>UNIT PRICE ANALYSIS</v>
          </cell>
        </row>
        <row r="69">
          <cell r="A69">
            <v>69</v>
          </cell>
          <cell r="B69" t="str">
            <v>Proyek Rencana Teknik Akhir Jalan Tol Bogor Ring Road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  <cell r="B74" t="str">
            <v>UNIT PRICE ANALYSIS</v>
          </cell>
        </row>
        <row r="75">
          <cell r="A75">
            <v>75</v>
          </cell>
        </row>
        <row r="76">
          <cell r="A76">
            <v>76</v>
          </cell>
          <cell r="B76" t="str">
            <v>ITEM NUMBER</v>
          </cell>
          <cell r="D76" t="str">
            <v>10.05 (2)</v>
          </cell>
        </row>
        <row r="77">
          <cell r="A77">
            <v>77</v>
          </cell>
          <cell r="B77" t="str">
            <v>CONSTRUCTION / WORK</v>
          </cell>
          <cell r="D77" t="str">
            <v>Pemancangan Tiang Pancang Beton Bulat Pretensioned Ø 50 cm</v>
          </cell>
        </row>
        <row r="78">
          <cell r="A78">
            <v>78</v>
          </cell>
          <cell r="B78" t="str">
            <v>UNIT</v>
          </cell>
          <cell r="C78" t="str">
            <v>m'</v>
          </cell>
          <cell r="D78">
            <v>1</v>
          </cell>
          <cell r="I78" t="str">
            <v xml:space="preserve">Total Volume Pekerjaan  </v>
          </cell>
          <cell r="K78">
            <v>5040</v>
          </cell>
        </row>
        <row r="79">
          <cell r="A79">
            <v>79</v>
          </cell>
          <cell r="B79" t="str">
            <v>UNIT  PRICE  (Rp.)</v>
          </cell>
          <cell r="D79">
            <v>83800</v>
          </cell>
          <cell r="E79">
            <v>0</v>
          </cell>
          <cell r="I79" t="str">
            <v>Total Hrg Satuan Rp.</v>
          </cell>
          <cell r="J79" t="str">
            <v>TOTAL UNIT PRICE (Rp)</v>
          </cell>
          <cell r="K79">
            <v>83800</v>
          </cell>
        </row>
        <row r="80">
          <cell r="A80">
            <v>80</v>
          </cell>
          <cell r="I80" t="str">
            <v>PRICE / UNIT                   (Rp.)</v>
          </cell>
          <cell r="K80" t="str">
            <v>TOTAL PRICE                          (Rp.)</v>
          </cell>
        </row>
        <row r="81">
          <cell r="A81">
            <v>81</v>
          </cell>
          <cell r="B81" t="str">
            <v>NO</v>
          </cell>
          <cell r="C81" t="str">
            <v>ITEM</v>
          </cell>
          <cell r="D81" t="str">
            <v>DESCRIPTION</v>
          </cell>
          <cell r="G81" t="str">
            <v>UNIT</v>
          </cell>
          <cell r="H81" t="str">
            <v>QUA'TY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  <cell r="B84" t="str">
            <v>A</v>
          </cell>
          <cell r="C84" t="str">
            <v>MT</v>
          </cell>
          <cell r="D84" t="str">
            <v>MATERIAL</v>
          </cell>
        </row>
        <row r="85">
          <cell r="A85">
            <v>85</v>
          </cell>
          <cell r="C85">
            <v>294</v>
          </cell>
          <cell r="D85">
            <v>0</v>
          </cell>
          <cell r="G85">
            <v>0</v>
          </cell>
          <cell r="H85">
            <v>1.05</v>
          </cell>
          <cell r="I85">
            <v>10400</v>
          </cell>
          <cell r="K85">
            <v>10920</v>
          </cell>
        </row>
        <row r="86">
          <cell r="A86">
            <v>86</v>
          </cell>
          <cell r="D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87</v>
          </cell>
          <cell r="D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88</v>
          </cell>
          <cell r="D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89</v>
          </cell>
          <cell r="D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90</v>
          </cell>
          <cell r="D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91</v>
          </cell>
          <cell r="D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92</v>
          </cell>
          <cell r="D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93</v>
          </cell>
          <cell r="D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94</v>
          </cell>
          <cell r="D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>
            <v>95</v>
          </cell>
          <cell r="D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96</v>
          </cell>
          <cell r="B96" t="str">
            <v>B</v>
          </cell>
          <cell r="C96" t="str">
            <v>EQ</v>
          </cell>
          <cell r="D96" t="str">
            <v>EQUIPMENT/ALAT</v>
          </cell>
        </row>
        <row r="97">
          <cell r="A97">
            <v>97</v>
          </cell>
          <cell r="C97">
            <v>63</v>
          </cell>
          <cell r="D97" t="str">
            <v>Miscellaneous Tools</v>
          </cell>
          <cell r="G97" t="str">
            <v>Jam</v>
          </cell>
          <cell r="H97">
            <v>0.1</v>
          </cell>
          <cell r="I97">
            <v>19900</v>
          </cell>
          <cell r="J97">
            <v>0</v>
          </cell>
          <cell r="K97">
            <v>1990</v>
          </cell>
        </row>
        <row r="98">
          <cell r="A98">
            <v>98</v>
          </cell>
          <cell r="D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>
            <v>99</v>
          </cell>
          <cell r="D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>
            <v>100</v>
          </cell>
          <cell r="D100">
            <v>0</v>
          </cell>
          <cell r="G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>
            <v>101</v>
          </cell>
          <cell r="D101">
            <v>0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102</v>
          </cell>
          <cell r="D102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>
            <v>103</v>
          </cell>
          <cell r="B103" t="str">
            <v>B</v>
          </cell>
          <cell r="C103" t="str">
            <v>EQ</v>
          </cell>
          <cell r="D103" t="str">
            <v>EQUIPMENT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104</v>
          </cell>
          <cell r="C104">
            <v>69</v>
          </cell>
          <cell r="D104" t="str">
            <v>Pile Driver Leader Type 75 kw</v>
          </cell>
          <cell r="G104" t="str">
            <v>Hour</v>
          </cell>
          <cell r="H104">
            <v>2.6315789473684209E-2</v>
          </cell>
          <cell r="I104">
            <v>541100</v>
          </cell>
          <cell r="J104">
            <v>0</v>
          </cell>
          <cell r="K104">
            <v>14239.473684210525</v>
          </cell>
        </row>
        <row r="105">
          <cell r="A105">
            <v>105</v>
          </cell>
          <cell r="C105">
            <v>64</v>
          </cell>
          <cell r="D105" t="str">
            <v>Miscellaneous Tools</v>
          </cell>
          <cell r="G105" t="str">
            <v>Hour</v>
          </cell>
          <cell r="H105">
            <v>5.8823529411764705E-2</v>
          </cell>
          <cell r="I105">
            <v>5000</v>
          </cell>
          <cell r="J105">
            <v>0</v>
          </cell>
          <cell r="K105">
            <v>294.11764705882354</v>
          </cell>
        </row>
        <row r="106">
          <cell r="A106">
            <v>106</v>
          </cell>
          <cell r="C106">
            <v>56</v>
          </cell>
          <cell r="D106" t="str">
            <v>Diesel Hammer K.250</v>
          </cell>
          <cell r="G106" t="str">
            <v>Hour</v>
          </cell>
          <cell r="H106">
            <v>5.8823529411764705E-2</v>
          </cell>
          <cell r="I106">
            <v>35900</v>
          </cell>
          <cell r="J106">
            <v>0</v>
          </cell>
          <cell r="K106">
            <v>2111.7647058823527</v>
          </cell>
        </row>
        <row r="107">
          <cell r="A107">
            <v>107</v>
          </cell>
          <cell r="C107">
            <v>97</v>
          </cell>
          <cell r="D107" t="str">
            <v>Welding Machine 500A</v>
          </cell>
          <cell r="G107" t="str">
            <v>Hour</v>
          </cell>
          <cell r="H107">
            <v>0.33689839572192515</v>
          </cell>
          <cell r="I107">
            <v>27400</v>
          </cell>
          <cell r="J107">
            <v>0</v>
          </cell>
          <cell r="K107">
            <v>9231.0160427807496</v>
          </cell>
        </row>
        <row r="108">
          <cell r="A108">
            <v>108</v>
          </cell>
          <cell r="C108">
            <v>18</v>
          </cell>
          <cell r="D108" t="str">
            <v>Concrete Breaker 20 kg</v>
          </cell>
          <cell r="G108" t="str">
            <v>Hour</v>
          </cell>
          <cell r="H108">
            <v>1</v>
          </cell>
          <cell r="I108">
            <v>29000</v>
          </cell>
          <cell r="J108">
            <v>0</v>
          </cell>
          <cell r="K108">
            <v>29000</v>
          </cell>
        </row>
        <row r="109">
          <cell r="A109">
            <v>109</v>
          </cell>
        </row>
        <row r="110">
          <cell r="A110">
            <v>110</v>
          </cell>
          <cell r="B110" t="str">
            <v>C</v>
          </cell>
          <cell r="C110" t="str">
            <v>LA</v>
          </cell>
          <cell r="D110" t="str">
            <v>LABOUR/BURUH</v>
          </cell>
        </row>
        <row r="111">
          <cell r="A111">
            <v>111</v>
          </cell>
          <cell r="D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A112">
            <v>112</v>
          </cell>
          <cell r="C112">
            <v>2</v>
          </cell>
          <cell r="D112" t="str">
            <v>Mandor</v>
          </cell>
          <cell r="G112" t="str">
            <v>Hr</v>
          </cell>
          <cell r="H112">
            <v>1E-4</v>
          </cell>
          <cell r="I112">
            <v>44800</v>
          </cell>
          <cell r="K112">
            <v>4.4800000000000004</v>
          </cell>
        </row>
        <row r="113">
          <cell r="A113">
            <v>113</v>
          </cell>
          <cell r="D113">
            <v>0</v>
          </cell>
          <cell r="G113">
            <v>0</v>
          </cell>
          <cell r="I113">
            <v>0</v>
          </cell>
          <cell r="K113">
            <v>0</v>
          </cell>
        </row>
        <row r="114">
          <cell r="A114">
            <v>114</v>
          </cell>
          <cell r="C114">
            <v>16</v>
          </cell>
          <cell r="D114" t="str">
            <v>Pekerja</v>
          </cell>
          <cell r="G114" t="str">
            <v>Hr</v>
          </cell>
          <cell r="H114">
            <v>4.0000000000000002E-4</v>
          </cell>
          <cell r="I114">
            <v>35000</v>
          </cell>
          <cell r="K114">
            <v>14</v>
          </cell>
        </row>
        <row r="115">
          <cell r="A115">
            <v>115</v>
          </cell>
          <cell r="D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A116">
            <v>116</v>
          </cell>
          <cell r="D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A117">
            <v>117</v>
          </cell>
          <cell r="B117" t="str">
            <v>C</v>
          </cell>
          <cell r="C117" t="str">
            <v>LA</v>
          </cell>
          <cell r="D117" t="str">
            <v>LABOUR</v>
          </cell>
          <cell r="G117">
            <v>0</v>
          </cell>
          <cell r="I117">
            <v>0</v>
          </cell>
          <cell r="K117">
            <v>0</v>
          </cell>
        </row>
        <row r="118">
          <cell r="A118">
            <v>118</v>
          </cell>
          <cell r="C118">
            <v>2</v>
          </cell>
          <cell r="D118" t="str">
            <v>Pengawas</v>
          </cell>
          <cell r="F118">
            <v>1</v>
          </cell>
          <cell r="G118" t="str">
            <v>Day</v>
          </cell>
          <cell r="H118">
            <v>5.8823529411764705E-2</v>
          </cell>
          <cell r="I118">
            <v>50000</v>
          </cell>
          <cell r="K118">
            <v>2941.1764705882351</v>
          </cell>
        </row>
        <row r="119">
          <cell r="A119">
            <v>119</v>
          </cell>
          <cell r="C119">
            <v>3</v>
          </cell>
          <cell r="D119" t="str">
            <v>Mandor</v>
          </cell>
          <cell r="F119">
            <v>1</v>
          </cell>
          <cell r="G119" t="str">
            <v>Day</v>
          </cell>
          <cell r="H119">
            <v>5.8823529411764705E-2</v>
          </cell>
          <cell r="I119">
            <v>33750</v>
          </cell>
          <cell r="K119">
            <v>1985.2941176470588</v>
          </cell>
        </row>
        <row r="120">
          <cell r="A120">
            <v>120</v>
          </cell>
          <cell r="C120">
            <v>16</v>
          </cell>
          <cell r="D120" t="str">
            <v>Tukang</v>
          </cell>
          <cell r="F120">
            <v>2</v>
          </cell>
          <cell r="G120" t="str">
            <v>Day</v>
          </cell>
          <cell r="H120">
            <v>0.5333</v>
          </cell>
          <cell r="I120">
            <v>28380</v>
          </cell>
          <cell r="K120">
            <v>15135.054</v>
          </cell>
        </row>
        <row r="121">
          <cell r="A121">
            <v>121</v>
          </cell>
          <cell r="C121">
            <v>17</v>
          </cell>
          <cell r="D121" t="str">
            <v>Buruh</v>
          </cell>
          <cell r="F121">
            <v>8</v>
          </cell>
          <cell r="G121" t="str">
            <v>Day</v>
          </cell>
          <cell r="H121">
            <v>6.6699999999999995E-2</v>
          </cell>
          <cell r="I121">
            <v>18750</v>
          </cell>
          <cell r="K121">
            <v>1250.625</v>
          </cell>
          <cell r="L121">
            <v>0</v>
          </cell>
        </row>
        <row r="122">
          <cell r="A122">
            <v>122</v>
          </cell>
          <cell r="D122" t="str">
            <v>OVER HEAD</v>
          </cell>
          <cell r="E122">
            <v>10</v>
          </cell>
          <cell r="F122" t="str">
            <v>%</v>
          </cell>
          <cell r="K122">
            <v>1292.848</v>
          </cell>
          <cell r="L122">
            <v>0</v>
          </cell>
        </row>
        <row r="123">
          <cell r="A123">
            <v>123</v>
          </cell>
          <cell r="D123" t="str">
            <v>TOTAL</v>
          </cell>
          <cell r="K123">
            <v>14221.328</v>
          </cell>
          <cell r="L123">
            <v>0</v>
          </cell>
        </row>
        <row r="124">
          <cell r="A124">
            <v>124</v>
          </cell>
          <cell r="D124" t="str">
            <v>HARGA  SATUAN</v>
          </cell>
          <cell r="K124">
            <v>14221</v>
          </cell>
          <cell r="L124">
            <v>0</v>
          </cell>
        </row>
        <row r="125">
          <cell r="A125">
            <v>125</v>
          </cell>
          <cell r="B125" t="str">
            <v>Note ;</v>
          </cell>
        </row>
        <row r="126">
          <cell r="A126">
            <v>126</v>
          </cell>
          <cell r="B126" t="str">
            <v>1. Satuan dapat berdasarkan atas jam operasi untuk Tenaga Kerja dan Alat.</v>
          </cell>
        </row>
        <row r="127">
          <cell r="A127">
            <v>127</v>
          </cell>
          <cell r="B127" t="str">
            <v xml:space="preserve"> 2. Kuantitas satuan adalah kuantitas setiap komponen untuk menyelesaikan satu satuan pekerjaan dari nomor mata pembayaran</v>
          </cell>
        </row>
        <row r="128">
          <cell r="A128">
            <v>128</v>
          </cell>
          <cell r="B128" t="str">
            <v xml:space="preserve"> 3. Biaya satuan untuk peralatan sudah termasuk bahan bakar, hahan habis dipakai dan operator</v>
          </cell>
          <cell r="D128" t="str">
            <v>JUMLAH</v>
          </cell>
          <cell r="K128">
            <v>76188.521668167741</v>
          </cell>
          <cell r="L128">
            <v>0</v>
          </cell>
        </row>
        <row r="129">
          <cell r="A129">
            <v>129</v>
          </cell>
          <cell r="B129" t="str">
            <v xml:space="preserve"> 4. Biaya satuan sudah termasuk pengeluaran untuk seluruh pajak yang berkaitan (tetapi tidak termasuk PPN yang dibayar dari kontrak) dan biaya lainnya</v>
          </cell>
          <cell r="D129" t="str">
            <v>OVER HEAD</v>
          </cell>
          <cell r="E129">
            <v>10</v>
          </cell>
          <cell r="F129" t="str">
            <v>%</v>
          </cell>
          <cell r="K129">
            <v>7618.8521668167741</v>
          </cell>
          <cell r="L129">
            <v>0</v>
          </cell>
        </row>
        <row r="130">
          <cell r="A130">
            <v>130</v>
          </cell>
          <cell r="B130" t="str">
            <v xml:space="preserve"> 5. .</v>
          </cell>
          <cell r="D130" t="str">
            <v>TOTAL</v>
          </cell>
          <cell r="K130">
            <v>83807.373834984523</v>
          </cell>
          <cell r="L130">
            <v>0</v>
          </cell>
        </row>
        <row r="131">
          <cell r="A131">
            <v>131</v>
          </cell>
          <cell r="B131" t="str">
            <v xml:space="preserve"> 6. .</v>
          </cell>
          <cell r="D131" t="str">
            <v>HARGA  SATUAN</v>
          </cell>
          <cell r="K131">
            <v>83807</v>
          </cell>
          <cell r="L131">
            <v>0</v>
          </cell>
        </row>
        <row r="132">
          <cell r="A132">
            <v>132</v>
          </cell>
          <cell r="K132" t="str">
            <v>Hal. 2 a - 42</v>
          </cell>
        </row>
        <row r="133">
          <cell r="A133">
            <v>133</v>
          </cell>
          <cell r="B133">
            <v>61</v>
          </cell>
        </row>
        <row r="134">
          <cell r="A134">
            <v>134</v>
          </cell>
          <cell r="B134" t="str">
            <v>UNIT PRICE ANALYSIS</v>
          </cell>
        </row>
        <row r="135">
          <cell r="A135">
            <v>135</v>
          </cell>
          <cell r="B135" t="str">
            <v>Proyek Rencana Teknik Akhir Jalan Tol Bogor Ring Road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  <cell r="B140" t="str">
            <v>UNIT PRICE ANALYSIS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ITEM NUMBER</v>
          </cell>
          <cell r="D142" t="str">
            <v>10.05 (3)</v>
          </cell>
        </row>
        <row r="143">
          <cell r="A143">
            <v>143</v>
          </cell>
          <cell r="B143" t="str">
            <v>CONSTRUCTION / WORK</v>
          </cell>
          <cell r="D143" t="str">
            <v>Penyediaan &amp; Pemancangan Tiang Pancang Beton Bulat Pretensioned, Pile Test Ø 50 cm</v>
          </cell>
        </row>
        <row r="144">
          <cell r="A144">
            <v>144</v>
          </cell>
          <cell r="B144" t="str">
            <v>UNIT</v>
          </cell>
          <cell r="C144" t="str">
            <v>m'</v>
          </cell>
          <cell r="D144">
            <v>1</v>
          </cell>
          <cell r="I144" t="str">
            <v xml:space="preserve">Total Volume Pekerjaan  </v>
          </cell>
          <cell r="K144">
            <v>5040</v>
          </cell>
        </row>
        <row r="145">
          <cell r="A145">
            <v>145</v>
          </cell>
          <cell r="B145" t="str">
            <v>UNIT  PRICE  (Rp.)</v>
          </cell>
          <cell r="D145">
            <v>561300</v>
          </cell>
          <cell r="E145">
            <v>0</v>
          </cell>
          <cell r="I145" t="str">
            <v>Total Hrg Satuan Rp.</v>
          </cell>
          <cell r="J145" t="str">
            <v>TOTAL UNIT PRICE (Rp)</v>
          </cell>
          <cell r="K145">
            <v>561300</v>
          </cell>
        </row>
        <row r="146">
          <cell r="A146">
            <v>146</v>
          </cell>
          <cell r="I146" t="str">
            <v>PRICE / UNIT                   (Rp.)</v>
          </cell>
          <cell r="K146" t="str">
            <v>TOTAL PRICE                          (Rp.)</v>
          </cell>
        </row>
        <row r="147">
          <cell r="A147">
            <v>147</v>
          </cell>
          <cell r="B147" t="str">
            <v>NO</v>
          </cell>
          <cell r="C147" t="str">
            <v>ITEM</v>
          </cell>
          <cell r="D147" t="str">
            <v>DESCRIPTION</v>
          </cell>
          <cell r="G147" t="str">
            <v>UNIT</v>
          </cell>
          <cell r="H147" t="str">
            <v>QUA'TY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  <cell r="B150" t="str">
            <v>A</v>
          </cell>
          <cell r="C150" t="str">
            <v>MT</v>
          </cell>
          <cell r="D150" t="str">
            <v>MATERIAL</v>
          </cell>
        </row>
        <row r="151">
          <cell r="A151">
            <v>151</v>
          </cell>
          <cell r="C151">
            <v>604</v>
          </cell>
          <cell r="D151" t="str">
            <v>Tiang Pancang Prestrensioned Dia. 50 cm</v>
          </cell>
          <cell r="G151" t="str">
            <v>Ln.m</v>
          </cell>
          <cell r="H151">
            <v>1</v>
          </cell>
          <cell r="I151">
            <v>435700</v>
          </cell>
          <cell r="J151">
            <v>0</v>
          </cell>
          <cell r="K151">
            <v>435700</v>
          </cell>
          <cell r="L151">
            <v>0</v>
          </cell>
        </row>
        <row r="152">
          <cell r="A152">
            <v>152</v>
          </cell>
          <cell r="C152">
            <v>295</v>
          </cell>
          <cell r="D152" t="str">
            <v>Selongsong Prestress (Ducting Sheath)</v>
          </cell>
          <cell r="G152" t="str">
            <v>M1.</v>
          </cell>
          <cell r="H152">
            <v>0.10198135198135197</v>
          </cell>
          <cell r="I152">
            <v>46200</v>
          </cell>
          <cell r="J152">
            <v>0</v>
          </cell>
          <cell r="K152">
            <v>4711.538461538461</v>
          </cell>
          <cell r="L152">
            <v>0</v>
          </cell>
        </row>
        <row r="153">
          <cell r="A153">
            <v>153</v>
          </cell>
          <cell r="C153">
            <v>105</v>
          </cell>
          <cell r="D153" t="str">
            <v>Grouting</v>
          </cell>
          <cell r="G153" t="str">
            <v>M1.</v>
          </cell>
          <cell r="H153">
            <v>0.10198135198135197</v>
          </cell>
          <cell r="I153">
            <v>7100</v>
          </cell>
          <cell r="J153">
            <v>0</v>
          </cell>
          <cell r="K153">
            <v>724.06759906759896</v>
          </cell>
        </row>
        <row r="154">
          <cell r="A154">
            <v>154</v>
          </cell>
          <cell r="C154">
            <v>132</v>
          </cell>
          <cell r="D154" t="str">
            <v>Lain-lain 3</v>
          </cell>
          <cell r="G154" t="str">
            <v>Ls.</v>
          </cell>
          <cell r="H154">
            <v>8.4398360260429205E-3</v>
          </cell>
          <cell r="I154">
            <v>60000</v>
          </cell>
          <cell r="J154">
            <v>0</v>
          </cell>
          <cell r="K154">
            <v>506.3901615625752</v>
          </cell>
        </row>
        <row r="155">
          <cell r="A155">
            <v>155</v>
          </cell>
          <cell r="D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156</v>
          </cell>
          <cell r="D156">
            <v>0</v>
          </cell>
          <cell r="G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157</v>
          </cell>
          <cell r="D157">
            <v>0</v>
          </cell>
          <cell r="G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158</v>
          </cell>
          <cell r="D158">
            <v>0</v>
          </cell>
          <cell r="G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159</v>
          </cell>
          <cell r="D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>
            <v>160</v>
          </cell>
          <cell r="D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>
            <v>161</v>
          </cell>
          <cell r="B161" t="str">
            <v>B</v>
          </cell>
          <cell r="C161" t="str">
            <v>EQ</v>
          </cell>
          <cell r="D161" t="str">
            <v>EQUIPMENT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>
            <v>162</v>
          </cell>
          <cell r="B162" t="str">
            <v>B</v>
          </cell>
          <cell r="C162">
            <v>69</v>
          </cell>
          <cell r="D162" t="str">
            <v>Pile Driver Leader Type 75 kw</v>
          </cell>
          <cell r="G162" t="str">
            <v>Hour</v>
          </cell>
          <cell r="H162">
            <v>2.6315789473684209E-2</v>
          </cell>
          <cell r="I162">
            <v>541100</v>
          </cell>
          <cell r="J162">
            <v>0</v>
          </cell>
          <cell r="K162">
            <v>14239.473684210525</v>
          </cell>
          <cell r="L162">
            <v>0</v>
          </cell>
        </row>
        <row r="163">
          <cell r="A163">
            <v>163</v>
          </cell>
          <cell r="C163">
            <v>64</v>
          </cell>
          <cell r="D163" t="str">
            <v>Miscellaneous Tools</v>
          </cell>
          <cell r="G163" t="str">
            <v>Hour</v>
          </cell>
          <cell r="H163">
            <v>5.8823529411764705E-2</v>
          </cell>
          <cell r="I163">
            <v>5000</v>
          </cell>
          <cell r="J163">
            <v>0</v>
          </cell>
          <cell r="K163">
            <v>294.11764705882354</v>
          </cell>
        </row>
        <row r="164">
          <cell r="A164">
            <v>164</v>
          </cell>
          <cell r="C164">
            <v>56</v>
          </cell>
          <cell r="D164" t="str">
            <v>Diesel Hammer K.250</v>
          </cell>
          <cell r="G164" t="str">
            <v>Hour</v>
          </cell>
          <cell r="H164">
            <v>5.8823529411764705E-2</v>
          </cell>
          <cell r="I164">
            <v>35900</v>
          </cell>
          <cell r="J164">
            <v>0</v>
          </cell>
          <cell r="K164">
            <v>2111.7647058823527</v>
          </cell>
        </row>
        <row r="165">
          <cell r="A165">
            <v>165</v>
          </cell>
          <cell r="C165">
            <v>106</v>
          </cell>
          <cell r="D165" t="str">
            <v>Truck Trailler 60 Ton</v>
          </cell>
          <cell r="G165" t="str">
            <v>Hour</v>
          </cell>
          <cell r="H165">
            <v>1.0876840696117804E-2</v>
          </cell>
          <cell r="I165">
            <v>249400</v>
          </cell>
          <cell r="J165">
            <v>0</v>
          </cell>
          <cell r="K165">
            <v>2712.6840696117806</v>
          </cell>
        </row>
        <row r="166">
          <cell r="A166">
            <v>166</v>
          </cell>
          <cell r="C166">
            <v>30</v>
          </cell>
          <cell r="D166" t="str">
            <v>Crane 10 - 15 ton</v>
          </cell>
          <cell r="G166" t="str">
            <v>Hour</v>
          </cell>
          <cell r="H166">
            <v>1.3888888888888888E-2</v>
          </cell>
          <cell r="I166">
            <v>222700</v>
          </cell>
          <cell r="J166">
            <v>0</v>
          </cell>
          <cell r="K166">
            <v>3093.0555555555552</v>
          </cell>
        </row>
        <row r="167">
          <cell r="A167">
            <v>167</v>
          </cell>
          <cell r="C167">
            <v>97</v>
          </cell>
          <cell r="D167" t="str">
            <v>Welding Machine 500A</v>
          </cell>
          <cell r="G167" t="str">
            <v>Hour</v>
          </cell>
          <cell r="H167">
            <v>0.33689839572192515</v>
          </cell>
          <cell r="I167">
            <v>27400</v>
          </cell>
          <cell r="J167">
            <v>0</v>
          </cell>
          <cell r="K167">
            <v>9231.0160427807496</v>
          </cell>
        </row>
        <row r="168">
          <cell r="A168">
            <v>168</v>
          </cell>
          <cell r="C168">
            <v>58</v>
          </cell>
          <cell r="D168" t="str">
            <v>Jack Hammer 3 Hp</v>
          </cell>
          <cell r="G168" t="str">
            <v>Hour</v>
          </cell>
          <cell r="H168">
            <v>1</v>
          </cell>
          <cell r="I168">
            <v>21600</v>
          </cell>
          <cell r="J168">
            <v>0</v>
          </cell>
          <cell r="K168">
            <v>21600</v>
          </cell>
        </row>
        <row r="169">
          <cell r="A169">
            <v>169</v>
          </cell>
          <cell r="D169">
            <v>0</v>
          </cell>
          <cell r="G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>
            <v>170</v>
          </cell>
          <cell r="D170">
            <v>0</v>
          </cell>
          <cell r="G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>
            <v>171</v>
          </cell>
          <cell r="D171">
            <v>0</v>
          </cell>
          <cell r="G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172</v>
          </cell>
          <cell r="D172">
            <v>0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>
            <v>173</v>
          </cell>
          <cell r="D173">
            <v>0</v>
          </cell>
          <cell r="G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  <cell r="B176" t="str">
            <v>C</v>
          </cell>
          <cell r="C176" t="str">
            <v>LA</v>
          </cell>
          <cell r="D176" t="str">
            <v>LABOUR/BURUH</v>
          </cell>
        </row>
        <row r="177">
          <cell r="A177">
            <v>177</v>
          </cell>
          <cell r="C177">
            <v>1</v>
          </cell>
          <cell r="D177" t="str">
            <v>Pengawas</v>
          </cell>
          <cell r="G177" t="str">
            <v>Hr</v>
          </cell>
          <cell r="H177">
            <v>3.5714285714285714E-4</v>
          </cell>
          <cell r="I177">
            <v>125000</v>
          </cell>
          <cell r="K177">
            <v>44.642857142857146</v>
          </cell>
        </row>
        <row r="178">
          <cell r="A178">
            <v>178</v>
          </cell>
          <cell r="B178" t="str">
            <v>C</v>
          </cell>
          <cell r="C178" t="str">
            <v>LA</v>
          </cell>
          <cell r="D178" t="str">
            <v>LABOUR</v>
          </cell>
          <cell r="G178" t="str">
            <v>Hr</v>
          </cell>
          <cell r="H178">
            <v>7.1428571428571429E-4</v>
          </cell>
          <cell r="I178">
            <v>44800</v>
          </cell>
          <cell r="K178">
            <v>32</v>
          </cell>
        </row>
        <row r="179">
          <cell r="A179">
            <v>179</v>
          </cell>
          <cell r="C179">
            <v>2</v>
          </cell>
          <cell r="D179" t="str">
            <v>Pengawas</v>
          </cell>
          <cell r="G179" t="str">
            <v>Day</v>
          </cell>
          <cell r="H179">
            <v>5.8823529411764705E-2</v>
          </cell>
          <cell r="I179">
            <v>50000</v>
          </cell>
          <cell r="K179">
            <v>2941.1764705882351</v>
          </cell>
        </row>
        <row r="180">
          <cell r="A180">
            <v>180</v>
          </cell>
          <cell r="C180">
            <v>3</v>
          </cell>
          <cell r="D180" t="str">
            <v>Mandor</v>
          </cell>
          <cell r="G180" t="str">
            <v>Day</v>
          </cell>
          <cell r="H180">
            <v>5.8823529411764705E-2</v>
          </cell>
          <cell r="I180">
            <v>33750</v>
          </cell>
          <cell r="K180">
            <v>1985.2941176470588</v>
          </cell>
        </row>
        <row r="181">
          <cell r="A181">
            <v>181</v>
          </cell>
          <cell r="C181">
            <v>16</v>
          </cell>
          <cell r="D181" t="str">
            <v>Tukang</v>
          </cell>
          <cell r="G181" t="str">
            <v>Day</v>
          </cell>
          <cell r="H181">
            <v>0.5333</v>
          </cell>
          <cell r="I181">
            <v>28380</v>
          </cell>
          <cell r="K181">
            <v>15135.054</v>
          </cell>
        </row>
        <row r="182">
          <cell r="A182">
            <v>182</v>
          </cell>
          <cell r="C182">
            <v>17</v>
          </cell>
          <cell r="D182" t="str">
            <v>Buruh</v>
          </cell>
          <cell r="G182" t="str">
            <v>Day</v>
          </cell>
          <cell r="H182">
            <v>6.6699999999999995E-2</v>
          </cell>
          <cell r="I182">
            <v>18750</v>
          </cell>
          <cell r="K182">
            <v>1250.625</v>
          </cell>
        </row>
        <row r="183">
          <cell r="A183">
            <v>183</v>
          </cell>
          <cell r="D183">
            <v>0</v>
          </cell>
          <cell r="G183">
            <v>0</v>
          </cell>
          <cell r="I183">
            <v>0</v>
          </cell>
          <cell r="K183">
            <v>0</v>
          </cell>
        </row>
        <row r="184">
          <cell r="A184">
            <v>184</v>
          </cell>
          <cell r="D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  <cell r="D187" t="str">
            <v>JUMLAH</v>
          </cell>
          <cell r="K187">
            <v>8882.1390793114933</v>
          </cell>
          <cell r="L187">
            <v>0</v>
          </cell>
        </row>
        <row r="188">
          <cell r="A188">
            <v>188</v>
          </cell>
          <cell r="D188" t="str">
            <v>OVER HEAD</v>
          </cell>
          <cell r="E188">
            <v>10</v>
          </cell>
          <cell r="F188" t="str">
            <v>%</v>
          </cell>
          <cell r="K188">
            <v>888.21390793114938</v>
          </cell>
          <cell r="L188">
            <v>0</v>
          </cell>
        </row>
        <row r="189">
          <cell r="A189">
            <v>189</v>
          </cell>
          <cell r="D189" t="str">
            <v>TOTAL</v>
          </cell>
          <cell r="K189">
            <v>9770.3529872426425</v>
          </cell>
          <cell r="L189">
            <v>0</v>
          </cell>
        </row>
        <row r="190">
          <cell r="A190">
            <v>190</v>
          </cell>
          <cell r="D190" t="str">
            <v>HARGA  SATUAN</v>
          </cell>
          <cell r="K190">
            <v>9770</v>
          </cell>
          <cell r="L190">
            <v>0</v>
          </cell>
        </row>
        <row r="191">
          <cell r="A191">
            <v>191</v>
          </cell>
          <cell r="B191" t="str">
            <v>Note ;</v>
          </cell>
        </row>
        <row r="192">
          <cell r="A192">
            <v>192</v>
          </cell>
          <cell r="B192" t="str">
            <v>1. Satuan dapat berdasarkan atas jam operasi untuk Tenaga Kerja dan Alat.</v>
          </cell>
        </row>
        <row r="193">
          <cell r="A193">
            <v>193</v>
          </cell>
          <cell r="B193" t="str">
            <v xml:space="preserve"> 2. Kuantitas satuan adalah kuantitas setiap komponen untuk menyelesaikan satu satuan pekerjaan dari nomor mata pembayaran</v>
          </cell>
        </row>
        <row r="194">
          <cell r="A194">
            <v>194</v>
          </cell>
          <cell r="B194" t="str">
            <v xml:space="preserve"> 3. Biaya satuan untuk peralatan sudah termasuk bahan bakar, hahan habis dipakai dan operator</v>
          </cell>
          <cell r="D194" t="str">
            <v>JUMLAH</v>
          </cell>
          <cell r="K194">
            <v>510294.26129333506</v>
          </cell>
          <cell r="L194">
            <v>0</v>
          </cell>
        </row>
        <row r="195">
          <cell r="A195">
            <v>195</v>
          </cell>
          <cell r="B195" t="str">
            <v xml:space="preserve"> 4. Biaya satuan sudah termasuk pengeluaran untuk seluruh pajak yang berkaitan (tetapi tidak termasuk PPN yang dibayar dari kontrak) dan biaya lainnya</v>
          </cell>
          <cell r="D195" t="str">
            <v>OVER HEAD</v>
          </cell>
          <cell r="E195">
            <v>10</v>
          </cell>
          <cell r="F195" t="str">
            <v>%</v>
          </cell>
          <cell r="K195">
            <v>51029.426129333508</v>
          </cell>
          <cell r="L195">
            <v>0</v>
          </cell>
        </row>
        <row r="196">
          <cell r="A196">
            <v>196</v>
          </cell>
          <cell r="B196" t="str">
            <v xml:space="preserve"> 5. .</v>
          </cell>
          <cell r="D196" t="str">
            <v>TOTAL</v>
          </cell>
          <cell r="K196">
            <v>561323.68742266856</v>
          </cell>
          <cell r="L196">
            <v>0</v>
          </cell>
        </row>
        <row r="197">
          <cell r="A197">
            <v>197</v>
          </cell>
          <cell r="B197" t="str">
            <v xml:space="preserve"> 6. .</v>
          </cell>
          <cell r="D197" t="str">
            <v>HARGA  SATUAN</v>
          </cell>
          <cell r="K197">
            <v>561324</v>
          </cell>
          <cell r="L197">
            <v>0</v>
          </cell>
        </row>
        <row r="198">
          <cell r="A198">
            <v>198</v>
          </cell>
          <cell r="K198" t="str">
            <v>Hal. 3 a - 42</v>
          </cell>
        </row>
        <row r="199">
          <cell r="A199">
            <v>199</v>
          </cell>
          <cell r="B199">
            <v>62</v>
          </cell>
        </row>
        <row r="200">
          <cell r="A200">
            <v>200</v>
          </cell>
          <cell r="B200" t="str">
            <v>UNIT PRICE ANALYSIS</v>
          </cell>
        </row>
        <row r="201">
          <cell r="A201">
            <v>201</v>
          </cell>
          <cell r="B201" t="str">
            <v>Proyek Rencana Teknik Akhir Jalan Tol Bogor Ring Road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  <cell r="B206" t="str">
            <v>UNIT PRICE ANALYSIS</v>
          </cell>
        </row>
        <row r="207">
          <cell r="A207">
            <v>207</v>
          </cell>
        </row>
        <row r="208">
          <cell r="A208">
            <v>208</v>
          </cell>
          <cell r="B208" t="str">
            <v>ITEM NUMBER</v>
          </cell>
          <cell r="D208" t="str">
            <v>10.01(4)</v>
          </cell>
        </row>
        <row r="209">
          <cell r="A209">
            <v>209</v>
          </cell>
          <cell r="B209" t="str">
            <v>CONSTRUCTION / WORK</v>
          </cell>
          <cell r="D209" t="str">
            <v>Structural Concrete Class K-400, A-2-2 ( Hollow Slab )</v>
          </cell>
        </row>
        <row r="210">
          <cell r="A210">
            <v>210</v>
          </cell>
          <cell r="B210" t="str">
            <v>UNIT</v>
          </cell>
          <cell r="C210" t="str">
            <v>m3</v>
          </cell>
          <cell r="D210">
            <v>1</v>
          </cell>
          <cell r="I210" t="str">
            <v xml:space="preserve">Total Volume Pekerjaan  </v>
          </cell>
          <cell r="K210">
            <v>5780</v>
          </cell>
        </row>
        <row r="211">
          <cell r="A211">
            <v>211</v>
          </cell>
          <cell r="B211" t="str">
            <v>UNIT  PRICE  (Rp.)</v>
          </cell>
          <cell r="D211">
            <v>0</v>
          </cell>
          <cell r="E211">
            <v>0</v>
          </cell>
          <cell r="I211" t="str">
            <v>Total Hrg Satuan Rp.</v>
          </cell>
          <cell r="J211" t="str">
            <v>TOTAL UNIT PRICE (Rp)</v>
          </cell>
          <cell r="K211">
            <v>0</v>
          </cell>
        </row>
        <row r="212">
          <cell r="A212">
            <v>212</v>
          </cell>
          <cell r="I212" t="str">
            <v>PRICE / UNIT                   (Rp.)</v>
          </cell>
          <cell r="K212" t="str">
            <v>TOTAL PRICE                          (Rp.)</v>
          </cell>
        </row>
        <row r="213">
          <cell r="A213">
            <v>213</v>
          </cell>
          <cell r="B213" t="str">
            <v>NO</v>
          </cell>
          <cell r="C213" t="str">
            <v>ITEM</v>
          </cell>
          <cell r="D213" t="str">
            <v>DESCRIPTION</v>
          </cell>
          <cell r="G213" t="str">
            <v>UNIT</v>
          </cell>
          <cell r="H213" t="str">
            <v>QUA'TY</v>
          </cell>
          <cell r="I213" t="str">
            <v>Rp.</v>
          </cell>
          <cell r="J213" t="str">
            <v>Foreign</v>
          </cell>
          <cell r="K213" t="str">
            <v>Rp.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  <cell r="B216" t="str">
            <v>A</v>
          </cell>
          <cell r="C216" t="str">
            <v>MT</v>
          </cell>
          <cell r="D216" t="str">
            <v>MATERIAL</v>
          </cell>
        </row>
        <row r="217">
          <cell r="A217">
            <v>217</v>
          </cell>
          <cell r="C217">
            <v>294</v>
          </cell>
          <cell r="D217">
            <v>0</v>
          </cell>
          <cell r="G217">
            <v>0</v>
          </cell>
          <cell r="H217">
            <v>1.05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218</v>
          </cell>
          <cell r="D218">
            <v>0</v>
          </cell>
          <cell r="G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219</v>
          </cell>
          <cell r="D219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>
            <v>220</v>
          </cell>
          <cell r="D220">
            <v>0</v>
          </cell>
          <cell r="G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>
            <v>221</v>
          </cell>
          <cell r="D221">
            <v>0</v>
          </cell>
          <cell r="G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>
            <v>222</v>
          </cell>
          <cell r="D222">
            <v>0</v>
          </cell>
          <cell r="G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>
            <v>223</v>
          </cell>
          <cell r="D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>
            <v>224</v>
          </cell>
          <cell r="D224">
            <v>0</v>
          </cell>
          <cell r="G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A225">
            <v>225</v>
          </cell>
          <cell r="D225">
            <v>0</v>
          </cell>
          <cell r="G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>
            <v>226</v>
          </cell>
          <cell r="D226">
            <v>0</v>
          </cell>
          <cell r="G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>
            <v>227</v>
          </cell>
          <cell r="D227">
            <v>0</v>
          </cell>
          <cell r="G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>
            <v>228</v>
          </cell>
          <cell r="B228" t="str">
            <v>B</v>
          </cell>
          <cell r="C228" t="str">
            <v>EQ</v>
          </cell>
          <cell r="D228" t="str">
            <v>EQUIPMENT/ALAT</v>
          </cell>
        </row>
        <row r="229">
          <cell r="A229">
            <v>229</v>
          </cell>
          <cell r="C229">
            <v>63</v>
          </cell>
          <cell r="D229" t="str">
            <v>Miscellaneous Tools</v>
          </cell>
          <cell r="G229" t="str">
            <v>Jam</v>
          </cell>
          <cell r="H229">
            <v>0.1</v>
          </cell>
          <cell r="I229">
            <v>19900</v>
          </cell>
          <cell r="J229">
            <v>0</v>
          </cell>
          <cell r="K229">
            <v>1990</v>
          </cell>
        </row>
        <row r="230">
          <cell r="A230">
            <v>230</v>
          </cell>
          <cell r="D230">
            <v>0</v>
          </cell>
          <cell r="G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>
            <v>231</v>
          </cell>
          <cell r="D231">
            <v>0</v>
          </cell>
          <cell r="G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>
            <v>232</v>
          </cell>
          <cell r="D232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>
            <v>233</v>
          </cell>
          <cell r="D233">
            <v>0</v>
          </cell>
          <cell r="G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>
            <v>234</v>
          </cell>
          <cell r="D234">
            <v>0</v>
          </cell>
          <cell r="G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>
            <v>235</v>
          </cell>
          <cell r="D235">
            <v>0</v>
          </cell>
          <cell r="G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>
            <v>236</v>
          </cell>
          <cell r="D236">
            <v>0</v>
          </cell>
          <cell r="G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>
            <v>237</v>
          </cell>
          <cell r="D237">
            <v>0</v>
          </cell>
          <cell r="G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>
            <v>238</v>
          </cell>
          <cell r="D238">
            <v>0</v>
          </cell>
          <cell r="G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A239">
            <v>239</v>
          </cell>
          <cell r="D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  <cell r="B242" t="str">
            <v>C</v>
          </cell>
          <cell r="C242" t="str">
            <v>LA</v>
          </cell>
          <cell r="D242" t="str">
            <v>LABOUR/BURUH</v>
          </cell>
        </row>
        <row r="243">
          <cell r="A243">
            <v>243</v>
          </cell>
          <cell r="D243">
            <v>0</v>
          </cell>
          <cell r="G243">
            <v>0</v>
          </cell>
          <cell r="I243">
            <v>0</v>
          </cell>
          <cell r="K243">
            <v>0</v>
          </cell>
        </row>
        <row r="244">
          <cell r="A244">
            <v>244</v>
          </cell>
          <cell r="C244">
            <v>2</v>
          </cell>
          <cell r="D244" t="str">
            <v>Mandor</v>
          </cell>
          <cell r="G244" t="str">
            <v>Hr</v>
          </cell>
          <cell r="H244">
            <v>1E-4</v>
          </cell>
          <cell r="I244">
            <v>44800</v>
          </cell>
          <cell r="K244">
            <v>4.4800000000000004</v>
          </cell>
        </row>
        <row r="245">
          <cell r="A245">
            <v>245</v>
          </cell>
          <cell r="D245">
            <v>0</v>
          </cell>
          <cell r="G245">
            <v>0</v>
          </cell>
          <cell r="I245">
            <v>0</v>
          </cell>
          <cell r="K245">
            <v>0</v>
          </cell>
        </row>
        <row r="246">
          <cell r="A246">
            <v>246</v>
          </cell>
          <cell r="B246" t="str">
            <v>B</v>
          </cell>
          <cell r="C246" t="str">
            <v>EQ</v>
          </cell>
          <cell r="D246" t="str">
            <v>EQUIPMENT</v>
          </cell>
          <cell r="G246" t="str">
            <v>Hr</v>
          </cell>
          <cell r="H246">
            <v>4.0000000000000002E-4</v>
          </cell>
          <cell r="I246">
            <v>35000</v>
          </cell>
          <cell r="K246">
            <v>14</v>
          </cell>
        </row>
        <row r="247">
          <cell r="A247">
            <v>247</v>
          </cell>
          <cell r="D247">
            <v>0</v>
          </cell>
          <cell r="G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248</v>
          </cell>
          <cell r="D248">
            <v>0</v>
          </cell>
          <cell r="G248">
            <v>0</v>
          </cell>
          <cell r="I248">
            <v>0</v>
          </cell>
          <cell r="K248">
            <v>0</v>
          </cell>
        </row>
        <row r="249">
          <cell r="A249">
            <v>249</v>
          </cell>
          <cell r="D249">
            <v>0</v>
          </cell>
          <cell r="G249">
            <v>0</v>
          </cell>
          <cell r="I249">
            <v>0</v>
          </cell>
          <cell r="K249">
            <v>0</v>
          </cell>
        </row>
        <row r="250">
          <cell r="A250">
            <v>250</v>
          </cell>
          <cell r="D250">
            <v>0</v>
          </cell>
          <cell r="G250">
            <v>0</v>
          </cell>
          <cell r="I250">
            <v>0</v>
          </cell>
          <cell r="K250">
            <v>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  <cell r="D253" t="str">
            <v>JUMLAH</v>
          </cell>
          <cell r="K253">
            <v>12928.48</v>
          </cell>
          <cell r="L253">
            <v>0</v>
          </cell>
        </row>
        <row r="254">
          <cell r="A254">
            <v>254</v>
          </cell>
          <cell r="B254" t="str">
            <v>C</v>
          </cell>
          <cell r="C254" t="str">
            <v>LA</v>
          </cell>
          <cell r="D254" t="str">
            <v>LABOUR</v>
          </cell>
          <cell r="E254">
            <v>10</v>
          </cell>
          <cell r="F254" t="str">
            <v>%</v>
          </cell>
          <cell r="K254">
            <v>1292.848</v>
          </cell>
          <cell r="L254">
            <v>0</v>
          </cell>
        </row>
        <row r="255">
          <cell r="A255">
            <v>255</v>
          </cell>
          <cell r="D255">
            <v>0</v>
          </cell>
          <cell r="G255">
            <v>0</v>
          </cell>
          <cell r="H255">
            <v>1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256</v>
          </cell>
          <cell r="D256">
            <v>0</v>
          </cell>
          <cell r="G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257</v>
          </cell>
          <cell r="B257" t="str">
            <v>Note ;</v>
          </cell>
        </row>
        <row r="258">
          <cell r="A258">
            <v>258</v>
          </cell>
          <cell r="B258" t="str">
            <v>1. Satuan dapat berdasarkan atas jam operasi untuk Tenaga Kerja dan Alat.</v>
          </cell>
        </row>
        <row r="259">
          <cell r="A259">
            <v>259</v>
          </cell>
          <cell r="B259" t="str">
            <v xml:space="preserve"> 2. Kuantitas satuan adalah kuantitas setiap komponen untuk menyelesaikan satu satuan pekerjaan dari nomor mata pembayaran</v>
          </cell>
        </row>
        <row r="260">
          <cell r="A260">
            <v>260</v>
          </cell>
          <cell r="B260" t="str">
            <v xml:space="preserve"> 3. Biaya satuan untuk peralatan sudah termasuk bahan bakar, hahan habis dipakai dan operator</v>
          </cell>
          <cell r="D260" t="str">
            <v>JUMLAH</v>
          </cell>
          <cell r="K260">
            <v>0</v>
          </cell>
          <cell r="L260">
            <v>0</v>
          </cell>
        </row>
        <row r="261">
          <cell r="A261">
            <v>261</v>
          </cell>
          <cell r="B261" t="str">
            <v xml:space="preserve"> 4. Biaya satuan sudah termasuk pengeluaran untuk seluruh pajak yang berkaitan (tetapi tidak termasuk PPN yang dibayar dari kontrak) dan biaya lainnya</v>
          </cell>
          <cell r="D261" t="str">
            <v>OVER HEAD</v>
          </cell>
          <cell r="F261" t="str">
            <v>%</v>
          </cell>
          <cell r="K261">
            <v>0</v>
          </cell>
          <cell r="L261">
            <v>0</v>
          </cell>
        </row>
        <row r="262">
          <cell r="A262">
            <v>262</v>
          </cell>
          <cell r="B262" t="str">
            <v xml:space="preserve"> 5. .</v>
          </cell>
          <cell r="D262" t="str">
            <v>TOTAL</v>
          </cell>
          <cell r="K262">
            <v>0</v>
          </cell>
          <cell r="L262">
            <v>0</v>
          </cell>
        </row>
        <row r="263">
          <cell r="A263">
            <v>263</v>
          </cell>
          <cell r="B263" t="str">
            <v xml:space="preserve"> 6. .</v>
          </cell>
          <cell r="D263" t="str">
            <v>HARGA  SATUAN</v>
          </cell>
          <cell r="K263">
            <v>0</v>
          </cell>
          <cell r="L263">
            <v>0</v>
          </cell>
        </row>
        <row r="264">
          <cell r="A264">
            <v>264</v>
          </cell>
          <cell r="K264" t="str">
            <v>Hal. 4 a - 42</v>
          </cell>
        </row>
        <row r="265">
          <cell r="A265">
            <v>265</v>
          </cell>
          <cell r="B265">
            <v>63</v>
          </cell>
        </row>
        <row r="266">
          <cell r="A266">
            <v>266</v>
          </cell>
          <cell r="B266" t="str">
            <v>UNIT PRICE ANALYSIS</v>
          </cell>
        </row>
        <row r="267">
          <cell r="A267">
            <v>267</v>
          </cell>
          <cell r="B267" t="str">
            <v>Proyek Rencana Teknik Akhir Jalan Tol Bogor Ring Road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  <cell r="B272" t="str">
            <v>UNIT PRICE ANALYSIS</v>
          </cell>
        </row>
        <row r="273">
          <cell r="A273">
            <v>273</v>
          </cell>
        </row>
        <row r="274">
          <cell r="A274">
            <v>274</v>
          </cell>
          <cell r="B274" t="str">
            <v>ITEM NUMBER</v>
          </cell>
          <cell r="D274" t="str">
            <v>10.01 (3)</v>
          </cell>
        </row>
        <row r="275">
          <cell r="A275">
            <v>275</v>
          </cell>
          <cell r="B275" t="str">
            <v>CONSTRUCTION / WORK</v>
          </cell>
          <cell r="D275" t="str">
            <v>Beton Kelas B-1</v>
          </cell>
        </row>
        <row r="276">
          <cell r="A276">
            <v>276</v>
          </cell>
          <cell r="B276" t="str">
            <v>UNIT</v>
          </cell>
          <cell r="C276" t="str">
            <v>m3</v>
          </cell>
          <cell r="D276">
            <v>1</v>
          </cell>
          <cell r="I276" t="str">
            <v xml:space="preserve">Total Volume Pekerjaan  </v>
          </cell>
          <cell r="K276">
            <v>5780</v>
          </cell>
        </row>
        <row r="277">
          <cell r="A277">
            <v>277</v>
          </cell>
          <cell r="B277" t="str">
            <v>UNIT  PRICE  (Rp.)</v>
          </cell>
          <cell r="D277">
            <v>1192100</v>
          </cell>
          <cell r="E277">
            <v>0</v>
          </cell>
          <cell r="I277" t="str">
            <v>Total Hrg Satuan Rp.</v>
          </cell>
          <cell r="J277" t="str">
            <v>TOTAL UNIT PRICE (Rp)</v>
          </cell>
          <cell r="K277">
            <v>1192100</v>
          </cell>
        </row>
        <row r="278">
          <cell r="A278">
            <v>278</v>
          </cell>
          <cell r="I278" t="str">
            <v>PRICE / UNIT                   (Rp.)</v>
          </cell>
          <cell r="K278" t="str">
            <v>TOTAL PRICE                          (Rp.)</v>
          </cell>
        </row>
        <row r="279">
          <cell r="A279">
            <v>279</v>
          </cell>
          <cell r="B279" t="str">
            <v>NO</v>
          </cell>
          <cell r="C279" t="str">
            <v>ITEM</v>
          </cell>
          <cell r="D279" t="str">
            <v>DESCRIPTION</v>
          </cell>
          <cell r="G279" t="str">
            <v>UNIT</v>
          </cell>
          <cell r="H279" t="str">
            <v>QUA'TY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  <cell r="B282" t="str">
            <v>A</v>
          </cell>
          <cell r="C282" t="str">
            <v>MT</v>
          </cell>
          <cell r="D282" t="str">
            <v>MATERIAL</v>
          </cell>
        </row>
        <row r="283">
          <cell r="A283">
            <v>283</v>
          </cell>
          <cell r="C283">
            <v>42</v>
          </cell>
          <cell r="D283" t="str">
            <v>Concrete Class K-350  On  Site</v>
          </cell>
          <cell r="G283" t="str">
            <v>Cu.m</v>
          </cell>
          <cell r="H283">
            <v>1</v>
          </cell>
          <cell r="I283">
            <v>550700</v>
          </cell>
          <cell r="J283">
            <v>0</v>
          </cell>
          <cell r="K283">
            <v>550700</v>
          </cell>
          <cell r="L283">
            <v>0</v>
          </cell>
        </row>
        <row r="284">
          <cell r="A284">
            <v>284</v>
          </cell>
          <cell r="C284">
            <v>181</v>
          </cell>
          <cell r="D284" t="str">
            <v>Maintenance Concrete  (Type-3)</v>
          </cell>
          <cell r="G284" t="str">
            <v>Sq.m</v>
          </cell>
          <cell r="H284">
            <v>4</v>
          </cell>
          <cell r="I284">
            <v>10600</v>
          </cell>
          <cell r="J284">
            <v>0</v>
          </cell>
          <cell r="K284">
            <v>42400</v>
          </cell>
          <cell r="L284">
            <v>0</v>
          </cell>
        </row>
        <row r="285">
          <cell r="A285">
            <v>285</v>
          </cell>
          <cell r="C285">
            <v>96</v>
          </cell>
          <cell r="D285" t="str">
            <v>Steel Form Work for Curb (50 times)</v>
          </cell>
          <cell r="G285" t="str">
            <v>Sq.m</v>
          </cell>
          <cell r="H285">
            <v>4</v>
          </cell>
          <cell r="I285">
            <v>48900</v>
          </cell>
          <cell r="J285">
            <v>0</v>
          </cell>
          <cell r="K285">
            <v>195600</v>
          </cell>
          <cell r="L285">
            <v>0</v>
          </cell>
        </row>
        <row r="286">
          <cell r="A286">
            <v>286</v>
          </cell>
          <cell r="C286">
            <v>80</v>
          </cell>
          <cell r="D286" t="str">
            <v>Scafolding Plat Form ( 5 times )</v>
          </cell>
          <cell r="G286" t="str">
            <v>Sq.m</v>
          </cell>
          <cell r="H286">
            <v>1.2</v>
          </cell>
          <cell r="I286">
            <v>49600</v>
          </cell>
          <cell r="J286">
            <v>0</v>
          </cell>
          <cell r="K286">
            <v>59520</v>
          </cell>
          <cell r="L286">
            <v>0</v>
          </cell>
        </row>
        <row r="287">
          <cell r="A287">
            <v>287</v>
          </cell>
          <cell r="C287">
            <v>252</v>
          </cell>
          <cell r="D287" t="str">
            <v>Steel Profil DIN - 40 ( price jkt )</v>
          </cell>
          <cell r="G287" t="str">
            <v>Kg</v>
          </cell>
          <cell r="H287">
            <v>4.3502735897334954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288</v>
          </cell>
          <cell r="D288">
            <v>0</v>
          </cell>
          <cell r="G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>
            <v>289</v>
          </cell>
          <cell r="D289">
            <v>0</v>
          </cell>
          <cell r="G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>
            <v>290</v>
          </cell>
          <cell r="D290">
            <v>0</v>
          </cell>
          <cell r="G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>
            <v>291</v>
          </cell>
          <cell r="D291">
            <v>0</v>
          </cell>
          <cell r="G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>
            <v>292</v>
          </cell>
          <cell r="D292">
            <v>0</v>
          </cell>
          <cell r="G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293</v>
          </cell>
          <cell r="D293">
            <v>0</v>
          </cell>
          <cell r="G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294</v>
          </cell>
          <cell r="B294" t="str">
            <v>B</v>
          </cell>
          <cell r="C294" t="str">
            <v>EQ</v>
          </cell>
          <cell r="D294" t="str">
            <v>EQUIPMENT/ALAT</v>
          </cell>
        </row>
        <row r="295">
          <cell r="A295">
            <v>295</v>
          </cell>
          <cell r="C295">
            <v>63</v>
          </cell>
          <cell r="D295" t="str">
            <v>Miscellaneous Tools</v>
          </cell>
          <cell r="G295" t="str">
            <v>Jam</v>
          </cell>
          <cell r="H295">
            <v>2.5000000000000001E-2</v>
          </cell>
          <cell r="I295">
            <v>19900</v>
          </cell>
          <cell r="J295">
            <v>0</v>
          </cell>
          <cell r="K295">
            <v>497.5</v>
          </cell>
        </row>
        <row r="296">
          <cell r="A296">
            <v>296</v>
          </cell>
          <cell r="C296">
            <v>172</v>
          </cell>
          <cell r="D296" t="str">
            <v>Hoist</v>
          </cell>
          <cell r="G296" t="str">
            <v>Jam</v>
          </cell>
          <cell r="H296">
            <v>2.5000000000000001E-2</v>
          </cell>
          <cell r="I296">
            <v>10600</v>
          </cell>
          <cell r="J296">
            <v>0</v>
          </cell>
          <cell r="K296">
            <v>265</v>
          </cell>
        </row>
        <row r="297">
          <cell r="A297">
            <v>297</v>
          </cell>
          <cell r="C297">
            <v>108</v>
          </cell>
          <cell r="D297" t="str">
            <v>Tension Jack &amp; Pump</v>
          </cell>
          <cell r="G297" t="str">
            <v>Jam</v>
          </cell>
          <cell r="H297">
            <v>5.0000000000000001E-3</v>
          </cell>
          <cell r="I297">
            <v>149000</v>
          </cell>
          <cell r="J297">
            <v>0</v>
          </cell>
          <cell r="K297">
            <v>745</v>
          </cell>
        </row>
        <row r="298">
          <cell r="A298">
            <v>298</v>
          </cell>
          <cell r="C298">
            <v>44</v>
          </cell>
          <cell r="D298" t="str">
            <v>Fulvi Mixer</v>
          </cell>
          <cell r="G298" t="str">
            <v>Jam</v>
          </cell>
          <cell r="H298">
            <v>1.2500000000000001E-2</v>
          </cell>
          <cell r="I298">
            <v>94800</v>
          </cell>
          <cell r="J298">
            <v>0</v>
          </cell>
          <cell r="K298">
            <v>1185</v>
          </cell>
        </row>
        <row r="299">
          <cell r="A299">
            <v>299</v>
          </cell>
          <cell r="D299">
            <v>0</v>
          </cell>
          <cell r="G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>
            <v>300</v>
          </cell>
          <cell r="B300" t="str">
            <v>B</v>
          </cell>
          <cell r="C300" t="str">
            <v>EQ</v>
          </cell>
          <cell r="D300" t="str">
            <v>EQUIPMENT</v>
          </cell>
          <cell r="G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>
            <v>301</v>
          </cell>
          <cell r="B301" t="str">
            <v>B</v>
          </cell>
          <cell r="C301" t="str">
            <v>EQ</v>
          </cell>
          <cell r="D301" t="str">
            <v>EQUIPMENT</v>
          </cell>
          <cell r="G301" t="str">
            <v>Each</v>
          </cell>
          <cell r="H301">
            <v>1</v>
          </cell>
          <cell r="I301">
            <v>832200</v>
          </cell>
          <cell r="J301">
            <v>0</v>
          </cell>
          <cell r="K301">
            <v>832200</v>
          </cell>
          <cell r="L301">
            <v>0</v>
          </cell>
        </row>
        <row r="302">
          <cell r="A302">
            <v>302</v>
          </cell>
          <cell r="C302">
            <v>28</v>
          </cell>
          <cell r="D302" t="str">
            <v>Concrete Vibrator</v>
          </cell>
          <cell r="G302" t="str">
            <v>Hour</v>
          </cell>
          <cell r="H302">
            <v>0.24096385542168677</v>
          </cell>
          <cell r="I302">
            <v>21800</v>
          </cell>
          <cell r="J302">
            <v>0</v>
          </cell>
          <cell r="K302">
            <v>5253.0120481927715</v>
          </cell>
          <cell r="L302">
            <v>0</v>
          </cell>
        </row>
        <row r="303">
          <cell r="A303">
            <v>303</v>
          </cell>
          <cell r="C303">
            <v>64</v>
          </cell>
          <cell r="D303" t="str">
            <v>Miscellaneous Tools</v>
          </cell>
          <cell r="G303" t="str">
            <v>Hour</v>
          </cell>
          <cell r="H303">
            <v>0.36144578313253017</v>
          </cell>
          <cell r="I303">
            <v>5000</v>
          </cell>
          <cell r="J303">
            <v>0</v>
          </cell>
          <cell r="K303">
            <v>1807.2289156626509</v>
          </cell>
          <cell r="L303">
            <v>0</v>
          </cell>
        </row>
        <row r="304">
          <cell r="A304">
            <v>304</v>
          </cell>
          <cell r="C304">
            <v>26</v>
          </cell>
          <cell r="D304" t="str">
            <v>Concrete Pump 15 m3</v>
          </cell>
          <cell r="G304" t="str">
            <v>Hour</v>
          </cell>
          <cell r="H304">
            <v>0.12048192771084339</v>
          </cell>
          <cell r="I304">
            <v>205500</v>
          </cell>
          <cell r="J304">
            <v>0</v>
          </cell>
          <cell r="K304">
            <v>24759.036144578316</v>
          </cell>
          <cell r="L304">
            <v>0</v>
          </cell>
        </row>
        <row r="305">
          <cell r="A305">
            <v>305</v>
          </cell>
          <cell r="D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  <cell r="B308" t="str">
            <v>C</v>
          </cell>
          <cell r="C308" t="str">
            <v>LA</v>
          </cell>
          <cell r="D308" t="str">
            <v>LABOUR/BURUH</v>
          </cell>
        </row>
        <row r="309">
          <cell r="A309">
            <v>309</v>
          </cell>
          <cell r="C309">
            <v>1</v>
          </cell>
          <cell r="D309" t="str">
            <v>Pengawas</v>
          </cell>
          <cell r="G309" t="str">
            <v>Hr</v>
          </cell>
          <cell r="H309">
            <v>3.5714285714285714E-4</v>
          </cell>
          <cell r="I309">
            <v>125000</v>
          </cell>
          <cell r="K309">
            <v>44.642857142857146</v>
          </cell>
        </row>
        <row r="310">
          <cell r="A310">
            <v>310</v>
          </cell>
          <cell r="C310">
            <v>2</v>
          </cell>
          <cell r="D310" t="str">
            <v>Mandor</v>
          </cell>
          <cell r="G310" t="str">
            <v>Hr</v>
          </cell>
          <cell r="H310">
            <v>7.1428571428571429E-4</v>
          </cell>
          <cell r="I310">
            <v>44800</v>
          </cell>
          <cell r="K310">
            <v>32</v>
          </cell>
        </row>
        <row r="311">
          <cell r="A311">
            <v>311</v>
          </cell>
          <cell r="B311" t="str">
            <v>C</v>
          </cell>
          <cell r="C311" t="str">
            <v>LA</v>
          </cell>
          <cell r="D311" t="str">
            <v>LABOUR</v>
          </cell>
          <cell r="G311" t="str">
            <v>Hr</v>
          </cell>
          <cell r="H311">
            <v>1.4285714285714286E-3</v>
          </cell>
          <cell r="I311">
            <v>49700</v>
          </cell>
          <cell r="K311">
            <v>71</v>
          </cell>
        </row>
        <row r="312">
          <cell r="A312">
            <v>312</v>
          </cell>
          <cell r="C312">
            <v>2</v>
          </cell>
          <cell r="D312" t="str">
            <v>Pengawas</v>
          </cell>
          <cell r="G312" t="str">
            <v>Day</v>
          </cell>
          <cell r="H312">
            <v>1</v>
          </cell>
          <cell r="I312">
            <v>50000</v>
          </cell>
          <cell r="K312">
            <v>50000</v>
          </cell>
        </row>
        <row r="313">
          <cell r="A313">
            <v>313</v>
          </cell>
          <cell r="C313">
            <v>3</v>
          </cell>
          <cell r="D313" t="str">
            <v>Mandor</v>
          </cell>
          <cell r="G313" t="str">
            <v>Day</v>
          </cell>
          <cell r="H313">
            <v>1</v>
          </cell>
          <cell r="I313">
            <v>33750</v>
          </cell>
          <cell r="K313">
            <v>33750</v>
          </cell>
        </row>
        <row r="314">
          <cell r="A314">
            <v>314</v>
          </cell>
          <cell r="C314">
            <v>16</v>
          </cell>
          <cell r="D314" t="str">
            <v>Tukang</v>
          </cell>
          <cell r="G314" t="str">
            <v>Day</v>
          </cell>
          <cell r="H314">
            <v>2.0860585197934594</v>
          </cell>
          <cell r="I314">
            <v>28380</v>
          </cell>
          <cell r="K314">
            <v>59202.340791738374</v>
          </cell>
        </row>
        <row r="315">
          <cell r="A315">
            <v>315</v>
          </cell>
          <cell r="C315">
            <v>17</v>
          </cell>
          <cell r="D315" t="str">
            <v>Buruh</v>
          </cell>
          <cell r="G315" t="str">
            <v>Day</v>
          </cell>
          <cell r="H315">
            <v>3.2409638554216866</v>
          </cell>
          <cell r="I315">
            <v>18750</v>
          </cell>
          <cell r="K315">
            <v>60768.072289156626</v>
          </cell>
        </row>
        <row r="316">
          <cell r="A316">
            <v>316</v>
          </cell>
          <cell r="D316">
            <v>0</v>
          </cell>
          <cell r="G316">
            <v>0</v>
          </cell>
          <cell r="I316">
            <v>0</v>
          </cell>
          <cell r="K316">
            <v>0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  <cell r="D319" t="str">
            <v>JUMLAH</v>
          </cell>
          <cell r="K319">
            <v>8882.1390793114933</v>
          </cell>
          <cell r="L319">
            <v>0</v>
          </cell>
        </row>
        <row r="320">
          <cell r="A320">
            <v>320</v>
          </cell>
          <cell r="D320" t="str">
            <v>OVER HEAD</v>
          </cell>
          <cell r="E320">
            <v>10</v>
          </cell>
          <cell r="F320" t="str">
            <v>%</v>
          </cell>
          <cell r="K320">
            <v>888.21390793114938</v>
          </cell>
          <cell r="L320">
            <v>0</v>
          </cell>
        </row>
        <row r="321">
          <cell r="A321">
            <v>321</v>
          </cell>
          <cell r="D321" t="str">
            <v>TOTAL</v>
          </cell>
          <cell r="K321">
            <v>9770.3529872426425</v>
          </cell>
          <cell r="L321">
            <v>0</v>
          </cell>
        </row>
        <row r="322">
          <cell r="A322">
            <v>322</v>
          </cell>
          <cell r="D322" t="str">
            <v>HARGA  SATUAN</v>
          </cell>
          <cell r="K322">
            <v>9770</v>
          </cell>
          <cell r="L322">
            <v>0</v>
          </cell>
        </row>
        <row r="323">
          <cell r="A323">
            <v>323</v>
          </cell>
          <cell r="B323" t="str">
            <v>Note ;</v>
          </cell>
        </row>
        <row r="324">
          <cell r="A324">
            <v>324</v>
          </cell>
          <cell r="B324" t="str">
            <v>1. Satuan dapat berdasarkan atas jam operasi untuk Tenaga Kerja dan Alat.</v>
          </cell>
        </row>
        <row r="325">
          <cell r="A325">
            <v>325</v>
          </cell>
          <cell r="B325" t="str">
            <v xml:space="preserve"> 2. Kuantitas satuan adalah kuantitas setiap komponen untuk menyelesaikan satu satuan pekerjaan dari nomor mata pembayaran</v>
          </cell>
        </row>
        <row r="326">
          <cell r="A326">
            <v>326</v>
          </cell>
          <cell r="B326" t="str">
            <v xml:space="preserve"> 3. Biaya satuan untuk peralatan sudah termasuk bahan bakar, hahan habis dipakai dan operator</v>
          </cell>
          <cell r="D326" t="str">
            <v>JUMLAH</v>
          </cell>
          <cell r="K326">
            <v>1083759.6901893287</v>
          </cell>
          <cell r="L326">
            <v>0</v>
          </cell>
        </row>
        <row r="327">
          <cell r="A327">
            <v>327</v>
          </cell>
          <cell r="B327" t="str">
            <v xml:space="preserve"> 4. Biaya satuan sudah termasuk pengeluaran untuk seluruh pajak yang berkaitan (tetapi tidak termasuk PPN yang dibayar dari kontrak) dan biaya lainnya</v>
          </cell>
          <cell r="D327" t="str">
            <v>OVER HEAD</v>
          </cell>
          <cell r="E327">
            <v>10</v>
          </cell>
          <cell r="F327" t="str">
            <v>%</v>
          </cell>
          <cell r="K327">
            <v>108375.96901893288</v>
          </cell>
          <cell r="L327">
            <v>0</v>
          </cell>
        </row>
        <row r="328">
          <cell r="A328">
            <v>328</v>
          </cell>
          <cell r="B328" t="str">
            <v xml:space="preserve"> 5. .</v>
          </cell>
          <cell r="D328" t="str">
            <v>TOTAL</v>
          </cell>
          <cell r="K328">
            <v>1192135.6592082616</v>
          </cell>
          <cell r="L328">
            <v>0</v>
          </cell>
        </row>
        <row r="329">
          <cell r="A329">
            <v>329</v>
          </cell>
          <cell r="B329" t="str">
            <v xml:space="preserve"> 6. .</v>
          </cell>
          <cell r="D329" t="str">
            <v>HARGA  SATUAN</v>
          </cell>
          <cell r="K329">
            <v>1192136</v>
          </cell>
          <cell r="L329">
            <v>0</v>
          </cell>
        </row>
        <row r="330">
          <cell r="A330">
            <v>330</v>
          </cell>
          <cell r="K330" t="str">
            <v>Hal. 5 a - 42</v>
          </cell>
        </row>
        <row r="331">
          <cell r="A331">
            <v>331</v>
          </cell>
          <cell r="B331">
            <v>64</v>
          </cell>
        </row>
        <row r="332">
          <cell r="A332">
            <v>332</v>
          </cell>
          <cell r="B332" t="str">
            <v>UNIT PRICE ANALYSIS</v>
          </cell>
        </row>
        <row r="333">
          <cell r="A333">
            <v>333</v>
          </cell>
          <cell r="B333" t="str">
            <v>Proyek Rencana Teknik Akhir Jalan Tol Bogor Ring Road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  <cell r="B338" t="str">
            <v>UNIT PRICE ANALYSIS</v>
          </cell>
        </row>
        <row r="339">
          <cell r="A339">
            <v>339</v>
          </cell>
        </row>
        <row r="340">
          <cell r="A340">
            <v>340</v>
          </cell>
          <cell r="B340" t="str">
            <v>ITEM NUMBER</v>
          </cell>
          <cell r="D340" t="str">
            <v>10.01 (4)</v>
          </cell>
        </row>
        <row r="341">
          <cell r="A341">
            <v>341</v>
          </cell>
          <cell r="B341" t="str">
            <v>CONSTRUCTION / WORK</v>
          </cell>
          <cell r="D341" t="str">
            <v>Beton Kelas B-2</v>
          </cell>
        </row>
        <row r="342">
          <cell r="A342">
            <v>342</v>
          </cell>
          <cell r="B342" t="str">
            <v>UNIT</v>
          </cell>
          <cell r="C342" t="str">
            <v>m3</v>
          </cell>
          <cell r="D342">
            <v>1</v>
          </cell>
          <cell r="I342" t="str">
            <v xml:space="preserve">Total Volume Pekerjaan  </v>
          </cell>
          <cell r="K342">
            <v>20780</v>
          </cell>
        </row>
        <row r="343">
          <cell r="A343">
            <v>343</v>
          </cell>
          <cell r="B343" t="str">
            <v>UNIT  PRICE  (Rp.)</v>
          </cell>
          <cell r="D343">
            <v>1300200</v>
          </cell>
          <cell r="E343">
            <v>0</v>
          </cell>
          <cell r="I343" t="str">
            <v>Total Hrg Satuan Rp.</v>
          </cell>
          <cell r="J343" t="str">
            <v>TOTAL UNIT PRICE (Rp)</v>
          </cell>
          <cell r="K343">
            <v>1300200</v>
          </cell>
        </row>
        <row r="344">
          <cell r="A344">
            <v>344</v>
          </cell>
          <cell r="I344" t="str">
            <v>PRICE / UNIT                   (Rp.)</v>
          </cell>
          <cell r="K344" t="str">
            <v>TOTAL PRICE                          (Rp.)</v>
          </cell>
        </row>
        <row r="345">
          <cell r="A345">
            <v>345</v>
          </cell>
          <cell r="B345" t="str">
            <v>NO</v>
          </cell>
          <cell r="C345" t="str">
            <v>ITEM</v>
          </cell>
          <cell r="D345" t="str">
            <v>DESCRIPTION</v>
          </cell>
          <cell r="G345" t="str">
            <v>UNIT</v>
          </cell>
          <cell r="H345" t="str">
            <v>QUA'TY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  <cell r="B348" t="str">
            <v>A</v>
          </cell>
          <cell r="C348" t="str">
            <v>MT</v>
          </cell>
          <cell r="D348" t="str">
            <v>MATERIAL</v>
          </cell>
        </row>
        <row r="349">
          <cell r="A349">
            <v>349</v>
          </cell>
          <cell r="C349">
            <v>42</v>
          </cell>
          <cell r="D349" t="str">
            <v>Concrete Class K-350  On  Site</v>
          </cell>
          <cell r="G349" t="str">
            <v>Cu.m</v>
          </cell>
          <cell r="H349">
            <v>1</v>
          </cell>
          <cell r="I349">
            <v>550700</v>
          </cell>
          <cell r="J349">
            <v>0</v>
          </cell>
          <cell r="K349">
            <v>550700</v>
          </cell>
          <cell r="L349">
            <v>0</v>
          </cell>
        </row>
        <row r="350">
          <cell r="A350">
            <v>350</v>
          </cell>
          <cell r="C350">
            <v>92</v>
          </cell>
          <cell r="D350" t="str">
            <v>Steel Form Work for piers (22 times)</v>
          </cell>
          <cell r="G350" t="str">
            <v>Sq.m</v>
          </cell>
          <cell r="H350">
            <v>1.9988571428571411</v>
          </cell>
          <cell r="I350">
            <v>134000</v>
          </cell>
          <cell r="J350">
            <v>0</v>
          </cell>
          <cell r="K350">
            <v>267846.85714285693</v>
          </cell>
          <cell r="L350">
            <v>0</v>
          </cell>
        </row>
        <row r="351">
          <cell r="A351">
            <v>351</v>
          </cell>
          <cell r="C351">
            <v>181</v>
          </cell>
          <cell r="D351" t="str">
            <v>Maintenance Concrete  (Type-3)</v>
          </cell>
          <cell r="G351" t="str">
            <v>Sq.m</v>
          </cell>
          <cell r="H351">
            <v>1.9988571428571411</v>
          </cell>
          <cell r="I351">
            <v>10600</v>
          </cell>
          <cell r="J351">
            <v>0</v>
          </cell>
          <cell r="K351">
            <v>21187.885714285694</v>
          </cell>
          <cell r="L351">
            <v>0</v>
          </cell>
        </row>
        <row r="352">
          <cell r="A352">
            <v>352</v>
          </cell>
          <cell r="D352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>
            <v>353</v>
          </cell>
          <cell r="D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>
            <v>354</v>
          </cell>
          <cell r="D354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>
            <v>355</v>
          </cell>
          <cell r="D355">
            <v>0</v>
          </cell>
          <cell r="G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>
            <v>356</v>
          </cell>
          <cell r="D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>
            <v>357</v>
          </cell>
          <cell r="D357">
            <v>0</v>
          </cell>
          <cell r="G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>
            <v>358</v>
          </cell>
          <cell r="D358">
            <v>0</v>
          </cell>
          <cell r="G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>
            <v>359</v>
          </cell>
          <cell r="D359">
            <v>0</v>
          </cell>
          <cell r="G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>
            <v>360</v>
          </cell>
          <cell r="B360" t="str">
            <v>B</v>
          </cell>
          <cell r="C360" t="str">
            <v>EQ</v>
          </cell>
          <cell r="D360" t="str">
            <v>EQUIPMENT/ALAT</v>
          </cell>
        </row>
        <row r="361">
          <cell r="A361">
            <v>361</v>
          </cell>
          <cell r="C361">
            <v>29</v>
          </cell>
          <cell r="D361" t="str">
            <v>Crane 10 - 15 ton</v>
          </cell>
          <cell r="G361" t="str">
            <v>Jam</v>
          </cell>
          <cell r="H361">
            <v>1E-3</v>
          </cell>
          <cell r="I361">
            <v>231200</v>
          </cell>
          <cell r="J361">
            <v>0</v>
          </cell>
          <cell r="K361">
            <v>231.20000000000002</v>
          </cell>
        </row>
        <row r="362">
          <cell r="A362">
            <v>362</v>
          </cell>
          <cell r="C362">
            <v>95</v>
          </cell>
          <cell r="D362" t="str">
            <v>Welding Machine 300A</v>
          </cell>
          <cell r="G362" t="str">
            <v>Jam</v>
          </cell>
          <cell r="H362">
            <v>5.0000000000000001E-4</v>
          </cell>
          <cell r="I362">
            <v>33500</v>
          </cell>
          <cell r="J362">
            <v>0</v>
          </cell>
          <cell r="K362">
            <v>16.75</v>
          </cell>
        </row>
        <row r="363">
          <cell r="A363">
            <v>363</v>
          </cell>
          <cell r="D363">
            <v>0</v>
          </cell>
          <cell r="G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364</v>
          </cell>
          <cell r="D364">
            <v>0</v>
          </cell>
          <cell r="G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>
            <v>365</v>
          </cell>
          <cell r="D365">
            <v>0</v>
          </cell>
          <cell r="G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>
            <v>366</v>
          </cell>
          <cell r="D366">
            <v>0</v>
          </cell>
          <cell r="G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>
            <v>367</v>
          </cell>
          <cell r="B367" t="str">
            <v>B</v>
          </cell>
          <cell r="C367" t="str">
            <v>EQ</v>
          </cell>
          <cell r="D367" t="str">
            <v>EQUIPMENT</v>
          </cell>
          <cell r="G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>
            <v>368</v>
          </cell>
          <cell r="B368" t="str">
            <v>B</v>
          </cell>
          <cell r="C368" t="str">
            <v>EQ</v>
          </cell>
          <cell r="D368" t="str">
            <v>EQUIPMENT</v>
          </cell>
          <cell r="G368" t="str">
            <v>Hour</v>
          </cell>
          <cell r="H368">
            <v>3</v>
          </cell>
          <cell r="I368">
            <v>54200</v>
          </cell>
          <cell r="J368">
            <v>0</v>
          </cell>
          <cell r="K368">
            <v>162600</v>
          </cell>
          <cell r="L368">
            <v>0</v>
          </cell>
        </row>
        <row r="369">
          <cell r="A369">
            <v>369</v>
          </cell>
          <cell r="C369">
            <v>64</v>
          </cell>
          <cell r="D369" t="str">
            <v>Miscellaneous Tools</v>
          </cell>
          <cell r="G369" t="str">
            <v>Hour</v>
          </cell>
          <cell r="H369">
            <v>4</v>
          </cell>
          <cell r="I369">
            <v>5000</v>
          </cell>
          <cell r="J369">
            <v>0</v>
          </cell>
          <cell r="K369">
            <v>20000</v>
          </cell>
          <cell r="L369">
            <v>0</v>
          </cell>
        </row>
        <row r="370">
          <cell r="A370">
            <v>370</v>
          </cell>
          <cell r="C370">
            <v>27</v>
          </cell>
          <cell r="D370" t="str">
            <v>Concrete Pump 30 m3</v>
          </cell>
          <cell r="G370" t="str">
            <v>Hour</v>
          </cell>
          <cell r="H370">
            <v>0.11713520749665328</v>
          </cell>
          <cell r="I370">
            <v>243500</v>
          </cell>
          <cell r="J370">
            <v>0</v>
          </cell>
          <cell r="K370">
            <v>28522.423025435073</v>
          </cell>
          <cell r="L370">
            <v>0</v>
          </cell>
        </row>
        <row r="371">
          <cell r="A371">
            <v>371</v>
          </cell>
          <cell r="C371">
            <v>27</v>
          </cell>
          <cell r="D371" t="str">
            <v>Concrete Pump 30 m3</v>
          </cell>
          <cell r="G371" t="str">
            <v>Hour</v>
          </cell>
          <cell r="H371">
            <v>0.25</v>
          </cell>
          <cell r="I371">
            <v>89800</v>
          </cell>
          <cell r="J371">
            <v>0</v>
          </cell>
          <cell r="K371">
            <v>22450</v>
          </cell>
          <cell r="L371">
            <v>0</v>
          </cell>
        </row>
        <row r="372">
          <cell r="A372">
            <v>372</v>
          </cell>
          <cell r="C372">
            <v>210</v>
          </cell>
          <cell r="D372" t="str">
            <v>Transportation (&lt;30 Ton) to Site</v>
          </cell>
          <cell r="G372" t="str">
            <v>Each</v>
          </cell>
          <cell r="H372">
            <v>1</v>
          </cell>
          <cell r="I372">
            <v>832200</v>
          </cell>
          <cell r="J372">
            <v>0</v>
          </cell>
          <cell r="K372">
            <v>832200</v>
          </cell>
          <cell r="L372">
            <v>0</v>
          </cell>
        </row>
        <row r="373">
          <cell r="A373">
            <v>373</v>
          </cell>
          <cell r="C373">
            <v>243</v>
          </cell>
          <cell r="D373" t="str">
            <v>Transportation With Dump Truck</v>
          </cell>
          <cell r="G373" t="str">
            <v>Trip</v>
          </cell>
          <cell r="H373">
            <v>8.6058519793459562E-3</v>
          </cell>
          <cell r="I373">
            <v>125100</v>
          </cell>
          <cell r="J373">
            <v>0</v>
          </cell>
          <cell r="K373">
            <v>1076.5920826161791</v>
          </cell>
          <cell r="L373">
            <v>0</v>
          </cell>
        </row>
        <row r="374">
          <cell r="A374">
            <v>374</v>
          </cell>
          <cell r="B374" t="str">
            <v>C</v>
          </cell>
          <cell r="C374" t="str">
            <v>LA</v>
          </cell>
          <cell r="D374" t="str">
            <v>LABOUR/BURUH</v>
          </cell>
        </row>
        <row r="375">
          <cell r="A375">
            <v>375</v>
          </cell>
          <cell r="C375">
            <v>2</v>
          </cell>
          <cell r="D375" t="str">
            <v>Mandor</v>
          </cell>
          <cell r="G375" t="str">
            <v>Hr</v>
          </cell>
          <cell r="H375">
            <v>1E-3</v>
          </cell>
          <cell r="I375">
            <v>44800</v>
          </cell>
          <cell r="K375">
            <v>44.800000000000004</v>
          </cell>
        </row>
        <row r="376">
          <cell r="A376">
            <v>376</v>
          </cell>
          <cell r="D376">
            <v>0</v>
          </cell>
          <cell r="G376">
            <v>0</v>
          </cell>
          <cell r="H376">
            <v>0</v>
          </cell>
          <cell r="I376">
            <v>0</v>
          </cell>
          <cell r="K376">
            <v>0</v>
          </cell>
        </row>
        <row r="377">
          <cell r="A377">
            <v>377</v>
          </cell>
          <cell r="C377">
            <v>16</v>
          </cell>
          <cell r="D377" t="str">
            <v>Pekerja</v>
          </cell>
          <cell r="G377" t="str">
            <v>Hr</v>
          </cell>
          <cell r="H377">
            <v>4.0000000000000001E-3</v>
          </cell>
          <cell r="I377">
            <v>35000</v>
          </cell>
          <cell r="K377">
            <v>140</v>
          </cell>
        </row>
        <row r="378">
          <cell r="A378">
            <v>378</v>
          </cell>
          <cell r="D378">
            <v>0</v>
          </cell>
          <cell r="G378">
            <v>0</v>
          </cell>
          <cell r="I378">
            <v>0</v>
          </cell>
          <cell r="K378">
            <v>0</v>
          </cell>
        </row>
        <row r="379">
          <cell r="A379">
            <v>379</v>
          </cell>
          <cell r="D379">
            <v>0</v>
          </cell>
          <cell r="G379">
            <v>0</v>
          </cell>
          <cell r="I379">
            <v>0</v>
          </cell>
          <cell r="K379">
            <v>0</v>
          </cell>
        </row>
        <row r="380">
          <cell r="A380">
            <v>380</v>
          </cell>
          <cell r="D380">
            <v>0</v>
          </cell>
          <cell r="G380">
            <v>0</v>
          </cell>
          <cell r="I380">
            <v>0</v>
          </cell>
          <cell r="K380">
            <v>0</v>
          </cell>
        </row>
        <row r="381">
          <cell r="A381">
            <v>381</v>
          </cell>
          <cell r="B381" t="str">
            <v>C</v>
          </cell>
          <cell r="C381" t="str">
            <v>LA</v>
          </cell>
          <cell r="D381" t="str">
            <v>LABOUR</v>
          </cell>
          <cell r="G381">
            <v>0</v>
          </cell>
          <cell r="I381">
            <v>0</v>
          </cell>
          <cell r="K381">
            <v>0</v>
          </cell>
        </row>
        <row r="382">
          <cell r="A382">
            <v>382</v>
          </cell>
          <cell r="C382">
            <v>2</v>
          </cell>
          <cell r="D382" t="str">
            <v>Pengawas</v>
          </cell>
          <cell r="G382" t="str">
            <v>Day</v>
          </cell>
          <cell r="H382">
            <v>1</v>
          </cell>
          <cell r="I382">
            <v>50000</v>
          </cell>
          <cell r="K382">
            <v>50000</v>
          </cell>
        </row>
        <row r="383">
          <cell r="A383">
            <v>383</v>
          </cell>
          <cell r="C383">
            <v>3</v>
          </cell>
          <cell r="D383" t="str">
            <v>Mandor</v>
          </cell>
          <cell r="G383" t="str">
            <v>Day</v>
          </cell>
          <cell r="H383">
            <v>1</v>
          </cell>
          <cell r="I383">
            <v>33750</v>
          </cell>
          <cell r="K383">
            <v>33750</v>
          </cell>
        </row>
        <row r="384">
          <cell r="A384">
            <v>384</v>
          </cell>
          <cell r="C384">
            <v>16</v>
          </cell>
          <cell r="D384" t="str">
            <v>Tukang</v>
          </cell>
          <cell r="G384" t="str">
            <v>Day</v>
          </cell>
          <cell r="H384">
            <v>2.0476190476190474</v>
          </cell>
          <cell r="I384">
            <v>28380</v>
          </cell>
          <cell r="K384">
            <v>58111.428571428565</v>
          </cell>
        </row>
        <row r="385">
          <cell r="A385">
            <v>385</v>
          </cell>
          <cell r="C385">
            <v>17</v>
          </cell>
          <cell r="D385" t="str">
            <v>Buruh</v>
          </cell>
          <cell r="G385" t="str">
            <v>Day</v>
          </cell>
          <cell r="H385">
            <v>8.1012531328320794</v>
          </cell>
          <cell r="I385">
            <v>18750</v>
          </cell>
          <cell r="K385">
            <v>151898.4962406015</v>
          </cell>
          <cell r="L385">
            <v>0</v>
          </cell>
        </row>
        <row r="386">
          <cell r="A386">
            <v>386</v>
          </cell>
          <cell r="D386" t="str">
            <v>OVER HEAD</v>
          </cell>
          <cell r="E386">
            <v>10</v>
          </cell>
          <cell r="F386" t="str">
            <v>%</v>
          </cell>
          <cell r="K386">
            <v>1123.2750000000001</v>
          </cell>
          <cell r="L386">
            <v>0</v>
          </cell>
        </row>
        <row r="387">
          <cell r="A387">
            <v>387</v>
          </cell>
          <cell r="D387" t="str">
            <v>TOTAL</v>
          </cell>
          <cell r="K387">
            <v>12356.025</v>
          </cell>
          <cell r="L387">
            <v>0</v>
          </cell>
        </row>
        <row r="388">
          <cell r="A388">
            <v>388</v>
          </cell>
          <cell r="D388" t="str">
            <v>HARGA  SATUAN</v>
          </cell>
          <cell r="K388">
            <v>12356</v>
          </cell>
          <cell r="L388">
            <v>0</v>
          </cell>
        </row>
        <row r="389">
          <cell r="A389">
            <v>389</v>
          </cell>
          <cell r="B389" t="str">
            <v>Note ;</v>
          </cell>
        </row>
        <row r="390">
          <cell r="A390">
            <v>390</v>
          </cell>
          <cell r="B390" t="str">
            <v>1. Satuan dapat berdasarkan atas jam operasi untuk Tenaga Kerja dan Alat.</v>
          </cell>
        </row>
        <row r="391">
          <cell r="A391">
            <v>391</v>
          </cell>
          <cell r="B391" t="str">
            <v xml:space="preserve"> 2. Kuantitas satuan adalah kuantitas setiap komponen untuk menyelesaikan satu satuan pekerjaan dari nomor mata pembayaran</v>
          </cell>
        </row>
        <row r="392">
          <cell r="A392">
            <v>392</v>
          </cell>
          <cell r="B392" t="str">
            <v xml:space="preserve"> 3. Biaya satuan untuk peralatan sudah termasuk bahan bakar, hahan habis dipakai dan operator</v>
          </cell>
          <cell r="D392" t="str">
            <v>JUMLAH</v>
          </cell>
          <cell r="K392">
            <v>1182017.0906946077</v>
          </cell>
          <cell r="L392">
            <v>0</v>
          </cell>
        </row>
        <row r="393">
          <cell r="A393">
            <v>393</v>
          </cell>
          <cell r="B393" t="str">
            <v xml:space="preserve"> 4. Biaya satuan sudah termasuk pengeluaran untuk seluruh pajak yang berkaitan (tetapi tidak termasuk PPN yang dibayar dari kontrak) dan biaya lainnya</v>
          </cell>
          <cell r="D393" t="str">
            <v>OVER HEAD</v>
          </cell>
          <cell r="E393">
            <v>10</v>
          </cell>
          <cell r="F393" t="str">
            <v>%</v>
          </cell>
          <cell r="K393">
            <v>118201.70906946078</v>
          </cell>
          <cell r="L393">
            <v>0</v>
          </cell>
        </row>
        <row r="394">
          <cell r="A394">
            <v>394</v>
          </cell>
          <cell r="B394" t="str">
            <v xml:space="preserve"> 5. .</v>
          </cell>
          <cell r="D394" t="str">
            <v>TOTAL</v>
          </cell>
          <cell r="K394">
            <v>1300218.7997640686</v>
          </cell>
          <cell r="L394">
            <v>0</v>
          </cell>
        </row>
        <row r="395">
          <cell r="A395">
            <v>395</v>
          </cell>
          <cell r="B395" t="str">
            <v xml:space="preserve"> 6. .</v>
          </cell>
          <cell r="D395" t="str">
            <v>HARGA  SATUAN</v>
          </cell>
          <cell r="K395">
            <v>1300219</v>
          </cell>
          <cell r="L395">
            <v>0</v>
          </cell>
        </row>
        <row r="396">
          <cell r="A396">
            <v>396</v>
          </cell>
          <cell r="K396" t="str">
            <v>Hal. 6 a - 42</v>
          </cell>
        </row>
        <row r="397">
          <cell r="A397">
            <v>397</v>
          </cell>
          <cell r="B397">
            <v>65</v>
          </cell>
        </row>
        <row r="398">
          <cell r="A398">
            <v>398</v>
          </cell>
          <cell r="B398" t="str">
            <v>UNIT PRICE ANALYSIS</v>
          </cell>
        </row>
        <row r="399">
          <cell r="A399">
            <v>399</v>
          </cell>
          <cell r="B399" t="str">
            <v>Proyek Rencana Teknik Akhir Jalan Tol Bogor Ring Road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  <cell r="B404" t="str">
            <v>UNIT PRICE ANALYSIS</v>
          </cell>
        </row>
        <row r="405">
          <cell r="A405">
            <v>405</v>
          </cell>
        </row>
        <row r="406">
          <cell r="A406">
            <v>406</v>
          </cell>
          <cell r="B406" t="str">
            <v>ITEM NUMBER</v>
          </cell>
          <cell r="D406" t="str">
            <v>10.11</v>
          </cell>
        </row>
        <row r="407">
          <cell r="A407">
            <v>407</v>
          </cell>
          <cell r="B407" t="str">
            <v>CONSTRUCTION / WORK</v>
          </cell>
          <cell r="D407" t="str">
            <v>Sheet Pile ( H = 6 m, lengkap dengan pemancangan )</v>
          </cell>
        </row>
        <row r="408">
          <cell r="A408">
            <v>408</v>
          </cell>
          <cell r="B408" t="str">
            <v>UNIT</v>
          </cell>
          <cell r="C408" t="str">
            <v>m'</v>
          </cell>
          <cell r="D408">
            <v>1</v>
          </cell>
          <cell r="I408" t="str">
            <v xml:space="preserve">Total Volume Pekerjaan  </v>
          </cell>
          <cell r="K408">
            <v>0</v>
          </cell>
        </row>
        <row r="409">
          <cell r="A409">
            <v>409</v>
          </cell>
          <cell r="B409" t="str">
            <v>UNIT  PRICE  (Rp.)</v>
          </cell>
          <cell r="D409">
            <v>2839200</v>
          </cell>
          <cell r="E409">
            <v>0</v>
          </cell>
          <cell r="I409" t="str">
            <v>Total Hrg Satuan Rp.</v>
          </cell>
          <cell r="J409" t="str">
            <v>TOTAL UNIT PRICE (Rp)</v>
          </cell>
          <cell r="K409">
            <v>2839200</v>
          </cell>
        </row>
        <row r="410">
          <cell r="A410">
            <v>410</v>
          </cell>
          <cell r="I410" t="str">
            <v>PRICE / UNIT                   (Rp.)</v>
          </cell>
          <cell r="K410" t="str">
            <v>TOTAL PRICE                          (Rp.)</v>
          </cell>
        </row>
        <row r="411">
          <cell r="A411">
            <v>411</v>
          </cell>
          <cell r="B411" t="str">
            <v>NO</v>
          </cell>
          <cell r="C411" t="str">
            <v>ITEM</v>
          </cell>
          <cell r="D411" t="str">
            <v>DESCRIPTION</v>
          </cell>
          <cell r="G411" t="str">
            <v>UNIT</v>
          </cell>
          <cell r="H411" t="str">
            <v>QUA'TY</v>
          </cell>
          <cell r="I411" t="str">
            <v>Rp.</v>
          </cell>
          <cell r="J411" t="str">
            <v>Foreign</v>
          </cell>
          <cell r="K411" t="str">
            <v>Rp.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  <cell r="B414" t="str">
            <v>A</v>
          </cell>
          <cell r="C414" t="str">
            <v>MT</v>
          </cell>
          <cell r="D414" t="str">
            <v>MATERIAL</v>
          </cell>
        </row>
        <row r="415">
          <cell r="A415">
            <v>415</v>
          </cell>
          <cell r="C415">
            <v>45</v>
          </cell>
          <cell r="D415" t="str">
            <v>Concrete Class K-500  On  Site</v>
          </cell>
          <cell r="G415" t="str">
            <v>Cu.m</v>
          </cell>
          <cell r="H415">
            <v>1.92</v>
          </cell>
          <cell r="I415">
            <v>695200</v>
          </cell>
          <cell r="J415">
            <v>0</v>
          </cell>
          <cell r="K415">
            <v>1334784</v>
          </cell>
          <cell r="L415">
            <v>0</v>
          </cell>
        </row>
        <row r="416">
          <cell r="A416">
            <v>416</v>
          </cell>
          <cell r="C416">
            <v>96</v>
          </cell>
          <cell r="D416" t="str">
            <v>Steel Form Work for Curb (50 times)</v>
          </cell>
          <cell r="G416" t="str">
            <v>Sq.m</v>
          </cell>
          <cell r="H416">
            <v>9.84</v>
          </cell>
          <cell r="I416">
            <v>48900</v>
          </cell>
          <cell r="J416">
            <v>0</v>
          </cell>
          <cell r="K416">
            <v>481176</v>
          </cell>
          <cell r="L416">
            <v>0</v>
          </cell>
        </row>
        <row r="417">
          <cell r="A417">
            <v>417</v>
          </cell>
          <cell r="C417">
            <v>209</v>
          </cell>
          <cell r="D417" t="str">
            <v>PVC Pipe D = 150 mm</v>
          </cell>
          <cell r="G417" t="str">
            <v>Lm</v>
          </cell>
          <cell r="H417">
            <v>2.46</v>
          </cell>
          <cell r="I417">
            <v>80500</v>
          </cell>
          <cell r="J417">
            <v>0</v>
          </cell>
          <cell r="K417">
            <v>198030</v>
          </cell>
          <cell r="L417">
            <v>0</v>
          </cell>
        </row>
        <row r="418">
          <cell r="A418">
            <v>418</v>
          </cell>
          <cell r="C418">
            <v>36</v>
          </cell>
          <cell r="D418" t="str">
            <v>Reinforce Steel (Deformed Bar) on Site</v>
          </cell>
          <cell r="G418" t="str">
            <v>Kg</v>
          </cell>
          <cell r="H418">
            <v>76.8</v>
          </cell>
          <cell r="I418">
            <v>6870</v>
          </cell>
          <cell r="J418">
            <v>0</v>
          </cell>
          <cell r="K418">
            <v>527616</v>
          </cell>
          <cell r="L418">
            <v>0</v>
          </cell>
        </row>
        <row r="419">
          <cell r="A419">
            <v>419</v>
          </cell>
          <cell r="D419">
            <v>0</v>
          </cell>
          <cell r="G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>
            <v>420</v>
          </cell>
          <cell r="D420">
            <v>0</v>
          </cell>
          <cell r="G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421</v>
          </cell>
          <cell r="D421">
            <v>0</v>
          </cell>
          <cell r="G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>
            <v>422</v>
          </cell>
          <cell r="D422">
            <v>0</v>
          </cell>
          <cell r="G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>
            <v>423</v>
          </cell>
          <cell r="D423">
            <v>0</v>
          </cell>
          <cell r="G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>
            <v>424</v>
          </cell>
          <cell r="D424">
            <v>0</v>
          </cell>
          <cell r="G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>
            <v>425</v>
          </cell>
          <cell r="D425">
            <v>0</v>
          </cell>
          <cell r="G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>
            <v>426</v>
          </cell>
          <cell r="B426" t="str">
            <v>B</v>
          </cell>
          <cell r="C426" t="str">
            <v>EQ</v>
          </cell>
          <cell r="D426" t="str">
            <v>EQUIPMENT/ALAT</v>
          </cell>
        </row>
        <row r="427">
          <cell r="A427">
            <v>427</v>
          </cell>
          <cell r="C427">
            <v>29</v>
          </cell>
          <cell r="D427" t="str">
            <v>Crane 10 - 15 ton</v>
          </cell>
          <cell r="G427" t="str">
            <v>Jam</v>
          </cell>
          <cell r="H427">
            <v>1E-3</v>
          </cell>
          <cell r="I427">
            <v>231200</v>
          </cell>
          <cell r="J427">
            <v>0</v>
          </cell>
          <cell r="K427">
            <v>231.20000000000002</v>
          </cell>
        </row>
        <row r="428">
          <cell r="A428">
            <v>428</v>
          </cell>
          <cell r="C428">
            <v>95</v>
          </cell>
          <cell r="D428" t="str">
            <v>Welding Machine 300A</v>
          </cell>
          <cell r="G428" t="str">
            <v>Jam</v>
          </cell>
          <cell r="H428">
            <v>5.0000000000000001E-4</v>
          </cell>
          <cell r="I428">
            <v>33500</v>
          </cell>
          <cell r="J428">
            <v>0</v>
          </cell>
          <cell r="K428">
            <v>16.75</v>
          </cell>
        </row>
        <row r="429">
          <cell r="A429">
            <v>429</v>
          </cell>
          <cell r="D429">
            <v>0</v>
          </cell>
          <cell r="G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>
            <v>430</v>
          </cell>
          <cell r="D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>
            <v>431</v>
          </cell>
          <cell r="D431">
            <v>0</v>
          </cell>
          <cell r="G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>
            <v>432</v>
          </cell>
          <cell r="D432">
            <v>0</v>
          </cell>
          <cell r="G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>
            <v>433</v>
          </cell>
          <cell r="B433" t="str">
            <v>B</v>
          </cell>
          <cell r="C433" t="str">
            <v>EQ</v>
          </cell>
          <cell r="D433" t="str">
            <v>EQUIPMENT</v>
          </cell>
          <cell r="G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>
            <v>434</v>
          </cell>
          <cell r="C434">
            <v>57</v>
          </cell>
          <cell r="D434" t="str">
            <v>Hammer (Vibro) 30 kw</v>
          </cell>
          <cell r="G434" t="str">
            <v>Hour</v>
          </cell>
          <cell r="H434">
            <v>6.4516129032258063E-2</v>
          </cell>
          <cell r="I434">
            <v>54700</v>
          </cell>
          <cell r="J434">
            <v>0</v>
          </cell>
          <cell r="K434">
            <v>3529.0322580645161</v>
          </cell>
          <cell r="L434">
            <v>0</v>
          </cell>
        </row>
        <row r="435">
          <cell r="A435">
            <v>435</v>
          </cell>
          <cell r="C435">
            <v>28</v>
          </cell>
          <cell r="D435" t="str">
            <v>Concrete Vibrator</v>
          </cell>
          <cell r="G435" t="str">
            <v>Hour</v>
          </cell>
          <cell r="H435">
            <v>0.91</v>
          </cell>
          <cell r="I435">
            <v>21800</v>
          </cell>
          <cell r="J435">
            <v>0</v>
          </cell>
          <cell r="K435">
            <v>19838</v>
          </cell>
          <cell r="L435">
            <v>0</v>
          </cell>
        </row>
        <row r="436">
          <cell r="A436">
            <v>436</v>
          </cell>
          <cell r="C436">
            <v>30</v>
          </cell>
          <cell r="D436" t="str">
            <v>Crane 10 - 15 ton</v>
          </cell>
          <cell r="G436" t="str">
            <v>Hour</v>
          </cell>
          <cell r="H436">
            <v>4.2666666666666665E-2</v>
          </cell>
          <cell r="I436">
            <v>222700</v>
          </cell>
          <cell r="J436">
            <v>0</v>
          </cell>
          <cell r="K436">
            <v>9501.8666666666668</v>
          </cell>
          <cell r="L436">
            <v>0</v>
          </cell>
        </row>
        <row r="437">
          <cell r="A437">
            <v>437</v>
          </cell>
          <cell r="C437">
            <v>64</v>
          </cell>
          <cell r="D437" t="str">
            <v>Miscellaneous Tools</v>
          </cell>
          <cell r="G437" t="str">
            <v>Hour</v>
          </cell>
          <cell r="H437">
            <v>1</v>
          </cell>
          <cell r="I437">
            <v>5000</v>
          </cell>
          <cell r="J437">
            <v>0</v>
          </cell>
          <cell r="K437">
            <v>5000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  <cell r="B440" t="str">
            <v>C</v>
          </cell>
          <cell r="C440" t="str">
            <v>LA</v>
          </cell>
          <cell r="D440" t="str">
            <v>LABOUR/BURUH</v>
          </cell>
        </row>
        <row r="441">
          <cell r="A441">
            <v>441</v>
          </cell>
          <cell r="D441">
            <v>0</v>
          </cell>
          <cell r="G441">
            <v>0</v>
          </cell>
          <cell r="I441">
            <v>0</v>
          </cell>
          <cell r="K441">
            <v>0</v>
          </cell>
        </row>
        <row r="442">
          <cell r="A442">
            <v>442</v>
          </cell>
          <cell r="D442">
            <v>0</v>
          </cell>
          <cell r="G442">
            <v>0</v>
          </cell>
          <cell r="I442">
            <v>0</v>
          </cell>
          <cell r="K442">
            <v>0</v>
          </cell>
        </row>
        <row r="443">
          <cell r="A443">
            <v>443</v>
          </cell>
          <cell r="D443">
            <v>0</v>
          </cell>
          <cell r="G443">
            <v>0</v>
          </cell>
          <cell r="I443">
            <v>0</v>
          </cell>
          <cell r="K443">
            <v>0</v>
          </cell>
        </row>
        <row r="444">
          <cell r="A444">
            <v>444</v>
          </cell>
          <cell r="D444">
            <v>0</v>
          </cell>
          <cell r="G444">
            <v>0</v>
          </cell>
          <cell r="I444">
            <v>0</v>
          </cell>
          <cell r="K444">
            <v>0</v>
          </cell>
        </row>
        <row r="445">
          <cell r="A445">
            <v>445</v>
          </cell>
          <cell r="D445">
            <v>0</v>
          </cell>
          <cell r="G445">
            <v>0</v>
          </cell>
          <cell r="I445">
            <v>0</v>
          </cell>
          <cell r="K445">
            <v>0</v>
          </cell>
        </row>
        <row r="446">
          <cell r="A446">
            <v>446</v>
          </cell>
          <cell r="D446">
            <v>0</v>
          </cell>
          <cell r="G446">
            <v>0</v>
          </cell>
          <cell r="I446">
            <v>0</v>
          </cell>
          <cell r="K446">
            <v>0</v>
          </cell>
        </row>
        <row r="447">
          <cell r="A447">
            <v>447</v>
          </cell>
          <cell r="B447" t="str">
            <v>C</v>
          </cell>
          <cell r="C447" t="str">
            <v>LA</v>
          </cell>
          <cell r="D447" t="str">
            <v>LABOUR</v>
          </cell>
          <cell r="G447">
            <v>0</v>
          </cell>
          <cell r="I447">
            <v>0</v>
          </cell>
          <cell r="K447">
            <v>0</v>
          </cell>
        </row>
        <row r="448">
          <cell r="A448">
            <v>448</v>
          </cell>
          <cell r="C448">
            <v>2</v>
          </cell>
          <cell r="D448" t="str">
            <v>Pengawas</v>
          </cell>
          <cell r="G448" t="str">
            <v>Day</v>
          </cell>
          <cell r="H448">
            <v>6.0952380952380954E-3</v>
          </cell>
          <cell r="I448">
            <v>50000</v>
          </cell>
          <cell r="K448">
            <v>304.76190476190476</v>
          </cell>
        </row>
        <row r="449">
          <cell r="A449">
            <v>449</v>
          </cell>
          <cell r="C449">
            <v>3</v>
          </cell>
          <cell r="D449" t="str">
            <v>Mandor</v>
          </cell>
          <cell r="G449" t="str">
            <v>Day</v>
          </cell>
          <cell r="H449">
            <v>7.9553571428571425E-3</v>
          </cell>
          <cell r="I449">
            <v>33750</v>
          </cell>
          <cell r="K449">
            <v>268.49330357142856</v>
          </cell>
        </row>
        <row r="450">
          <cell r="A450">
            <v>450</v>
          </cell>
          <cell r="C450">
            <v>16</v>
          </cell>
          <cell r="D450" t="str">
            <v>Tukang</v>
          </cell>
          <cell r="G450" t="str">
            <v>Day</v>
          </cell>
          <cell r="H450">
            <v>1.7770833333333333E-2</v>
          </cell>
          <cell r="I450">
            <v>28380</v>
          </cell>
          <cell r="K450">
            <v>504.33625000000001</v>
          </cell>
        </row>
        <row r="451">
          <cell r="A451">
            <v>451</v>
          </cell>
          <cell r="C451">
            <v>17</v>
          </cell>
          <cell r="D451" t="str">
            <v>Buruh</v>
          </cell>
          <cell r="G451" t="str">
            <v>Day</v>
          </cell>
          <cell r="H451">
            <v>2.8101190476190478E-2</v>
          </cell>
          <cell r="I451">
            <v>18750</v>
          </cell>
          <cell r="K451">
            <v>526.89732142857144</v>
          </cell>
          <cell r="L451">
            <v>0</v>
          </cell>
        </row>
        <row r="452">
          <cell r="A452">
            <v>452</v>
          </cell>
          <cell r="D452" t="str">
            <v>OVER HEAD</v>
          </cell>
          <cell r="E452">
            <v>10</v>
          </cell>
          <cell r="F452" t="str">
            <v>%</v>
          </cell>
          <cell r="K452">
            <v>24.795000000000002</v>
          </cell>
          <cell r="L452">
            <v>0</v>
          </cell>
        </row>
        <row r="453">
          <cell r="A453">
            <v>453</v>
          </cell>
          <cell r="D453" t="str">
            <v>TOTAL</v>
          </cell>
          <cell r="K453">
            <v>272.745</v>
          </cell>
          <cell r="L453">
            <v>0</v>
          </cell>
        </row>
        <row r="454">
          <cell r="A454">
            <v>454</v>
          </cell>
          <cell r="D454" t="str">
            <v>HARGA  SATUAN</v>
          </cell>
          <cell r="K454">
            <v>273</v>
          </cell>
          <cell r="L454">
            <v>0</v>
          </cell>
        </row>
        <row r="455">
          <cell r="A455">
            <v>455</v>
          </cell>
          <cell r="B455" t="str">
            <v>Note ;</v>
          </cell>
        </row>
        <row r="456">
          <cell r="A456">
            <v>456</v>
          </cell>
          <cell r="B456" t="str">
            <v>1. Satuan dapat berdasarkan atas jam operasi untuk Tenaga Kerja dan Alat.</v>
          </cell>
        </row>
        <row r="457">
          <cell r="A457">
            <v>457</v>
          </cell>
          <cell r="B457" t="str">
            <v xml:space="preserve"> 2. Kuantitas satuan adalah kuantitas setiap komponen untuk menyelesaikan satu satuan pekerjaan dari nomor mata pembayaran</v>
          </cell>
        </row>
        <row r="458">
          <cell r="A458">
            <v>458</v>
          </cell>
          <cell r="B458" t="str">
            <v xml:space="preserve"> 3. Biaya satuan untuk peralatan sudah termasuk bahan bakar, hahan habis dipakai dan operator</v>
          </cell>
          <cell r="D458" t="str">
            <v>JUMLAH</v>
          </cell>
          <cell r="K458">
            <v>2581079.3877044935</v>
          </cell>
          <cell r="L458">
            <v>0</v>
          </cell>
        </row>
        <row r="459">
          <cell r="A459">
            <v>459</v>
          </cell>
          <cell r="B459" t="str">
            <v xml:space="preserve"> 4. Biaya satuan sudah termasuk pengeluaran untuk seluruh pajak yang berkaitan (tetapi tidak termasuk PPN yang dibayar dari kontrak) dan biaya lainnya</v>
          </cell>
          <cell r="D459" t="str">
            <v>OVER HEAD</v>
          </cell>
          <cell r="E459">
            <v>10</v>
          </cell>
          <cell r="F459" t="str">
            <v>%</v>
          </cell>
          <cell r="K459">
            <v>258107.93877044937</v>
          </cell>
          <cell r="L459">
            <v>0</v>
          </cell>
        </row>
        <row r="460">
          <cell r="A460">
            <v>460</v>
          </cell>
          <cell r="B460" t="str">
            <v xml:space="preserve"> 5. .</v>
          </cell>
          <cell r="D460" t="str">
            <v>TOTAL</v>
          </cell>
          <cell r="K460">
            <v>2839187.3264749427</v>
          </cell>
          <cell r="L460">
            <v>0</v>
          </cell>
        </row>
        <row r="461">
          <cell r="A461">
            <v>461</v>
          </cell>
          <cell r="B461" t="str">
            <v xml:space="preserve"> 6. .</v>
          </cell>
          <cell r="D461" t="str">
            <v>HARGA  SATUAN</v>
          </cell>
          <cell r="K461">
            <v>2839187</v>
          </cell>
          <cell r="L461">
            <v>0</v>
          </cell>
        </row>
        <row r="462">
          <cell r="A462">
            <v>462</v>
          </cell>
          <cell r="K462" t="str">
            <v>Hal. 7 a - 42</v>
          </cell>
        </row>
        <row r="463">
          <cell r="A463">
            <v>463</v>
          </cell>
          <cell r="B463">
            <v>66</v>
          </cell>
        </row>
        <row r="464">
          <cell r="A464">
            <v>464</v>
          </cell>
          <cell r="B464" t="str">
            <v>UNIT PRICE ANALYSIS</v>
          </cell>
        </row>
        <row r="465">
          <cell r="A465">
            <v>465</v>
          </cell>
          <cell r="B465" t="str">
            <v>Proyek Rencana Teknik Akhir Jalan Tol Bogor Ring Road</v>
          </cell>
        </row>
        <row r="466">
          <cell r="A466">
            <v>466</v>
          </cell>
        </row>
        <row r="467">
          <cell r="A467">
            <v>467</v>
          </cell>
        </row>
        <row r="468">
          <cell r="A468">
            <v>468</v>
          </cell>
        </row>
        <row r="469">
          <cell r="A469">
            <v>469</v>
          </cell>
        </row>
        <row r="470">
          <cell r="A470">
            <v>470</v>
          </cell>
          <cell r="B470" t="str">
            <v>UNIT PRICE ANALYSIS</v>
          </cell>
        </row>
        <row r="471">
          <cell r="A471">
            <v>471</v>
          </cell>
        </row>
        <row r="472">
          <cell r="A472">
            <v>472</v>
          </cell>
          <cell r="B472" t="str">
            <v>ITEM NUMBER</v>
          </cell>
          <cell r="D472" t="str">
            <v>10.03 (5)</v>
          </cell>
        </row>
        <row r="473">
          <cell r="A473">
            <v>473</v>
          </cell>
          <cell r="B473" t="str">
            <v>CONSTRUCTION / WORK</v>
          </cell>
          <cell r="D473" t="str">
            <v>Pelat Pracetak (Concrete Plate)</v>
          </cell>
        </row>
        <row r="474">
          <cell r="A474">
            <v>474</v>
          </cell>
          <cell r="B474" t="str">
            <v>UNIT</v>
          </cell>
          <cell r="C474" t="str">
            <v>m2</v>
          </cell>
          <cell r="D474">
            <v>1</v>
          </cell>
          <cell r="I474" t="str">
            <v xml:space="preserve">Total Volume Pekerjaan  </v>
          </cell>
          <cell r="K474">
            <v>5480</v>
          </cell>
        </row>
        <row r="475">
          <cell r="A475">
            <v>475</v>
          </cell>
          <cell r="B475" t="str">
            <v>UNIT  PRICE  (Rp.)</v>
          </cell>
          <cell r="D475">
            <v>219200</v>
          </cell>
          <cell r="E475">
            <v>0</v>
          </cell>
          <cell r="I475" t="str">
            <v>Total Hrg Satuan Rp.</v>
          </cell>
          <cell r="J475" t="str">
            <v>TOTAL UNIT PRICE (Rp)</v>
          </cell>
          <cell r="K475">
            <v>219200</v>
          </cell>
        </row>
        <row r="476">
          <cell r="A476">
            <v>476</v>
          </cell>
          <cell r="I476" t="str">
            <v>PRICE / UNIT                   (Rp.)</v>
          </cell>
          <cell r="K476" t="str">
            <v>TOTAL PRICE                          (Rp.)</v>
          </cell>
        </row>
        <row r="477">
          <cell r="A477">
            <v>477</v>
          </cell>
          <cell r="B477" t="str">
            <v>NO</v>
          </cell>
          <cell r="C477" t="str">
            <v>ITEM</v>
          </cell>
          <cell r="D477" t="str">
            <v>DESCRIPTION</v>
          </cell>
          <cell r="G477" t="str">
            <v>UNIT</v>
          </cell>
          <cell r="H477" t="str">
            <v>QUA'TY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  <cell r="B480" t="str">
            <v>A</v>
          </cell>
          <cell r="C480" t="str">
            <v>MT</v>
          </cell>
          <cell r="D480" t="str">
            <v>MATERIAL</v>
          </cell>
        </row>
        <row r="481">
          <cell r="A481">
            <v>481</v>
          </cell>
          <cell r="C481">
            <v>581</v>
          </cell>
          <cell r="D481" t="str">
            <v>Concrete Class K-350  On  Plant</v>
          </cell>
          <cell r="G481" t="str">
            <v>Cu.m</v>
          </cell>
          <cell r="H481">
            <v>7.0000000000000007E-2</v>
          </cell>
          <cell r="I481">
            <v>481200</v>
          </cell>
          <cell r="J481">
            <v>0</v>
          </cell>
          <cell r="K481">
            <v>33684</v>
          </cell>
          <cell r="L481">
            <v>0</v>
          </cell>
        </row>
        <row r="482">
          <cell r="A482">
            <v>482</v>
          </cell>
          <cell r="C482">
            <v>95</v>
          </cell>
          <cell r="D482" t="str">
            <v>Form Work, Plywood (4 x)</v>
          </cell>
          <cell r="G482" t="str">
            <v>Sq.m</v>
          </cell>
          <cell r="H482">
            <v>0.57750000000000001</v>
          </cell>
          <cell r="I482">
            <v>71000</v>
          </cell>
          <cell r="J482">
            <v>0</v>
          </cell>
          <cell r="K482">
            <v>41002.5</v>
          </cell>
          <cell r="L482">
            <v>0</v>
          </cell>
        </row>
        <row r="483">
          <cell r="A483">
            <v>483</v>
          </cell>
          <cell r="C483">
            <v>178</v>
          </cell>
          <cell r="D483" t="str">
            <v>Maintenance Concrete  (Type-1)</v>
          </cell>
          <cell r="G483" t="str">
            <v>Sq.m</v>
          </cell>
          <cell r="H483">
            <v>0.57750000000000001</v>
          </cell>
          <cell r="I483">
            <v>4700</v>
          </cell>
          <cell r="J483">
            <v>0</v>
          </cell>
          <cell r="K483">
            <v>2714.25</v>
          </cell>
          <cell r="L483">
            <v>0</v>
          </cell>
        </row>
        <row r="484">
          <cell r="A484">
            <v>484</v>
          </cell>
          <cell r="C484">
            <v>36</v>
          </cell>
          <cell r="D484" t="str">
            <v>Reinforce Steel (Deformed Bar) on Site</v>
          </cell>
          <cell r="G484" t="str">
            <v>Kg</v>
          </cell>
          <cell r="H484">
            <v>8.2644628099173563</v>
          </cell>
          <cell r="I484">
            <v>6870</v>
          </cell>
          <cell r="J484">
            <v>0</v>
          </cell>
          <cell r="K484">
            <v>56776.859504132241</v>
          </cell>
          <cell r="L484">
            <v>0</v>
          </cell>
        </row>
        <row r="485">
          <cell r="A485">
            <v>485</v>
          </cell>
          <cell r="D485">
            <v>0</v>
          </cell>
          <cell r="G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>
            <v>486</v>
          </cell>
          <cell r="D486">
            <v>0</v>
          </cell>
          <cell r="G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>
            <v>487</v>
          </cell>
          <cell r="D487">
            <v>0</v>
          </cell>
          <cell r="G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>
            <v>488</v>
          </cell>
          <cell r="D488">
            <v>0</v>
          </cell>
          <cell r="G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>
            <v>489</v>
          </cell>
          <cell r="D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>
            <v>490</v>
          </cell>
          <cell r="D490">
            <v>0</v>
          </cell>
          <cell r="G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>
            <v>491</v>
          </cell>
          <cell r="D491">
            <v>0</v>
          </cell>
          <cell r="G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>
            <v>492</v>
          </cell>
          <cell r="B492" t="str">
            <v>B</v>
          </cell>
          <cell r="C492" t="str">
            <v>EQ</v>
          </cell>
          <cell r="D492" t="str">
            <v>EQUIPMENT/ALAT</v>
          </cell>
        </row>
        <row r="493">
          <cell r="A493">
            <v>493</v>
          </cell>
          <cell r="C493">
            <v>63</v>
          </cell>
          <cell r="D493" t="str">
            <v>Miscellaneous Tools</v>
          </cell>
          <cell r="G493" t="str">
            <v>Jam</v>
          </cell>
          <cell r="H493">
            <v>4</v>
          </cell>
          <cell r="I493">
            <v>19900</v>
          </cell>
          <cell r="J493">
            <v>0</v>
          </cell>
          <cell r="K493">
            <v>79600</v>
          </cell>
        </row>
        <row r="494">
          <cell r="A494">
            <v>494</v>
          </cell>
          <cell r="C494">
            <v>172</v>
          </cell>
          <cell r="D494" t="str">
            <v>Hoist</v>
          </cell>
          <cell r="G494" t="str">
            <v>Jam</v>
          </cell>
          <cell r="H494">
            <v>4</v>
          </cell>
          <cell r="I494">
            <v>10600</v>
          </cell>
          <cell r="J494">
            <v>0</v>
          </cell>
          <cell r="K494">
            <v>42400</v>
          </cell>
        </row>
        <row r="495">
          <cell r="A495">
            <v>495</v>
          </cell>
          <cell r="D495">
            <v>0</v>
          </cell>
          <cell r="G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496</v>
          </cell>
          <cell r="D496">
            <v>0</v>
          </cell>
          <cell r="G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>
            <v>497</v>
          </cell>
          <cell r="D497">
            <v>0</v>
          </cell>
          <cell r="G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>
            <v>498</v>
          </cell>
          <cell r="D498">
            <v>0</v>
          </cell>
          <cell r="G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>
            <v>499</v>
          </cell>
          <cell r="B499" t="str">
            <v>B</v>
          </cell>
          <cell r="C499" t="str">
            <v>EQ</v>
          </cell>
          <cell r="D499" t="str">
            <v>EQUIPMENT</v>
          </cell>
          <cell r="G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>
            <v>500</v>
          </cell>
          <cell r="C500">
            <v>64</v>
          </cell>
          <cell r="D500" t="str">
            <v>Miscellaneous Tools</v>
          </cell>
          <cell r="G500" t="str">
            <v>Hour</v>
          </cell>
          <cell r="H500">
            <v>0</v>
          </cell>
          <cell r="I500">
            <v>5000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501</v>
          </cell>
          <cell r="C501">
            <v>41</v>
          </cell>
          <cell r="D501" t="str">
            <v>Flat Bed Truck 3 ton, Crane 4 ton</v>
          </cell>
          <cell r="G501" t="str">
            <v>Hour</v>
          </cell>
          <cell r="H501">
            <v>0.24472891566265062</v>
          </cell>
          <cell r="I501">
            <v>83500</v>
          </cell>
          <cell r="J501">
            <v>0</v>
          </cell>
          <cell r="K501">
            <v>20434.864457831325</v>
          </cell>
          <cell r="L501">
            <v>0</v>
          </cell>
        </row>
        <row r="502">
          <cell r="A502">
            <v>502</v>
          </cell>
          <cell r="C502">
            <v>28</v>
          </cell>
          <cell r="D502" t="str">
            <v>Concrete Vibrator</v>
          </cell>
          <cell r="G502" t="str">
            <v>Hour</v>
          </cell>
          <cell r="H502">
            <v>0.25</v>
          </cell>
          <cell r="I502">
            <v>21800</v>
          </cell>
          <cell r="J502">
            <v>0</v>
          </cell>
          <cell r="K502">
            <v>5450</v>
          </cell>
          <cell r="L502">
            <v>0</v>
          </cell>
        </row>
        <row r="503">
          <cell r="A503">
            <v>503</v>
          </cell>
          <cell r="C503">
            <v>210</v>
          </cell>
          <cell r="D503" t="str">
            <v>Transportation (&lt;30 Ton) to Site</v>
          </cell>
          <cell r="G503" t="str">
            <v>Each</v>
          </cell>
          <cell r="H503">
            <v>7.0000000000000007E-2</v>
          </cell>
          <cell r="I503">
            <v>832200</v>
          </cell>
          <cell r="J503">
            <v>0</v>
          </cell>
          <cell r="K503">
            <v>58254.000000000007</v>
          </cell>
          <cell r="L503">
            <v>0</v>
          </cell>
        </row>
        <row r="504">
          <cell r="A504">
            <v>504</v>
          </cell>
          <cell r="L504">
            <v>0</v>
          </cell>
        </row>
        <row r="505">
          <cell r="A505">
            <v>505</v>
          </cell>
        </row>
        <row r="506">
          <cell r="A506">
            <v>506</v>
          </cell>
          <cell r="B506" t="str">
            <v>C</v>
          </cell>
          <cell r="C506" t="str">
            <v>LA</v>
          </cell>
          <cell r="D506" t="str">
            <v>LABOUR/BURUH</v>
          </cell>
        </row>
        <row r="507">
          <cell r="A507">
            <v>507</v>
          </cell>
          <cell r="C507">
            <v>1</v>
          </cell>
          <cell r="D507" t="str">
            <v>Pengawas</v>
          </cell>
          <cell r="G507" t="str">
            <v>Hr</v>
          </cell>
          <cell r="H507">
            <v>0.2857142857142857</v>
          </cell>
          <cell r="I507">
            <v>125000</v>
          </cell>
          <cell r="K507">
            <v>35714.28571428571</v>
          </cell>
        </row>
        <row r="508">
          <cell r="A508">
            <v>508</v>
          </cell>
          <cell r="C508">
            <v>2</v>
          </cell>
          <cell r="D508" t="str">
            <v>Mandor</v>
          </cell>
          <cell r="G508" t="str">
            <v>Hr</v>
          </cell>
          <cell r="H508">
            <v>0.5714285714285714</v>
          </cell>
          <cell r="I508">
            <v>44800</v>
          </cell>
          <cell r="K508">
            <v>25600</v>
          </cell>
        </row>
        <row r="509">
          <cell r="A509">
            <v>509</v>
          </cell>
          <cell r="C509">
            <v>15</v>
          </cell>
          <cell r="D509" t="str">
            <v>Tukang</v>
          </cell>
          <cell r="G509" t="str">
            <v>Hr</v>
          </cell>
          <cell r="H509">
            <v>1.1428571428571428</v>
          </cell>
          <cell r="I509">
            <v>49700</v>
          </cell>
          <cell r="K509">
            <v>56800</v>
          </cell>
        </row>
        <row r="510">
          <cell r="A510">
            <v>510</v>
          </cell>
          <cell r="C510">
            <v>16</v>
          </cell>
          <cell r="D510" t="str">
            <v>Pekerja</v>
          </cell>
          <cell r="G510" t="str">
            <v>Hr</v>
          </cell>
          <cell r="H510">
            <v>2.2857142857142856</v>
          </cell>
          <cell r="I510">
            <v>35000</v>
          </cell>
          <cell r="K510">
            <v>80000</v>
          </cell>
        </row>
        <row r="511">
          <cell r="A511">
            <v>511</v>
          </cell>
          <cell r="D511">
            <v>0</v>
          </cell>
          <cell r="G511">
            <v>0</v>
          </cell>
          <cell r="I511">
            <v>0</v>
          </cell>
          <cell r="K511">
            <v>0</v>
          </cell>
        </row>
        <row r="512">
          <cell r="A512">
            <v>512</v>
          </cell>
          <cell r="D512">
            <v>0</v>
          </cell>
          <cell r="G512">
            <v>0</v>
          </cell>
          <cell r="I512">
            <v>0</v>
          </cell>
          <cell r="K512">
            <v>0</v>
          </cell>
        </row>
        <row r="513">
          <cell r="A513">
            <v>513</v>
          </cell>
          <cell r="B513" t="str">
            <v>C</v>
          </cell>
          <cell r="C513" t="str">
            <v>LA</v>
          </cell>
          <cell r="D513" t="str">
            <v>LABOUR</v>
          </cell>
          <cell r="G513">
            <v>0</v>
          </cell>
          <cell r="I513">
            <v>0</v>
          </cell>
          <cell r="K513">
            <v>0</v>
          </cell>
        </row>
        <row r="514">
          <cell r="A514">
            <v>514</v>
          </cell>
          <cell r="C514">
            <v>2</v>
          </cell>
          <cell r="D514" t="str">
            <v>Pengawas</v>
          </cell>
          <cell r="G514" t="str">
            <v>Day</v>
          </cell>
          <cell r="H514">
            <v>0.14285714285714285</v>
          </cell>
          <cell r="I514">
            <v>50000</v>
          </cell>
          <cell r="K514">
            <v>7142.8571428571422</v>
          </cell>
        </row>
        <row r="515">
          <cell r="A515">
            <v>515</v>
          </cell>
          <cell r="C515">
            <v>3</v>
          </cell>
          <cell r="D515" t="str">
            <v>Mandor</v>
          </cell>
          <cell r="G515" t="str">
            <v>Day</v>
          </cell>
          <cell r="H515">
            <v>0.17781841652323579</v>
          </cell>
          <cell r="I515">
            <v>33750</v>
          </cell>
          <cell r="K515">
            <v>6001.3715576592085</v>
          </cell>
        </row>
        <row r="516">
          <cell r="A516">
            <v>516</v>
          </cell>
          <cell r="C516">
            <v>16</v>
          </cell>
          <cell r="D516" t="str">
            <v>Tukang</v>
          </cell>
          <cell r="G516" t="str">
            <v>Day</v>
          </cell>
          <cell r="H516">
            <v>0.35563683304647159</v>
          </cell>
          <cell r="I516">
            <v>28380</v>
          </cell>
          <cell r="K516">
            <v>10092.973321858864</v>
          </cell>
        </row>
        <row r="517">
          <cell r="A517">
            <v>517</v>
          </cell>
          <cell r="C517">
            <v>17</v>
          </cell>
          <cell r="D517" t="str">
            <v>Buruh</v>
          </cell>
          <cell r="G517" t="str">
            <v>Day</v>
          </cell>
          <cell r="H517">
            <v>0.85413080895008608</v>
          </cell>
          <cell r="I517">
            <v>18750</v>
          </cell>
          <cell r="K517">
            <v>16014.952667814114</v>
          </cell>
          <cell r="L517">
            <v>0</v>
          </cell>
        </row>
        <row r="518">
          <cell r="A518">
            <v>518</v>
          </cell>
          <cell r="D518" t="str">
            <v>OVER HEAD</v>
          </cell>
          <cell r="E518">
            <v>10</v>
          </cell>
          <cell r="F518" t="str">
            <v>%</v>
          </cell>
          <cell r="K518">
            <v>412615.42857142864</v>
          </cell>
          <cell r="L518">
            <v>0</v>
          </cell>
        </row>
        <row r="519">
          <cell r="A519">
            <v>519</v>
          </cell>
          <cell r="D519" t="str">
            <v>TOTAL</v>
          </cell>
          <cell r="K519">
            <v>4538769.7142857146</v>
          </cell>
          <cell r="L519">
            <v>0</v>
          </cell>
        </row>
        <row r="520">
          <cell r="A520">
            <v>520</v>
          </cell>
          <cell r="D520" t="str">
            <v>HARGA  SATUAN</v>
          </cell>
          <cell r="K520">
            <v>4538770</v>
          </cell>
          <cell r="L520">
            <v>0</v>
          </cell>
        </row>
        <row r="521">
          <cell r="A521">
            <v>521</v>
          </cell>
          <cell r="B521" t="str">
            <v>Note ;</v>
          </cell>
        </row>
        <row r="522">
          <cell r="A522">
            <v>522</v>
          </cell>
          <cell r="B522" t="str">
            <v>1. Satuan dapat berdasarkan atas jam operasi untuk Tenaga Kerja dan Alat.</v>
          </cell>
        </row>
        <row r="523">
          <cell r="A523">
            <v>523</v>
          </cell>
          <cell r="B523" t="str">
            <v xml:space="preserve"> 2. Kuantitas satuan adalah kuantitas setiap komponen untuk menyelesaikan satu satuan pekerjaan dari nomor mata pembayaran</v>
          </cell>
        </row>
        <row r="524">
          <cell r="A524">
            <v>524</v>
          </cell>
          <cell r="B524" t="str">
            <v xml:space="preserve"> 3. Biaya satuan untuk peralatan sudah termasuk bahan bakar, hahan habis dipakai dan operator</v>
          </cell>
          <cell r="D524" t="str">
            <v>JUMLAH</v>
          </cell>
          <cell r="K524">
            <v>199314.62865215287</v>
          </cell>
          <cell r="L524">
            <v>0</v>
          </cell>
        </row>
        <row r="525">
          <cell r="A525">
            <v>525</v>
          </cell>
          <cell r="B525" t="str">
            <v xml:space="preserve"> 4. Biaya satuan sudah termasuk pengeluaran untuk seluruh pajak yang berkaitan (tetapi tidak termasuk PPN yang dibayar dari kontrak) dan biaya lainnya</v>
          </cell>
          <cell r="D525" t="str">
            <v>OVER HEAD</v>
          </cell>
          <cell r="E525">
            <v>10</v>
          </cell>
          <cell r="F525" t="str">
            <v>%</v>
          </cell>
          <cell r="K525">
            <v>19931.46286521529</v>
          </cell>
          <cell r="L525">
            <v>0</v>
          </cell>
        </row>
        <row r="526">
          <cell r="A526">
            <v>526</v>
          </cell>
          <cell r="B526" t="str">
            <v xml:space="preserve"> 5. .</v>
          </cell>
          <cell r="D526" t="str">
            <v>TOTAL</v>
          </cell>
          <cell r="K526">
            <v>219246.09151736816</v>
          </cell>
          <cell r="L526">
            <v>0</v>
          </cell>
        </row>
        <row r="527">
          <cell r="A527">
            <v>527</v>
          </cell>
          <cell r="B527" t="str">
            <v xml:space="preserve"> 6. .</v>
          </cell>
          <cell r="D527" t="str">
            <v>HARGA  SATUAN</v>
          </cell>
          <cell r="K527">
            <v>219246</v>
          </cell>
          <cell r="L527">
            <v>0</v>
          </cell>
        </row>
        <row r="528">
          <cell r="A528">
            <v>528</v>
          </cell>
          <cell r="K528" t="str">
            <v>Hal. 8 a - 42</v>
          </cell>
        </row>
        <row r="529">
          <cell r="A529">
            <v>529</v>
          </cell>
          <cell r="B529">
            <v>67</v>
          </cell>
        </row>
        <row r="530">
          <cell r="A530">
            <v>530</v>
          </cell>
          <cell r="B530" t="str">
            <v>UNIT PRICE ANALYSIS</v>
          </cell>
        </row>
        <row r="531">
          <cell r="A531">
            <v>531</v>
          </cell>
          <cell r="B531" t="str">
            <v>Proyek Rencana Teknik Akhir Jalan Tol Bogor Ring Road</v>
          </cell>
        </row>
        <row r="532">
          <cell r="A532">
            <v>532</v>
          </cell>
        </row>
        <row r="533">
          <cell r="A533">
            <v>533</v>
          </cell>
        </row>
        <row r="534">
          <cell r="A534">
            <v>534</v>
          </cell>
        </row>
        <row r="535">
          <cell r="A535">
            <v>535</v>
          </cell>
        </row>
        <row r="536">
          <cell r="A536">
            <v>536</v>
          </cell>
          <cell r="B536" t="str">
            <v>UNIT PRICE ANALYSIS</v>
          </cell>
        </row>
        <row r="537">
          <cell r="A537">
            <v>537</v>
          </cell>
        </row>
        <row r="538">
          <cell r="A538">
            <v>538</v>
          </cell>
          <cell r="B538" t="str">
            <v>ITEM NUMBER</v>
          </cell>
          <cell r="D538" t="str">
            <v>10.01 (5)</v>
          </cell>
        </row>
        <row r="539">
          <cell r="A539">
            <v>539</v>
          </cell>
          <cell r="B539" t="str">
            <v>CONSTRUCTION / WORK</v>
          </cell>
          <cell r="D539" t="str">
            <v>Beton Kelas C-1</v>
          </cell>
        </row>
        <row r="540">
          <cell r="A540">
            <v>540</v>
          </cell>
          <cell r="B540" t="str">
            <v>UNIT</v>
          </cell>
          <cell r="C540" t="str">
            <v>m3</v>
          </cell>
          <cell r="D540">
            <v>1</v>
          </cell>
          <cell r="I540" t="str">
            <v xml:space="preserve">Total Volume Pekerjaan  </v>
          </cell>
          <cell r="K540">
            <v>79</v>
          </cell>
        </row>
        <row r="541">
          <cell r="A541">
            <v>541</v>
          </cell>
          <cell r="B541" t="str">
            <v>UNIT  PRICE  (Rp.)</v>
          </cell>
          <cell r="D541">
            <v>912400</v>
          </cell>
          <cell r="E541">
            <v>0</v>
          </cell>
          <cell r="I541" t="str">
            <v>Total Hrg Satuan Rp.</v>
          </cell>
          <cell r="J541" t="str">
            <v>TOTAL UNIT PRICE (Rp)</v>
          </cell>
          <cell r="K541">
            <v>912400</v>
          </cell>
        </row>
        <row r="542">
          <cell r="A542">
            <v>542</v>
          </cell>
          <cell r="I542" t="str">
            <v>PRICE / UNIT                   (Rp.)</v>
          </cell>
          <cell r="K542" t="str">
            <v>TOTAL PRICE                          (Rp.)</v>
          </cell>
        </row>
        <row r="543">
          <cell r="A543">
            <v>543</v>
          </cell>
          <cell r="B543" t="str">
            <v>NO</v>
          </cell>
          <cell r="C543" t="str">
            <v>ITEM</v>
          </cell>
          <cell r="D543" t="str">
            <v>DESCRIPTION</v>
          </cell>
          <cell r="G543" t="str">
            <v>UNIT</v>
          </cell>
          <cell r="H543" t="str">
            <v>QUA'TY</v>
          </cell>
        </row>
        <row r="544">
          <cell r="A544">
            <v>544</v>
          </cell>
        </row>
        <row r="545">
          <cell r="A545">
            <v>545</v>
          </cell>
        </row>
        <row r="546">
          <cell r="A546">
            <v>546</v>
          </cell>
          <cell r="B546" t="str">
            <v>A</v>
          </cell>
          <cell r="C546" t="str">
            <v>MT</v>
          </cell>
          <cell r="D546" t="str">
            <v>MATERIAL</v>
          </cell>
        </row>
        <row r="547">
          <cell r="A547">
            <v>547</v>
          </cell>
          <cell r="C547">
            <v>40</v>
          </cell>
          <cell r="D547" t="str">
            <v>Concrete Class K-250  On  Site</v>
          </cell>
          <cell r="G547" t="str">
            <v>Cu.m</v>
          </cell>
          <cell r="H547">
            <v>1</v>
          </cell>
          <cell r="I547">
            <v>494600</v>
          </cell>
          <cell r="J547">
            <v>0</v>
          </cell>
          <cell r="K547">
            <v>494600</v>
          </cell>
          <cell r="L547">
            <v>0</v>
          </cell>
        </row>
        <row r="548">
          <cell r="A548">
            <v>548</v>
          </cell>
          <cell r="C548">
            <v>96</v>
          </cell>
          <cell r="D548" t="str">
            <v>Steel Form Work for Curb (50 times)</v>
          </cell>
          <cell r="G548" t="str">
            <v>Sq.m</v>
          </cell>
          <cell r="H548">
            <v>4</v>
          </cell>
          <cell r="I548">
            <v>48900</v>
          </cell>
          <cell r="J548">
            <v>0</v>
          </cell>
          <cell r="K548">
            <v>195600</v>
          </cell>
          <cell r="L548">
            <v>0</v>
          </cell>
        </row>
        <row r="549">
          <cell r="A549">
            <v>549</v>
          </cell>
          <cell r="C549">
            <v>181</v>
          </cell>
          <cell r="D549" t="str">
            <v>Maintenance Concrete  (Type-3)</v>
          </cell>
          <cell r="G549" t="str">
            <v>Sq.m</v>
          </cell>
          <cell r="H549">
            <v>4</v>
          </cell>
          <cell r="I549">
            <v>10600</v>
          </cell>
          <cell r="J549">
            <v>0</v>
          </cell>
          <cell r="K549">
            <v>42400</v>
          </cell>
          <cell r="L549">
            <v>0</v>
          </cell>
        </row>
        <row r="550">
          <cell r="A550">
            <v>550</v>
          </cell>
          <cell r="C550">
            <v>80</v>
          </cell>
          <cell r="D550" t="str">
            <v>Scafolding Plat Form ( 5 times )</v>
          </cell>
          <cell r="G550" t="str">
            <v>Sq.m</v>
          </cell>
          <cell r="H550">
            <v>1</v>
          </cell>
          <cell r="I550">
            <v>49600</v>
          </cell>
          <cell r="J550">
            <v>0</v>
          </cell>
          <cell r="K550">
            <v>49600</v>
          </cell>
          <cell r="L550">
            <v>0</v>
          </cell>
        </row>
        <row r="551">
          <cell r="A551">
            <v>551</v>
          </cell>
          <cell r="C551">
            <v>79</v>
          </cell>
          <cell r="D551" t="str">
            <v>Delineator Type C</v>
          </cell>
          <cell r="G551" t="str">
            <v>Set.</v>
          </cell>
          <cell r="H551">
            <v>0.46388888888888885</v>
          </cell>
          <cell r="I551">
            <v>1</v>
          </cell>
          <cell r="J551">
            <v>0</v>
          </cell>
          <cell r="K551">
            <v>0.46388888888888885</v>
          </cell>
          <cell r="L551">
            <v>0</v>
          </cell>
        </row>
        <row r="552">
          <cell r="A552">
            <v>552</v>
          </cell>
          <cell r="D552">
            <v>0</v>
          </cell>
          <cell r="G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>
            <v>553</v>
          </cell>
          <cell r="D553">
            <v>0</v>
          </cell>
          <cell r="G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>
            <v>554</v>
          </cell>
          <cell r="D554">
            <v>0</v>
          </cell>
          <cell r="G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>
            <v>555</v>
          </cell>
          <cell r="D555">
            <v>0</v>
          </cell>
          <cell r="G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>
            <v>556</v>
          </cell>
          <cell r="D556">
            <v>0</v>
          </cell>
          <cell r="G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>
            <v>557</v>
          </cell>
          <cell r="D557">
            <v>0</v>
          </cell>
          <cell r="G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>
            <v>558</v>
          </cell>
          <cell r="B558" t="str">
            <v>B</v>
          </cell>
          <cell r="C558" t="str">
            <v>EQ</v>
          </cell>
          <cell r="D558" t="str">
            <v>EQUIPMENT/ALAT</v>
          </cell>
        </row>
        <row r="559">
          <cell r="A559">
            <v>559</v>
          </cell>
          <cell r="C559">
            <v>63</v>
          </cell>
          <cell r="D559" t="str">
            <v>Miscellaneous Tools</v>
          </cell>
          <cell r="G559" t="str">
            <v>Jam</v>
          </cell>
          <cell r="H559">
            <v>4</v>
          </cell>
          <cell r="I559">
            <v>19900</v>
          </cell>
          <cell r="J559">
            <v>0</v>
          </cell>
          <cell r="K559">
            <v>79600</v>
          </cell>
        </row>
        <row r="560">
          <cell r="A560">
            <v>560</v>
          </cell>
          <cell r="C560">
            <v>172</v>
          </cell>
          <cell r="D560" t="str">
            <v>Hoist</v>
          </cell>
          <cell r="G560" t="str">
            <v>Jam</v>
          </cell>
          <cell r="I560">
            <v>10600</v>
          </cell>
          <cell r="J560">
            <v>0</v>
          </cell>
          <cell r="K560">
            <v>0</v>
          </cell>
        </row>
        <row r="561">
          <cell r="A561">
            <v>561</v>
          </cell>
          <cell r="D561">
            <v>0</v>
          </cell>
          <cell r="G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>
            <v>562</v>
          </cell>
          <cell r="D562">
            <v>0</v>
          </cell>
          <cell r="G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>
            <v>563</v>
          </cell>
          <cell r="D563">
            <v>0</v>
          </cell>
          <cell r="G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>
            <v>564</v>
          </cell>
          <cell r="D564">
            <v>0</v>
          </cell>
          <cell r="G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>
            <v>565</v>
          </cell>
          <cell r="B565" t="str">
            <v>B</v>
          </cell>
          <cell r="C565" t="str">
            <v>EQ</v>
          </cell>
          <cell r="D565" t="str">
            <v>EQUIPMENT</v>
          </cell>
          <cell r="G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>
            <v>566</v>
          </cell>
          <cell r="C566">
            <v>28</v>
          </cell>
          <cell r="D566" t="str">
            <v>Concrete Vibrator</v>
          </cell>
          <cell r="G566" t="str">
            <v>Hour</v>
          </cell>
          <cell r="H566">
            <v>0.1606425702811245</v>
          </cell>
          <cell r="I566">
            <v>21800</v>
          </cell>
          <cell r="J566">
            <v>0</v>
          </cell>
          <cell r="K566">
            <v>3502.0080321285141</v>
          </cell>
          <cell r="L566">
            <v>0</v>
          </cell>
        </row>
        <row r="567">
          <cell r="A567">
            <v>567</v>
          </cell>
          <cell r="C567">
            <v>26</v>
          </cell>
          <cell r="D567" t="str">
            <v>Concrete Pump 15 m3</v>
          </cell>
          <cell r="G567" t="str">
            <v>Hour</v>
          </cell>
          <cell r="H567">
            <v>8.0321285140562249E-2</v>
          </cell>
          <cell r="I567">
            <v>205500</v>
          </cell>
          <cell r="J567">
            <v>0</v>
          </cell>
          <cell r="K567">
            <v>16506.024096385543</v>
          </cell>
          <cell r="L567">
            <v>0</v>
          </cell>
        </row>
        <row r="568">
          <cell r="A568">
            <v>568</v>
          </cell>
          <cell r="C568">
            <v>64</v>
          </cell>
          <cell r="D568" t="str">
            <v>Miscellaneous Tools</v>
          </cell>
          <cell r="G568" t="str">
            <v>Hour</v>
          </cell>
          <cell r="H568">
            <v>0.24096385542168675</v>
          </cell>
          <cell r="I568">
            <v>5000</v>
          </cell>
          <cell r="J568">
            <v>0</v>
          </cell>
          <cell r="K568">
            <v>1204.8192771084337</v>
          </cell>
          <cell r="L568">
            <v>0</v>
          </cell>
        </row>
        <row r="569">
          <cell r="A569">
            <v>569</v>
          </cell>
          <cell r="D569">
            <v>0</v>
          </cell>
          <cell r="G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A570">
            <v>570</v>
          </cell>
        </row>
        <row r="571">
          <cell r="A571">
            <v>571</v>
          </cell>
        </row>
        <row r="572">
          <cell r="A572">
            <v>572</v>
          </cell>
          <cell r="B572" t="str">
            <v>C</v>
          </cell>
          <cell r="C572" t="str">
            <v>LA</v>
          </cell>
          <cell r="D572" t="str">
            <v>LABOUR/BURUH</v>
          </cell>
        </row>
        <row r="573">
          <cell r="A573">
            <v>573</v>
          </cell>
          <cell r="C573">
            <v>1</v>
          </cell>
          <cell r="D573" t="str">
            <v>Pengawas</v>
          </cell>
          <cell r="G573" t="str">
            <v>Hr</v>
          </cell>
          <cell r="H573">
            <v>0.2857142857142857</v>
          </cell>
          <cell r="I573">
            <v>125000</v>
          </cell>
          <cell r="K573">
            <v>35714.28571428571</v>
          </cell>
        </row>
        <row r="574">
          <cell r="A574">
            <v>574</v>
          </cell>
          <cell r="C574">
            <v>2</v>
          </cell>
          <cell r="D574" t="str">
            <v>Mandor</v>
          </cell>
          <cell r="G574" t="str">
            <v>Hr</v>
          </cell>
          <cell r="H574">
            <v>0.5714285714285714</v>
          </cell>
          <cell r="I574">
            <v>44800</v>
          </cell>
          <cell r="K574">
            <v>25600</v>
          </cell>
        </row>
        <row r="575">
          <cell r="A575">
            <v>575</v>
          </cell>
          <cell r="C575">
            <v>15</v>
          </cell>
          <cell r="D575" t="str">
            <v>Tukang</v>
          </cell>
          <cell r="G575" t="str">
            <v>Hr</v>
          </cell>
          <cell r="H575">
            <v>1.1428571428571428</v>
          </cell>
          <cell r="I575">
            <v>49700</v>
          </cell>
          <cell r="K575">
            <v>56800</v>
          </cell>
        </row>
        <row r="576">
          <cell r="A576">
            <v>576</v>
          </cell>
          <cell r="C576">
            <v>16</v>
          </cell>
          <cell r="D576" t="str">
            <v>Pekerja</v>
          </cell>
          <cell r="G576" t="str">
            <v>Hr</v>
          </cell>
          <cell r="H576">
            <v>2.2857142857142856</v>
          </cell>
          <cell r="I576">
            <v>35000</v>
          </cell>
          <cell r="K576">
            <v>80000</v>
          </cell>
        </row>
        <row r="577">
          <cell r="A577">
            <v>577</v>
          </cell>
          <cell r="D577">
            <v>0</v>
          </cell>
          <cell r="G577">
            <v>0</v>
          </cell>
          <cell r="I577">
            <v>0</v>
          </cell>
          <cell r="K577">
            <v>0</v>
          </cell>
        </row>
        <row r="578">
          <cell r="A578">
            <v>578</v>
          </cell>
          <cell r="D578">
            <v>0</v>
          </cell>
          <cell r="G578">
            <v>0</v>
          </cell>
          <cell r="I578">
            <v>0</v>
          </cell>
          <cell r="K578">
            <v>0</v>
          </cell>
        </row>
        <row r="579">
          <cell r="A579">
            <v>579</v>
          </cell>
          <cell r="B579" t="str">
            <v>C</v>
          </cell>
          <cell r="C579" t="str">
            <v>LA</v>
          </cell>
          <cell r="D579" t="str">
            <v>LABOUR</v>
          </cell>
          <cell r="G579">
            <v>0</v>
          </cell>
          <cell r="I579">
            <v>0</v>
          </cell>
          <cell r="K579">
            <v>0</v>
          </cell>
        </row>
        <row r="580">
          <cell r="A580">
            <v>580</v>
          </cell>
          <cell r="C580">
            <v>2</v>
          </cell>
          <cell r="D580" t="str">
            <v>Pengawas</v>
          </cell>
          <cell r="G580" t="str">
            <v>Day</v>
          </cell>
          <cell r="H580">
            <v>0.14285714285714285</v>
          </cell>
          <cell r="I580">
            <v>50000</v>
          </cell>
          <cell r="K580">
            <v>7142.8571428571422</v>
          </cell>
        </row>
        <row r="581">
          <cell r="A581">
            <v>581</v>
          </cell>
          <cell r="C581">
            <v>3</v>
          </cell>
          <cell r="D581" t="str">
            <v>Mandor</v>
          </cell>
          <cell r="G581" t="str">
            <v>Day</v>
          </cell>
          <cell r="H581">
            <v>0.14285714285714285</v>
          </cell>
          <cell r="I581">
            <v>33750</v>
          </cell>
          <cell r="K581">
            <v>4821.4285714285716</v>
          </cell>
        </row>
        <row r="582">
          <cell r="A582">
            <v>582</v>
          </cell>
          <cell r="C582">
            <v>16</v>
          </cell>
          <cell r="D582" t="str">
            <v>Tukang</v>
          </cell>
          <cell r="G582" t="str">
            <v>Day</v>
          </cell>
          <cell r="H582">
            <v>0.2002294893861159</v>
          </cell>
          <cell r="I582">
            <v>28380</v>
          </cell>
          <cell r="K582">
            <v>5682.5129087779696</v>
          </cell>
        </row>
        <row r="583">
          <cell r="A583">
            <v>583</v>
          </cell>
          <cell r="C583">
            <v>17</v>
          </cell>
          <cell r="D583" t="str">
            <v>Buruh</v>
          </cell>
          <cell r="G583" t="str">
            <v>Day</v>
          </cell>
          <cell r="H583">
            <v>0.4463568559954102</v>
          </cell>
          <cell r="I583">
            <v>18750</v>
          </cell>
          <cell r="K583">
            <v>8369.1910499139412</v>
          </cell>
          <cell r="L583">
            <v>0</v>
          </cell>
        </row>
        <row r="584">
          <cell r="A584">
            <v>584</v>
          </cell>
          <cell r="D584" t="str">
            <v>OVER HEAD</v>
          </cell>
          <cell r="E584">
            <v>10</v>
          </cell>
          <cell r="F584" t="str">
            <v>%</v>
          </cell>
          <cell r="K584">
            <v>71227.428571428565</v>
          </cell>
          <cell r="L584">
            <v>0</v>
          </cell>
        </row>
        <row r="585">
          <cell r="A585">
            <v>585</v>
          </cell>
          <cell r="D585" t="str">
            <v>TOTAL</v>
          </cell>
          <cell r="K585">
            <v>783501.7142857142</v>
          </cell>
          <cell r="L585">
            <v>0</v>
          </cell>
        </row>
        <row r="586">
          <cell r="A586">
            <v>586</v>
          </cell>
          <cell r="D586" t="str">
            <v>HARGA  SATUAN</v>
          </cell>
          <cell r="K586">
            <v>783502</v>
          </cell>
          <cell r="L586">
            <v>0</v>
          </cell>
        </row>
        <row r="587">
          <cell r="A587">
            <v>587</v>
          </cell>
          <cell r="B587" t="str">
            <v>Note ;</v>
          </cell>
        </row>
        <row r="588">
          <cell r="A588">
            <v>588</v>
          </cell>
          <cell r="B588" t="str">
            <v>1. Satuan dapat berdasarkan atas jam operasi untuk Tenaga Kerja dan Alat.</v>
          </cell>
        </row>
        <row r="589">
          <cell r="A589">
            <v>589</v>
          </cell>
          <cell r="B589" t="str">
            <v xml:space="preserve"> 2. Kuantitas satuan adalah kuantitas setiap komponen untuk menyelesaikan satu satuan pekerjaan dari nomor mata pembayaran</v>
          </cell>
        </row>
        <row r="590">
          <cell r="A590">
            <v>590</v>
          </cell>
          <cell r="B590" t="str">
            <v xml:space="preserve"> 3. Biaya satuan untuk peralatan sudah termasuk bahan bakar, hahan habis dipakai dan operator</v>
          </cell>
          <cell r="D590" t="str">
            <v>JUMLAH</v>
          </cell>
          <cell r="K590">
            <v>829428.84107860015</v>
          </cell>
          <cell r="L590">
            <v>0</v>
          </cell>
        </row>
        <row r="591">
          <cell r="A591">
            <v>591</v>
          </cell>
          <cell r="B591" t="str">
            <v xml:space="preserve"> 4. Biaya satuan sudah termasuk pengeluaran untuk seluruh pajak yang berkaitan (tetapi tidak termasuk PPN yang dibayar dari kontrak) dan biaya lainnya</v>
          </cell>
          <cell r="D591" t="str">
            <v>OVER HEAD</v>
          </cell>
          <cell r="E591">
            <v>10</v>
          </cell>
          <cell r="F591" t="str">
            <v>%</v>
          </cell>
          <cell r="K591">
            <v>82942.884107860024</v>
          </cell>
          <cell r="L591">
            <v>0</v>
          </cell>
        </row>
        <row r="592">
          <cell r="A592">
            <v>592</v>
          </cell>
          <cell r="B592" t="str">
            <v xml:space="preserve"> 5. .</v>
          </cell>
          <cell r="D592" t="str">
            <v>TOTAL</v>
          </cell>
          <cell r="K592">
            <v>912371.72518646019</v>
          </cell>
          <cell r="L592">
            <v>0</v>
          </cell>
        </row>
        <row r="593">
          <cell r="A593">
            <v>593</v>
          </cell>
          <cell r="B593" t="str">
            <v xml:space="preserve"> 6. .</v>
          </cell>
          <cell r="D593" t="str">
            <v>HARGA  SATUAN</v>
          </cell>
          <cell r="K593">
            <v>912372</v>
          </cell>
          <cell r="L593">
            <v>0</v>
          </cell>
        </row>
        <row r="594">
          <cell r="A594">
            <v>594</v>
          </cell>
          <cell r="K594" t="str">
            <v>Hal. 9 a - 42</v>
          </cell>
        </row>
        <row r="595">
          <cell r="A595">
            <v>595</v>
          </cell>
          <cell r="B595">
            <v>68</v>
          </cell>
        </row>
        <row r="596">
          <cell r="A596">
            <v>596</v>
          </cell>
          <cell r="B596" t="str">
            <v>UNIT PRICE ANALYSIS</v>
          </cell>
        </row>
        <row r="597">
          <cell r="A597">
            <v>597</v>
          </cell>
          <cell r="B597" t="str">
            <v>Proyek Rencana Teknik Akhir Jalan Tol Bogor Ring Road</v>
          </cell>
        </row>
        <row r="598">
          <cell r="A598">
            <v>598</v>
          </cell>
        </row>
        <row r="599">
          <cell r="A599">
            <v>599</v>
          </cell>
        </row>
        <row r="600">
          <cell r="A600">
            <v>600</v>
          </cell>
        </row>
        <row r="601">
          <cell r="A601">
            <v>601</v>
          </cell>
        </row>
        <row r="602">
          <cell r="A602">
            <v>602</v>
          </cell>
          <cell r="B602" t="str">
            <v>UNIT PRICE ANALYSIS</v>
          </cell>
        </row>
        <row r="603">
          <cell r="A603">
            <v>603</v>
          </cell>
        </row>
        <row r="604">
          <cell r="A604">
            <v>604</v>
          </cell>
          <cell r="B604" t="str">
            <v>ITEM NUMBER</v>
          </cell>
          <cell r="D604" t="str">
            <v>10.01 (6)</v>
          </cell>
        </row>
        <row r="605">
          <cell r="A605">
            <v>605</v>
          </cell>
          <cell r="B605" t="str">
            <v>CONSTRUCTION / WORK</v>
          </cell>
          <cell r="D605" t="str">
            <v>Beton Kelas C-2</v>
          </cell>
        </row>
        <row r="606">
          <cell r="A606">
            <v>606</v>
          </cell>
          <cell r="B606" t="str">
            <v>UNIT</v>
          </cell>
          <cell r="C606" t="str">
            <v>m3</v>
          </cell>
          <cell r="D606">
            <v>1</v>
          </cell>
          <cell r="I606" t="str">
            <v xml:space="preserve">Total Volume Pekerjaan  </v>
          </cell>
          <cell r="K606">
            <v>20670</v>
          </cell>
        </row>
        <row r="607">
          <cell r="A607">
            <v>607</v>
          </cell>
          <cell r="B607" t="str">
            <v>UNIT  PRICE  (Rp.)</v>
          </cell>
          <cell r="D607">
            <v>826800</v>
          </cell>
          <cell r="E607">
            <v>0</v>
          </cell>
          <cell r="I607" t="str">
            <v>Total Hrg Satuan Rp.</v>
          </cell>
          <cell r="J607" t="str">
            <v>TOTAL UNIT PRICE (Rp)</v>
          </cell>
          <cell r="K607">
            <v>826800</v>
          </cell>
        </row>
        <row r="608">
          <cell r="A608">
            <v>608</v>
          </cell>
          <cell r="I608" t="str">
            <v>PRICE / UNIT                   (Rp.)</v>
          </cell>
          <cell r="K608" t="str">
            <v>TOTAL PRICE                          (Rp.)</v>
          </cell>
        </row>
        <row r="609">
          <cell r="A609">
            <v>609</v>
          </cell>
          <cell r="B609" t="str">
            <v>NO</v>
          </cell>
          <cell r="C609" t="str">
            <v>ITEM</v>
          </cell>
          <cell r="D609" t="str">
            <v>DESCRIPTION</v>
          </cell>
          <cell r="G609" t="str">
            <v>UNIT</v>
          </cell>
          <cell r="H609" t="str">
            <v>QUA'TY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  <cell r="B612" t="str">
            <v>A</v>
          </cell>
          <cell r="C612" t="str">
            <v>MT</v>
          </cell>
          <cell r="D612" t="str">
            <v>MATERIAL</v>
          </cell>
        </row>
        <row r="613">
          <cell r="A613">
            <v>613</v>
          </cell>
          <cell r="C613">
            <v>40</v>
          </cell>
          <cell r="D613" t="str">
            <v>Concrete Class K-250  On  Site</v>
          </cell>
          <cell r="G613" t="str">
            <v>Cu.m</v>
          </cell>
          <cell r="H613">
            <v>1</v>
          </cell>
          <cell r="I613">
            <v>494600</v>
          </cell>
          <cell r="J613">
            <v>0</v>
          </cell>
          <cell r="K613">
            <v>494600</v>
          </cell>
          <cell r="L613">
            <v>0</v>
          </cell>
        </row>
        <row r="614">
          <cell r="A614">
            <v>614</v>
          </cell>
          <cell r="C614">
            <v>96</v>
          </cell>
          <cell r="D614" t="str">
            <v>Steel Form Work for Curb (50 times)</v>
          </cell>
          <cell r="G614" t="str">
            <v>Sq.m</v>
          </cell>
          <cell r="H614">
            <v>4</v>
          </cell>
          <cell r="I614">
            <v>48900</v>
          </cell>
          <cell r="J614">
            <v>0</v>
          </cell>
          <cell r="K614">
            <v>195600</v>
          </cell>
          <cell r="L614">
            <v>0</v>
          </cell>
        </row>
        <row r="615">
          <cell r="A615">
            <v>615</v>
          </cell>
          <cell r="C615">
            <v>179</v>
          </cell>
          <cell r="D615" t="str">
            <v>Maintenance Concrete  (Type-2)</v>
          </cell>
          <cell r="G615" t="str">
            <v>Sq.m</v>
          </cell>
          <cell r="H615">
            <v>4</v>
          </cell>
          <cell r="I615">
            <v>5000</v>
          </cell>
          <cell r="J615">
            <v>0</v>
          </cell>
          <cell r="K615">
            <v>20000</v>
          </cell>
          <cell r="L615">
            <v>0</v>
          </cell>
        </row>
        <row r="616">
          <cell r="A616">
            <v>616</v>
          </cell>
          <cell r="D616">
            <v>0</v>
          </cell>
          <cell r="G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A617">
            <v>617</v>
          </cell>
          <cell r="D617">
            <v>0</v>
          </cell>
          <cell r="G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A618">
            <v>618</v>
          </cell>
          <cell r="D618">
            <v>0</v>
          </cell>
          <cell r="G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>
            <v>619</v>
          </cell>
          <cell r="D619">
            <v>0</v>
          </cell>
          <cell r="G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A620">
            <v>620</v>
          </cell>
          <cell r="D620">
            <v>0</v>
          </cell>
          <cell r="G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A621">
            <v>621</v>
          </cell>
          <cell r="D621">
            <v>0</v>
          </cell>
          <cell r="G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A622">
            <v>622</v>
          </cell>
          <cell r="D622">
            <v>0</v>
          </cell>
          <cell r="G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>
            <v>623</v>
          </cell>
          <cell r="D623">
            <v>0</v>
          </cell>
          <cell r="G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>
            <v>624</v>
          </cell>
          <cell r="B624" t="str">
            <v>B</v>
          </cell>
          <cell r="C624" t="str">
            <v>EQ</v>
          </cell>
          <cell r="D624" t="str">
            <v>EQUIPMENT/ALAT</v>
          </cell>
        </row>
        <row r="625">
          <cell r="A625">
            <v>625</v>
          </cell>
          <cell r="C625">
            <v>63</v>
          </cell>
          <cell r="D625" t="str">
            <v>Miscellaneous Tools</v>
          </cell>
          <cell r="G625" t="str">
            <v>Jam</v>
          </cell>
          <cell r="H625">
            <v>4</v>
          </cell>
          <cell r="I625">
            <v>19900</v>
          </cell>
          <cell r="J625">
            <v>0</v>
          </cell>
          <cell r="K625">
            <v>79600</v>
          </cell>
        </row>
        <row r="626">
          <cell r="A626">
            <v>626</v>
          </cell>
          <cell r="C626">
            <v>172</v>
          </cell>
          <cell r="D626" t="str">
            <v>Hoist</v>
          </cell>
          <cell r="G626" t="str">
            <v>Jam</v>
          </cell>
          <cell r="H626">
            <v>4</v>
          </cell>
          <cell r="I626">
            <v>10600</v>
          </cell>
          <cell r="J626">
            <v>0</v>
          </cell>
          <cell r="K626">
            <v>42400</v>
          </cell>
        </row>
        <row r="627">
          <cell r="A627">
            <v>627</v>
          </cell>
          <cell r="D627">
            <v>0</v>
          </cell>
          <cell r="G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A628">
            <v>628</v>
          </cell>
          <cell r="D628">
            <v>0</v>
          </cell>
          <cell r="G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>
            <v>629</v>
          </cell>
          <cell r="D629">
            <v>0</v>
          </cell>
          <cell r="G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>
            <v>630</v>
          </cell>
          <cell r="D630">
            <v>0</v>
          </cell>
          <cell r="G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>
            <v>631</v>
          </cell>
          <cell r="B631" t="str">
            <v>B</v>
          </cell>
          <cell r="C631" t="str">
            <v>EQ</v>
          </cell>
          <cell r="D631" t="str">
            <v>EQUIPMENT</v>
          </cell>
          <cell r="G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A632">
            <v>632</v>
          </cell>
          <cell r="C632">
            <v>64</v>
          </cell>
          <cell r="D632" t="str">
            <v>Miscellaneous Tools</v>
          </cell>
          <cell r="G632" t="str">
            <v>Hour</v>
          </cell>
          <cell r="H632">
            <v>0.31024096385542171</v>
          </cell>
          <cell r="I632">
            <v>5000</v>
          </cell>
          <cell r="J632">
            <v>0</v>
          </cell>
          <cell r="K632">
            <v>1551.2048192771085</v>
          </cell>
          <cell r="L632">
            <v>0</v>
          </cell>
        </row>
        <row r="633">
          <cell r="A633">
            <v>633</v>
          </cell>
          <cell r="C633">
            <v>28</v>
          </cell>
          <cell r="D633" t="str">
            <v>Concrete Vibrator</v>
          </cell>
          <cell r="G633" t="str">
            <v>Hour</v>
          </cell>
          <cell r="H633">
            <v>0.25</v>
          </cell>
          <cell r="I633">
            <v>21800</v>
          </cell>
          <cell r="J633">
            <v>0</v>
          </cell>
          <cell r="K633">
            <v>5450</v>
          </cell>
          <cell r="L633">
            <v>0</v>
          </cell>
        </row>
        <row r="634">
          <cell r="A634">
            <v>634</v>
          </cell>
          <cell r="C634">
            <v>26</v>
          </cell>
          <cell r="D634" t="str">
            <v>Concrete Pump 15 m3</v>
          </cell>
          <cell r="G634" t="str">
            <v>Hour</v>
          </cell>
          <cell r="H634">
            <v>6.0240963855421693E-2</v>
          </cell>
          <cell r="I634">
            <v>205500</v>
          </cell>
          <cell r="J634">
            <v>0</v>
          </cell>
          <cell r="K634">
            <v>12379.518072289158</v>
          </cell>
          <cell r="L634">
            <v>0</v>
          </cell>
        </row>
        <row r="635">
          <cell r="A635">
            <v>635</v>
          </cell>
          <cell r="C635">
            <v>210</v>
          </cell>
          <cell r="D635" t="str">
            <v>Transportation (&lt;30 Ton) to Site</v>
          </cell>
          <cell r="G635" t="str">
            <v>Each</v>
          </cell>
          <cell r="H635">
            <v>10.162499999999998</v>
          </cell>
          <cell r="I635">
            <v>832200</v>
          </cell>
          <cell r="J635">
            <v>0</v>
          </cell>
          <cell r="K635">
            <v>8457232.4999999981</v>
          </cell>
          <cell r="L635">
            <v>0</v>
          </cell>
        </row>
        <row r="636">
          <cell r="A636">
            <v>636</v>
          </cell>
          <cell r="L636">
            <v>0</v>
          </cell>
        </row>
        <row r="637">
          <cell r="A637">
            <v>637</v>
          </cell>
        </row>
        <row r="638">
          <cell r="A638">
            <v>638</v>
          </cell>
          <cell r="B638" t="str">
            <v>C</v>
          </cell>
          <cell r="C638" t="str">
            <v>LA</v>
          </cell>
          <cell r="D638" t="str">
            <v>LABOUR/BURUH</v>
          </cell>
        </row>
        <row r="639">
          <cell r="A639">
            <v>639</v>
          </cell>
          <cell r="C639">
            <v>1</v>
          </cell>
          <cell r="D639" t="str">
            <v>Pengawas</v>
          </cell>
          <cell r="G639" t="str">
            <v>Hr</v>
          </cell>
          <cell r="H639">
            <v>0.2857142857142857</v>
          </cell>
          <cell r="I639">
            <v>125000</v>
          </cell>
          <cell r="K639">
            <v>35714.28571428571</v>
          </cell>
        </row>
        <row r="640">
          <cell r="A640">
            <v>640</v>
          </cell>
          <cell r="C640">
            <v>2</v>
          </cell>
          <cell r="D640" t="str">
            <v>Mandor</v>
          </cell>
          <cell r="G640" t="str">
            <v>Hr</v>
          </cell>
          <cell r="H640">
            <v>0.5714285714285714</v>
          </cell>
          <cell r="I640">
            <v>44800</v>
          </cell>
          <cell r="K640">
            <v>25600</v>
          </cell>
        </row>
        <row r="641">
          <cell r="A641">
            <v>641</v>
          </cell>
          <cell r="C641">
            <v>15</v>
          </cell>
          <cell r="D641" t="str">
            <v>Tukang</v>
          </cell>
          <cell r="G641" t="str">
            <v>Hr</v>
          </cell>
          <cell r="H641">
            <v>1.1428571428571428</v>
          </cell>
          <cell r="I641">
            <v>49700</v>
          </cell>
          <cell r="K641">
            <v>56800</v>
          </cell>
        </row>
        <row r="642">
          <cell r="A642">
            <v>642</v>
          </cell>
          <cell r="C642">
            <v>16</v>
          </cell>
          <cell r="D642" t="str">
            <v>Pekerja</v>
          </cell>
          <cell r="G642" t="str">
            <v>Hr</v>
          </cell>
          <cell r="H642">
            <v>2.2857142857142856</v>
          </cell>
          <cell r="I642">
            <v>35000</v>
          </cell>
          <cell r="K642">
            <v>80000</v>
          </cell>
        </row>
        <row r="643">
          <cell r="A643">
            <v>643</v>
          </cell>
          <cell r="D643">
            <v>0</v>
          </cell>
          <cell r="G643">
            <v>0</v>
          </cell>
          <cell r="I643">
            <v>0</v>
          </cell>
          <cell r="K643">
            <v>0</v>
          </cell>
        </row>
        <row r="644">
          <cell r="A644">
            <v>644</v>
          </cell>
          <cell r="D644">
            <v>0</v>
          </cell>
          <cell r="G644">
            <v>0</v>
          </cell>
          <cell r="I644">
            <v>0</v>
          </cell>
          <cell r="K644">
            <v>0</v>
          </cell>
        </row>
        <row r="645">
          <cell r="A645">
            <v>645</v>
          </cell>
          <cell r="B645" t="str">
            <v>C</v>
          </cell>
          <cell r="C645" t="str">
            <v>LA</v>
          </cell>
          <cell r="D645" t="str">
            <v>LABOUR</v>
          </cell>
          <cell r="G645">
            <v>0</v>
          </cell>
          <cell r="I645">
            <v>0</v>
          </cell>
          <cell r="K645">
            <v>0</v>
          </cell>
        </row>
        <row r="646">
          <cell r="A646">
            <v>646</v>
          </cell>
          <cell r="C646">
            <v>2</v>
          </cell>
          <cell r="D646" t="str">
            <v>Pengawas</v>
          </cell>
          <cell r="G646" t="str">
            <v>Day</v>
          </cell>
          <cell r="H646">
            <v>0.14285714285714285</v>
          </cell>
          <cell r="I646">
            <v>50000</v>
          </cell>
          <cell r="K646">
            <v>7142.8571428571422</v>
          </cell>
        </row>
        <row r="647">
          <cell r="A647">
            <v>647</v>
          </cell>
          <cell r="C647">
            <v>3</v>
          </cell>
          <cell r="D647" t="str">
            <v>Mandor</v>
          </cell>
          <cell r="G647" t="str">
            <v>Day</v>
          </cell>
          <cell r="H647">
            <v>0.14285714285714285</v>
          </cell>
          <cell r="I647">
            <v>33750</v>
          </cell>
          <cell r="K647">
            <v>4821.4285714285716</v>
          </cell>
        </row>
        <row r="648">
          <cell r="A648">
            <v>648</v>
          </cell>
          <cell r="C648">
            <v>16</v>
          </cell>
          <cell r="D648" t="str">
            <v>Tukang</v>
          </cell>
          <cell r="G648" t="str">
            <v>Day</v>
          </cell>
          <cell r="H648">
            <v>0.14285714285714285</v>
          </cell>
          <cell r="I648">
            <v>28380</v>
          </cell>
          <cell r="K648">
            <v>4054.2857142857142</v>
          </cell>
        </row>
        <row r="649">
          <cell r="A649">
            <v>649</v>
          </cell>
          <cell r="C649">
            <v>17</v>
          </cell>
          <cell r="D649" t="str">
            <v>Buruh</v>
          </cell>
          <cell r="G649" t="str">
            <v>Day</v>
          </cell>
          <cell r="H649">
            <v>0.3214285714285714</v>
          </cell>
          <cell r="I649">
            <v>18750</v>
          </cell>
          <cell r="K649">
            <v>6026.7857142857138</v>
          </cell>
          <cell r="L649">
            <v>0</v>
          </cell>
        </row>
        <row r="650">
          <cell r="A650">
            <v>650</v>
          </cell>
          <cell r="D650" t="str">
            <v>OVER HEAD</v>
          </cell>
          <cell r="E650">
            <v>10</v>
          </cell>
          <cell r="F650" t="str">
            <v>%</v>
          </cell>
          <cell r="K650">
            <v>524983.42857142852</v>
          </cell>
          <cell r="L650">
            <v>0</v>
          </cell>
        </row>
        <row r="651">
          <cell r="A651">
            <v>651</v>
          </cell>
          <cell r="D651" t="str">
            <v>TOTAL</v>
          </cell>
          <cell r="K651">
            <v>5774817.7142857136</v>
          </cell>
          <cell r="L651">
            <v>0</v>
          </cell>
        </row>
        <row r="652">
          <cell r="A652">
            <v>652</v>
          </cell>
          <cell r="D652" t="str">
            <v>HARGA  SATUAN</v>
          </cell>
          <cell r="K652">
            <v>5774818</v>
          </cell>
          <cell r="L652">
            <v>0</v>
          </cell>
        </row>
        <row r="653">
          <cell r="A653">
            <v>653</v>
          </cell>
          <cell r="B653" t="str">
            <v>Note ;</v>
          </cell>
        </row>
        <row r="654">
          <cell r="A654">
            <v>654</v>
          </cell>
          <cell r="B654" t="str">
            <v>1. Satuan dapat berdasarkan atas jam operasi untuk Tenaga Kerja dan Alat.</v>
          </cell>
        </row>
        <row r="655">
          <cell r="A655">
            <v>655</v>
          </cell>
          <cell r="B655" t="str">
            <v xml:space="preserve"> 2. Kuantitas satuan adalah kuantitas setiap komponen untuk menyelesaikan satu satuan pekerjaan dari nomor mata pembayaran</v>
          </cell>
        </row>
        <row r="656">
          <cell r="A656">
            <v>656</v>
          </cell>
          <cell r="B656" t="str">
            <v xml:space="preserve"> 3. Biaya satuan untuk peralatan sudah termasuk bahan bakar, hahan habis dipakai dan operator</v>
          </cell>
          <cell r="D656" t="str">
            <v>JUMLAH</v>
          </cell>
          <cell r="K656">
            <v>751626.08003442339</v>
          </cell>
          <cell r="L656">
            <v>0</v>
          </cell>
        </row>
        <row r="657">
          <cell r="A657">
            <v>657</v>
          </cell>
          <cell r="B657" t="str">
            <v xml:space="preserve"> 4. Biaya satuan sudah termasuk pengeluaran untuk seluruh pajak yang berkaitan (tetapi tidak termasuk PPN yang dibayar dari kontrak) dan biaya lainnya</v>
          </cell>
          <cell r="D657" t="str">
            <v>OVER HEAD</v>
          </cell>
          <cell r="E657">
            <v>10</v>
          </cell>
          <cell r="F657" t="str">
            <v>%</v>
          </cell>
          <cell r="K657">
            <v>75162.608003442336</v>
          </cell>
          <cell r="L657">
            <v>0</v>
          </cell>
        </row>
        <row r="658">
          <cell r="A658">
            <v>658</v>
          </cell>
          <cell r="B658" t="str">
            <v xml:space="preserve"> 5. .</v>
          </cell>
          <cell r="D658" t="str">
            <v>TOTAL</v>
          </cell>
          <cell r="K658">
            <v>826788.68803786568</v>
          </cell>
          <cell r="L658">
            <v>0</v>
          </cell>
        </row>
        <row r="659">
          <cell r="A659">
            <v>659</v>
          </cell>
          <cell r="B659" t="str">
            <v xml:space="preserve"> 6. .</v>
          </cell>
          <cell r="D659" t="str">
            <v>HARGA  SATUAN</v>
          </cell>
          <cell r="K659">
            <v>826789</v>
          </cell>
          <cell r="L659">
            <v>0</v>
          </cell>
        </row>
        <row r="660">
          <cell r="A660">
            <v>660</v>
          </cell>
          <cell r="K660" t="str">
            <v>Hal. 10 a - 42</v>
          </cell>
        </row>
        <row r="661">
          <cell r="A661">
            <v>661</v>
          </cell>
          <cell r="B661">
            <v>69</v>
          </cell>
        </row>
        <row r="662">
          <cell r="A662">
            <v>662</v>
          </cell>
          <cell r="B662" t="str">
            <v>UNIT PRICE ANALYSIS</v>
          </cell>
        </row>
        <row r="663">
          <cell r="A663">
            <v>663</v>
          </cell>
          <cell r="B663" t="str">
            <v>Proyek Rencana Teknik Akhir Jalan Tol Bogor Ring Road</v>
          </cell>
        </row>
        <row r="664">
          <cell r="A664">
            <v>664</v>
          </cell>
        </row>
        <row r="665">
          <cell r="A665">
            <v>665</v>
          </cell>
        </row>
        <row r="666">
          <cell r="A666">
            <v>666</v>
          </cell>
        </row>
        <row r="667">
          <cell r="A667">
            <v>667</v>
          </cell>
        </row>
        <row r="668">
          <cell r="A668">
            <v>668</v>
          </cell>
          <cell r="B668" t="str">
            <v>UNIT PRICE ANALYSIS</v>
          </cell>
        </row>
        <row r="669">
          <cell r="A669">
            <v>669</v>
          </cell>
        </row>
        <row r="670">
          <cell r="A670">
            <v>670</v>
          </cell>
          <cell r="B670" t="str">
            <v>ITEM NUMBER</v>
          </cell>
          <cell r="D670" t="str">
            <v>10.01(11)</v>
          </cell>
        </row>
        <row r="671">
          <cell r="A671">
            <v>671</v>
          </cell>
          <cell r="B671" t="str">
            <v>CONSTRUCTION / WORK</v>
          </cell>
          <cell r="D671" t="str">
            <v>Structural Concrete Class K-300, C-3 ( Substructure )</v>
          </cell>
        </row>
        <row r="672">
          <cell r="A672">
            <v>672</v>
          </cell>
          <cell r="B672" t="str">
            <v>UNIT</v>
          </cell>
          <cell r="C672" t="str">
            <v>m3</v>
          </cell>
          <cell r="D672">
            <v>1</v>
          </cell>
          <cell r="I672" t="str">
            <v xml:space="preserve">Total Volume Pekerjaan  </v>
          </cell>
          <cell r="K672">
            <v>0</v>
          </cell>
        </row>
        <row r="673">
          <cell r="A673">
            <v>673</v>
          </cell>
          <cell r="B673" t="str">
            <v>UNIT  PRICE  (Rp.)</v>
          </cell>
          <cell r="D673">
            <v>696800</v>
          </cell>
          <cell r="E673">
            <v>0</v>
          </cell>
          <cell r="I673" t="str">
            <v>Total Hrg Satuan Rp.</v>
          </cell>
          <cell r="J673" t="str">
            <v>TOTAL UNIT PRICE (Rp)</v>
          </cell>
          <cell r="K673">
            <v>696800</v>
          </cell>
        </row>
        <row r="674">
          <cell r="A674">
            <v>674</v>
          </cell>
          <cell r="I674" t="str">
            <v>PRICE / UNIT                   (Rp.)</v>
          </cell>
          <cell r="K674" t="str">
            <v>TOTAL PRICE                          (Rp.)</v>
          </cell>
        </row>
        <row r="675">
          <cell r="A675">
            <v>675</v>
          </cell>
          <cell r="B675" t="str">
            <v>NO</v>
          </cell>
          <cell r="C675" t="str">
            <v>ITEM</v>
          </cell>
          <cell r="D675" t="str">
            <v>DESCRIPTION</v>
          </cell>
          <cell r="G675" t="str">
            <v>UNIT</v>
          </cell>
          <cell r="H675" t="str">
            <v>QUA'TY</v>
          </cell>
          <cell r="I675" t="str">
            <v>Rp.</v>
          </cell>
          <cell r="J675" t="str">
            <v>Foreign</v>
          </cell>
          <cell r="K675" t="str">
            <v>Rp.</v>
          </cell>
          <cell r="L675" t="str">
            <v>Foreign</v>
          </cell>
        </row>
        <row r="676">
          <cell r="A676">
            <v>676</v>
          </cell>
        </row>
        <row r="677">
          <cell r="A677">
            <v>677</v>
          </cell>
        </row>
        <row r="678">
          <cell r="A678">
            <v>678</v>
          </cell>
          <cell r="B678" t="str">
            <v>A</v>
          </cell>
          <cell r="C678" t="str">
            <v>MT</v>
          </cell>
          <cell r="D678" t="str">
            <v>MATERIAL</v>
          </cell>
        </row>
        <row r="679">
          <cell r="A679">
            <v>679</v>
          </cell>
          <cell r="C679">
            <v>41</v>
          </cell>
          <cell r="D679" t="str">
            <v>Concrete Class K-300  On  Site</v>
          </cell>
          <cell r="G679" t="str">
            <v>Cu.m</v>
          </cell>
          <cell r="H679">
            <v>1</v>
          </cell>
          <cell r="I679">
            <v>512200</v>
          </cell>
          <cell r="J679">
            <v>0</v>
          </cell>
          <cell r="K679">
            <v>512200</v>
          </cell>
          <cell r="L679">
            <v>0</v>
          </cell>
        </row>
        <row r="680">
          <cell r="A680">
            <v>680</v>
          </cell>
          <cell r="C680">
            <v>500</v>
          </cell>
          <cell r="D680" t="str">
            <v>Steel Form Work for Abutment and Retainingwall  (30 times)</v>
          </cell>
          <cell r="G680" t="str">
            <v>Sqm</v>
          </cell>
          <cell r="H680">
            <v>0.62688523066109969</v>
          </cell>
          <cell r="I680">
            <v>100500</v>
          </cell>
          <cell r="J680">
            <v>0</v>
          </cell>
          <cell r="K680">
            <v>63001.965681440517</v>
          </cell>
          <cell r="L680">
            <v>0</v>
          </cell>
        </row>
        <row r="681">
          <cell r="A681">
            <v>681</v>
          </cell>
          <cell r="C681">
            <v>80</v>
          </cell>
          <cell r="D681" t="str">
            <v>Scafolding Plat Form ( 5 times )</v>
          </cell>
          <cell r="G681" t="str">
            <v>Sq.m</v>
          </cell>
          <cell r="H681">
            <v>0.42417604988966245</v>
          </cell>
          <cell r="I681">
            <v>49600</v>
          </cell>
          <cell r="J681">
            <v>0</v>
          </cell>
          <cell r="K681">
            <v>21039.132074527257</v>
          </cell>
          <cell r="L681">
            <v>0</v>
          </cell>
        </row>
        <row r="682">
          <cell r="A682">
            <v>682</v>
          </cell>
          <cell r="C682">
            <v>178</v>
          </cell>
          <cell r="D682" t="str">
            <v>Maintenance Concrete  (Type-1)</v>
          </cell>
          <cell r="G682" t="str">
            <v>Sq.m</v>
          </cell>
          <cell r="H682">
            <v>0.40195319478354075</v>
          </cell>
          <cell r="I682">
            <v>4700</v>
          </cell>
          <cell r="J682">
            <v>0</v>
          </cell>
          <cell r="K682">
            <v>1889.1800154826415</v>
          </cell>
          <cell r="L682">
            <v>0</v>
          </cell>
        </row>
        <row r="683">
          <cell r="A683">
            <v>683</v>
          </cell>
          <cell r="D683">
            <v>0</v>
          </cell>
          <cell r="G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>
            <v>684</v>
          </cell>
          <cell r="D684">
            <v>0</v>
          </cell>
          <cell r="G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>
            <v>685</v>
          </cell>
          <cell r="D685">
            <v>0</v>
          </cell>
          <cell r="G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>
            <v>686</v>
          </cell>
          <cell r="D686">
            <v>0</v>
          </cell>
          <cell r="G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>
            <v>687</v>
          </cell>
          <cell r="D687">
            <v>0</v>
          </cell>
          <cell r="G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>
            <v>688</v>
          </cell>
          <cell r="D688">
            <v>0</v>
          </cell>
          <cell r="G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>
            <v>689</v>
          </cell>
          <cell r="D689">
            <v>0</v>
          </cell>
          <cell r="G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>
            <v>690</v>
          </cell>
          <cell r="B690" t="str">
            <v>B</v>
          </cell>
          <cell r="C690" t="str">
            <v>EQ</v>
          </cell>
          <cell r="D690" t="str">
            <v>EQUIPMENT/ALAT</v>
          </cell>
        </row>
        <row r="691">
          <cell r="A691">
            <v>691</v>
          </cell>
          <cell r="C691">
            <v>63</v>
          </cell>
          <cell r="D691" t="str">
            <v>Miscellaneous Tools</v>
          </cell>
          <cell r="G691" t="str">
            <v>Jam</v>
          </cell>
          <cell r="I691">
            <v>19900</v>
          </cell>
          <cell r="J691">
            <v>0</v>
          </cell>
          <cell r="K691">
            <v>0</v>
          </cell>
        </row>
        <row r="692">
          <cell r="A692">
            <v>692</v>
          </cell>
          <cell r="C692">
            <v>158</v>
          </cell>
          <cell r="D692" t="str">
            <v>Gantry Crane 125 ton</v>
          </cell>
          <cell r="G692" t="str">
            <v>Jam</v>
          </cell>
          <cell r="I692">
            <v>0</v>
          </cell>
          <cell r="J692">
            <v>0</v>
          </cell>
          <cell r="K692">
            <v>0</v>
          </cell>
        </row>
        <row r="693">
          <cell r="A693">
            <v>693</v>
          </cell>
          <cell r="C693">
            <v>159</v>
          </cell>
          <cell r="D693" t="str">
            <v>Lowbed Trailers with self Steering Rear Bogies</v>
          </cell>
          <cell r="G693" t="str">
            <v>Jam</v>
          </cell>
          <cell r="I693">
            <v>0</v>
          </cell>
          <cell r="J693">
            <v>0</v>
          </cell>
          <cell r="K693">
            <v>0</v>
          </cell>
        </row>
        <row r="694">
          <cell r="A694">
            <v>694</v>
          </cell>
          <cell r="D694">
            <v>0</v>
          </cell>
          <cell r="G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>
            <v>695</v>
          </cell>
          <cell r="D695">
            <v>0</v>
          </cell>
          <cell r="G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>
            <v>696</v>
          </cell>
          <cell r="D696">
            <v>0</v>
          </cell>
          <cell r="G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>
            <v>697</v>
          </cell>
          <cell r="B697" t="str">
            <v>B</v>
          </cell>
          <cell r="C697" t="str">
            <v>EQ</v>
          </cell>
          <cell r="D697" t="str">
            <v>EQUIPMENT</v>
          </cell>
          <cell r="G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>
            <v>698</v>
          </cell>
          <cell r="C698">
            <v>64</v>
          </cell>
          <cell r="D698" t="str">
            <v>Miscellaneous Tools</v>
          </cell>
          <cell r="G698" t="str">
            <v>Hour</v>
          </cell>
          <cell r="H698">
            <v>3</v>
          </cell>
          <cell r="I698">
            <v>5000</v>
          </cell>
          <cell r="J698">
            <v>0</v>
          </cell>
          <cell r="K698">
            <v>15000</v>
          </cell>
          <cell r="L698">
            <v>0</v>
          </cell>
        </row>
        <row r="699">
          <cell r="A699">
            <v>699</v>
          </cell>
          <cell r="C699">
            <v>28</v>
          </cell>
          <cell r="D699" t="str">
            <v>Concrete Vibrator</v>
          </cell>
          <cell r="G699" t="str">
            <v>Hour</v>
          </cell>
          <cell r="H699">
            <v>0.25</v>
          </cell>
          <cell r="I699">
            <v>21800</v>
          </cell>
          <cell r="J699">
            <v>0</v>
          </cell>
          <cell r="K699">
            <v>5450</v>
          </cell>
          <cell r="L699">
            <v>0</v>
          </cell>
        </row>
        <row r="700">
          <cell r="A700">
            <v>700</v>
          </cell>
          <cell r="C700">
            <v>211</v>
          </cell>
          <cell r="D700" t="str">
            <v>Pouring Concrete ( Manually )</v>
          </cell>
          <cell r="G700" t="str">
            <v>Cu.m</v>
          </cell>
          <cell r="H700">
            <v>1</v>
          </cell>
          <cell r="I700">
            <v>11400</v>
          </cell>
          <cell r="J700">
            <v>0</v>
          </cell>
          <cell r="K700">
            <v>11400</v>
          </cell>
          <cell r="L700">
            <v>0</v>
          </cell>
        </row>
        <row r="701">
          <cell r="A701">
            <v>701</v>
          </cell>
          <cell r="D701">
            <v>0</v>
          </cell>
          <cell r="G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>
            <v>702</v>
          </cell>
        </row>
        <row r="703">
          <cell r="A703">
            <v>703</v>
          </cell>
        </row>
        <row r="704">
          <cell r="A704">
            <v>704</v>
          </cell>
          <cell r="B704" t="str">
            <v>C</v>
          </cell>
          <cell r="C704" t="str">
            <v>LA</v>
          </cell>
          <cell r="D704" t="str">
            <v>LABOUR/BURUH</v>
          </cell>
        </row>
        <row r="705">
          <cell r="A705">
            <v>705</v>
          </cell>
          <cell r="C705">
            <v>1</v>
          </cell>
          <cell r="D705" t="str">
            <v>Pengawas</v>
          </cell>
          <cell r="G705" t="str">
            <v>Hr</v>
          </cell>
          <cell r="I705">
            <v>125000</v>
          </cell>
          <cell r="K705">
            <v>0</v>
          </cell>
        </row>
        <row r="706">
          <cell r="A706">
            <v>706</v>
          </cell>
          <cell r="C706">
            <v>2</v>
          </cell>
          <cell r="D706" t="str">
            <v>Mandor</v>
          </cell>
          <cell r="G706" t="str">
            <v>Hr</v>
          </cell>
          <cell r="I706">
            <v>44800</v>
          </cell>
          <cell r="K706">
            <v>0</v>
          </cell>
        </row>
        <row r="707">
          <cell r="A707">
            <v>707</v>
          </cell>
          <cell r="C707">
            <v>15</v>
          </cell>
          <cell r="D707" t="str">
            <v>Tukang</v>
          </cell>
          <cell r="G707" t="str">
            <v>Hr</v>
          </cell>
          <cell r="I707">
            <v>49700</v>
          </cell>
          <cell r="K707">
            <v>0</v>
          </cell>
        </row>
        <row r="708">
          <cell r="A708">
            <v>708</v>
          </cell>
          <cell r="C708">
            <v>16</v>
          </cell>
          <cell r="D708" t="str">
            <v>Pekerja</v>
          </cell>
          <cell r="G708" t="str">
            <v>Hr</v>
          </cell>
          <cell r="I708">
            <v>35000</v>
          </cell>
          <cell r="K708">
            <v>0</v>
          </cell>
        </row>
        <row r="709">
          <cell r="A709">
            <v>709</v>
          </cell>
          <cell r="D709">
            <v>0</v>
          </cell>
          <cell r="G709">
            <v>0</v>
          </cell>
          <cell r="I709">
            <v>0</v>
          </cell>
          <cell r="K709">
            <v>0</v>
          </cell>
        </row>
        <row r="710">
          <cell r="A710">
            <v>710</v>
          </cell>
          <cell r="D710">
            <v>0</v>
          </cell>
          <cell r="G710">
            <v>0</v>
          </cell>
          <cell r="I710">
            <v>0</v>
          </cell>
          <cell r="K710">
            <v>0</v>
          </cell>
        </row>
        <row r="711">
          <cell r="A711">
            <v>711</v>
          </cell>
          <cell r="B711" t="str">
            <v>C</v>
          </cell>
          <cell r="C711" t="str">
            <v>LA</v>
          </cell>
          <cell r="D711" t="str">
            <v>LABOUR</v>
          </cell>
          <cell r="G711">
            <v>0</v>
          </cell>
          <cell r="I711">
            <v>0</v>
          </cell>
          <cell r="K711">
            <v>0</v>
          </cell>
        </row>
        <row r="712">
          <cell r="A712">
            <v>712</v>
          </cell>
          <cell r="C712">
            <v>2</v>
          </cell>
          <cell r="D712" t="str">
            <v>Pengawas</v>
          </cell>
          <cell r="G712" t="str">
            <v>Day</v>
          </cell>
          <cell r="H712">
            <v>2.8767449975562053E-3</v>
          </cell>
          <cell r="I712">
            <v>50000</v>
          </cell>
          <cell r="K712">
            <v>143.83724987781025</v>
          </cell>
        </row>
        <row r="713">
          <cell r="A713">
            <v>713</v>
          </cell>
          <cell r="C713">
            <v>3</v>
          </cell>
          <cell r="D713" t="str">
            <v>Mandor</v>
          </cell>
          <cell r="G713" t="str">
            <v>Day</v>
          </cell>
          <cell r="H713">
            <v>2.8767449975562053E-3</v>
          </cell>
          <cell r="I713">
            <v>33750</v>
          </cell>
          <cell r="K713">
            <v>97.090143667521929</v>
          </cell>
        </row>
        <row r="714">
          <cell r="A714">
            <v>714</v>
          </cell>
          <cell r="C714">
            <v>16</v>
          </cell>
          <cell r="D714" t="str">
            <v>Tukang</v>
          </cell>
          <cell r="G714" t="str">
            <v>Day</v>
          </cell>
          <cell r="H714">
            <v>5.7534899951124105E-3</v>
          </cell>
          <cell r="I714">
            <v>28380</v>
          </cell>
          <cell r="K714">
            <v>163.28404606129021</v>
          </cell>
        </row>
        <row r="715">
          <cell r="A715">
            <v>715</v>
          </cell>
          <cell r="C715">
            <v>17</v>
          </cell>
          <cell r="D715" t="str">
            <v>Buruh</v>
          </cell>
          <cell r="G715" t="str">
            <v>Day</v>
          </cell>
          <cell r="H715">
            <v>0.16587110283759249</v>
          </cell>
          <cell r="I715">
            <v>18750</v>
          </cell>
          <cell r="K715">
            <v>3110.083178204859</v>
          </cell>
          <cell r="L715">
            <v>0</v>
          </cell>
        </row>
        <row r="716">
          <cell r="A716">
            <v>716</v>
          </cell>
          <cell r="D716" t="str">
            <v>OVER HEAD</v>
          </cell>
          <cell r="E716">
            <v>10</v>
          </cell>
          <cell r="F716" t="str">
            <v>%</v>
          </cell>
          <cell r="K716">
            <v>0</v>
          </cell>
          <cell r="L716">
            <v>0</v>
          </cell>
        </row>
        <row r="717">
          <cell r="A717">
            <v>717</v>
          </cell>
          <cell r="D717" t="str">
            <v>TOTAL</v>
          </cell>
          <cell r="K717">
            <v>0</v>
          </cell>
          <cell r="L717">
            <v>0</v>
          </cell>
        </row>
        <row r="718">
          <cell r="A718">
            <v>718</v>
          </cell>
          <cell r="D718" t="str">
            <v>HARGA  SATUAN</v>
          </cell>
          <cell r="K718">
            <v>0</v>
          </cell>
          <cell r="L718">
            <v>0</v>
          </cell>
        </row>
        <row r="719">
          <cell r="A719">
            <v>719</v>
          </cell>
          <cell r="B719" t="str">
            <v>Note ;</v>
          </cell>
        </row>
        <row r="720">
          <cell r="A720">
            <v>720</v>
          </cell>
          <cell r="B720" t="str">
            <v>1. Satuan dapat berdasarkan atas jam operasi untuk Tenaga Kerja dan Alat.</v>
          </cell>
        </row>
        <row r="721">
          <cell r="A721">
            <v>721</v>
          </cell>
          <cell r="B721" t="str">
            <v xml:space="preserve"> 2. Kuantitas satuan adalah kuantitas setiap komponen untuk menyelesaikan satu satuan pekerjaan dari nomor mata pembayaran</v>
          </cell>
        </row>
        <row r="722">
          <cell r="A722">
            <v>722</v>
          </cell>
          <cell r="B722" t="str">
            <v xml:space="preserve"> 3. Biaya satuan untuk peralatan sudah termasuk bahan bakar, hahan habis dipakai dan operator</v>
          </cell>
          <cell r="D722" t="str">
            <v>JUMLAH</v>
          </cell>
          <cell r="K722">
            <v>633494.57238926191</v>
          </cell>
          <cell r="L722">
            <v>0</v>
          </cell>
        </row>
        <row r="723">
          <cell r="A723">
            <v>723</v>
          </cell>
          <cell r="B723" t="str">
            <v xml:space="preserve"> 4. Biaya satuan sudah termasuk pengeluaran untuk seluruh pajak yang berkaitan (tetapi tidak termasuk PPN yang dibayar dari kontrak) dan biaya lainnya</v>
          </cell>
          <cell r="D723" t="str">
            <v>OVER HEAD</v>
          </cell>
          <cell r="E723">
            <v>10</v>
          </cell>
          <cell r="F723" t="str">
            <v>%</v>
          </cell>
          <cell r="K723">
            <v>63349.457238926196</v>
          </cell>
          <cell r="L723">
            <v>0</v>
          </cell>
        </row>
        <row r="724">
          <cell r="A724">
            <v>724</v>
          </cell>
          <cell r="B724" t="str">
            <v xml:space="preserve"> 5. .</v>
          </cell>
          <cell r="D724" t="str">
            <v>TOTAL</v>
          </cell>
          <cell r="K724">
            <v>696844.02962818812</v>
          </cell>
          <cell r="L724">
            <v>0</v>
          </cell>
        </row>
        <row r="725">
          <cell r="A725">
            <v>725</v>
          </cell>
          <cell r="B725" t="str">
            <v xml:space="preserve"> 6. .</v>
          </cell>
          <cell r="D725" t="str">
            <v>HARGA  SATUAN</v>
          </cell>
          <cell r="K725">
            <v>696844</v>
          </cell>
          <cell r="L725">
            <v>0</v>
          </cell>
        </row>
        <row r="726">
          <cell r="A726">
            <v>726</v>
          </cell>
          <cell r="K726" t="str">
            <v>Hal. 11 a - 42</v>
          </cell>
        </row>
        <row r="727">
          <cell r="A727">
            <v>727</v>
          </cell>
          <cell r="B727">
            <v>70</v>
          </cell>
        </row>
        <row r="728">
          <cell r="A728">
            <v>728</v>
          </cell>
          <cell r="B728" t="str">
            <v>UNIT PRICE ANALYSIS</v>
          </cell>
        </row>
        <row r="729">
          <cell r="A729">
            <v>729</v>
          </cell>
          <cell r="B729" t="str">
            <v>Proyek Rencana Teknik Akhir Jalan Tol Bogor Ring Road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  <cell r="B734" t="str">
            <v>UNIT PRICE ANALYSIS</v>
          </cell>
        </row>
        <row r="735">
          <cell r="A735">
            <v>735</v>
          </cell>
        </row>
        <row r="736">
          <cell r="A736">
            <v>736</v>
          </cell>
          <cell r="B736" t="str">
            <v>ITEM NUMBER</v>
          </cell>
          <cell r="D736" t="str">
            <v>10.01(12)</v>
          </cell>
        </row>
        <row r="737">
          <cell r="A737">
            <v>737</v>
          </cell>
          <cell r="B737" t="str">
            <v>CONSTRUCTION / WORK</v>
          </cell>
          <cell r="D737" t="str">
            <v>Structural Concrete Class K-250, C-4 ( Stair Pedestrian Bridge )</v>
          </cell>
        </row>
        <row r="738">
          <cell r="A738">
            <v>738</v>
          </cell>
          <cell r="B738" t="str">
            <v>UNIT</v>
          </cell>
          <cell r="C738" t="str">
            <v>m3</v>
          </cell>
          <cell r="D738">
            <v>1</v>
          </cell>
          <cell r="I738" t="str">
            <v xml:space="preserve">Total Volume Pekerjaan  </v>
          </cell>
          <cell r="K738">
            <v>1.98</v>
          </cell>
        </row>
        <row r="739">
          <cell r="A739">
            <v>739</v>
          </cell>
          <cell r="B739" t="str">
            <v>UNIT  PRICE  (Rp.)</v>
          </cell>
          <cell r="D739">
            <v>880200</v>
          </cell>
          <cell r="E739">
            <v>0</v>
          </cell>
          <cell r="I739" t="str">
            <v>Total Hrg Satuan Rp.</v>
          </cell>
          <cell r="J739" t="str">
            <v>TOTAL UNIT PRICE (Rp)</v>
          </cell>
          <cell r="K739">
            <v>880200</v>
          </cell>
        </row>
        <row r="740">
          <cell r="A740">
            <v>740</v>
          </cell>
          <cell r="I740" t="str">
            <v>PRICE / UNIT                   (Rp.)</v>
          </cell>
          <cell r="K740" t="str">
            <v>TOTAL PRICE                          (Rp.)</v>
          </cell>
        </row>
        <row r="741">
          <cell r="A741">
            <v>741</v>
          </cell>
          <cell r="B741" t="str">
            <v>NO</v>
          </cell>
          <cell r="C741" t="str">
            <v>ITEM</v>
          </cell>
          <cell r="D741" t="str">
            <v>DESCRIPTION</v>
          </cell>
          <cell r="G741" t="str">
            <v>UNIT</v>
          </cell>
          <cell r="H741" t="str">
            <v>QUA'TY</v>
          </cell>
          <cell r="I741" t="str">
            <v>Rp.</v>
          </cell>
          <cell r="J741" t="str">
            <v>Foreign</v>
          </cell>
          <cell r="K741" t="str">
            <v>Rp.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  <cell r="B744" t="str">
            <v>A</v>
          </cell>
          <cell r="C744" t="str">
            <v>MT</v>
          </cell>
          <cell r="D744" t="str">
            <v>MATERIAL</v>
          </cell>
        </row>
        <row r="745">
          <cell r="A745">
            <v>745</v>
          </cell>
          <cell r="C745">
            <v>40</v>
          </cell>
          <cell r="D745" t="str">
            <v>Concrete Class K-250  On  Site</v>
          </cell>
          <cell r="G745" t="str">
            <v>Cu.m</v>
          </cell>
          <cell r="H745">
            <v>1</v>
          </cell>
          <cell r="I745">
            <v>494600</v>
          </cell>
          <cell r="J745">
            <v>0</v>
          </cell>
          <cell r="K745">
            <v>494600</v>
          </cell>
          <cell r="L745">
            <v>0</v>
          </cell>
        </row>
        <row r="746">
          <cell r="A746">
            <v>746</v>
          </cell>
          <cell r="C746">
            <v>18</v>
          </cell>
          <cell r="D746" t="str">
            <v>Form Work, Plywood (3 x)</v>
          </cell>
          <cell r="G746" t="str">
            <v>Sq.m</v>
          </cell>
          <cell r="H746">
            <v>3.0251081083684066</v>
          </cell>
          <cell r="I746">
            <v>3900</v>
          </cell>
          <cell r="J746">
            <v>0</v>
          </cell>
          <cell r="K746">
            <v>11797.921622636786</v>
          </cell>
          <cell r="L746">
            <v>0</v>
          </cell>
        </row>
        <row r="747">
          <cell r="A747">
            <v>747</v>
          </cell>
          <cell r="C747">
            <v>93</v>
          </cell>
          <cell r="D747" t="str">
            <v>Form Work, Plywood (8 x)</v>
          </cell>
          <cell r="G747" t="str">
            <v>Sq.m</v>
          </cell>
          <cell r="H747">
            <v>1.253960763163217</v>
          </cell>
          <cell r="I747">
            <v>54300</v>
          </cell>
          <cell r="J747">
            <v>0</v>
          </cell>
          <cell r="K747">
            <v>68090.069439762679</v>
          </cell>
          <cell r="L747">
            <v>0</v>
          </cell>
        </row>
        <row r="748">
          <cell r="A748">
            <v>748</v>
          </cell>
          <cell r="C748">
            <v>94</v>
          </cell>
          <cell r="D748" t="str">
            <v>Form Work, Plywood (6 x)</v>
          </cell>
          <cell r="G748" t="str">
            <v>Sq.m</v>
          </cell>
          <cell r="H748">
            <v>0.86240140227870288</v>
          </cell>
          <cell r="I748">
            <v>47400</v>
          </cell>
          <cell r="J748">
            <v>0</v>
          </cell>
          <cell r="K748">
            <v>40877.826468010513</v>
          </cell>
          <cell r="L748">
            <v>0</v>
          </cell>
        </row>
        <row r="749">
          <cell r="A749">
            <v>749</v>
          </cell>
          <cell r="C749">
            <v>253</v>
          </cell>
          <cell r="D749" t="str">
            <v>Suspended &amp; Scafolding</v>
          </cell>
          <cell r="G749" t="str">
            <v>Sq.m</v>
          </cell>
          <cell r="H749">
            <v>7.145553832670398</v>
          </cell>
          <cell r="I749">
            <v>17300</v>
          </cell>
          <cell r="J749">
            <v>0</v>
          </cell>
          <cell r="K749">
            <v>123618.08130519789</v>
          </cell>
          <cell r="L749">
            <v>0</v>
          </cell>
        </row>
        <row r="750">
          <cell r="A750">
            <v>750</v>
          </cell>
          <cell r="C750">
            <v>178</v>
          </cell>
          <cell r="D750" t="str">
            <v>Maintenance Concrete  (Type-1)</v>
          </cell>
          <cell r="G750" t="str">
            <v>Sq.m</v>
          </cell>
          <cell r="H750">
            <v>2.0899346052720285</v>
          </cell>
          <cell r="I750">
            <v>4700</v>
          </cell>
          <cell r="J750">
            <v>0</v>
          </cell>
          <cell r="K750">
            <v>9822.6926447785336</v>
          </cell>
          <cell r="L750">
            <v>0</v>
          </cell>
        </row>
        <row r="751">
          <cell r="A751">
            <v>751</v>
          </cell>
          <cell r="C751">
            <v>179</v>
          </cell>
          <cell r="D751" t="str">
            <v>Maintenance Concrete  (Type-2)</v>
          </cell>
          <cell r="G751" t="str">
            <v>Sq.m</v>
          </cell>
          <cell r="H751">
            <v>0.62698038158160851</v>
          </cell>
          <cell r="I751">
            <v>5000</v>
          </cell>
          <cell r="J751">
            <v>0</v>
          </cell>
          <cell r="K751">
            <v>3134.9019079080426</v>
          </cell>
          <cell r="L751">
            <v>0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  <cell r="B756" t="str">
            <v>B</v>
          </cell>
          <cell r="C756" t="str">
            <v>EQ</v>
          </cell>
          <cell r="D756" t="str">
            <v>EQUIPMENT</v>
          </cell>
        </row>
        <row r="757">
          <cell r="A757">
            <v>757</v>
          </cell>
          <cell r="C757">
            <v>63</v>
          </cell>
          <cell r="D757" t="str">
            <v>Miscellaneous Tools</v>
          </cell>
          <cell r="G757" t="str">
            <v>Jam</v>
          </cell>
          <cell r="H757">
            <v>0.33333333333333331</v>
          </cell>
          <cell r="I757">
            <v>19900</v>
          </cell>
          <cell r="J757">
            <v>0</v>
          </cell>
          <cell r="K757">
            <v>6633.333333333333</v>
          </cell>
          <cell r="L757">
            <v>0</v>
          </cell>
        </row>
        <row r="758">
          <cell r="A758">
            <v>758</v>
          </cell>
          <cell r="C758">
            <v>209</v>
          </cell>
          <cell r="D758" t="str">
            <v>Pengecoran Beton ( tenaga orang )</v>
          </cell>
          <cell r="G758" t="str">
            <v>M3</v>
          </cell>
          <cell r="H758">
            <v>1.05</v>
          </cell>
          <cell r="I758">
            <v>26400</v>
          </cell>
          <cell r="J758">
            <v>0</v>
          </cell>
          <cell r="K758">
            <v>27720</v>
          </cell>
        </row>
        <row r="759">
          <cell r="A759">
            <v>759</v>
          </cell>
        </row>
        <row r="760">
          <cell r="A760">
            <v>760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  <cell r="B763" t="str">
            <v>B</v>
          </cell>
          <cell r="C763" t="str">
            <v>EQ</v>
          </cell>
          <cell r="D763" t="str">
            <v>EQUIPMENT</v>
          </cell>
        </row>
        <row r="764">
          <cell r="A764">
            <v>764</v>
          </cell>
          <cell r="C764">
            <v>64</v>
          </cell>
          <cell r="D764" t="str">
            <v>Miscellaneous Tools</v>
          </cell>
          <cell r="G764" t="str">
            <v>Hour</v>
          </cell>
          <cell r="H764">
            <v>3</v>
          </cell>
          <cell r="I764">
            <v>5000</v>
          </cell>
          <cell r="J764">
            <v>0</v>
          </cell>
          <cell r="K764">
            <v>15000</v>
          </cell>
          <cell r="L764">
            <v>0</v>
          </cell>
        </row>
        <row r="765">
          <cell r="A765">
            <v>765</v>
          </cell>
          <cell r="C765">
            <v>28</v>
          </cell>
          <cell r="D765" t="str">
            <v>Concrete Vibrator</v>
          </cell>
          <cell r="G765" t="str">
            <v>Hour</v>
          </cell>
          <cell r="H765">
            <v>0.25</v>
          </cell>
          <cell r="I765">
            <v>21800</v>
          </cell>
          <cell r="J765">
            <v>0</v>
          </cell>
          <cell r="K765">
            <v>5450</v>
          </cell>
          <cell r="L765">
            <v>0</v>
          </cell>
        </row>
        <row r="766">
          <cell r="A766">
            <v>766</v>
          </cell>
          <cell r="C766">
            <v>211</v>
          </cell>
          <cell r="D766" t="str">
            <v>Pouring Concrete ( Manually )</v>
          </cell>
          <cell r="G766" t="str">
            <v>Cu.m</v>
          </cell>
          <cell r="H766">
            <v>1</v>
          </cell>
          <cell r="I766">
            <v>11400</v>
          </cell>
          <cell r="J766">
            <v>0</v>
          </cell>
          <cell r="K766">
            <v>11400</v>
          </cell>
          <cell r="L766">
            <v>0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</row>
        <row r="770">
          <cell r="A770">
            <v>770</v>
          </cell>
          <cell r="B770" t="str">
            <v>C</v>
          </cell>
          <cell r="C770" t="str">
            <v>LA</v>
          </cell>
          <cell r="D770" t="str">
            <v>LABOUR</v>
          </cell>
        </row>
        <row r="771">
          <cell r="A771">
            <v>771</v>
          </cell>
          <cell r="C771">
            <v>2</v>
          </cell>
          <cell r="D771" t="str">
            <v>Mandor</v>
          </cell>
          <cell r="G771" t="str">
            <v>Hr</v>
          </cell>
          <cell r="H771">
            <v>4.7619047619047616E-2</v>
          </cell>
          <cell r="I771">
            <v>44800</v>
          </cell>
          <cell r="J771">
            <v>0</v>
          </cell>
          <cell r="K771">
            <v>2133.333333333333</v>
          </cell>
          <cell r="L771">
            <v>0</v>
          </cell>
        </row>
        <row r="772">
          <cell r="A772">
            <v>772</v>
          </cell>
          <cell r="C772">
            <v>15</v>
          </cell>
          <cell r="D772" t="str">
            <v>Tukang</v>
          </cell>
          <cell r="G772" t="str">
            <v>Hr</v>
          </cell>
          <cell r="H772">
            <v>9.5238095238095233E-2</v>
          </cell>
          <cell r="I772">
            <v>49700</v>
          </cell>
          <cell r="J772">
            <v>0</v>
          </cell>
          <cell r="K772">
            <v>4733.333333333333</v>
          </cell>
          <cell r="L772">
            <v>0</v>
          </cell>
        </row>
        <row r="773">
          <cell r="A773">
            <v>773</v>
          </cell>
          <cell r="C773">
            <v>16</v>
          </cell>
          <cell r="D773" t="str">
            <v>Pekerja</v>
          </cell>
          <cell r="G773" t="str">
            <v>Hr</v>
          </cell>
          <cell r="H773">
            <v>0.23809523809523808</v>
          </cell>
          <cell r="I773">
            <v>35000</v>
          </cell>
          <cell r="J773">
            <v>0</v>
          </cell>
          <cell r="K773">
            <v>8333.3333333333321</v>
          </cell>
          <cell r="L773">
            <v>0</v>
          </cell>
        </row>
        <row r="774">
          <cell r="A774">
            <v>774</v>
          </cell>
        </row>
        <row r="775">
          <cell r="A775">
            <v>775</v>
          </cell>
        </row>
        <row r="776">
          <cell r="A776">
            <v>776</v>
          </cell>
        </row>
        <row r="777">
          <cell r="A777">
            <v>777</v>
          </cell>
          <cell r="B777" t="str">
            <v>C</v>
          </cell>
          <cell r="C777" t="str">
            <v>LA</v>
          </cell>
          <cell r="D777" t="str">
            <v>LABOUR</v>
          </cell>
        </row>
        <row r="778">
          <cell r="A778">
            <v>778</v>
          </cell>
          <cell r="C778">
            <v>2</v>
          </cell>
          <cell r="D778" t="str">
            <v>Pengawas</v>
          </cell>
          <cell r="G778" t="str">
            <v>Day</v>
          </cell>
          <cell r="H778">
            <v>3.2103450157788462E-2</v>
          </cell>
          <cell r="I778">
            <v>50000</v>
          </cell>
          <cell r="K778">
            <v>1605.1725078894231</v>
          </cell>
        </row>
        <row r="779">
          <cell r="A779">
            <v>779</v>
          </cell>
          <cell r="C779">
            <v>3</v>
          </cell>
          <cell r="D779" t="str">
            <v>Mandor</v>
          </cell>
          <cell r="G779" t="str">
            <v>Day</v>
          </cell>
          <cell r="H779">
            <v>6.4206900315576923E-2</v>
          </cell>
          <cell r="I779">
            <v>33750</v>
          </cell>
          <cell r="K779">
            <v>2166.9828856507211</v>
          </cell>
        </row>
        <row r="780">
          <cell r="A780">
            <v>780</v>
          </cell>
          <cell r="C780">
            <v>16</v>
          </cell>
          <cell r="D780" t="str">
            <v>Tukang</v>
          </cell>
          <cell r="G780" t="str">
            <v>Day</v>
          </cell>
          <cell r="H780">
            <v>9.6310350473365378E-2</v>
          </cell>
          <cell r="I780">
            <v>28380</v>
          </cell>
          <cell r="K780">
            <v>2733.2877464341095</v>
          </cell>
        </row>
        <row r="781">
          <cell r="A781">
            <v>781</v>
          </cell>
          <cell r="C781">
            <v>17</v>
          </cell>
          <cell r="D781" t="str">
            <v>Buruh</v>
          </cell>
          <cell r="G781" t="str">
            <v>Day</v>
          </cell>
          <cell r="H781">
            <v>0.52809854475060436</v>
          </cell>
          <cell r="I781">
            <v>18750</v>
          </cell>
          <cell r="K781">
            <v>9901.8477140738323</v>
          </cell>
          <cell r="L781">
            <v>0</v>
          </cell>
        </row>
        <row r="782">
          <cell r="A782">
            <v>782</v>
          </cell>
          <cell r="D782" t="str">
            <v>OVER HEAD</v>
          </cell>
          <cell r="E782">
            <v>10</v>
          </cell>
          <cell r="F782" t="str">
            <v>%</v>
          </cell>
          <cell r="K782">
            <v>51144.833333333328</v>
          </cell>
          <cell r="L782">
            <v>0</v>
          </cell>
        </row>
        <row r="783">
          <cell r="A783">
            <v>783</v>
          </cell>
          <cell r="D783" t="str">
            <v>TOTAL</v>
          </cell>
          <cell r="K783">
            <v>562593.16666666663</v>
          </cell>
          <cell r="L783">
            <v>0</v>
          </cell>
        </row>
        <row r="784">
          <cell r="A784">
            <v>784</v>
          </cell>
          <cell r="D784" t="str">
            <v>HARGA  SATUAN</v>
          </cell>
          <cell r="K784">
            <v>562593</v>
          </cell>
          <cell r="L784">
            <v>0</v>
          </cell>
        </row>
        <row r="785">
          <cell r="A785">
            <v>785</v>
          </cell>
          <cell r="B785" t="str">
            <v>Note ;</v>
          </cell>
        </row>
        <row r="786">
          <cell r="A786">
            <v>786</v>
          </cell>
          <cell r="B786" t="str">
            <v>1. Satuan dapat berdasarkan atas jam operasi untuk Tenaga Kerja dan Alat.</v>
          </cell>
        </row>
        <row r="787">
          <cell r="A787">
            <v>787</v>
          </cell>
          <cell r="B787" t="str">
            <v xml:space="preserve"> 2. Kuantitas satuan adalah kuantitas setiap komponen untuk menyelesaikan satu satuan pekerjaan dari nomor mata pembayaran</v>
          </cell>
        </row>
        <row r="788">
          <cell r="A788">
            <v>788</v>
          </cell>
          <cell r="B788" t="str">
            <v xml:space="preserve"> 3. Biaya satuan untuk peralatan sudah termasuk bahan bakar, hahan habis dipakai dan operator</v>
          </cell>
          <cell r="D788" t="str">
            <v>JUMLAH</v>
          </cell>
          <cell r="K788">
            <v>800198.78424234258</v>
          </cell>
          <cell r="L788">
            <v>0</v>
          </cell>
        </row>
        <row r="789">
          <cell r="A789">
            <v>789</v>
          </cell>
          <cell r="B789" t="str">
            <v xml:space="preserve"> 4. Biaya satuan sudah termasuk pengeluaran untuk seluruh pajak yang berkaitan (tetapi tidak termasuk PPN yang dibayar dari kontrak) dan biaya lainnya</v>
          </cell>
          <cell r="D789" t="str">
            <v>OVER HEAD</v>
          </cell>
          <cell r="E789">
            <v>10</v>
          </cell>
          <cell r="F789" t="str">
            <v>%</v>
          </cell>
          <cell r="K789">
            <v>80019.878424234266</v>
          </cell>
          <cell r="L789">
            <v>0</v>
          </cell>
        </row>
        <row r="790">
          <cell r="A790">
            <v>790</v>
          </cell>
          <cell r="B790" t="str">
            <v xml:space="preserve"> 5. .</v>
          </cell>
          <cell r="D790" t="str">
            <v>TOTAL</v>
          </cell>
          <cell r="K790">
            <v>880218.6626665768</v>
          </cell>
          <cell r="L790">
            <v>0</v>
          </cell>
        </row>
        <row r="791">
          <cell r="A791">
            <v>791</v>
          </cell>
          <cell r="B791" t="str">
            <v xml:space="preserve"> 6. .</v>
          </cell>
          <cell r="D791" t="str">
            <v>HARGA  SATUAN</v>
          </cell>
          <cell r="K791">
            <v>880219</v>
          </cell>
          <cell r="L791">
            <v>0</v>
          </cell>
        </row>
        <row r="792">
          <cell r="A792">
            <v>792</v>
          </cell>
          <cell r="K792" t="str">
            <v>Hal. 12 a - 42</v>
          </cell>
        </row>
        <row r="793">
          <cell r="A793">
            <v>793</v>
          </cell>
          <cell r="B793">
            <v>71</v>
          </cell>
        </row>
        <row r="794">
          <cell r="A794">
            <v>794</v>
          </cell>
          <cell r="B794" t="str">
            <v>UNIT PRICE ANALYSIS</v>
          </cell>
        </row>
        <row r="795">
          <cell r="A795">
            <v>795</v>
          </cell>
          <cell r="B795" t="str">
            <v>Proyek Rencana Teknik Akhir Jalan Tol Bogor Ring Road</v>
          </cell>
        </row>
        <row r="796">
          <cell r="A796">
            <v>796</v>
          </cell>
        </row>
        <row r="797">
          <cell r="A797">
            <v>797</v>
          </cell>
        </row>
        <row r="798">
          <cell r="A798">
            <v>798</v>
          </cell>
          <cell r="D798" t="str">
            <v>Structural Concrete Class K-250, C-5 ( Box &amp; Portal Culvert )</v>
          </cell>
        </row>
        <row r="799">
          <cell r="A799">
            <v>799</v>
          </cell>
        </row>
        <row r="800">
          <cell r="A800">
            <v>800</v>
          </cell>
          <cell r="B800" t="str">
            <v>UNIT PRICE ANALYSIS</v>
          </cell>
        </row>
        <row r="801">
          <cell r="A801">
            <v>801</v>
          </cell>
        </row>
        <row r="802">
          <cell r="A802">
            <v>802</v>
          </cell>
          <cell r="B802" t="str">
            <v>ITEM NUMBER</v>
          </cell>
          <cell r="D802" t="str">
            <v>10.01(6)</v>
          </cell>
        </row>
        <row r="803">
          <cell r="A803">
            <v>803</v>
          </cell>
          <cell r="B803" t="str">
            <v>CONSTRUCTION / WORK</v>
          </cell>
          <cell r="D803" t="str">
            <v>Beton Kelas  C-2</v>
          </cell>
        </row>
        <row r="804">
          <cell r="A804">
            <v>804</v>
          </cell>
          <cell r="B804" t="str">
            <v>UNIT</v>
          </cell>
          <cell r="C804" t="str">
            <v>m3</v>
          </cell>
          <cell r="D804">
            <v>1</v>
          </cell>
          <cell r="I804" t="str">
            <v xml:space="preserve">Total Volume Pekerjaan  </v>
          </cell>
          <cell r="K804">
            <v>282.45</v>
          </cell>
        </row>
        <row r="805">
          <cell r="A805">
            <v>805</v>
          </cell>
          <cell r="B805" t="str">
            <v>UNIT  PRICE  (Rp.)</v>
          </cell>
          <cell r="D805">
            <v>1371400</v>
          </cell>
          <cell r="E805">
            <v>0</v>
          </cell>
          <cell r="I805" t="str">
            <v>Total Hrg Satuan Rp.</v>
          </cell>
          <cell r="J805" t="str">
            <v>TOTAL UNIT PRICE (Rp)</v>
          </cell>
          <cell r="K805">
            <v>1371400</v>
          </cell>
        </row>
        <row r="806">
          <cell r="A806">
            <v>806</v>
          </cell>
          <cell r="I806" t="str">
            <v>PRICE / UNIT                   (Rp.)</v>
          </cell>
          <cell r="K806" t="str">
            <v>TOTAL PRICE                          (Rp.)</v>
          </cell>
        </row>
        <row r="807">
          <cell r="A807">
            <v>807</v>
          </cell>
          <cell r="B807" t="str">
            <v>NO</v>
          </cell>
          <cell r="C807" t="str">
            <v>ITEM</v>
          </cell>
          <cell r="D807" t="str">
            <v>DESCRIPTION</v>
          </cell>
          <cell r="G807" t="str">
            <v>UNIT</v>
          </cell>
          <cell r="H807" t="str">
            <v>QUA'TY</v>
          </cell>
        </row>
        <row r="808">
          <cell r="A808">
            <v>808</v>
          </cell>
        </row>
        <row r="809">
          <cell r="A809">
            <v>809</v>
          </cell>
        </row>
        <row r="810">
          <cell r="A810">
            <v>810</v>
          </cell>
          <cell r="B810" t="str">
            <v>A</v>
          </cell>
          <cell r="C810" t="str">
            <v>MT</v>
          </cell>
          <cell r="D810" t="str">
            <v>MATERIAL</v>
          </cell>
        </row>
        <row r="811">
          <cell r="A811">
            <v>811</v>
          </cell>
          <cell r="C811">
            <v>40</v>
          </cell>
          <cell r="D811" t="str">
            <v>Concrete Class K-250  On  Site</v>
          </cell>
          <cell r="G811" t="str">
            <v>Cu.m</v>
          </cell>
          <cell r="H811">
            <v>1</v>
          </cell>
          <cell r="I811">
            <v>494600</v>
          </cell>
          <cell r="J811">
            <v>0</v>
          </cell>
          <cell r="K811">
            <v>494600</v>
          </cell>
          <cell r="L811">
            <v>0</v>
          </cell>
        </row>
        <row r="812">
          <cell r="A812">
            <v>812</v>
          </cell>
          <cell r="C812">
            <v>93</v>
          </cell>
          <cell r="D812" t="str">
            <v>Form Work, Plywood (8 x)</v>
          </cell>
          <cell r="G812" t="str">
            <v>Sq.m</v>
          </cell>
          <cell r="H812">
            <v>0.40064102564102561</v>
          </cell>
          <cell r="I812">
            <v>54300</v>
          </cell>
          <cell r="J812">
            <v>0</v>
          </cell>
          <cell r="K812">
            <v>21754.807692307691</v>
          </cell>
          <cell r="L812">
            <v>0</v>
          </cell>
        </row>
        <row r="813">
          <cell r="A813">
            <v>813</v>
          </cell>
          <cell r="C813">
            <v>497</v>
          </cell>
          <cell r="D813" t="str">
            <v>Vertical Form Work</v>
          </cell>
          <cell r="G813" t="str">
            <v>Sq.m</v>
          </cell>
          <cell r="H813">
            <v>1.1217948717948718</v>
          </cell>
          <cell r="I813">
            <v>577200</v>
          </cell>
          <cell r="J813">
            <v>0</v>
          </cell>
          <cell r="K813">
            <v>647500</v>
          </cell>
          <cell r="L813">
            <v>0</v>
          </cell>
        </row>
        <row r="814">
          <cell r="A814">
            <v>814</v>
          </cell>
          <cell r="C814">
            <v>253</v>
          </cell>
          <cell r="D814" t="str">
            <v>Suspended &amp; Scafolding</v>
          </cell>
          <cell r="G814" t="str">
            <v>Sq.m</v>
          </cell>
          <cell r="H814">
            <v>0.40064102564102561</v>
          </cell>
          <cell r="I814">
            <v>17300</v>
          </cell>
          <cell r="J814">
            <v>0</v>
          </cell>
          <cell r="K814">
            <v>6931.0897435897432</v>
          </cell>
          <cell r="L814">
            <v>0</v>
          </cell>
        </row>
        <row r="815">
          <cell r="A815">
            <v>815</v>
          </cell>
          <cell r="C815">
            <v>178</v>
          </cell>
          <cell r="D815" t="str">
            <v>Maintenance Concrete  (Type-1)</v>
          </cell>
          <cell r="G815" t="str">
            <v>Sq.m</v>
          </cell>
          <cell r="H815">
            <v>1.5224358974358974</v>
          </cell>
          <cell r="I815">
            <v>4700</v>
          </cell>
          <cell r="J815">
            <v>0</v>
          </cell>
          <cell r="K815">
            <v>7155.4487179487178</v>
          </cell>
          <cell r="L815">
            <v>0</v>
          </cell>
        </row>
        <row r="816">
          <cell r="A816">
            <v>816</v>
          </cell>
          <cell r="D816">
            <v>0</v>
          </cell>
          <cell r="G816">
            <v>0</v>
          </cell>
          <cell r="I816">
            <v>0</v>
          </cell>
          <cell r="J816">
            <v>0</v>
          </cell>
          <cell r="K816">
            <v>0</v>
          </cell>
        </row>
        <row r="817">
          <cell r="A817">
            <v>817</v>
          </cell>
          <cell r="D817">
            <v>0</v>
          </cell>
          <cell r="G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A818">
            <v>818</v>
          </cell>
          <cell r="D818">
            <v>0</v>
          </cell>
          <cell r="G818">
            <v>0</v>
          </cell>
          <cell r="I818">
            <v>0</v>
          </cell>
          <cell r="J818">
            <v>0</v>
          </cell>
          <cell r="K818">
            <v>0</v>
          </cell>
        </row>
        <row r="819">
          <cell r="A819">
            <v>819</v>
          </cell>
          <cell r="D819">
            <v>0</v>
          </cell>
          <cell r="G819">
            <v>0</v>
          </cell>
          <cell r="I819">
            <v>0</v>
          </cell>
          <cell r="J819">
            <v>0</v>
          </cell>
          <cell r="K819">
            <v>0</v>
          </cell>
        </row>
        <row r="820">
          <cell r="A820">
            <v>820</v>
          </cell>
          <cell r="D820">
            <v>0</v>
          </cell>
          <cell r="G820">
            <v>0</v>
          </cell>
          <cell r="I820">
            <v>0</v>
          </cell>
          <cell r="J820">
            <v>0</v>
          </cell>
          <cell r="K820">
            <v>0</v>
          </cell>
        </row>
        <row r="821">
          <cell r="A821">
            <v>821</v>
          </cell>
          <cell r="D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A822">
            <v>822</v>
          </cell>
          <cell r="B822" t="str">
            <v>B</v>
          </cell>
          <cell r="C822" t="str">
            <v>EQ</v>
          </cell>
          <cell r="D822" t="str">
            <v>EQUIPMENT/ALAT</v>
          </cell>
        </row>
        <row r="823">
          <cell r="A823">
            <v>823</v>
          </cell>
          <cell r="C823">
            <v>210</v>
          </cell>
          <cell r="D823" t="str">
            <v>Pengecoran Beton ( dengan alat )</v>
          </cell>
          <cell r="G823" t="str">
            <v>M3</v>
          </cell>
          <cell r="H823">
            <v>1.1000000000000001</v>
          </cell>
          <cell r="I823">
            <v>20800</v>
          </cell>
          <cell r="J823">
            <v>0</v>
          </cell>
          <cell r="K823">
            <v>22880.000000000004</v>
          </cell>
        </row>
        <row r="824">
          <cell r="A824">
            <v>824</v>
          </cell>
          <cell r="C824">
            <v>2</v>
          </cell>
          <cell r="D824" t="str">
            <v>Air Compressor 3.5 m3/min</v>
          </cell>
          <cell r="G824" t="str">
            <v>Jam</v>
          </cell>
          <cell r="H824">
            <v>0.1</v>
          </cell>
          <cell r="I824">
            <v>79300</v>
          </cell>
          <cell r="J824">
            <v>0</v>
          </cell>
          <cell r="K824">
            <v>7930</v>
          </cell>
        </row>
        <row r="825">
          <cell r="A825">
            <v>825</v>
          </cell>
          <cell r="C825">
            <v>27</v>
          </cell>
          <cell r="D825" t="str">
            <v>Concrete Vibrator</v>
          </cell>
          <cell r="G825" t="str">
            <v>Jam</v>
          </cell>
          <cell r="H825">
            <v>0.14285714285714285</v>
          </cell>
          <cell r="I825">
            <v>24500</v>
          </cell>
          <cell r="J825">
            <v>0</v>
          </cell>
          <cell r="K825">
            <v>3500</v>
          </cell>
        </row>
        <row r="826">
          <cell r="A826">
            <v>826</v>
          </cell>
          <cell r="C826">
            <v>63</v>
          </cell>
          <cell r="D826" t="str">
            <v>Miscellaneous Tools</v>
          </cell>
          <cell r="G826" t="str">
            <v>Jam</v>
          </cell>
          <cell r="H826">
            <v>0.2</v>
          </cell>
          <cell r="I826">
            <v>19900</v>
          </cell>
          <cell r="J826">
            <v>0</v>
          </cell>
          <cell r="K826">
            <v>3980</v>
          </cell>
        </row>
        <row r="827">
          <cell r="A827">
            <v>827</v>
          </cell>
          <cell r="D827">
            <v>0</v>
          </cell>
          <cell r="G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>
            <v>828</v>
          </cell>
          <cell r="D828">
            <v>0</v>
          </cell>
          <cell r="G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>
            <v>829</v>
          </cell>
          <cell r="B829" t="str">
            <v>B</v>
          </cell>
          <cell r="C829" t="str">
            <v>EQ</v>
          </cell>
          <cell r="D829" t="str">
            <v>EQUIPMENT</v>
          </cell>
          <cell r="G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>
            <v>830</v>
          </cell>
          <cell r="C830">
            <v>64</v>
          </cell>
          <cell r="D830" t="str">
            <v>Miscellaneous Tools</v>
          </cell>
          <cell r="G830" t="str">
            <v>Hour</v>
          </cell>
          <cell r="H830">
            <v>3</v>
          </cell>
          <cell r="I830">
            <v>5000</v>
          </cell>
          <cell r="J830">
            <v>0</v>
          </cell>
          <cell r="K830">
            <v>15000</v>
          </cell>
          <cell r="L830">
            <v>0</v>
          </cell>
        </row>
        <row r="831">
          <cell r="A831">
            <v>831</v>
          </cell>
          <cell r="C831">
            <v>28</v>
          </cell>
          <cell r="D831" t="str">
            <v>Concrete Vibrator</v>
          </cell>
          <cell r="G831" t="str">
            <v>Hour</v>
          </cell>
          <cell r="H831">
            <v>0.25</v>
          </cell>
          <cell r="I831">
            <v>21800</v>
          </cell>
          <cell r="J831">
            <v>0</v>
          </cell>
          <cell r="K831">
            <v>5450</v>
          </cell>
          <cell r="L831">
            <v>0</v>
          </cell>
        </row>
        <row r="832">
          <cell r="A832">
            <v>832</v>
          </cell>
          <cell r="C832">
            <v>211</v>
          </cell>
          <cell r="D832" t="str">
            <v>Pouring Concrete ( Manually )</v>
          </cell>
          <cell r="G832" t="str">
            <v>Cu.m</v>
          </cell>
          <cell r="H832">
            <v>1</v>
          </cell>
          <cell r="I832">
            <v>11400</v>
          </cell>
          <cell r="J832">
            <v>0</v>
          </cell>
          <cell r="K832">
            <v>11400</v>
          </cell>
          <cell r="L832">
            <v>0</v>
          </cell>
        </row>
        <row r="833">
          <cell r="A833">
            <v>833</v>
          </cell>
          <cell r="D833">
            <v>0</v>
          </cell>
          <cell r="G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>
            <v>834</v>
          </cell>
        </row>
        <row r="835">
          <cell r="A835">
            <v>835</v>
          </cell>
        </row>
        <row r="836">
          <cell r="A836">
            <v>836</v>
          </cell>
          <cell r="B836" t="str">
            <v>C</v>
          </cell>
          <cell r="C836" t="str">
            <v>LA</v>
          </cell>
          <cell r="D836" t="str">
            <v>LABOUR/BURUH</v>
          </cell>
        </row>
        <row r="837">
          <cell r="A837">
            <v>837</v>
          </cell>
          <cell r="C837">
            <v>1</v>
          </cell>
          <cell r="D837" t="str">
            <v>Pengawas</v>
          </cell>
          <cell r="G837" t="str">
            <v>Hr</v>
          </cell>
          <cell r="H837">
            <v>2.8571428571428571E-2</v>
          </cell>
          <cell r="I837">
            <v>125000</v>
          </cell>
          <cell r="K837">
            <v>3571.4285714285711</v>
          </cell>
        </row>
        <row r="838">
          <cell r="A838">
            <v>838</v>
          </cell>
          <cell r="C838">
            <v>2</v>
          </cell>
          <cell r="D838" t="str">
            <v>Mandor</v>
          </cell>
          <cell r="G838" t="str">
            <v>Hr</v>
          </cell>
          <cell r="H838">
            <v>8.5714285714285715E-2</v>
          </cell>
          <cell r="I838">
            <v>44800</v>
          </cell>
          <cell r="K838">
            <v>3840</v>
          </cell>
        </row>
        <row r="839">
          <cell r="A839">
            <v>839</v>
          </cell>
          <cell r="C839">
            <v>15</v>
          </cell>
          <cell r="D839" t="str">
            <v>Tukang</v>
          </cell>
          <cell r="G839" t="str">
            <v>Hr</v>
          </cell>
          <cell r="H839">
            <v>0.17142857142857143</v>
          </cell>
          <cell r="I839">
            <v>49700</v>
          </cell>
          <cell r="K839">
            <v>8520</v>
          </cell>
        </row>
        <row r="840">
          <cell r="A840">
            <v>840</v>
          </cell>
          <cell r="C840">
            <v>16</v>
          </cell>
          <cell r="D840" t="str">
            <v>Pekerja</v>
          </cell>
          <cell r="G840" t="str">
            <v>Hr</v>
          </cell>
          <cell r="H840">
            <v>0.34285714285714286</v>
          </cell>
          <cell r="I840">
            <v>35000</v>
          </cell>
          <cell r="K840">
            <v>12000</v>
          </cell>
        </row>
        <row r="841">
          <cell r="A841">
            <v>841</v>
          </cell>
          <cell r="D841">
            <v>0</v>
          </cell>
          <cell r="G841">
            <v>0</v>
          </cell>
          <cell r="I841">
            <v>0</v>
          </cell>
          <cell r="K841">
            <v>0</v>
          </cell>
        </row>
        <row r="842">
          <cell r="A842">
            <v>842</v>
          </cell>
          <cell r="D842">
            <v>0</v>
          </cell>
          <cell r="G842">
            <v>0</v>
          </cell>
          <cell r="I842">
            <v>0</v>
          </cell>
          <cell r="K842">
            <v>0</v>
          </cell>
        </row>
        <row r="843">
          <cell r="A843">
            <v>843</v>
          </cell>
          <cell r="B843" t="str">
            <v>C</v>
          </cell>
          <cell r="C843" t="str">
            <v>LA</v>
          </cell>
          <cell r="D843" t="str">
            <v>LABOUR</v>
          </cell>
          <cell r="G843">
            <v>0</v>
          </cell>
          <cell r="I843">
            <v>0</v>
          </cell>
          <cell r="K843">
            <v>0</v>
          </cell>
        </row>
        <row r="844">
          <cell r="A844">
            <v>844</v>
          </cell>
          <cell r="C844">
            <v>2</v>
          </cell>
          <cell r="D844" t="str">
            <v>Pengawas</v>
          </cell>
          <cell r="G844" t="str">
            <v>Day</v>
          </cell>
          <cell r="H844">
            <v>8.0128205128205121E-2</v>
          </cell>
          <cell r="I844">
            <v>50000</v>
          </cell>
          <cell r="K844">
            <v>4006.4102564102559</v>
          </cell>
        </row>
        <row r="845">
          <cell r="A845">
            <v>845</v>
          </cell>
          <cell r="C845">
            <v>3</v>
          </cell>
          <cell r="D845" t="str">
            <v>Mandor</v>
          </cell>
          <cell r="G845" t="str">
            <v>Day</v>
          </cell>
          <cell r="H845">
            <v>0.16025641025641024</v>
          </cell>
          <cell r="I845">
            <v>33750</v>
          </cell>
          <cell r="K845">
            <v>5408.6538461538457</v>
          </cell>
        </row>
        <row r="846">
          <cell r="A846">
            <v>846</v>
          </cell>
          <cell r="C846">
            <v>16</v>
          </cell>
          <cell r="D846" t="str">
            <v>Tukang</v>
          </cell>
          <cell r="G846" t="str">
            <v>Day</v>
          </cell>
          <cell r="H846">
            <v>0.24038461538461536</v>
          </cell>
          <cell r="I846">
            <v>28380</v>
          </cell>
          <cell r="K846">
            <v>6822.1153846153838</v>
          </cell>
        </row>
        <row r="847">
          <cell r="A847">
            <v>847</v>
          </cell>
          <cell r="C847">
            <v>17</v>
          </cell>
          <cell r="D847" t="str">
            <v>Buruh</v>
          </cell>
          <cell r="G847" t="str">
            <v>Day</v>
          </cell>
          <cell r="H847">
            <v>1.1043956043956042</v>
          </cell>
          <cell r="I847">
            <v>18750</v>
          </cell>
          <cell r="K847">
            <v>20707.41758241758</v>
          </cell>
          <cell r="L847">
            <v>0</v>
          </cell>
        </row>
        <row r="848">
          <cell r="A848">
            <v>848</v>
          </cell>
          <cell r="D848" t="str">
            <v>OVER HEAD</v>
          </cell>
          <cell r="E848">
            <v>10</v>
          </cell>
          <cell r="F848" t="str">
            <v>%</v>
          </cell>
          <cell r="K848">
            <v>101233.54285714286</v>
          </cell>
          <cell r="L848">
            <v>0</v>
          </cell>
        </row>
        <row r="849">
          <cell r="A849">
            <v>849</v>
          </cell>
          <cell r="D849" t="str">
            <v>TOTAL</v>
          </cell>
          <cell r="K849">
            <v>1113568.9714285715</v>
          </cell>
          <cell r="L849">
            <v>0</v>
          </cell>
        </row>
        <row r="850">
          <cell r="A850">
            <v>850</v>
          </cell>
          <cell r="D850" t="str">
            <v>HARGA  SATUAN</v>
          </cell>
          <cell r="K850">
            <v>1113569</v>
          </cell>
          <cell r="L850">
            <v>0</v>
          </cell>
        </row>
        <row r="851">
          <cell r="A851">
            <v>851</v>
          </cell>
          <cell r="B851" t="str">
            <v>Note ;</v>
          </cell>
        </row>
        <row r="852">
          <cell r="A852">
            <v>852</v>
          </cell>
          <cell r="B852" t="str">
            <v>1. Satuan dapat berdasarkan atas jam operasi untuk Tenaga Kerja dan Alat.</v>
          </cell>
        </row>
        <row r="853">
          <cell r="A853">
            <v>853</v>
          </cell>
          <cell r="B853" t="str">
            <v xml:space="preserve"> 2. Kuantitas satuan adalah kuantitas setiap komponen untuk menyelesaikan satu satuan pekerjaan dari nomor mata pembayaran</v>
          </cell>
        </row>
        <row r="854">
          <cell r="A854">
            <v>854</v>
          </cell>
          <cell r="B854" t="str">
            <v xml:space="preserve"> 3. Biaya satuan untuk peralatan sudah termasuk bahan bakar, hahan habis dipakai dan operator</v>
          </cell>
          <cell r="D854" t="str">
            <v>JUMLAH</v>
          </cell>
          <cell r="K854">
            <v>1246735.9432234433</v>
          </cell>
          <cell r="L854">
            <v>0</v>
          </cell>
        </row>
        <row r="855">
          <cell r="A855">
            <v>855</v>
          </cell>
          <cell r="B855" t="str">
            <v xml:space="preserve"> 4. Biaya satuan sudah termasuk pengeluaran untuk seluruh pajak yang berkaitan (tetapi tidak termasuk PPN yang dibayar dari kontrak) dan biaya lainnya</v>
          </cell>
          <cell r="D855" t="str">
            <v>OVER HEAD</v>
          </cell>
          <cell r="E855">
            <v>10</v>
          </cell>
          <cell r="F855" t="str">
            <v>%</v>
          </cell>
          <cell r="K855">
            <v>124673.59432234435</v>
          </cell>
          <cell r="L855">
            <v>0</v>
          </cell>
        </row>
        <row r="856">
          <cell r="A856">
            <v>856</v>
          </cell>
          <cell r="B856" t="str">
            <v xml:space="preserve"> 5. .</v>
          </cell>
          <cell r="D856" t="str">
            <v>TOTAL</v>
          </cell>
          <cell r="K856">
            <v>1371409.5375457876</v>
          </cell>
          <cell r="L856">
            <v>0</v>
          </cell>
        </row>
        <row r="857">
          <cell r="A857">
            <v>857</v>
          </cell>
          <cell r="B857" t="str">
            <v xml:space="preserve"> 6. .</v>
          </cell>
          <cell r="D857" t="str">
            <v>HARGA  SATUAN</v>
          </cell>
          <cell r="K857">
            <v>1371410</v>
          </cell>
          <cell r="L857">
            <v>0</v>
          </cell>
        </row>
        <row r="858">
          <cell r="A858">
            <v>858</v>
          </cell>
          <cell r="K858" t="str">
            <v>Hal. 13 a - 42</v>
          </cell>
        </row>
        <row r="859">
          <cell r="A859">
            <v>859</v>
          </cell>
          <cell r="B859">
            <v>72</v>
          </cell>
        </row>
        <row r="860">
          <cell r="A860">
            <v>860</v>
          </cell>
          <cell r="B860" t="str">
            <v>UNIT PRICE ANALYSIS</v>
          </cell>
        </row>
        <row r="861">
          <cell r="A861">
            <v>861</v>
          </cell>
          <cell r="B861" t="str">
            <v>Proyek Rencana Teknik Akhir Jalan Tol Bogor Ring Road</v>
          </cell>
        </row>
        <row r="862">
          <cell r="A862">
            <v>862</v>
          </cell>
        </row>
        <row r="863">
          <cell r="A863">
            <v>863</v>
          </cell>
        </row>
        <row r="864">
          <cell r="A864">
            <v>864</v>
          </cell>
        </row>
        <row r="865">
          <cell r="A865">
            <v>865</v>
          </cell>
        </row>
        <row r="866">
          <cell r="A866">
            <v>866</v>
          </cell>
          <cell r="B866" t="str">
            <v>UNIT PRICE ANALYSIS</v>
          </cell>
        </row>
        <row r="867">
          <cell r="A867">
            <v>867</v>
          </cell>
        </row>
        <row r="868">
          <cell r="A868">
            <v>868</v>
          </cell>
          <cell r="B868" t="str">
            <v>ITEM NUMBER</v>
          </cell>
          <cell r="D868" t="str">
            <v>10.01(14)</v>
          </cell>
        </row>
        <row r="869">
          <cell r="A869">
            <v>869</v>
          </cell>
          <cell r="B869" t="str">
            <v>CONSTRUCTION / WORK</v>
          </cell>
          <cell r="D869" t="str">
            <v>Structural Concrete Class K-250, C-6 ( Bor Pile Foundation &lt; 3 m )</v>
          </cell>
        </row>
        <row r="870">
          <cell r="A870">
            <v>870</v>
          </cell>
          <cell r="B870" t="str">
            <v>UNIT</v>
          </cell>
          <cell r="C870" t="str">
            <v>m3</v>
          </cell>
          <cell r="D870">
            <v>1</v>
          </cell>
          <cell r="I870" t="str">
            <v xml:space="preserve">Total Volume Pekerjaan  </v>
          </cell>
          <cell r="K870" t="e">
            <v>#N/A</v>
          </cell>
          <cell r="L870" t="str">
            <v>/m</v>
          </cell>
        </row>
        <row r="871">
          <cell r="A871">
            <v>871</v>
          </cell>
          <cell r="B871" t="str">
            <v>UNIT  PRICE  (Rp.)</v>
          </cell>
          <cell r="D871" t="e">
            <v>#N/A</v>
          </cell>
          <cell r="E871">
            <v>0</v>
          </cell>
          <cell r="I871" t="str">
            <v>Total Hrg Satuan Rp.</v>
          </cell>
          <cell r="J871" t="str">
            <v>TOTAL UNIT PRICE (Rp)</v>
          </cell>
          <cell r="K871" t="e">
            <v>#N/A</v>
          </cell>
        </row>
        <row r="872">
          <cell r="A872">
            <v>872</v>
          </cell>
          <cell r="I872" t="str">
            <v>PRICE / UNIT                   (Rp.)</v>
          </cell>
          <cell r="K872" t="str">
            <v>TOTAL PRICE                          (Rp.)</v>
          </cell>
        </row>
        <row r="873">
          <cell r="A873">
            <v>873</v>
          </cell>
          <cell r="B873" t="str">
            <v>NO</v>
          </cell>
          <cell r="C873" t="str">
            <v>ITEM</v>
          </cell>
          <cell r="D873" t="str">
            <v>DESCRIPTION</v>
          </cell>
          <cell r="G873" t="str">
            <v>UNIT</v>
          </cell>
          <cell r="H873" t="str">
            <v>QUA'TY</v>
          </cell>
          <cell r="I873" t="str">
            <v>Rp.</v>
          </cell>
          <cell r="J873" t="str">
            <v>Foreign</v>
          </cell>
          <cell r="K873" t="str">
            <v>Rp.</v>
          </cell>
          <cell r="L873" t="str">
            <v>Foreign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  <cell r="B876" t="str">
            <v>A</v>
          </cell>
          <cell r="C876" t="str">
            <v>MT</v>
          </cell>
          <cell r="D876" t="str">
            <v>MATERIAL</v>
          </cell>
        </row>
        <row r="877">
          <cell r="A877">
            <v>877</v>
          </cell>
          <cell r="C877">
            <v>39</v>
          </cell>
          <cell r="D877" t="str">
            <v>Concrete Class K-175  On  Site</v>
          </cell>
          <cell r="G877" t="str">
            <v>Cu.m</v>
          </cell>
          <cell r="H877">
            <v>1</v>
          </cell>
          <cell r="I877">
            <v>422600</v>
          </cell>
          <cell r="J877">
            <v>0</v>
          </cell>
          <cell r="K877">
            <v>422600</v>
          </cell>
          <cell r="L877">
            <v>0</v>
          </cell>
        </row>
        <row r="878">
          <cell r="A878">
            <v>878</v>
          </cell>
          <cell r="C878">
            <v>174</v>
          </cell>
          <cell r="D878" t="str">
            <v>Pouring Concrete ( Mechanical )</v>
          </cell>
          <cell r="G878" t="str">
            <v>Cu.m</v>
          </cell>
          <cell r="H878">
            <v>1.755625</v>
          </cell>
          <cell r="I878">
            <v>18600</v>
          </cell>
          <cell r="J878">
            <v>0</v>
          </cell>
          <cell r="K878">
            <v>32654.625</v>
          </cell>
          <cell r="L878">
            <v>0</v>
          </cell>
        </row>
        <row r="879">
          <cell r="A879">
            <v>879</v>
          </cell>
          <cell r="C879">
            <v>220</v>
          </cell>
          <cell r="D879" t="str">
            <v>RC Pipe dia. 60 cm on Site</v>
          </cell>
          <cell r="G879" t="str">
            <v>L.m</v>
          </cell>
          <cell r="H879">
            <v>3.9772727272727271</v>
          </cell>
          <cell r="I879">
            <v>393100</v>
          </cell>
          <cell r="J879">
            <v>0</v>
          </cell>
          <cell r="K879">
            <v>1563465.9090909089</v>
          </cell>
          <cell r="L879">
            <v>0</v>
          </cell>
        </row>
        <row r="880">
          <cell r="A880">
            <v>880</v>
          </cell>
          <cell r="D880">
            <v>0</v>
          </cell>
          <cell r="G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>
            <v>881</v>
          </cell>
          <cell r="D881">
            <v>0</v>
          </cell>
          <cell r="G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>
            <v>882</v>
          </cell>
          <cell r="D882">
            <v>0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>
            <v>883</v>
          </cell>
          <cell r="D883">
            <v>0</v>
          </cell>
          <cell r="G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>
            <v>884</v>
          </cell>
          <cell r="D884">
            <v>0</v>
          </cell>
          <cell r="G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>
            <v>885</v>
          </cell>
          <cell r="D885">
            <v>0</v>
          </cell>
          <cell r="G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>
            <v>886</v>
          </cell>
          <cell r="D886">
            <v>0</v>
          </cell>
          <cell r="G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>
            <v>887</v>
          </cell>
          <cell r="D887">
            <v>0</v>
          </cell>
          <cell r="G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>
            <v>888</v>
          </cell>
          <cell r="B888" t="str">
            <v>B</v>
          </cell>
          <cell r="C888" t="str">
            <v>EQ</v>
          </cell>
          <cell r="D888" t="str">
            <v>EQUIPMENT/ALAT</v>
          </cell>
        </row>
        <row r="889">
          <cell r="A889">
            <v>889</v>
          </cell>
          <cell r="C889">
            <v>29</v>
          </cell>
          <cell r="D889" t="str">
            <v>Crane 10 - 15 ton</v>
          </cell>
          <cell r="G889" t="str">
            <v>Jam</v>
          </cell>
          <cell r="H889">
            <v>1E-3</v>
          </cell>
          <cell r="I889">
            <v>231200</v>
          </cell>
          <cell r="J889">
            <v>0</v>
          </cell>
          <cell r="K889">
            <v>231.20000000000002</v>
          </cell>
        </row>
        <row r="890">
          <cell r="A890">
            <v>890</v>
          </cell>
          <cell r="C890">
            <v>95</v>
          </cell>
          <cell r="D890" t="str">
            <v>Welding Machine 300A</v>
          </cell>
          <cell r="G890" t="str">
            <v>Jam</v>
          </cell>
          <cell r="H890">
            <v>5.0000000000000001E-4</v>
          </cell>
          <cell r="I890">
            <v>33500</v>
          </cell>
          <cell r="J890">
            <v>0</v>
          </cell>
          <cell r="K890">
            <v>16.75</v>
          </cell>
        </row>
        <row r="891">
          <cell r="A891">
            <v>891</v>
          </cell>
          <cell r="D891">
            <v>0</v>
          </cell>
          <cell r="G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>
            <v>892</v>
          </cell>
          <cell r="D892">
            <v>0</v>
          </cell>
          <cell r="G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>
            <v>893</v>
          </cell>
          <cell r="D893">
            <v>0</v>
          </cell>
          <cell r="G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>
            <v>894</v>
          </cell>
          <cell r="D894">
            <v>0</v>
          </cell>
          <cell r="G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>
            <v>895</v>
          </cell>
          <cell r="B895" t="str">
            <v>B</v>
          </cell>
          <cell r="C895" t="str">
            <v>EQ</v>
          </cell>
          <cell r="D895" t="str">
            <v>EQUIPMENT</v>
          </cell>
          <cell r="G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>
            <v>896</v>
          </cell>
          <cell r="C896">
            <v>63</v>
          </cell>
          <cell r="D896" t="str">
            <v>Mac Power Broom and Blower</v>
          </cell>
          <cell r="G896" t="str">
            <v>Hour</v>
          </cell>
          <cell r="H896">
            <v>3</v>
          </cell>
          <cell r="I896">
            <v>64100</v>
          </cell>
          <cell r="J896">
            <v>0</v>
          </cell>
          <cell r="K896">
            <v>192300</v>
          </cell>
          <cell r="L896">
            <v>0</v>
          </cell>
        </row>
        <row r="897">
          <cell r="A897">
            <v>897</v>
          </cell>
          <cell r="C897">
            <v>210</v>
          </cell>
          <cell r="D897" t="str">
            <v>Transportation (&lt;30 Ton) to Site</v>
          </cell>
          <cell r="G897" t="str">
            <v>Each</v>
          </cell>
          <cell r="H897">
            <v>1</v>
          </cell>
          <cell r="I897">
            <v>1193800</v>
          </cell>
          <cell r="J897">
            <v>0</v>
          </cell>
          <cell r="K897">
            <v>1193800</v>
          </cell>
          <cell r="L897">
            <v>0</v>
          </cell>
        </row>
        <row r="898">
          <cell r="A898">
            <v>898</v>
          </cell>
          <cell r="C898">
            <v>27</v>
          </cell>
          <cell r="D898" t="str">
            <v>Concrete Pump 30 m3</v>
          </cell>
          <cell r="G898" t="str">
            <v>Hour</v>
          </cell>
          <cell r="H898">
            <v>0.25</v>
          </cell>
          <cell r="I898">
            <v>243500</v>
          </cell>
          <cell r="J898">
            <v>0</v>
          </cell>
          <cell r="K898">
            <v>60875</v>
          </cell>
          <cell r="L898">
            <v>0</v>
          </cell>
        </row>
        <row r="899">
          <cell r="A899">
            <v>899</v>
          </cell>
          <cell r="D899">
            <v>0</v>
          </cell>
          <cell r="G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>
            <v>900</v>
          </cell>
        </row>
        <row r="901">
          <cell r="A901">
            <v>901</v>
          </cell>
        </row>
        <row r="902">
          <cell r="A902">
            <v>902</v>
          </cell>
          <cell r="B902" t="str">
            <v>C</v>
          </cell>
          <cell r="C902" t="str">
            <v>LA</v>
          </cell>
          <cell r="D902" t="str">
            <v>LABOUR/BURUH</v>
          </cell>
        </row>
        <row r="903">
          <cell r="A903">
            <v>903</v>
          </cell>
          <cell r="C903">
            <v>2</v>
          </cell>
          <cell r="D903" t="str">
            <v>Mandor</v>
          </cell>
          <cell r="G903" t="str">
            <v>Hr</v>
          </cell>
          <cell r="H903">
            <v>1E-3</v>
          </cell>
          <cell r="I903">
            <v>44800</v>
          </cell>
          <cell r="K903">
            <v>44.800000000000004</v>
          </cell>
        </row>
        <row r="904">
          <cell r="A904">
            <v>904</v>
          </cell>
          <cell r="D904">
            <v>0</v>
          </cell>
          <cell r="G904">
            <v>0</v>
          </cell>
          <cell r="H904">
            <v>0</v>
          </cell>
          <cell r="I904">
            <v>0</v>
          </cell>
          <cell r="K904">
            <v>0</v>
          </cell>
        </row>
        <row r="905">
          <cell r="A905">
            <v>905</v>
          </cell>
          <cell r="C905">
            <v>16</v>
          </cell>
          <cell r="D905" t="str">
            <v>Pekerja</v>
          </cell>
          <cell r="G905" t="str">
            <v>Hr</v>
          </cell>
          <cell r="H905">
            <v>4.0000000000000001E-3</v>
          </cell>
          <cell r="I905">
            <v>35000</v>
          </cell>
          <cell r="K905">
            <v>140</v>
          </cell>
        </row>
        <row r="906">
          <cell r="A906">
            <v>906</v>
          </cell>
          <cell r="D906">
            <v>0</v>
          </cell>
          <cell r="G906">
            <v>0</v>
          </cell>
          <cell r="I906">
            <v>0</v>
          </cell>
          <cell r="K906">
            <v>0</v>
          </cell>
        </row>
        <row r="907">
          <cell r="A907">
            <v>907</v>
          </cell>
          <cell r="D907">
            <v>0</v>
          </cell>
          <cell r="G907">
            <v>0</v>
          </cell>
          <cell r="I907">
            <v>0</v>
          </cell>
          <cell r="K907">
            <v>0</v>
          </cell>
        </row>
        <row r="908">
          <cell r="A908">
            <v>908</v>
          </cell>
          <cell r="D908">
            <v>0</v>
          </cell>
          <cell r="G908">
            <v>0</v>
          </cell>
          <cell r="I908">
            <v>0</v>
          </cell>
          <cell r="K908">
            <v>0</v>
          </cell>
        </row>
        <row r="909">
          <cell r="A909">
            <v>909</v>
          </cell>
          <cell r="B909" t="str">
            <v>C</v>
          </cell>
          <cell r="C909" t="str">
            <v>LA</v>
          </cell>
          <cell r="D909" t="str">
            <v>LABOUR</v>
          </cell>
          <cell r="G909">
            <v>0</v>
          </cell>
          <cell r="I909">
            <v>0</v>
          </cell>
          <cell r="K909">
            <v>0</v>
          </cell>
        </row>
        <row r="910">
          <cell r="A910">
            <v>910</v>
          </cell>
          <cell r="C910">
            <v>1</v>
          </cell>
          <cell r="D910" t="e">
            <v>#N/A</v>
          </cell>
          <cell r="G910" t="e">
            <v>#N/A</v>
          </cell>
          <cell r="H910">
            <v>0.18939393939393939</v>
          </cell>
          <cell r="I910" t="e">
            <v>#N/A</v>
          </cell>
          <cell r="K910" t="e">
            <v>#N/A</v>
          </cell>
        </row>
        <row r="911">
          <cell r="A911">
            <v>911</v>
          </cell>
          <cell r="C911">
            <v>2</v>
          </cell>
          <cell r="D911" t="str">
            <v>Pengawas</v>
          </cell>
          <cell r="G911" t="str">
            <v>Day</v>
          </cell>
          <cell r="H911">
            <v>0.18939393939393939</v>
          </cell>
          <cell r="I911">
            <v>50000</v>
          </cell>
          <cell r="K911">
            <v>9469.69696969697</v>
          </cell>
        </row>
        <row r="912">
          <cell r="A912">
            <v>912</v>
          </cell>
          <cell r="C912">
            <v>15</v>
          </cell>
          <cell r="D912" t="str">
            <v>Kepala Tukang</v>
          </cell>
          <cell r="G912" t="str">
            <v>Day</v>
          </cell>
          <cell r="H912">
            <v>0.37878787878787878</v>
          </cell>
          <cell r="I912">
            <v>32880</v>
          </cell>
          <cell r="K912">
            <v>12454.545454545454</v>
          </cell>
        </row>
        <row r="913">
          <cell r="A913">
            <v>913</v>
          </cell>
          <cell r="C913">
            <v>16</v>
          </cell>
          <cell r="D913" t="str">
            <v>Tukang</v>
          </cell>
          <cell r="G913" t="str">
            <v>Day</v>
          </cell>
          <cell r="H913">
            <v>0.90043290043290036</v>
          </cell>
          <cell r="I913">
            <v>28380</v>
          </cell>
          <cell r="K913">
            <v>25554.285714285714</v>
          </cell>
          <cell r="L913">
            <v>0</v>
          </cell>
        </row>
        <row r="914">
          <cell r="A914">
            <v>914</v>
          </cell>
          <cell r="D914" t="str">
            <v>OVER HEAD</v>
          </cell>
          <cell r="E914">
            <v>10</v>
          </cell>
          <cell r="F914" t="str">
            <v>%</v>
          </cell>
          <cell r="K914">
            <v>1123.2750000000001</v>
          </cell>
          <cell r="L914">
            <v>0</v>
          </cell>
        </row>
        <row r="915">
          <cell r="A915">
            <v>915</v>
          </cell>
          <cell r="D915" t="str">
            <v>TOTAL</v>
          </cell>
          <cell r="K915">
            <v>12356.025</v>
          </cell>
          <cell r="L915">
            <v>0</v>
          </cell>
        </row>
        <row r="916">
          <cell r="A916">
            <v>916</v>
          </cell>
          <cell r="D916" t="str">
            <v>HARGA  SATUAN</v>
          </cell>
          <cell r="K916">
            <v>12356</v>
          </cell>
          <cell r="L916">
            <v>0</v>
          </cell>
        </row>
        <row r="917">
          <cell r="A917">
            <v>917</v>
          </cell>
          <cell r="B917" t="str">
            <v>Note ;</v>
          </cell>
        </row>
        <row r="918">
          <cell r="A918">
            <v>918</v>
          </cell>
          <cell r="B918" t="str">
            <v>1. Satuan dapat berdasarkan atas jam operasi untuk Tenaga Kerja dan Alat.</v>
          </cell>
        </row>
        <row r="919">
          <cell r="A919">
            <v>919</v>
          </cell>
          <cell r="B919" t="str">
            <v xml:space="preserve"> 2. Kuantitas satuan adalah kuantitas setiap komponen untuk menyelesaikan satu satuan pekerjaan dari nomor mata pembayaran</v>
          </cell>
        </row>
        <row r="920">
          <cell r="A920">
            <v>920</v>
          </cell>
          <cell r="B920" t="str">
            <v xml:space="preserve"> 3. Biaya satuan untuk peralatan sudah termasuk bahan bakar, hahan habis dipakai dan operator</v>
          </cell>
          <cell r="D920" t="str">
            <v>JUMLAH</v>
          </cell>
          <cell r="K920" t="e">
            <v>#N/A</v>
          </cell>
          <cell r="L920">
            <v>0</v>
          </cell>
        </row>
        <row r="921">
          <cell r="A921">
            <v>921</v>
          </cell>
          <cell r="B921" t="str">
            <v xml:space="preserve"> 4. Biaya satuan sudah termasuk pengeluaran untuk seluruh pajak yang berkaitan (tetapi tidak termasuk PPN yang dibayar dari kontrak) dan biaya lainnya</v>
          </cell>
          <cell r="D921" t="str">
            <v>OVER HEAD</v>
          </cell>
          <cell r="E921">
            <v>10</v>
          </cell>
          <cell r="F921" t="str">
            <v>%</v>
          </cell>
          <cell r="K921" t="e">
            <v>#N/A</v>
          </cell>
          <cell r="L921">
            <v>0</v>
          </cell>
        </row>
        <row r="922">
          <cell r="A922">
            <v>922</v>
          </cell>
          <cell r="B922" t="str">
            <v xml:space="preserve"> 5. .</v>
          </cell>
          <cell r="D922" t="str">
            <v>TOTAL</v>
          </cell>
          <cell r="K922" t="e">
            <v>#N/A</v>
          </cell>
          <cell r="L922">
            <v>0</v>
          </cell>
        </row>
        <row r="923">
          <cell r="A923">
            <v>923</v>
          </cell>
          <cell r="B923" t="str">
            <v xml:space="preserve"> 6. .</v>
          </cell>
          <cell r="D923" t="str">
            <v>HARGA  SATUAN</v>
          </cell>
          <cell r="K923" t="e">
            <v>#N/A</v>
          </cell>
          <cell r="L923">
            <v>0</v>
          </cell>
        </row>
        <row r="924">
          <cell r="A924">
            <v>924</v>
          </cell>
          <cell r="K924" t="str">
            <v>Hal. 14 a - 42</v>
          </cell>
        </row>
        <row r="925">
          <cell r="A925">
            <v>925</v>
          </cell>
          <cell r="B925">
            <v>73</v>
          </cell>
        </row>
        <row r="926">
          <cell r="A926">
            <v>926</v>
          </cell>
          <cell r="B926" t="str">
            <v>UNIT PRICE ANALYSIS</v>
          </cell>
        </row>
        <row r="927">
          <cell r="A927">
            <v>927</v>
          </cell>
          <cell r="B927" t="str">
            <v>Proyek Rencana Teknik Akhir Jalan Tol Bogor Ring Road</v>
          </cell>
        </row>
        <row r="928">
          <cell r="A928">
            <v>928</v>
          </cell>
        </row>
        <row r="929">
          <cell r="A929">
            <v>929</v>
          </cell>
        </row>
        <row r="930">
          <cell r="A930">
            <v>930</v>
          </cell>
        </row>
        <row r="931">
          <cell r="A931">
            <v>931</v>
          </cell>
        </row>
        <row r="932">
          <cell r="A932">
            <v>932</v>
          </cell>
          <cell r="B932" t="str">
            <v>UNIT PRICE ANALYSIS</v>
          </cell>
        </row>
        <row r="933">
          <cell r="A933">
            <v>933</v>
          </cell>
        </row>
        <row r="934">
          <cell r="A934">
            <v>934</v>
          </cell>
          <cell r="B934" t="str">
            <v>ITEM NUMBER</v>
          </cell>
          <cell r="D934" t="str">
            <v>10.01(15)</v>
          </cell>
        </row>
        <row r="935">
          <cell r="A935">
            <v>935</v>
          </cell>
          <cell r="B935" t="str">
            <v>CONSTRUCTION / WORK</v>
          </cell>
          <cell r="D935" t="str">
            <v>Structural Concrete Class K-250, C-7 ( Structure Fas Tol )</v>
          </cell>
        </row>
        <row r="936">
          <cell r="A936">
            <v>936</v>
          </cell>
          <cell r="B936" t="str">
            <v>UNIT</v>
          </cell>
          <cell r="C936" t="str">
            <v>m3</v>
          </cell>
          <cell r="D936">
            <v>1</v>
          </cell>
          <cell r="I936" t="str">
            <v xml:space="preserve">Total Volume Pekerjaan  </v>
          </cell>
          <cell r="K936">
            <v>0</v>
          </cell>
        </row>
        <row r="937">
          <cell r="A937">
            <v>937</v>
          </cell>
          <cell r="B937" t="str">
            <v>UNIT  PRICE  (Rp.)</v>
          </cell>
          <cell r="D937" t="e">
            <v>#N/A</v>
          </cell>
          <cell r="E937">
            <v>0</v>
          </cell>
          <cell r="I937" t="str">
            <v>Total Hrg Satuan Rp.</v>
          </cell>
          <cell r="J937" t="str">
            <v>TOTAL UNIT PRICE (Rp)</v>
          </cell>
          <cell r="K937" t="e">
            <v>#N/A</v>
          </cell>
        </row>
        <row r="938">
          <cell r="A938">
            <v>938</v>
          </cell>
          <cell r="I938" t="str">
            <v>PRICE / UNIT                   (Rp.)</v>
          </cell>
          <cell r="K938" t="str">
            <v>TOTAL PRICE                          (Rp.)</v>
          </cell>
        </row>
        <row r="939">
          <cell r="A939">
            <v>939</v>
          </cell>
          <cell r="B939" t="str">
            <v>NO</v>
          </cell>
          <cell r="C939" t="str">
            <v>ITEM</v>
          </cell>
          <cell r="D939" t="str">
            <v>DESCRIPTION</v>
          </cell>
          <cell r="G939" t="str">
            <v>UNIT</v>
          </cell>
          <cell r="H939" t="str">
            <v>QUA'TY</v>
          </cell>
          <cell r="I939" t="str">
            <v>Rp.</v>
          </cell>
          <cell r="J939" t="str">
            <v>Foreign</v>
          </cell>
          <cell r="K939" t="str">
            <v>Rp.</v>
          </cell>
          <cell r="L939" t="str">
            <v>Foreign</v>
          </cell>
        </row>
        <row r="940">
          <cell r="A940">
            <v>940</v>
          </cell>
        </row>
        <row r="941">
          <cell r="A941">
            <v>941</v>
          </cell>
        </row>
        <row r="942">
          <cell r="A942">
            <v>942</v>
          </cell>
          <cell r="B942" t="str">
            <v>A</v>
          </cell>
          <cell r="C942" t="str">
            <v>MT</v>
          </cell>
          <cell r="D942" t="str">
            <v>MATERIAL</v>
          </cell>
        </row>
        <row r="943">
          <cell r="A943">
            <v>943</v>
          </cell>
          <cell r="C943">
            <v>39</v>
          </cell>
          <cell r="D943" t="str">
            <v>Concrete Class K-175  On  Site</v>
          </cell>
          <cell r="G943" t="str">
            <v>Cu.m</v>
          </cell>
          <cell r="H943">
            <v>1</v>
          </cell>
          <cell r="I943">
            <v>422600</v>
          </cell>
          <cell r="J943">
            <v>0</v>
          </cell>
          <cell r="K943">
            <v>422600</v>
          </cell>
          <cell r="L943">
            <v>0</v>
          </cell>
        </row>
        <row r="944">
          <cell r="A944">
            <v>944</v>
          </cell>
          <cell r="C944">
            <v>93</v>
          </cell>
          <cell r="D944" t="str">
            <v>Form Work, Plywood (8 x)</v>
          </cell>
          <cell r="G944" t="str">
            <v>Sq.m</v>
          </cell>
          <cell r="H944">
            <v>5.3717436775052292</v>
          </cell>
          <cell r="I944">
            <v>54300</v>
          </cell>
          <cell r="J944">
            <v>0</v>
          </cell>
          <cell r="K944">
            <v>291685.68168853392</v>
          </cell>
          <cell r="L944">
            <v>0</v>
          </cell>
        </row>
        <row r="945">
          <cell r="A945">
            <v>945</v>
          </cell>
          <cell r="C945">
            <v>177</v>
          </cell>
          <cell r="D945" t="str">
            <v>Form Work &amp; Scafolding H &lt; 3 m</v>
          </cell>
          <cell r="G945" t="str">
            <v>Sq.m</v>
          </cell>
          <cell r="H945">
            <v>5.3717436775052292</v>
          </cell>
          <cell r="I945">
            <v>2200</v>
          </cell>
          <cell r="J945">
            <v>0</v>
          </cell>
          <cell r="K945">
            <v>11817.836090511504</v>
          </cell>
          <cell r="L945">
            <v>0</v>
          </cell>
        </row>
        <row r="946">
          <cell r="A946">
            <v>946</v>
          </cell>
          <cell r="D946">
            <v>0</v>
          </cell>
          <cell r="G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>
            <v>947</v>
          </cell>
          <cell r="D947">
            <v>0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>
            <v>948</v>
          </cell>
          <cell r="D948">
            <v>0</v>
          </cell>
          <cell r="G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>
            <v>949</v>
          </cell>
          <cell r="D949">
            <v>0</v>
          </cell>
          <cell r="G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>
            <v>950</v>
          </cell>
          <cell r="D950">
            <v>0</v>
          </cell>
          <cell r="G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>
            <v>951</v>
          </cell>
          <cell r="D951">
            <v>0</v>
          </cell>
          <cell r="G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>
            <v>952</v>
          </cell>
          <cell r="D952">
            <v>0</v>
          </cell>
          <cell r="G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>
            <v>953</v>
          </cell>
          <cell r="D953">
            <v>0</v>
          </cell>
          <cell r="G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>
            <v>954</v>
          </cell>
          <cell r="B954" t="str">
            <v>B</v>
          </cell>
          <cell r="C954" t="str">
            <v>EQ</v>
          </cell>
          <cell r="D954" t="str">
            <v>EQUIPMENT/ALAT</v>
          </cell>
        </row>
        <row r="955">
          <cell r="A955">
            <v>955</v>
          </cell>
          <cell r="C955">
            <v>29</v>
          </cell>
          <cell r="D955" t="str">
            <v>Crane 10 - 15 ton</v>
          </cell>
          <cell r="G955" t="str">
            <v>Jam</v>
          </cell>
          <cell r="H955">
            <v>1E-3</v>
          </cell>
          <cell r="I955">
            <v>231200</v>
          </cell>
          <cell r="J955">
            <v>0</v>
          </cell>
          <cell r="K955">
            <v>231.20000000000002</v>
          </cell>
        </row>
        <row r="956">
          <cell r="A956">
            <v>956</v>
          </cell>
          <cell r="C956">
            <v>95</v>
          </cell>
          <cell r="D956" t="str">
            <v>Welding Machine 300A</v>
          </cell>
          <cell r="G956" t="str">
            <v>Jam</v>
          </cell>
          <cell r="H956">
            <v>5.0000000000000001E-4</v>
          </cell>
          <cell r="I956">
            <v>33500</v>
          </cell>
          <cell r="J956">
            <v>0</v>
          </cell>
          <cell r="K956">
            <v>16.75</v>
          </cell>
        </row>
        <row r="957">
          <cell r="A957">
            <v>957</v>
          </cell>
          <cell r="D957">
            <v>0</v>
          </cell>
          <cell r="G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>
            <v>958</v>
          </cell>
          <cell r="D958">
            <v>0</v>
          </cell>
          <cell r="G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>
            <v>959</v>
          </cell>
          <cell r="D959">
            <v>0</v>
          </cell>
          <cell r="G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>
            <v>960</v>
          </cell>
          <cell r="D960">
            <v>0</v>
          </cell>
          <cell r="G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A961">
            <v>961</v>
          </cell>
          <cell r="B961" t="str">
            <v>B</v>
          </cell>
          <cell r="C961" t="str">
            <v>EQ</v>
          </cell>
          <cell r="D961" t="str">
            <v>EQUIPMENT</v>
          </cell>
          <cell r="G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>
            <v>962</v>
          </cell>
          <cell r="C962">
            <v>63</v>
          </cell>
          <cell r="D962" t="str">
            <v>Mac Power Broom and Blower</v>
          </cell>
          <cell r="G962" t="str">
            <v>Hour</v>
          </cell>
          <cell r="H962">
            <v>3</v>
          </cell>
          <cell r="I962">
            <v>64100</v>
          </cell>
          <cell r="J962">
            <v>0</v>
          </cell>
          <cell r="K962">
            <v>192300</v>
          </cell>
          <cell r="L962">
            <v>0</v>
          </cell>
        </row>
        <row r="963">
          <cell r="A963">
            <v>963</v>
          </cell>
          <cell r="C963">
            <v>27</v>
          </cell>
          <cell r="D963" t="str">
            <v>Concrete Pump 30 m3</v>
          </cell>
          <cell r="G963" t="str">
            <v>Hour</v>
          </cell>
          <cell r="H963">
            <v>0.25</v>
          </cell>
          <cell r="I963">
            <v>243500</v>
          </cell>
          <cell r="J963">
            <v>0</v>
          </cell>
          <cell r="K963">
            <v>60875</v>
          </cell>
          <cell r="L963">
            <v>0</v>
          </cell>
        </row>
        <row r="964">
          <cell r="A964">
            <v>964</v>
          </cell>
          <cell r="C964">
            <v>210</v>
          </cell>
          <cell r="D964" t="str">
            <v>Transportation (&lt;30 Ton) to Site</v>
          </cell>
          <cell r="G964" t="str">
            <v>Each</v>
          </cell>
          <cell r="H964">
            <v>1</v>
          </cell>
          <cell r="I964">
            <v>1193800</v>
          </cell>
          <cell r="J964">
            <v>0</v>
          </cell>
          <cell r="K964">
            <v>1193800</v>
          </cell>
          <cell r="L964">
            <v>0</v>
          </cell>
        </row>
        <row r="965">
          <cell r="A965">
            <v>965</v>
          </cell>
          <cell r="D965">
            <v>0</v>
          </cell>
          <cell r="G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>
            <v>966</v>
          </cell>
        </row>
        <row r="967">
          <cell r="A967">
            <v>967</v>
          </cell>
        </row>
        <row r="968">
          <cell r="A968">
            <v>968</v>
          </cell>
          <cell r="B968" t="str">
            <v>C</v>
          </cell>
          <cell r="C968" t="str">
            <v>LA</v>
          </cell>
          <cell r="D968" t="str">
            <v>LABOUR/BURUH</v>
          </cell>
        </row>
        <row r="969">
          <cell r="A969">
            <v>969</v>
          </cell>
          <cell r="D969">
            <v>0</v>
          </cell>
          <cell r="G969">
            <v>0</v>
          </cell>
          <cell r="I969">
            <v>0</v>
          </cell>
          <cell r="K969">
            <v>0</v>
          </cell>
        </row>
        <row r="970">
          <cell r="A970">
            <v>970</v>
          </cell>
          <cell r="D970">
            <v>0</v>
          </cell>
          <cell r="G970">
            <v>0</v>
          </cell>
          <cell r="I970">
            <v>0</v>
          </cell>
          <cell r="K970">
            <v>0</v>
          </cell>
        </row>
        <row r="971">
          <cell r="A971">
            <v>971</v>
          </cell>
          <cell r="D971">
            <v>0</v>
          </cell>
          <cell r="G971">
            <v>0</v>
          </cell>
          <cell r="I971">
            <v>0</v>
          </cell>
          <cell r="K971">
            <v>0</v>
          </cell>
        </row>
        <row r="972">
          <cell r="A972">
            <v>972</v>
          </cell>
          <cell r="D972">
            <v>0</v>
          </cell>
          <cell r="G972">
            <v>0</v>
          </cell>
          <cell r="I972">
            <v>0</v>
          </cell>
          <cell r="K972">
            <v>0</v>
          </cell>
        </row>
        <row r="973">
          <cell r="A973">
            <v>973</v>
          </cell>
          <cell r="D973">
            <v>0</v>
          </cell>
          <cell r="G973">
            <v>0</v>
          </cell>
          <cell r="I973">
            <v>0</v>
          </cell>
          <cell r="K973">
            <v>0</v>
          </cell>
        </row>
        <row r="974">
          <cell r="A974">
            <v>974</v>
          </cell>
          <cell r="D974">
            <v>0</v>
          </cell>
          <cell r="G974">
            <v>0</v>
          </cell>
          <cell r="I974">
            <v>0</v>
          </cell>
          <cell r="K974">
            <v>0</v>
          </cell>
        </row>
        <row r="975">
          <cell r="A975">
            <v>975</v>
          </cell>
          <cell r="B975" t="str">
            <v>C</v>
          </cell>
          <cell r="C975" t="str">
            <v>LA</v>
          </cell>
          <cell r="D975" t="str">
            <v>LABOUR</v>
          </cell>
          <cell r="G975">
            <v>0</v>
          </cell>
          <cell r="I975">
            <v>0</v>
          </cell>
          <cell r="K975">
            <v>0</v>
          </cell>
        </row>
        <row r="976">
          <cell r="A976">
            <v>976</v>
          </cell>
          <cell r="C976">
            <v>1</v>
          </cell>
          <cell r="D976" t="e">
            <v>#N/A</v>
          </cell>
          <cell r="G976" t="e">
            <v>#N/A</v>
          </cell>
          <cell r="H976">
            <v>1.6977698095781379E-2</v>
          </cell>
          <cell r="I976" t="e">
            <v>#N/A</v>
          </cell>
          <cell r="K976" t="e">
            <v>#N/A</v>
          </cell>
        </row>
        <row r="977">
          <cell r="A977">
            <v>977</v>
          </cell>
          <cell r="C977">
            <v>2</v>
          </cell>
          <cell r="D977" t="str">
            <v>Pengawas</v>
          </cell>
          <cell r="G977" t="str">
            <v>Day</v>
          </cell>
          <cell r="H977">
            <v>1.6977698095781379E-2</v>
          </cell>
          <cell r="I977">
            <v>50000</v>
          </cell>
          <cell r="K977">
            <v>848.88490478906897</v>
          </cell>
        </row>
        <row r="978">
          <cell r="A978">
            <v>978</v>
          </cell>
          <cell r="C978">
            <v>15</v>
          </cell>
          <cell r="D978" t="str">
            <v>Kepala Tukang</v>
          </cell>
          <cell r="G978" t="str">
            <v>Day</v>
          </cell>
          <cell r="H978">
            <v>3.3955396191562758E-2</v>
          </cell>
          <cell r="I978">
            <v>32880</v>
          </cell>
          <cell r="K978">
            <v>1116.4534267785834</v>
          </cell>
        </row>
        <row r="979">
          <cell r="A979">
            <v>979</v>
          </cell>
          <cell r="C979">
            <v>16</v>
          </cell>
          <cell r="D979" t="str">
            <v>Tukang</v>
          </cell>
          <cell r="G979" t="str">
            <v>Day</v>
          </cell>
          <cell r="H979">
            <v>0.21076793524026838</v>
          </cell>
          <cell r="I979">
            <v>28380</v>
          </cell>
          <cell r="K979">
            <v>5981.5940021188162</v>
          </cell>
          <cell r="L979">
            <v>0</v>
          </cell>
        </row>
        <row r="980">
          <cell r="A980">
            <v>980</v>
          </cell>
          <cell r="D980" t="str">
            <v>OVER HEAD</v>
          </cell>
          <cell r="E980">
            <v>10</v>
          </cell>
          <cell r="F980" t="str">
            <v>%</v>
          </cell>
          <cell r="K980">
            <v>24.795000000000002</v>
          </cell>
          <cell r="L980">
            <v>0</v>
          </cell>
        </row>
        <row r="981">
          <cell r="A981">
            <v>981</v>
          </cell>
          <cell r="D981" t="str">
            <v>TOTAL</v>
          </cell>
          <cell r="K981">
            <v>272.745</v>
          </cell>
          <cell r="L981">
            <v>0</v>
          </cell>
        </row>
        <row r="982">
          <cell r="A982">
            <v>982</v>
          </cell>
          <cell r="D982" t="str">
            <v>HARGA  SATUAN</v>
          </cell>
          <cell r="K982">
            <v>273</v>
          </cell>
          <cell r="L982">
            <v>0</v>
          </cell>
        </row>
        <row r="983">
          <cell r="A983">
            <v>983</v>
          </cell>
          <cell r="B983" t="str">
            <v>Note ;</v>
          </cell>
        </row>
        <row r="984">
          <cell r="A984">
            <v>984</v>
          </cell>
          <cell r="B984" t="str">
            <v>1. Satuan dapat berdasarkan atas jam operasi untuk Tenaga Kerja dan Alat.</v>
          </cell>
        </row>
        <row r="985">
          <cell r="A985">
            <v>985</v>
          </cell>
          <cell r="B985" t="str">
            <v xml:space="preserve"> 2. Kuantitas satuan adalah kuantitas setiap komponen untuk menyelesaikan satu satuan pekerjaan dari nomor mata pembayaran</v>
          </cell>
        </row>
        <row r="986">
          <cell r="A986">
            <v>986</v>
          </cell>
          <cell r="B986" t="str">
            <v xml:space="preserve"> 3. Biaya satuan untuk peralatan sudah termasuk bahan bakar, hahan habis dipakai dan operator</v>
          </cell>
          <cell r="D986" t="str">
            <v>JUMLAH</v>
          </cell>
          <cell r="K986" t="e">
            <v>#N/A</v>
          </cell>
          <cell r="L986">
            <v>0</v>
          </cell>
        </row>
        <row r="987">
          <cell r="A987">
            <v>987</v>
          </cell>
          <cell r="B987" t="str">
            <v xml:space="preserve"> 4. Biaya satuan sudah termasuk pengeluaran untuk seluruh pajak yang berkaitan (tetapi tidak termasuk PPN yang dibayar dari kontrak) dan biaya lainnya</v>
          </cell>
          <cell r="D987" t="str">
            <v>OVER HEAD</v>
          </cell>
          <cell r="E987">
            <v>10</v>
          </cell>
          <cell r="F987" t="str">
            <v>%</v>
          </cell>
          <cell r="K987" t="e">
            <v>#N/A</v>
          </cell>
          <cell r="L987">
            <v>0</v>
          </cell>
        </row>
        <row r="988">
          <cell r="A988">
            <v>988</v>
          </cell>
          <cell r="B988" t="str">
            <v xml:space="preserve"> 5. .</v>
          </cell>
          <cell r="D988" t="str">
            <v>TOTAL</v>
          </cell>
          <cell r="K988" t="e">
            <v>#N/A</v>
          </cell>
          <cell r="L988">
            <v>0</v>
          </cell>
        </row>
        <row r="989">
          <cell r="A989">
            <v>989</v>
          </cell>
          <cell r="B989" t="str">
            <v xml:space="preserve"> 6. .</v>
          </cell>
          <cell r="D989" t="str">
            <v>HARGA  SATUAN</v>
          </cell>
          <cell r="K989" t="e">
            <v>#N/A</v>
          </cell>
          <cell r="L989">
            <v>0</v>
          </cell>
        </row>
        <row r="990">
          <cell r="A990">
            <v>990</v>
          </cell>
          <cell r="K990" t="str">
            <v>Hal. 15 a - 42</v>
          </cell>
        </row>
        <row r="991">
          <cell r="A991">
            <v>991</v>
          </cell>
          <cell r="B991">
            <v>74</v>
          </cell>
        </row>
        <row r="992">
          <cell r="A992">
            <v>992</v>
          </cell>
          <cell r="B992" t="str">
            <v>UNIT PRICE ANALYSIS</v>
          </cell>
        </row>
        <row r="993">
          <cell r="A993">
            <v>993</v>
          </cell>
          <cell r="B993" t="str">
            <v>Proyek Rencana Teknik Akhir Jalan Tol Bogor Ring Road</v>
          </cell>
        </row>
        <row r="994">
          <cell r="A994">
            <v>994</v>
          </cell>
        </row>
        <row r="995">
          <cell r="A995">
            <v>995</v>
          </cell>
        </row>
        <row r="996">
          <cell r="A996">
            <v>996</v>
          </cell>
        </row>
        <row r="997">
          <cell r="A997">
            <v>997</v>
          </cell>
        </row>
        <row r="998">
          <cell r="A998">
            <v>998</v>
          </cell>
          <cell r="B998" t="str">
            <v>UNIT PRICE ANALYSIS</v>
          </cell>
        </row>
        <row r="999">
          <cell r="A999">
            <v>999</v>
          </cell>
        </row>
        <row r="1000">
          <cell r="A1000">
            <v>1000</v>
          </cell>
          <cell r="B1000" t="str">
            <v>ITEM NUMBER</v>
          </cell>
          <cell r="D1000" t="str">
            <v>10.01(5)</v>
          </cell>
        </row>
        <row r="1001">
          <cell r="A1001">
            <v>1001</v>
          </cell>
          <cell r="B1001" t="str">
            <v>CONSTRUCTION / WORK</v>
          </cell>
          <cell r="D1001" t="str">
            <v>Beton Kelas  C-1  (Grav. Retaining Wall)</v>
          </cell>
        </row>
        <row r="1002">
          <cell r="A1002">
            <v>1002</v>
          </cell>
          <cell r="B1002" t="str">
            <v>UNIT</v>
          </cell>
          <cell r="C1002" t="str">
            <v>m3</v>
          </cell>
          <cell r="D1002">
            <v>1</v>
          </cell>
          <cell r="I1002" t="str">
            <v xml:space="preserve">Total Volume Pekerjaan  </v>
          </cell>
          <cell r="K1002">
            <v>259.2</v>
          </cell>
        </row>
        <row r="1003">
          <cell r="A1003">
            <v>1003</v>
          </cell>
          <cell r="B1003" t="str">
            <v>UNIT  PRICE  (Rp.)</v>
          </cell>
          <cell r="D1003">
            <v>1226100</v>
          </cell>
          <cell r="E1003">
            <v>0</v>
          </cell>
          <cell r="I1003" t="str">
            <v>Total Hrg Satuan Rp.</v>
          </cell>
          <cell r="J1003" t="str">
            <v>TOTAL UNIT PRICE (Rp)</v>
          </cell>
          <cell r="K1003">
            <v>1226100</v>
          </cell>
        </row>
        <row r="1004">
          <cell r="A1004">
            <v>1004</v>
          </cell>
          <cell r="I1004" t="str">
            <v>PRICE / UNIT                   (Rp.)</v>
          </cell>
          <cell r="K1004" t="str">
            <v>TOTAL PRICE                          (Rp.)</v>
          </cell>
        </row>
        <row r="1005">
          <cell r="A1005">
            <v>1005</v>
          </cell>
          <cell r="B1005" t="str">
            <v>NO</v>
          </cell>
          <cell r="C1005" t="str">
            <v>ITEM</v>
          </cell>
          <cell r="D1005" t="str">
            <v>DESCRIPTION</v>
          </cell>
          <cell r="G1005" t="str">
            <v>UNIT</v>
          </cell>
          <cell r="H1005" t="str">
            <v>QUA'TY</v>
          </cell>
        </row>
        <row r="1006">
          <cell r="A1006">
            <v>1006</v>
          </cell>
        </row>
        <row r="1007">
          <cell r="A1007">
            <v>1007</v>
          </cell>
        </row>
        <row r="1008">
          <cell r="A1008">
            <v>1008</v>
          </cell>
          <cell r="B1008" t="str">
            <v>A</v>
          </cell>
          <cell r="C1008" t="str">
            <v>MT</v>
          </cell>
          <cell r="D1008" t="str">
            <v>MATERIAL</v>
          </cell>
        </row>
        <row r="1009">
          <cell r="A1009">
            <v>1009</v>
          </cell>
          <cell r="C1009">
            <v>40</v>
          </cell>
          <cell r="D1009" t="str">
            <v>Concrete Class K-250  On  Site</v>
          </cell>
          <cell r="G1009" t="str">
            <v>Cu.m</v>
          </cell>
          <cell r="H1009">
            <v>1</v>
          </cell>
          <cell r="I1009">
            <v>494600</v>
          </cell>
          <cell r="J1009">
            <v>0</v>
          </cell>
          <cell r="K1009">
            <v>494600</v>
          </cell>
          <cell r="L1009">
            <v>0</v>
          </cell>
        </row>
        <row r="1010">
          <cell r="A1010">
            <v>1010</v>
          </cell>
          <cell r="C1010">
            <v>497</v>
          </cell>
          <cell r="D1010" t="str">
            <v>Vertical Form Work</v>
          </cell>
          <cell r="G1010" t="str">
            <v>Sq.m</v>
          </cell>
          <cell r="H1010">
            <v>0.98765432098765438</v>
          </cell>
          <cell r="I1010">
            <v>577200</v>
          </cell>
          <cell r="J1010">
            <v>0</v>
          </cell>
          <cell r="K1010">
            <v>570074.07407407416</v>
          </cell>
          <cell r="L1010">
            <v>0</v>
          </cell>
        </row>
        <row r="1011">
          <cell r="A1011">
            <v>1011</v>
          </cell>
          <cell r="C1011">
            <v>178</v>
          </cell>
          <cell r="D1011" t="str">
            <v>Maintenance Concrete  (Type-1)</v>
          </cell>
          <cell r="G1011" t="str">
            <v>Sq.m</v>
          </cell>
          <cell r="H1011">
            <v>0.98765432098765438</v>
          </cell>
          <cell r="I1011">
            <v>4700</v>
          </cell>
          <cell r="J1011">
            <v>0</v>
          </cell>
          <cell r="K1011">
            <v>4641.975308641976</v>
          </cell>
          <cell r="L1011">
            <v>0</v>
          </cell>
        </row>
        <row r="1012">
          <cell r="A1012">
            <v>1012</v>
          </cell>
          <cell r="D1012">
            <v>0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>
            <v>1013</v>
          </cell>
          <cell r="D1013">
            <v>0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>
            <v>1014</v>
          </cell>
          <cell r="D1014">
            <v>0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>
            <v>1015</v>
          </cell>
          <cell r="D1015">
            <v>0</v>
          </cell>
          <cell r="G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>
            <v>1016</v>
          </cell>
          <cell r="D1016">
            <v>0</v>
          </cell>
          <cell r="G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>
            <v>1017</v>
          </cell>
          <cell r="D1017">
            <v>0</v>
          </cell>
          <cell r="G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>
            <v>1018</v>
          </cell>
          <cell r="D1018">
            <v>0</v>
          </cell>
          <cell r="G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>
            <v>1019</v>
          </cell>
          <cell r="D1019">
            <v>0</v>
          </cell>
          <cell r="G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>
            <v>1020</v>
          </cell>
          <cell r="B1020" t="str">
            <v>B</v>
          </cell>
          <cell r="C1020" t="str">
            <v>EQ</v>
          </cell>
          <cell r="D1020" t="str">
            <v>EQUIPMENT/ALAT</v>
          </cell>
        </row>
        <row r="1021">
          <cell r="A1021">
            <v>1021</v>
          </cell>
          <cell r="C1021">
            <v>235</v>
          </cell>
          <cell r="D1021" t="str">
            <v>Pemboran untuk Pondasi Tiang Dia 0.90 meter</v>
          </cell>
          <cell r="G1021" t="str">
            <v>M1.</v>
          </cell>
          <cell r="H1021">
            <v>1</v>
          </cell>
          <cell r="I1021">
            <v>226100</v>
          </cell>
          <cell r="J1021">
            <v>0</v>
          </cell>
          <cell r="K1021">
            <v>226100</v>
          </cell>
        </row>
        <row r="1022">
          <cell r="A1022">
            <v>1022</v>
          </cell>
          <cell r="D1022">
            <v>0</v>
          </cell>
          <cell r="G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>
            <v>1023</v>
          </cell>
          <cell r="D1023">
            <v>0</v>
          </cell>
          <cell r="G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>
            <v>1024</v>
          </cell>
          <cell r="D1024" t="str">
            <v>Uraian ada didalam analisa Material (MT 525)</v>
          </cell>
        </row>
        <row r="1025">
          <cell r="A1025">
            <v>1025</v>
          </cell>
        </row>
        <row r="1026">
          <cell r="A1026">
            <v>1026</v>
          </cell>
        </row>
        <row r="1027">
          <cell r="A1027">
            <v>1027</v>
          </cell>
          <cell r="B1027" t="str">
            <v>B</v>
          </cell>
          <cell r="C1027" t="str">
            <v>EQ</v>
          </cell>
          <cell r="D1027" t="str">
            <v>EQUIPMENT</v>
          </cell>
        </row>
        <row r="1028">
          <cell r="A1028">
            <v>1028</v>
          </cell>
          <cell r="C1028">
            <v>64</v>
          </cell>
          <cell r="D1028" t="str">
            <v>Miscellaneous Tools</v>
          </cell>
          <cell r="G1028" t="str">
            <v>Hour</v>
          </cell>
          <cell r="H1028">
            <v>3</v>
          </cell>
          <cell r="I1028">
            <v>5000</v>
          </cell>
          <cell r="J1028">
            <v>0</v>
          </cell>
          <cell r="K1028">
            <v>15000</v>
          </cell>
          <cell r="L1028">
            <v>0</v>
          </cell>
        </row>
        <row r="1029">
          <cell r="A1029">
            <v>1029</v>
          </cell>
          <cell r="C1029">
            <v>28</v>
          </cell>
          <cell r="D1029" t="str">
            <v>Concrete Vibrator</v>
          </cell>
          <cell r="G1029" t="str">
            <v>Hour</v>
          </cell>
          <cell r="H1029">
            <v>0.25</v>
          </cell>
          <cell r="I1029">
            <v>21800</v>
          </cell>
          <cell r="J1029">
            <v>0</v>
          </cell>
          <cell r="K1029">
            <v>5450</v>
          </cell>
          <cell r="L1029">
            <v>0</v>
          </cell>
        </row>
        <row r="1030">
          <cell r="A1030">
            <v>1030</v>
          </cell>
          <cell r="C1030">
            <v>211</v>
          </cell>
          <cell r="D1030" t="str">
            <v>Pouring Concrete ( Manually )</v>
          </cell>
          <cell r="G1030" t="str">
            <v>Cu.m</v>
          </cell>
          <cell r="H1030">
            <v>1</v>
          </cell>
          <cell r="I1030">
            <v>11400</v>
          </cell>
          <cell r="J1030">
            <v>0</v>
          </cell>
          <cell r="K1030">
            <v>11400</v>
          </cell>
          <cell r="L1030">
            <v>0</v>
          </cell>
        </row>
        <row r="1031">
          <cell r="A1031">
            <v>1031</v>
          </cell>
        </row>
        <row r="1032">
          <cell r="A1032">
            <v>1032</v>
          </cell>
        </row>
        <row r="1033">
          <cell r="A1033">
            <v>1033</v>
          </cell>
        </row>
        <row r="1034">
          <cell r="A1034">
            <v>1034</v>
          </cell>
          <cell r="B1034" t="str">
            <v>C</v>
          </cell>
          <cell r="C1034" t="str">
            <v>LA</v>
          </cell>
          <cell r="D1034" t="str">
            <v>LABOUR/BURUH</v>
          </cell>
        </row>
        <row r="1035">
          <cell r="A1035">
            <v>1035</v>
          </cell>
          <cell r="C1035">
            <v>2</v>
          </cell>
          <cell r="D1035" t="str">
            <v>Mandor</v>
          </cell>
          <cell r="G1035" t="str">
            <v>Hr</v>
          </cell>
          <cell r="I1035">
            <v>44800</v>
          </cell>
          <cell r="K1035">
            <v>0</v>
          </cell>
        </row>
        <row r="1036">
          <cell r="A1036">
            <v>1036</v>
          </cell>
          <cell r="C1036">
            <v>15</v>
          </cell>
          <cell r="D1036" t="str">
            <v>Tukang</v>
          </cell>
          <cell r="G1036" t="str">
            <v>Hr</v>
          </cell>
          <cell r="I1036">
            <v>49700</v>
          </cell>
          <cell r="K1036">
            <v>0</v>
          </cell>
        </row>
        <row r="1037">
          <cell r="A1037">
            <v>1037</v>
          </cell>
          <cell r="C1037">
            <v>16</v>
          </cell>
          <cell r="D1037" t="str">
            <v>Pekerja</v>
          </cell>
          <cell r="G1037" t="str">
            <v>Hr</v>
          </cell>
          <cell r="I1037">
            <v>35000</v>
          </cell>
          <cell r="K1037">
            <v>0</v>
          </cell>
        </row>
        <row r="1038">
          <cell r="A1038">
            <v>1038</v>
          </cell>
          <cell r="D1038">
            <v>0</v>
          </cell>
          <cell r="G1038">
            <v>0</v>
          </cell>
          <cell r="I1038">
            <v>0</v>
          </cell>
          <cell r="K1038">
            <v>0</v>
          </cell>
        </row>
        <row r="1039">
          <cell r="A1039">
            <v>1039</v>
          </cell>
          <cell r="D1039">
            <v>0</v>
          </cell>
          <cell r="G1039">
            <v>0</v>
          </cell>
          <cell r="I1039">
            <v>0</v>
          </cell>
          <cell r="K1039">
            <v>0</v>
          </cell>
        </row>
        <row r="1040">
          <cell r="A1040">
            <v>1040</v>
          </cell>
          <cell r="D1040">
            <v>0</v>
          </cell>
          <cell r="G1040">
            <v>0</v>
          </cell>
          <cell r="I1040">
            <v>0</v>
          </cell>
          <cell r="K1040">
            <v>0</v>
          </cell>
        </row>
        <row r="1041">
          <cell r="A1041">
            <v>1041</v>
          </cell>
          <cell r="B1041" t="str">
            <v>C</v>
          </cell>
          <cell r="C1041" t="str">
            <v>LA</v>
          </cell>
          <cell r="D1041" t="str">
            <v>LABOUR</v>
          </cell>
          <cell r="G1041">
            <v>0</v>
          </cell>
          <cell r="I1041">
            <v>0</v>
          </cell>
          <cell r="K1041">
            <v>0</v>
          </cell>
        </row>
        <row r="1042">
          <cell r="A1042">
            <v>1042</v>
          </cell>
          <cell r="C1042">
            <v>2</v>
          </cell>
          <cell r="D1042" t="str">
            <v>Pengawas</v>
          </cell>
          <cell r="G1042" t="str">
            <v>Day</v>
          </cell>
          <cell r="H1042">
            <v>3.5273368606701945E-2</v>
          </cell>
          <cell r="I1042">
            <v>50000</v>
          </cell>
          <cell r="K1042">
            <v>1763.6684303350974</v>
          </cell>
        </row>
        <row r="1043">
          <cell r="A1043">
            <v>1043</v>
          </cell>
          <cell r="C1043">
            <v>3</v>
          </cell>
          <cell r="D1043" t="str">
            <v>Mandor</v>
          </cell>
          <cell r="G1043" t="str">
            <v>Day</v>
          </cell>
          <cell r="H1043">
            <v>7.0987654320987664E-2</v>
          </cell>
          <cell r="I1043">
            <v>33750</v>
          </cell>
          <cell r="K1043">
            <v>2395.8333333333335</v>
          </cell>
        </row>
        <row r="1044">
          <cell r="A1044">
            <v>1044</v>
          </cell>
          <cell r="C1044">
            <v>16</v>
          </cell>
          <cell r="D1044" t="str">
            <v>Tukang</v>
          </cell>
          <cell r="G1044" t="str">
            <v>Day</v>
          </cell>
          <cell r="H1044">
            <v>0.14197530864197533</v>
          </cell>
          <cell r="I1044">
            <v>28380</v>
          </cell>
          <cell r="K1044">
            <v>4029.25925925926</v>
          </cell>
        </row>
        <row r="1045">
          <cell r="A1045">
            <v>1045</v>
          </cell>
          <cell r="C1045">
            <v>17</v>
          </cell>
          <cell r="D1045" t="str">
            <v>Buruh</v>
          </cell>
          <cell r="G1045" t="str">
            <v>Day</v>
          </cell>
          <cell r="H1045">
            <v>0.28395061728395066</v>
          </cell>
          <cell r="I1045">
            <v>18750</v>
          </cell>
          <cell r="K1045">
            <v>5324.0740740740748</v>
          </cell>
          <cell r="L1045">
            <v>0</v>
          </cell>
        </row>
        <row r="1046">
          <cell r="A1046">
            <v>1046</v>
          </cell>
          <cell r="D1046" t="str">
            <v>OVER HEAD</v>
          </cell>
          <cell r="E1046">
            <v>10</v>
          </cell>
          <cell r="F1046" t="str">
            <v>%</v>
          </cell>
          <cell r="K1046">
            <v>22610</v>
          </cell>
          <cell r="L1046">
            <v>0</v>
          </cell>
        </row>
        <row r="1047">
          <cell r="A1047">
            <v>1047</v>
          </cell>
          <cell r="D1047" t="str">
            <v>TOTAL</v>
          </cell>
          <cell r="K1047">
            <v>248710</v>
          </cell>
          <cell r="L1047">
            <v>0</v>
          </cell>
        </row>
        <row r="1048">
          <cell r="A1048">
            <v>1048</v>
          </cell>
          <cell r="D1048" t="str">
            <v>HARGA  SATUAN</v>
          </cell>
          <cell r="K1048">
            <v>248710</v>
          </cell>
          <cell r="L1048">
            <v>0</v>
          </cell>
        </row>
        <row r="1049">
          <cell r="A1049">
            <v>1049</v>
          </cell>
          <cell r="B1049" t="str">
            <v>Note ;</v>
          </cell>
        </row>
        <row r="1050">
          <cell r="A1050">
            <v>1050</v>
          </cell>
          <cell r="B1050" t="str">
            <v>1. Satuan dapat berdasarkan atas jam operasi untuk Tenaga Kerja dan Alat.</v>
          </cell>
        </row>
        <row r="1051">
          <cell r="A1051">
            <v>1051</v>
          </cell>
          <cell r="B1051" t="str">
            <v xml:space="preserve"> 2. Kuantitas satuan adalah kuantitas setiap komponen untuk menyelesaikan satu satuan pekerjaan dari nomor mata pembayaran</v>
          </cell>
        </row>
        <row r="1052">
          <cell r="A1052">
            <v>1052</v>
          </cell>
          <cell r="B1052" t="str">
            <v xml:space="preserve"> 3. Biaya satuan untuk peralatan sudah termasuk bahan bakar, hahan habis dipakai dan operator</v>
          </cell>
          <cell r="D1052" t="str">
            <v>JUMLAH</v>
          </cell>
          <cell r="K1052">
            <v>1114678.884479718</v>
          </cell>
          <cell r="L1052">
            <v>0</v>
          </cell>
        </row>
        <row r="1053">
          <cell r="A1053">
            <v>1053</v>
          </cell>
          <cell r="B1053" t="str">
            <v xml:space="preserve"> 4. Biaya satuan sudah termasuk pengeluaran untuk seluruh pajak yang berkaitan (tetapi tidak termasuk PPN yang dibayar dari kontrak) dan biaya lainnya</v>
          </cell>
          <cell r="D1053" t="str">
            <v>OVER HEAD</v>
          </cell>
          <cell r="E1053">
            <v>10</v>
          </cell>
          <cell r="F1053" t="str">
            <v>%</v>
          </cell>
          <cell r="K1053">
            <v>111467.88844797181</v>
          </cell>
          <cell r="L1053">
            <v>0</v>
          </cell>
        </row>
        <row r="1054">
          <cell r="A1054">
            <v>1054</v>
          </cell>
          <cell r="B1054" t="str">
            <v xml:space="preserve"> 5. .</v>
          </cell>
          <cell r="D1054" t="str">
            <v>TOTAL</v>
          </cell>
          <cell r="K1054">
            <v>1226146.7729276898</v>
          </cell>
          <cell r="L1054">
            <v>0</v>
          </cell>
        </row>
        <row r="1055">
          <cell r="A1055">
            <v>1055</v>
          </cell>
          <cell r="B1055" t="str">
            <v xml:space="preserve"> 6. .</v>
          </cell>
          <cell r="D1055" t="str">
            <v>HARGA  SATUAN</v>
          </cell>
          <cell r="K1055">
            <v>1226147</v>
          </cell>
          <cell r="L1055">
            <v>0</v>
          </cell>
        </row>
        <row r="1056">
          <cell r="A1056">
            <v>1056</v>
          </cell>
          <cell r="K1056" t="str">
            <v>Hal. 16 a - 42</v>
          </cell>
        </row>
        <row r="1057">
          <cell r="A1057">
            <v>1057</v>
          </cell>
          <cell r="B1057">
            <v>75</v>
          </cell>
        </row>
        <row r="1058">
          <cell r="A1058">
            <v>1058</v>
          </cell>
          <cell r="B1058" t="str">
            <v>UNIT PRICE ANALYSIS</v>
          </cell>
        </row>
        <row r="1059">
          <cell r="A1059">
            <v>1059</v>
          </cell>
          <cell r="B1059" t="str">
            <v>Proyek Rencana Teknik Akhir Jalan Tol Bogor Ring Road</v>
          </cell>
        </row>
        <row r="1060">
          <cell r="A1060">
            <v>1060</v>
          </cell>
        </row>
        <row r="1061">
          <cell r="A1061">
            <v>1061</v>
          </cell>
        </row>
        <row r="1062">
          <cell r="A1062">
            <v>1062</v>
          </cell>
          <cell r="D1062" t="str">
            <v>Structural Concrete Class K-175, D-2 ( Cycloop )</v>
          </cell>
        </row>
        <row r="1063">
          <cell r="A1063">
            <v>1063</v>
          </cell>
        </row>
        <row r="1064">
          <cell r="A1064">
            <v>1064</v>
          </cell>
          <cell r="B1064" t="str">
            <v>UNIT PRICE ANALYSIS</v>
          </cell>
        </row>
        <row r="1065">
          <cell r="A1065">
            <v>1065</v>
          </cell>
        </row>
        <row r="1066">
          <cell r="A1066">
            <v>1066</v>
          </cell>
          <cell r="B1066" t="str">
            <v>ITEM NUMBER</v>
          </cell>
          <cell r="D1066" t="str">
            <v>10.01 (7)</v>
          </cell>
        </row>
        <row r="1067">
          <cell r="A1067">
            <v>1067</v>
          </cell>
          <cell r="B1067" t="str">
            <v>CONSTRUCTION / WORK</v>
          </cell>
          <cell r="D1067" t="str">
            <v>Beton Kelas  D</v>
          </cell>
        </row>
        <row r="1068">
          <cell r="A1068">
            <v>1068</v>
          </cell>
          <cell r="B1068" t="str">
            <v>UNIT</v>
          </cell>
          <cell r="C1068" t="str">
            <v>m3</v>
          </cell>
          <cell r="D1068">
            <v>1</v>
          </cell>
          <cell r="I1068" t="str">
            <v xml:space="preserve">Total Volume Pekerjaan  </v>
          </cell>
          <cell r="K1068">
            <v>31280</v>
          </cell>
        </row>
        <row r="1069">
          <cell r="A1069">
            <v>1069</v>
          </cell>
          <cell r="B1069" t="str">
            <v>UNIT  PRICE  (Rp.)</v>
          </cell>
          <cell r="D1069">
            <v>719800</v>
          </cell>
          <cell r="E1069">
            <v>0</v>
          </cell>
          <cell r="I1069" t="str">
            <v>Total Hrg Satuan Rp.</v>
          </cell>
          <cell r="J1069" t="str">
            <v>TOTAL UNIT PRICE (Rp)</v>
          </cell>
          <cell r="K1069">
            <v>719800</v>
          </cell>
        </row>
        <row r="1070">
          <cell r="A1070">
            <v>1070</v>
          </cell>
          <cell r="I1070" t="str">
            <v>PRICE / UNIT                   (Rp.)</v>
          </cell>
          <cell r="K1070" t="str">
            <v>TOTAL PRICE                          (Rp.)</v>
          </cell>
        </row>
        <row r="1071">
          <cell r="A1071">
            <v>1071</v>
          </cell>
          <cell r="B1071" t="str">
            <v>NO</v>
          </cell>
          <cell r="C1071" t="str">
            <v>ITEM</v>
          </cell>
          <cell r="D1071" t="str">
            <v>DESCRIPTION</v>
          </cell>
          <cell r="G1071" t="str">
            <v>UNIT</v>
          </cell>
          <cell r="H1071" t="str">
            <v>QUA'TY</v>
          </cell>
        </row>
        <row r="1072">
          <cell r="A1072">
            <v>1072</v>
          </cell>
        </row>
        <row r="1073">
          <cell r="A1073">
            <v>1073</v>
          </cell>
        </row>
        <row r="1074">
          <cell r="A1074">
            <v>1074</v>
          </cell>
          <cell r="B1074" t="str">
            <v>A</v>
          </cell>
          <cell r="C1074" t="str">
            <v>MT</v>
          </cell>
          <cell r="D1074" t="str">
            <v>MATERIAL</v>
          </cell>
        </row>
        <row r="1075">
          <cell r="A1075">
            <v>1075</v>
          </cell>
          <cell r="C1075">
            <v>39</v>
          </cell>
          <cell r="D1075" t="str">
            <v>Concrete Class K-175  On  Site</v>
          </cell>
          <cell r="G1075" t="str">
            <v>Cu.m</v>
          </cell>
          <cell r="H1075">
            <v>1</v>
          </cell>
          <cell r="I1075">
            <v>422600</v>
          </cell>
          <cell r="J1075">
            <v>0</v>
          </cell>
          <cell r="K1075">
            <v>422600</v>
          </cell>
          <cell r="L1075">
            <v>0</v>
          </cell>
        </row>
        <row r="1076">
          <cell r="A1076">
            <v>1076</v>
          </cell>
          <cell r="C1076">
            <v>96</v>
          </cell>
          <cell r="D1076" t="str">
            <v>Steel Form Work for Curb (50 times)</v>
          </cell>
          <cell r="G1076" t="str">
            <v>Sq.m</v>
          </cell>
          <cell r="H1076">
            <v>4</v>
          </cell>
          <cell r="I1076">
            <v>48900</v>
          </cell>
          <cell r="J1076">
            <v>0</v>
          </cell>
          <cell r="K1076">
            <v>195600</v>
          </cell>
          <cell r="L1076">
            <v>0</v>
          </cell>
        </row>
        <row r="1077">
          <cell r="A1077">
            <v>1077</v>
          </cell>
          <cell r="C1077">
            <v>179</v>
          </cell>
          <cell r="D1077" t="str">
            <v>Maintenance Concrete  (Type-2)</v>
          </cell>
          <cell r="G1077" t="str">
            <v>Sq.m</v>
          </cell>
          <cell r="H1077">
            <v>2</v>
          </cell>
          <cell r="I1077">
            <v>5000</v>
          </cell>
          <cell r="J1077">
            <v>0</v>
          </cell>
          <cell r="K1077">
            <v>10000</v>
          </cell>
        </row>
        <row r="1078">
          <cell r="A1078">
            <v>1078</v>
          </cell>
          <cell r="D1078" t="str">
            <v>Uraian ada didalam analisa Material (MT 615)</v>
          </cell>
          <cell r="G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A1079">
            <v>1079</v>
          </cell>
          <cell r="D1079">
            <v>0</v>
          </cell>
          <cell r="G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>
            <v>1080</v>
          </cell>
          <cell r="D1080">
            <v>0</v>
          </cell>
          <cell r="G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>
            <v>1081</v>
          </cell>
          <cell r="D1081">
            <v>0</v>
          </cell>
          <cell r="G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>
            <v>1082</v>
          </cell>
          <cell r="D1082">
            <v>0</v>
          </cell>
          <cell r="G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A1083">
            <v>1083</v>
          </cell>
          <cell r="D1083">
            <v>0</v>
          </cell>
          <cell r="G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>
            <v>1084</v>
          </cell>
          <cell r="D1084">
            <v>0</v>
          </cell>
          <cell r="G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>
            <v>1085</v>
          </cell>
          <cell r="D1085">
            <v>0</v>
          </cell>
          <cell r="G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>
            <v>1086</v>
          </cell>
          <cell r="B1086" t="str">
            <v>B</v>
          </cell>
          <cell r="C1086" t="str">
            <v>EQ</v>
          </cell>
          <cell r="D1086" t="str">
            <v>EQUIPMENT/ALAT</v>
          </cell>
        </row>
        <row r="1087">
          <cell r="A1087">
            <v>1087</v>
          </cell>
          <cell r="C1087">
            <v>233</v>
          </cell>
          <cell r="D1087" t="str">
            <v>Pemboran untuk Pondasi Tiang Dia 1.50 meter</v>
          </cell>
          <cell r="G1087" t="str">
            <v>M1.</v>
          </cell>
          <cell r="I1087">
            <v>506600</v>
          </cell>
          <cell r="J1087">
            <v>0</v>
          </cell>
          <cell r="K1087">
            <v>0</v>
          </cell>
        </row>
        <row r="1088">
          <cell r="A1088">
            <v>1088</v>
          </cell>
          <cell r="C1088">
            <v>157</v>
          </cell>
          <cell r="D1088" t="str">
            <v>Tower Crane</v>
          </cell>
          <cell r="G1088" t="str">
            <v>Jam</v>
          </cell>
          <cell r="H1088">
            <v>1.0040160642570282E-3</v>
          </cell>
          <cell r="I1088">
            <v>420900</v>
          </cell>
          <cell r="J1088">
            <v>0</v>
          </cell>
          <cell r="K1088">
            <v>422.59036144578317</v>
          </cell>
        </row>
        <row r="1089">
          <cell r="A1089">
            <v>1089</v>
          </cell>
          <cell r="C1089">
            <v>95</v>
          </cell>
          <cell r="D1089" t="str">
            <v>Welding Machine 300A</v>
          </cell>
          <cell r="G1089" t="str">
            <v>Jam</v>
          </cell>
          <cell r="H1089">
            <v>4.814814814814815E-4</v>
          </cell>
          <cell r="I1089">
            <v>33500</v>
          </cell>
          <cell r="J1089">
            <v>0</v>
          </cell>
          <cell r="K1089">
            <v>16.12962962962963</v>
          </cell>
        </row>
        <row r="1090">
          <cell r="A1090">
            <v>1090</v>
          </cell>
          <cell r="C1090">
            <v>187</v>
          </cell>
          <cell r="D1090" t="str">
            <v>Passenger Lift</v>
          </cell>
          <cell r="G1090" t="str">
            <v>Jam</v>
          </cell>
          <cell r="H1090">
            <v>5.0200803212851412E-4</v>
          </cell>
          <cell r="I1090">
            <v>52000</v>
          </cell>
          <cell r="J1090">
            <v>0</v>
          </cell>
          <cell r="K1090">
            <v>26.104417670682736</v>
          </cell>
        </row>
        <row r="1091">
          <cell r="A1091">
            <v>1091</v>
          </cell>
          <cell r="D1091">
            <v>0</v>
          </cell>
          <cell r="G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>
            <v>1092</v>
          </cell>
          <cell r="D1092">
            <v>0</v>
          </cell>
          <cell r="G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>
            <v>1093</v>
          </cell>
          <cell r="B1093" t="str">
            <v>B</v>
          </cell>
          <cell r="C1093" t="str">
            <v>EQ</v>
          </cell>
          <cell r="D1093" t="str">
            <v>EQUIPMENT</v>
          </cell>
          <cell r="G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>
            <v>1094</v>
          </cell>
          <cell r="C1094">
            <v>64</v>
          </cell>
          <cell r="D1094" t="str">
            <v>Miscellaneous Tools</v>
          </cell>
          <cell r="G1094" t="str">
            <v>Hour</v>
          </cell>
          <cell r="H1094">
            <v>1</v>
          </cell>
          <cell r="I1094">
            <v>5000</v>
          </cell>
          <cell r="J1094">
            <v>0</v>
          </cell>
          <cell r="K1094">
            <v>5000</v>
          </cell>
          <cell r="L1094">
            <v>0</v>
          </cell>
        </row>
        <row r="1095">
          <cell r="A1095">
            <v>1095</v>
          </cell>
          <cell r="C1095">
            <v>211</v>
          </cell>
          <cell r="D1095" t="str">
            <v>Pouring Concrete ( Manually )</v>
          </cell>
          <cell r="G1095" t="str">
            <v>Cu.m</v>
          </cell>
          <cell r="H1095">
            <v>1</v>
          </cell>
          <cell r="I1095">
            <v>11400</v>
          </cell>
          <cell r="J1095">
            <v>0</v>
          </cell>
          <cell r="K1095">
            <v>11400</v>
          </cell>
          <cell r="L1095">
            <v>0</v>
          </cell>
        </row>
        <row r="1096">
          <cell r="A1096">
            <v>1096</v>
          </cell>
          <cell r="D1096">
            <v>0</v>
          </cell>
          <cell r="G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>
            <v>1097</v>
          </cell>
          <cell r="D1097">
            <v>0</v>
          </cell>
          <cell r="G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  <cell r="B1100" t="str">
            <v>C</v>
          </cell>
          <cell r="C1100" t="str">
            <v>LA</v>
          </cell>
          <cell r="D1100" t="str">
            <v>LABOUR/BURUH</v>
          </cell>
        </row>
        <row r="1101">
          <cell r="A1101">
            <v>1101</v>
          </cell>
          <cell r="C1101">
            <v>2</v>
          </cell>
          <cell r="D1101" t="str">
            <v>Mandor</v>
          </cell>
          <cell r="G1101" t="str">
            <v>Hr</v>
          </cell>
          <cell r="I1101">
            <v>44800</v>
          </cell>
          <cell r="K1101">
            <v>0</v>
          </cell>
        </row>
        <row r="1102">
          <cell r="A1102">
            <v>1102</v>
          </cell>
          <cell r="C1102">
            <v>15</v>
          </cell>
          <cell r="D1102" t="str">
            <v>Tukang</v>
          </cell>
          <cell r="G1102" t="str">
            <v>Hr</v>
          </cell>
          <cell r="I1102">
            <v>49700</v>
          </cell>
          <cell r="K1102">
            <v>0</v>
          </cell>
        </row>
        <row r="1103">
          <cell r="A1103">
            <v>1103</v>
          </cell>
          <cell r="C1103">
            <v>16</v>
          </cell>
          <cell r="D1103" t="str">
            <v>Pekerja</v>
          </cell>
          <cell r="G1103" t="str">
            <v>Hr</v>
          </cell>
          <cell r="I1103">
            <v>35000</v>
          </cell>
          <cell r="K1103">
            <v>0</v>
          </cell>
        </row>
        <row r="1104">
          <cell r="A1104">
            <v>1104</v>
          </cell>
          <cell r="D1104">
            <v>0</v>
          </cell>
          <cell r="G1104">
            <v>0</v>
          </cell>
          <cell r="I1104">
            <v>0</v>
          </cell>
          <cell r="K1104">
            <v>0</v>
          </cell>
        </row>
        <row r="1105">
          <cell r="A1105">
            <v>1105</v>
          </cell>
          <cell r="D1105">
            <v>0</v>
          </cell>
          <cell r="G1105">
            <v>0</v>
          </cell>
          <cell r="I1105">
            <v>0</v>
          </cell>
          <cell r="K1105">
            <v>0</v>
          </cell>
        </row>
        <row r="1106">
          <cell r="A1106">
            <v>1106</v>
          </cell>
          <cell r="D1106">
            <v>0</v>
          </cell>
          <cell r="G1106">
            <v>0</v>
          </cell>
          <cell r="I1106">
            <v>0</v>
          </cell>
          <cell r="K1106">
            <v>0</v>
          </cell>
        </row>
        <row r="1107">
          <cell r="A1107">
            <v>1107</v>
          </cell>
          <cell r="B1107" t="str">
            <v>C</v>
          </cell>
          <cell r="C1107" t="str">
            <v>LA</v>
          </cell>
          <cell r="D1107" t="str">
            <v>LABOUR</v>
          </cell>
          <cell r="G1107">
            <v>0</v>
          </cell>
          <cell r="I1107">
            <v>0</v>
          </cell>
          <cell r="K1107">
            <v>0</v>
          </cell>
        </row>
        <row r="1108">
          <cell r="A1108">
            <v>1108</v>
          </cell>
          <cell r="C1108">
            <v>2</v>
          </cell>
          <cell r="D1108" t="str">
            <v>Pengawas</v>
          </cell>
          <cell r="G1108" t="str">
            <v>Day</v>
          </cell>
          <cell r="H1108">
            <v>0</v>
          </cell>
          <cell r="I1108">
            <v>50000</v>
          </cell>
          <cell r="K1108">
            <v>0</v>
          </cell>
        </row>
        <row r="1109">
          <cell r="A1109">
            <v>1109</v>
          </cell>
          <cell r="C1109">
            <v>3</v>
          </cell>
          <cell r="D1109" t="str">
            <v>Mandor</v>
          </cell>
          <cell r="G1109" t="str">
            <v>Day</v>
          </cell>
          <cell r="H1109">
            <v>7.1428571428571425E-2</v>
          </cell>
          <cell r="I1109">
            <v>33750</v>
          </cell>
          <cell r="K1109">
            <v>2410.7142857142858</v>
          </cell>
        </row>
        <row r="1110">
          <cell r="A1110">
            <v>1110</v>
          </cell>
          <cell r="C1110">
            <v>16</v>
          </cell>
          <cell r="D1110" t="str">
            <v>Tukang</v>
          </cell>
          <cell r="G1110" t="str">
            <v>Day</v>
          </cell>
          <cell r="H1110">
            <v>7.1428571428571425E-2</v>
          </cell>
          <cell r="I1110">
            <v>28380</v>
          </cell>
          <cell r="K1110">
            <v>2027.1428571428571</v>
          </cell>
        </row>
        <row r="1111">
          <cell r="A1111">
            <v>1111</v>
          </cell>
          <cell r="C1111">
            <v>17</v>
          </cell>
          <cell r="D1111" t="str">
            <v>Buruh</v>
          </cell>
          <cell r="G1111" t="str">
            <v>Day</v>
          </cell>
          <cell r="H1111">
            <v>0.2857142857142857</v>
          </cell>
          <cell r="I1111">
            <v>18750</v>
          </cell>
          <cell r="K1111">
            <v>5357.1428571428569</v>
          </cell>
          <cell r="L1111">
            <v>0</v>
          </cell>
        </row>
        <row r="1112">
          <cell r="A1112">
            <v>1112</v>
          </cell>
          <cell r="D1112" t="str">
            <v>OVER HEAD</v>
          </cell>
          <cell r="E1112">
            <v>10</v>
          </cell>
          <cell r="F1112" t="str">
            <v>%</v>
          </cell>
          <cell r="K1112">
            <v>1403.4824408746097</v>
          </cell>
          <cell r="L1112">
            <v>0</v>
          </cell>
        </row>
        <row r="1113">
          <cell r="A1113">
            <v>1113</v>
          </cell>
          <cell r="D1113" t="str">
            <v>TOTAL</v>
          </cell>
          <cell r="K1113">
            <v>15438.306849620705</v>
          </cell>
          <cell r="L1113">
            <v>0</v>
          </cell>
        </row>
        <row r="1114">
          <cell r="A1114">
            <v>1114</v>
          </cell>
          <cell r="D1114" t="str">
            <v>HARGA  SATUAN</v>
          </cell>
          <cell r="K1114">
            <v>15438</v>
          </cell>
          <cell r="L1114">
            <v>0</v>
          </cell>
        </row>
        <row r="1115">
          <cell r="A1115">
            <v>1115</v>
          </cell>
          <cell r="B1115" t="str">
            <v>Note ;</v>
          </cell>
        </row>
        <row r="1116">
          <cell r="A1116">
            <v>1116</v>
          </cell>
          <cell r="B1116" t="str">
            <v>1. Satuan dapat berdasarkan atas jam operasi untuk Tenaga Kerja dan Alat.</v>
          </cell>
        </row>
        <row r="1117">
          <cell r="A1117">
            <v>1117</v>
          </cell>
          <cell r="B1117" t="str">
            <v xml:space="preserve"> 2. Kuantitas satuan adalah kuantitas setiap komponen untuk menyelesaikan satu satuan pekerjaan dari nomor mata pembayaran</v>
          </cell>
        </row>
        <row r="1118">
          <cell r="A1118">
            <v>1118</v>
          </cell>
          <cell r="B1118" t="str">
            <v xml:space="preserve"> 3. Biaya satuan untuk peralatan sudah termasuk bahan bakar, hahan habis dipakai dan operator</v>
          </cell>
          <cell r="D1118" t="str">
            <v>JUMLAH</v>
          </cell>
          <cell r="K1118">
            <v>654395</v>
          </cell>
          <cell r="L1118">
            <v>0</v>
          </cell>
        </row>
        <row r="1119">
          <cell r="A1119">
            <v>1119</v>
          </cell>
          <cell r="B1119" t="str">
            <v xml:space="preserve"> 4. Biaya satuan sudah termasuk pengeluaran untuk seluruh pajak yang berkaitan (tetapi tidak termasuk PPN yang dibayar dari kontrak) dan biaya lainnya</v>
          </cell>
          <cell r="D1119" t="str">
            <v>OVER HEAD</v>
          </cell>
          <cell r="E1119">
            <v>10</v>
          </cell>
          <cell r="F1119" t="str">
            <v>%</v>
          </cell>
          <cell r="K1119">
            <v>65439.5</v>
          </cell>
          <cell r="L1119">
            <v>0</v>
          </cell>
        </row>
        <row r="1120">
          <cell r="A1120">
            <v>1120</v>
          </cell>
          <cell r="B1120" t="str">
            <v xml:space="preserve"> 5. .</v>
          </cell>
          <cell r="D1120" t="str">
            <v>TOTAL</v>
          </cell>
          <cell r="K1120">
            <v>719834.5</v>
          </cell>
          <cell r="L1120">
            <v>0</v>
          </cell>
        </row>
        <row r="1121">
          <cell r="A1121">
            <v>1121</v>
          </cell>
          <cell r="B1121" t="str">
            <v xml:space="preserve"> 6. .</v>
          </cell>
          <cell r="D1121" t="str">
            <v>HARGA  SATUAN</v>
          </cell>
          <cell r="K1121">
            <v>719835</v>
          </cell>
          <cell r="L1121">
            <v>0</v>
          </cell>
        </row>
        <row r="1122">
          <cell r="A1122">
            <v>1122</v>
          </cell>
          <cell r="K1122" t="str">
            <v>Hal. 17 a - 42</v>
          </cell>
        </row>
        <row r="1123">
          <cell r="A1123">
            <v>1123</v>
          </cell>
          <cell r="B1123">
            <v>76</v>
          </cell>
        </row>
        <row r="1124">
          <cell r="A1124">
            <v>1124</v>
          </cell>
          <cell r="B1124" t="str">
            <v>UNIT PRICE ANALYSIS</v>
          </cell>
        </row>
        <row r="1125">
          <cell r="A1125">
            <v>1125</v>
          </cell>
          <cell r="B1125" t="str">
            <v>Proyek Rencana Teknik Akhir Jalan Tol Bogor Ring Road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  <cell r="B1130" t="str">
            <v>UNIT PRICE ANALYSIS</v>
          </cell>
        </row>
        <row r="1131">
          <cell r="A1131">
            <v>1131</v>
          </cell>
        </row>
        <row r="1132">
          <cell r="A1132">
            <v>1132</v>
          </cell>
          <cell r="B1132" t="str">
            <v>ITEM NUMBER</v>
          </cell>
          <cell r="D1132" t="str">
            <v>10.09(1)</v>
          </cell>
        </row>
        <row r="1133">
          <cell r="A1133">
            <v>1133</v>
          </cell>
          <cell r="B1133" t="str">
            <v>CONSTRUCTION / WORK</v>
          </cell>
          <cell r="D1133" t="str">
            <v>Sambungan Ekspansi (Expansion Joint), tipe A</v>
          </cell>
        </row>
        <row r="1134">
          <cell r="A1134">
            <v>1134</v>
          </cell>
          <cell r="B1134" t="str">
            <v>UNIT</v>
          </cell>
          <cell r="C1134" t="str">
            <v>m'</v>
          </cell>
          <cell r="D1134">
            <v>1</v>
          </cell>
          <cell r="I1134" t="str">
            <v xml:space="preserve">Total Volume Pekerjaan  </v>
          </cell>
          <cell r="K1134">
            <v>0</v>
          </cell>
        </row>
        <row r="1135">
          <cell r="A1135">
            <v>1135</v>
          </cell>
          <cell r="B1135" t="str">
            <v>UNIT  PRICE  (Rp.)</v>
          </cell>
          <cell r="D1135">
            <v>968600</v>
          </cell>
          <cell r="E1135">
            <v>0</v>
          </cell>
          <cell r="I1135" t="str">
            <v>Total Hrg Satuan Rp.</v>
          </cell>
          <cell r="J1135" t="str">
            <v>TOTAL UNIT PRICE (Rp)</v>
          </cell>
          <cell r="K1135">
            <v>968600</v>
          </cell>
        </row>
        <row r="1136">
          <cell r="A1136">
            <v>1136</v>
          </cell>
          <cell r="I1136" t="str">
            <v>PRICE / UNIT                   (Rp.)</v>
          </cell>
          <cell r="K1136" t="str">
            <v>TOTAL PRICE                          (Rp.)</v>
          </cell>
        </row>
        <row r="1137">
          <cell r="A1137">
            <v>1137</v>
          </cell>
          <cell r="B1137" t="str">
            <v>NO</v>
          </cell>
          <cell r="C1137" t="str">
            <v>ITEM</v>
          </cell>
          <cell r="D1137" t="str">
            <v>DESCRIPTION</v>
          </cell>
          <cell r="G1137" t="str">
            <v>UNIT</v>
          </cell>
          <cell r="H1137" t="str">
            <v>QUA'TY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  <cell r="B1140" t="str">
            <v>A</v>
          </cell>
          <cell r="C1140" t="str">
            <v>MT</v>
          </cell>
          <cell r="D1140" t="str">
            <v>MATERIAL</v>
          </cell>
        </row>
        <row r="1141">
          <cell r="A1141">
            <v>1141</v>
          </cell>
          <cell r="C1141">
            <v>42</v>
          </cell>
          <cell r="D1141" t="str">
            <v>Concrete Class K-350  On  Site</v>
          </cell>
          <cell r="G1141" t="str">
            <v>Cu.m</v>
          </cell>
          <cell r="H1141">
            <v>1.4999999999999999E-2</v>
          </cell>
          <cell r="I1141">
            <v>550700</v>
          </cell>
          <cell r="J1141">
            <v>0</v>
          </cell>
          <cell r="K1141">
            <v>8260.5</v>
          </cell>
          <cell r="L1141">
            <v>0</v>
          </cell>
        </row>
        <row r="1142">
          <cell r="A1142">
            <v>1142</v>
          </cell>
          <cell r="C1142">
            <v>499</v>
          </cell>
          <cell r="D1142" t="str">
            <v>Grouting Materials</v>
          </cell>
          <cell r="G1142" t="str">
            <v>Cu.m</v>
          </cell>
          <cell r="H1142">
            <v>1.4999999999999999E-2</v>
          </cell>
          <cell r="I1142">
            <v>1000</v>
          </cell>
          <cell r="J1142">
            <v>0</v>
          </cell>
          <cell r="K1142">
            <v>15</v>
          </cell>
          <cell r="L1142">
            <v>0</v>
          </cell>
        </row>
        <row r="1143">
          <cell r="A1143">
            <v>1143</v>
          </cell>
          <cell r="C1143">
            <v>324</v>
          </cell>
          <cell r="D1143" t="str">
            <v>Material Expansions Joint, tipe E</v>
          </cell>
          <cell r="G1143" t="str">
            <v>Lm</v>
          </cell>
          <cell r="H1143">
            <v>1</v>
          </cell>
          <cell r="I1143">
            <v>862500</v>
          </cell>
          <cell r="J1143">
            <v>0</v>
          </cell>
          <cell r="K1143">
            <v>862500</v>
          </cell>
          <cell r="L1143">
            <v>0</v>
          </cell>
        </row>
        <row r="1144">
          <cell r="A1144">
            <v>1144</v>
          </cell>
          <cell r="D1144">
            <v>0</v>
          </cell>
          <cell r="G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>
            <v>1145</v>
          </cell>
          <cell r="D1145">
            <v>0</v>
          </cell>
          <cell r="G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>
            <v>1146</v>
          </cell>
          <cell r="D1146">
            <v>0</v>
          </cell>
          <cell r="G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>
            <v>1147</v>
          </cell>
          <cell r="D1147">
            <v>0</v>
          </cell>
          <cell r="G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A1148">
            <v>1148</v>
          </cell>
          <cell r="D1148">
            <v>0</v>
          </cell>
          <cell r="G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>
            <v>1149</v>
          </cell>
          <cell r="D1149">
            <v>0</v>
          </cell>
          <cell r="G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>
            <v>1150</v>
          </cell>
          <cell r="D1150">
            <v>0</v>
          </cell>
          <cell r="G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>
            <v>1151</v>
          </cell>
          <cell r="D1151">
            <v>0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A1152">
            <v>1152</v>
          </cell>
          <cell r="B1152" t="str">
            <v>B</v>
          </cell>
          <cell r="C1152" t="str">
            <v>EQ</v>
          </cell>
          <cell r="D1152" t="str">
            <v>EQUIPMENT/ALAT</v>
          </cell>
        </row>
        <row r="1153">
          <cell r="A1153">
            <v>1153</v>
          </cell>
          <cell r="C1153">
            <v>157</v>
          </cell>
          <cell r="D1153" t="str">
            <v>Tower Crane</v>
          </cell>
          <cell r="G1153" t="str">
            <v>Jam</v>
          </cell>
          <cell r="H1153">
            <v>1.0040160642570282E-3</v>
          </cell>
          <cell r="I1153">
            <v>420900</v>
          </cell>
          <cell r="J1153">
            <v>0</v>
          </cell>
          <cell r="K1153">
            <v>422.59036144578317</v>
          </cell>
        </row>
        <row r="1154">
          <cell r="A1154">
            <v>1154</v>
          </cell>
          <cell r="C1154">
            <v>95</v>
          </cell>
          <cell r="D1154" t="str">
            <v>Welding Machine 300A</v>
          </cell>
          <cell r="G1154" t="str">
            <v>Jam</v>
          </cell>
          <cell r="H1154">
            <v>4.814814814814815E-4</v>
          </cell>
          <cell r="I1154">
            <v>33500</v>
          </cell>
          <cell r="J1154">
            <v>0</v>
          </cell>
          <cell r="K1154">
            <v>16.12962962962963</v>
          </cell>
        </row>
        <row r="1155">
          <cell r="A1155">
            <v>1155</v>
          </cell>
          <cell r="C1155">
            <v>187</v>
          </cell>
          <cell r="D1155" t="str">
            <v>Passenger Lift</v>
          </cell>
          <cell r="G1155" t="str">
            <v>Jam</v>
          </cell>
          <cell r="H1155">
            <v>5.0200803212851412E-4</v>
          </cell>
          <cell r="I1155">
            <v>52000</v>
          </cell>
          <cell r="J1155">
            <v>0</v>
          </cell>
          <cell r="K1155">
            <v>26.104417670682736</v>
          </cell>
        </row>
        <row r="1156">
          <cell r="A1156">
            <v>1156</v>
          </cell>
          <cell r="D1156">
            <v>0</v>
          </cell>
          <cell r="G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>
            <v>1157</v>
          </cell>
          <cell r="D1157">
            <v>0</v>
          </cell>
          <cell r="G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A1158">
            <v>1158</v>
          </cell>
          <cell r="D1158">
            <v>0</v>
          </cell>
          <cell r="G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>
            <v>1159</v>
          </cell>
          <cell r="B1159" t="str">
            <v>B</v>
          </cell>
          <cell r="C1159" t="str">
            <v>EQ</v>
          </cell>
          <cell r="D1159" t="str">
            <v>EQUIPMENT</v>
          </cell>
          <cell r="G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>
            <v>1160</v>
          </cell>
          <cell r="C1160">
            <v>64</v>
          </cell>
          <cell r="D1160" t="str">
            <v>Miscellaneous Tools</v>
          </cell>
          <cell r="G1160" t="str">
            <v>Hour</v>
          </cell>
          <cell r="H1160">
            <v>1.64</v>
          </cell>
          <cell r="I1160">
            <v>5000</v>
          </cell>
          <cell r="J1160">
            <v>0</v>
          </cell>
          <cell r="K1160">
            <v>8200</v>
          </cell>
          <cell r="L1160">
            <v>0</v>
          </cell>
        </row>
        <row r="1161">
          <cell r="A1161">
            <v>1161</v>
          </cell>
          <cell r="C1161">
            <v>211</v>
          </cell>
          <cell r="D1161" t="str">
            <v>Pouring Concrete ( Manually )</v>
          </cell>
          <cell r="G1161" t="str">
            <v>Cu.m</v>
          </cell>
          <cell r="H1161">
            <v>1.4999999999999999E-2</v>
          </cell>
          <cell r="I1161">
            <v>11400</v>
          </cell>
          <cell r="J1161">
            <v>0</v>
          </cell>
          <cell r="K1161">
            <v>171</v>
          </cell>
          <cell r="L1161">
            <v>0</v>
          </cell>
        </row>
        <row r="1162">
          <cell r="A1162">
            <v>1162</v>
          </cell>
          <cell r="D1162">
            <v>0</v>
          </cell>
          <cell r="G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1163</v>
          </cell>
          <cell r="D1163">
            <v>0</v>
          </cell>
          <cell r="G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  <cell r="B1166" t="str">
            <v>C</v>
          </cell>
          <cell r="C1166" t="str">
            <v>LA</v>
          </cell>
          <cell r="D1166" t="str">
            <v>LABOUR/BURUH</v>
          </cell>
        </row>
        <row r="1167">
          <cell r="A1167">
            <v>1167</v>
          </cell>
          <cell r="D1167">
            <v>0</v>
          </cell>
          <cell r="G1167">
            <v>0</v>
          </cell>
          <cell r="I1167">
            <v>0</v>
          </cell>
          <cell r="K1167">
            <v>0</v>
          </cell>
        </row>
        <row r="1168">
          <cell r="A1168">
            <v>1168</v>
          </cell>
          <cell r="D1168">
            <v>0</v>
          </cell>
          <cell r="G1168">
            <v>0</v>
          </cell>
          <cell r="I1168">
            <v>0</v>
          </cell>
          <cell r="K1168">
            <v>0</v>
          </cell>
        </row>
        <row r="1169">
          <cell r="A1169">
            <v>1169</v>
          </cell>
          <cell r="D1169">
            <v>0</v>
          </cell>
          <cell r="G1169">
            <v>0</v>
          </cell>
          <cell r="I1169">
            <v>0</v>
          </cell>
          <cell r="K1169">
            <v>0</v>
          </cell>
        </row>
        <row r="1170">
          <cell r="A1170">
            <v>1170</v>
          </cell>
          <cell r="D1170">
            <v>0</v>
          </cell>
          <cell r="G1170">
            <v>0</v>
          </cell>
          <cell r="I1170">
            <v>0</v>
          </cell>
          <cell r="K1170">
            <v>0</v>
          </cell>
        </row>
        <row r="1171">
          <cell r="A1171">
            <v>1171</v>
          </cell>
          <cell r="D1171">
            <v>0</v>
          </cell>
          <cell r="G1171">
            <v>0</v>
          </cell>
          <cell r="I1171">
            <v>0</v>
          </cell>
          <cell r="K1171">
            <v>0</v>
          </cell>
        </row>
        <row r="1172">
          <cell r="A1172">
            <v>1172</v>
          </cell>
          <cell r="D1172">
            <v>0</v>
          </cell>
          <cell r="G1172">
            <v>0</v>
          </cell>
          <cell r="I1172">
            <v>0</v>
          </cell>
          <cell r="K1172">
            <v>0</v>
          </cell>
        </row>
        <row r="1173">
          <cell r="A1173">
            <v>1173</v>
          </cell>
          <cell r="B1173" t="str">
            <v>C</v>
          </cell>
          <cell r="C1173" t="str">
            <v>LA</v>
          </cell>
          <cell r="D1173" t="str">
            <v>LABOUR</v>
          </cell>
          <cell r="G1173">
            <v>0</v>
          </cell>
          <cell r="I1173">
            <v>0</v>
          </cell>
          <cell r="K1173">
            <v>0</v>
          </cell>
        </row>
        <row r="1174">
          <cell r="A1174">
            <v>1174</v>
          </cell>
          <cell r="C1174">
            <v>2</v>
          </cell>
          <cell r="D1174" t="str">
            <v>Pengawas</v>
          </cell>
          <cell r="G1174" t="str">
            <v>Day</v>
          </cell>
          <cell r="I1174">
            <v>50000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1175</v>
          </cell>
          <cell r="C1175">
            <v>3</v>
          </cell>
          <cell r="D1175" t="str">
            <v>Mandor</v>
          </cell>
          <cell r="G1175" t="str">
            <v>Day</v>
          </cell>
          <cell r="H1175">
            <v>1.3899999999999999E-2</v>
          </cell>
          <cell r="I1175">
            <v>33750</v>
          </cell>
          <cell r="J1175">
            <v>0</v>
          </cell>
          <cell r="K1175">
            <v>469.125</v>
          </cell>
          <cell r="L1175">
            <v>0</v>
          </cell>
        </row>
        <row r="1176">
          <cell r="A1176">
            <v>1176</v>
          </cell>
          <cell r="C1176">
            <v>16</v>
          </cell>
          <cell r="D1176" t="str">
            <v>Tukang</v>
          </cell>
          <cell r="G1176" t="str">
            <v>Day</v>
          </cell>
          <cell r="H1176">
            <v>1.3899999999999999E-2</v>
          </cell>
          <cell r="I1176">
            <v>28380</v>
          </cell>
          <cell r="J1176">
            <v>0</v>
          </cell>
          <cell r="K1176">
            <v>394.48199999999997</v>
          </cell>
          <cell r="L1176">
            <v>0</v>
          </cell>
        </row>
        <row r="1177">
          <cell r="A1177">
            <v>1177</v>
          </cell>
          <cell r="C1177">
            <v>17</v>
          </cell>
          <cell r="D1177" t="str">
            <v>Buruh</v>
          </cell>
          <cell r="G1177" t="str">
            <v>Day</v>
          </cell>
          <cell r="H1177">
            <v>2.7799999999999998E-2</v>
          </cell>
          <cell r="I1177">
            <v>18750</v>
          </cell>
          <cell r="J1177">
            <v>0</v>
          </cell>
          <cell r="K1177">
            <v>521.25</v>
          </cell>
          <cell r="L1177">
            <v>0</v>
          </cell>
        </row>
        <row r="1178">
          <cell r="A1178">
            <v>1178</v>
          </cell>
          <cell r="D1178" t="str">
            <v>OVER HEAD</v>
          </cell>
          <cell r="E1178">
            <v>10</v>
          </cell>
          <cell r="F1178" t="str">
            <v>%</v>
          </cell>
          <cell r="K1178">
            <v>46.482440874609551</v>
          </cell>
          <cell r="L1178">
            <v>0</v>
          </cell>
        </row>
        <row r="1179">
          <cell r="A1179">
            <v>1179</v>
          </cell>
          <cell r="D1179" t="str">
            <v>TOTAL</v>
          </cell>
          <cell r="K1179">
            <v>511.30684962070507</v>
          </cell>
          <cell r="L1179">
            <v>0</v>
          </cell>
        </row>
        <row r="1180">
          <cell r="A1180">
            <v>1180</v>
          </cell>
          <cell r="D1180" t="str">
            <v>HARGA  SATUAN</v>
          </cell>
          <cell r="K1180">
            <v>511</v>
          </cell>
          <cell r="L1180">
            <v>0</v>
          </cell>
        </row>
        <row r="1181">
          <cell r="A1181">
            <v>1181</v>
          </cell>
          <cell r="B1181" t="str">
            <v>Note ;</v>
          </cell>
        </row>
        <row r="1182">
          <cell r="A1182">
            <v>1182</v>
          </cell>
          <cell r="B1182" t="str">
            <v>1. Satuan dapat berdasarkan atas jam operasi untuk Tenaga Kerja dan Alat.</v>
          </cell>
        </row>
        <row r="1183">
          <cell r="A1183">
            <v>1183</v>
          </cell>
          <cell r="B1183" t="str">
            <v xml:space="preserve"> 2. Kuantitas satuan adalah kuantitas setiap komponen untuk menyelesaikan satu satuan pekerjaan dari nomor mata pembayaran</v>
          </cell>
        </row>
        <row r="1184">
          <cell r="A1184">
            <v>1184</v>
          </cell>
          <cell r="B1184" t="str">
            <v xml:space="preserve"> 3. Biaya satuan untuk peralatan sudah termasuk bahan bakar, hahan habis dipakai dan operator</v>
          </cell>
          <cell r="D1184" t="str">
            <v>JUMLAH</v>
          </cell>
          <cell r="K1184">
            <v>880531.35699999996</v>
          </cell>
          <cell r="L1184">
            <v>0</v>
          </cell>
        </row>
        <row r="1185">
          <cell r="A1185">
            <v>1185</v>
          </cell>
          <cell r="B1185" t="str">
            <v xml:space="preserve"> 4. Biaya satuan sudah termasuk pengeluaran untuk seluruh pajak yang berkaitan (tetapi tidak termasuk PPN yang dibayar dari kontrak) dan biaya lainnya</v>
          </cell>
          <cell r="D1185" t="str">
            <v>OVER HEAD</v>
          </cell>
          <cell r="E1185">
            <v>10</v>
          </cell>
          <cell r="F1185" t="str">
            <v>%</v>
          </cell>
          <cell r="K1185">
            <v>88053.135699999999</v>
          </cell>
          <cell r="L1185">
            <v>0</v>
          </cell>
        </row>
        <row r="1186">
          <cell r="A1186">
            <v>1186</v>
          </cell>
          <cell r="B1186" t="str">
            <v xml:space="preserve"> 5. .</v>
          </cell>
          <cell r="D1186" t="str">
            <v>TOTAL</v>
          </cell>
          <cell r="K1186">
            <v>968584.49269999994</v>
          </cell>
          <cell r="L1186">
            <v>0</v>
          </cell>
        </row>
        <row r="1187">
          <cell r="A1187">
            <v>1187</v>
          </cell>
          <cell r="B1187" t="str">
            <v xml:space="preserve"> 6. .</v>
          </cell>
          <cell r="D1187" t="str">
            <v>HARGA  SATUAN</v>
          </cell>
          <cell r="K1187">
            <v>968584</v>
          </cell>
          <cell r="L1187">
            <v>0</v>
          </cell>
        </row>
        <row r="1188">
          <cell r="A1188">
            <v>1188</v>
          </cell>
          <cell r="K1188" t="str">
            <v>Hal. 18 a - 42</v>
          </cell>
        </row>
        <row r="1189">
          <cell r="A1189">
            <v>1189</v>
          </cell>
          <cell r="B1189">
            <v>77</v>
          </cell>
        </row>
        <row r="1190">
          <cell r="A1190">
            <v>1190</v>
          </cell>
          <cell r="B1190" t="str">
            <v>UNIT PRICE ANALYSIS</v>
          </cell>
        </row>
        <row r="1191">
          <cell r="A1191">
            <v>1191</v>
          </cell>
          <cell r="B1191" t="str">
            <v>Proyek Rencana Teknik Akhir Jalan Tol Bogor Ring Road</v>
          </cell>
        </row>
        <row r="1192">
          <cell r="A1192">
            <v>1192</v>
          </cell>
        </row>
        <row r="1193">
          <cell r="A1193">
            <v>1193</v>
          </cell>
        </row>
        <row r="1194">
          <cell r="A1194">
            <v>1194</v>
          </cell>
        </row>
        <row r="1195">
          <cell r="A1195">
            <v>1195</v>
          </cell>
        </row>
        <row r="1196">
          <cell r="A1196">
            <v>1196</v>
          </cell>
          <cell r="B1196" t="str">
            <v>UNIT PRICE ANALYSIS</v>
          </cell>
        </row>
        <row r="1197">
          <cell r="A1197">
            <v>1197</v>
          </cell>
        </row>
        <row r="1198">
          <cell r="A1198">
            <v>1198</v>
          </cell>
          <cell r="B1198" t="str">
            <v>ITEM NUMBER</v>
          </cell>
          <cell r="D1198" t="str">
            <v>10.01 (8)</v>
          </cell>
        </row>
        <row r="1199">
          <cell r="A1199">
            <v>1199</v>
          </cell>
          <cell r="B1199" t="str">
            <v>CONSTRUCTION / WORK</v>
          </cell>
          <cell r="D1199" t="str">
            <v>Beton Kelas  E</v>
          </cell>
        </row>
        <row r="1200">
          <cell r="A1200">
            <v>1200</v>
          </cell>
          <cell r="B1200" t="str">
            <v>UNIT</v>
          </cell>
          <cell r="C1200" t="str">
            <v>m3</v>
          </cell>
          <cell r="D1200">
            <v>1</v>
          </cell>
          <cell r="I1200" t="str">
            <v xml:space="preserve">Total Volume Pekerjaan  </v>
          </cell>
          <cell r="K1200">
            <v>157.57</v>
          </cell>
        </row>
        <row r="1201">
          <cell r="A1201">
            <v>1201</v>
          </cell>
          <cell r="B1201" t="str">
            <v>UNIT  PRICE  (Rp.)</v>
          </cell>
          <cell r="D1201">
            <v>697000</v>
          </cell>
          <cell r="E1201">
            <v>0</v>
          </cell>
          <cell r="I1201" t="str">
            <v>Total Hrg Satuan Rp.</v>
          </cell>
          <cell r="J1201" t="str">
            <v>TOTAL UNIT PRICE (Rp)</v>
          </cell>
          <cell r="K1201">
            <v>697000</v>
          </cell>
        </row>
        <row r="1202">
          <cell r="A1202">
            <v>1202</v>
          </cell>
          <cell r="I1202" t="str">
            <v>PRICE / UNIT                   (Rp.)</v>
          </cell>
          <cell r="K1202" t="str">
            <v>TOTAL PRICE                          (Rp.)</v>
          </cell>
        </row>
        <row r="1203">
          <cell r="A1203">
            <v>1203</v>
          </cell>
          <cell r="B1203" t="str">
            <v>NO</v>
          </cell>
          <cell r="C1203" t="str">
            <v>ITEM</v>
          </cell>
          <cell r="D1203" t="str">
            <v>DESCRIPTION</v>
          </cell>
          <cell r="G1203" t="str">
            <v>UNIT</v>
          </cell>
          <cell r="H1203" t="str">
            <v>QUA'TY</v>
          </cell>
        </row>
        <row r="1204">
          <cell r="A1204">
            <v>1204</v>
          </cell>
        </row>
        <row r="1205">
          <cell r="A1205">
            <v>1205</v>
          </cell>
        </row>
        <row r="1206">
          <cell r="A1206">
            <v>1206</v>
          </cell>
          <cell r="B1206" t="str">
            <v>A</v>
          </cell>
          <cell r="C1206" t="str">
            <v>MT</v>
          </cell>
          <cell r="D1206" t="str">
            <v>MATERIAL</v>
          </cell>
        </row>
        <row r="1207">
          <cell r="A1207">
            <v>1207</v>
          </cell>
          <cell r="C1207">
            <v>38</v>
          </cell>
          <cell r="D1207" t="str">
            <v>Concrete Class K-125  On  Site</v>
          </cell>
          <cell r="G1207" t="str">
            <v>Cu.m</v>
          </cell>
          <cell r="H1207">
            <v>1</v>
          </cell>
          <cell r="I1207">
            <v>407400</v>
          </cell>
          <cell r="J1207">
            <v>0</v>
          </cell>
          <cell r="K1207">
            <v>407400</v>
          </cell>
          <cell r="L1207">
            <v>0</v>
          </cell>
        </row>
        <row r="1208">
          <cell r="A1208">
            <v>1208</v>
          </cell>
          <cell r="C1208">
            <v>94</v>
          </cell>
          <cell r="D1208" t="str">
            <v>Form Work, Plywood (6 x)</v>
          </cell>
          <cell r="G1208" t="str">
            <v>Sq.m</v>
          </cell>
          <cell r="H1208">
            <v>4</v>
          </cell>
          <cell r="I1208">
            <v>47400</v>
          </cell>
          <cell r="J1208">
            <v>0</v>
          </cell>
          <cell r="K1208">
            <v>189600</v>
          </cell>
          <cell r="L1208">
            <v>0</v>
          </cell>
        </row>
        <row r="1209">
          <cell r="A1209">
            <v>1209</v>
          </cell>
          <cell r="C1209">
            <v>179</v>
          </cell>
          <cell r="D1209" t="str">
            <v>Maintenance Concrete  (Type-2)</v>
          </cell>
          <cell r="G1209" t="str">
            <v>Sq.m</v>
          </cell>
          <cell r="H1209">
            <v>4</v>
          </cell>
          <cell r="I1209">
            <v>5000</v>
          </cell>
          <cell r="J1209">
            <v>0</v>
          </cell>
          <cell r="K1209">
            <v>20000</v>
          </cell>
        </row>
        <row r="1210">
          <cell r="A1210">
            <v>1210</v>
          </cell>
          <cell r="C1210">
            <v>507</v>
          </cell>
          <cell r="D1210" t="str">
            <v>Bahan Additive</v>
          </cell>
          <cell r="G1210" t="str">
            <v>Ltr</v>
          </cell>
          <cell r="H1210">
            <v>5</v>
          </cell>
          <cell r="I1210">
            <v>20000</v>
          </cell>
          <cell r="J1210">
            <v>0</v>
          </cell>
          <cell r="K1210">
            <v>100000</v>
          </cell>
        </row>
        <row r="1211">
          <cell r="A1211">
            <v>1211</v>
          </cell>
          <cell r="D1211">
            <v>0</v>
          </cell>
          <cell r="G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>
            <v>1212</v>
          </cell>
          <cell r="D1212">
            <v>0</v>
          </cell>
          <cell r="G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>
            <v>1213</v>
          </cell>
          <cell r="D1213">
            <v>0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>
            <v>1214</v>
          </cell>
          <cell r="D1214">
            <v>0</v>
          </cell>
          <cell r="G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>
            <v>1215</v>
          </cell>
          <cell r="D1215">
            <v>0</v>
          </cell>
          <cell r="G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A1216">
            <v>1216</v>
          </cell>
          <cell r="D1216">
            <v>0</v>
          </cell>
          <cell r="G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A1217">
            <v>1217</v>
          </cell>
          <cell r="D1217">
            <v>0</v>
          </cell>
          <cell r="G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A1218">
            <v>1218</v>
          </cell>
          <cell r="B1218" t="str">
            <v>B</v>
          </cell>
          <cell r="C1218" t="str">
            <v>EQ</v>
          </cell>
          <cell r="D1218" t="str">
            <v>EQUIPMENT/ALAT</v>
          </cell>
        </row>
        <row r="1219">
          <cell r="A1219">
            <v>1219</v>
          </cell>
          <cell r="C1219">
            <v>209</v>
          </cell>
          <cell r="D1219" t="str">
            <v>Pengecoran Beton ( tenaga orang )</v>
          </cell>
          <cell r="G1219" t="str">
            <v>M3</v>
          </cell>
          <cell r="H1219">
            <v>1.1000000000000001</v>
          </cell>
          <cell r="I1219">
            <v>26400</v>
          </cell>
          <cell r="J1219">
            <v>0</v>
          </cell>
          <cell r="K1219">
            <v>29040.000000000004</v>
          </cell>
        </row>
        <row r="1220">
          <cell r="A1220">
            <v>1220</v>
          </cell>
          <cell r="C1220">
            <v>2</v>
          </cell>
          <cell r="D1220" t="str">
            <v>Air Compressor 3.5 m3/min</v>
          </cell>
          <cell r="G1220" t="str">
            <v>Jam</v>
          </cell>
          <cell r="H1220">
            <v>0.1</v>
          </cell>
          <cell r="I1220">
            <v>79300</v>
          </cell>
          <cell r="J1220">
            <v>0</v>
          </cell>
          <cell r="K1220">
            <v>7930</v>
          </cell>
        </row>
        <row r="1221">
          <cell r="A1221">
            <v>1221</v>
          </cell>
          <cell r="C1221">
            <v>27</v>
          </cell>
          <cell r="D1221" t="str">
            <v>Concrete Vibrator</v>
          </cell>
          <cell r="G1221" t="str">
            <v>Jam</v>
          </cell>
          <cell r="H1221">
            <v>0.125</v>
          </cell>
          <cell r="I1221">
            <v>24500</v>
          </cell>
          <cell r="J1221">
            <v>0</v>
          </cell>
          <cell r="K1221">
            <v>3062.5</v>
          </cell>
        </row>
        <row r="1222">
          <cell r="A1222">
            <v>1222</v>
          </cell>
          <cell r="C1222">
            <v>63</v>
          </cell>
          <cell r="D1222" t="str">
            <v>Miscellaneous Tools</v>
          </cell>
          <cell r="G1222" t="str">
            <v>Jam</v>
          </cell>
          <cell r="H1222">
            <v>0.16666666666666666</v>
          </cell>
          <cell r="I1222">
            <v>19900</v>
          </cell>
          <cell r="J1222">
            <v>0</v>
          </cell>
          <cell r="K1222">
            <v>3316.6666666666665</v>
          </cell>
        </row>
        <row r="1223">
          <cell r="A1223">
            <v>1223</v>
          </cell>
          <cell r="D1223">
            <v>0</v>
          </cell>
          <cell r="G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>
            <v>1224</v>
          </cell>
          <cell r="D1224">
            <v>0</v>
          </cell>
          <cell r="G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>
            <v>1225</v>
          </cell>
          <cell r="B1225" t="str">
            <v>B</v>
          </cell>
          <cell r="C1225" t="str">
            <v>EQ</v>
          </cell>
          <cell r="D1225" t="str">
            <v>EQUIPMENT</v>
          </cell>
          <cell r="G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>
            <v>1226</v>
          </cell>
          <cell r="C1226">
            <v>64</v>
          </cell>
          <cell r="D1226" t="str">
            <v>Miscellaneous Tools</v>
          </cell>
          <cell r="G1226" t="str">
            <v>Hour</v>
          </cell>
          <cell r="H1226">
            <v>1</v>
          </cell>
          <cell r="I1226">
            <v>5000</v>
          </cell>
          <cell r="J1226">
            <v>0</v>
          </cell>
          <cell r="K1226">
            <v>5000</v>
          </cell>
          <cell r="L1226">
            <v>0</v>
          </cell>
        </row>
        <row r="1227">
          <cell r="A1227">
            <v>1227</v>
          </cell>
          <cell r="C1227">
            <v>211</v>
          </cell>
          <cell r="D1227" t="str">
            <v>Pouring Concrete ( Manually )</v>
          </cell>
          <cell r="G1227" t="str">
            <v>Cu.m</v>
          </cell>
          <cell r="H1227">
            <v>1</v>
          </cell>
          <cell r="I1227">
            <v>11400</v>
          </cell>
          <cell r="J1227">
            <v>0</v>
          </cell>
          <cell r="K1227">
            <v>11400</v>
          </cell>
          <cell r="L1227">
            <v>0</v>
          </cell>
        </row>
        <row r="1228">
          <cell r="A1228">
            <v>1228</v>
          </cell>
          <cell r="D1228">
            <v>0</v>
          </cell>
          <cell r="G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>
            <v>1229</v>
          </cell>
          <cell r="D1229">
            <v>0</v>
          </cell>
          <cell r="G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>
            <v>1230</v>
          </cell>
        </row>
        <row r="1231">
          <cell r="A1231">
            <v>1231</v>
          </cell>
        </row>
        <row r="1232">
          <cell r="A1232">
            <v>1232</v>
          </cell>
          <cell r="B1232" t="str">
            <v>C</v>
          </cell>
          <cell r="C1232" t="str">
            <v>LA</v>
          </cell>
          <cell r="D1232" t="str">
            <v>LABOUR/BURUH</v>
          </cell>
        </row>
        <row r="1233">
          <cell r="A1233">
            <v>1233</v>
          </cell>
          <cell r="C1233">
            <v>1</v>
          </cell>
          <cell r="D1233" t="str">
            <v>Pengawas</v>
          </cell>
          <cell r="G1233" t="str">
            <v>Hr</v>
          </cell>
          <cell r="H1233">
            <v>2.3809523809523808E-2</v>
          </cell>
          <cell r="I1233">
            <v>125000</v>
          </cell>
          <cell r="K1233">
            <v>2976.1904761904761</v>
          </cell>
        </row>
        <row r="1234">
          <cell r="A1234">
            <v>1234</v>
          </cell>
          <cell r="C1234">
            <v>2</v>
          </cell>
          <cell r="D1234" t="str">
            <v>Mandor</v>
          </cell>
          <cell r="G1234" t="str">
            <v>Hr</v>
          </cell>
          <cell r="H1234">
            <v>7.1428571428571425E-2</v>
          </cell>
          <cell r="I1234">
            <v>44800</v>
          </cell>
          <cell r="K1234">
            <v>3200</v>
          </cell>
        </row>
        <row r="1235">
          <cell r="A1235">
            <v>1235</v>
          </cell>
          <cell r="C1235">
            <v>15</v>
          </cell>
          <cell r="D1235" t="str">
            <v>Tukang</v>
          </cell>
          <cell r="G1235" t="str">
            <v>Hr</v>
          </cell>
          <cell r="H1235">
            <v>0.14285714285714285</v>
          </cell>
          <cell r="I1235">
            <v>49700</v>
          </cell>
          <cell r="K1235">
            <v>7100</v>
          </cell>
        </row>
        <row r="1236">
          <cell r="A1236">
            <v>1236</v>
          </cell>
          <cell r="C1236">
            <v>16</v>
          </cell>
          <cell r="D1236" t="str">
            <v>Pekerja</v>
          </cell>
          <cell r="G1236" t="str">
            <v>Hr</v>
          </cell>
          <cell r="H1236">
            <v>0.2857142857142857</v>
          </cell>
          <cell r="I1236">
            <v>35000</v>
          </cell>
          <cell r="K1236">
            <v>10000</v>
          </cell>
        </row>
        <row r="1237">
          <cell r="A1237">
            <v>1237</v>
          </cell>
          <cell r="D1237">
            <v>0</v>
          </cell>
          <cell r="G1237">
            <v>0</v>
          </cell>
          <cell r="I1237">
            <v>0</v>
          </cell>
          <cell r="K1237">
            <v>0</v>
          </cell>
        </row>
        <row r="1238">
          <cell r="A1238">
            <v>1238</v>
          </cell>
          <cell r="D1238">
            <v>0</v>
          </cell>
          <cell r="G1238">
            <v>0</v>
          </cell>
          <cell r="I1238">
            <v>0</v>
          </cell>
          <cell r="K1238">
            <v>0</v>
          </cell>
        </row>
        <row r="1239">
          <cell r="A1239">
            <v>1239</v>
          </cell>
          <cell r="B1239" t="str">
            <v>C</v>
          </cell>
          <cell r="C1239" t="str">
            <v>LA</v>
          </cell>
          <cell r="D1239" t="str">
            <v>LABOUR</v>
          </cell>
          <cell r="G1239">
            <v>0</v>
          </cell>
          <cell r="I1239">
            <v>0</v>
          </cell>
          <cell r="K1239">
            <v>0</v>
          </cell>
        </row>
        <row r="1240">
          <cell r="A1240">
            <v>1240</v>
          </cell>
          <cell r="C1240">
            <v>2</v>
          </cell>
          <cell r="D1240" t="str">
            <v>Pengawas</v>
          </cell>
          <cell r="G1240" t="str">
            <v>Day</v>
          </cell>
          <cell r="H1240">
            <v>0</v>
          </cell>
          <cell r="I1240">
            <v>50000</v>
          </cell>
          <cell r="K1240">
            <v>0</v>
          </cell>
        </row>
        <row r="1241">
          <cell r="A1241">
            <v>1241</v>
          </cell>
          <cell r="C1241">
            <v>3</v>
          </cell>
          <cell r="D1241" t="str">
            <v>Mandor</v>
          </cell>
          <cell r="G1241" t="str">
            <v>Day</v>
          </cell>
          <cell r="H1241">
            <v>1.4285714285714286E-3</v>
          </cell>
          <cell r="I1241">
            <v>33750</v>
          </cell>
          <cell r="K1241">
            <v>48.214285714285715</v>
          </cell>
        </row>
        <row r="1242">
          <cell r="A1242">
            <v>1242</v>
          </cell>
          <cell r="C1242">
            <v>16</v>
          </cell>
          <cell r="D1242" t="str">
            <v>Tukang</v>
          </cell>
          <cell r="G1242" t="str">
            <v>Day</v>
          </cell>
          <cell r="H1242">
            <v>1.4285714285714286E-3</v>
          </cell>
          <cell r="I1242">
            <v>28380</v>
          </cell>
          <cell r="K1242">
            <v>40.542857142857144</v>
          </cell>
        </row>
        <row r="1243">
          <cell r="A1243">
            <v>1243</v>
          </cell>
          <cell r="C1243">
            <v>17</v>
          </cell>
          <cell r="D1243" t="str">
            <v>Buruh</v>
          </cell>
          <cell r="G1243" t="str">
            <v>Day</v>
          </cell>
          <cell r="H1243">
            <v>8.5714285714285719E-3</v>
          </cell>
          <cell r="I1243">
            <v>18750</v>
          </cell>
          <cell r="K1243">
            <v>160.71428571428572</v>
          </cell>
          <cell r="L1243">
            <v>0</v>
          </cell>
        </row>
        <row r="1244">
          <cell r="A1244">
            <v>1244</v>
          </cell>
          <cell r="D1244" t="str">
            <v>OVER HEAD</v>
          </cell>
          <cell r="E1244">
            <v>10</v>
          </cell>
          <cell r="F1244" t="str">
            <v>%</v>
          </cell>
          <cell r="K1244">
            <v>110668.53571428575</v>
          </cell>
          <cell r="L1244">
            <v>0</v>
          </cell>
        </row>
        <row r="1245">
          <cell r="A1245">
            <v>1245</v>
          </cell>
          <cell r="D1245" t="str">
            <v>TOTAL</v>
          </cell>
          <cell r="K1245">
            <v>1217353.8928571432</v>
          </cell>
          <cell r="L1245">
            <v>0</v>
          </cell>
        </row>
        <row r="1246">
          <cell r="A1246">
            <v>1246</v>
          </cell>
          <cell r="D1246" t="str">
            <v>HARGA  SATUAN</v>
          </cell>
          <cell r="K1246">
            <v>1217354</v>
          </cell>
          <cell r="L1246">
            <v>0</v>
          </cell>
        </row>
        <row r="1247">
          <cell r="A1247">
            <v>1247</v>
          </cell>
          <cell r="B1247" t="str">
            <v>Note ;</v>
          </cell>
        </row>
        <row r="1248">
          <cell r="A1248">
            <v>1248</v>
          </cell>
          <cell r="B1248" t="str">
            <v>1. Satuan dapat berdasarkan atas jam operasi untuk Tenaga Kerja dan Alat.</v>
          </cell>
        </row>
        <row r="1249">
          <cell r="A1249">
            <v>1249</v>
          </cell>
          <cell r="B1249" t="str">
            <v xml:space="preserve"> 2. Kuantitas satuan adalah kuantitas setiap komponen untuk menyelesaikan satu satuan pekerjaan dari nomor mata pembayaran</v>
          </cell>
        </row>
        <row r="1250">
          <cell r="A1250">
            <v>1250</v>
          </cell>
          <cell r="B1250" t="str">
            <v xml:space="preserve"> 3. Biaya satuan untuk peralatan sudah termasuk bahan bakar, hahan habis dipakai dan operator</v>
          </cell>
          <cell r="D1250" t="str">
            <v>JUMLAH</v>
          </cell>
          <cell r="K1250">
            <v>633649.4714285715</v>
          </cell>
          <cell r="L1250">
            <v>0</v>
          </cell>
        </row>
        <row r="1251">
          <cell r="A1251">
            <v>1251</v>
          </cell>
          <cell r="B1251" t="str">
            <v xml:space="preserve"> 4. Biaya satuan sudah termasuk pengeluaran untuk seluruh pajak yang berkaitan (tetapi tidak termasuk PPN yang dibayar dari kontrak) dan biaya lainnya</v>
          </cell>
          <cell r="D1251" t="str">
            <v>OVER HEAD</v>
          </cell>
          <cell r="E1251">
            <v>10</v>
          </cell>
          <cell r="F1251" t="str">
            <v>%</v>
          </cell>
          <cell r="K1251">
            <v>63364.947142857156</v>
          </cell>
          <cell r="L1251">
            <v>0</v>
          </cell>
        </row>
        <row r="1252">
          <cell r="A1252">
            <v>1252</v>
          </cell>
          <cell r="B1252" t="str">
            <v xml:space="preserve"> 5. .</v>
          </cell>
          <cell r="D1252" t="str">
            <v>TOTAL</v>
          </cell>
          <cell r="K1252">
            <v>697014.41857142863</v>
          </cell>
          <cell r="L1252">
            <v>0</v>
          </cell>
        </row>
        <row r="1253">
          <cell r="A1253">
            <v>1253</v>
          </cell>
          <cell r="B1253" t="str">
            <v xml:space="preserve"> 6. .</v>
          </cell>
          <cell r="D1253" t="str">
            <v>HARGA  SATUAN</v>
          </cell>
          <cell r="K1253">
            <v>697014</v>
          </cell>
          <cell r="L1253">
            <v>0</v>
          </cell>
        </row>
        <row r="1254">
          <cell r="A1254">
            <v>1254</v>
          </cell>
          <cell r="K1254" t="str">
            <v>Hal. 19 a - 42</v>
          </cell>
        </row>
        <row r="1255">
          <cell r="A1255">
            <v>1255</v>
          </cell>
          <cell r="B1255">
            <v>78</v>
          </cell>
        </row>
        <row r="1256">
          <cell r="A1256">
            <v>1256</v>
          </cell>
          <cell r="B1256" t="str">
            <v>UNIT PRICE ANALYSIS</v>
          </cell>
        </row>
        <row r="1257">
          <cell r="A1257">
            <v>1257</v>
          </cell>
          <cell r="B1257" t="str">
            <v>Proyek Rencana Teknik Akhir Jalan Tol Bogor Ring Road</v>
          </cell>
        </row>
        <row r="1258">
          <cell r="A1258">
            <v>1258</v>
          </cell>
        </row>
        <row r="1259">
          <cell r="A1259">
            <v>1259</v>
          </cell>
        </row>
        <row r="1260">
          <cell r="A1260">
            <v>1260</v>
          </cell>
        </row>
        <row r="1261">
          <cell r="A1261">
            <v>1261</v>
          </cell>
        </row>
        <row r="1262">
          <cell r="A1262">
            <v>1262</v>
          </cell>
          <cell r="B1262" t="str">
            <v>UNIT PRICE ANALYSIS</v>
          </cell>
        </row>
        <row r="1263">
          <cell r="A1263">
            <v>1263</v>
          </cell>
        </row>
        <row r="1264">
          <cell r="A1264">
            <v>1264</v>
          </cell>
          <cell r="B1264" t="str">
            <v>ITEM NUMBER</v>
          </cell>
          <cell r="D1264" t="str">
            <v>10.01(20)</v>
          </cell>
        </row>
        <row r="1265">
          <cell r="A1265">
            <v>1265</v>
          </cell>
          <cell r="B1265" t="str">
            <v>CONSTRUCTION / WORK</v>
          </cell>
          <cell r="D1265" t="str">
            <v>Cut - Off Plate</v>
          </cell>
        </row>
        <row r="1266">
          <cell r="A1266">
            <v>1266</v>
          </cell>
          <cell r="B1266" t="str">
            <v>UNIT</v>
          </cell>
          <cell r="C1266" t="str">
            <v>m'</v>
          </cell>
          <cell r="D1266">
            <v>1</v>
          </cell>
          <cell r="I1266" t="str">
            <v xml:space="preserve">Total Volume Pekerjaan  </v>
          </cell>
          <cell r="K1266">
            <v>1.98</v>
          </cell>
        </row>
        <row r="1267">
          <cell r="A1267">
            <v>1267</v>
          </cell>
          <cell r="B1267" t="str">
            <v>UNIT  PRICE  (Rp.)</v>
          </cell>
          <cell r="D1267">
            <v>17600</v>
          </cell>
          <cell r="E1267">
            <v>0</v>
          </cell>
          <cell r="I1267" t="str">
            <v>Total Hrg Satuan Rp.</v>
          </cell>
          <cell r="J1267" t="str">
            <v>TOTAL UNIT PRICE (Rp)</v>
          </cell>
          <cell r="K1267">
            <v>17600</v>
          </cell>
        </row>
        <row r="1268">
          <cell r="A1268">
            <v>1268</v>
          </cell>
          <cell r="I1268" t="str">
            <v>PRICE / UNIT                   (Rp.)</v>
          </cell>
          <cell r="K1268" t="str">
            <v>TOTAL PRICE                          (Rp.)</v>
          </cell>
        </row>
        <row r="1269">
          <cell r="A1269">
            <v>1269</v>
          </cell>
          <cell r="B1269" t="str">
            <v>NO</v>
          </cell>
          <cell r="C1269" t="str">
            <v>ITEM</v>
          </cell>
          <cell r="D1269" t="str">
            <v>DESCRIPTION</v>
          </cell>
          <cell r="G1269" t="str">
            <v>UNIT</v>
          </cell>
          <cell r="H1269" t="str">
            <v>QUA'TY</v>
          </cell>
          <cell r="I1269" t="str">
            <v>Rp.</v>
          </cell>
          <cell r="J1269" t="str">
            <v>Foreign</v>
          </cell>
          <cell r="K1269" t="str">
            <v>Rp.</v>
          </cell>
        </row>
        <row r="1270">
          <cell r="A1270">
            <v>1270</v>
          </cell>
        </row>
        <row r="1271">
          <cell r="A1271">
            <v>1271</v>
          </cell>
        </row>
        <row r="1272">
          <cell r="A1272">
            <v>1272</v>
          </cell>
          <cell r="B1272" t="str">
            <v>A</v>
          </cell>
          <cell r="C1272" t="str">
            <v>MT</v>
          </cell>
          <cell r="D1272" t="str">
            <v>MATERIAL</v>
          </cell>
        </row>
        <row r="1273">
          <cell r="A1273">
            <v>1273</v>
          </cell>
          <cell r="C1273">
            <v>225</v>
          </cell>
          <cell r="D1273" t="str">
            <v>Royalty</v>
          </cell>
          <cell r="G1273" t="str">
            <v>Cu.m</v>
          </cell>
          <cell r="H1273">
            <v>1</v>
          </cell>
          <cell r="I1273">
            <v>5800</v>
          </cell>
          <cell r="J1273">
            <v>0</v>
          </cell>
          <cell r="K1273">
            <v>5800</v>
          </cell>
          <cell r="L1273">
            <v>0</v>
          </cell>
        </row>
        <row r="1274">
          <cell r="A1274">
            <v>1274</v>
          </cell>
        </row>
        <row r="1275">
          <cell r="A1275">
            <v>1275</v>
          </cell>
        </row>
        <row r="1276">
          <cell r="A1276">
            <v>1276</v>
          </cell>
        </row>
        <row r="1277">
          <cell r="A1277">
            <v>1277</v>
          </cell>
        </row>
        <row r="1278">
          <cell r="A1278">
            <v>1278</v>
          </cell>
        </row>
        <row r="1279">
          <cell r="A1279">
            <v>1279</v>
          </cell>
        </row>
        <row r="1280">
          <cell r="A1280">
            <v>1280</v>
          </cell>
        </row>
        <row r="1281">
          <cell r="A1281">
            <v>1281</v>
          </cell>
        </row>
        <row r="1282">
          <cell r="A1282">
            <v>1282</v>
          </cell>
        </row>
        <row r="1283">
          <cell r="A1283">
            <v>1283</v>
          </cell>
        </row>
        <row r="1284">
          <cell r="A1284">
            <v>1284</v>
          </cell>
          <cell r="B1284" t="str">
            <v>B</v>
          </cell>
          <cell r="C1284" t="str">
            <v>EQ</v>
          </cell>
          <cell r="D1284" t="str">
            <v>EQUIPMENT</v>
          </cell>
        </row>
        <row r="1285">
          <cell r="A1285">
            <v>1285</v>
          </cell>
          <cell r="C1285">
            <v>63</v>
          </cell>
          <cell r="D1285" t="str">
            <v>Miscellaneous Tools</v>
          </cell>
          <cell r="G1285" t="str">
            <v>Jam</v>
          </cell>
          <cell r="H1285">
            <v>0.33333333333333331</v>
          </cell>
          <cell r="I1285">
            <v>19900</v>
          </cell>
          <cell r="J1285">
            <v>0</v>
          </cell>
          <cell r="K1285">
            <v>6633.333333333333</v>
          </cell>
          <cell r="L1285">
            <v>0</v>
          </cell>
        </row>
        <row r="1286">
          <cell r="A1286">
            <v>1286</v>
          </cell>
          <cell r="C1286">
            <v>209</v>
          </cell>
          <cell r="D1286" t="str">
            <v>Pengecoran Beton ( tenaga orang )</v>
          </cell>
          <cell r="G1286" t="str">
            <v>M3</v>
          </cell>
          <cell r="H1286">
            <v>1.05</v>
          </cell>
          <cell r="I1286">
            <v>26400</v>
          </cell>
          <cell r="J1286">
            <v>0</v>
          </cell>
          <cell r="K1286">
            <v>27720</v>
          </cell>
        </row>
        <row r="1287">
          <cell r="A1287">
            <v>1287</v>
          </cell>
        </row>
        <row r="1288">
          <cell r="A1288">
            <v>1288</v>
          </cell>
        </row>
        <row r="1289">
          <cell r="A1289">
            <v>1289</v>
          </cell>
        </row>
        <row r="1290">
          <cell r="A1290">
            <v>1290</v>
          </cell>
          <cell r="B1290" t="str">
            <v>B</v>
          </cell>
          <cell r="C1290" t="str">
            <v>EQ</v>
          </cell>
          <cell r="D1290" t="str">
            <v>EQUIPMENT</v>
          </cell>
        </row>
        <row r="1291">
          <cell r="A1291">
            <v>1291</v>
          </cell>
          <cell r="C1291">
            <v>139</v>
          </cell>
          <cell r="D1291" t="str">
            <v>Concrete Bucket 1 Cu.m</v>
          </cell>
          <cell r="G1291" t="str">
            <v>Hour</v>
          </cell>
          <cell r="H1291">
            <v>0.25</v>
          </cell>
          <cell r="I1291">
            <v>6800</v>
          </cell>
          <cell r="J1291">
            <v>0</v>
          </cell>
          <cell r="K1291">
            <v>1700</v>
          </cell>
          <cell r="L1291">
            <v>0</v>
          </cell>
        </row>
        <row r="1292">
          <cell r="A1292">
            <v>1292</v>
          </cell>
        </row>
        <row r="1293">
          <cell r="A1293">
            <v>1293</v>
          </cell>
        </row>
        <row r="1294">
          <cell r="A1294">
            <v>1294</v>
          </cell>
        </row>
        <row r="1295">
          <cell r="A1295">
            <v>1295</v>
          </cell>
        </row>
        <row r="1296">
          <cell r="A1296">
            <v>1296</v>
          </cell>
        </row>
        <row r="1297">
          <cell r="A1297">
            <v>1297</v>
          </cell>
        </row>
        <row r="1298">
          <cell r="A1298">
            <v>1298</v>
          </cell>
          <cell r="B1298" t="str">
            <v>C</v>
          </cell>
          <cell r="C1298" t="str">
            <v>LA</v>
          </cell>
          <cell r="D1298" t="str">
            <v>LABOUR</v>
          </cell>
        </row>
        <row r="1299">
          <cell r="A1299">
            <v>1299</v>
          </cell>
          <cell r="C1299">
            <v>2</v>
          </cell>
          <cell r="D1299" t="str">
            <v>Mandor</v>
          </cell>
          <cell r="G1299" t="str">
            <v>Hr</v>
          </cell>
          <cell r="H1299">
            <v>4.7619047619047616E-2</v>
          </cell>
          <cell r="I1299">
            <v>44800</v>
          </cell>
          <cell r="J1299">
            <v>0</v>
          </cell>
          <cell r="K1299">
            <v>2133.333333333333</v>
          </cell>
          <cell r="L1299">
            <v>0</v>
          </cell>
        </row>
        <row r="1300">
          <cell r="A1300">
            <v>1300</v>
          </cell>
          <cell r="C1300">
            <v>15</v>
          </cell>
          <cell r="D1300" t="str">
            <v>Tukang</v>
          </cell>
          <cell r="G1300" t="str">
            <v>Hr</v>
          </cell>
          <cell r="H1300">
            <v>9.5238095238095233E-2</v>
          </cell>
          <cell r="I1300">
            <v>49700</v>
          </cell>
          <cell r="J1300">
            <v>0</v>
          </cell>
          <cell r="K1300">
            <v>4733.333333333333</v>
          </cell>
          <cell r="L1300">
            <v>0</v>
          </cell>
        </row>
        <row r="1301">
          <cell r="A1301">
            <v>1301</v>
          </cell>
          <cell r="B1301" t="str">
            <v>C</v>
          </cell>
          <cell r="C1301" t="str">
            <v>LA</v>
          </cell>
          <cell r="D1301" t="str">
            <v>LABOUR</v>
          </cell>
          <cell r="G1301" t="str">
            <v>Hr</v>
          </cell>
          <cell r="H1301">
            <v>0.23809523809523808</v>
          </cell>
          <cell r="I1301">
            <v>35000</v>
          </cell>
          <cell r="J1301">
            <v>0</v>
          </cell>
          <cell r="K1301">
            <v>8333.3333333333321</v>
          </cell>
          <cell r="L1301">
            <v>0</v>
          </cell>
        </row>
        <row r="1302">
          <cell r="A1302">
            <v>1302</v>
          </cell>
          <cell r="C1302">
            <v>2</v>
          </cell>
          <cell r="D1302" t="str">
            <v>Pengawas</v>
          </cell>
          <cell r="G1302" t="str">
            <v>Day</v>
          </cell>
          <cell r="H1302">
            <v>0</v>
          </cell>
          <cell r="I1302">
            <v>50000</v>
          </cell>
          <cell r="K1302">
            <v>0</v>
          </cell>
        </row>
        <row r="1303">
          <cell r="A1303">
            <v>1303</v>
          </cell>
          <cell r="C1303">
            <v>3</v>
          </cell>
          <cell r="D1303" t="str">
            <v>Mandor</v>
          </cell>
          <cell r="G1303" t="str">
            <v>Day</v>
          </cell>
          <cell r="H1303">
            <v>0</v>
          </cell>
          <cell r="I1303">
            <v>33750</v>
          </cell>
          <cell r="K1303">
            <v>0</v>
          </cell>
        </row>
        <row r="1304">
          <cell r="A1304">
            <v>1304</v>
          </cell>
          <cell r="C1304">
            <v>16</v>
          </cell>
          <cell r="D1304" t="str">
            <v>Tukang</v>
          </cell>
          <cell r="G1304" t="str">
            <v>Day</v>
          </cell>
          <cell r="H1304">
            <v>0.1</v>
          </cell>
          <cell r="I1304">
            <v>28380</v>
          </cell>
          <cell r="K1304">
            <v>2838</v>
          </cell>
        </row>
        <row r="1305">
          <cell r="A1305">
            <v>1305</v>
          </cell>
          <cell r="C1305">
            <v>17</v>
          </cell>
          <cell r="D1305" t="str">
            <v>Buruh</v>
          </cell>
          <cell r="G1305" t="str">
            <v>Day</v>
          </cell>
          <cell r="H1305">
            <v>0.3</v>
          </cell>
          <cell r="I1305">
            <v>18750</v>
          </cell>
          <cell r="K1305">
            <v>5625</v>
          </cell>
        </row>
        <row r="1306">
          <cell r="A1306">
            <v>1306</v>
          </cell>
        </row>
        <row r="1307">
          <cell r="A1307">
            <v>1307</v>
          </cell>
        </row>
        <row r="1308">
          <cell r="A1308">
            <v>1308</v>
          </cell>
        </row>
        <row r="1309">
          <cell r="A1309">
            <v>1309</v>
          </cell>
          <cell r="D1309" t="str">
            <v>JUMLAH</v>
          </cell>
          <cell r="K1309">
            <v>511448.33333333326</v>
          </cell>
          <cell r="L1309">
            <v>0</v>
          </cell>
        </row>
        <row r="1310">
          <cell r="A1310">
            <v>1310</v>
          </cell>
          <cell r="D1310" t="str">
            <v>OVER HEAD</v>
          </cell>
          <cell r="E1310">
            <v>10</v>
          </cell>
          <cell r="F1310" t="str">
            <v>%</v>
          </cell>
          <cell r="K1310">
            <v>51144.833333333328</v>
          </cell>
          <cell r="L1310">
            <v>0</v>
          </cell>
        </row>
        <row r="1311">
          <cell r="A1311">
            <v>1311</v>
          </cell>
          <cell r="D1311" t="str">
            <v>TOTAL</v>
          </cell>
          <cell r="K1311">
            <v>562593.16666666663</v>
          </cell>
          <cell r="L1311">
            <v>0</v>
          </cell>
        </row>
        <row r="1312">
          <cell r="A1312">
            <v>1312</v>
          </cell>
          <cell r="D1312" t="str">
            <v>HARGA  SATUAN</v>
          </cell>
          <cell r="K1312">
            <v>562593</v>
          </cell>
          <cell r="L1312">
            <v>0</v>
          </cell>
        </row>
        <row r="1313">
          <cell r="A1313">
            <v>1313</v>
          </cell>
          <cell r="B1313" t="str">
            <v>Note ;</v>
          </cell>
        </row>
        <row r="1314">
          <cell r="A1314">
            <v>1314</v>
          </cell>
          <cell r="B1314" t="str">
            <v>1. Satuan dapat berdasarkan atas jam operasi untuk Tenaga Kerja dan Alat.</v>
          </cell>
        </row>
        <row r="1315">
          <cell r="A1315">
            <v>1315</v>
          </cell>
          <cell r="B1315" t="str">
            <v xml:space="preserve"> 2. Kuantitas satuan adalah kuantitas setiap komponen untuk menyelesaikan satu satuan pekerjaan dari nomor mata pembayaran</v>
          </cell>
        </row>
        <row r="1316">
          <cell r="A1316">
            <v>1316</v>
          </cell>
          <cell r="B1316" t="str">
            <v xml:space="preserve"> 3. Biaya satuan untuk peralatan sudah termasuk bahan bakar, hahan habis dipakai dan operator</v>
          </cell>
          <cell r="D1316" t="str">
            <v>JUMLAH</v>
          </cell>
          <cell r="K1316">
            <v>15963</v>
          </cell>
          <cell r="L1316">
            <v>0</v>
          </cell>
        </row>
        <row r="1317">
          <cell r="A1317">
            <v>1317</v>
          </cell>
          <cell r="B1317" t="str">
            <v xml:space="preserve"> 4. Biaya satuan sudah termasuk pengeluaran untuk seluruh pajak yang berkaitan (tetapi tidak termasuk PPN yang dibayar dari kontrak) dan biaya lainnya</v>
          </cell>
          <cell r="D1317" t="str">
            <v>OVER HEAD</v>
          </cell>
          <cell r="E1317">
            <v>10</v>
          </cell>
          <cell r="F1317" t="str">
            <v>%</v>
          </cell>
          <cell r="K1317">
            <v>1596.3000000000002</v>
          </cell>
          <cell r="L1317">
            <v>0</v>
          </cell>
        </row>
        <row r="1318">
          <cell r="A1318">
            <v>1318</v>
          </cell>
          <cell r="B1318" t="str">
            <v xml:space="preserve"> 5. .</v>
          </cell>
          <cell r="D1318" t="str">
            <v>TOTAL</v>
          </cell>
          <cell r="K1318">
            <v>17559.3</v>
          </cell>
          <cell r="L1318">
            <v>0</v>
          </cell>
        </row>
        <row r="1319">
          <cell r="A1319">
            <v>1319</v>
          </cell>
          <cell r="B1319" t="str">
            <v xml:space="preserve"> 6. .</v>
          </cell>
          <cell r="D1319" t="str">
            <v>HARGA  SATUAN</v>
          </cell>
          <cell r="K1319">
            <v>17559</v>
          </cell>
          <cell r="L1319">
            <v>0</v>
          </cell>
        </row>
        <row r="1320">
          <cell r="A1320">
            <v>1320</v>
          </cell>
          <cell r="K1320" t="str">
            <v>Hal. 20 a - 42</v>
          </cell>
        </row>
        <row r="1321">
          <cell r="A1321">
            <v>1321</v>
          </cell>
          <cell r="B1321">
            <v>79</v>
          </cell>
        </row>
        <row r="1322">
          <cell r="A1322">
            <v>1322</v>
          </cell>
          <cell r="B1322" t="str">
            <v>UNIT PRICE ANALYSIS</v>
          </cell>
        </row>
        <row r="1323">
          <cell r="A1323">
            <v>1323</v>
          </cell>
          <cell r="B1323" t="str">
            <v>Proyek Rencana Teknik Akhir Jalan Tol Bogor Ring Road</v>
          </cell>
        </row>
        <row r="1324">
          <cell r="A1324">
            <v>1324</v>
          </cell>
        </row>
        <row r="1325">
          <cell r="A1325">
            <v>1325</v>
          </cell>
        </row>
        <row r="1326">
          <cell r="A1326">
            <v>1326</v>
          </cell>
        </row>
        <row r="1327">
          <cell r="A1327">
            <v>1327</v>
          </cell>
        </row>
        <row r="1328">
          <cell r="A1328">
            <v>1328</v>
          </cell>
          <cell r="B1328" t="str">
            <v>UNIT PRICE ANALYSIS</v>
          </cell>
        </row>
        <row r="1329">
          <cell r="A1329">
            <v>1329</v>
          </cell>
        </row>
        <row r="1330">
          <cell r="A1330">
            <v>1330</v>
          </cell>
          <cell r="B1330" t="str">
            <v>ITEM NUMBER</v>
          </cell>
          <cell r="D1330" t="str">
            <v>10.01 (9)</v>
          </cell>
        </row>
        <row r="1331">
          <cell r="A1331">
            <v>1331</v>
          </cell>
          <cell r="B1331" t="str">
            <v>CONSTRUCTION / WORK</v>
          </cell>
          <cell r="D1331" t="str">
            <v>Asphaltic Joint Filler, t = 20 mm</v>
          </cell>
        </row>
        <row r="1332">
          <cell r="A1332">
            <v>1332</v>
          </cell>
          <cell r="B1332" t="str">
            <v>UNIT</v>
          </cell>
          <cell r="C1332" t="str">
            <v>m2</v>
          </cell>
          <cell r="D1332">
            <v>1</v>
          </cell>
          <cell r="I1332" t="str">
            <v xml:space="preserve">Total Volume Pekerjaan  </v>
          </cell>
          <cell r="K1332">
            <v>282.45</v>
          </cell>
        </row>
        <row r="1333">
          <cell r="A1333">
            <v>1333</v>
          </cell>
          <cell r="B1333" t="str">
            <v>UNIT  PRICE  (Rp.)</v>
          </cell>
          <cell r="D1333">
            <v>162600</v>
          </cell>
          <cell r="E1333">
            <v>0</v>
          </cell>
          <cell r="I1333" t="str">
            <v>Total Hrg Satuan Rp.</v>
          </cell>
          <cell r="J1333" t="str">
            <v>TOTAL UNIT PRICE (Rp)</v>
          </cell>
          <cell r="K1333">
            <v>162600</v>
          </cell>
        </row>
        <row r="1334">
          <cell r="A1334">
            <v>1334</v>
          </cell>
          <cell r="I1334" t="str">
            <v>PRICE / UNIT                   (Rp.)</v>
          </cell>
          <cell r="K1334" t="str">
            <v>TOTAL PRICE                          (Rp.)</v>
          </cell>
        </row>
        <row r="1335">
          <cell r="A1335">
            <v>1335</v>
          </cell>
          <cell r="B1335" t="str">
            <v>NO</v>
          </cell>
          <cell r="C1335" t="str">
            <v>ITEM</v>
          </cell>
          <cell r="D1335" t="str">
            <v>DESCRIPTION</v>
          </cell>
          <cell r="G1335" t="str">
            <v>UNIT</v>
          </cell>
          <cell r="H1335" t="str">
            <v>QUA'TY</v>
          </cell>
        </row>
        <row r="1336">
          <cell r="A1336">
            <v>1336</v>
          </cell>
        </row>
        <row r="1337">
          <cell r="A1337">
            <v>1337</v>
          </cell>
        </row>
        <row r="1338">
          <cell r="A1338">
            <v>1338</v>
          </cell>
          <cell r="B1338" t="str">
            <v>A</v>
          </cell>
          <cell r="C1338" t="str">
            <v>MT</v>
          </cell>
          <cell r="D1338" t="str">
            <v>MATERIAL</v>
          </cell>
        </row>
        <row r="1339">
          <cell r="A1339">
            <v>1339</v>
          </cell>
          <cell r="C1339">
            <v>199</v>
          </cell>
          <cell r="D1339" t="str">
            <v>Premolded Joint Filler</v>
          </cell>
          <cell r="G1339" t="str">
            <v>Sq.m</v>
          </cell>
          <cell r="H1339">
            <v>1</v>
          </cell>
          <cell r="I1339">
            <v>134100</v>
          </cell>
          <cell r="J1339">
            <v>0</v>
          </cell>
          <cell r="K1339">
            <v>134100</v>
          </cell>
          <cell r="L1339">
            <v>0</v>
          </cell>
        </row>
        <row r="1340">
          <cell r="A1340">
            <v>1340</v>
          </cell>
          <cell r="C1340">
            <v>177</v>
          </cell>
          <cell r="D1340" t="str">
            <v>Perawatan Beton  (Tipe-1)</v>
          </cell>
          <cell r="G1340" t="str">
            <v>M2</v>
          </cell>
          <cell r="H1340">
            <v>1</v>
          </cell>
          <cell r="I1340">
            <v>6300</v>
          </cell>
          <cell r="J1340">
            <v>0</v>
          </cell>
          <cell r="K1340">
            <v>6300</v>
          </cell>
          <cell r="L1340">
            <v>0</v>
          </cell>
        </row>
        <row r="1341">
          <cell r="A1341">
            <v>1341</v>
          </cell>
          <cell r="C1341">
            <v>92</v>
          </cell>
          <cell r="D1341" t="str">
            <v>Bekisting Kayu, Plywood (4 x)</v>
          </cell>
          <cell r="G1341" t="str">
            <v>M2</v>
          </cell>
          <cell r="H1341">
            <v>0.41</v>
          </cell>
          <cell r="I1341">
            <v>42900</v>
          </cell>
          <cell r="J1341">
            <v>0</v>
          </cell>
          <cell r="K1341">
            <v>17589</v>
          </cell>
        </row>
        <row r="1342">
          <cell r="A1342">
            <v>1342</v>
          </cell>
          <cell r="C1342">
            <v>231</v>
          </cell>
          <cell r="D1342" t="str">
            <v>Perancah (50 times)</v>
          </cell>
          <cell r="G1342" t="str">
            <v>M2</v>
          </cell>
          <cell r="H1342">
            <v>0.77</v>
          </cell>
          <cell r="I1342">
            <v>4500</v>
          </cell>
          <cell r="J1342">
            <v>0</v>
          </cell>
          <cell r="K1342">
            <v>3465</v>
          </cell>
        </row>
        <row r="1343">
          <cell r="A1343">
            <v>1343</v>
          </cell>
          <cell r="C1343">
            <v>130</v>
          </cell>
          <cell r="D1343" t="str">
            <v>Lain-lain 1</v>
          </cell>
          <cell r="G1343" t="str">
            <v>Ls.</v>
          </cell>
          <cell r="H1343">
            <v>1</v>
          </cell>
          <cell r="I1343">
            <v>15000</v>
          </cell>
          <cell r="J1343">
            <v>0</v>
          </cell>
          <cell r="K1343">
            <v>15000</v>
          </cell>
        </row>
        <row r="1344">
          <cell r="A1344">
            <v>1344</v>
          </cell>
          <cell r="D1344">
            <v>0</v>
          </cell>
          <cell r="G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>
            <v>1345</v>
          </cell>
          <cell r="D1345">
            <v>0</v>
          </cell>
          <cell r="G1345">
            <v>0</v>
          </cell>
          <cell r="I1345">
            <v>0</v>
          </cell>
          <cell r="J1345">
            <v>0</v>
          </cell>
          <cell r="K1345">
            <v>0</v>
          </cell>
        </row>
        <row r="1346">
          <cell r="A1346">
            <v>1346</v>
          </cell>
          <cell r="D1346">
            <v>0</v>
          </cell>
          <cell r="G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>
            <v>1347</v>
          </cell>
          <cell r="D1347">
            <v>0</v>
          </cell>
          <cell r="G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>
            <v>1348</v>
          </cell>
          <cell r="D1348">
            <v>0</v>
          </cell>
          <cell r="G1348">
            <v>0</v>
          </cell>
          <cell r="I1348">
            <v>0</v>
          </cell>
          <cell r="J1348">
            <v>0</v>
          </cell>
          <cell r="K1348">
            <v>0</v>
          </cell>
        </row>
        <row r="1349">
          <cell r="A1349">
            <v>1349</v>
          </cell>
          <cell r="D1349">
            <v>0</v>
          </cell>
          <cell r="G1349">
            <v>0</v>
          </cell>
          <cell r="I1349">
            <v>0</v>
          </cell>
          <cell r="J1349">
            <v>0</v>
          </cell>
          <cell r="K1349">
            <v>0</v>
          </cell>
        </row>
        <row r="1350">
          <cell r="A1350">
            <v>1350</v>
          </cell>
          <cell r="B1350" t="str">
            <v>B</v>
          </cell>
          <cell r="C1350" t="str">
            <v>EQ</v>
          </cell>
          <cell r="D1350" t="str">
            <v>EQUIPMENT/ALAT</v>
          </cell>
        </row>
        <row r="1351">
          <cell r="A1351">
            <v>1351</v>
          </cell>
          <cell r="C1351">
            <v>210</v>
          </cell>
          <cell r="D1351" t="str">
            <v>Pengecoran Beton ( dengan alat )</v>
          </cell>
          <cell r="G1351" t="str">
            <v>M3</v>
          </cell>
          <cell r="H1351">
            <v>1.1000000000000001</v>
          </cell>
          <cell r="I1351">
            <v>20800</v>
          </cell>
          <cell r="J1351">
            <v>0</v>
          </cell>
          <cell r="K1351">
            <v>22880.000000000004</v>
          </cell>
        </row>
        <row r="1352">
          <cell r="A1352">
            <v>1352</v>
          </cell>
          <cell r="C1352">
            <v>2</v>
          </cell>
          <cell r="D1352" t="str">
            <v>Air Compressor 3.5 m3/min</v>
          </cell>
          <cell r="G1352" t="str">
            <v>Jam</v>
          </cell>
          <cell r="H1352">
            <v>0.1</v>
          </cell>
          <cell r="I1352">
            <v>79300</v>
          </cell>
          <cell r="J1352">
            <v>0</v>
          </cell>
          <cell r="K1352">
            <v>7930</v>
          </cell>
        </row>
        <row r="1353">
          <cell r="A1353">
            <v>1353</v>
          </cell>
          <cell r="C1353">
            <v>27</v>
          </cell>
          <cell r="D1353" t="str">
            <v>Concrete Vibrator</v>
          </cell>
          <cell r="G1353" t="str">
            <v>Jam</v>
          </cell>
          <cell r="H1353">
            <v>0.14285714285714285</v>
          </cell>
          <cell r="I1353">
            <v>24500</v>
          </cell>
          <cell r="J1353">
            <v>0</v>
          </cell>
          <cell r="K1353">
            <v>3500</v>
          </cell>
        </row>
        <row r="1354">
          <cell r="A1354">
            <v>1354</v>
          </cell>
          <cell r="C1354">
            <v>63</v>
          </cell>
          <cell r="D1354" t="str">
            <v>Miscellaneous Tools</v>
          </cell>
          <cell r="G1354" t="str">
            <v>Jam</v>
          </cell>
          <cell r="H1354">
            <v>0.2</v>
          </cell>
          <cell r="I1354">
            <v>19900</v>
          </cell>
          <cell r="J1354">
            <v>0</v>
          </cell>
          <cell r="K1354">
            <v>3980</v>
          </cell>
        </row>
        <row r="1355">
          <cell r="A1355">
            <v>1355</v>
          </cell>
          <cell r="D1355">
            <v>0</v>
          </cell>
          <cell r="G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>
            <v>1356</v>
          </cell>
          <cell r="D1356">
            <v>0</v>
          </cell>
          <cell r="G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>
            <v>1357</v>
          </cell>
          <cell r="B1357" t="str">
            <v>B</v>
          </cell>
          <cell r="C1357" t="str">
            <v>EQ</v>
          </cell>
          <cell r="D1357" t="str">
            <v>EQUIPMENT</v>
          </cell>
          <cell r="G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>
            <v>1358</v>
          </cell>
          <cell r="C1358">
            <v>140</v>
          </cell>
          <cell r="D1358" t="str">
            <v>Tools</v>
          </cell>
          <cell r="G1358" t="str">
            <v>Hour</v>
          </cell>
          <cell r="H1358">
            <v>0.5</v>
          </cell>
          <cell r="I1358">
            <v>14200</v>
          </cell>
          <cell r="J1358">
            <v>0</v>
          </cell>
          <cell r="K1358">
            <v>7100</v>
          </cell>
          <cell r="L1358">
            <v>0</v>
          </cell>
        </row>
        <row r="1359">
          <cell r="A1359">
            <v>1359</v>
          </cell>
          <cell r="D1359">
            <v>0</v>
          </cell>
          <cell r="G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>
            <v>1360</v>
          </cell>
          <cell r="D1360">
            <v>0</v>
          </cell>
          <cell r="G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>
            <v>1361</v>
          </cell>
          <cell r="D1361">
            <v>0</v>
          </cell>
          <cell r="G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>
            <v>1362</v>
          </cell>
        </row>
        <row r="1363">
          <cell r="A1363">
            <v>1363</v>
          </cell>
        </row>
        <row r="1364">
          <cell r="A1364">
            <v>1364</v>
          </cell>
          <cell r="B1364" t="str">
            <v>C</v>
          </cell>
          <cell r="C1364" t="str">
            <v>LA</v>
          </cell>
          <cell r="D1364" t="str">
            <v>LABOUR/BURUH</v>
          </cell>
        </row>
        <row r="1365">
          <cell r="A1365">
            <v>1365</v>
          </cell>
          <cell r="C1365">
            <v>1</v>
          </cell>
          <cell r="D1365" t="str">
            <v>Pengawas</v>
          </cell>
          <cell r="G1365" t="str">
            <v>Hr</v>
          </cell>
          <cell r="H1365">
            <v>2.8571428571428571E-2</v>
          </cell>
          <cell r="I1365">
            <v>125000</v>
          </cell>
          <cell r="K1365">
            <v>3571.4285714285711</v>
          </cell>
        </row>
        <row r="1366">
          <cell r="A1366">
            <v>1366</v>
          </cell>
          <cell r="C1366">
            <v>2</v>
          </cell>
          <cell r="D1366" t="str">
            <v>Mandor</v>
          </cell>
          <cell r="G1366" t="str">
            <v>Hr</v>
          </cell>
          <cell r="H1366">
            <v>8.5714285714285715E-2</v>
          </cell>
          <cell r="I1366">
            <v>44800</v>
          </cell>
          <cell r="K1366">
            <v>3840</v>
          </cell>
        </row>
        <row r="1367">
          <cell r="A1367">
            <v>1367</v>
          </cell>
          <cell r="C1367">
            <v>15</v>
          </cell>
          <cell r="D1367" t="str">
            <v>Tukang</v>
          </cell>
          <cell r="G1367" t="str">
            <v>Hr</v>
          </cell>
          <cell r="H1367">
            <v>0.17142857142857143</v>
          </cell>
          <cell r="I1367">
            <v>49700</v>
          </cell>
          <cell r="K1367">
            <v>8520</v>
          </cell>
        </row>
        <row r="1368">
          <cell r="A1368">
            <v>1368</v>
          </cell>
          <cell r="C1368">
            <v>16</v>
          </cell>
          <cell r="D1368" t="str">
            <v>Pekerja</v>
          </cell>
          <cell r="G1368" t="str">
            <v>Hr</v>
          </cell>
          <cell r="H1368">
            <v>0.34285714285714286</v>
          </cell>
          <cell r="I1368">
            <v>35000</v>
          </cell>
          <cell r="K1368">
            <v>12000</v>
          </cell>
        </row>
        <row r="1369">
          <cell r="A1369">
            <v>1369</v>
          </cell>
          <cell r="D1369">
            <v>0</v>
          </cell>
          <cell r="G1369">
            <v>0</v>
          </cell>
          <cell r="I1369">
            <v>0</v>
          </cell>
          <cell r="K1369">
            <v>0</v>
          </cell>
        </row>
        <row r="1370">
          <cell r="A1370">
            <v>1370</v>
          </cell>
          <cell r="D1370">
            <v>0</v>
          </cell>
          <cell r="G1370">
            <v>0</v>
          </cell>
          <cell r="I1370">
            <v>0</v>
          </cell>
          <cell r="K1370">
            <v>0</v>
          </cell>
        </row>
        <row r="1371">
          <cell r="A1371">
            <v>1371</v>
          </cell>
          <cell r="B1371" t="str">
            <v>C</v>
          </cell>
          <cell r="C1371" t="str">
            <v>LA</v>
          </cell>
          <cell r="D1371" t="str">
            <v>LABOUR</v>
          </cell>
          <cell r="G1371">
            <v>0</v>
          </cell>
          <cell r="I1371">
            <v>0</v>
          </cell>
          <cell r="K1371">
            <v>0</v>
          </cell>
        </row>
        <row r="1372">
          <cell r="A1372">
            <v>1372</v>
          </cell>
          <cell r="C1372">
            <v>2</v>
          </cell>
          <cell r="D1372" t="str">
            <v>Pengawas</v>
          </cell>
          <cell r="G1372" t="str">
            <v>Day</v>
          </cell>
          <cell r="H1372">
            <v>0</v>
          </cell>
          <cell r="I1372">
            <v>50000</v>
          </cell>
          <cell r="K1372">
            <v>0</v>
          </cell>
        </row>
        <row r="1373">
          <cell r="A1373">
            <v>1373</v>
          </cell>
          <cell r="C1373">
            <v>3</v>
          </cell>
          <cell r="D1373" t="str">
            <v>Mandor</v>
          </cell>
          <cell r="G1373" t="str">
            <v>Day</v>
          </cell>
          <cell r="H1373">
            <v>0</v>
          </cell>
          <cell r="I1373">
            <v>33750</v>
          </cell>
          <cell r="K1373">
            <v>0</v>
          </cell>
        </row>
        <row r="1374">
          <cell r="A1374">
            <v>1374</v>
          </cell>
          <cell r="C1374">
            <v>16</v>
          </cell>
          <cell r="D1374" t="str">
            <v>Tukang</v>
          </cell>
          <cell r="G1374" t="str">
            <v>Day</v>
          </cell>
          <cell r="H1374">
            <v>0.1</v>
          </cell>
          <cell r="I1374">
            <v>28380</v>
          </cell>
          <cell r="K1374">
            <v>2838</v>
          </cell>
        </row>
        <row r="1375">
          <cell r="A1375">
            <v>1375</v>
          </cell>
          <cell r="C1375">
            <v>17</v>
          </cell>
          <cell r="D1375" t="str">
            <v>Buruh</v>
          </cell>
          <cell r="G1375" t="str">
            <v>Day</v>
          </cell>
          <cell r="H1375">
            <v>0.2</v>
          </cell>
          <cell r="I1375">
            <v>18750</v>
          </cell>
          <cell r="K1375">
            <v>3750</v>
          </cell>
          <cell r="L1375">
            <v>0</v>
          </cell>
        </row>
        <row r="1376">
          <cell r="A1376">
            <v>1376</v>
          </cell>
          <cell r="D1376" t="str">
            <v>OVER HEAD</v>
          </cell>
          <cell r="E1376">
            <v>10</v>
          </cell>
          <cell r="F1376" t="str">
            <v>%</v>
          </cell>
          <cell r="K1376">
            <v>101233.54285714286</v>
          </cell>
          <cell r="L1376">
            <v>0</v>
          </cell>
        </row>
        <row r="1377">
          <cell r="A1377">
            <v>1377</v>
          </cell>
          <cell r="D1377" t="str">
            <v>TOTAL</v>
          </cell>
          <cell r="K1377">
            <v>1113568.9714285715</v>
          </cell>
          <cell r="L1377">
            <v>0</v>
          </cell>
        </row>
        <row r="1378">
          <cell r="A1378">
            <v>1378</v>
          </cell>
          <cell r="D1378" t="str">
            <v>HARGA  SATUAN</v>
          </cell>
          <cell r="K1378">
            <v>1113569</v>
          </cell>
          <cell r="L1378">
            <v>0</v>
          </cell>
        </row>
        <row r="1379">
          <cell r="A1379">
            <v>1379</v>
          </cell>
          <cell r="B1379" t="str">
            <v>Note ;</v>
          </cell>
        </row>
        <row r="1380">
          <cell r="A1380">
            <v>1380</v>
          </cell>
          <cell r="B1380" t="str">
            <v>1. Satuan dapat berdasarkan atas jam operasi untuk Tenaga Kerja dan Alat.</v>
          </cell>
        </row>
        <row r="1381">
          <cell r="A1381">
            <v>1381</v>
          </cell>
          <cell r="B1381" t="str">
            <v xml:space="preserve"> 2. Kuantitas satuan adalah kuantitas setiap komponen untuk menyelesaikan satu satuan pekerjaan dari nomor mata pembayaran</v>
          </cell>
        </row>
        <row r="1382">
          <cell r="A1382">
            <v>1382</v>
          </cell>
          <cell r="B1382" t="str">
            <v xml:space="preserve"> 3. Biaya satuan untuk peralatan sudah termasuk bahan bakar, hahan habis dipakai dan operator</v>
          </cell>
          <cell r="D1382" t="str">
            <v>JUMLAH</v>
          </cell>
          <cell r="K1382">
            <v>147788</v>
          </cell>
          <cell r="L1382">
            <v>0</v>
          </cell>
        </row>
        <row r="1383">
          <cell r="A1383">
            <v>1383</v>
          </cell>
          <cell r="B1383" t="str">
            <v xml:space="preserve"> 4. Biaya satuan sudah termasuk pengeluaran untuk seluruh pajak yang berkaitan (tetapi tidak termasuk PPN yang dibayar dari kontrak) dan biaya lainnya</v>
          </cell>
          <cell r="D1383" t="str">
            <v>OVER HEAD</v>
          </cell>
          <cell r="E1383">
            <v>10</v>
          </cell>
          <cell r="F1383" t="str">
            <v>%</v>
          </cell>
          <cell r="K1383">
            <v>14778.800000000001</v>
          </cell>
          <cell r="L1383">
            <v>0</v>
          </cell>
        </row>
        <row r="1384">
          <cell r="A1384">
            <v>1384</v>
          </cell>
          <cell r="B1384" t="str">
            <v xml:space="preserve"> 5. .</v>
          </cell>
          <cell r="D1384" t="str">
            <v>TOTAL</v>
          </cell>
          <cell r="K1384">
            <v>162566.79999999999</v>
          </cell>
          <cell r="L1384">
            <v>0</v>
          </cell>
        </row>
        <row r="1385">
          <cell r="A1385">
            <v>1385</v>
          </cell>
          <cell r="B1385" t="str">
            <v xml:space="preserve"> 6. .</v>
          </cell>
          <cell r="D1385" t="str">
            <v>HARGA  SATUAN</v>
          </cell>
          <cell r="K1385">
            <v>162567</v>
          </cell>
          <cell r="L1385">
            <v>0</v>
          </cell>
        </row>
        <row r="1386">
          <cell r="A1386">
            <v>1386</v>
          </cell>
          <cell r="K1386" t="str">
            <v>Hal. 21 a - 42</v>
          </cell>
        </row>
        <row r="1387">
          <cell r="A1387">
            <v>1387</v>
          </cell>
          <cell r="B1387">
            <v>80</v>
          </cell>
        </row>
        <row r="1388">
          <cell r="A1388">
            <v>1388</v>
          </cell>
          <cell r="B1388" t="str">
            <v>UNIT PRICE ANALYSIS</v>
          </cell>
        </row>
        <row r="1389">
          <cell r="A1389">
            <v>1389</v>
          </cell>
          <cell r="B1389" t="str">
            <v>Proyek Rencana Teknik Akhir Jalan Tol Bogor Ring Road</v>
          </cell>
        </row>
        <row r="1390">
          <cell r="A1390">
            <v>1390</v>
          </cell>
        </row>
        <row r="1391">
          <cell r="A1391">
            <v>1391</v>
          </cell>
        </row>
        <row r="1392">
          <cell r="A1392">
            <v>1392</v>
          </cell>
        </row>
        <row r="1393">
          <cell r="A1393">
            <v>1393</v>
          </cell>
        </row>
        <row r="1394">
          <cell r="A1394">
            <v>1394</v>
          </cell>
          <cell r="B1394" t="str">
            <v>UNIT PRICE ANALYSIS</v>
          </cell>
        </row>
        <row r="1395">
          <cell r="A1395">
            <v>1395</v>
          </cell>
        </row>
        <row r="1396">
          <cell r="A1396">
            <v>1396</v>
          </cell>
          <cell r="B1396" t="str">
            <v>ITEM NUMBER</v>
          </cell>
          <cell r="D1396" t="str">
            <v>10.01(22)</v>
          </cell>
        </row>
        <row r="1397">
          <cell r="A1397">
            <v>1397</v>
          </cell>
          <cell r="B1397" t="str">
            <v>CONSTRUCTION / WORK</v>
          </cell>
          <cell r="D1397" t="str">
            <v>Grouting Injection</v>
          </cell>
        </row>
        <row r="1398">
          <cell r="A1398">
            <v>1398</v>
          </cell>
          <cell r="B1398" t="str">
            <v>UNIT</v>
          </cell>
          <cell r="C1398" t="str">
            <v>ln m</v>
          </cell>
          <cell r="D1398">
            <v>1</v>
          </cell>
          <cell r="I1398" t="str">
            <v xml:space="preserve">Total Volume Pekerjaan  </v>
          </cell>
          <cell r="K1398">
            <v>20780</v>
          </cell>
        </row>
        <row r="1399">
          <cell r="A1399">
            <v>1399</v>
          </cell>
          <cell r="B1399" t="str">
            <v>UNIT  PRICE  (Rp.)</v>
          </cell>
          <cell r="D1399">
            <v>44100</v>
          </cell>
          <cell r="E1399">
            <v>0</v>
          </cell>
          <cell r="I1399" t="str">
            <v>Total Hrg Satuan Rp.</v>
          </cell>
          <cell r="J1399" t="str">
            <v>TOTAL UNIT PRICE (Rp)</v>
          </cell>
          <cell r="K1399">
            <v>44100</v>
          </cell>
        </row>
        <row r="1400">
          <cell r="A1400">
            <v>1400</v>
          </cell>
          <cell r="I1400" t="str">
            <v>PRICE / UNIT                   (Rp.)</v>
          </cell>
          <cell r="K1400" t="str">
            <v>TOTAL PRICE                          (Rp.)</v>
          </cell>
        </row>
        <row r="1401">
          <cell r="A1401">
            <v>1401</v>
          </cell>
          <cell r="B1401" t="str">
            <v>NO</v>
          </cell>
          <cell r="C1401" t="str">
            <v>ITEM</v>
          </cell>
          <cell r="D1401" t="str">
            <v>DESCRIPTION</v>
          </cell>
          <cell r="G1401" t="str">
            <v>UNIT</v>
          </cell>
          <cell r="H1401" t="str">
            <v>QUA'TY</v>
          </cell>
          <cell r="I1401" t="str">
            <v>Rp.</v>
          </cell>
          <cell r="J1401" t="str">
            <v>Foreign</v>
          </cell>
          <cell r="K1401" t="str">
            <v>Rp.</v>
          </cell>
          <cell r="L1401" t="str">
            <v>Foreign</v>
          </cell>
        </row>
        <row r="1402">
          <cell r="A1402">
            <v>1402</v>
          </cell>
        </row>
        <row r="1403">
          <cell r="A1403">
            <v>1403</v>
          </cell>
        </row>
        <row r="1404">
          <cell r="A1404">
            <v>1404</v>
          </cell>
          <cell r="B1404" t="str">
            <v>A</v>
          </cell>
          <cell r="C1404" t="str">
            <v>MT</v>
          </cell>
          <cell r="D1404" t="str">
            <v>MATERIAL</v>
          </cell>
        </row>
        <row r="1405">
          <cell r="A1405">
            <v>1405</v>
          </cell>
          <cell r="C1405">
            <v>106</v>
          </cell>
          <cell r="D1405" t="str">
            <v>Grouting</v>
          </cell>
          <cell r="G1405" t="str">
            <v>L.m</v>
          </cell>
          <cell r="H1405">
            <v>1</v>
          </cell>
          <cell r="I1405">
            <v>4300</v>
          </cell>
          <cell r="J1405">
            <v>0</v>
          </cell>
          <cell r="K1405">
            <v>4300</v>
          </cell>
          <cell r="L1405">
            <v>0</v>
          </cell>
        </row>
        <row r="1406">
          <cell r="A1406">
            <v>1406</v>
          </cell>
          <cell r="D1406">
            <v>0</v>
          </cell>
          <cell r="G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1407</v>
          </cell>
          <cell r="D1407">
            <v>0</v>
          </cell>
          <cell r="G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>
            <v>1408</v>
          </cell>
          <cell r="D1408">
            <v>0</v>
          </cell>
          <cell r="G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>
            <v>1409</v>
          </cell>
          <cell r="D1409">
            <v>0</v>
          </cell>
          <cell r="G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>
            <v>1410</v>
          </cell>
          <cell r="D1410">
            <v>0</v>
          </cell>
          <cell r="G1410">
            <v>0</v>
          </cell>
          <cell r="I1410">
            <v>0</v>
          </cell>
          <cell r="J1410">
            <v>0</v>
          </cell>
          <cell r="K1410">
            <v>0</v>
          </cell>
        </row>
        <row r="1411">
          <cell r="A1411">
            <v>1411</v>
          </cell>
          <cell r="D1411">
            <v>0</v>
          </cell>
          <cell r="G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>
            <v>1412</v>
          </cell>
          <cell r="D1412">
            <v>0</v>
          </cell>
          <cell r="G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>
            <v>1413</v>
          </cell>
          <cell r="D1413">
            <v>0</v>
          </cell>
          <cell r="G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>
            <v>1414</v>
          </cell>
          <cell r="D1414">
            <v>0</v>
          </cell>
          <cell r="G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>
            <v>1415</v>
          </cell>
          <cell r="D1415">
            <v>0</v>
          </cell>
          <cell r="G1415">
            <v>0</v>
          </cell>
          <cell r="I1415">
            <v>0</v>
          </cell>
          <cell r="J1415">
            <v>0</v>
          </cell>
          <cell r="K1415">
            <v>0</v>
          </cell>
        </row>
        <row r="1416">
          <cell r="A1416">
            <v>1416</v>
          </cell>
          <cell r="B1416" t="str">
            <v>B</v>
          </cell>
          <cell r="C1416" t="str">
            <v>EQ</v>
          </cell>
          <cell r="D1416" t="str">
            <v>EQUIPMENT/ALAT</v>
          </cell>
        </row>
        <row r="1417">
          <cell r="A1417">
            <v>1417</v>
          </cell>
          <cell r="C1417">
            <v>29</v>
          </cell>
          <cell r="D1417" t="str">
            <v>Crane 10 - 15 ton</v>
          </cell>
          <cell r="G1417" t="str">
            <v>Jam</v>
          </cell>
          <cell r="H1417">
            <v>1E-3</v>
          </cell>
          <cell r="I1417">
            <v>231200</v>
          </cell>
          <cell r="J1417">
            <v>0</v>
          </cell>
          <cell r="K1417">
            <v>231.20000000000002</v>
          </cell>
        </row>
        <row r="1418">
          <cell r="A1418">
            <v>1418</v>
          </cell>
          <cell r="C1418">
            <v>95</v>
          </cell>
          <cell r="D1418" t="str">
            <v>Welding Machine 300A</v>
          </cell>
          <cell r="G1418" t="str">
            <v>Jam</v>
          </cell>
          <cell r="H1418">
            <v>5.0000000000000001E-4</v>
          </cell>
          <cell r="I1418">
            <v>33500</v>
          </cell>
          <cell r="J1418">
            <v>0</v>
          </cell>
          <cell r="K1418">
            <v>16.75</v>
          </cell>
        </row>
        <row r="1419">
          <cell r="A1419">
            <v>1419</v>
          </cell>
          <cell r="D1419">
            <v>0</v>
          </cell>
          <cell r="G1419">
            <v>0</v>
          </cell>
          <cell r="I1419">
            <v>0</v>
          </cell>
          <cell r="J1419">
            <v>0</v>
          </cell>
          <cell r="K1419">
            <v>0</v>
          </cell>
        </row>
        <row r="1420">
          <cell r="A1420">
            <v>1420</v>
          </cell>
          <cell r="D1420">
            <v>0</v>
          </cell>
          <cell r="G1420">
            <v>0</v>
          </cell>
          <cell r="I1420">
            <v>0</v>
          </cell>
          <cell r="J1420">
            <v>0</v>
          </cell>
          <cell r="K1420">
            <v>0</v>
          </cell>
        </row>
        <row r="1421">
          <cell r="A1421">
            <v>1421</v>
          </cell>
          <cell r="D1421">
            <v>0</v>
          </cell>
          <cell r="G1421">
            <v>0</v>
          </cell>
          <cell r="I1421">
            <v>0</v>
          </cell>
          <cell r="J1421">
            <v>0</v>
          </cell>
          <cell r="K1421">
            <v>0</v>
          </cell>
        </row>
        <row r="1422">
          <cell r="A1422">
            <v>1422</v>
          </cell>
          <cell r="B1422" t="str">
            <v>B</v>
          </cell>
          <cell r="C1422" t="str">
            <v>EQ</v>
          </cell>
          <cell r="D1422" t="str">
            <v>EQUIPMENT</v>
          </cell>
          <cell r="G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>
            <v>1423</v>
          </cell>
          <cell r="C1423">
            <v>64</v>
          </cell>
          <cell r="D1423" t="str">
            <v>Miscellaneous Tools</v>
          </cell>
          <cell r="G1423" t="str">
            <v>Hour</v>
          </cell>
          <cell r="H1423">
            <v>1</v>
          </cell>
          <cell r="I1423">
            <v>5000</v>
          </cell>
          <cell r="J1423">
            <v>0</v>
          </cell>
          <cell r="K1423">
            <v>5000</v>
          </cell>
          <cell r="L1423">
            <v>0</v>
          </cell>
        </row>
        <row r="1424">
          <cell r="A1424">
            <v>1424</v>
          </cell>
          <cell r="D1424">
            <v>0</v>
          </cell>
          <cell r="G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>
            <v>1425</v>
          </cell>
          <cell r="D1425">
            <v>0</v>
          </cell>
          <cell r="G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>
            <v>1426</v>
          </cell>
          <cell r="D1426">
            <v>0</v>
          </cell>
          <cell r="G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>
            <v>1427</v>
          </cell>
          <cell r="D1427">
            <v>0</v>
          </cell>
          <cell r="G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>
            <v>1428</v>
          </cell>
        </row>
        <row r="1429">
          <cell r="A1429">
            <v>1429</v>
          </cell>
        </row>
        <row r="1430">
          <cell r="A1430">
            <v>1430</v>
          </cell>
          <cell r="B1430" t="str">
            <v>C</v>
          </cell>
          <cell r="C1430" t="str">
            <v>LA</v>
          </cell>
          <cell r="D1430" t="str">
            <v>LABOUR/BURUH</v>
          </cell>
        </row>
        <row r="1431">
          <cell r="A1431">
            <v>1431</v>
          </cell>
          <cell r="C1431">
            <v>2</v>
          </cell>
          <cell r="D1431" t="str">
            <v>Mandor</v>
          </cell>
          <cell r="G1431" t="str">
            <v>Hr</v>
          </cell>
          <cell r="H1431">
            <v>1E-3</v>
          </cell>
          <cell r="I1431">
            <v>44800</v>
          </cell>
          <cell r="K1431">
            <v>44.800000000000004</v>
          </cell>
        </row>
        <row r="1432">
          <cell r="A1432">
            <v>1432</v>
          </cell>
          <cell r="D1432">
            <v>0</v>
          </cell>
          <cell r="G1432">
            <v>0</v>
          </cell>
          <cell r="H1432">
            <v>0</v>
          </cell>
          <cell r="I1432">
            <v>0</v>
          </cell>
          <cell r="K1432">
            <v>0</v>
          </cell>
        </row>
        <row r="1433">
          <cell r="A1433">
            <v>1433</v>
          </cell>
          <cell r="B1433" t="str">
            <v>C</v>
          </cell>
          <cell r="C1433" t="str">
            <v>LA</v>
          </cell>
          <cell r="D1433" t="str">
            <v>LABOUR</v>
          </cell>
          <cell r="G1433" t="str">
            <v>Hr</v>
          </cell>
          <cell r="H1433">
            <v>4.0000000000000001E-3</v>
          </cell>
          <cell r="I1433">
            <v>35000</v>
          </cell>
          <cell r="K1433">
            <v>140</v>
          </cell>
        </row>
        <row r="1434">
          <cell r="A1434">
            <v>1434</v>
          </cell>
          <cell r="C1434">
            <v>2</v>
          </cell>
          <cell r="D1434" t="str">
            <v>Pengawas</v>
          </cell>
          <cell r="G1434" t="str">
            <v>Day</v>
          </cell>
          <cell r="H1434">
            <v>0.14285714285714285</v>
          </cell>
          <cell r="I1434">
            <v>50000</v>
          </cell>
          <cell r="K1434">
            <v>7142.8571428571422</v>
          </cell>
        </row>
        <row r="1435">
          <cell r="A1435">
            <v>1435</v>
          </cell>
          <cell r="C1435">
            <v>3</v>
          </cell>
          <cell r="D1435" t="str">
            <v>Mandor</v>
          </cell>
          <cell r="G1435" t="str">
            <v>Day</v>
          </cell>
          <cell r="H1435">
            <v>0.14285714285714285</v>
          </cell>
          <cell r="I1435">
            <v>33750</v>
          </cell>
          <cell r="K1435">
            <v>4821.4285714285716</v>
          </cell>
        </row>
        <row r="1436">
          <cell r="A1436">
            <v>1436</v>
          </cell>
          <cell r="C1436">
            <v>16</v>
          </cell>
          <cell r="D1436" t="str">
            <v>Tukang</v>
          </cell>
          <cell r="G1436" t="str">
            <v>Day</v>
          </cell>
          <cell r="H1436">
            <v>0.2857142857142857</v>
          </cell>
          <cell r="I1436">
            <v>28380</v>
          </cell>
          <cell r="K1436">
            <v>8108.5714285714284</v>
          </cell>
        </row>
        <row r="1437">
          <cell r="A1437">
            <v>1437</v>
          </cell>
          <cell r="C1437">
            <v>17</v>
          </cell>
          <cell r="D1437" t="str">
            <v>Buruh</v>
          </cell>
          <cell r="G1437" t="str">
            <v>Day</v>
          </cell>
          <cell r="H1437">
            <v>0.5714285714285714</v>
          </cell>
          <cell r="I1437">
            <v>18750</v>
          </cell>
          <cell r="K1437">
            <v>10714.285714285714</v>
          </cell>
        </row>
        <row r="1438">
          <cell r="A1438">
            <v>1438</v>
          </cell>
          <cell r="D1438">
            <v>0</v>
          </cell>
          <cell r="G1438">
            <v>0</v>
          </cell>
          <cell r="I1438">
            <v>0</v>
          </cell>
          <cell r="K1438">
            <v>0</v>
          </cell>
        </row>
        <row r="1439">
          <cell r="A1439">
            <v>1439</v>
          </cell>
        </row>
        <row r="1440">
          <cell r="A1440">
            <v>1440</v>
          </cell>
        </row>
        <row r="1441">
          <cell r="A1441">
            <v>1441</v>
          </cell>
          <cell r="D1441" t="str">
            <v>JUMLAH</v>
          </cell>
          <cell r="K1441">
            <v>11232.75</v>
          </cell>
          <cell r="L1441">
            <v>0</v>
          </cell>
        </row>
        <row r="1442">
          <cell r="A1442">
            <v>1442</v>
          </cell>
          <cell r="D1442" t="str">
            <v>OVER HEAD</v>
          </cell>
          <cell r="E1442">
            <v>10</v>
          </cell>
          <cell r="F1442" t="str">
            <v>%</v>
          </cell>
          <cell r="K1442">
            <v>1123.2750000000001</v>
          </cell>
          <cell r="L1442">
            <v>0</v>
          </cell>
        </row>
        <row r="1443">
          <cell r="A1443">
            <v>1443</v>
          </cell>
          <cell r="D1443" t="str">
            <v>TOTAL</v>
          </cell>
          <cell r="K1443">
            <v>12356.025</v>
          </cell>
          <cell r="L1443">
            <v>0</v>
          </cell>
        </row>
        <row r="1444">
          <cell r="A1444">
            <v>1444</v>
          </cell>
          <cell r="D1444" t="str">
            <v>HARGA  SATUAN</v>
          </cell>
          <cell r="K1444">
            <v>12356</v>
          </cell>
          <cell r="L1444">
            <v>0</v>
          </cell>
        </row>
        <row r="1445">
          <cell r="A1445">
            <v>1445</v>
          </cell>
          <cell r="B1445" t="str">
            <v>Note ;</v>
          </cell>
        </row>
        <row r="1446">
          <cell r="A1446">
            <v>1446</v>
          </cell>
          <cell r="B1446" t="str">
            <v>1. Satuan dapat berdasarkan atas jam operasi untuk Tenaga Kerja dan Alat.</v>
          </cell>
        </row>
        <row r="1447">
          <cell r="A1447">
            <v>1447</v>
          </cell>
          <cell r="B1447" t="str">
            <v xml:space="preserve"> 2. Kuantitas satuan adalah kuantitas setiap komponen untuk menyelesaikan satu satuan pekerjaan dari nomor mata pembayaran</v>
          </cell>
        </row>
        <row r="1448">
          <cell r="A1448">
            <v>1448</v>
          </cell>
          <cell r="B1448" t="str">
            <v xml:space="preserve"> 3. Biaya satuan untuk peralatan sudah termasuk bahan bakar, hahan habis dipakai dan operator</v>
          </cell>
          <cell r="D1448" t="str">
            <v>JUMLAH</v>
          </cell>
          <cell r="K1448">
            <v>40087.142857142855</v>
          </cell>
          <cell r="L1448">
            <v>0</v>
          </cell>
        </row>
        <row r="1449">
          <cell r="A1449">
            <v>1449</v>
          </cell>
          <cell r="B1449" t="str">
            <v xml:space="preserve"> 4. Biaya satuan sudah termasuk pengeluaran untuk seluruh pajak yang berkaitan (tetapi tidak termasuk PPN yang dibayar dari kontrak) dan biaya lainnya</v>
          </cell>
          <cell r="D1449" t="str">
            <v>OVER HEAD</v>
          </cell>
          <cell r="E1449">
            <v>10</v>
          </cell>
          <cell r="F1449" t="str">
            <v>%</v>
          </cell>
          <cell r="K1449">
            <v>4008.7142857142858</v>
          </cell>
          <cell r="L1449">
            <v>0</v>
          </cell>
        </row>
        <row r="1450">
          <cell r="A1450">
            <v>1450</v>
          </cell>
          <cell r="B1450" t="str">
            <v xml:space="preserve"> 5. .</v>
          </cell>
          <cell r="D1450" t="str">
            <v>TOTAL</v>
          </cell>
          <cell r="K1450">
            <v>44095.857142857138</v>
          </cell>
          <cell r="L1450">
            <v>0</v>
          </cell>
        </row>
        <row r="1451">
          <cell r="A1451">
            <v>1451</v>
          </cell>
          <cell r="B1451" t="str">
            <v xml:space="preserve"> 6. .</v>
          </cell>
          <cell r="D1451" t="str">
            <v>HARGA  SATUAN</v>
          </cell>
          <cell r="K1451">
            <v>44096</v>
          </cell>
          <cell r="L1451">
            <v>0</v>
          </cell>
        </row>
        <row r="1452">
          <cell r="A1452">
            <v>1452</v>
          </cell>
          <cell r="K1452" t="str">
            <v>Hal. 22 a - 42</v>
          </cell>
        </row>
        <row r="1453">
          <cell r="A1453">
            <v>1453</v>
          </cell>
          <cell r="B1453">
            <v>81</v>
          </cell>
        </row>
        <row r="1454">
          <cell r="A1454">
            <v>1454</v>
          </cell>
          <cell r="B1454" t="str">
            <v>UNIT PRICE ANALYSIS</v>
          </cell>
        </row>
        <row r="1455">
          <cell r="A1455">
            <v>1455</v>
          </cell>
          <cell r="B1455" t="str">
            <v>Proyek Rencana Teknik Akhir Jalan Tol Bogor Ring Road</v>
          </cell>
        </row>
        <row r="1456">
          <cell r="A1456">
            <v>1456</v>
          </cell>
        </row>
        <row r="1457">
          <cell r="A1457">
            <v>1457</v>
          </cell>
        </row>
        <row r="1458">
          <cell r="A1458">
            <v>1458</v>
          </cell>
        </row>
        <row r="1459">
          <cell r="A1459">
            <v>1459</v>
          </cell>
        </row>
        <row r="1460">
          <cell r="A1460">
            <v>1460</v>
          </cell>
          <cell r="B1460" t="str">
            <v>UNIT PRICE ANALYSIS</v>
          </cell>
        </row>
        <row r="1461">
          <cell r="A1461">
            <v>1461</v>
          </cell>
        </row>
        <row r="1462">
          <cell r="A1462">
            <v>1462</v>
          </cell>
          <cell r="B1462" t="str">
            <v>ITEM NUMBER</v>
          </cell>
          <cell r="D1462" t="str">
            <v>10.10 (2)</v>
          </cell>
        </row>
        <row r="1463">
          <cell r="A1463">
            <v>1463</v>
          </cell>
          <cell r="B1463" t="str">
            <v>CONSTRUCTION / WORK</v>
          </cell>
          <cell r="D1463" t="str">
            <v>Bearing Pad dengan Asesoris, ukuran (300 x 350 x 36 mm)</v>
          </cell>
        </row>
        <row r="1464">
          <cell r="A1464">
            <v>1464</v>
          </cell>
          <cell r="B1464" t="str">
            <v>UNIT</v>
          </cell>
          <cell r="C1464" t="str">
            <v>buah</v>
          </cell>
          <cell r="D1464">
            <v>1</v>
          </cell>
          <cell r="I1464" t="str">
            <v xml:space="preserve">Total Volume Pekerjaan  </v>
          </cell>
          <cell r="K1464">
            <v>0</v>
          </cell>
        </row>
        <row r="1465">
          <cell r="A1465">
            <v>1465</v>
          </cell>
          <cell r="B1465" t="str">
            <v>UNIT  PRICE  (Rp.)</v>
          </cell>
          <cell r="D1465">
            <v>613100</v>
          </cell>
          <cell r="E1465">
            <v>0</v>
          </cell>
          <cell r="I1465" t="str">
            <v>Total Hrg Satuan Rp.</v>
          </cell>
          <cell r="J1465" t="str">
            <v>TOTAL UNIT PRICE (Rp)</v>
          </cell>
          <cell r="K1465">
            <v>613100</v>
          </cell>
        </row>
        <row r="1466">
          <cell r="A1466">
            <v>1466</v>
          </cell>
          <cell r="I1466" t="str">
            <v>PRICE / UNIT                 (Rp.)</v>
          </cell>
          <cell r="K1466" t="str">
            <v>TOTAL PRICE                (Rp.)</v>
          </cell>
        </row>
        <row r="1467">
          <cell r="A1467">
            <v>1467</v>
          </cell>
          <cell r="B1467" t="str">
            <v>NO</v>
          </cell>
          <cell r="C1467" t="str">
            <v>ITEM</v>
          </cell>
          <cell r="D1467" t="str">
            <v>DESCRIPTION</v>
          </cell>
          <cell r="G1467" t="str">
            <v>UNIT</v>
          </cell>
          <cell r="H1467" t="str">
            <v>QUA'TY</v>
          </cell>
        </row>
        <row r="1468">
          <cell r="A1468">
            <v>1468</v>
          </cell>
        </row>
        <row r="1469">
          <cell r="A1469">
            <v>1469</v>
          </cell>
        </row>
        <row r="1470">
          <cell r="A1470">
            <v>1470</v>
          </cell>
          <cell r="B1470" t="str">
            <v>A</v>
          </cell>
          <cell r="C1470" t="str">
            <v>MT</v>
          </cell>
          <cell r="D1470" t="str">
            <v>MATERIAL</v>
          </cell>
        </row>
        <row r="1471">
          <cell r="A1471">
            <v>1471</v>
          </cell>
          <cell r="C1471">
            <v>120</v>
          </cell>
          <cell r="D1471" t="str">
            <v>Bearing Pad  300 x 350 x 36 mm</v>
          </cell>
          <cell r="G1471" t="str">
            <v>Each</v>
          </cell>
          <cell r="H1471">
            <v>1</v>
          </cell>
          <cell r="I1471">
            <v>529300</v>
          </cell>
          <cell r="J1471">
            <v>0</v>
          </cell>
          <cell r="K1471">
            <v>529300</v>
          </cell>
          <cell r="L1471">
            <v>0</v>
          </cell>
        </row>
        <row r="1472">
          <cell r="A1472">
            <v>1472</v>
          </cell>
          <cell r="C1472">
            <v>43</v>
          </cell>
          <cell r="D1472" t="str">
            <v>Concrete Class K-400  On  Site</v>
          </cell>
          <cell r="G1472" t="str">
            <v>Cu.m</v>
          </cell>
          <cell r="H1472">
            <v>9.0000000000000011E-3</v>
          </cell>
          <cell r="I1472">
            <v>617600</v>
          </cell>
          <cell r="J1472">
            <v>0</v>
          </cell>
          <cell r="K1472">
            <v>5558.4000000000005</v>
          </cell>
          <cell r="L1472">
            <v>0</v>
          </cell>
        </row>
        <row r="1473">
          <cell r="A1473">
            <v>1473</v>
          </cell>
          <cell r="C1473">
            <v>36</v>
          </cell>
          <cell r="D1473" t="str">
            <v>Reinforce Steel (Deformed Bar) on Site</v>
          </cell>
          <cell r="G1473" t="str">
            <v>Kg</v>
          </cell>
          <cell r="H1473">
            <v>0.45000000000000007</v>
          </cell>
          <cell r="I1473">
            <v>6870</v>
          </cell>
          <cell r="J1473">
            <v>0</v>
          </cell>
          <cell r="K1473">
            <v>3091.5000000000005</v>
          </cell>
        </row>
        <row r="1474">
          <cell r="A1474">
            <v>1474</v>
          </cell>
          <cell r="D1474">
            <v>0</v>
          </cell>
          <cell r="G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>
            <v>1475</v>
          </cell>
          <cell r="D1475">
            <v>0</v>
          </cell>
          <cell r="G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>
            <v>1476</v>
          </cell>
          <cell r="D1476">
            <v>0</v>
          </cell>
          <cell r="G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>
            <v>1477</v>
          </cell>
          <cell r="D1477">
            <v>0</v>
          </cell>
          <cell r="G1477">
            <v>0</v>
          </cell>
          <cell r="I1477">
            <v>0</v>
          </cell>
          <cell r="J1477">
            <v>0</v>
          </cell>
          <cell r="K1477">
            <v>0</v>
          </cell>
        </row>
        <row r="1478">
          <cell r="A1478">
            <v>1478</v>
          </cell>
          <cell r="D1478">
            <v>0</v>
          </cell>
          <cell r="G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>
            <v>1479</v>
          </cell>
          <cell r="D1479">
            <v>0</v>
          </cell>
          <cell r="G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>
            <v>1480</v>
          </cell>
          <cell r="D1480">
            <v>0</v>
          </cell>
          <cell r="G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>
            <v>1481</v>
          </cell>
          <cell r="D1481">
            <v>0</v>
          </cell>
          <cell r="G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>
            <v>1482</v>
          </cell>
          <cell r="B1482" t="str">
            <v>B</v>
          </cell>
          <cell r="C1482" t="str">
            <v>EQ</v>
          </cell>
          <cell r="D1482" t="str">
            <v>EQUIPMENT/ALAT</v>
          </cell>
        </row>
        <row r="1483">
          <cell r="A1483">
            <v>1483</v>
          </cell>
          <cell r="C1483">
            <v>29</v>
          </cell>
          <cell r="D1483" t="str">
            <v>Crane 10 - 15 ton</v>
          </cell>
          <cell r="G1483" t="str">
            <v>Jam</v>
          </cell>
          <cell r="H1483">
            <v>1E-3</v>
          </cell>
          <cell r="I1483">
            <v>231200</v>
          </cell>
          <cell r="J1483">
            <v>0</v>
          </cell>
          <cell r="K1483">
            <v>231.20000000000002</v>
          </cell>
        </row>
        <row r="1484">
          <cell r="A1484">
            <v>1484</v>
          </cell>
          <cell r="C1484">
            <v>95</v>
          </cell>
          <cell r="D1484" t="str">
            <v>Welding Machine 300A</v>
          </cell>
          <cell r="G1484" t="str">
            <v>Jam</v>
          </cell>
          <cell r="H1484">
            <v>5.0000000000000001E-4</v>
          </cell>
          <cell r="I1484">
            <v>33500</v>
          </cell>
          <cell r="J1484">
            <v>0</v>
          </cell>
          <cell r="K1484">
            <v>16.75</v>
          </cell>
        </row>
        <row r="1485">
          <cell r="A1485">
            <v>1485</v>
          </cell>
          <cell r="D1485">
            <v>0</v>
          </cell>
          <cell r="G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>
            <v>1486</v>
          </cell>
          <cell r="D1486">
            <v>0</v>
          </cell>
          <cell r="G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>
            <v>1487</v>
          </cell>
          <cell r="D1487">
            <v>0</v>
          </cell>
          <cell r="G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>
            <v>1488</v>
          </cell>
          <cell r="D1488">
            <v>0</v>
          </cell>
          <cell r="G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>
            <v>1489</v>
          </cell>
          <cell r="B1489" t="str">
            <v>B</v>
          </cell>
          <cell r="C1489" t="str">
            <v>EQ</v>
          </cell>
          <cell r="D1489" t="str">
            <v>EQUIPMENT</v>
          </cell>
          <cell r="G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>
            <v>1490</v>
          </cell>
          <cell r="C1490">
            <v>64</v>
          </cell>
          <cell r="D1490" t="str">
            <v>Miscellaneous Tools</v>
          </cell>
          <cell r="G1490" t="str">
            <v>Hour</v>
          </cell>
          <cell r="H1490">
            <v>0.5</v>
          </cell>
          <cell r="I1490">
            <v>5000</v>
          </cell>
          <cell r="J1490">
            <v>0</v>
          </cell>
          <cell r="K1490">
            <v>2500</v>
          </cell>
          <cell r="L1490">
            <v>0</v>
          </cell>
        </row>
        <row r="1491">
          <cell r="A1491">
            <v>1491</v>
          </cell>
          <cell r="C1491">
            <v>211</v>
          </cell>
          <cell r="D1491" t="str">
            <v>Pouring Concrete ( Manually )</v>
          </cell>
          <cell r="G1491" t="str">
            <v>Cu.m</v>
          </cell>
          <cell r="H1491">
            <v>9.0000000000000011E-3</v>
          </cell>
          <cell r="I1491">
            <v>11400</v>
          </cell>
          <cell r="J1491">
            <v>0</v>
          </cell>
          <cell r="K1491">
            <v>102.60000000000001</v>
          </cell>
        </row>
        <row r="1492">
          <cell r="A1492">
            <v>1492</v>
          </cell>
          <cell r="D1492">
            <v>0</v>
          </cell>
          <cell r="G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>
            <v>1493</v>
          </cell>
          <cell r="D1493">
            <v>0</v>
          </cell>
          <cell r="G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>
            <v>1494</v>
          </cell>
        </row>
        <row r="1495">
          <cell r="A1495">
            <v>1495</v>
          </cell>
        </row>
        <row r="1496">
          <cell r="A1496">
            <v>1496</v>
          </cell>
          <cell r="B1496" t="str">
            <v>C</v>
          </cell>
          <cell r="C1496" t="str">
            <v>LA</v>
          </cell>
          <cell r="D1496" t="str">
            <v>LABOUR/BURUH</v>
          </cell>
        </row>
        <row r="1497">
          <cell r="A1497">
            <v>1497</v>
          </cell>
          <cell r="D1497">
            <v>0</v>
          </cell>
          <cell r="G1497">
            <v>0</v>
          </cell>
          <cell r="I1497">
            <v>0</v>
          </cell>
          <cell r="K1497">
            <v>0</v>
          </cell>
        </row>
        <row r="1498">
          <cell r="A1498">
            <v>1498</v>
          </cell>
          <cell r="D1498">
            <v>0</v>
          </cell>
          <cell r="G1498">
            <v>0</v>
          </cell>
          <cell r="I1498">
            <v>0</v>
          </cell>
          <cell r="K1498">
            <v>0</v>
          </cell>
        </row>
        <row r="1499">
          <cell r="A1499">
            <v>1499</v>
          </cell>
          <cell r="D1499">
            <v>0</v>
          </cell>
          <cell r="G1499">
            <v>0</v>
          </cell>
          <cell r="I1499">
            <v>0</v>
          </cell>
          <cell r="K1499">
            <v>0</v>
          </cell>
        </row>
        <row r="1500">
          <cell r="A1500">
            <v>1500</v>
          </cell>
          <cell r="D1500">
            <v>0</v>
          </cell>
          <cell r="G1500">
            <v>0</v>
          </cell>
          <cell r="I1500">
            <v>0</v>
          </cell>
          <cell r="K1500">
            <v>0</v>
          </cell>
        </row>
        <row r="1501">
          <cell r="A1501">
            <v>1501</v>
          </cell>
          <cell r="D1501">
            <v>0</v>
          </cell>
          <cell r="G1501">
            <v>0</v>
          </cell>
          <cell r="I1501">
            <v>0</v>
          </cell>
          <cell r="K1501">
            <v>0</v>
          </cell>
        </row>
        <row r="1502">
          <cell r="A1502">
            <v>1502</v>
          </cell>
          <cell r="D1502">
            <v>0</v>
          </cell>
          <cell r="G1502">
            <v>0</v>
          </cell>
          <cell r="I1502">
            <v>0</v>
          </cell>
          <cell r="K1502">
            <v>0</v>
          </cell>
        </row>
        <row r="1503">
          <cell r="A1503">
            <v>1503</v>
          </cell>
          <cell r="B1503" t="str">
            <v>C</v>
          </cell>
          <cell r="C1503" t="str">
            <v>LA</v>
          </cell>
          <cell r="D1503" t="str">
            <v>LABOUR</v>
          </cell>
          <cell r="G1503">
            <v>0</v>
          </cell>
          <cell r="I1503">
            <v>0</v>
          </cell>
          <cell r="K1503">
            <v>0</v>
          </cell>
        </row>
        <row r="1504">
          <cell r="A1504">
            <v>1504</v>
          </cell>
          <cell r="C1504">
            <v>2</v>
          </cell>
          <cell r="D1504" t="str">
            <v>Pengawas</v>
          </cell>
          <cell r="G1504" t="str">
            <v>Day</v>
          </cell>
          <cell r="H1504">
            <v>0.1</v>
          </cell>
          <cell r="I1504">
            <v>50000</v>
          </cell>
          <cell r="J1504">
            <v>0</v>
          </cell>
          <cell r="K1504">
            <v>5000</v>
          </cell>
          <cell r="L1504">
            <v>0</v>
          </cell>
        </row>
        <row r="1505">
          <cell r="A1505">
            <v>1505</v>
          </cell>
          <cell r="C1505">
            <v>15</v>
          </cell>
          <cell r="D1505" t="str">
            <v>Kepala Tukang</v>
          </cell>
          <cell r="G1505" t="str">
            <v>Day</v>
          </cell>
          <cell r="H1505">
            <v>0.1</v>
          </cell>
          <cell r="I1505">
            <v>32880</v>
          </cell>
          <cell r="J1505">
            <v>0</v>
          </cell>
          <cell r="K1505">
            <v>3288</v>
          </cell>
        </row>
        <row r="1506">
          <cell r="A1506">
            <v>1506</v>
          </cell>
          <cell r="C1506">
            <v>16</v>
          </cell>
          <cell r="D1506" t="str">
            <v>Tukang</v>
          </cell>
          <cell r="G1506" t="str">
            <v>Day</v>
          </cell>
          <cell r="H1506">
            <v>0.3</v>
          </cell>
          <cell r="I1506">
            <v>28380</v>
          </cell>
          <cell r="J1506">
            <v>0</v>
          </cell>
          <cell r="K1506">
            <v>8514</v>
          </cell>
        </row>
        <row r="1507">
          <cell r="A1507">
            <v>1507</v>
          </cell>
          <cell r="D1507" t="str">
            <v>JUMLAH</v>
          </cell>
          <cell r="K1507">
            <v>247.95000000000002</v>
          </cell>
          <cell r="L1507">
            <v>0</v>
          </cell>
        </row>
        <row r="1508">
          <cell r="A1508">
            <v>1508</v>
          </cell>
          <cell r="D1508" t="str">
            <v>OVER HEAD</v>
          </cell>
          <cell r="E1508">
            <v>10</v>
          </cell>
          <cell r="F1508" t="str">
            <v>%</v>
          </cell>
          <cell r="K1508">
            <v>24.795000000000002</v>
          </cell>
          <cell r="L1508">
            <v>0</v>
          </cell>
        </row>
        <row r="1509">
          <cell r="A1509">
            <v>1509</v>
          </cell>
          <cell r="D1509" t="str">
            <v>TOTAL</v>
          </cell>
          <cell r="K1509">
            <v>272.745</v>
          </cell>
          <cell r="L1509">
            <v>0</v>
          </cell>
        </row>
        <row r="1510">
          <cell r="A1510">
            <v>1510</v>
          </cell>
          <cell r="D1510" t="str">
            <v>HARGA  SATUAN</v>
          </cell>
          <cell r="K1510">
            <v>273</v>
          </cell>
          <cell r="L1510">
            <v>0</v>
          </cell>
        </row>
        <row r="1511">
          <cell r="A1511">
            <v>1511</v>
          </cell>
          <cell r="B1511" t="str">
            <v>Note ;</v>
          </cell>
        </row>
        <row r="1512">
          <cell r="A1512">
            <v>1512</v>
          </cell>
          <cell r="B1512" t="str">
            <v>1. Satuan dapat berdasarkan atas jam operasi untuk Tenaga Kerja dan Alat.</v>
          </cell>
        </row>
        <row r="1513">
          <cell r="A1513">
            <v>1513</v>
          </cell>
          <cell r="B1513" t="str">
            <v xml:space="preserve"> 2. Kuantitas satuan adalah kuantitas setiap komponen untuk menyelesaikan satu satuan pekerjaan dari nomor mata pembayaran</v>
          </cell>
        </row>
        <row r="1514">
          <cell r="A1514">
            <v>1514</v>
          </cell>
          <cell r="B1514" t="str">
            <v xml:space="preserve"> 3. Biaya satuan untuk peralatan sudah termasuk bahan bakar, hahan habis dipakai dan operator</v>
          </cell>
          <cell r="D1514" t="str">
            <v>JUMLAH</v>
          </cell>
          <cell r="K1514">
            <v>557354.5</v>
          </cell>
          <cell r="L1514">
            <v>0</v>
          </cell>
        </row>
        <row r="1515">
          <cell r="A1515">
            <v>1515</v>
          </cell>
          <cell r="B1515" t="str">
            <v xml:space="preserve"> 4. Biaya satuan sudah termasuk pengeluaran untuk seluruh pajak yang berkaitan (tetapi tidak termasuk PPN yang dibayar dari kontrak) dan biaya lainnya</v>
          </cell>
          <cell r="D1515" t="str">
            <v>OVER HEAD</v>
          </cell>
          <cell r="E1515">
            <v>10</v>
          </cell>
          <cell r="F1515" t="str">
            <v>%</v>
          </cell>
          <cell r="K1515">
            <v>55735.450000000004</v>
          </cell>
          <cell r="L1515">
            <v>0</v>
          </cell>
        </row>
        <row r="1516">
          <cell r="A1516">
            <v>1516</v>
          </cell>
          <cell r="B1516" t="str">
            <v xml:space="preserve"> 5. .</v>
          </cell>
          <cell r="D1516" t="str">
            <v>TOTAL</v>
          </cell>
          <cell r="K1516">
            <v>613089.94999999995</v>
          </cell>
          <cell r="L1516">
            <v>0</v>
          </cell>
        </row>
        <row r="1517">
          <cell r="A1517">
            <v>1517</v>
          </cell>
          <cell r="B1517" t="str">
            <v xml:space="preserve"> 6. .</v>
          </cell>
          <cell r="D1517" t="str">
            <v>HARGA  SATUAN</v>
          </cell>
          <cell r="K1517">
            <v>613090</v>
          </cell>
          <cell r="L1517">
            <v>0</v>
          </cell>
        </row>
        <row r="1518">
          <cell r="A1518">
            <v>1518</v>
          </cell>
          <cell r="K1518" t="str">
            <v>Hal. 23 a - 42</v>
          </cell>
        </row>
        <row r="1519">
          <cell r="A1519">
            <v>1519</v>
          </cell>
          <cell r="B1519">
            <v>82</v>
          </cell>
        </row>
        <row r="1520">
          <cell r="A1520">
            <v>1520</v>
          </cell>
          <cell r="B1520" t="str">
            <v>UNIT PRICE ANALYSIS</v>
          </cell>
        </row>
        <row r="1521">
          <cell r="A1521">
            <v>1521</v>
          </cell>
          <cell r="B1521" t="str">
            <v>Proyek Rencana Teknik Akhir Jalan Tol Bogor Ring Road</v>
          </cell>
        </row>
        <row r="1522">
          <cell r="A1522">
            <v>1522</v>
          </cell>
        </row>
        <row r="1523">
          <cell r="A1523">
            <v>1523</v>
          </cell>
        </row>
        <row r="1524">
          <cell r="A1524">
            <v>1524</v>
          </cell>
        </row>
        <row r="1525">
          <cell r="A1525">
            <v>1525</v>
          </cell>
        </row>
        <row r="1526">
          <cell r="A1526">
            <v>1526</v>
          </cell>
          <cell r="B1526" t="str">
            <v>UNIT PRICE ANALYSIS</v>
          </cell>
        </row>
        <row r="1527">
          <cell r="A1527">
            <v>1527</v>
          </cell>
        </row>
        <row r="1528">
          <cell r="A1528">
            <v>1528</v>
          </cell>
          <cell r="B1528" t="str">
            <v>ITEM NUMBER</v>
          </cell>
          <cell r="D1528" t="str">
            <v>10.10 (5)</v>
          </cell>
        </row>
        <row r="1529">
          <cell r="A1529">
            <v>1529</v>
          </cell>
          <cell r="B1529" t="str">
            <v>CONSTRUCTION / WORK</v>
          </cell>
          <cell r="D1529" t="str">
            <v>Bearing Pad dengan Asesoris, ukuran (350 x 400 x 39 mm)</v>
          </cell>
        </row>
        <row r="1530">
          <cell r="A1530">
            <v>1530</v>
          </cell>
          <cell r="B1530" t="str">
            <v>UNIT</v>
          </cell>
          <cell r="C1530" t="str">
            <v>buah</v>
          </cell>
          <cell r="D1530">
            <v>1</v>
          </cell>
          <cell r="I1530" t="str">
            <v xml:space="preserve">Total Volume Pekerjaan  </v>
          </cell>
          <cell r="K1530">
            <v>609.84</v>
          </cell>
        </row>
        <row r="1531">
          <cell r="A1531">
            <v>1531</v>
          </cell>
          <cell r="B1531" t="str">
            <v>UNIT  PRICE  (Rp.)</v>
          </cell>
          <cell r="D1531">
            <v>875100</v>
          </cell>
          <cell r="E1531">
            <v>0</v>
          </cell>
          <cell r="I1531" t="str">
            <v>Total Hrg Satuan Rp.</v>
          </cell>
          <cell r="J1531" t="str">
            <v>TOTAL UNIT PRICE (Rp)</v>
          </cell>
          <cell r="K1531">
            <v>875100</v>
          </cell>
        </row>
        <row r="1532">
          <cell r="A1532">
            <v>1532</v>
          </cell>
          <cell r="I1532" t="str">
            <v>PRICE / UNIT                 (Rp.)</v>
          </cell>
          <cell r="K1532" t="str">
            <v>TOTAL PRICE                (Rp.)</v>
          </cell>
        </row>
        <row r="1533">
          <cell r="A1533">
            <v>1533</v>
          </cell>
          <cell r="B1533" t="str">
            <v>NO</v>
          </cell>
          <cell r="C1533" t="str">
            <v>ITEM</v>
          </cell>
          <cell r="D1533" t="str">
            <v>DESCRIPTION</v>
          </cell>
          <cell r="G1533" t="str">
            <v>UNIT</v>
          </cell>
          <cell r="H1533" t="str">
            <v>QUA'TY</v>
          </cell>
        </row>
        <row r="1534">
          <cell r="A1534">
            <v>1534</v>
          </cell>
        </row>
        <row r="1535">
          <cell r="A1535">
            <v>1535</v>
          </cell>
        </row>
        <row r="1536">
          <cell r="A1536">
            <v>1536</v>
          </cell>
          <cell r="B1536" t="str">
            <v>A</v>
          </cell>
          <cell r="C1536" t="str">
            <v>MT</v>
          </cell>
          <cell r="D1536" t="str">
            <v>MATERIAL</v>
          </cell>
        </row>
        <row r="1537">
          <cell r="A1537">
            <v>1537</v>
          </cell>
          <cell r="C1537">
            <v>121</v>
          </cell>
          <cell r="D1537" t="str">
            <v>Bearing Pad  350 x 400 x 39 mm</v>
          </cell>
          <cell r="G1537" t="str">
            <v>Each</v>
          </cell>
          <cell r="H1537">
            <v>1</v>
          </cell>
          <cell r="I1537">
            <v>764500</v>
          </cell>
          <cell r="J1537">
            <v>0</v>
          </cell>
          <cell r="K1537">
            <v>764500</v>
          </cell>
          <cell r="L1537">
            <v>0</v>
          </cell>
        </row>
        <row r="1538">
          <cell r="A1538">
            <v>1538</v>
          </cell>
          <cell r="C1538">
            <v>43</v>
          </cell>
          <cell r="D1538" t="str">
            <v>Concrete Class K-400  On  Site</v>
          </cell>
          <cell r="G1538" t="str">
            <v>Cu.m</v>
          </cell>
          <cell r="H1538">
            <v>1.1250000000000001E-2</v>
          </cell>
          <cell r="I1538">
            <v>617600</v>
          </cell>
          <cell r="J1538">
            <v>0</v>
          </cell>
          <cell r="K1538">
            <v>6948.0000000000009</v>
          </cell>
          <cell r="L1538">
            <v>0</v>
          </cell>
        </row>
        <row r="1539">
          <cell r="A1539">
            <v>1539</v>
          </cell>
          <cell r="C1539">
            <v>36</v>
          </cell>
          <cell r="D1539" t="str">
            <v>Reinforce Steel (Deformed Bar) on Site</v>
          </cell>
          <cell r="G1539" t="str">
            <v>Kg</v>
          </cell>
          <cell r="H1539">
            <v>0.67500000000000004</v>
          </cell>
          <cell r="I1539">
            <v>6870</v>
          </cell>
          <cell r="J1539">
            <v>0</v>
          </cell>
          <cell r="K1539">
            <v>4637.25</v>
          </cell>
        </row>
        <row r="1540">
          <cell r="A1540">
            <v>1540</v>
          </cell>
          <cell r="C1540">
            <v>177</v>
          </cell>
          <cell r="D1540" t="str">
            <v>Perawatan Beton  (Tipe-1)</v>
          </cell>
          <cell r="G1540" t="str">
            <v>M2</v>
          </cell>
          <cell r="H1540">
            <v>1</v>
          </cell>
          <cell r="I1540">
            <v>6300</v>
          </cell>
          <cell r="J1540">
            <v>0</v>
          </cell>
          <cell r="K1540">
            <v>6300</v>
          </cell>
        </row>
        <row r="1541">
          <cell r="A1541">
            <v>1541</v>
          </cell>
          <cell r="C1541">
            <v>250</v>
          </cell>
          <cell r="D1541" t="str">
            <v>Baja Profil/Casing/Pipa di Tempat</v>
          </cell>
          <cell r="G1541" t="str">
            <v>Kg</v>
          </cell>
          <cell r="H1541">
            <v>200</v>
          </cell>
          <cell r="I1541">
            <v>4775</v>
          </cell>
          <cell r="J1541">
            <v>0</v>
          </cell>
          <cell r="K1541">
            <v>955000</v>
          </cell>
        </row>
        <row r="1542">
          <cell r="A1542">
            <v>1542</v>
          </cell>
          <cell r="C1542">
            <v>130</v>
          </cell>
          <cell r="D1542" t="str">
            <v>Lain-lain 1</v>
          </cell>
          <cell r="G1542" t="str">
            <v>Ls.</v>
          </cell>
          <cell r="H1542">
            <v>1</v>
          </cell>
          <cell r="I1542">
            <v>15000</v>
          </cell>
          <cell r="J1542">
            <v>0</v>
          </cell>
          <cell r="K1542">
            <v>15000</v>
          </cell>
        </row>
        <row r="1543">
          <cell r="A1543">
            <v>1543</v>
          </cell>
          <cell r="D1543">
            <v>0</v>
          </cell>
          <cell r="G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>
            <v>1544</v>
          </cell>
          <cell r="D1544">
            <v>0</v>
          </cell>
          <cell r="G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>
            <v>1545</v>
          </cell>
          <cell r="D1545">
            <v>0</v>
          </cell>
          <cell r="G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>
            <v>1546</v>
          </cell>
          <cell r="D1546">
            <v>0</v>
          </cell>
          <cell r="G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>
            <v>1547</v>
          </cell>
          <cell r="D1547">
            <v>0</v>
          </cell>
          <cell r="G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>
            <v>1548</v>
          </cell>
          <cell r="B1548" t="str">
            <v>B</v>
          </cell>
          <cell r="C1548" t="str">
            <v>EQ</v>
          </cell>
          <cell r="D1548" t="str">
            <v>EQUIPMENT/ALAT</v>
          </cell>
        </row>
        <row r="1549">
          <cell r="A1549">
            <v>1549</v>
          </cell>
          <cell r="C1549">
            <v>157</v>
          </cell>
          <cell r="D1549" t="str">
            <v>Tower Crane</v>
          </cell>
          <cell r="G1549" t="str">
            <v>Jam</v>
          </cell>
          <cell r="H1549">
            <v>0.50909090909090904</v>
          </cell>
          <cell r="I1549">
            <v>420900</v>
          </cell>
          <cell r="J1549">
            <v>0</v>
          </cell>
          <cell r="K1549">
            <v>214276.36363636362</v>
          </cell>
        </row>
        <row r="1550">
          <cell r="A1550">
            <v>1550</v>
          </cell>
          <cell r="C1550">
            <v>210</v>
          </cell>
          <cell r="D1550" t="str">
            <v>Pengecoran Beton ( dengan alat )</v>
          </cell>
          <cell r="G1550" t="str">
            <v>M3</v>
          </cell>
          <cell r="H1550">
            <v>1.1000000000000001</v>
          </cell>
          <cell r="I1550">
            <v>20800</v>
          </cell>
          <cell r="J1550">
            <v>0</v>
          </cell>
          <cell r="K1550">
            <v>22880.000000000004</v>
          </cell>
        </row>
        <row r="1551">
          <cell r="A1551">
            <v>1551</v>
          </cell>
          <cell r="C1551">
            <v>27</v>
          </cell>
          <cell r="D1551" t="str">
            <v>Concrete Vibrator</v>
          </cell>
          <cell r="G1551" t="str">
            <v>Jam</v>
          </cell>
          <cell r="H1551">
            <v>0.125</v>
          </cell>
          <cell r="I1551">
            <v>24500</v>
          </cell>
          <cell r="J1551">
            <v>0</v>
          </cell>
          <cell r="K1551">
            <v>3062.5</v>
          </cell>
        </row>
        <row r="1552">
          <cell r="A1552">
            <v>1552</v>
          </cell>
          <cell r="C1552">
            <v>63</v>
          </cell>
          <cell r="D1552" t="str">
            <v>Miscellaneous Tools</v>
          </cell>
          <cell r="G1552" t="str">
            <v>Jam</v>
          </cell>
          <cell r="H1552">
            <v>0.16666666666666666</v>
          </cell>
          <cell r="I1552">
            <v>19900</v>
          </cell>
          <cell r="J1552">
            <v>0</v>
          </cell>
          <cell r="K1552">
            <v>3316.6666666666665</v>
          </cell>
        </row>
        <row r="1553">
          <cell r="A1553">
            <v>1553</v>
          </cell>
          <cell r="C1553">
            <v>2</v>
          </cell>
          <cell r="D1553" t="str">
            <v>Air Compressor 3.5 m3/min</v>
          </cell>
          <cell r="G1553" t="str">
            <v>Jam</v>
          </cell>
          <cell r="H1553">
            <v>0.16666666666666666</v>
          </cell>
          <cell r="I1553">
            <v>79300</v>
          </cell>
          <cell r="J1553">
            <v>0</v>
          </cell>
          <cell r="K1553">
            <v>13216.666666666666</v>
          </cell>
        </row>
        <row r="1554">
          <cell r="A1554">
            <v>1554</v>
          </cell>
          <cell r="B1554" t="str">
            <v>B</v>
          </cell>
          <cell r="C1554" t="str">
            <v>EQ</v>
          </cell>
          <cell r="D1554" t="str">
            <v>EQUIPMENT</v>
          </cell>
          <cell r="G1554" t="str">
            <v>Jam</v>
          </cell>
          <cell r="H1554">
            <v>1.1838360343246681</v>
          </cell>
          <cell r="I1554">
            <v>528800</v>
          </cell>
          <cell r="J1554">
            <v>0</v>
          </cell>
          <cell r="K1554">
            <v>626012.49495088449</v>
          </cell>
        </row>
        <row r="1555">
          <cell r="A1555">
            <v>1555</v>
          </cell>
          <cell r="C1555">
            <v>64</v>
          </cell>
          <cell r="D1555" t="str">
            <v>Miscellaneous Tools</v>
          </cell>
          <cell r="G1555" t="str">
            <v>Hour</v>
          </cell>
          <cell r="H1555">
            <v>0.5</v>
          </cell>
          <cell r="I1555">
            <v>5000</v>
          </cell>
          <cell r="J1555">
            <v>0</v>
          </cell>
          <cell r="K1555">
            <v>2500</v>
          </cell>
          <cell r="L1555">
            <v>0</v>
          </cell>
        </row>
        <row r="1556">
          <cell r="A1556">
            <v>1556</v>
          </cell>
          <cell r="C1556">
            <v>211</v>
          </cell>
          <cell r="D1556" t="str">
            <v>Pouring Concrete ( Manually )</v>
          </cell>
          <cell r="G1556" t="str">
            <v>Cu.m</v>
          </cell>
          <cell r="H1556">
            <v>1.1250000000000001E-2</v>
          </cell>
          <cell r="I1556">
            <v>11400</v>
          </cell>
          <cell r="J1556">
            <v>0</v>
          </cell>
          <cell r="K1556">
            <v>128.25000000000003</v>
          </cell>
        </row>
        <row r="1557">
          <cell r="A1557">
            <v>1557</v>
          </cell>
          <cell r="D1557">
            <v>0</v>
          </cell>
          <cell r="G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>
            <v>1558</v>
          </cell>
          <cell r="D1558">
            <v>0</v>
          </cell>
          <cell r="G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>
            <v>1559</v>
          </cell>
          <cell r="D1559">
            <v>0</v>
          </cell>
          <cell r="G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>
            <v>1560</v>
          </cell>
        </row>
        <row r="1561">
          <cell r="A1561">
            <v>1561</v>
          </cell>
        </row>
        <row r="1562">
          <cell r="A1562">
            <v>1562</v>
          </cell>
          <cell r="B1562" t="str">
            <v>C</v>
          </cell>
          <cell r="C1562" t="str">
            <v>LA</v>
          </cell>
          <cell r="D1562" t="str">
            <v>LABOUR/BURUH</v>
          </cell>
        </row>
        <row r="1563">
          <cell r="A1563">
            <v>1563</v>
          </cell>
          <cell r="C1563">
            <v>1</v>
          </cell>
          <cell r="D1563" t="str">
            <v>Pengawas</v>
          </cell>
          <cell r="G1563" t="str">
            <v>Hr</v>
          </cell>
          <cell r="H1563">
            <v>2.3809523809523808E-2</v>
          </cell>
          <cell r="I1563">
            <v>125000</v>
          </cell>
          <cell r="K1563">
            <v>2976.1904761904761</v>
          </cell>
        </row>
        <row r="1564">
          <cell r="A1564">
            <v>1564</v>
          </cell>
          <cell r="C1564">
            <v>2</v>
          </cell>
          <cell r="D1564" t="str">
            <v>Mandor</v>
          </cell>
          <cell r="G1564" t="str">
            <v>Hr</v>
          </cell>
          <cell r="H1564">
            <v>7.1428571428571425E-2</v>
          </cell>
          <cell r="I1564">
            <v>44800</v>
          </cell>
          <cell r="K1564">
            <v>3200</v>
          </cell>
        </row>
        <row r="1565">
          <cell r="A1565">
            <v>1565</v>
          </cell>
          <cell r="B1565" t="str">
            <v>C</v>
          </cell>
          <cell r="C1565" t="str">
            <v>LA</v>
          </cell>
          <cell r="D1565" t="str">
            <v>LABOUR</v>
          </cell>
          <cell r="G1565" t="str">
            <v>Hr</v>
          </cell>
          <cell r="H1565">
            <v>0.14285714285714285</v>
          </cell>
          <cell r="I1565">
            <v>49700</v>
          </cell>
          <cell r="K1565">
            <v>7100</v>
          </cell>
        </row>
        <row r="1566">
          <cell r="A1566">
            <v>1566</v>
          </cell>
          <cell r="C1566">
            <v>2</v>
          </cell>
          <cell r="D1566" t="str">
            <v>Pengawas</v>
          </cell>
          <cell r="G1566" t="str">
            <v>Day</v>
          </cell>
          <cell r="H1566">
            <v>0.1</v>
          </cell>
          <cell r="I1566">
            <v>50000</v>
          </cell>
          <cell r="J1566">
            <v>0</v>
          </cell>
          <cell r="K1566">
            <v>5000</v>
          </cell>
        </row>
        <row r="1567">
          <cell r="A1567">
            <v>1567</v>
          </cell>
          <cell r="C1567">
            <v>15</v>
          </cell>
          <cell r="D1567" t="str">
            <v>Kepala Tukang</v>
          </cell>
          <cell r="G1567" t="str">
            <v>Day</v>
          </cell>
          <cell r="H1567">
            <v>0.1</v>
          </cell>
          <cell r="I1567">
            <v>32880</v>
          </cell>
          <cell r="J1567">
            <v>0</v>
          </cell>
          <cell r="K1567">
            <v>3288</v>
          </cell>
        </row>
        <row r="1568">
          <cell r="A1568">
            <v>1568</v>
          </cell>
          <cell r="C1568">
            <v>16</v>
          </cell>
          <cell r="D1568" t="str">
            <v>Tukang</v>
          </cell>
          <cell r="G1568" t="str">
            <v>Day</v>
          </cell>
          <cell r="H1568">
            <v>0.3</v>
          </cell>
          <cell r="I1568">
            <v>28380</v>
          </cell>
          <cell r="J1568">
            <v>0</v>
          </cell>
          <cell r="K1568">
            <v>8514</v>
          </cell>
        </row>
        <row r="1569">
          <cell r="A1569">
            <v>1569</v>
          </cell>
          <cell r="D1569">
            <v>0</v>
          </cell>
          <cell r="G1569">
            <v>0</v>
          </cell>
          <cell r="I1569">
            <v>0</v>
          </cell>
          <cell r="K1569">
            <v>0</v>
          </cell>
        </row>
        <row r="1570">
          <cell r="A1570">
            <v>1570</v>
          </cell>
          <cell r="D1570">
            <v>0</v>
          </cell>
          <cell r="G1570">
            <v>0</v>
          </cell>
          <cell r="I1570">
            <v>0</v>
          </cell>
          <cell r="K1570">
            <v>0</v>
          </cell>
        </row>
        <row r="1571">
          <cell r="A1571">
            <v>1571</v>
          </cell>
        </row>
        <row r="1572">
          <cell r="A1572">
            <v>1572</v>
          </cell>
        </row>
        <row r="1573">
          <cell r="A1573">
            <v>1573</v>
          </cell>
          <cell r="D1573" t="str">
            <v>JUMLAH</v>
          </cell>
          <cell r="K1573">
            <v>2983605.8823967716</v>
          </cell>
          <cell r="L1573">
            <v>0</v>
          </cell>
        </row>
        <row r="1574">
          <cell r="A1574">
            <v>1574</v>
          </cell>
          <cell r="D1574" t="str">
            <v>OVER HEAD</v>
          </cell>
          <cell r="E1574">
            <v>10</v>
          </cell>
          <cell r="F1574" t="str">
            <v>%</v>
          </cell>
          <cell r="K1574">
            <v>298360.58823967719</v>
          </cell>
          <cell r="L1574">
            <v>0</v>
          </cell>
        </row>
        <row r="1575">
          <cell r="A1575">
            <v>1575</v>
          </cell>
          <cell r="D1575" t="str">
            <v>TOTAL</v>
          </cell>
          <cell r="K1575">
            <v>3281966.4706364488</v>
          </cell>
          <cell r="L1575">
            <v>0</v>
          </cell>
        </row>
        <row r="1576">
          <cell r="A1576">
            <v>1576</v>
          </cell>
          <cell r="D1576" t="str">
            <v>HARGA  SATUAN</v>
          </cell>
          <cell r="K1576">
            <v>3281966</v>
          </cell>
          <cell r="L1576">
            <v>0</v>
          </cell>
        </row>
        <row r="1577">
          <cell r="A1577">
            <v>1577</v>
          </cell>
          <cell r="B1577" t="str">
            <v>Note ;</v>
          </cell>
        </row>
        <row r="1578">
          <cell r="A1578">
            <v>1578</v>
          </cell>
          <cell r="B1578" t="str">
            <v>1. Satuan dapat berdasarkan atas jam operasi untuk Tenaga Kerja dan Alat.</v>
          </cell>
        </row>
        <row r="1579">
          <cell r="A1579">
            <v>1579</v>
          </cell>
          <cell r="B1579" t="str">
            <v xml:space="preserve"> 2. Kuantitas satuan adalah kuantitas setiap komponen untuk menyelesaikan satu satuan pekerjaan dari nomor mata pembayaran</v>
          </cell>
        </row>
        <row r="1580">
          <cell r="A1580">
            <v>1580</v>
          </cell>
          <cell r="B1580" t="str">
            <v xml:space="preserve"> 3. Biaya satuan untuk peralatan sudah termasuk bahan bakar, hahan habis dipakai dan operator</v>
          </cell>
          <cell r="D1580" t="str">
            <v>JUMLAH</v>
          </cell>
          <cell r="K1580">
            <v>795515.5</v>
          </cell>
          <cell r="L1580">
            <v>0</v>
          </cell>
        </row>
        <row r="1581">
          <cell r="A1581">
            <v>1581</v>
          </cell>
          <cell r="B1581" t="str">
            <v xml:space="preserve"> 4. Biaya satuan sudah termasuk pengeluaran untuk seluruh pajak yang berkaitan (tetapi tidak termasuk PPN yang dibayar dari kontrak) dan biaya lainnya</v>
          </cell>
          <cell r="D1581" t="str">
            <v>OVER HEAD</v>
          </cell>
          <cell r="E1581">
            <v>10</v>
          </cell>
          <cell r="F1581" t="str">
            <v>%</v>
          </cell>
          <cell r="K1581">
            <v>79551.55</v>
          </cell>
          <cell r="L1581">
            <v>0</v>
          </cell>
        </row>
        <row r="1582">
          <cell r="A1582">
            <v>1582</v>
          </cell>
          <cell r="B1582" t="str">
            <v xml:space="preserve"> 5. .</v>
          </cell>
          <cell r="D1582" t="str">
            <v>TOTAL</v>
          </cell>
          <cell r="K1582">
            <v>875067.05</v>
          </cell>
          <cell r="L1582">
            <v>0</v>
          </cell>
        </row>
        <row r="1583">
          <cell r="A1583">
            <v>1583</v>
          </cell>
          <cell r="B1583" t="str">
            <v xml:space="preserve"> 6. .</v>
          </cell>
          <cell r="D1583" t="str">
            <v>HARGA  SATUAN</v>
          </cell>
          <cell r="K1583">
            <v>875067</v>
          </cell>
          <cell r="L1583">
            <v>0</v>
          </cell>
        </row>
        <row r="1584">
          <cell r="A1584">
            <v>1584</v>
          </cell>
          <cell r="K1584" t="str">
            <v>Hal. 24 a - 42</v>
          </cell>
        </row>
        <row r="1585">
          <cell r="A1585">
            <v>1585</v>
          </cell>
          <cell r="B1585">
            <v>83</v>
          </cell>
        </row>
        <row r="1586">
          <cell r="A1586">
            <v>1586</v>
          </cell>
          <cell r="B1586" t="str">
            <v>UNIT PRICE ANALYSIS</v>
          </cell>
        </row>
        <row r="1587">
          <cell r="A1587">
            <v>1587</v>
          </cell>
          <cell r="B1587" t="str">
            <v>Proyek Rencana Teknik Akhir Jalan Tol Bogor Ring Road</v>
          </cell>
        </row>
        <row r="1588">
          <cell r="A1588">
            <v>1588</v>
          </cell>
        </row>
        <row r="1589">
          <cell r="A1589">
            <v>1589</v>
          </cell>
        </row>
        <row r="1590">
          <cell r="A1590">
            <v>1590</v>
          </cell>
        </row>
        <row r="1591">
          <cell r="A1591">
            <v>1591</v>
          </cell>
        </row>
        <row r="1592">
          <cell r="A1592">
            <v>1592</v>
          </cell>
          <cell r="B1592" t="str">
            <v>UNIT PRICE ANALYSIS</v>
          </cell>
        </row>
        <row r="1593">
          <cell r="A1593">
            <v>1593</v>
          </cell>
        </row>
        <row r="1594">
          <cell r="A1594">
            <v>1594</v>
          </cell>
          <cell r="B1594" t="str">
            <v>ITEM NUMBER</v>
          </cell>
          <cell r="D1594" t="str">
            <v>10.10 (12)</v>
          </cell>
        </row>
        <row r="1595">
          <cell r="A1595">
            <v>1595</v>
          </cell>
          <cell r="B1595" t="str">
            <v>CONSTRUCTION / WORK</v>
          </cell>
          <cell r="D1595" t="str">
            <v>Rubber Sheet</v>
          </cell>
        </row>
        <row r="1596">
          <cell r="A1596">
            <v>1596</v>
          </cell>
          <cell r="B1596" t="str">
            <v>UNIT</v>
          </cell>
          <cell r="C1596" t="str">
            <v>m2</v>
          </cell>
          <cell r="D1596">
            <v>1</v>
          </cell>
          <cell r="I1596" t="str">
            <v xml:space="preserve">Total Volume Pekerjaan  </v>
          </cell>
          <cell r="K1596">
            <v>84110</v>
          </cell>
        </row>
        <row r="1597">
          <cell r="A1597">
            <v>1597</v>
          </cell>
          <cell r="B1597" t="str">
            <v>UNIT  PRICE  (Rp.)</v>
          </cell>
          <cell r="D1597">
            <v>34500</v>
          </cell>
          <cell r="E1597">
            <v>0</v>
          </cell>
          <cell r="I1597" t="str">
            <v>Total Hrg Satuan Rp.</v>
          </cell>
          <cell r="J1597" t="str">
            <v>TOTAL UNIT PRICE (Rp)</v>
          </cell>
          <cell r="K1597">
            <v>34500</v>
          </cell>
        </row>
        <row r="1598">
          <cell r="A1598">
            <v>1598</v>
          </cell>
          <cell r="I1598" t="str">
            <v>PRICE / UNIT                 (Rp.)</v>
          </cell>
          <cell r="K1598" t="str">
            <v>TOTAL PRICE                (Rp.)</v>
          </cell>
        </row>
        <row r="1599">
          <cell r="A1599">
            <v>1599</v>
          </cell>
          <cell r="B1599" t="str">
            <v>NO</v>
          </cell>
          <cell r="C1599" t="str">
            <v>ITEM</v>
          </cell>
          <cell r="D1599" t="str">
            <v>DESCRIPTION</v>
          </cell>
          <cell r="G1599" t="str">
            <v>UNIT</v>
          </cell>
          <cell r="H1599" t="str">
            <v>QUA'TY</v>
          </cell>
        </row>
        <row r="1600">
          <cell r="A1600">
            <v>1600</v>
          </cell>
        </row>
        <row r="1601">
          <cell r="A1601">
            <v>1601</v>
          </cell>
        </row>
        <row r="1602">
          <cell r="A1602">
            <v>1602</v>
          </cell>
          <cell r="B1602" t="str">
            <v>A</v>
          </cell>
          <cell r="C1602" t="str">
            <v>MT</v>
          </cell>
          <cell r="D1602" t="str">
            <v>MATERIAL</v>
          </cell>
        </row>
        <row r="1603">
          <cell r="A1603">
            <v>1603</v>
          </cell>
          <cell r="C1603">
            <v>227</v>
          </cell>
          <cell r="D1603" t="str">
            <v>Rubber  Bearing Pad  Material</v>
          </cell>
          <cell r="G1603" t="str">
            <v>Cu.dm</v>
          </cell>
          <cell r="H1603">
            <v>50</v>
          </cell>
          <cell r="I1603">
            <v>140</v>
          </cell>
          <cell r="J1603">
            <v>0</v>
          </cell>
          <cell r="K1603">
            <v>7000</v>
          </cell>
          <cell r="L1603">
            <v>0</v>
          </cell>
        </row>
        <row r="1604">
          <cell r="A1604">
            <v>1604</v>
          </cell>
          <cell r="C1604">
            <v>287</v>
          </cell>
          <cell r="D1604" t="str">
            <v>Mortared ( 1 : 2 ) on Site (manual)</v>
          </cell>
          <cell r="G1604" t="str">
            <v>Cu.m</v>
          </cell>
          <cell r="H1604">
            <v>0.05</v>
          </cell>
          <cell r="I1604">
            <v>389300</v>
          </cell>
          <cell r="J1604">
            <v>0</v>
          </cell>
          <cell r="K1604">
            <v>19465</v>
          </cell>
          <cell r="L1604">
            <v>0</v>
          </cell>
        </row>
        <row r="1605">
          <cell r="A1605">
            <v>1605</v>
          </cell>
          <cell r="D1605">
            <v>0</v>
          </cell>
          <cell r="G1605">
            <v>0</v>
          </cell>
          <cell r="I1605">
            <v>0</v>
          </cell>
          <cell r="J1605">
            <v>0</v>
          </cell>
          <cell r="K1605">
            <v>0</v>
          </cell>
        </row>
        <row r="1606">
          <cell r="A1606">
            <v>1606</v>
          </cell>
          <cell r="D1606">
            <v>0</v>
          </cell>
          <cell r="G1606">
            <v>0</v>
          </cell>
          <cell r="I1606">
            <v>0</v>
          </cell>
          <cell r="J1606">
            <v>0</v>
          </cell>
          <cell r="K1606">
            <v>0</v>
          </cell>
        </row>
        <row r="1607">
          <cell r="A1607">
            <v>1607</v>
          </cell>
          <cell r="D1607">
            <v>0</v>
          </cell>
          <cell r="G1607">
            <v>0</v>
          </cell>
          <cell r="I1607">
            <v>0</v>
          </cell>
          <cell r="J1607">
            <v>0</v>
          </cell>
          <cell r="K1607">
            <v>0</v>
          </cell>
        </row>
        <row r="1608">
          <cell r="A1608">
            <v>1608</v>
          </cell>
          <cell r="D1608">
            <v>0</v>
          </cell>
          <cell r="G1608">
            <v>0</v>
          </cell>
          <cell r="I1608">
            <v>0</v>
          </cell>
          <cell r="J1608">
            <v>0</v>
          </cell>
          <cell r="K1608">
            <v>0</v>
          </cell>
        </row>
        <row r="1609">
          <cell r="A1609">
            <v>1609</v>
          </cell>
          <cell r="D1609">
            <v>0</v>
          </cell>
          <cell r="G1609">
            <v>0</v>
          </cell>
          <cell r="I1609">
            <v>0</v>
          </cell>
          <cell r="J1609">
            <v>0</v>
          </cell>
          <cell r="K1609">
            <v>0</v>
          </cell>
        </row>
        <row r="1610">
          <cell r="A1610">
            <v>1610</v>
          </cell>
          <cell r="D1610">
            <v>0</v>
          </cell>
          <cell r="G1610">
            <v>0</v>
          </cell>
          <cell r="I1610">
            <v>0</v>
          </cell>
          <cell r="J1610">
            <v>0</v>
          </cell>
          <cell r="K1610">
            <v>0</v>
          </cell>
        </row>
        <row r="1611">
          <cell r="A1611">
            <v>1611</v>
          </cell>
          <cell r="D1611">
            <v>0</v>
          </cell>
          <cell r="G1611">
            <v>0</v>
          </cell>
          <cell r="I1611">
            <v>0</v>
          </cell>
          <cell r="J1611">
            <v>0</v>
          </cell>
          <cell r="K1611">
            <v>0</v>
          </cell>
        </row>
        <row r="1612">
          <cell r="A1612">
            <v>1612</v>
          </cell>
          <cell r="D1612">
            <v>0</v>
          </cell>
          <cell r="G1612">
            <v>0</v>
          </cell>
          <cell r="I1612">
            <v>0</v>
          </cell>
          <cell r="J1612">
            <v>0</v>
          </cell>
          <cell r="K1612">
            <v>0</v>
          </cell>
        </row>
        <row r="1613">
          <cell r="A1613">
            <v>1613</v>
          </cell>
          <cell r="D1613">
            <v>0</v>
          </cell>
          <cell r="G1613">
            <v>0</v>
          </cell>
          <cell r="I1613">
            <v>0</v>
          </cell>
          <cell r="J1613">
            <v>0</v>
          </cell>
          <cell r="K1613">
            <v>0</v>
          </cell>
        </row>
        <row r="1614">
          <cell r="A1614">
            <v>1614</v>
          </cell>
          <cell r="B1614" t="str">
            <v>B</v>
          </cell>
          <cell r="C1614" t="str">
            <v>EQ</v>
          </cell>
          <cell r="D1614" t="str">
            <v>EQUIPMENT/ALAT</v>
          </cell>
        </row>
        <row r="1615">
          <cell r="A1615">
            <v>1615</v>
          </cell>
          <cell r="C1615">
            <v>29</v>
          </cell>
          <cell r="D1615" t="str">
            <v>Crane 10 - 15 ton</v>
          </cell>
          <cell r="G1615" t="str">
            <v>Jam</v>
          </cell>
          <cell r="H1615">
            <v>1E-3</v>
          </cell>
          <cell r="I1615">
            <v>231200</v>
          </cell>
          <cell r="J1615">
            <v>0</v>
          </cell>
          <cell r="K1615">
            <v>231.20000000000002</v>
          </cell>
        </row>
        <row r="1616">
          <cell r="A1616">
            <v>1616</v>
          </cell>
          <cell r="C1616">
            <v>95</v>
          </cell>
          <cell r="D1616" t="str">
            <v>Welding Machine 300A</v>
          </cell>
          <cell r="G1616" t="str">
            <v>Jam</v>
          </cell>
          <cell r="H1616">
            <v>5.0000000000000001E-4</v>
          </cell>
          <cell r="I1616">
            <v>33500</v>
          </cell>
          <cell r="J1616">
            <v>0</v>
          </cell>
          <cell r="K1616">
            <v>16.75</v>
          </cell>
        </row>
        <row r="1617">
          <cell r="A1617">
            <v>1617</v>
          </cell>
          <cell r="D1617">
            <v>0</v>
          </cell>
          <cell r="G1617">
            <v>0</v>
          </cell>
          <cell r="I1617">
            <v>0</v>
          </cell>
          <cell r="J1617">
            <v>0</v>
          </cell>
          <cell r="K1617">
            <v>0</v>
          </cell>
        </row>
        <row r="1618">
          <cell r="A1618">
            <v>1618</v>
          </cell>
          <cell r="D1618">
            <v>0</v>
          </cell>
          <cell r="G1618">
            <v>0</v>
          </cell>
          <cell r="I1618">
            <v>0</v>
          </cell>
          <cell r="J1618">
            <v>0</v>
          </cell>
          <cell r="K1618">
            <v>0</v>
          </cell>
        </row>
        <row r="1619">
          <cell r="A1619">
            <v>1619</v>
          </cell>
          <cell r="D1619">
            <v>0</v>
          </cell>
          <cell r="G1619">
            <v>0</v>
          </cell>
          <cell r="I1619">
            <v>0</v>
          </cell>
          <cell r="J1619">
            <v>0</v>
          </cell>
          <cell r="K1619">
            <v>0</v>
          </cell>
        </row>
        <row r="1620">
          <cell r="A1620">
            <v>1620</v>
          </cell>
          <cell r="D1620">
            <v>0</v>
          </cell>
          <cell r="G1620">
            <v>0</v>
          </cell>
          <cell r="I1620">
            <v>0</v>
          </cell>
          <cell r="J1620">
            <v>0</v>
          </cell>
          <cell r="K1620">
            <v>0</v>
          </cell>
        </row>
        <row r="1621">
          <cell r="A1621">
            <v>1621</v>
          </cell>
          <cell r="B1621" t="str">
            <v>B</v>
          </cell>
          <cell r="C1621" t="str">
            <v>EQ</v>
          </cell>
          <cell r="D1621" t="str">
            <v>EQUIPMENT</v>
          </cell>
          <cell r="G1621">
            <v>0</v>
          </cell>
          <cell r="I1621">
            <v>0</v>
          </cell>
          <cell r="J1621">
            <v>0</v>
          </cell>
          <cell r="K1621">
            <v>0</v>
          </cell>
        </row>
        <row r="1622">
          <cell r="A1622">
            <v>1622</v>
          </cell>
          <cell r="C1622">
            <v>64</v>
          </cell>
          <cell r="D1622" t="str">
            <v>Miscellaneous Tools</v>
          </cell>
          <cell r="G1622" t="str">
            <v>Hour</v>
          </cell>
          <cell r="H1622">
            <v>0.14000000000000001</v>
          </cell>
          <cell r="I1622">
            <v>5000</v>
          </cell>
          <cell r="J1622">
            <v>0</v>
          </cell>
          <cell r="K1622">
            <v>700.00000000000011</v>
          </cell>
          <cell r="L1622">
            <v>0</v>
          </cell>
        </row>
        <row r="1623">
          <cell r="A1623">
            <v>1623</v>
          </cell>
          <cell r="D1623">
            <v>0</v>
          </cell>
          <cell r="G1623">
            <v>0</v>
          </cell>
          <cell r="I1623">
            <v>0</v>
          </cell>
          <cell r="J1623">
            <v>0</v>
          </cell>
          <cell r="K1623">
            <v>0</v>
          </cell>
        </row>
        <row r="1624">
          <cell r="A1624">
            <v>1624</v>
          </cell>
          <cell r="D1624">
            <v>0</v>
          </cell>
          <cell r="G1624">
            <v>0</v>
          </cell>
          <cell r="I1624">
            <v>0</v>
          </cell>
          <cell r="J1624">
            <v>0</v>
          </cell>
          <cell r="K1624">
            <v>0</v>
          </cell>
        </row>
        <row r="1625">
          <cell r="A1625">
            <v>1625</v>
          </cell>
          <cell r="D1625">
            <v>0</v>
          </cell>
          <cell r="G1625">
            <v>0</v>
          </cell>
          <cell r="I1625">
            <v>0</v>
          </cell>
          <cell r="J1625">
            <v>0</v>
          </cell>
          <cell r="K1625">
            <v>0</v>
          </cell>
        </row>
        <row r="1626">
          <cell r="A1626">
            <v>1626</v>
          </cell>
        </row>
        <row r="1627">
          <cell r="A1627">
            <v>1627</v>
          </cell>
        </row>
        <row r="1628">
          <cell r="A1628">
            <v>1628</v>
          </cell>
          <cell r="B1628" t="str">
            <v>C</v>
          </cell>
          <cell r="C1628" t="str">
            <v>LA</v>
          </cell>
          <cell r="D1628" t="str">
            <v>LABOUR/BURUH</v>
          </cell>
        </row>
        <row r="1629">
          <cell r="A1629">
            <v>1629</v>
          </cell>
          <cell r="C1629">
            <v>2</v>
          </cell>
          <cell r="D1629" t="str">
            <v>Mandor</v>
          </cell>
          <cell r="G1629" t="str">
            <v>Hr</v>
          </cell>
          <cell r="H1629">
            <v>1E-3</v>
          </cell>
          <cell r="I1629">
            <v>44800</v>
          </cell>
          <cell r="K1629">
            <v>44.800000000000004</v>
          </cell>
        </row>
        <row r="1630">
          <cell r="A1630">
            <v>1630</v>
          </cell>
          <cell r="D1630">
            <v>0</v>
          </cell>
          <cell r="G1630">
            <v>0</v>
          </cell>
          <cell r="H1630">
            <v>0</v>
          </cell>
          <cell r="I1630">
            <v>0</v>
          </cell>
          <cell r="K1630">
            <v>0</v>
          </cell>
        </row>
        <row r="1631">
          <cell r="A1631">
            <v>1631</v>
          </cell>
          <cell r="C1631">
            <v>16</v>
          </cell>
          <cell r="D1631" t="str">
            <v>Pekerja</v>
          </cell>
          <cell r="G1631" t="str">
            <v>Hr</v>
          </cell>
          <cell r="H1631">
            <v>4.0000000000000001E-3</v>
          </cell>
          <cell r="I1631">
            <v>35000</v>
          </cell>
          <cell r="K1631">
            <v>140</v>
          </cell>
        </row>
        <row r="1632">
          <cell r="A1632">
            <v>1632</v>
          </cell>
          <cell r="D1632">
            <v>0</v>
          </cell>
          <cell r="G1632">
            <v>0</v>
          </cell>
          <cell r="I1632">
            <v>0</v>
          </cell>
          <cell r="K1632">
            <v>0</v>
          </cell>
        </row>
        <row r="1633">
          <cell r="A1633">
            <v>1633</v>
          </cell>
          <cell r="D1633">
            <v>0</v>
          </cell>
          <cell r="G1633">
            <v>0</v>
          </cell>
          <cell r="I1633">
            <v>0</v>
          </cell>
          <cell r="K1633">
            <v>0</v>
          </cell>
        </row>
        <row r="1634">
          <cell r="A1634">
            <v>1634</v>
          </cell>
          <cell r="D1634">
            <v>0</v>
          </cell>
          <cell r="G1634">
            <v>0</v>
          </cell>
          <cell r="I1634">
            <v>0</v>
          </cell>
          <cell r="K1634">
            <v>0</v>
          </cell>
        </row>
        <row r="1635">
          <cell r="A1635">
            <v>1635</v>
          </cell>
          <cell r="B1635" t="str">
            <v>C</v>
          </cell>
          <cell r="C1635" t="str">
            <v>LA</v>
          </cell>
          <cell r="D1635" t="str">
            <v>LABOUR</v>
          </cell>
          <cell r="G1635">
            <v>0</v>
          </cell>
          <cell r="I1635">
            <v>0</v>
          </cell>
          <cell r="K1635">
            <v>0</v>
          </cell>
        </row>
        <row r="1636">
          <cell r="A1636">
            <v>1636</v>
          </cell>
          <cell r="C1636">
            <v>2</v>
          </cell>
          <cell r="D1636" t="str">
            <v>Pengawas</v>
          </cell>
          <cell r="G1636" t="str">
            <v>Day</v>
          </cell>
          <cell r="H1636">
            <v>0</v>
          </cell>
          <cell r="I1636">
            <v>50000</v>
          </cell>
          <cell r="K1636">
            <v>0</v>
          </cell>
        </row>
        <row r="1637">
          <cell r="A1637">
            <v>1637</v>
          </cell>
          <cell r="C1637">
            <v>3</v>
          </cell>
          <cell r="D1637" t="str">
            <v>Mandor</v>
          </cell>
          <cell r="G1637" t="str">
            <v>Day</v>
          </cell>
          <cell r="H1637">
            <v>3.5714285714285712E-2</v>
          </cell>
          <cell r="I1637">
            <v>33750</v>
          </cell>
          <cell r="K1637">
            <v>1205.3571428571429</v>
          </cell>
        </row>
        <row r="1638">
          <cell r="A1638">
            <v>1638</v>
          </cell>
          <cell r="C1638">
            <v>16</v>
          </cell>
          <cell r="D1638" t="str">
            <v>Tukang</v>
          </cell>
          <cell r="G1638" t="str">
            <v>Day</v>
          </cell>
          <cell r="H1638">
            <v>3.5714285714285712E-2</v>
          </cell>
          <cell r="I1638">
            <v>28380</v>
          </cell>
          <cell r="K1638">
            <v>1013.5714285714286</v>
          </cell>
        </row>
        <row r="1639">
          <cell r="A1639">
            <v>1639</v>
          </cell>
          <cell r="C1639">
            <v>17</v>
          </cell>
          <cell r="D1639" t="str">
            <v>Buruh</v>
          </cell>
          <cell r="G1639" t="str">
            <v>Day</v>
          </cell>
          <cell r="H1639">
            <v>0.10714285714285714</v>
          </cell>
          <cell r="I1639">
            <v>18750</v>
          </cell>
          <cell r="K1639">
            <v>2008.9285714285713</v>
          </cell>
          <cell r="L1639">
            <v>0</v>
          </cell>
        </row>
        <row r="1640">
          <cell r="A1640">
            <v>1640</v>
          </cell>
          <cell r="D1640" t="str">
            <v>OVER HEAD</v>
          </cell>
          <cell r="E1640">
            <v>10</v>
          </cell>
          <cell r="F1640" t="str">
            <v>%</v>
          </cell>
          <cell r="K1640">
            <v>1123.2750000000001</v>
          </cell>
          <cell r="L1640">
            <v>0</v>
          </cell>
        </row>
        <row r="1641">
          <cell r="A1641">
            <v>1641</v>
          </cell>
          <cell r="D1641" t="str">
            <v>TOTAL</v>
          </cell>
          <cell r="K1641">
            <v>12356.025</v>
          </cell>
          <cell r="L1641">
            <v>0</v>
          </cell>
        </row>
        <row r="1642">
          <cell r="A1642">
            <v>1642</v>
          </cell>
          <cell r="D1642" t="str">
            <v>HARGA  SATUAN</v>
          </cell>
          <cell r="K1642">
            <v>12356</v>
          </cell>
          <cell r="L1642">
            <v>0</v>
          </cell>
        </row>
        <row r="1643">
          <cell r="A1643">
            <v>1643</v>
          </cell>
          <cell r="B1643" t="str">
            <v>Note ;</v>
          </cell>
        </row>
        <row r="1644">
          <cell r="A1644">
            <v>1644</v>
          </cell>
          <cell r="B1644" t="str">
            <v>1. Satuan dapat berdasarkan atas jam operasi untuk Tenaga Kerja dan Alat.</v>
          </cell>
        </row>
        <row r="1645">
          <cell r="A1645">
            <v>1645</v>
          </cell>
          <cell r="B1645" t="str">
            <v xml:space="preserve"> 2. Kuantitas satuan adalah kuantitas setiap komponen untuk menyelesaikan satu satuan pekerjaan dari nomor mata pembayaran</v>
          </cell>
        </row>
        <row r="1646">
          <cell r="A1646">
            <v>1646</v>
          </cell>
          <cell r="B1646" t="str">
            <v xml:space="preserve"> 3. Biaya satuan untuk peralatan sudah termasuk bahan bakar, hahan habis dipakai dan operator</v>
          </cell>
          <cell r="D1646" t="str">
            <v>JUMLAH</v>
          </cell>
          <cell r="K1646">
            <v>31392.857142857141</v>
          </cell>
          <cell r="L1646">
            <v>0</v>
          </cell>
        </row>
        <row r="1647">
          <cell r="A1647">
            <v>1647</v>
          </cell>
          <cell r="B1647" t="str">
            <v xml:space="preserve"> 4. Biaya satuan sudah termasuk pengeluaran untuk seluruh pajak yang berkaitan (tetapi tidak termasuk PPN yang dibayar dari kontrak) dan biaya lainnya</v>
          </cell>
          <cell r="D1647" t="str">
            <v>OVER HEAD</v>
          </cell>
          <cell r="E1647">
            <v>10</v>
          </cell>
          <cell r="F1647" t="str">
            <v>%</v>
          </cell>
          <cell r="K1647">
            <v>3139.2857142857142</v>
          </cell>
          <cell r="L1647">
            <v>0</v>
          </cell>
        </row>
        <row r="1648">
          <cell r="A1648">
            <v>1648</v>
          </cell>
          <cell r="B1648" t="str">
            <v xml:space="preserve"> 5. .</v>
          </cell>
          <cell r="D1648" t="str">
            <v>TOTAL</v>
          </cell>
          <cell r="K1648">
            <v>34532.142857142855</v>
          </cell>
          <cell r="L1648">
            <v>0</v>
          </cell>
        </row>
        <row r="1649">
          <cell r="A1649">
            <v>1649</v>
          </cell>
          <cell r="B1649" t="str">
            <v xml:space="preserve"> 6. .</v>
          </cell>
          <cell r="D1649" t="str">
            <v>HARGA  SATUAN</v>
          </cell>
          <cell r="K1649">
            <v>34532</v>
          </cell>
          <cell r="L1649">
            <v>0</v>
          </cell>
        </row>
        <row r="1650">
          <cell r="A1650">
            <v>1650</v>
          </cell>
          <cell r="K1650" t="str">
            <v>Hal. 25 a - 42</v>
          </cell>
        </row>
        <row r="1651">
          <cell r="A1651">
            <v>1651</v>
          </cell>
          <cell r="B1651">
            <v>84</v>
          </cell>
        </row>
        <row r="1652">
          <cell r="A1652">
            <v>1652</v>
          </cell>
          <cell r="B1652" t="str">
            <v>UNIT PRICE ANALYSIS</v>
          </cell>
        </row>
        <row r="1653">
          <cell r="A1653">
            <v>1653</v>
          </cell>
          <cell r="B1653" t="str">
            <v>Proyek Rencana Teknik Akhir Jalan Tol Bogor Ring Road</v>
          </cell>
        </row>
        <row r="1654">
          <cell r="A1654">
            <v>1654</v>
          </cell>
        </row>
        <row r="1655">
          <cell r="A1655">
            <v>1655</v>
          </cell>
        </row>
        <row r="1656">
          <cell r="A1656">
            <v>1656</v>
          </cell>
        </row>
        <row r="1657">
          <cell r="A1657">
            <v>1657</v>
          </cell>
        </row>
        <row r="1658">
          <cell r="A1658">
            <v>1658</v>
          </cell>
          <cell r="B1658" t="str">
            <v>UNIT PRICE ANALYSIS</v>
          </cell>
        </row>
        <row r="1659">
          <cell r="A1659">
            <v>1659</v>
          </cell>
        </row>
        <row r="1660">
          <cell r="A1660">
            <v>1660</v>
          </cell>
          <cell r="B1660" t="str">
            <v>ITEM NUMBER</v>
          </cell>
          <cell r="D1660" t="str">
            <v>10.02 (1)</v>
          </cell>
        </row>
        <row r="1661">
          <cell r="A1661">
            <v>1661</v>
          </cell>
          <cell r="B1661" t="str">
            <v>CONSTRUCTION / WORK</v>
          </cell>
          <cell r="D1661" t="str">
            <v>Batang Baja Tulangan Polos</v>
          </cell>
        </row>
        <row r="1662">
          <cell r="A1662">
            <v>1662</v>
          </cell>
          <cell r="B1662" t="str">
            <v>UNIT</v>
          </cell>
          <cell r="C1662" t="str">
            <v>kg</v>
          </cell>
          <cell r="D1662">
            <v>1</v>
          </cell>
          <cell r="I1662" t="str">
            <v xml:space="preserve">Total Volume Pekerjaan  </v>
          </cell>
          <cell r="K1662">
            <v>0</v>
          </cell>
        </row>
        <row r="1663">
          <cell r="A1663">
            <v>1663</v>
          </cell>
          <cell r="B1663" t="str">
            <v>UNIT  PRICE  (Rp.)</v>
          </cell>
          <cell r="D1663">
            <v>7200</v>
          </cell>
          <cell r="E1663">
            <v>0</v>
          </cell>
          <cell r="I1663" t="str">
            <v>Total Hrg Satuan Rp.</v>
          </cell>
          <cell r="J1663" t="str">
            <v>TOTAL UNIT PRICE (Rp)</v>
          </cell>
          <cell r="K1663">
            <v>7200</v>
          </cell>
        </row>
        <row r="1664">
          <cell r="A1664">
            <v>1664</v>
          </cell>
          <cell r="I1664" t="str">
            <v>PRICE / UNIT                 (Rp.)</v>
          </cell>
          <cell r="K1664" t="str">
            <v>TOTAL PRICE                (Rp.)</v>
          </cell>
        </row>
        <row r="1665">
          <cell r="A1665">
            <v>1665</v>
          </cell>
          <cell r="B1665" t="str">
            <v>NO</v>
          </cell>
          <cell r="C1665" t="str">
            <v>ITEM</v>
          </cell>
          <cell r="D1665" t="str">
            <v>DESCRIPTION</v>
          </cell>
          <cell r="G1665" t="str">
            <v>UNIT</v>
          </cell>
          <cell r="H1665" t="str">
            <v>QUA'TY</v>
          </cell>
        </row>
        <row r="1666">
          <cell r="A1666">
            <v>1666</v>
          </cell>
        </row>
        <row r="1667">
          <cell r="A1667">
            <v>1667</v>
          </cell>
        </row>
        <row r="1668">
          <cell r="A1668">
            <v>1668</v>
          </cell>
          <cell r="B1668" t="str">
            <v>A</v>
          </cell>
          <cell r="C1668" t="str">
            <v>MT</v>
          </cell>
          <cell r="D1668" t="str">
            <v>MATERIAL</v>
          </cell>
        </row>
        <row r="1669">
          <cell r="A1669">
            <v>1669</v>
          </cell>
          <cell r="C1669">
            <v>601</v>
          </cell>
          <cell r="D1669" t="str">
            <v>Reinforce Steel ( Plain Bar ) on Site</v>
          </cell>
          <cell r="G1669" t="str">
            <v>Kg</v>
          </cell>
          <cell r="H1669">
            <v>1</v>
          </cell>
          <cell r="I1669">
            <v>6520</v>
          </cell>
          <cell r="J1669">
            <v>0</v>
          </cell>
          <cell r="K1669">
            <v>6520</v>
          </cell>
          <cell r="L1669">
            <v>0</v>
          </cell>
        </row>
        <row r="1670">
          <cell r="A1670">
            <v>1670</v>
          </cell>
          <cell r="D1670">
            <v>0</v>
          </cell>
          <cell r="G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1671</v>
          </cell>
          <cell r="D1671">
            <v>0</v>
          </cell>
          <cell r="G1671">
            <v>0</v>
          </cell>
          <cell r="I1671">
            <v>0</v>
          </cell>
          <cell r="J1671">
            <v>0</v>
          </cell>
          <cell r="K1671">
            <v>0</v>
          </cell>
        </row>
        <row r="1672">
          <cell r="A1672">
            <v>1672</v>
          </cell>
          <cell r="D1672">
            <v>0</v>
          </cell>
          <cell r="G1672">
            <v>0</v>
          </cell>
          <cell r="I1672">
            <v>0</v>
          </cell>
          <cell r="J1672">
            <v>0</v>
          </cell>
          <cell r="K1672">
            <v>0</v>
          </cell>
        </row>
        <row r="1673">
          <cell r="A1673">
            <v>1673</v>
          </cell>
          <cell r="D1673">
            <v>0</v>
          </cell>
          <cell r="G1673">
            <v>0</v>
          </cell>
          <cell r="I1673">
            <v>0</v>
          </cell>
          <cell r="J1673">
            <v>0</v>
          </cell>
          <cell r="K1673">
            <v>0</v>
          </cell>
        </row>
        <row r="1674">
          <cell r="A1674">
            <v>1674</v>
          </cell>
          <cell r="D1674">
            <v>0</v>
          </cell>
          <cell r="G1674">
            <v>0</v>
          </cell>
          <cell r="I1674">
            <v>0</v>
          </cell>
          <cell r="J1674">
            <v>0</v>
          </cell>
          <cell r="K1674">
            <v>0</v>
          </cell>
        </row>
        <row r="1675">
          <cell r="A1675">
            <v>1675</v>
          </cell>
          <cell r="D1675">
            <v>0</v>
          </cell>
          <cell r="G1675">
            <v>0</v>
          </cell>
          <cell r="I1675">
            <v>0</v>
          </cell>
          <cell r="J1675">
            <v>0</v>
          </cell>
          <cell r="K1675">
            <v>0</v>
          </cell>
        </row>
        <row r="1676">
          <cell r="A1676">
            <v>1676</v>
          </cell>
          <cell r="D1676">
            <v>0</v>
          </cell>
          <cell r="G1676">
            <v>0</v>
          </cell>
          <cell r="I1676">
            <v>0</v>
          </cell>
          <cell r="J1676">
            <v>0</v>
          </cell>
          <cell r="K1676">
            <v>0</v>
          </cell>
        </row>
        <row r="1677">
          <cell r="A1677">
            <v>1677</v>
          </cell>
          <cell r="D1677">
            <v>0</v>
          </cell>
          <cell r="G1677">
            <v>0</v>
          </cell>
          <cell r="I1677">
            <v>0</v>
          </cell>
          <cell r="J1677">
            <v>0</v>
          </cell>
          <cell r="K1677">
            <v>0</v>
          </cell>
        </row>
        <row r="1678">
          <cell r="A1678">
            <v>1678</v>
          </cell>
          <cell r="D1678">
            <v>0</v>
          </cell>
          <cell r="G1678">
            <v>0</v>
          </cell>
          <cell r="I1678">
            <v>0</v>
          </cell>
          <cell r="J1678">
            <v>0</v>
          </cell>
          <cell r="K1678">
            <v>0</v>
          </cell>
        </row>
        <row r="1679">
          <cell r="A1679">
            <v>1679</v>
          </cell>
          <cell r="D1679">
            <v>0</v>
          </cell>
          <cell r="G1679">
            <v>0</v>
          </cell>
          <cell r="I1679">
            <v>0</v>
          </cell>
          <cell r="J1679">
            <v>0</v>
          </cell>
          <cell r="K1679">
            <v>0</v>
          </cell>
        </row>
        <row r="1680">
          <cell r="A1680">
            <v>1680</v>
          </cell>
          <cell r="B1680" t="str">
            <v>B</v>
          </cell>
          <cell r="C1680" t="str">
            <v>EQ</v>
          </cell>
          <cell r="D1680" t="str">
            <v>EQUIPMENT/ALAT</v>
          </cell>
        </row>
        <row r="1681">
          <cell r="A1681">
            <v>1681</v>
          </cell>
          <cell r="C1681">
            <v>29</v>
          </cell>
          <cell r="D1681" t="str">
            <v>Crane 10 - 15 ton</v>
          </cell>
          <cell r="G1681" t="str">
            <v>Jam</v>
          </cell>
          <cell r="H1681">
            <v>1E-3</v>
          </cell>
          <cell r="I1681">
            <v>231200</v>
          </cell>
          <cell r="J1681">
            <v>0</v>
          </cell>
          <cell r="K1681">
            <v>231.20000000000002</v>
          </cell>
        </row>
        <row r="1682">
          <cell r="A1682">
            <v>1682</v>
          </cell>
          <cell r="C1682">
            <v>95</v>
          </cell>
          <cell r="D1682" t="str">
            <v>Welding Machine 300A</v>
          </cell>
          <cell r="G1682" t="str">
            <v>Jam</v>
          </cell>
          <cell r="H1682">
            <v>5.0000000000000001E-4</v>
          </cell>
          <cell r="I1682">
            <v>33500</v>
          </cell>
          <cell r="J1682">
            <v>0</v>
          </cell>
          <cell r="K1682">
            <v>16.75</v>
          </cell>
        </row>
        <row r="1683">
          <cell r="A1683">
            <v>1683</v>
          </cell>
          <cell r="D1683">
            <v>0</v>
          </cell>
          <cell r="G1683">
            <v>0</v>
          </cell>
          <cell r="I1683">
            <v>0</v>
          </cell>
          <cell r="J1683">
            <v>0</v>
          </cell>
          <cell r="K1683">
            <v>0</v>
          </cell>
        </row>
        <row r="1684">
          <cell r="A1684">
            <v>1684</v>
          </cell>
          <cell r="D1684">
            <v>0</v>
          </cell>
          <cell r="G1684">
            <v>0</v>
          </cell>
          <cell r="I1684">
            <v>0</v>
          </cell>
          <cell r="J1684">
            <v>0</v>
          </cell>
          <cell r="K1684">
            <v>0</v>
          </cell>
        </row>
        <row r="1685">
          <cell r="A1685">
            <v>1685</v>
          </cell>
          <cell r="D1685">
            <v>0</v>
          </cell>
          <cell r="G1685">
            <v>0</v>
          </cell>
          <cell r="I1685">
            <v>0</v>
          </cell>
          <cell r="J1685">
            <v>0</v>
          </cell>
          <cell r="K1685">
            <v>0</v>
          </cell>
        </row>
        <row r="1686">
          <cell r="A1686">
            <v>1686</v>
          </cell>
          <cell r="D1686">
            <v>0</v>
          </cell>
          <cell r="G1686">
            <v>0</v>
          </cell>
          <cell r="I1686">
            <v>0</v>
          </cell>
          <cell r="J1686">
            <v>0</v>
          </cell>
          <cell r="K1686">
            <v>0</v>
          </cell>
        </row>
        <row r="1687">
          <cell r="A1687">
            <v>1687</v>
          </cell>
          <cell r="B1687" t="str">
            <v>B</v>
          </cell>
          <cell r="C1687" t="str">
            <v>EQ</v>
          </cell>
          <cell r="D1687" t="str">
            <v>EQUIPMENT</v>
          </cell>
          <cell r="G1687">
            <v>0</v>
          </cell>
          <cell r="I1687">
            <v>0</v>
          </cell>
          <cell r="J1687">
            <v>0</v>
          </cell>
          <cell r="K1687">
            <v>0</v>
          </cell>
        </row>
        <row r="1688">
          <cell r="A1688">
            <v>1688</v>
          </cell>
          <cell r="D1688">
            <v>0</v>
          </cell>
          <cell r="G1688">
            <v>0</v>
          </cell>
          <cell r="I1688">
            <v>0</v>
          </cell>
          <cell r="J1688">
            <v>0</v>
          </cell>
          <cell r="K1688">
            <v>0</v>
          </cell>
        </row>
        <row r="1689">
          <cell r="A1689">
            <v>1689</v>
          </cell>
          <cell r="D1689">
            <v>0</v>
          </cell>
          <cell r="G1689">
            <v>0</v>
          </cell>
          <cell r="I1689">
            <v>0</v>
          </cell>
          <cell r="J1689">
            <v>0</v>
          </cell>
          <cell r="K1689">
            <v>0</v>
          </cell>
        </row>
        <row r="1690">
          <cell r="A1690">
            <v>1690</v>
          </cell>
          <cell r="D1690">
            <v>0</v>
          </cell>
          <cell r="G1690">
            <v>0</v>
          </cell>
          <cell r="I1690">
            <v>0</v>
          </cell>
          <cell r="J1690">
            <v>0</v>
          </cell>
          <cell r="K1690">
            <v>0</v>
          </cell>
        </row>
        <row r="1691">
          <cell r="A1691">
            <v>1691</v>
          </cell>
          <cell r="D1691">
            <v>0</v>
          </cell>
          <cell r="G1691">
            <v>0</v>
          </cell>
          <cell r="I1691">
            <v>0</v>
          </cell>
          <cell r="J1691">
            <v>0</v>
          </cell>
          <cell r="K1691">
            <v>0</v>
          </cell>
        </row>
        <row r="1692">
          <cell r="A1692">
            <v>1692</v>
          </cell>
        </row>
        <row r="1693">
          <cell r="A1693">
            <v>1693</v>
          </cell>
        </row>
        <row r="1694">
          <cell r="A1694">
            <v>1694</v>
          </cell>
          <cell r="B1694" t="str">
            <v>C</v>
          </cell>
          <cell r="C1694" t="str">
            <v>LA</v>
          </cell>
          <cell r="D1694" t="str">
            <v>LABOUR/BURUH</v>
          </cell>
        </row>
        <row r="1695">
          <cell r="A1695">
            <v>1695</v>
          </cell>
          <cell r="D1695">
            <v>0</v>
          </cell>
          <cell r="G1695">
            <v>0</v>
          </cell>
          <cell r="I1695">
            <v>0</v>
          </cell>
          <cell r="K1695">
            <v>0</v>
          </cell>
        </row>
        <row r="1696">
          <cell r="A1696">
            <v>1696</v>
          </cell>
          <cell r="D1696">
            <v>0</v>
          </cell>
          <cell r="G1696">
            <v>0</v>
          </cell>
          <cell r="I1696">
            <v>0</v>
          </cell>
          <cell r="K1696">
            <v>0</v>
          </cell>
        </row>
        <row r="1697">
          <cell r="A1697">
            <v>1697</v>
          </cell>
          <cell r="D1697">
            <v>0</v>
          </cell>
          <cell r="G1697">
            <v>0</v>
          </cell>
          <cell r="I1697">
            <v>0</v>
          </cell>
          <cell r="K1697">
            <v>0</v>
          </cell>
        </row>
        <row r="1698">
          <cell r="A1698">
            <v>1698</v>
          </cell>
          <cell r="D1698">
            <v>0</v>
          </cell>
          <cell r="G1698">
            <v>0</v>
          </cell>
          <cell r="I1698">
            <v>0</v>
          </cell>
          <cell r="K1698">
            <v>0</v>
          </cell>
        </row>
        <row r="1699">
          <cell r="A1699">
            <v>1699</v>
          </cell>
          <cell r="D1699">
            <v>0</v>
          </cell>
          <cell r="G1699">
            <v>0</v>
          </cell>
          <cell r="I1699">
            <v>0</v>
          </cell>
          <cell r="K1699">
            <v>0</v>
          </cell>
        </row>
        <row r="1700">
          <cell r="A1700">
            <v>1700</v>
          </cell>
          <cell r="D1700">
            <v>0</v>
          </cell>
          <cell r="G1700">
            <v>0</v>
          </cell>
          <cell r="I1700">
            <v>0</v>
          </cell>
          <cell r="K1700">
            <v>0</v>
          </cell>
        </row>
        <row r="1701">
          <cell r="A1701">
            <v>1701</v>
          </cell>
          <cell r="B1701" t="str">
            <v>C</v>
          </cell>
          <cell r="C1701" t="str">
            <v>LA</v>
          </cell>
          <cell r="D1701" t="str">
            <v>LABOUR</v>
          </cell>
          <cell r="G1701">
            <v>0</v>
          </cell>
          <cell r="I1701">
            <v>0</v>
          </cell>
          <cell r="K1701">
            <v>0</v>
          </cell>
        </row>
        <row r="1702">
          <cell r="A1702">
            <v>1702</v>
          </cell>
          <cell r="D1702">
            <v>0</v>
          </cell>
          <cell r="G1702">
            <v>0</v>
          </cell>
          <cell r="I1702">
            <v>0</v>
          </cell>
          <cell r="K1702">
            <v>0</v>
          </cell>
        </row>
        <row r="1703">
          <cell r="A1703">
            <v>1703</v>
          </cell>
        </row>
        <row r="1704">
          <cell r="A1704">
            <v>1704</v>
          </cell>
        </row>
        <row r="1705">
          <cell r="A1705">
            <v>1705</v>
          </cell>
          <cell r="D1705" t="str">
            <v>JUMLAH</v>
          </cell>
          <cell r="K1705">
            <v>247.95000000000002</v>
          </cell>
          <cell r="L1705">
            <v>0</v>
          </cell>
        </row>
        <row r="1706">
          <cell r="A1706">
            <v>1706</v>
          </cell>
          <cell r="D1706" t="str">
            <v>OVER HEAD</v>
          </cell>
          <cell r="E1706">
            <v>10</v>
          </cell>
          <cell r="F1706" t="str">
            <v>%</v>
          </cell>
          <cell r="K1706">
            <v>24.795000000000002</v>
          </cell>
          <cell r="L1706">
            <v>0</v>
          </cell>
        </row>
        <row r="1707">
          <cell r="A1707">
            <v>1707</v>
          </cell>
          <cell r="D1707" t="str">
            <v>TOTAL</v>
          </cell>
          <cell r="K1707">
            <v>272.745</v>
          </cell>
          <cell r="L1707">
            <v>0</v>
          </cell>
        </row>
        <row r="1708">
          <cell r="A1708">
            <v>1708</v>
          </cell>
          <cell r="D1708" t="str">
            <v>HARGA  SATUAN</v>
          </cell>
          <cell r="K1708">
            <v>273</v>
          </cell>
          <cell r="L1708">
            <v>0</v>
          </cell>
        </row>
        <row r="1709">
          <cell r="A1709">
            <v>1709</v>
          </cell>
          <cell r="B1709" t="str">
            <v>Note ;</v>
          </cell>
        </row>
        <row r="1710">
          <cell r="A1710">
            <v>1710</v>
          </cell>
          <cell r="B1710" t="str">
            <v>1. Satuan dapat berdasarkan atas jam operasi untuk Tenaga Kerja dan Alat.</v>
          </cell>
        </row>
        <row r="1711">
          <cell r="A1711">
            <v>1711</v>
          </cell>
          <cell r="B1711" t="str">
            <v xml:space="preserve"> 2. Kuantitas satuan adalah kuantitas setiap komponen untuk menyelesaikan satu satuan pekerjaan dari nomor mata pembayaran</v>
          </cell>
        </row>
        <row r="1712">
          <cell r="A1712">
            <v>1712</v>
          </cell>
          <cell r="B1712" t="str">
            <v xml:space="preserve"> 3. Biaya satuan untuk peralatan sudah termasuk bahan bakar, hahan habis dipakai dan operator</v>
          </cell>
          <cell r="D1712" t="str">
            <v>JUMLAH</v>
          </cell>
          <cell r="K1712">
            <v>6520</v>
          </cell>
          <cell r="L1712">
            <v>0</v>
          </cell>
        </row>
        <row r="1713">
          <cell r="A1713">
            <v>1713</v>
          </cell>
          <cell r="B1713" t="str">
            <v xml:space="preserve"> 4. Biaya satuan sudah termasuk pengeluaran untuk seluruh pajak yang berkaitan (tetapi tidak termasuk PPN yang dibayar dari kontrak) dan biaya lainnya</v>
          </cell>
          <cell r="D1713" t="str">
            <v>OVER HEAD</v>
          </cell>
          <cell r="E1713">
            <v>10</v>
          </cell>
          <cell r="F1713" t="str">
            <v>%</v>
          </cell>
          <cell r="K1713">
            <v>652</v>
          </cell>
          <cell r="L1713">
            <v>0</v>
          </cell>
        </row>
        <row r="1714">
          <cell r="A1714">
            <v>1714</v>
          </cell>
          <cell r="B1714" t="str">
            <v xml:space="preserve"> 5. .</v>
          </cell>
          <cell r="D1714" t="str">
            <v>TOTAL</v>
          </cell>
          <cell r="K1714">
            <v>7172</v>
          </cell>
          <cell r="L1714">
            <v>0</v>
          </cell>
        </row>
        <row r="1715">
          <cell r="A1715">
            <v>1715</v>
          </cell>
          <cell r="B1715" t="str">
            <v xml:space="preserve"> 6. .</v>
          </cell>
          <cell r="D1715" t="str">
            <v>HARGA  SATUAN</v>
          </cell>
          <cell r="K1715">
            <v>7172</v>
          </cell>
          <cell r="L1715">
            <v>0</v>
          </cell>
        </row>
        <row r="1716">
          <cell r="A1716">
            <v>1716</v>
          </cell>
          <cell r="K1716" t="str">
            <v>Hal. 26 a - 42</v>
          </cell>
        </row>
        <row r="1717">
          <cell r="A1717">
            <v>1717</v>
          </cell>
          <cell r="B1717">
            <v>85</v>
          </cell>
        </row>
        <row r="1718">
          <cell r="A1718">
            <v>1718</v>
          </cell>
          <cell r="B1718" t="str">
            <v>UNIT PRICE ANALYSIS</v>
          </cell>
        </row>
        <row r="1719">
          <cell r="A1719">
            <v>1719</v>
          </cell>
          <cell r="B1719" t="str">
            <v>Proyek Rencana Teknik Akhir Jalan Tol Bogor Ring Road</v>
          </cell>
        </row>
        <row r="1720">
          <cell r="A1720">
            <v>1720</v>
          </cell>
        </row>
        <row r="1721">
          <cell r="A1721">
            <v>1721</v>
          </cell>
        </row>
        <row r="1722">
          <cell r="A1722">
            <v>1722</v>
          </cell>
        </row>
        <row r="1723">
          <cell r="A1723">
            <v>1723</v>
          </cell>
        </row>
        <row r="1724">
          <cell r="A1724">
            <v>1724</v>
          </cell>
          <cell r="B1724" t="str">
            <v>UNIT PRICE ANALYSIS</v>
          </cell>
        </row>
        <row r="1725">
          <cell r="A1725">
            <v>1725</v>
          </cell>
        </row>
        <row r="1726">
          <cell r="A1726">
            <v>1726</v>
          </cell>
          <cell r="B1726" t="str">
            <v>ITEM NUMBER</v>
          </cell>
          <cell r="D1726" t="str">
            <v>10.02 (2)</v>
          </cell>
        </row>
        <row r="1727">
          <cell r="A1727">
            <v>1727</v>
          </cell>
          <cell r="B1727" t="str">
            <v>CONSTRUCTION / WORK</v>
          </cell>
          <cell r="D1727" t="str">
            <v>Batang Baja Tulangan Ulir</v>
          </cell>
        </row>
        <row r="1728">
          <cell r="A1728">
            <v>1728</v>
          </cell>
          <cell r="B1728" t="str">
            <v>UNIT</v>
          </cell>
          <cell r="C1728" t="str">
            <v>kg</v>
          </cell>
          <cell r="D1728">
            <v>1</v>
          </cell>
          <cell r="I1728" t="str">
            <v xml:space="preserve">Total Volume Pekerjaan  </v>
          </cell>
          <cell r="K1728">
            <v>13470</v>
          </cell>
        </row>
        <row r="1729">
          <cell r="A1729">
            <v>1729</v>
          </cell>
          <cell r="B1729" t="str">
            <v>UNIT  PRICE  (Rp.)</v>
          </cell>
          <cell r="D1729">
            <v>7600</v>
          </cell>
          <cell r="E1729">
            <v>0</v>
          </cell>
          <cell r="I1729" t="str">
            <v>Total Hrg Satuan Rp.</v>
          </cell>
          <cell r="J1729" t="str">
            <v>TOTAL UNIT PRICE (Rp)</v>
          </cell>
          <cell r="K1729">
            <v>7600</v>
          </cell>
        </row>
        <row r="1730">
          <cell r="A1730">
            <v>1730</v>
          </cell>
          <cell r="I1730" t="str">
            <v>PRICE / UNIT                 (Rp.)</v>
          </cell>
          <cell r="K1730" t="str">
            <v>TOTAL PRICE                (Rp.)</v>
          </cell>
        </row>
        <row r="1731">
          <cell r="A1731">
            <v>1731</v>
          </cell>
          <cell r="B1731" t="str">
            <v>NO</v>
          </cell>
          <cell r="C1731" t="str">
            <v>ITEM</v>
          </cell>
          <cell r="D1731" t="str">
            <v>DESCRIPTION</v>
          </cell>
          <cell r="G1731" t="str">
            <v>UNIT</v>
          </cell>
          <cell r="H1731" t="str">
            <v>QUA'TY</v>
          </cell>
        </row>
        <row r="1732">
          <cell r="A1732">
            <v>1732</v>
          </cell>
        </row>
        <row r="1733">
          <cell r="A1733">
            <v>1733</v>
          </cell>
        </row>
        <row r="1734">
          <cell r="A1734">
            <v>1734</v>
          </cell>
          <cell r="B1734" t="str">
            <v>A</v>
          </cell>
          <cell r="C1734" t="str">
            <v>MT</v>
          </cell>
          <cell r="D1734" t="str">
            <v>MATERIAL</v>
          </cell>
        </row>
        <row r="1735">
          <cell r="A1735">
            <v>1735</v>
          </cell>
          <cell r="C1735">
            <v>36</v>
          </cell>
          <cell r="D1735" t="str">
            <v>Reinforce Steel (Deformed Bar) on Site</v>
          </cell>
          <cell r="G1735" t="str">
            <v>Kg</v>
          </cell>
          <cell r="H1735">
            <v>1</v>
          </cell>
          <cell r="I1735">
            <v>6870</v>
          </cell>
          <cell r="J1735">
            <v>0</v>
          </cell>
          <cell r="K1735">
            <v>6870</v>
          </cell>
          <cell r="L1735">
            <v>0</v>
          </cell>
        </row>
        <row r="1736">
          <cell r="A1736">
            <v>1736</v>
          </cell>
          <cell r="D1736">
            <v>0</v>
          </cell>
          <cell r="G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1737</v>
          </cell>
          <cell r="D1737">
            <v>0</v>
          </cell>
          <cell r="G1737">
            <v>0</v>
          </cell>
          <cell r="I1737">
            <v>0</v>
          </cell>
          <cell r="J1737">
            <v>0</v>
          </cell>
          <cell r="K1737">
            <v>0</v>
          </cell>
        </row>
        <row r="1738">
          <cell r="A1738">
            <v>1738</v>
          </cell>
          <cell r="D1738">
            <v>0</v>
          </cell>
          <cell r="G1738">
            <v>0</v>
          </cell>
          <cell r="I1738">
            <v>0</v>
          </cell>
          <cell r="J1738">
            <v>0</v>
          </cell>
          <cell r="K1738">
            <v>0</v>
          </cell>
        </row>
        <row r="1739">
          <cell r="A1739">
            <v>1739</v>
          </cell>
          <cell r="D1739">
            <v>0</v>
          </cell>
          <cell r="G1739">
            <v>0</v>
          </cell>
          <cell r="I1739">
            <v>0</v>
          </cell>
          <cell r="J1739">
            <v>0</v>
          </cell>
          <cell r="K1739">
            <v>0</v>
          </cell>
        </row>
        <row r="1740">
          <cell r="A1740">
            <v>1740</v>
          </cell>
          <cell r="D1740">
            <v>0</v>
          </cell>
          <cell r="G1740">
            <v>0</v>
          </cell>
          <cell r="I1740">
            <v>0</v>
          </cell>
          <cell r="J1740">
            <v>0</v>
          </cell>
          <cell r="K1740">
            <v>0</v>
          </cell>
        </row>
        <row r="1741">
          <cell r="A1741">
            <v>1741</v>
          </cell>
          <cell r="D1741">
            <v>0</v>
          </cell>
          <cell r="G1741">
            <v>0</v>
          </cell>
          <cell r="I1741">
            <v>0</v>
          </cell>
          <cell r="J1741">
            <v>0</v>
          </cell>
          <cell r="K1741">
            <v>0</v>
          </cell>
        </row>
        <row r="1742">
          <cell r="A1742">
            <v>1742</v>
          </cell>
          <cell r="D1742">
            <v>0</v>
          </cell>
          <cell r="G1742">
            <v>0</v>
          </cell>
          <cell r="I1742">
            <v>0</v>
          </cell>
          <cell r="J1742">
            <v>0</v>
          </cell>
          <cell r="K1742">
            <v>0</v>
          </cell>
        </row>
        <row r="1743">
          <cell r="A1743">
            <v>1743</v>
          </cell>
          <cell r="D1743">
            <v>0</v>
          </cell>
          <cell r="G1743">
            <v>0</v>
          </cell>
          <cell r="I1743">
            <v>0</v>
          </cell>
          <cell r="J1743">
            <v>0</v>
          </cell>
          <cell r="K1743">
            <v>0</v>
          </cell>
        </row>
        <row r="1744">
          <cell r="A1744">
            <v>1744</v>
          </cell>
          <cell r="D1744">
            <v>0</v>
          </cell>
          <cell r="G1744">
            <v>0</v>
          </cell>
          <cell r="I1744">
            <v>0</v>
          </cell>
          <cell r="J1744">
            <v>0</v>
          </cell>
          <cell r="K1744">
            <v>0</v>
          </cell>
        </row>
        <row r="1745">
          <cell r="A1745">
            <v>1745</v>
          </cell>
          <cell r="D1745">
            <v>0</v>
          </cell>
          <cell r="G1745">
            <v>0</v>
          </cell>
          <cell r="I1745">
            <v>0</v>
          </cell>
          <cell r="J1745">
            <v>0</v>
          </cell>
          <cell r="K1745">
            <v>0</v>
          </cell>
        </row>
        <row r="1746">
          <cell r="A1746">
            <v>1746</v>
          </cell>
          <cell r="B1746" t="str">
            <v>B</v>
          </cell>
          <cell r="C1746" t="str">
            <v>EQ</v>
          </cell>
          <cell r="D1746" t="str">
            <v>EQUIPMENT/ALAT</v>
          </cell>
        </row>
        <row r="1747">
          <cell r="A1747">
            <v>1747</v>
          </cell>
          <cell r="C1747">
            <v>63</v>
          </cell>
          <cell r="D1747" t="str">
            <v>Miscellaneous Tools</v>
          </cell>
          <cell r="G1747" t="str">
            <v>Jam</v>
          </cell>
          <cell r="H1747">
            <v>0.1</v>
          </cell>
          <cell r="I1747">
            <v>19900</v>
          </cell>
          <cell r="J1747">
            <v>0</v>
          </cell>
          <cell r="K1747">
            <v>1990</v>
          </cell>
        </row>
        <row r="1748">
          <cell r="A1748">
            <v>1748</v>
          </cell>
          <cell r="D1748">
            <v>0</v>
          </cell>
          <cell r="G1748">
            <v>0</v>
          </cell>
          <cell r="I1748">
            <v>0</v>
          </cell>
          <cell r="J1748">
            <v>0</v>
          </cell>
          <cell r="K1748">
            <v>0</v>
          </cell>
        </row>
        <row r="1749">
          <cell r="A1749">
            <v>1749</v>
          </cell>
          <cell r="D1749">
            <v>0</v>
          </cell>
          <cell r="G1749">
            <v>0</v>
          </cell>
          <cell r="I1749">
            <v>0</v>
          </cell>
          <cell r="J1749">
            <v>0</v>
          </cell>
          <cell r="K1749">
            <v>0</v>
          </cell>
        </row>
        <row r="1750">
          <cell r="A1750">
            <v>1750</v>
          </cell>
          <cell r="D1750">
            <v>0</v>
          </cell>
          <cell r="G1750">
            <v>0</v>
          </cell>
          <cell r="I1750">
            <v>0</v>
          </cell>
          <cell r="J1750">
            <v>0</v>
          </cell>
          <cell r="K1750">
            <v>0</v>
          </cell>
        </row>
        <row r="1751">
          <cell r="A1751">
            <v>1751</v>
          </cell>
          <cell r="D1751">
            <v>0</v>
          </cell>
          <cell r="G1751">
            <v>0</v>
          </cell>
          <cell r="I1751">
            <v>0</v>
          </cell>
          <cell r="J1751">
            <v>0</v>
          </cell>
          <cell r="K1751">
            <v>0</v>
          </cell>
        </row>
        <row r="1752">
          <cell r="A1752">
            <v>1752</v>
          </cell>
          <cell r="D1752">
            <v>0</v>
          </cell>
          <cell r="G1752">
            <v>0</v>
          </cell>
          <cell r="I1752">
            <v>0</v>
          </cell>
          <cell r="J1752">
            <v>0</v>
          </cell>
          <cell r="K1752">
            <v>0</v>
          </cell>
        </row>
        <row r="1753">
          <cell r="A1753">
            <v>1753</v>
          </cell>
          <cell r="B1753" t="str">
            <v>B</v>
          </cell>
          <cell r="C1753" t="str">
            <v>EQ</v>
          </cell>
          <cell r="D1753" t="str">
            <v>EQUIPMENT</v>
          </cell>
          <cell r="G1753">
            <v>0</v>
          </cell>
          <cell r="I1753">
            <v>0</v>
          </cell>
          <cell r="J1753">
            <v>0</v>
          </cell>
          <cell r="K1753">
            <v>0</v>
          </cell>
        </row>
        <row r="1754">
          <cell r="A1754">
            <v>1754</v>
          </cell>
          <cell r="D1754">
            <v>0</v>
          </cell>
          <cell r="G1754">
            <v>0</v>
          </cell>
          <cell r="I1754">
            <v>0</v>
          </cell>
          <cell r="J1754">
            <v>0</v>
          </cell>
          <cell r="K1754">
            <v>0</v>
          </cell>
        </row>
        <row r="1755">
          <cell r="A1755">
            <v>1755</v>
          </cell>
          <cell r="D1755">
            <v>0</v>
          </cell>
          <cell r="G1755">
            <v>0</v>
          </cell>
          <cell r="I1755">
            <v>0</v>
          </cell>
          <cell r="J1755">
            <v>0</v>
          </cell>
          <cell r="K1755">
            <v>0</v>
          </cell>
        </row>
        <row r="1756">
          <cell r="A1756">
            <v>1756</v>
          </cell>
          <cell r="D1756">
            <v>0</v>
          </cell>
          <cell r="G1756">
            <v>0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>
            <v>1757</v>
          </cell>
          <cell r="D1757">
            <v>0</v>
          </cell>
          <cell r="G1757">
            <v>0</v>
          </cell>
          <cell r="I1757">
            <v>0</v>
          </cell>
          <cell r="J1757">
            <v>0</v>
          </cell>
          <cell r="K1757">
            <v>0</v>
          </cell>
        </row>
        <row r="1758">
          <cell r="A1758">
            <v>1758</v>
          </cell>
        </row>
        <row r="1759">
          <cell r="A1759">
            <v>1759</v>
          </cell>
        </row>
        <row r="1760">
          <cell r="A1760">
            <v>1760</v>
          </cell>
          <cell r="B1760" t="str">
            <v>C</v>
          </cell>
          <cell r="C1760" t="str">
            <v>LA</v>
          </cell>
          <cell r="D1760" t="str">
            <v>LABOUR/BURUH</v>
          </cell>
        </row>
        <row r="1761">
          <cell r="A1761">
            <v>1761</v>
          </cell>
          <cell r="D1761">
            <v>0</v>
          </cell>
          <cell r="G1761">
            <v>0</v>
          </cell>
          <cell r="I1761">
            <v>0</v>
          </cell>
          <cell r="K1761">
            <v>0</v>
          </cell>
        </row>
        <row r="1762">
          <cell r="A1762">
            <v>1762</v>
          </cell>
          <cell r="C1762">
            <v>2</v>
          </cell>
          <cell r="D1762" t="str">
            <v>Mandor</v>
          </cell>
          <cell r="G1762" t="str">
            <v>Hr</v>
          </cell>
          <cell r="H1762">
            <v>1E-4</v>
          </cell>
          <cell r="I1762">
            <v>44800</v>
          </cell>
          <cell r="K1762">
            <v>4.4800000000000004</v>
          </cell>
        </row>
        <row r="1763">
          <cell r="A1763">
            <v>1763</v>
          </cell>
          <cell r="D1763">
            <v>0</v>
          </cell>
          <cell r="G1763">
            <v>0</v>
          </cell>
          <cell r="I1763">
            <v>0</v>
          </cell>
          <cell r="K1763">
            <v>0</v>
          </cell>
        </row>
        <row r="1764">
          <cell r="A1764">
            <v>1764</v>
          </cell>
          <cell r="C1764">
            <v>16</v>
          </cell>
          <cell r="D1764" t="str">
            <v>Pekerja</v>
          </cell>
          <cell r="G1764" t="str">
            <v>Hr</v>
          </cell>
          <cell r="H1764">
            <v>4.0000000000000002E-4</v>
          </cell>
          <cell r="I1764">
            <v>35000</v>
          </cell>
          <cell r="K1764">
            <v>14</v>
          </cell>
        </row>
        <row r="1765">
          <cell r="A1765">
            <v>1765</v>
          </cell>
          <cell r="D1765">
            <v>0</v>
          </cell>
          <cell r="G1765">
            <v>0</v>
          </cell>
          <cell r="I1765">
            <v>0</v>
          </cell>
          <cell r="K1765">
            <v>0</v>
          </cell>
        </row>
        <row r="1766">
          <cell r="A1766">
            <v>1766</v>
          </cell>
          <cell r="D1766">
            <v>0</v>
          </cell>
          <cell r="G1766">
            <v>0</v>
          </cell>
          <cell r="I1766">
            <v>0</v>
          </cell>
          <cell r="K1766">
            <v>0</v>
          </cell>
        </row>
        <row r="1767">
          <cell r="A1767">
            <v>1767</v>
          </cell>
          <cell r="B1767" t="str">
            <v>C</v>
          </cell>
          <cell r="C1767" t="str">
            <v>LA</v>
          </cell>
          <cell r="D1767" t="str">
            <v>LABOUR</v>
          </cell>
          <cell r="G1767">
            <v>0</v>
          </cell>
          <cell r="I1767">
            <v>0</v>
          </cell>
          <cell r="K1767">
            <v>0</v>
          </cell>
        </row>
        <row r="1768">
          <cell r="A1768">
            <v>1768</v>
          </cell>
          <cell r="D1768">
            <v>0</v>
          </cell>
          <cell r="G1768">
            <v>0</v>
          </cell>
          <cell r="I1768">
            <v>0</v>
          </cell>
          <cell r="K1768">
            <v>0</v>
          </cell>
        </row>
        <row r="1769">
          <cell r="A1769">
            <v>1769</v>
          </cell>
        </row>
        <row r="1770">
          <cell r="A1770">
            <v>1770</v>
          </cell>
        </row>
        <row r="1771">
          <cell r="A1771">
            <v>1771</v>
          </cell>
          <cell r="D1771" t="str">
            <v>JUMLAH</v>
          </cell>
          <cell r="K1771">
            <v>12928.48</v>
          </cell>
          <cell r="L1771">
            <v>0</v>
          </cell>
        </row>
        <row r="1772">
          <cell r="A1772">
            <v>1772</v>
          </cell>
          <cell r="D1772" t="str">
            <v>OVER HEAD</v>
          </cell>
          <cell r="E1772">
            <v>10</v>
          </cell>
          <cell r="F1772" t="str">
            <v>%</v>
          </cell>
          <cell r="K1772">
            <v>1292.848</v>
          </cell>
          <cell r="L1772">
            <v>0</v>
          </cell>
        </row>
        <row r="1773">
          <cell r="A1773">
            <v>1773</v>
          </cell>
          <cell r="D1773" t="str">
            <v>TOTAL</v>
          </cell>
          <cell r="K1773">
            <v>14221.328</v>
          </cell>
          <cell r="L1773">
            <v>0</v>
          </cell>
        </row>
        <row r="1774">
          <cell r="A1774">
            <v>1774</v>
          </cell>
          <cell r="D1774" t="str">
            <v>HARGA  SATUAN</v>
          </cell>
          <cell r="K1774">
            <v>14221</v>
          </cell>
          <cell r="L1774">
            <v>0</v>
          </cell>
        </row>
        <row r="1775">
          <cell r="A1775">
            <v>1775</v>
          </cell>
          <cell r="B1775" t="str">
            <v>Note ;</v>
          </cell>
        </row>
        <row r="1776">
          <cell r="A1776">
            <v>1776</v>
          </cell>
          <cell r="B1776" t="str">
            <v>1. Satuan dapat berdasarkan atas jam operasi untuk Tenaga Kerja dan Alat.</v>
          </cell>
        </row>
        <row r="1777">
          <cell r="A1777">
            <v>1777</v>
          </cell>
          <cell r="B1777" t="str">
            <v xml:space="preserve"> 2. Kuantitas satuan adalah kuantitas setiap komponen untuk menyelesaikan satu satuan pekerjaan dari nomor mata pembayaran</v>
          </cell>
        </row>
        <row r="1778">
          <cell r="A1778">
            <v>1778</v>
          </cell>
          <cell r="B1778" t="str">
            <v xml:space="preserve"> 3. Biaya satuan untuk peralatan sudah termasuk bahan bakar, hahan habis dipakai dan operator</v>
          </cell>
          <cell r="D1778" t="str">
            <v>JUMLAH</v>
          </cell>
          <cell r="K1778">
            <v>6870</v>
          </cell>
          <cell r="L1778">
            <v>0</v>
          </cell>
        </row>
        <row r="1779">
          <cell r="A1779">
            <v>1779</v>
          </cell>
          <cell r="B1779" t="str">
            <v xml:space="preserve"> 4. Biaya satuan sudah termasuk pengeluaran untuk seluruh pajak yang berkaitan (tetapi tidak termasuk PPN yang dibayar dari kontrak) dan biaya lainnya</v>
          </cell>
          <cell r="D1779" t="str">
            <v>OVER HEAD</v>
          </cell>
          <cell r="E1779">
            <v>10</v>
          </cell>
          <cell r="F1779" t="str">
            <v>%</v>
          </cell>
          <cell r="K1779">
            <v>687</v>
          </cell>
          <cell r="L1779">
            <v>0</v>
          </cell>
        </row>
        <row r="1780">
          <cell r="A1780">
            <v>1780</v>
          </cell>
          <cell r="B1780" t="str">
            <v xml:space="preserve"> 5. .</v>
          </cell>
          <cell r="D1780" t="str">
            <v>TOTAL</v>
          </cell>
          <cell r="K1780">
            <v>7557</v>
          </cell>
          <cell r="L1780">
            <v>0</v>
          </cell>
        </row>
        <row r="1781">
          <cell r="A1781">
            <v>1781</v>
          </cell>
          <cell r="B1781" t="str">
            <v xml:space="preserve"> 6. .</v>
          </cell>
          <cell r="D1781" t="str">
            <v>HARGA  SATUAN</v>
          </cell>
          <cell r="K1781">
            <v>7557</v>
          </cell>
          <cell r="L1781">
            <v>0</v>
          </cell>
        </row>
        <row r="1782">
          <cell r="A1782">
            <v>1782</v>
          </cell>
          <cell r="K1782" t="str">
            <v>Hal. 27 a - 42</v>
          </cell>
        </row>
        <row r="1783">
          <cell r="A1783">
            <v>1783</v>
          </cell>
          <cell r="B1783">
            <v>86</v>
          </cell>
        </row>
        <row r="1784">
          <cell r="A1784">
            <v>1784</v>
          </cell>
          <cell r="B1784" t="str">
            <v>UNIT PRICE ANALYSIS</v>
          </cell>
        </row>
        <row r="1785">
          <cell r="A1785">
            <v>1785</v>
          </cell>
          <cell r="B1785" t="str">
            <v>Proyek Rencana Teknik Akhir Jalan Tol Bogor Ring Road</v>
          </cell>
        </row>
        <row r="1786">
          <cell r="A1786">
            <v>1786</v>
          </cell>
        </row>
        <row r="1787">
          <cell r="A1787">
            <v>1787</v>
          </cell>
        </row>
        <row r="1788">
          <cell r="A1788">
            <v>1788</v>
          </cell>
        </row>
        <row r="1789">
          <cell r="A1789">
            <v>1789</v>
          </cell>
        </row>
        <row r="1790">
          <cell r="A1790">
            <v>1790</v>
          </cell>
          <cell r="B1790" t="str">
            <v>UNIT PRICE ANALYSIS</v>
          </cell>
        </row>
        <row r="1791">
          <cell r="A1791">
            <v>1791</v>
          </cell>
        </row>
        <row r="1792">
          <cell r="A1792">
            <v>1792</v>
          </cell>
          <cell r="B1792" t="str">
            <v>ITEM NUMBER</v>
          </cell>
          <cell r="D1792" t="str">
            <v>10.10 (7)</v>
          </cell>
        </row>
        <row r="1793">
          <cell r="A1793">
            <v>1793</v>
          </cell>
          <cell r="B1793" t="str">
            <v>CONSTRUCTION / WORK</v>
          </cell>
          <cell r="D1793" t="str">
            <v>Bearing Pad dengan Asesoris, ukuran (400 x 450 x 45 mm)</v>
          </cell>
        </row>
        <row r="1794">
          <cell r="A1794">
            <v>1794</v>
          </cell>
          <cell r="B1794" t="str">
            <v>UNIT</v>
          </cell>
          <cell r="C1794" t="str">
            <v>buah</v>
          </cell>
          <cell r="D1794">
            <v>1</v>
          </cell>
          <cell r="I1794" t="str">
            <v xml:space="preserve">Total Volume Pekerjaan  </v>
          </cell>
          <cell r="K1794">
            <v>13470</v>
          </cell>
        </row>
        <row r="1795">
          <cell r="A1795">
            <v>1795</v>
          </cell>
          <cell r="B1795" t="str">
            <v>UNIT  PRICE  (Rp.)</v>
          </cell>
          <cell r="D1795">
            <v>1284500</v>
          </cell>
          <cell r="E1795">
            <v>0</v>
          </cell>
          <cell r="I1795" t="str">
            <v>Total Hrg Satuan Rp.</v>
          </cell>
          <cell r="J1795" t="str">
            <v>TOTAL UNIT PRICE (Rp)</v>
          </cell>
          <cell r="K1795">
            <v>1284500</v>
          </cell>
        </row>
        <row r="1796">
          <cell r="A1796">
            <v>1796</v>
          </cell>
          <cell r="I1796" t="str">
            <v>PRICE / UNIT                 (Rp.)</v>
          </cell>
          <cell r="K1796" t="str">
            <v>TOTAL PRICE                (Rp.)</v>
          </cell>
        </row>
        <row r="1797">
          <cell r="A1797">
            <v>1797</v>
          </cell>
          <cell r="B1797" t="str">
            <v>NO</v>
          </cell>
          <cell r="C1797" t="str">
            <v>ITEM</v>
          </cell>
          <cell r="D1797" t="str">
            <v>DESCRIPTION</v>
          </cell>
          <cell r="G1797" t="str">
            <v>UNIT</v>
          </cell>
          <cell r="H1797" t="str">
            <v>QUA'TY</v>
          </cell>
          <cell r="I1797" t="str">
            <v>Rp.</v>
          </cell>
          <cell r="J1797" t="str">
            <v>Foreign</v>
          </cell>
          <cell r="K1797" t="str">
            <v>Rp.</v>
          </cell>
          <cell r="L1797" t="str">
            <v>Foreign</v>
          </cell>
        </row>
        <row r="1798">
          <cell r="A1798">
            <v>1798</v>
          </cell>
        </row>
        <row r="1799">
          <cell r="A1799">
            <v>1799</v>
          </cell>
        </row>
        <row r="1800">
          <cell r="A1800">
            <v>1800</v>
          </cell>
          <cell r="B1800" t="str">
            <v>A</v>
          </cell>
          <cell r="C1800" t="str">
            <v>MT</v>
          </cell>
          <cell r="D1800" t="str">
            <v>MATERIAL</v>
          </cell>
        </row>
        <row r="1801">
          <cell r="A1801">
            <v>1801</v>
          </cell>
          <cell r="C1801">
            <v>122</v>
          </cell>
          <cell r="D1801" t="str">
            <v>Bearing Pad  400 x 450 x 45 mm</v>
          </cell>
          <cell r="G1801" t="str">
            <v>Each</v>
          </cell>
          <cell r="H1801">
            <v>1</v>
          </cell>
          <cell r="I1801">
            <v>1136700</v>
          </cell>
          <cell r="J1801">
            <v>0</v>
          </cell>
          <cell r="K1801">
            <v>1136700</v>
          </cell>
          <cell r="L1801">
            <v>0</v>
          </cell>
        </row>
        <row r="1802">
          <cell r="A1802">
            <v>1802</v>
          </cell>
          <cell r="C1802">
            <v>43</v>
          </cell>
          <cell r="D1802" t="str">
            <v>Concrete Class K-400  On  Site</v>
          </cell>
          <cell r="G1802" t="str">
            <v>Cu.m</v>
          </cell>
          <cell r="H1802">
            <v>1.1250000000000001E-2</v>
          </cell>
          <cell r="I1802">
            <v>617600</v>
          </cell>
          <cell r="J1802">
            <v>0</v>
          </cell>
          <cell r="K1802">
            <v>6948.0000000000009</v>
          </cell>
          <cell r="L1802">
            <v>0</v>
          </cell>
        </row>
        <row r="1803">
          <cell r="A1803">
            <v>1803</v>
          </cell>
          <cell r="C1803">
            <v>36</v>
          </cell>
          <cell r="D1803" t="str">
            <v>Reinforce Steel (Deformed Bar) on Site</v>
          </cell>
          <cell r="G1803" t="str">
            <v>Kg</v>
          </cell>
          <cell r="H1803">
            <v>0.67500000000000004</v>
          </cell>
          <cell r="I1803">
            <v>6870</v>
          </cell>
          <cell r="J1803">
            <v>0</v>
          </cell>
          <cell r="K1803">
            <v>4637.25</v>
          </cell>
        </row>
        <row r="1804">
          <cell r="A1804">
            <v>1804</v>
          </cell>
          <cell r="C1804">
            <v>132</v>
          </cell>
          <cell r="D1804" t="str">
            <v>Lain-lain 3</v>
          </cell>
          <cell r="G1804" t="str">
            <v>Ls.</v>
          </cell>
          <cell r="H1804">
            <v>8.4398360260429205E-3</v>
          </cell>
          <cell r="I1804">
            <v>60000</v>
          </cell>
          <cell r="J1804">
            <v>0</v>
          </cell>
          <cell r="K1804">
            <v>506.3901615625752</v>
          </cell>
        </row>
        <row r="1805">
          <cell r="A1805">
            <v>1805</v>
          </cell>
          <cell r="D1805">
            <v>0</v>
          </cell>
          <cell r="G1805">
            <v>0</v>
          </cell>
          <cell r="I1805">
            <v>0</v>
          </cell>
          <cell r="J1805">
            <v>0</v>
          </cell>
          <cell r="K1805">
            <v>0</v>
          </cell>
        </row>
        <row r="1806">
          <cell r="A1806">
            <v>1806</v>
          </cell>
          <cell r="D1806">
            <v>0</v>
          </cell>
          <cell r="G1806">
            <v>0</v>
          </cell>
          <cell r="I1806">
            <v>0</v>
          </cell>
          <cell r="J1806">
            <v>0</v>
          </cell>
          <cell r="K1806">
            <v>0</v>
          </cell>
        </row>
        <row r="1807">
          <cell r="A1807">
            <v>1807</v>
          </cell>
          <cell r="D1807">
            <v>0</v>
          </cell>
          <cell r="G1807">
            <v>0</v>
          </cell>
          <cell r="I1807">
            <v>0</v>
          </cell>
          <cell r="J1807">
            <v>0</v>
          </cell>
          <cell r="K1807">
            <v>0</v>
          </cell>
        </row>
        <row r="1808">
          <cell r="A1808">
            <v>1808</v>
          </cell>
          <cell r="D1808">
            <v>0</v>
          </cell>
          <cell r="G1808">
            <v>0</v>
          </cell>
          <cell r="I1808">
            <v>0</v>
          </cell>
          <cell r="J1808">
            <v>0</v>
          </cell>
          <cell r="K1808">
            <v>0</v>
          </cell>
        </row>
        <row r="1809">
          <cell r="A1809">
            <v>1809</v>
          </cell>
          <cell r="D1809">
            <v>0</v>
          </cell>
          <cell r="G1809">
            <v>0</v>
          </cell>
          <cell r="I1809">
            <v>0</v>
          </cell>
          <cell r="J1809">
            <v>0</v>
          </cell>
          <cell r="K1809">
            <v>0</v>
          </cell>
        </row>
        <row r="1810">
          <cell r="A1810">
            <v>1810</v>
          </cell>
          <cell r="D1810">
            <v>0</v>
          </cell>
          <cell r="G1810">
            <v>0</v>
          </cell>
          <cell r="I1810">
            <v>0</v>
          </cell>
          <cell r="J1810">
            <v>0</v>
          </cell>
          <cell r="K1810">
            <v>0</v>
          </cell>
        </row>
        <row r="1811">
          <cell r="A1811">
            <v>1811</v>
          </cell>
          <cell r="D1811">
            <v>0</v>
          </cell>
          <cell r="G1811">
            <v>0</v>
          </cell>
          <cell r="I1811">
            <v>0</v>
          </cell>
          <cell r="J1811">
            <v>0</v>
          </cell>
          <cell r="K1811">
            <v>0</v>
          </cell>
        </row>
        <row r="1812">
          <cell r="A1812">
            <v>1812</v>
          </cell>
          <cell r="B1812" t="str">
            <v>B</v>
          </cell>
          <cell r="C1812" t="str">
            <v>EQ</v>
          </cell>
          <cell r="D1812" t="str">
            <v>EQUIPMENT/ALAT</v>
          </cell>
        </row>
        <row r="1813">
          <cell r="A1813">
            <v>1813</v>
          </cell>
          <cell r="C1813">
            <v>63</v>
          </cell>
          <cell r="D1813" t="str">
            <v>Miscellaneous Tools</v>
          </cell>
          <cell r="G1813" t="str">
            <v>Jam</v>
          </cell>
          <cell r="H1813">
            <v>2.5000000000000001E-2</v>
          </cell>
          <cell r="I1813">
            <v>19900</v>
          </cell>
          <cell r="J1813">
            <v>0</v>
          </cell>
          <cell r="K1813">
            <v>497.5</v>
          </cell>
        </row>
        <row r="1814">
          <cell r="A1814">
            <v>1814</v>
          </cell>
          <cell r="C1814">
            <v>172</v>
          </cell>
          <cell r="D1814" t="str">
            <v>Hoist</v>
          </cell>
          <cell r="G1814" t="str">
            <v>Jam</v>
          </cell>
          <cell r="H1814">
            <v>2.5000000000000001E-2</v>
          </cell>
          <cell r="I1814">
            <v>10600</v>
          </cell>
          <cell r="J1814">
            <v>0</v>
          </cell>
          <cell r="K1814">
            <v>265</v>
          </cell>
        </row>
        <row r="1815">
          <cell r="A1815">
            <v>1815</v>
          </cell>
          <cell r="C1815">
            <v>108</v>
          </cell>
          <cell r="D1815" t="str">
            <v>Tension Jack &amp; Pump</v>
          </cell>
          <cell r="G1815" t="str">
            <v>Jam</v>
          </cell>
          <cell r="H1815">
            <v>5.0000000000000001E-3</v>
          </cell>
          <cell r="I1815">
            <v>149000</v>
          </cell>
          <cell r="J1815">
            <v>0</v>
          </cell>
          <cell r="K1815">
            <v>745</v>
          </cell>
        </row>
        <row r="1816">
          <cell r="A1816">
            <v>1816</v>
          </cell>
          <cell r="C1816">
            <v>44</v>
          </cell>
          <cell r="D1816" t="str">
            <v>Fulvi Mixer</v>
          </cell>
          <cell r="G1816" t="str">
            <v>Jam</v>
          </cell>
          <cell r="H1816">
            <v>1.2500000000000001E-2</v>
          </cell>
          <cell r="I1816">
            <v>94800</v>
          </cell>
          <cell r="J1816">
            <v>0</v>
          </cell>
          <cell r="K1816">
            <v>1185</v>
          </cell>
        </row>
        <row r="1817">
          <cell r="A1817">
            <v>1817</v>
          </cell>
          <cell r="D1817">
            <v>0</v>
          </cell>
          <cell r="G1817">
            <v>0</v>
          </cell>
          <cell r="I1817">
            <v>0</v>
          </cell>
          <cell r="J1817">
            <v>0</v>
          </cell>
          <cell r="K1817">
            <v>0</v>
          </cell>
        </row>
        <row r="1818">
          <cell r="A1818">
            <v>1818</v>
          </cell>
          <cell r="D1818">
            <v>0</v>
          </cell>
          <cell r="G1818">
            <v>0</v>
          </cell>
          <cell r="I1818">
            <v>0</v>
          </cell>
          <cell r="J1818">
            <v>0</v>
          </cell>
          <cell r="K1818">
            <v>0</v>
          </cell>
        </row>
        <row r="1819">
          <cell r="A1819">
            <v>1819</v>
          </cell>
          <cell r="B1819" t="str">
            <v>B</v>
          </cell>
          <cell r="C1819" t="str">
            <v>EQ</v>
          </cell>
          <cell r="D1819" t="str">
            <v>EQUIPMENT</v>
          </cell>
          <cell r="G1819">
            <v>0</v>
          </cell>
          <cell r="I1819">
            <v>0</v>
          </cell>
          <cell r="J1819">
            <v>0</v>
          </cell>
          <cell r="K1819">
            <v>0</v>
          </cell>
        </row>
        <row r="1820">
          <cell r="A1820">
            <v>1820</v>
          </cell>
          <cell r="C1820">
            <v>64</v>
          </cell>
          <cell r="D1820" t="str">
            <v>Miscellaneous Tools</v>
          </cell>
          <cell r="G1820" t="str">
            <v>Hour</v>
          </cell>
          <cell r="H1820">
            <v>0.5</v>
          </cell>
          <cell r="I1820">
            <v>5000</v>
          </cell>
          <cell r="J1820">
            <v>0</v>
          </cell>
          <cell r="K1820">
            <v>2500</v>
          </cell>
          <cell r="L1820">
            <v>0</v>
          </cell>
        </row>
        <row r="1821">
          <cell r="A1821">
            <v>1821</v>
          </cell>
          <cell r="C1821">
            <v>211</v>
          </cell>
          <cell r="D1821" t="str">
            <v>Pouring Concrete ( Manually )</v>
          </cell>
          <cell r="G1821" t="str">
            <v>Cu.m</v>
          </cell>
          <cell r="H1821">
            <v>1.1250000000000001E-2</v>
          </cell>
          <cell r="I1821">
            <v>11400</v>
          </cell>
          <cell r="J1821">
            <v>0</v>
          </cell>
          <cell r="K1821">
            <v>128.25000000000003</v>
          </cell>
        </row>
        <row r="1822">
          <cell r="A1822">
            <v>1822</v>
          </cell>
          <cell r="D1822">
            <v>0</v>
          </cell>
          <cell r="G1822">
            <v>0</v>
          </cell>
          <cell r="I1822">
            <v>0</v>
          </cell>
          <cell r="J1822">
            <v>0</v>
          </cell>
          <cell r="K1822">
            <v>0</v>
          </cell>
        </row>
        <row r="1823">
          <cell r="A1823">
            <v>1823</v>
          </cell>
          <cell r="D1823">
            <v>0</v>
          </cell>
          <cell r="G1823">
            <v>0</v>
          </cell>
          <cell r="I1823">
            <v>0</v>
          </cell>
          <cell r="J1823">
            <v>0</v>
          </cell>
          <cell r="K1823">
            <v>0</v>
          </cell>
        </row>
        <row r="1824">
          <cell r="A1824">
            <v>1824</v>
          </cell>
        </row>
        <row r="1825">
          <cell r="A1825">
            <v>1825</v>
          </cell>
        </row>
        <row r="1826">
          <cell r="A1826">
            <v>1826</v>
          </cell>
          <cell r="B1826" t="str">
            <v>C</v>
          </cell>
          <cell r="C1826" t="str">
            <v>LA</v>
          </cell>
          <cell r="D1826" t="str">
            <v>LABOUR/BURUH</v>
          </cell>
        </row>
        <row r="1827">
          <cell r="A1827">
            <v>1827</v>
          </cell>
          <cell r="C1827">
            <v>1</v>
          </cell>
          <cell r="D1827" t="str">
            <v>Pengawas</v>
          </cell>
          <cell r="G1827" t="str">
            <v>Hr</v>
          </cell>
          <cell r="H1827">
            <v>3.5714285714285714E-4</v>
          </cell>
          <cell r="I1827">
            <v>125000</v>
          </cell>
          <cell r="K1827">
            <v>44.642857142857146</v>
          </cell>
        </row>
        <row r="1828">
          <cell r="A1828">
            <v>1828</v>
          </cell>
          <cell r="C1828">
            <v>2</v>
          </cell>
          <cell r="D1828" t="str">
            <v>Mandor</v>
          </cell>
          <cell r="G1828" t="str">
            <v>Hr</v>
          </cell>
          <cell r="H1828">
            <v>7.1428571428571429E-4</v>
          </cell>
          <cell r="I1828">
            <v>44800</v>
          </cell>
          <cell r="K1828">
            <v>32</v>
          </cell>
        </row>
        <row r="1829">
          <cell r="A1829">
            <v>1829</v>
          </cell>
          <cell r="C1829">
            <v>15</v>
          </cell>
          <cell r="D1829" t="str">
            <v>Tukang</v>
          </cell>
          <cell r="G1829" t="str">
            <v>Hr</v>
          </cell>
          <cell r="H1829">
            <v>1.4285714285714286E-3</v>
          </cell>
          <cell r="I1829">
            <v>49700</v>
          </cell>
          <cell r="K1829">
            <v>71</v>
          </cell>
        </row>
        <row r="1830">
          <cell r="A1830">
            <v>1830</v>
          </cell>
          <cell r="C1830">
            <v>16</v>
          </cell>
          <cell r="D1830" t="str">
            <v>Pekerja</v>
          </cell>
          <cell r="G1830" t="str">
            <v>Hr</v>
          </cell>
          <cell r="H1830">
            <v>2.8571428571428571E-3</v>
          </cell>
          <cell r="I1830">
            <v>35000</v>
          </cell>
          <cell r="K1830">
            <v>100</v>
          </cell>
        </row>
        <row r="1831">
          <cell r="A1831">
            <v>1831</v>
          </cell>
          <cell r="D1831">
            <v>0</v>
          </cell>
          <cell r="G1831">
            <v>0</v>
          </cell>
          <cell r="I1831">
            <v>0</v>
          </cell>
          <cell r="K1831">
            <v>0</v>
          </cell>
        </row>
        <row r="1832">
          <cell r="A1832">
            <v>1832</v>
          </cell>
          <cell r="D1832">
            <v>0</v>
          </cell>
          <cell r="G1832">
            <v>0</v>
          </cell>
          <cell r="I1832">
            <v>0</v>
          </cell>
          <cell r="K1832">
            <v>0</v>
          </cell>
        </row>
        <row r="1833">
          <cell r="A1833">
            <v>1833</v>
          </cell>
          <cell r="B1833" t="str">
            <v>C</v>
          </cell>
          <cell r="C1833" t="str">
            <v>LA</v>
          </cell>
          <cell r="D1833" t="str">
            <v>LABOUR</v>
          </cell>
          <cell r="G1833">
            <v>0</v>
          </cell>
          <cell r="I1833">
            <v>0</v>
          </cell>
          <cell r="K1833">
            <v>0</v>
          </cell>
        </row>
        <row r="1834">
          <cell r="A1834">
            <v>1834</v>
          </cell>
          <cell r="C1834">
            <v>2</v>
          </cell>
          <cell r="D1834" t="str">
            <v>Pengawas</v>
          </cell>
          <cell r="G1834" t="str">
            <v>Day</v>
          </cell>
          <cell r="H1834">
            <v>0.1</v>
          </cell>
          <cell r="I1834">
            <v>50000</v>
          </cell>
          <cell r="J1834">
            <v>0</v>
          </cell>
          <cell r="K1834">
            <v>5000</v>
          </cell>
          <cell r="L1834">
            <v>0</v>
          </cell>
        </row>
        <row r="1835">
          <cell r="A1835">
            <v>1835</v>
          </cell>
          <cell r="C1835">
            <v>15</v>
          </cell>
          <cell r="D1835" t="str">
            <v>Kepala Tukang</v>
          </cell>
          <cell r="G1835" t="str">
            <v>Day</v>
          </cell>
          <cell r="H1835">
            <v>0.1</v>
          </cell>
          <cell r="I1835">
            <v>32880</v>
          </cell>
          <cell r="J1835">
            <v>0</v>
          </cell>
          <cell r="K1835">
            <v>3288</v>
          </cell>
          <cell r="L1835">
            <v>0</v>
          </cell>
        </row>
        <row r="1836">
          <cell r="A1836">
            <v>1836</v>
          </cell>
          <cell r="C1836">
            <v>16</v>
          </cell>
          <cell r="D1836" t="str">
            <v>Tukang</v>
          </cell>
          <cell r="G1836" t="str">
            <v>Day</v>
          </cell>
          <cell r="H1836">
            <v>0.3</v>
          </cell>
          <cell r="I1836">
            <v>28380</v>
          </cell>
          <cell r="J1836">
            <v>0</v>
          </cell>
          <cell r="K1836">
            <v>8514</v>
          </cell>
          <cell r="L1836">
            <v>0</v>
          </cell>
        </row>
        <row r="1837">
          <cell r="A1837">
            <v>1837</v>
          </cell>
          <cell r="D1837">
            <v>0</v>
          </cell>
          <cell r="G1837">
            <v>0</v>
          </cell>
          <cell r="K1837">
            <v>8882.1390793114933</v>
          </cell>
          <cell r="L1837">
            <v>0</v>
          </cell>
        </row>
        <row r="1838">
          <cell r="A1838">
            <v>1838</v>
          </cell>
          <cell r="D1838" t="str">
            <v>OVER HEAD</v>
          </cell>
          <cell r="E1838">
            <v>10</v>
          </cell>
          <cell r="F1838" t="str">
            <v>%</v>
          </cell>
          <cell r="K1838">
            <v>888.21390793114938</v>
          </cell>
          <cell r="L1838">
            <v>0</v>
          </cell>
        </row>
        <row r="1839">
          <cell r="A1839">
            <v>1839</v>
          </cell>
          <cell r="D1839" t="str">
            <v>TOTAL</v>
          </cell>
          <cell r="K1839">
            <v>9770.3529872426425</v>
          </cell>
          <cell r="L1839">
            <v>0</v>
          </cell>
        </row>
        <row r="1840">
          <cell r="A1840">
            <v>1840</v>
          </cell>
          <cell r="D1840" t="str">
            <v>HARGA  SATUAN</v>
          </cell>
          <cell r="K1840">
            <v>9770</v>
          </cell>
          <cell r="L1840">
            <v>0</v>
          </cell>
        </row>
        <row r="1841">
          <cell r="A1841">
            <v>1841</v>
          </cell>
          <cell r="B1841" t="str">
            <v>Note ;</v>
          </cell>
        </row>
        <row r="1842">
          <cell r="A1842">
            <v>1842</v>
          </cell>
          <cell r="B1842" t="str">
            <v>1. Satuan dapat berdasarkan atas jam operasi untuk Tenaga Kerja dan Alat.</v>
          </cell>
        </row>
        <row r="1843">
          <cell r="A1843">
            <v>1843</v>
          </cell>
          <cell r="B1843" t="str">
            <v xml:space="preserve"> 2. Kuantitas satuan adalah kuantitas setiap komponen untuk menyelesaikan satu satuan pekerjaan dari nomor mata pembayaran</v>
          </cell>
        </row>
        <row r="1844">
          <cell r="A1844">
            <v>1844</v>
          </cell>
          <cell r="B1844" t="str">
            <v xml:space="preserve"> 3. Biaya satuan untuk peralatan sudah termasuk bahan bakar, hahan habis dipakai dan operator</v>
          </cell>
          <cell r="D1844" t="str">
            <v>JUMLAH</v>
          </cell>
          <cell r="K1844">
            <v>1167715.5</v>
          </cell>
          <cell r="L1844">
            <v>0</v>
          </cell>
        </row>
        <row r="1845">
          <cell r="A1845">
            <v>1845</v>
          </cell>
          <cell r="B1845" t="str">
            <v xml:space="preserve"> 4. Biaya satuan sudah termasuk pengeluaran untuk seluruh pajak yang berkaitan (tetapi tidak termasuk PPN yang dibayar dari kontrak) dan biaya lainnya</v>
          </cell>
          <cell r="D1845" t="str">
            <v>OVER HEAD</v>
          </cell>
          <cell r="E1845">
            <v>10</v>
          </cell>
          <cell r="F1845" t="str">
            <v>%</v>
          </cell>
          <cell r="K1845">
            <v>116771.55</v>
          </cell>
          <cell r="L1845">
            <v>0</v>
          </cell>
        </row>
        <row r="1846">
          <cell r="A1846">
            <v>1846</v>
          </cell>
          <cell r="B1846" t="str">
            <v xml:space="preserve"> 5. .</v>
          </cell>
          <cell r="D1846" t="str">
            <v>TOTAL</v>
          </cell>
          <cell r="K1846">
            <v>1284487.05</v>
          </cell>
          <cell r="L1846">
            <v>0</v>
          </cell>
        </row>
        <row r="1847">
          <cell r="A1847">
            <v>1847</v>
          </cell>
          <cell r="B1847" t="str">
            <v xml:space="preserve"> 6. .</v>
          </cell>
          <cell r="D1847" t="str">
            <v>HARGA  SATUAN</v>
          </cell>
          <cell r="K1847">
            <v>1284487</v>
          </cell>
          <cell r="L1847">
            <v>0</v>
          </cell>
        </row>
        <row r="1848">
          <cell r="A1848">
            <v>1848</v>
          </cell>
          <cell r="K1848" t="str">
            <v>Hal. 28 a - 42</v>
          </cell>
        </row>
        <row r="1849">
          <cell r="A1849">
            <v>1849</v>
          </cell>
          <cell r="B1849">
            <v>87</v>
          </cell>
        </row>
        <row r="1850">
          <cell r="A1850">
            <v>1850</v>
          </cell>
          <cell r="B1850" t="str">
            <v>UNIT PRICE ANALYSIS</v>
          </cell>
        </row>
        <row r="1851">
          <cell r="A1851">
            <v>1851</v>
          </cell>
          <cell r="B1851" t="str">
            <v>Proyek Rencana Teknik Akhir Jalan Tol Bogor Ring Road</v>
          </cell>
        </row>
        <row r="1852">
          <cell r="A1852">
            <v>1852</v>
          </cell>
        </row>
        <row r="1853">
          <cell r="A1853">
            <v>1853</v>
          </cell>
        </row>
        <row r="1854">
          <cell r="A1854">
            <v>1854</v>
          </cell>
        </row>
        <row r="1855">
          <cell r="A1855">
            <v>1855</v>
          </cell>
        </row>
        <row r="1856">
          <cell r="A1856">
            <v>1856</v>
          </cell>
          <cell r="B1856" t="str">
            <v>UNIT PRICE ANALYSIS</v>
          </cell>
        </row>
        <row r="1857">
          <cell r="A1857">
            <v>1857</v>
          </cell>
        </row>
        <row r="1858">
          <cell r="A1858">
            <v>1858</v>
          </cell>
          <cell r="B1858" t="str">
            <v>ITEM NUMBER</v>
          </cell>
          <cell r="D1858" t="str">
            <v>10.09 (3)a</v>
          </cell>
        </row>
        <row r="1859">
          <cell r="A1859">
            <v>1859</v>
          </cell>
          <cell r="B1859" t="str">
            <v>CONSTRUCTION / WORK</v>
          </cell>
          <cell r="D1859" t="str">
            <v>Sambungan Ekspansi ( Expansion Joint ), Tipe C1 (celah = 2 cm)</v>
          </cell>
        </row>
        <row r="1860">
          <cell r="A1860">
            <v>1860</v>
          </cell>
          <cell r="B1860" t="str">
            <v>UNIT</v>
          </cell>
          <cell r="C1860" t="str">
            <v>buah</v>
          </cell>
          <cell r="D1860">
            <v>1</v>
          </cell>
          <cell r="I1860" t="str">
            <v xml:space="preserve">Total Volume Pekerjaan  </v>
          </cell>
          <cell r="K1860">
            <v>48</v>
          </cell>
        </row>
        <row r="1861">
          <cell r="A1861">
            <v>1861</v>
          </cell>
          <cell r="B1861" t="str">
            <v>UNIT  PRICE  (Rp.)</v>
          </cell>
          <cell r="D1861">
            <v>1036800</v>
          </cell>
          <cell r="E1861">
            <v>0</v>
          </cell>
          <cell r="I1861" t="str">
            <v>Total Hrg Satuan Rp.</v>
          </cell>
          <cell r="J1861" t="str">
            <v>TOTAL UNIT PRICE (Rp)</v>
          </cell>
          <cell r="K1861">
            <v>1036800</v>
          </cell>
        </row>
        <row r="1862">
          <cell r="A1862">
            <v>1862</v>
          </cell>
          <cell r="I1862" t="str">
            <v>PRICE / UNIT                 (Rp.)</v>
          </cell>
          <cell r="K1862" t="str">
            <v>TOTAL PRICE                (Rp.)</v>
          </cell>
        </row>
        <row r="1863">
          <cell r="A1863">
            <v>1863</v>
          </cell>
          <cell r="B1863" t="str">
            <v>NO</v>
          </cell>
          <cell r="C1863" t="str">
            <v>ITEM</v>
          </cell>
          <cell r="D1863" t="str">
            <v>DESCRIPTION</v>
          </cell>
          <cell r="G1863" t="str">
            <v>UNIT</v>
          </cell>
          <cell r="H1863" t="str">
            <v>QUA'TY</v>
          </cell>
          <cell r="I1863" t="str">
            <v>Rp.</v>
          </cell>
          <cell r="J1863" t="str">
            <v>Foreign</v>
          </cell>
          <cell r="K1863" t="str">
            <v>Rp.</v>
          </cell>
          <cell r="L1863" t="str">
            <v>Foreign</v>
          </cell>
        </row>
        <row r="1864">
          <cell r="A1864">
            <v>1864</v>
          </cell>
        </row>
        <row r="1865">
          <cell r="A1865">
            <v>1865</v>
          </cell>
        </row>
        <row r="1866">
          <cell r="A1866">
            <v>1866</v>
          </cell>
          <cell r="B1866" t="str">
            <v>A</v>
          </cell>
          <cell r="C1866" t="str">
            <v>MT</v>
          </cell>
          <cell r="D1866" t="str">
            <v>MATERIAL</v>
          </cell>
        </row>
        <row r="1867">
          <cell r="A1867">
            <v>1867</v>
          </cell>
          <cell r="C1867">
            <v>326</v>
          </cell>
          <cell r="D1867" t="str">
            <v>Material Expansions Joint, tipe C1</v>
          </cell>
          <cell r="G1867" t="str">
            <v>Lm</v>
          </cell>
          <cell r="H1867">
            <v>1</v>
          </cell>
          <cell r="I1867">
            <v>920000</v>
          </cell>
          <cell r="J1867">
            <v>0</v>
          </cell>
          <cell r="K1867">
            <v>920000</v>
          </cell>
          <cell r="L1867">
            <v>0</v>
          </cell>
        </row>
        <row r="1868">
          <cell r="A1868">
            <v>1868</v>
          </cell>
          <cell r="C1868">
            <v>226</v>
          </cell>
          <cell r="D1868" t="str">
            <v>Rubber Water Stop</v>
          </cell>
          <cell r="G1868" t="str">
            <v>L.m</v>
          </cell>
          <cell r="H1868">
            <v>2</v>
          </cell>
          <cell r="I1868">
            <v>51800</v>
          </cell>
          <cell r="J1868">
            <v>0</v>
          </cell>
          <cell r="K1868">
            <v>103600</v>
          </cell>
          <cell r="L1868">
            <v>0</v>
          </cell>
        </row>
        <row r="1869">
          <cell r="A1869">
            <v>1869</v>
          </cell>
          <cell r="C1869">
            <v>132</v>
          </cell>
          <cell r="D1869" t="str">
            <v>Lain-lain 3</v>
          </cell>
          <cell r="G1869" t="str">
            <v>Ls.</v>
          </cell>
          <cell r="H1869">
            <v>1</v>
          </cell>
          <cell r="I1869">
            <v>60000</v>
          </cell>
          <cell r="J1869">
            <v>0</v>
          </cell>
          <cell r="K1869">
            <v>60000</v>
          </cell>
        </row>
        <row r="1870">
          <cell r="A1870">
            <v>1870</v>
          </cell>
          <cell r="D1870">
            <v>0</v>
          </cell>
          <cell r="G1870">
            <v>0</v>
          </cell>
          <cell r="I1870">
            <v>0</v>
          </cell>
          <cell r="J1870">
            <v>0</v>
          </cell>
          <cell r="K1870">
            <v>0</v>
          </cell>
        </row>
        <row r="1871">
          <cell r="A1871">
            <v>1871</v>
          </cell>
          <cell r="D1871">
            <v>0</v>
          </cell>
          <cell r="G1871">
            <v>0</v>
          </cell>
          <cell r="I1871">
            <v>0</v>
          </cell>
          <cell r="J1871">
            <v>0</v>
          </cell>
          <cell r="K1871">
            <v>0</v>
          </cell>
        </row>
        <row r="1872">
          <cell r="A1872">
            <v>1872</v>
          </cell>
          <cell r="D1872">
            <v>0</v>
          </cell>
          <cell r="G1872">
            <v>0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>
            <v>1873</v>
          </cell>
          <cell r="D1873">
            <v>0</v>
          </cell>
          <cell r="G1873">
            <v>0</v>
          </cell>
          <cell r="I1873">
            <v>0</v>
          </cell>
          <cell r="J1873">
            <v>0</v>
          </cell>
          <cell r="K1873">
            <v>0</v>
          </cell>
        </row>
        <row r="1874">
          <cell r="A1874">
            <v>1874</v>
          </cell>
          <cell r="D1874">
            <v>0</v>
          </cell>
          <cell r="G1874">
            <v>0</v>
          </cell>
          <cell r="I1874">
            <v>0</v>
          </cell>
          <cell r="J1874">
            <v>0</v>
          </cell>
          <cell r="K1874">
            <v>0</v>
          </cell>
        </row>
        <row r="1875">
          <cell r="A1875">
            <v>1875</v>
          </cell>
          <cell r="D1875">
            <v>0</v>
          </cell>
          <cell r="G1875">
            <v>0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>
            <v>1876</v>
          </cell>
          <cell r="D1876">
            <v>0</v>
          </cell>
          <cell r="G1876">
            <v>0</v>
          </cell>
          <cell r="I1876">
            <v>0</v>
          </cell>
          <cell r="J1876">
            <v>0</v>
          </cell>
          <cell r="K1876">
            <v>0</v>
          </cell>
        </row>
        <row r="1877">
          <cell r="A1877">
            <v>1877</v>
          </cell>
          <cell r="D1877">
            <v>0</v>
          </cell>
          <cell r="G1877">
            <v>0</v>
          </cell>
          <cell r="I1877">
            <v>0</v>
          </cell>
          <cell r="J1877">
            <v>0</v>
          </cell>
          <cell r="K1877">
            <v>0</v>
          </cell>
        </row>
        <row r="1878">
          <cell r="A1878">
            <v>1878</v>
          </cell>
          <cell r="B1878" t="str">
            <v>B</v>
          </cell>
          <cell r="C1878" t="str">
            <v>EQ</v>
          </cell>
          <cell r="D1878" t="str">
            <v>EQUIPMENT/ALAT</v>
          </cell>
        </row>
        <row r="1879">
          <cell r="A1879">
            <v>1879</v>
          </cell>
          <cell r="C1879">
            <v>63</v>
          </cell>
          <cell r="D1879" t="str">
            <v>Miscellaneous Tools</v>
          </cell>
          <cell r="G1879" t="str">
            <v>Jam</v>
          </cell>
          <cell r="H1879">
            <v>4</v>
          </cell>
          <cell r="I1879">
            <v>19900</v>
          </cell>
          <cell r="J1879">
            <v>0</v>
          </cell>
          <cell r="K1879">
            <v>79600</v>
          </cell>
        </row>
        <row r="1880">
          <cell r="A1880">
            <v>1880</v>
          </cell>
          <cell r="C1880">
            <v>172</v>
          </cell>
          <cell r="D1880" t="str">
            <v>Hoist</v>
          </cell>
          <cell r="G1880" t="str">
            <v>Jam</v>
          </cell>
          <cell r="H1880">
            <v>4</v>
          </cell>
          <cell r="I1880">
            <v>10600</v>
          </cell>
          <cell r="J1880">
            <v>0</v>
          </cell>
          <cell r="K1880">
            <v>42400</v>
          </cell>
        </row>
        <row r="1881">
          <cell r="A1881">
            <v>1881</v>
          </cell>
          <cell r="D1881">
            <v>0</v>
          </cell>
          <cell r="G1881">
            <v>0</v>
          </cell>
          <cell r="I1881">
            <v>0</v>
          </cell>
          <cell r="J1881">
            <v>0</v>
          </cell>
          <cell r="K1881">
            <v>0</v>
          </cell>
        </row>
        <row r="1882">
          <cell r="A1882">
            <v>1882</v>
          </cell>
          <cell r="D1882">
            <v>0</v>
          </cell>
          <cell r="G1882">
            <v>0</v>
          </cell>
          <cell r="I1882">
            <v>0</v>
          </cell>
          <cell r="J1882">
            <v>0</v>
          </cell>
          <cell r="K1882">
            <v>0</v>
          </cell>
        </row>
        <row r="1883">
          <cell r="A1883">
            <v>1883</v>
          </cell>
          <cell r="D1883">
            <v>0</v>
          </cell>
          <cell r="G1883">
            <v>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>
            <v>1884</v>
          </cell>
          <cell r="D1884">
            <v>0</v>
          </cell>
          <cell r="G1884">
            <v>0</v>
          </cell>
          <cell r="I1884">
            <v>0</v>
          </cell>
          <cell r="J1884">
            <v>0</v>
          </cell>
          <cell r="K1884">
            <v>0</v>
          </cell>
        </row>
        <row r="1885">
          <cell r="A1885">
            <v>1885</v>
          </cell>
          <cell r="B1885" t="str">
            <v>B</v>
          </cell>
          <cell r="C1885" t="str">
            <v>EQ</v>
          </cell>
          <cell r="D1885" t="str">
            <v>EQUIPMENT</v>
          </cell>
          <cell r="G1885">
            <v>0</v>
          </cell>
          <cell r="I1885">
            <v>0</v>
          </cell>
          <cell r="J1885">
            <v>0</v>
          </cell>
          <cell r="K1885">
            <v>0</v>
          </cell>
        </row>
        <row r="1886">
          <cell r="A1886">
            <v>1886</v>
          </cell>
          <cell r="C1886">
            <v>64</v>
          </cell>
          <cell r="D1886" t="str">
            <v>Miscellaneous Tools</v>
          </cell>
          <cell r="G1886" t="str">
            <v>Hour</v>
          </cell>
          <cell r="H1886">
            <v>0.5</v>
          </cell>
          <cell r="I1886">
            <v>5000</v>
          </cell>
          <cell r="J1886">
            <v>0</v>
          </cell>
          <cell r="K1886">
            <v>2500</v>
          </cell>
          <cell r="L1886">
            <v>0</v>
          </cell>
        </row>
        <row r="1887">
          <cell r="A1887">
            <v>1887</v>
          </cell>
          <cell r="C1887">
            <v>215</v>
          </cell>
          <cell r="D1887" t="str">
            <v>Traffic Signal Pole, Type 2</v>
          </cell>
          <cell r="G1887" t="str">
            <v>Each</v>
          </cell>
          <cell r="H1887">
            <v>1</v>
          </cell>
          <cell r="I1887" t="e">
            <v>#N/A</v>
          </cell>
          <cell r="J1887">
            <v>0</v>
          </cell>
          <cell r="K1887" t="e">
            <v>#N/A</v>
          </cell>
          <cell r="L1887">
            <v>0</v>
          </cell>
        </row>
        <row r="1888">
          <cell r="A1888">
            <v>1888</v>
          </cell>
          <cell r="C1888">
            <v>63</v>
          </cell>
          <cell r="D1888" t="str">
            <v>Mac Power Broom and Blower</v>
          </cell>
          <cell r="G1888" t="str">
            <v>Hour</v>
          </cell>
          <cell r="H1888">
            <v>4</v>
          </cell>
          <cell r="I1888">
            <v>54200</v>
          </cell>
          <cell r="J1888">
            <v>0</v>
          </cell>
          <cell r="K1888">
            <v>216800</v>
          </cell>
          <cell r="L1888">
            <v>0</v>
          </cell>
        </row>
        <row r="1889">
          <cell r="A1889">
            <v>1889</v>
          </cell>
          <cell r="C1889">
            <v>139</v>
          </cell>
          <cell r="D1889" t="str">
            <v>Concrete Bucket 1 Cu.m</v>
          </cell>
          <cell r="G1889" t="str">
            <v>Hour</v>
          </cell>
          <cell r="H1889">
            <v>4</v>
          </cell>
          <cell r="I1889">
            <v>63800</v>
          </cell>
          <cell r="J1889">
            <v>0</v>
          </cell>
          <cell r="K1889">
            <v>255200</v>
          </cell>
          <cell r="L1889">
            <v>0</v>
          </cell>
        </row>
        <row r="1890">
          <cell r="A1890">
            <v>1890</v>
          </cell>
        </row>
        <row r="1891">
          <cell r="A1891">
            <v>1891</v>
          </cell>
        </row>
        <row r="1892">
          <cell r="A1892">
            <v>1892</v>
          </cell>
          <cell r="B1892" t="str">
            <v>C</v>
          </cell>
          <cell r="C1892" t="str">
            <v>LA</v>
          </cell>
          <cell r="D1892" t="str">
            <v>LABOUR/BURUH</v>
          </cell>
        </row>
        <row r="1893">
          <cell r="A1893">
            <v>1893</v>
          </cell>
          <cell r="C1893">
            <v>1</v>
          </cell>
          <cell r="D1893" t="str">
            <v>Pengawas</v>
          </cell>
          <cell r="G1893" t="str">
            <v>Hr</v>
          </cell>
          <cell r="H1893">
            <v>0.2857142857142857</v>
          </cell>
          <cell r="I1893">
            <v>125000</v>
          </cell>
          <cell r="K1893">
            <v>35714.28571428571</v>
          </cell>
        </row>
        <row r="1894">
          <cell r="A1894">
            <v>1894</v>
          </cell>
          <cell r="C1894">
            <v>2</v>
          </cell>
          <cell r="D1894" t="str">
            <v>Mandor</v>
          </cell>
          <cell r="G1894" t="str">
            <v>Hr</v>
          </cell>
          <cell r="H1894">
            <v>0.5714285714285714</v>
          </cell>
          <cell r="I1894">
            <v>44800</v>
          </cell>
          <cell r="K1894">
            <v>25600</v>
          </cell>
        </row>
        <row r="1895">
          <cell r="A1895">
            <v>1895</v>
          </cell>
          <cell r="C1895">
            <v>15</v>
          </cell>
          <cell r="D1895" t="str">
            <v>Tukang</v>
          </cell>
          <cell r="G1895" t="str">
            <v>Hr</v>
          </cell>
          <cell r="H1895">
            <v>1.1428571428571428</v>
          </cell>
          <cell r="I1895">
            <v>49700</v>
          </cell>
          <cell r="K1895">
            <v>56800</v>
          </cell>
        </row>
        <row r="1896">
          <cell r="A1896">
            <v>1896</v>
          </cell>
          <cell r="C1896">
            <v>16</v>
          </cell>
          <cell r="D1896" t="str">
            <v>Pekerja</v>
          </cell>
          <cell r="G1896" t="str">
            <v>Hr</v>
          </cell>
          <cell r="H1896">
            <v>2.2857142857142856</v>
          </cell>
          <cell r="I1896">
            <v>35000</v>
          </cell>
          <cell r="K1896">
            <v>80000</v>
          </cell>
        </row>
        <row r="1897">
          <cell r="A1897">
            <v>1897</v>
          </cell>
          <cell r="D1897">
            <v>0</v>
          </cell>
          <cell r="G1897">
            <v>0</v>
          </cell>
          <cell r="I1897">
            <v>0</v>
          </cell>
          <cell r="K1897">
            <v>0</v>
          </cell>
        </row>
        <row r="1898">
          <cell r="A1898">
            <v>1898</v>
          </cell>
          <cell r="D1898">
            <v>0</v>
          </cell>
          <cell r="G1898">
            <v>0</v>
          </cell>
          <cell r="I1898">
            <v>0</v>
          </cell>
          <cell r="K1898">
            <v>0</v>
          </cell>
        </row>
        <row r="1899">
          <cell r="A1899">
            <v>1899</v>
          </cell>
          <cell r="B1899" t="str">
            <v>C</v>
          </cell>
          <cell r="C1899" t="str">
            <v>LA</v>
          </cell>
          <cell r="D1899" t="str">
            <v>LABOUR</v>
          </cell>
          <cell r="G1899">
            <v>0</v>
          </cell>
          <cell r="I1899">
            <v>0</v>
          </cell>
          <cell r="K1899">
            <v>0</v>
          </cell>
        </row>
        <row r="1900">
          <cell r="A1900">
            <v>1900</v>
          </cell>
          <cell r="C1900">
            <v>2</v>
          </cell>
          <cell r="D1900" t="str">
            <v>Pengawas</v>
          </cell>
          <cell r="G1900" t="str">
            <v>Day</v>
          </cell>
          <cell r="H1900">
            <v>0.14285714285714285</v>
          </cell>
          <cell r="I1900">
            <v>50000</v>
          </cell>
          <cell r="K1900">
            <v>7142.8571428571422</v>
          </cell>
        </row>
        <row r="1901">
          <cell r="A1901">
            <v>1901</v>
          </cell>
          <cell r="C1901">
            <v>3</v>
          </cell>
          <cell r="D1901" t="str">
            <v>Mandor</v>
          </cell>
          <cell r="G1901" t="str">
            <v>Day</v>
          </cell>
          <cell r="H1901">
            <v>0.14285714285714285</v>
          </cell>
          <cell r="I1901">
            <v>33750</v>
          </cell>
          <cell r="K1901">
            <v>4821.4285714285716</v>
          </cell>
        </row>
        <row r="1902">
          <cell r="A1902">
            <v>1902</v>
          </cell>
          <cell r="C1902">
            <v>16</v>
          </cell>
          <cell r="D1902" t="str">
            <v>Tukang</v>
          </cell>
          <cell r="G1902" t="str">
            <v>Day</v>
          </cell>
          <cell r="H1902">
            <v>0.2857142857142857</v>
          </cell>
          <cell r="I1902">
            <v>28380</v>
          </cell>
          <cell r="K1902">
            <v>8108.5714285714284</v>
          </cell>
        </row>
        <row r="1903">
          <cell r="A1903">
            <v>1903</v>
          </cell>
          <cell r="C1903">
            <v>17</v>
          </cell>
          <cell r="D1903" t="str">
            <v>Buruh</v>
          </cell>
          <cell r="G1903" t="str">
            <v>Day</v>
          </cell>
          <cell r="H1903">
            <v>0</v>
          </cell>
          <cell r="I1903">
            <v>18750</v>
          </cell>
          <cell r="K1903">
            <v>0</v>
          </cell>
          <cell r="L1903">
            <v>0</v>
          </cell>
        </row>
        <row r="1904">
          <cell r="A1904">
            <v>1904</v>
          </cell>
          <cell r="D1904" t="str">
            <v>OVER HEAD</v>
          </cell>
          <cell r="E1904">
            <v>10</v>
          </cell>
          <cell r="F1904" t="str">
            <v>%</v>
          </cell>
          <cell r="K1904">
            <v>524983.42857142852</v>
          </cell>
          <cell r="L1904">
            <v>0</v>
          </cell>
        </row>
        <row r="1905">
          <cell r="A1905">
            <v>1905</v>
          </cell>
          <cell r="D1905" t="str">
            <v>TOTAL</v>
          </cell>
          <cell r="K1905">
            <v>5774817.7142857136</v>
          </cell>
          <cell r="L1905">
            <v>0</v>
          </cell>
        </row>
        <row r="1906">
          <cell r="A1906">
            <v>1906</v>
          </cell>
          <cell r="D1906" t="str">
            <v>HARGA  SATUAN</v>
          </cell>
          <cell r="K1906">
            <v>5774818</v>
          </cell>
          <cell r="L1906">
            <v>0</v>
          </cell>
        </row>
        <row r="1907">
          <cell r="A1907">
            <v>1907</v>
          </cell>
          <cell r="B1907" t="str">
            <v>Note ;</v>
          </cell>
        </row>
        <row r="1908">
          <cell r="A1908">
            <v>1908</v>
          </cell>
          <cell r="B1908" t="str">
            <v>1. Satuan dapat berdasarkan atas jam operasi untuk Tenaga Kerja dan Alat.</v>
          </cell>
        </row>
        <row r="1909">
          <cell r="A1909">
            <v>1909</v>
          </cell>
          <cell r="B1909" t="str">
            <v xml:space="preserve"> 2. Kuantitas satuan adalah kuantitas setiap komponen untuk menyelesaikan satu satuan pekerjaan dari nomor mata pembayaran</v>
          </cell>
        </row>
        <row r="1910">
          <cell r="A1910">
            <v>1910</v>
          </cell>
          <cell r="B1910" t="str">
            <v xml:space="preserve"> 3. Biaya satuan untuk peralatan sudah termasuk bahan bakar, hahan habis dipakai dan operator</v>
          </cell>
          <cell r="D1910" t="str">
            <v>JUMLAH</v>
          </cell>
          <cell r="K1910">
            <v>942572.85714285716</v>
          </cell>
          <cell r="L1910">
            <v>0</v>
          </cell>
        </row>
        <row r="1911">
          <cell r="A1911">
            <v>1911</v>
          </cell>
          <cell r="B1911" t="str">
            <v xml:space="preserve"> 4. Biaya satuan sudah termasuk pengeluaran untuk seluruh pajak yang berkaitan (tetapi tidak termasuk PPN yang dibayar dari kontrak) dan biaya lainnya</v>
          </cell>
          <cell r="D1911" t="str">
            <v>OVER HEAD</v>
          </cell>
          <cell r="E1911">
            <v>10</v>
          </cell>
          <cell r="F1911" t="str">
            <v>%</v>
          </cell>
          <cell r="K1911">
            <v>94257.285714285725</v>
          </cell>
          <cell r="L1911">
            <v>0</v>
          </cell>
        </row>
        <row r="1912">
          <cell r="A1912">
            <v>1912</v>
          </cell>
          <cell r="B1912" t="str">
            <v xml:space="preserve"> 5. .</v>
          </cell>
          <cell r="D1912" t="str">
            <v>TOTAL</v>
          </cell>
          <cell r="K1912">
            <v>1036830.1428571428</v>
          </cell>
          <cell r="L1912">
            <v>0</v>
          </cell>
        </row>
        <row r="1913">
          <cell r="A1913">
            <v>1913</v>
          </cell>
          <cell r="B1913" t="str">
            <v xml:space="preserve"> 6. .</v>
          </cell>
          <cell r="D1913" t="str">
            <v>HARGA  SATUAN</v>
          </cell>
          <cell r="K1913">
            <v>1036830</v>
          </cell>
          <cell r="L1913">
            <v>0</v>
          </cell>
        </row>
        <row r="1914">
          <cell r="A1914">
            <v>1914</v>
          </cell>
          <cell r="K1914" t="str">
            <v>Hal. 29 a - 42</v>
          </cell>
        </row>
        <row r="1915">
          <cell r="A1915">
            <v>1915</v>
          </cell>
          <cell r="B1915">
            <v>88</v>
          </cell>
        </row>
        <row r="1916">
          <cell r="A1916">
            <v>1916</v>
          </cell>
          <cell r="B1916" t="str">
            <v>UNIT PRICE ANALYSIS</v>
          </cell>
        </row>
        <row r="1917">
          <cell r="A1917">
            <v>1917</v>
          </cell>
          <cell r="B1917" t="str">
            <v>Proyek Rencana Teknik Akhir Jalan Tol Bogor Ring Road</v>
          </cell>
        </row>
        <row r="1918">
          <cell r="A1918">
            <v>1918</v>
          </cell>
        </row>
        <row r="1919">
          <cell r="A1919">
            <v>1919</v>
          </cell>
        </row>
        <row r="1920">
          <cell r="A1920">
            <v>1920</v>
          </cell>
        </row>
        <row r="1921">
          <cell r="A1921">
            <v>1921</v>
          </cell>
        </row>
        <row r="1922">
          <cell r="A1922">
            <v>1922</v>
          </cell>
          <cell r="B1922" t="str">
            <v>UNIT PRICE ANALYSIS</v>
          </cell>
        </row>
        <row r="1923">
          <cell r="A1923">
            <v>1923</v>
          </cell>
        </row>
        <row r="1924">
          <cell r="A1924">
            <v>1924</v>
          </cell>
          <cell r="B1924" t="str">
            <v>ITEM NUMBER</v>
          </cell>
          <cell r="D1924" t="str">
            <v>10.09 (3)c</v>
          </cell>
        </row>
        <row r="1925">
          <cell r="A1925">
            <v>1925</v>
          </cell>
          <cell r="B1925" t="str">
            <v>CONSTRUCTION / WORK</v>
          </cell>
          <cell r="D1925" t="str">
            <v>Sambungan Ekspansi ( Expansion Joint ), Tipe C3 (celah = 4 cm)</v>
          </cell>
        </row>
        <row r="1926">
          <cell r="A1926">
            <v>1926</v>
          </cell>
          <cell r="B1926" t="str">
            <v>UNIT</v>
          </cell>
          <cell r="C1926" t="str">
            <v>buah</v>
          </cell>
          <cell r="D1926">
            <v>1</v>
          </cell>
          <cell r="I1926" t="str">
            <v xml:space="preserve">Total Volume Pekerjaan  </v>
          </cell>
          <cell r="K1926">
            <v>48</v>
          </cell>
        </row>
        <row r="1927">
          <cell r="A1927">
            <v>1927</v>
          </cell>
          <cell r="B1927" t="str">
            <v>UNIT  PRICE  (Rp.)</v>
          </cell>
          <cell r="D1927">
            <v>1925100</v>
          </cell>
          <cell r="E1927">
            <v>0</v>
          </cell>
          <cell r="I1927" t="str">
            <v>Total Hrg Satuan Rp.</v>
          </cell>
          <cell r="J1927" t="str">
            <v>TOTAL UNIT PRICE (Rp)</v>
          </cell>
          <cell r="K1927">
            <v>1925100</v>
          </cell>
        </row>
        <row r="1928">
          <cell r="A1928">
            <v>1928</v>
          </cell>
          <cell r="I1928" t="str">
            <v>PRICE / UNIT                 (Rp.)</v>
          </cell>
          <cell r="K1928" t="str">
            <v>TOTAL PRICE                (Rp.)</v>
          </cell>
        </row>
        <row r="1929">
          <cell r="A1929">
            <v>1929</v>
          </cell>
          <cell r="B1929" t="str">
            <v>NO</v>
          </cell>
          <cell r="C1929" t="str">
            <v>ITEM</v>
          </cell>
          <cell r="D1929" t="str">
            <v>DESCRIPTION</v>
          </cell>
          <cell r="G1929" t="str">
            <v>UNIT</v>
          </cell>
          <cell r="H1929" t="str">
            <v>QUA'TY</v>
          </cell>
          <cell r="I1929" t="str">
            <v>Rp.</v>
          </cell>
          <cell r="J1929" t="str">
            <v>Foreign</v>
          </cell>
          <cell r="K1929" t="str">
            <v>Rp.</v>
          </cell>
          <cell r="L1929" t="str">
            <v>Foreign</v>
          </cell>
        </row>
        <row r="1930">
          <cell r="A1930">
            <v>1930</v>
          </cell>
        </row>
        <row r="1931">
          <cell r="A1931">
            <v>1931</v>
          </cell>
        </row>
        <row r="1932">
          <cell r="A1932">
            <v>1932</v>
          </cell>
          <cell r="B1932" t="str">
            <v>A</v>
          </cell>
          <cell r="C1932" t="str">
            <v>MT</v>
          </cell>
          <cell r="D1932" t="str">
            <v>MATERIAL</v>
          </cell>
        </row>
        <row r="1933">
          <cell r="A1933">
            <v>1933</v>
          </cell>
          <cell r="C1933">
            <v>327</v>
          </cell>
          <cell r="D1933" t="str">
            <v>Material Expansions Joint, tipe C3</v>
          </cell>
          <cell r="G1933" t="str">
            <v>Lm</v>
          </cell>
          <cell r="H1933">
            <v>1</v>
          </cell>
          <cell r="I1933">
            <v>1725000</v>
          </cell>
          <cell r="J1933">
            <v>0</v>
          </cell>
          <cell r="K1933">
            <v>1725000</v>
          </cell>
          <cell r="L1933">
            <v>0</v>
          </cell>
        </row>
        <row r="1934">
          <cell r="A1934">
            <v>1934</v>
          </cell>
          <cell r="C1934">
            <v>226</v>
          </cell>
          <cell r="D1934" t="str">
            <v>Rubber Water Stop</v>
          </cell>
          <cell r="G1934" t="str">
            <v>L.m</v>
          </cell>
          <cell r="H1934">
            <v>2</v>
          </cell>
          <cell r="I1934">
            <v>51800</v>
          </cell>
          <cell r="J1934">
            <v>0</v>
          </cell>
          <cell r="K1934">
            <v>103600</v>
          </cell>
          <cell r="L1934">
            <v>0</v>
          </cell>
        </row>
        <row r="1935">
          <cell r="A1935">
            <v>1935</v>
          </cell>
          <cell r="C1935">
            <v>132</v>
          </cell>
          <cell r="D1935" t="str">
            <v>Lain-lain 3</v>
          </cell>
          <cell r="G1935" t="str">
            <v>Ls.</v>
          </cell>
          <cell r="H1935">
            <v>1</v>
          </cell>
          <cell r="I1935">
            <v>60000</v>
          </cell>
          <cell r="J1935">
            <v>0</v>
          </cell>
          <cell r="K1935">
            <v>60000</v>
          </cell>
        </row>
        <row r="1936">
          <cell r="A1936">
            <v>1936</v>
          </cell>
          <cell r="D1936">
            <v>0</v>
          </cell>
          <cell r="G1936">
            <v>0</v>
          </cell>
          <cell r="I1936">
            <v>0</v>
          </cell>
          <cell r="J1936">
            <v>0</v>
          </cell>
          <cell r="K1936">
            <v>0</v>
          </cell>
        </row>
        <row r="1937">
          <cell r="A1937">
            <v>1937</v>
          </cell>
          <cell r="D1937">
            <v>0</v>
          </cell>
          <cell r="G1937">
            <v>0</v>
          </cell>
          <cell r="I1937">
            <v>0</v>
          </cell>
          <cell r="J1937">
            <v>0</v>
          </cell>
          <cell r="K1937">
            <v>0</v>
          </cell>
        </row>
        <row r="1938">
          <cell r="A1938">
            <v>1938</v>
          </cell>
          <cell r="D1938">
            <v>0</v>
          </cell>
          <cell r="G1938">
            <v>0</v>
          </cell>
          <cell r="I1938">
            <v>0</v>
          </cell>
          <cell r="J1938">
            <v>0</v>
          </cell>
          <cell r="K1938">
            <v>0</v>
          </cell>
        </row>
        <row r="1939">
          <cell r="A1939">
            <v>1939</v>
          </cell>
          <cell r="D1939">
            <v>0</v>
          </cell>
          <cell r="G1939">
            <v>0</v>
          </cell>
          <cell r="I1939">
            <v>0</v>
          </cell>
          <cell r="J1939">
            <v>0</v>
          </cell>
          <cell r="K1939">
            <v>0</v>
          </cell>
        </row>
        <row r="1940">
          <cell r="A1940">
            <v>1940</v>
          </cell>
          <cell r="D1940">
            <v>0</v>
          </cell>
          <cell r="G1940">
            <v>0</v>
          </cell>
          <cell r="I1940">
            <v>0</v>
          </cell>
          <cell r="J1940">
            <v>0</v>
          </cell>
          <cell r="K1940">
            <v>0</v>
          </cell>
        </row>
        <row r="1941">
          <cell r="A1941">
            <v>1941</v>
          </cell>
          <cell r="D1941">
            <v>0</v>
          </cell>
          <cell r="G1941">
            <v>0</v>
          </cell>
          <cell r="I1941">
            <v>0</v>
          </cell>
          <cell r="J1941">
            <v>0</v>
          </cell>
          <cell r="K1941">
            <v>0</v>
          </cell>
        </row>
        <row r="1942">
          <cell r="A1942">
            <v>1942</v>
          </cell>
          <cell r="D1942">
            <v>0</v>
          </cell>
          <cell r="G1942">
            <v>0</v>
          </cell>
          <cell r="I1942">
            <v>0</v>
          </cell>
          <cell r="J1942">
            <v>0</v>
          </cell>
          <cell r="K1942">
            <v>0</v>
          </cell>
        </row>
        <row r="1943">
          <cell r="A1943">
            <v>1943</v>
          </cell>
          <cell r="D1943">
            <v>0</v>
          </cell>
          <cell r="G1943">
            <v>0</v>
          </cell>
          <cell r="I1943">
            <v>0</v>
          </cell>
          <cell r="J1943">
            <v>0</v>
          </cell>
          <cell r="K1943">
            <v>0</v>
          </cell>
        </row>
        <row r="1944">
          <cell r="A1944">
            <v>1944</v>
          </cell>
          <cell r="B1944" t="str">
            <v>B</v>
          </cell>
          <cell r="C1944" t="str">
            <v>EQ</v>
          </cell>
          <cell r="D1944" t="str">
            <v>EQUIPMENT/ALAT</v>
          </cell>
        </row>
        <row r="1945">
          <cell r="A1945">
            <v>1945</v>
          </cell>
          <cell r="C1945">
            <v>63</v>
          </cell>
          <cell r="D1945" t="str">
            <v>Miscellaneous Tools</v>
          </cell>
          <cell r="G1945" t="str">
            <v>Jam</v>
          </cell>
          <cell r="H1945">
            <v>4</v>
          </cell>
          <cell r="I1945">
            <v>19900</v>
          </cell>
          <cell r="J1945">
            <v>0</v>
          </cell>
          <cell r="K1945">
            <v>79600</v>
          </cell>
        </row>
        <row r="1946">
          <cell r="A1946">
            <v>1946</v>
          </cell>
          <cell r="C1946">
            <v>172</v>
          </cell>
          <cell r="D1946" t="str">
            <v>Hoist</v>
          </cell>
          <cell r="G1946" t="str">
            <v>Jam</v>
          </cell>
          <cell r="I1946">
            <v>10600</v>
          </cell>
          <cell r="J1946">
            <v>0</v>
          </cell>
          <cell r="K1946">
            <v>0</v>
          </cell>
        </row>
        <row r="1947">
          <cell r="A1947">
            <v>1947</v>
          </cell>
          <cell r="D1947">
            <v>0</v>
          </cell>
          <cell r="G1947">
            <v>0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>
            <v>1948</v>
          </cell>
          <cell r="D1948">
            <v>0</v>
          </cell>
          <cell r="G1948">
            <v>0</v>
          </cell>
          <cell r="I1948">
            <v>0</v>
          </cell>
          <cell r="J1948">
            <v>0</v>
          </cell>
          <cell r="K1948">
            <v>0</v>
          </cell>
        </row>
        <row r="1949">
          <cell r="A1949">
            <v>1949</v>
          </cell>
          <cell r="D1949">
            <v>0</v>
          </cell>
          <cell r="G1949">
            <v>0</v>
          </cell>
          <cell r="I1949">
            <v>0</v>
          </cell>
          <cell r="J1949">
            <v>0</v>
          </cell>
          <cell r="K1949">
            <v>0</v>
          </cell>
        </row>
        <row r="1950">
          <cell r="A1950">
            <v>1950</v>
          </cell>
          <cell r="D1950">
            <v>0</v>
          </cell>
          <cell r="G1950">
            <v>0</v>
          </cell>
          <cell r="I1950">
            <v>0</v>
          </cell>
          <cell r="J1950">
            <v>0</v>
          </cell>
          <cell r="K1950">
            <v>0</v>
          </cell>
        </row>
        <row r="1951">
          <cell r="A1951">
            <v>1951</v>
          </cell>
          <cell r="B1951" t="str">
            <v>B</v>
          </cell>
          <cell r="C1951" t="str">
            <v>EQ</v>
          </cell>
          <cell r="D1951" t="str">
            <v>EQUIPMENT</v>
          </cell>
          <cell r="G1951">
            <v>0</v>
          </cell>
          <cell r="I1951">
            <v>0</v>
          </cell>
          <cell r="J1951">
            <v>0</v>
          </cell>
          <cell r="K1951">
            <v>0</v>
          </cell>
        </row>
        <row r="1952">
          <cell r="A1952">
            <v>1952</v>
          </cell>
          <cell r="C1952">
            <v>64</v>
          </cell>
          <cell r="D1952" t="str">
            <v>Miscellaneous Tools</v>
          </cell>
          <cell r="G1952" t="str">
            <v>Hour</v>
          </cell>
          <cell r="H1952">
            <v>1</v>
          </cell>
          <cell r="I1952">
            <v>5000</v>
          </cell>
          <cell r="J1952">
            <v>0</v>
          </cell>
          <cell r="K1952">
            <v>5000</v>
          </cell>
          <cell r="L1952">
            <v>0</v>
          </cell>
        </row>
        <row r="1953">
          <cell r="A1953">
            <v>1953</v>
          </cell>
          <cell r="C1953">
            <v>215</v>
          </cell>
          <cell r="D1953" t="str">
            <v>Traffic Signal Pole, Type 2</v>
          </cell>
          <cell r="G1953" t="str">
            <v>Each</v>
          </cell>
          <cell r="H1953">
            <v>1</v>
          </cell>
          <cell r="I1953" t="e">
            <v>#N/A</v>
          </cell>
          <cell r="J1953">
            <v>0</v>
          </cell>
          <cell r="K1953" t="e">
            <v>#N/A</v>
          </cell>
          <cell r="L1953">
            <v>0</v>
          </cell>
        </row>
        <row r="1954">
          <cell r="A1954">
            <v>1954</v>
          </cell>
          <cell r="C1954">
            <v>63</v>
          </cell>
          <cell r="D1954" t="str">
            <v>Mac Power Broom and Blower</v>
          </cell>
          <cell r="G1954" t="str">
            <v>Hour</v>
          </cell>
          <cell r="H1954">
            <v>4</v>
          </cell>
          <cell r="I1954">
            <v>54200</v>
          </cell>
          <cell r="J1954">
            <v>0</v>
          </cell>
          <cell r="K1954">
            <v>216800</v>
          </cell>
          <cell r="L1954">
            <v>0</v>
          </cell>
        </row>
        <row r="1955">
          <cell r="A1955">
            <v>1955</v>
          </cell>
          <cell r="C1955">
            <v>139</v>
          </cell>
          <cell r="D1955" t="str">
            <v>Concrete Bucket 1 Cu.m</v>
          </cell>
          <cell r="G1955" t="str">
            <v>Hour</v>
          </cell>
          <cell r="H1955">
            <v>4</v>
          </cell>
          <cell r="I1955">
            <v>63800</v>
          </cell>
          <cell r="J1955">
            <v>0</v>
          </cell>
          <cell r="K1955">
            <v>255200</v>
          </cell>
          <cell r="L1955">
            <v>0</v>
          </cell>
        </row>
        <row r="1956">
          <cell r="A1956">
            <v>1956</v>
          </cell>
        </row>
        <row r="1957">
          <cell r="A1957">
            <v>1957</v>
          </cell>
        </row>
        <row r="1958">
          <cell r="A1958">
            <v>1958</v>
          </cell>
          <cell r="B1958" t="str">
            <v>C</v>
          </cell>
          <cell r="C1958" t="str">
            <v>LA</v>
          </cell>
          <cell r="D1958" t="str">
            <v>LABOUR/BURUH</v>
          </cell>
        </row>
        <row r="1959">
          <cell r="A1959">
            <v>1959</v>
          </cell>
          <cell r="C1959">
            <v>1</v>
          </cell>
          <cell r="D1959" t="str">
            <v>Pengawas</v>
          </cell>
          <cell r="G1959" t="str">
            <v>Hr</v>
          </cell>
          <cell r="H1959">
            <v>0.2857142857142857</v>
          </cell>
          <cell r="I1959">
            <v>125000</v>
          </cell>
          <cell r="K1959">
            <v>35714.28571428571</v>
          </cell>
        </row>
        <row r="1960">
          <cell r="A1960">
            <v>1960</v>
          </cell>
          <cell r="C1960">
            <v>2</v>
          </cell>
          <cell r="D1960" t="str">
            <v>Mandor</v>
          </cell>
          <cell r="G1960" t="str">
            <v>Hr</v>
          </cell>
          <cell r="H1960">
            <v>0.5714285714285714</v>
          </cell>
          <cell r="I1960">
            <v>44800</v>
          </cell>
          <cell r="K1960">
            <v>25600</v>
          </cell>
        </row>
        <row r="1961">
          <cell r="A1961">
            <v>1961</v>
          </cell>
          <cell r="C1961">
            <v>15</v>
          </cell>
          <cell r="D1961" t="str">
            <v>Tukang</v>
          </cell>
          <cell r="G1961" t="str">
            <v>Hr</v>
          </cell>
          <cell r="H1961">
            <v>1.1428571428571428</v>
          </cell>
          <cell r="I1961">
            <v>49700</v>
          </cell>
          <cell r="K1961">
            <v>56800</v>
          </cell>
        </row>
        <row r="1962">
          <cell r="A1962">
            <v>1962</v>
          </cell>
          <cell r="C1962">
            <v>16</v>
          </cell>
          <cell r="D1962" t="str">
            <v>Pekerja</v>
          </cell>
          <cell r="G1962" t="str">
            <v>Hr</v>
          </cell>
          <cell r="H1962">
            <v>2.2857142857142856</v>
          </cell>
          <cell r="I1962">
            <v>35000</v>
          </cell>
          <cell r="K1962">
            <v>80000</v>
          </cell>
        </row>
        <row r="1963">
          <cell r="A1963">
            <v>1963</v>
          </cell>
          <cell r="D1963">
            <v>0</v>
          </cell>
          <cell r="G1963">
            <v>0</v>
          </cell>
          <cell r="I1963">
            <v>0</v>
          </cell>
          <cell r="K1963">
            <v>0</v>
          </cell>
        </row>
        <row r="1964">
          <cell r="A1964">
            <v>1964</v>
          </cell>
          <cell r="D1964">
            <v>0</v>
          </cell>
          <cell r="G1964">
            <v>0</v>
          </cell>
          <cell r="I1964">
            <v>0</v>
          </cell>
          <cell r="K1964">
            <v>0</v>
          </cell>
        </row>
        <row r="1965">
          <cell r="A1965">
            <v>1965</v>
          </cell>
          <cell r="B1965" t="str">
            <v>C</v>
          </cell>
          <cell r="C1965" t="str">
            <v>LA</v>
          </cell>
          <cell r="D1965" t="str">
            <v>LABOUR</v>
          </cell>
          <cell r="G1965">
            <v>0</v>
          </cell>
          <cell r="I1965">
            <v>0</v>
          </cell>
          <cell r="K1965">
            <v>0</v>
          </cell>
        </row>
        <row r="1966">
          <cell r="A1966">
            <v>1966</v>
          </cell>
          <cell r="C1966">
            <v>2</v>
          </cell>
          <cell r="D1966" t="str">
            <v>Pengawas</v>
          </cell>
          <cell r="G1966" t="str">
            <v>Day</v>
          </cell>
          <cell r="H1966">
            <v>0.14285714285714285</v>
          </cell>
          <cell r="I1966">
            <v>50000</v>
          </cell>
          <cell r="K1966">
            <v>7142.8571428571422</v>
          </cell>
        </row>
        <row r="1967">
          <cell r="A1967">
            <v>1967</v>
          </cell>
          <cell r="C1967">
            <v>3</v>
          </cell>
          <cell r="D1967" t="str">
            <v>Mandor</v>
          </cell>
          <cell r="G1967" t="str">
            <v>Day</v>
          </cell>
          <cell r="H1967">
            <v>0.14285714285714285</v>
          </cell>
          <cell r="I1967">
            <v>33750</v>
          </cell>
          <cell r="K1967">
            <v>4821.4285714285716</v>
          </cell>
        </row>
        <row r="1968">
          <cell r="A1968">
            <v>1968</v>
          </cell>
          <cell r="C1968">
            <v>16</v>
          </cell>
          <cell r="D1968" t="str">
            <v>Tukang</v>
          </cell>
          <cell r="G1968" t="str">
            <v>Day</v>
          </cell>
          <cell r="H1968">
            <v>0.2857142857142857</v>
          </cell>
          <cell r="I1968">
            <v>28380</v>
          </cell>
          <cell r="K1968">
            <v>8108.5714285714284</v>
          </cell>
        </row>
        <row r="1969">
          <cell r="A1969">
            <v>1969</v>
          </cell>
          <cell r="C1969">
            <v>17</v>
          </cell>
          <cell r="D1969" t="str">
            <v>Buruh</v>
          </cell>
          <cell r="G1969" t="str">
            <v>Day</v>
          </cell>
          <cell r="H1969">
            <v>0</v>
          </cell>
          <cell r="I1969">
            <v>18750</v>
          </cell>
          <cell r="K1969">
            <v>0</v>
          </cell>
          <cell r="L1969">
            <v>0</v>
          </cell>
        </row>
        <row r="1970">
          <cell r="A1970">
            <v>1970</v>
          </cell>
          <cell r="D1970" t="str">
            <v>OVER HEAD</v>
          </cell>
          <cell r="E1970">
            <v>10</v>
          </cell>
          <cell r="F1970" t="str">
            <v>%</v>
          </cell>
          <cell r="K1970">
            <v>71227.428571428565</v>
          </cell>
          <cell r="L1970">
            <v>0</v>
          </cell>
        </row>
        <row r="1971">
          <cell r="A1971">
            <v>1971</v>
          </cell>
          <cell r="D1971" t="str">
            <v>TOTAL</v>
          </cell>
          <cell r="K1971">
            <v>783501.7142857142</v>
          </cell>
          <cell r="L1971">
            <v>0</v>
          </cell>
        </row>
        <row r="1972">
          <cell r="A1972">
            <v>1972</v>
          </cell>
          <cell r="D1972" t="str">
            <v>HARGA  SATUAN</v>
          </cell>
          <cell r="K1972">
            <v>783502</v>
          </cell>
          <cell r="L1972">
            <v>0</v>
          </cell>
        </row>
        <row r="1973">
          <cell r="A1973">
            <v>1973</v>
          </cell>
          <cell r="B1973" t="str">
            <v>Note ;</v>
          </cell>
        </row>
        <row r="1974">
          <cell r="A1974">
            <v>1974</v>
          </cell>
          <cell r="B1974" t="str">
            <v>1. Satuan dapat berdasarkan atas jam operasi untuk Tenaga Kerja dan Alat.</v>
          </cell>
        </row>
        <row r="1975">
          <cell r="A1975">
            <v>1975</v>
          </cell>
          <cell r="B1975" t="str">
            <v xml:space="preserve"> 2. Kuantitas satuan adalah kuantitas setiap komponen untuk menyelesaikan satu satuan pekerjaan dari nomor mata pembayaran</v>
          </cell>
        </row>
        <row r="1976">
          <cell r="A1976">
            <v>1976</v>
          </cell>
          <cell r="B1976" t="str">
            <v xml:space="preserve"> 3. Biaya satuan untuk peralatan sudah termasuk bahan bakar, hahan habis dipakai dan operator</v>
          </cell>
          <cell r="D1976" t="str">
            <v>JUMLAH</v>
          </cell>
          <cell r="K1976">
            <v>1750072.857142857</v>
          </cell>
          <cell r="L1976">
            <v>0</v>
          </cell>
        </row>
        <row r="1977">
          <cell r="A1977">
            <v>1977</v>
          </cell>
          <cell r="B1977" t="str">
            <v xml:space="preserve"> 4. Biaya satuan sudah termasuk pengeluaran untuk seluruh pajak yang berkaitan (tetapi tidak termasuk PPN yang dibayar dari kontrak) dan biaya lainnya</v>
          </cell>
          <cell r="D1977" t="str">
            <v>OVER HEAD</v>
          </cell>
          <cell r="E1977">
            <v>10</v>
          </cell>
          <cell r="F1977" t="str">
            <v>%</v>
          </cell>
          <cell r="K1977">
            <v>175007.28571428571</v>
          </cell>
          <cell r="L1977">
            <v>0</v>
          </cell>
        </row>
        <row r="1978">
          <cell r="A1978">
            <v>1978</v>
          </cell>
          <cell r="B1978" t="str">
            <v xml:space="preserve"> 5. .</v>
          </cell>
          <cell r="D1978" t="str">
            <v>TOTAL</v>
          </cell>
          <cell r="K1978">
            <v>1925080.1428571427</v>
          </cell>
          <cell r="L1978">
            <v>0</v>
          </cell>
        </row>
        <row r="1979">
          <cell r="A1979">
            <v>1979</v>
          </cell>
          <cell r="B1979" t="str">
            <v xml:space="preserve"> 6. .</v>
          </cell>
          <cell r="D1979" t="str">
            <v>HARGA  SATUAN</v>
          </cell>
          <cell r="K1979">
            <v>1925080</v>
          </cell>
          <cell r="L1979">
            <v>0</v>
          </cell>
        </row>
        <row r="1980">
          <cell r="A1980">
            <v>1980</v>
          </cell>
          <cell r="K1980" t="str">
            <v>Hal. 30 a - 42</v>
          </cell>
        </row>
        <row r="1981">
          <cell r="A1981">
            <v>1981</v>
          </cell>
          <cell r="B1981">
            <v>89</v>
          </cell>
        </row>
        <row r="1982">
          <cell r="A1982">
            <v>1982</v>
          </cell>
          <cell r="B1982" t="str">
            <v>UNIT PRICE ANALYSIS</v>
          </cell>
        </row>
        <row r="1983">
          <cell r="A1983">
            <v>1983</v>
          </cell>
          <cell r="B1983" t="str">
            <v>Proyek Rencana Teknik Akhir Jalan Tol Bogor Ring Road</v>
          </cell>
        </row>
        <row r="1984">
          <cell r="A1984">
            <v>1984</v>
          </cell>
        </row>
        <row r="1985">
          <cell r="A1985">
            <v>1985</v>
          </cell>
        </row>
        <row r="1986">
          <cell r="A1986">
            <v>1986</v>
          </cell>
        </row>
        <row r="1987">
          <cell r="A1987">
            <v>1987</v>
          </cell>
        </row>
        <row r="1988">
          <cell r="A1988">
            <v>1988</v>
          </cell>
          <cell r="B1988" t="str">
            <v>UNIT PRICE ANALYSIS</v>
          </cell>
        </row>
        <row r="1989">
          <cell r="A1989">
            <v>1989</v>
          </cell>
        </row>
        <row r="1990">
          <cell r="A1990">
            <v>1990</v>
          </cell>
          <cell r="B1990" t="str">
            <v>ITEM NUMBER</v>
          </cell>
          <cell r="D1990" t="str">
            <v>10.09 (5)</v>
          </cell>
        </row>
        <row r="1991">
          <cell r="A1991">
            <v>1991</v>
          </cell>
          <cell r="B1991" t="str">
            <v>CONSTRUCTION / WORK</v>
          </cell>
          <cell r="D1991" t="str">
            <v>Sambungan Ekspansi ( Expansion Joint ), Tipe E</v>
          </cell>
        </row>
        <row r="1992">
          <cell r="A1992">
            <v>1992</v>
          </cell>
          <cell r="B1992" t="str">
            <v>UNIT</v>
          </cell>
          <cell r="C1992" t="str">
            <v>buah</v>
          </cell>
          <cell r="D1992">
            <v>1</v>
          </cell>
          <cell r="I1992" t="str">
            <v xml:space="preserve">Total Volume Pekerjaan  </v>
          </cell>
          <cell r="K1992">
            <v>242.92</v>
          </cell>
        </row>
        <row r="1993">
          <cell r="A1993">
            <v>1993</v>
          </cell>
          <cell r="B1993" t="str">
            <v>UNIT  PRICE  (Rp.)</v>
          </cell>
          <cell r="D1993">
            <v>976300</v>
          </cell>
          <cell r="E1993">
            <v>0</v>
          </cell>
          <cell r="I1993" t="str">
            <v>Total Hrg Satuan Rp.</v>
          </cell>
          <cell r="J1993" t="str">
            <v>TOTAL UNIT PRICE (Rp)</v>
          </cell>
          <cell r="K1993">
            <v>976300</v>
          </cell>
        </row>
        <row r="1994">
          <cell r="A1994">
            <v>1994</v>
          </cell>
          <cell r="I1994" t="str">
            <v>PRICE / UNIT                 (Rp.)</v>
          </cell>
          <cell r="K1994" t="str">
            <v>TOTAL PRICE                (Rp.)</v>
          </cell>
        </row>
        <row r="1995">
          <cell r="A1995">
            <v>1995</v>
          </cell>
          <cell r="B1995" t="str">
            <v>NO</v>
          </cell>
          <cell r="C1995" t="str">
            <v>ITEM</v>
          </cell>
          <cell r="D1995" t="str">
            <v>DESCRIPTION</v>
          </cell>
          <cell r="G1995" t="str">
            <v>UNIT</v>
          </cell>
          <cell r="H1995" t="str">
            <v>QUA'TY</v>
          </cell>
          <cell r="I1995" t="str">
            <v>Rp.</v>
          </cell>
          <cell r="J1995" t="str">
            <v>Foreign</v>
          </cell>
          <cell r="K1995" t="str">
            <v>Rp.</v>
          </cell>
          <cell r="L1995" t="str">
            <v>Foreign</v>
          </cell>
        </row>
        <row r="1996">
          <cell r="A1996">
            <v>1996</v>
          </cell>
        </row>
        <row r="1997">
          <cell r="A1997">
            <v>1997</v>
          </cell>
        </row>
        <row r="1998">
          <cell r="A1998">
            <v>1998</v>
          </cell>
          <cell r="B1998" t="str">
            <v>A</v>
          </cell>
          <cell r="C1998" t="str">
            <v>MT</v>
          </cell>
          <cell r="D1998" t="str">
            <v>MATERIAL</v>
          </cell>
        </row>
        <row r="1999">
          <cell r="A1999">
            <v>1999</v>
          </cell>
          <cell r="C1999">
            <v>324</v>
          </cell>
          <cell r="D1999" t="str">
            <v>Material Expansions Joint, tipe E</v>
          </cell>
          <cell r="G1999" t="str">
            <v>Lm</v>
          </cell>
          <cell r="H1999">
            <v>1</v>
          </cell>
          <cell r="I1999">
            <v>862500</v>
          </cell>
          <cell r="J1999">
            <v>0</v>
          </cell>
          <cell r="K1999">
            <v>862500</v>
          </cell>
          <cell r="L1999">
            <v>0</v>
          </cell>
        </row>
        <row r="2000">
          <cell r="A2000">
            <v>2000</v>
          </cell>
          <cell r="C2000">
            <v>226</v>
          </cell>
          <cell r="D2000" t="str">
            <v>Rubber Water Stop</v>
          </cell>
          <cell r="G2000" t="str">
            <v>L.m</v>
          </cell>
          <cell r="H2000">
            <v>2</v>
          </cell>
          <cell r="I2000">
            <v>51800</v>
          </cell>
          <cell r="J2000">
            <v>0</v>
          </cell>
          <cell r="K2000">
            <v>103600</v>
          </cell>
          <cell r="L2000">
            <v>0</v>
          </cell>
        </row>
        <row r="2001">
          <cell r="A2001">
            <v>2001</v>
          </cell>
          <cell r="C2001">
            <v>231</v>
          </cell>
          <cell r="D2001" t="str">
            <v>Perancah (50 times)</v>
          </cell>
          <cell r="G2001" t="str">
            <v>M2</v>
          </cell>
          <cell r="H2001">
            <v>0.77</v>
          </cell>
          <cell r="I2001">
            <v>4500</v>
          </cell>
          <cell r="J2001">
            <v>0</v>
          </cell>
          <cell r="K2001">
            <v>3465</v>
          </cell>
        </row>
        <row r="2002">
          <cell r="A2002">
            <v>2002</v>
          </cell>
          <cell r="C2002">
            <v>177</v>
          </cell>
          <cell r="D2002" t="str">
            <v>Perawatan Beton  (Tipe-1)</v>
          </cell>
          <cell r="G2002" t="str">
            <v>M2</v>
          </cell>
          <cell r="H2002">
            <v>1</v>
          </cell>
          <cell r="I2002">
            <v>6300</v>
          </cell>
          <cell r="J2002">
            <v>0</v>
          </cell>
          <cell r="K2002">
            <v>6300</v>
          </cell>
        </row>
        <row r="2003">
          <cell r="A2003">
            <v>2003</v>
          </cell>
          <cell r="C2003">
            <v>250</v>
          </cell>
          <cell r="D2003" t="str">
            <v>Baja Profil/Casing/Pipa di Tempat</v>
          </cell>
          <cell r="G2003" t="str">
            <v>Kg</v>
          </cell>
          <cell r="H2003">
            <v>200</v>
          </cell>
          <cell r="I2003">
            <v>4775</v>
          </cell>
          <cell r="J2003">
            <v>0</v>
          </cell>
          <cell r="K2003">
            <v>955000</v>
          </cell>
        </row>
        <row r="2004">
          <cell r="A2004">
            <v>2004</v>
          </cell>
          <cell r="C2004">
            <v>130</v>
          </cell>
          <cell r="D2004" t="str">
            <v>Lain-lain 1</v>
          </cell>
          <cell r="G2004" t="str">
            <v>Ls.</v>
          </cell>
          <cell r="H2004">
            <v>1</v>
          </cell>
          <cell r="I2004">
            <v>15000</v>
          </cell>
          <cell r="J2004">
            <v>0</v>
          </cell>
          <cell r="K2004">
            <v>15000</v>
          </cell>
        </row>
        <row r="2005">
          <cell r="A2005">
            <v>2005</v>
          </cell>
          <cell r="D2005">
            <v>0</v>
          </cell>
          <cell r="G2005">
            <v>0</v>
          </cell>
          <cell r="I2005">
            <v>0</v>
          </cell>
          <cell r="J2005">
            <v>0</v>
          </cell>
          <cell r="K2005">
            <v>0</v>
          </cell>
        </row>
        <row r="2006">
          <cell r="A2006">
            <v>2006</v>
          </cell>
          <cell r="D2006">
            <v>0</v>
          </cell>
          <cell r="G2006">
            <v>0</v>
          </cell>
          <cell r="I2006">
            <v>0</v>
          </cell>
          <cell r="J2006">
            <v>0</v>
          </cell>
          <cell r="K2006">
            <v>0</v>
          </cell>
        </row>
        <row r="2007">
          <cell r="A2007">
            <v>2007</v>
          </cell>
          <cell r="D2007">
            <v>0</v>
          </cell>
          <cell r="G2007">
            <v>0</v>
          </cell>
          <cell r="I2007">
            <v>0</v>
          </cell>
          <cell r="J2007">
            <v>0</v>
          </cell>
          <cell r="K2007">
            <v>0</v>
          </cell>
        </row>
        <row r="2008">
          <cell r="A2008">
            <v>2008</v>
          </cell>
          <cell r="D2008">
            <v>0</v>
          </cell>
          <cell r="G2008">
            <v>0</v>
          </cell>
          <cell r="I2008">
            <v>0</v>
          </cell>
          <cell r="J2008">
            <v>0</v>
          </cell>
          <cell r="K2008">
            <v>0</v>
          </cell>
        </row>
        <row r="2009">
          <cell r="A2009">
            <v>2009</v>
          </cell>
          <cell r="D2009">
            <v>0</v>
          </cell>
          <cell r="G2009">
            <v>0</v>
          </cell>
          <cell r="I2009">
            <v>0</v>
          </cell>
          <cell r="J2009">
            <v>0</v>
          </cell>
          <cell r="K2009">
            <v>0</v>
          </cell>
        </row>
        <row r="2010">
          <cell r="A2010">
            <v>2010</v>
          </cell>
          <cell r="B2010" t="str">
            <v>B</v>
          </cell>
          <cell r="C2010" t="str">
            <v>EQ</v>
          </cell>
          <cell r="D2010" t="str">
            <v>EQUIPMENT/ALAT</v>
          </cell>
        </row>
        <row r="2011">
          <cell r="A2011">
            <v>2011</v>
          </cell>
          <cell r="C2011">
            <v>157</v>
          </cell>
          <cell r="D2011" t="str">
            <v>Tower Crane</v>
          </cell>
          <cell r="G2011" t="str">
            <v>Jam</v>
          </cell>
          <cell r="H2011">
            <v>0.50909090909090904</v>
          </cell>
          <cell r="I2011">
            <v>420900</v>
          </cell>
          <cell r="J2011">
            <v>0</v>
          </cell>
          <cell r="K2011">
            <v>214276.36363636362</v>
          </cell>
        </row>
        <row r="2012">
          <cell r="A2012">
            <v>2012</v>
          </cell>
          <cell r="C2012">
            <v>210</v>
          </cell>
          <cell r="D2012" t="str">
            <v>Pengecoran Beton ( dengan alat )</v>
          </cell>
          <cell r="G2012" t="str">
            <v>M3</v>
          </cell>
          <cell r="H2012">
            <v>1.1000000000000001</v>
          </cell>
          <cell r="I2012">
            <v>20800</v>
          </cell>
          <cell r="J2012">
            <v>0</v>
          </cell>
          <cell r="K2012">
            <v>22880.000000000004</v>
          </cell>
        </row>
        <row r="2013">
          <cell r="A2013">
            <v>2013</v>
          </cell>
          <cell r="C2013">
            <v>27</v>
          </cell>
          <cell r="D2013" t="str">
            <v>Concrete Vibrator</v>
          </cell>
          <cell r="G2013" t="str">
            <v>Jam</v>
          </cell>
          <cell r="H2013">
            <v>0.125</v>
          </cell>
          <cell r="I2013">
            <v>24500</v>
          </cell>
          <cell r="J2013">
            <v>0</v>
          </cell>
          <cell r="K2013">
            <v>3062.5</v>
          </cell>
        </row>
        <row r="2014">
          <cell r="A2014">
            <v>2014</v>
          </cell>
          <cell r="C2014">
            <v>63</v>
          </cell>
          <cell r="D2014" t="str">
            <v>Miscellaneous Tools</v>
          </cell>
          <cell r="G2014" t="str">
            <v>Jam</v>
          </cell>
          <cell r="H2014">
            <v>0.16666666666666666</v>
          </cell>
          <cell r="I2014">
            <v>19900</v>
          </cell>
          <cell r="J2014">
            <v>0</v>
          </cell>
          <cell r="K2014">
            <v>3316.6666666666665</v>
          </cell>
        </row>
        <row r="2015">
          <cell r="A2015">
            <v>2015</v>
          </cell>
          <cell r="C2015">
            <v>2</v>
          </cell>
          <cell r="D2015" t="str">
            <v>Air Compressor 3.5 m3/min</v>
          </cell>
          <cell r="G2015" t="str">
            <v>Jam</v>
          </cell>
          <cell r="H2015">
            <v>0.16666666666666666</v>
          </cell>
          <cell r="I2015">
            <v>79300</v>
          </cell>
          <cell r="J2015">
            <v>0</v>
          </cell>
          <cell r="K2015">
            <v>13216.666666666666</v>
          </cell>
        </row>
        <row r="2016">
          <cell r="A2016">
            <v>2016</v>
          </cell>
          <cell r="C2016">
            <v>185</v>
          </cell>
          <cell r="D2016" t="str">
            <v>Pier Table</v>
          </cell>
          <cell r="G2016" t="str">
            <v>Jam</v>
          </cell>
          <cell r="H2016">
            <v>1.1838360343246681</v>
          </cell>
          <cell r="I2016">
            <v>528800</v>
          </cell>
          <cell r="J2016">
            <v>0</v>
          </cell>
          <cell r="K2016">
            <v>626012.49495088449</v>
          </cell>
        </row>
        <row r="2017">
          <cell r="A2017">
            <v>2017</v>
          </cell>
          <cell r="B2017" t="str">
            <v>B</v>
          </cell>
          <cell r="C2017" t="str">
            <v>EQ</v>
          </cell>
          <cell r="D2017" t="str">
            <v>EQUIPMENT</v>
          </cell>
          <cell r="G2017">
            <v>0</v>
          </cell>
          <cell r="I2017">
            <v>0</v>
          </cell>
          <cell r="J2017">
            <v>0</v>
          </cell>
          <cell r="K2017">
            <v>0</v>
          </cell>
        </row>
        <row r="2018">
          <cell r="A2018">
            <v>2018</v>
          </cell>
          <cell r="C2018">
            <v>64</v>
          </cell>
          <cell r="D2018" t="str">
            <v>Miscellaneous Tools</v>
          </cell>
          <cell r="G2018" t="str">
            <v>Hour</v>
          </cell>
          <cell r="H2018">
            <v>1</v>
          </cell>
          <cell r="I2018">
            <v>5000</v>
          </cell>
          <cell r="J2018">
            <v>0</v>
          </cell>
          <cell r="K2018">
            <v>5000</v>
          </cell>
          <cell r="L2018">
            <v>0</v>
          </cell>
        </row>
        <row r="2019">
          <cell r="A2019">
            <v>2019</v>
          </cell>
          <cell r="C2019">
            <v>215</v>
          </cell>
          <cell r="D2019" t="str">
            <v>Traffic Signal Pole, Type 2</v>
          </cell>
          <cell r="G2019" t="str">
            <v>Each</v>
          </cell>
          <cell r="H2019">
            <v>1</v>
          </cell>
          <cell r="I2019" t="e">
            <v>#N/A</v>
          </cell>
          <cell r="J2019">
            <v>0</v>
          </cell>
          <cell r="K2019" t="e">
            <v>#N/A</v>
          </cell>
          <cell r="L2019">
            <v>0</v>
          </cell>
        </row>
        <row r="2020">
          <cell r="A2020">
            <v>2020</v>
          </cell>
          <cell r="C2020">
            <v>63</v>
          </cell>
          <cell r="D2020" t="str">
            <v>Mac Power Broom and Blower</v>
          </cell>
          <cell r="G2020" t="str">
            <v>Hour</v>
          </cell>
          <cell r="H2020">
            <v>4</v>
          </cell>
          <cell r="I2020">
            <v>54200</v>
          </cell>
          <cell r="J2020">
            <v>0</v>
          </cell>
          <cell r="K2020">
            <v>216800</v>
          </cell>
          <cell r="L2020">
            <v>0</v>
          </cell>
        </row>
        <row r="2021">
          <cell r="A2021">
            <v>2021</v>
          </cell>
          <cell r="C2021">
            <v>139</v>
          </cell>
          <cell r="D2021" t="str">
            <v>Concrete Bucket 1 Cu.m</v>
          </cell>
          <cell r="G2021" t="str">
            <v>Hour</v>
          </cell>
          <cell r="H2021">
            <v>4</v>
          </cell>
          <cell r="I2021">
            <v>63800</v>
          </cell>
          <cell r="J2021">
            <v>0</v>
          </cell>
          <cell r="K2021">
            <v>255200</v>
          </cell>
          <cell r="L2021">
            <v>0</v>
          </cell>
        </row>
        <row r="2022">
          <cell r="A2022">
            <v>2022</v>
          </cell>
        </row>
        <row r="2023">
          <cell r="A2023">
            <v>2023</v>
          </cell>
        </row>
        <row r="2024">
          <cell r="A2024">
            <v>2024</v>
          </cell>
          <cell r="B2024" t="str">
            <v>C</v>
          </cell>
          <cell r="C2024" t="str">
            <v>LA</v>
          </cell>
          <cell r="D2024" t="str">
            <v>LABOUR/BURUH</v>
          </cell>
        </row>
        <row r="2025">
          <cell r="A2025">
            <v>2025</v>
          </cell>
          <cell r="C2025">
            <v>1</v>
          </cell>
          <cell r="D2025" t="str">
            <v>Pengawas</v>
          </cell>
          <cell r="G2025" t="str">
            <v>Hr</v>
          </cell>
          <cell r="H2025">
            <v>2.3809523809523808E-2</v>
          </cell>
          <cell r="I2025">
            <v>125000</v>
          </cell>
          <cell r="K2025">
            <v>2976.1904761904761</v>
          </cell>
        </row>
        <row r="2026">
          <cell r="A2026">
            <v>2026</v>
          </cell>
          <cell r="C2026">
            <v>2</v>
          </cell>
          <cell r="D2026" t="str">
            <v>Mandor</v>
          </cell>
          <cell r="G2026" t="str">
            <v>Hr</v>
          </cell>
          <cell r="H2026">
            <v>7.1428571428571425E-2</v>
          </cell>
          <cell r="I2026">
            <v>44800</v>
          </cell>
          <cell r="K2026">
            <v>3200</v>
          </cell>
        </row>
        <row r="2027">
          <cell r="A2027">
            <v>2027</v>
          </cell>
          <cell r="C2027">
            <v>15</v>
          </cell>
          <cell r="D2027" t="str">
            <v>Tukang</v>
          </cell>
          <cell r="G2027" t="str">
            <v>Hr</v>
          </cell>
          <cell r="H2027">
            <v>0.14285714285714285</v>
          </cell>
          <cell r="I2027">
            <v>49700</v>
          </cell>
          <cell r="K2027">
            <v>7100</v>
          </cell>
        </row>
        <row r="2028">
          <cell r="A2028">
            <v>2028</v>
          </cell>
          <cell r="C2028">
            <v>16</v>
          </cell>
          <cell r="D2028" t="str">
            <v>Pekerja</v>
          </cell>
          <cell r="G2028" t="str">
            <v>Hr</v>
          </cell>
          <cell r="H2028">
            <v>0.2857142857142857</v>
          </cell>
          <cell r="I2028">
            <v>35000</v>
          </cell>
          <cell r="K2028">
            <v>10000</v>
          </cell>
        </row>
        <row r="2029">
          <cell r="A2029">
            <v>2029</v>
          </cell>
          <cell r="D2029">
            <v>0</v>
          </cell>
          <cell r="G2029">
            <v>0</v>
          </cell>
          <cell r="I2029">
            <v>0</v>
          </cell>
          <cell r="K2029">
            <v>0</v>
          </cell>
        </row>
        <row r="2030">
          <cell r="A2030">
            <v>2030</v>
          </cell>
          <cell r="D2030">
            <v>0</v>
          </cell>
          <cell r="G2030">
            <v>0</v>
          </cell>
          <cell r="I2030">
            <v>0</v>
          </cell>
          <cell r="K2030">
            <v>0</v>
          </cell>
        </row>
        <row r="2031">
          <cell r="A2031">
            <v>2031</v>
          </cell>
          <cell r="B2031" t="str">
            <v>C</v>
          </cell>
          <cell r="C2031" t="str">
            <v>LA</v>
          </cell>
          <cell r="D2031" t="str">
            <v>LABOUR</v>
          </cell>
          <cell r="G2031">
            <v>0</v>
          </cell>
          <cell r="I2031">
            <v>0</v>
          </cell>
          <cell r="K2031">
            <v>0</v>
          </cell>
        </row>
        <row r="2032">
          <cell r="A2032">
            <v>2032</v>
          </cell>
          <cell r="C2032">
            <v>2</v>
          </cell>
          <cell r="D2032" t="str">
            <v>Pengawas</v>
          </cell>
          <cell r="G2032" t="str">
            <v>Day</v>
          </cell>
          <cell r="H2032">
            <v>0.14285714285714285</v>
          </cell>
          <cell r="I2032">
            <v>50000</v>
          </cell>
          <cell r="K2032">
            <v>7142.8571428571422</v>
          </cell>
        </row>
        <row r="2033">
          <cell r="A2033">
            <v>2033</v>
          </cell>
          <cell r="C2033">
            <v>3</v>
          </cell>
          <cell r="D2033" t="str">
            <v>Mandor</v>
          </cell>
          <cell r="G2033" t="str">
            <v>Day</v>
          </cell>
          <cell r="H2033">
            <v>0.14285714285714285</v>
          </cell>
          <cell r="I2033">
            <v>33750</v>
          </cell>
          <cell r="K2033">
            <v>4821.4285714285716</v>
          </cell>
        </row>
        <row r="2034">
          <cell r="A2034">
            <v>2034</v>
          </cell>
          <cell r="C2034">
            <v>16</v>
          </cell>
          <cell r="D2034" t="str">
            <v>Tukang</v>
          </cell>
          <cell r="G2034" t="str">
            <v>Day</v>
          </cell>
          <cell r="H2034">
            <v>0.2857142857142857</v>
          </cell>
          <cell r="I2034">
            <v>28380</v>
          </cell>
          <cell r="K2034">
            <v>8108.5714285714284</v>
          </cell>
        </row>
        <row r="2035">
          <cell r="A2035">
            <v>2035</v>
          </cell>
          <cell r="C2035">
            <v>17</v>
          </cell>
          <cell r="D2035" t="str">
            <v>Buruh</v>
          </cell>
          <cell r="G2035" t="str">
            <v>Day</v>
          </cell>
          <cell r="H2035">
            <v>0</v>
          </cell>
          <cell r="I2035">
            <v>18750</v>
          </cell>
          <cell r="K2035">
            <v>0</v>
          </cell>
          <cell r="L2035">
            <v>0</v>
          </cell>
        </row>
        <row r="2036">
          <cell r="A2036">
            <v>2036</v>
          </cell>
          <cell r="D2036" t="str">
            <v>OVER HEAD</v>
          </cell>
          <cell r="E2036">
            <v>10</v>
          </cell>
          <cell r="F2036" t="str">
            <v>%</v>
          </cell>
          <cell r="K2036">
            <v>298360.58823967719</v>
          </cell>
          <cell r="L2036">
            <v>0</v>
          </cell>
        </row>
        <row r="2037">
          <cell r="A2037">
            <v>2037</v>
          </cell>
          <cell r="D2037" t="str">
            <v>TOTAL</v>
          </cell>
          <cell r="K2037">
            <v>3281966.4706364488</v>
          </cell>
          <cell r="L2037">
            <v>0</v>
          </cell>
        </row>
        <row r="2038">
          <cell r="A2038">
            <v>2038</v>
          </cell>
          <cell r="D2038" t="str">
            <v>HARGA  SATUAN</v>
          </cell>
          <cell r="K2038">
            <v>3281966</v>
          </cell>
          <cell r="L2038">
            <v>0</v>
          </cell>
        </row>
        <row r="2039">
          <cell r="A2039">
            <v>2039</v>
          </cell>
          <cell r="B2039" t="str">
            <v>Note ;</v>
          </cell>
        </row>
        <row r="2040">
          <cell r="A2040">
            <v>2040</v>
          </cell>
          <cell r="B2040" t="str">
            <v>1. Satuan dapat berdasarkan atas jam operasi untuk Tenaga Kerja dan Alat.</v>
          </cell>
        </row>
        <row r="2041">
          <cell r="A2041">
            <v>2041</v>
          </cell>
          <cell r="B2041" t="str">
            <v xml:space="preserve"> 2. Kuantitas satuan adalah kuantitas setiap komponen untuk menyelesaikan satu satuan pekerjaan dari nomor mata pembayaran</v>
          </cell>
        </row>
        <row r="2042">
          <cell r="A2042">
            <v>2042</v>
          </cell>
          <cell r="B2042" t="str">
            <v xml:space="preserve"> 3. Biaya satuan untuk peralatan sudah termasuk bahan bakar, hahan habis dipakai dan operator</v>
          </cell>
          <cell r="D2042" t="str">
            <v>JUMLAH</v>
          </cell>
          <cell r="K2042">
            <v>887572.85714285716</v>
          </cell>
          <cell r="L2042">
            <v>0</v>
          </cell>
        </row>
        <row r="2043">
          <cell r="A2043">
            <v>2043</v>
          </cell>
          <cell r="B2043" t="str">
            <v xml:space="preserve"> 4. Biaya satuan sudah termasuk pengeluaran untuk seluruh pajak yang berkaitan (tetapi tidak termasuk PPN yang dibayar dari kontrak) dan biaya lainnya</v>
          </cell>
          <cell r="D2043" t="str">
            <v>OVER HEAD</v>
          </cell>
          <cell r="E2043">
            <v>10</v>
          </cell>
          <cell r="F2043" t="str">
            <v>%</v>
          </cell>
          <cell r="K2043">
            <v>88757.285714285725</v>
          </cell>
          <cell r="L2043">
            <v>0</v>
          </cell>
        </row>
        <row r="2044">
          <cell r="A2044">
            <v>2044</v>
          </cell>
          <cell r="B2044" t="str">
            <v xml:space="preserve"> 5. .</v>
          </cell>
          <cell r="D2044" t="str">
            <v>TOTAL</v>
          </cell>
          <cell r="K2044">
            <v>976330.14285714284</v>
          </cell>
          <cell r="L2044">
            <v>0</v>
          </cell>
        </row>
        <row r="2045">
          <cell r="A2045">
            <v>2045</v>
          </cell>
          <cell r="B2045" t="str">
            <v xml:space="preserve"> 6. .</v>
          </cell>
          <cell r="D2045" t="str">
            <v>HARGA  SATUAN</v>
          </cell>
          <cell r="K2045">
            <v>976330</v>
          </cell>
          <cell r="L2045">
            <v>0</v>
          </cell>
        </row>
        <row r="2046">
          <cell r="A2046">
            <v>2046</v>
          </cell>
          <cell r="K2046" t="str">
            <v>Hal. 31 a - 42</v>
          </cell>
        </row>
        <row r="2047">
          <cell r="A2047">
            <v>2047</v>
          </cell>
          <cell r="B2047">
            <v>90</v>
          </cell>
        </row>
        <row r="2048">
          <cell r="A2048">
            <v>2048</v>
          </cell>
          <cell r="B2048" t="str">
            <v>UNIT PRICE ANALYSIS</v>
          </cell>
        </row>
        <row r="2049">
          <cell r="A2049">
            <v>2049</v>
          </cell>
          <cell r="B2049" t="str">
            <v>Proyek Rencana Teknik Akhir Jalan Tol Bogor Ring Road</v>
          </cell>
        </row>
        <row r="2050">
          <cell r="A2050">
            <v>2050</v>
          </cell>
        </row>
        <row r="2051">
          <cell r="A2051">
            <v>2051</v>
          </cell>
        </row>
        <row r="2052">
          <cell r="A2052">
            <v>2052</v>
          </cell>
        </row>
        <row r="2053">
          <cell r="A2053">
            <v>2053</v>
          </cell>
        </row>
        <row r="2054">
          <cell r="A2054">
            <v>2054</v>
          </cell>
          <cell r="B2054" t="str">
            <v>UNIT PRICE ANALYSIS</v>
          </cell>
        </row>
        <row r="2055">
          <cell r="A2055">
            <v>2055</v>
          </cell>
        </row>
        <row r="2056">
          <cell r="A2056">
            <v>2056</v>
          </cell>
          <cell r="B2056" t="str">
            <v>ITEM NUMBER</v>
          </cell>
          <cell r="D2056" t="str">
            <v>10.03(4)</v>
          </cell>
        </row>
        <row r="2057">
          <cell r="A2057">
            <v>2057</v>
          </cell>
          <cell r="B2057" t="str">
            <v>CONSTRUCTION / WORK</v>
          </cell>
          <cell r="D2057" t="str">
            <v>RC Girder I, Span 16.00 m, in site</v>
          </cell>
        </row>
        <row r="2058">
          <cell r="A2058">
            <v>2058</v>
          </cell>
          <cell r="B2058" t="str">
            <v>UNIT</v>
          </cell>
          <cell r="C2058" t="str">
            <v>buah</v>
          </cell>
          <cell r="D2058">
            <v>1</v>
          </cell>
          <cell r="I2058" t="str">
            <v xml:space="preserve">Total Volume Pekerjaan  </v>
          </cell>
          <cell r="K2058">
            <v>33490</v>
          </cell>
        </row>
        <row r="2059">
          <cell r="A2059">
            <v>2059</v>
          </cell>
          <cell r="B2059" t="str">
            <v>UNIT  PRICE  (Rp.)</v>
          </cell>
          <cell r="D2059">
            <v>42156300</v>
          </cell>
          <cell r="E2059">
            <v>0</v>
          </cell>
          <cell r="I2059" t="str">
            <v>Total Hrg Satuan Rp.</v>
          </cell>
          <cell r="J2059" t="str">
            <v>TOTAL UNIT PRICE (Rp)</v>
          </cell>
          <cell r="K2059">
            <v>42156300</v>
          </cell>
        </row>
        <row r="2060">
          <cell r="A2060">
            <v>2060</v>
          </cell>
          <cell r="I2060" t="str">
            <v>PRICE / UNIT                   (Rp.)</v>
          </cell>
          <cell r="K2060" t="str">
            <v>TOTAL PRICE                          (Rp.)</v>
          </cell>
        </row>
        <row r="2061">
          <cell r="A2061">
            <v>2061</v>
          </cell>
          <cell r="B2061" t="str">
            <v>NO</v>
          </cell>
          <cell r="C2061" t="str">
            <v>ITEM</v>
          </cell>
          <cell r="D2061" t="str">
            <v>DESCRIPTION</v>
          </cell>
          <cell r="G2061" t="str">
            <v>UNIT</v>
          </cell>
          <cell r="H2061" t="str">
            <v>QUA'TY</v>
          </cell>
          <cell r="I2061" t="str">
            <v>Rp.</v>
          </cell>
          <cell r="J2061" t="str">
            <v>Foreign</v>
          </cell>
          <cell r="K2061" t="str">
            <v>Rp.</v>
          </cell>
          <cell r="L2061" t="str">
            <v>Foreign</v>
          </cell>
        </row>
        <row r="2062">
          <cell r="A2062">
            <v>2062</v>
          </cell>
        </row>
        <row r="2063">
          <cell r="A2063">
            <v>2063</v>
          </cell>
        </row>
        <row r="2064">
          <cell r="A2064">
            <v>2064</v>
          </cell>
          <cell r="B2064" t="str">
            <v>A</v>
          </cell>
          <cell r="C2064" t="str">
            <v>MT</v>
          </cell>
          <cell r="D2064" t="str">
            <v>MATERIAL</v>
          </cell>
        </row>
        <row r="2065">
          <cell r="A2065">
            <v>2065</v>
          </cell>
          <cell r="C2065">
            <v>560</v>
          </cell>
          <cell r="D2065" t="str">
            <v>RC I Beam, Span 16,00 mtr on plant</v>
          </cell>
          <cell r="G2065" t="str">
            <v>Each</v>
          </cell>
          <cell r="H2065">
            <v>1</v>
          </cell>
          <cell r="I2065">
            <v>36796000</v>
          </cell>
          <cell r="J2065">
            <v>0</v>
          </cell>
          <cell r="K2065">
            <v>36796000</v>
          </cell>
          <cell r="L2065">
            <v>0</v>
          </cell>
        </row>
        <row r="2066">
          <cell r="A2066">
            <v>2066</v>
          </cell>
          <cell r="C2066">
            <v>226</v>
          </cell>
          <cell r="D2066">
            <v>0</v>
          </cell>
          <cell r="G2066">
            <v>0</v>
          </cell>
          <cell r="H2066">
            <v>2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A2067">
            <v>2067</v>
          </cell>
          <cell r="D2067">
            <v>0</v>
          </cell>
          <cell r="G2067">
            <v>0</v>
          </cell>
          <cell r="I2067">
            <v>0</v>
          </cell>
          <cell r="J2067">
            <v>0</v>
          </cell>
          <cell r="K2067">
            <v>0</v>
          </cell>
        </row>
        <row r="2068">
          <cell r="A2068">
            <v>2068</v>
          </cell>
          <cell r="D2068">
            <v>0</v>
          </cell>
          <cell r="G2068">
            <v>0</v>
          </cell>
          <cell r="I2068">
            <v>0</v>
          </cell>
          <cell r="J2068">
            <v>0</v>
          </cell>
          <cell r="K2068">
            <v>0</v>
          </cell>
        </row>
        <row r="2069">
          <cell r="A2069">
            <v>2069</v>
          </cell>
          <cell r="D2069">
            <v>0</v>
          </cell>
          <cell r="G2069">
            <v>0</v>
          </cell>
          <cell r="I2069">
            <v>0</v>
          </cell>
          <cell r="J2069">
            <v>0</v>
          </cell>
          <cell r="K2069">
            <v>0</v>
          </cell>
        </row>
        <row r="2070">
          <cell r="A2070">
            <v>2070</v>
          </cell>
          <cell r="D2070">
            <v>0</v>
          </cell>
          <cell r="G2070">
            <v>0</v>
          </cell>
          <cell r="I2070">
            <v>0</v>
          </cell>
          <cell r="J2070">
            <v>0</v>
          </cell>
          <cell r="K2070">
            <v>0</v>
          </cell>
        </row>
        <row r="2071">
          <cell r="A2071">
            <v>2071</v>
          </cell>
          <cell r="D2071">
            <v>0</v>
          </cell>
          <cell r="G2071">
            <v>0</v>
          </cell>
          <cell r="I2071">
            <v>0</v>
          </cell>
          <cell r="J2071">
            <v>0</v>
          </cell>
          <cell r="K2071">
            <v>0</v>
          </cell>
        </row>
        <row r="2072">
          <cell r="A2072">
            <v>2072</v>
          </cell>
          <cell r="D2072">
            <v>0</v>
          </cell>
          <cell r="G2072">
            <v>0</v>
          </cell>
          <cell r="I2072">
            <v>0</v>
          </cell>
          <cell r="J2072">
            <v>0</v>
          </cell>
          <cell r="K2072">
            <v>0</v>
          </cell>
        </row>
        <row r="2073">
          <cell r="A2073">
            <v>2073</v>
          </cell>
          <cell r="D2073">
            <v>0</v>
          </cell>
          <cell r="G2073">
            <v>0</v>
          </cell>
          <cell r="I2073">
            <v>0</v>
          </cell>
          <cell r="J2073">
            <v>0</v>
          </cell>
          <cell r="K2073">
            <v>0</v>
          </cell>
        </row>
        <row r="2074">
          <cell r="A2074">
            <v>2074</v>
          </cell>
          <cell r="D2074">
            <v>0</v>
          </cell>
          <cell r="G2074">
            <v>0</v>
          </cell>
          <cell r="I2074">
            <v>0</v>
          </cell>
          <cell r="J2074">
            <v>0</v>
          </cell>
          <cell r="K2074">
            <v>0</v>
          </cell>
        </row>
        <row r="2075">
          <cell r="A2075">
            <v>2075</v>
          </cell>
          <cell r="D2075">
            <v>0</v>
          </cell>
          <cell r="G2075">
            <v>0</v>
          </cell>
          <cell r="I2075">
            <v>0</v>
          </cell>
          <cell r="J2075">
            <v>0</v>
          </cell>
          <cell r="K2075">
            <v>0</v>
          </cell>
        </row>
        <row r="2076">
          <cell r="A2076">
            <v>2076</v>
          </cell>
          <cell r="B2076" t="str">
            <v>B</v>
          </cell>
          <cell r="C2076" t="str">
            <v>EQ</v>
          </cell>
          <cell r="D2076" t="str">
            <v>EQUIPMENT/ALAT</v>
          </cell>
        </row>
        <row r="2077">
          <cell r="A2077">
            <v>2077</v>
          </cell>
          <cell r="C2077">
            <v>29</v>
          </cell>
          <cell r="D2077" t="str">
            <v>Crane 10 - 15 ton</v>
          </cell>
          <cell r="G2077" t="str">
            <v>Jam</v>
          </cell>
          <cell r="H2077">
            <v>1E-3</v>
          </cell>
          <cell r="I2077">
            <v>231200</v>
          </cell>
          <cell r="J2077">
            <v>0</v>
          </cell>
          <cell r="K2077">
            <v>231.20000000000002</v>
          </cell>
        </row>
        <row r="2078">
          <cell r="A2078">
            <v>2078</v>
          </cell>
          <cell r="C2078">
            <v>95</v>
          </cell>
          <cell r="D2078" t="str">
            <v>Welding Machine 300A</v>
          </cell>
          <cell r="G2078" t="str">
            <v>Jam</v>
          </cell>
          <cell r="H2078">
            <v>5.0000000000000001E-4</v>
          </cell>
          <cell r="I2078">
            <v>33500</v>
          </cell>
          <cell r="J2078">
            <v>0</v>
          </cell>
          <cell r="K2078">
            <v>16.75</v>
          </cell>
        </row>
        <row r="2079">
          <cell r="A2079">
            <v>2079</v>
          </cell>
          <cell r="D2079">
            <v>0</v>
          </cell>
          <cell r="G2079">
            <v>0</v>
          </cell>
          <cell r="I2079">
            <v>0</v>
          </cell>
          <cell r="J2079">
            <v>0</v>
          </cell>
          <cell r="K2079">
            <v>0</v>
          </cell>
        </row>
        <row r="2080">
          <cell r="A2080">
            <v>2080</v>
          </cell>
          <cell r="D2080">
            <v>0</v>
          </cell>
          <cell r="G2080">
            <v>0</v>
          </cell>
          <cell r="I2080">
            <v>0</v>
          </cell>
          <cell r="J2080">
            <v>0</v>
          </cell>
          <cell r="K2080">
            <v>0</v>
          </cell>
        </row>
        <row r="2081">
          <cell r="A2081">
            <v>2081</v>
          </cell>
          <cell r="D2081">
            <v>0</v>
          </cell>
          <cell r="G2081">
            <v>0</v>
          </cell>
          <cell r="I2081">
            <v>0</v>
          </cell>
          <cell r="J2081">
            <v>0</v>
          </cell>
          <cell r="K2081">
            <v>0</v>
          </cell>
        </row>
        <row r="2082">
          <cell r="A2082">
            <v>2082</v>
          </cell>
          <cell r="D2082">
            <v>0</v>
          </cell>
          <cell r="G2082">
            <v>0</v>
          </cell>
          <cell r="I2082">
            <v>0</v>
          </cell>
          <cell r="J2082">
            <v>0</v>
          </cell>
          <cell r="K2082">
            <v>0</v>
          </cell>
        </row>
        <row r="2083">
          <cell r="A2083">
            <v>2083</v>
          </cell>
          <cell r="B2083" t="str">
            <v>B</v>
          </cell>
          <cell r="C2083" t="str">
            <v>EQ</v>
          </cell>
          <cell r="D2083" t="str">
            <v>EQUIPMENT</v>
          </cell>
          <cell r="G2083">
            <v>0</v>
          </cell>
          <cell r="I2083">
            <v>0</v>
          </cell>
          <cell r="J2083">
            <v>0</v>
          </cell>
          <cell r="K2083">
            <v>0</v>
          </cell>
        </row>
        <row r="2084">
          <cell r="A2084">
            <v>2084</v>
          </cell>
          <cell r="C2084">
            <v>208</v>
          </cell>
          <cell r="D2084" t="str">
            <v>Sand for Mortared Materials</v>
          </cell>
          <cell r="G2084" t="str">
            <v>Cu.m</v>
          </cell>
          <cell r="H2084">
            <v>0.3</v>
          </cell>
          <cell r="I2084">
            <v>900</v>
          </cell>
          <cell r="J2084">
            <v>0</v>
          </cell>
          <cell r="K2084">
            <v>270</v>
          </cell>
          <cell r="L2084">
            <v>0</v>
          </cell>
        </row>
        <row r="2085">
          <cell r="A2085">
            <v>2085</v>
          </cell>
          <cell r="C2085">
            <v>216</v>
          </cell>
          <cell r="D2085" t="str">
            <v>Truck Crane Erection ( 25 ton )</v>
          </cell>
          <cell r="G2085" t="str">
            <v>Each</v>
          </cell>
          <cell r="H2085">
            <v>1</v>
          </cell>
          <cell r="I2085">
            <v>1200000</v>
          </cell>
          <cell r="J2085">
            <v>0</v>
          </cell>
          <cell r="K2085">
            <v>1200000</v>
          </cell>
          <cell r="L2085">
            <v>0</v>
          </cell>
        </row>
        <row r="2086">
          <cell r="A2086">
            <v>2086</v>
          </cell>
          <cell r="C2086">
            <v>64</v>
          </cell>
          <cell r="D2086" t="str">
            <v>Miscellaneous Tools</v>
          </cell>
          <cell r="G2086" t="str">
            <v>Hour</v>
          </cell>
          <cell r="H2086">
            <v>4</v>
          </cell>
          <cell r="I2086">
            <v>5000</v>
          </cell>
          <cell r="J2086">
            <v>0</v>
          </cell>
          <cell r="K2086">
            <v>20000</v>
          </cell>
          <cell r="L2086">
            <v>0</v>
          </cell>
        </row>
        <row r="2087">
          <cell r="A2087">
            <v>2087</v>
          </cell>
          <cell r="C2087">
            <v>140</v>
          </cell>
          <cell r="D2087" t="str">
            <v>Tools</v>
          </cell>
          <cell r="G2087" t="str">
            <v>Hour</v>
          </cell>
          <cell r="H2087">
            <v>4</v>
          </cell>
          <cell r="I2087">
            <v>14200</v>
          </cell>
          <cell r="J2087">
            <v>0</v>
          </cell>
          <cell r="K2087">
            <v>56800</v>
          </cell>
          <cell r="L2087">
            <v>0</v>
          </cell>
        </row>
        <row r="2088">
          <cell r="A2088">
            <v>2088</v>
          </cell>
        </row>
        <row r="2089">
          <cell r="A2089">
            <v>2089</v>
          </cell>
        </row>
        <row r="2090">
          <cell r="A2090">
            <v>2090</v>
          </cell>
          <cell r="B2090" t="str">
            <v>C</v>
          </cell>
          <cell r="C2090" t="str">
            <v>LA</v>
          </cell>
          <cell r="D2090" t="str">
            <v>LABOUR/BURUH</v>
          </cell>
        </row>
        <row r="2091">
          <cell r="A2091">
            <v>2091</v>
          </cell>
          <cell r="C2091">
            <v>2</v>
          </cell>
          <cell r="D2091" t="str">
            <v>Mandor</v>
          </cell>
          <cell r="G2091" t="str">
            <v>Hr</v>
          </cell>
          <cell r="H2091">
            <v>1E-3</v>
          </cell>
          <cell r="I2091">
            <v>44800</v>
          </cell>
          <cell r="K2091">
            <v>44.800000000000004</v>
          </cell>
        </row>
        <row r="2092">
          <cell r="A2092">
            <v>2092</v>
          </cell>
          <cell r="D2092">
            <v>0</v>
          </cell>
          <cell r="G2092">
            <v>0</v>
          </cell>
          <cell r="H2092">
            <v>0</v>
          </cell>
          <cell r="I2092">
            <v>0</v>
          </cell>
          <cell r="K2092">
            <v>0</v>
          </cell>
        </row>
        <row r="2093">
          <cell r="A2093">
            <v>2093</v>
          </cell>
          <cell r="C2093">
            <v>16</v>
          </cell>
          <cell r="D2093" t="str">
            <v>Pekerja</v>
          </cell>
          <cell r="G2093" t="str">
            <v>Hr</v>
          </cell>
          <cell r="H2093">
            <v>4.0000000000000001E-3</v>
          </cell>
          <cell r="I2093">
            <v>35000</v>
          </cell>
          <cell r="K2093">
            <v>140</v>
          </cell>
        </row>
        <row r="2094">
          <cell r="A2094">
            <v>2094</v>
          </cell>
          <cell r="D2094">
            <v>0</v>
          </cell>
          <cell r="G2094">
            <v>0</v>
          </cell>
          <cell r="I2094">
            <v>0</v>
          </cell>
          <cell r="K2094">
            <v>0</v>
          </cell>
        </row>
        <row r="2095">
          <cell r="A2095">
            <v>2095</v>
          </cell>
          <cell r="D2095">
            <v>0</v>
          </cell>
          <cell r="G2095">
            <v>0</v>
          </cell>
          <cell r="I2095">
            <v>0</v>
          </cell>
          <cell r="K2095">
            <v>0</v>
          </cell>
        </row>
        <row r="2096">
          <cell r="A2096">
            <v>2096</v>
          </cell>
          <cell r="D2096">
            <v>0</v>
          </cell>
          <cell r="G2096">
            <v>0</v>
          </cell>
          <cell r="I2096">
            <v>0</v>
          </cell>
          <cell r="K2096">
            <v>0</v>
          </cell>
        </row>
        <row r="2097">
          <cell r="A2097">
            <v>2097</v>
          </cell>
          <cell r="B2097" t="str">
            <v>C</v>
          </cell>
          <cell r="C2097" t="str">
            <v>LA</v>
          </cell>
          <cell r="D2097" t="str">
            <v>LABOUR</v>
          </cell>
          <cell r="G2097">
            <v>0</v>
          </cell>
          <cell r="I2097">
            <v>0</v>
          </cell>
          <cell r="K2097">
            <v>0</v>
          </cell>
        </row>
        <row r="2098">
          <cell r="A2098">
            <v>2098</v>
          </cell>
          <cell r="C2098">
            <v>2</v>
          </cell>
          <cell r="D2098" t="str">
            <v>Pengawas</v>
          </cell>
          <cell r="G2098" t="str">
            <v>Day</v>
          </cell>
          <cell r="H2098">
            <v>0.8571428571428571</v>
          </cell>
          <cell r="I2098">
            <v>50000</v>
          </cell>
          <cell r="K2098">
            <v>42857.142857142855</v>
          </cell>
        </row>
        <row r="2099">
          <cell r="A2099">
            <v>2099</v>
          </cell>
          <cell r="C2099">
            <v>3</v>
          </cell>
          <cell r="D2099" t="str">
            <v>Mandor</v>
          </cell>
          <cell r="G2099" t="str">
            <v>Day</v>
          </cell>
          <cell r="H2099">
            <v>1.1428571428571428</v>
          </cell>
          <cell r="I2099">
            <v>33750</v>
          </cell>
          <cell r="K2099">
            <v>38571.428571428572</v>
          </cell>
        </row>
        <row r="2100">
          <cell r="A2100">
            <v>2100</v>
          </cell>
          <cell r="C2100">
            <v>16</v>
          </cell>
          <cell r="D2100" t="str">
            <v>Tukang</v>
          </cell>
          <cell r="G2100" t="str">
            <v>Day</v>
          </cell>
          <cell r="H2100">
            <v>2.5714285714285712</v>
          </cell>
          <cell r="I2100">
            <v>28380</v>
          </cell>
          <cell r="K2100">
            <v>72977.142857142855</v>
          </cell>
        </row>
        <row r="2101">
          <cell r="A2101">
            <v>2101</v>
          </cell>
          <cell r="C2101">
            <v>17</v>
          </cell>
          <cell r="D2101" t="str">
            <v>Buruh</v>
          </cell>
          <cell r="G2101" t="str">
            <v>Day</v>
          </cell>
          <cell r="H2101">
            <v>5.1428571428571423</v>
          </cell>
          <cell r="I2101">
            <v>18750</v>
          </cell>
          <cell r="K2101">
            <v>96428.57142857142</v>
          </cell>
          <cell r="L2101">
            <v>0</v>
          </cell>
        </row>
        <row r="2102">
          <cell r="A2102">
            <v>2102</v>
          </cell>
          <cell r="D2102" t="str">
            <v>OVER HEAD</v>
          </cell>
          <cell r="E2102">
            <v>10</v>
          </cell>
          <cell r="F2102" t="str">
            <v>%</v>
          </cell>
          <cell r="K2102">
            <v>1123.2750000000001</v>
          </cell>
          <cell r="L2102">
            <v>0</v>
          </cell>
        </row>
        <row r="2103">
          <cell r="A2103">
            <v>2103</v>
          </cell>
          <cell r="D2103" t="str">
            <v>TOTAL</v>
          </cell>
          <cell r="K2103">
            <v>12356.025</v>
          </cell>
          <cell r="L2103">
            <v>0</v>
          </cell>
        </row>
        <row r="2104">
          <cell r="A2104">
            <v>2104</v>
          </cell>
          <cell r="D2104" t="str">
            <v>HARGA  SATUAN</v>
          </cell>
          <cell r="K2104">
            <v>12356</v>
          </cell>
          <cell r="L2104">
            <v>0</v>
          </cell>
        </row>
        <row r="2105">
          <cell r="A2105">
            <v>2105</v>
          </cell>
          <cell r="B2105" t="str">
            <v>Note ;</v>
          </cell>
        </row>
        <row r="2106">
          <cell r="A2106">
            <v>2106</v>
          </cell>
          <cell r="B2106" t="str">
            <v>1. Satuan dapat berdasarkan atas jam operasi untuk Tenaga Kerja dan Alat.</v>
          </cell>
        </row>
        <row r="2107">
          <cell r="A2107">
            <v>2107</v>
          </cell>
          <cell r="B2107" t="str">
            <v xml:space="preserve"> 2. Kuantitas satuan adalah kuantitas setiap komponen untuk menyelesaikan satu satuan pekerjaan dari nomor mata pembayaran</v>
          </cell>
        </row>
        <row r="2108">
          <cell r="A2108">
            <v>2108</v>
          </cell>
          <cell r="B2108" t="str">
            <v xml:space="preserve"> 3. Biaya satuan untuk peralatan sudah termasuk bahan bakar, hahan habis dipakai dan operator</v>
          </cell>
          <cell r="D2108" t="str">
            <v>JUMLAH</v>
          </cell>
          <cell r="K2108">
            <v>38323904.285714284</v>
          </cell>
          <cell r="L2108">
            <v>0</v>
          </cell>
        </row>
        <row r="2109">
          <cell r="A2109">
            <v>2109</v>
          </cell>
          <cell r="B2109" t="str">
            <v xml:space="preserve"> 4. Biaya satuan sudah termasuk pengeluaran untuk seluruh pajak yang berkaitan (tetapi tidak termasuk PPN yang dibayar dari kontrak) dan biaya lainnya</v>
          </cell>
          <cell r="D2109" t="str">
            <v>OVER HEAD</v>
          </cell>
          <cell r="E2109">
            <v>10</v>
          </cell>
          <cell r="F2109" t="str">
            <v>%</v>
          </cell>
          <cell r="K2109">
            <v>3832390.4285714286</v>
          </cell>
          <cell r="L2109">
            <v>0</v>
          </cell>
        </row>
        <row r="2110">
          <cell r="A2110">
            <v>2110</v>
          </cell>
          <cell r="B2110" t="str">
            <v xml:space="preserve"> 5. .</v>
          </cell>
          <cell r="D2110" t="str">
            <v>TOTAL</v>
          </cell>
          <cell r="K2110">
            <v>42156294.714285709</v>
          </cell>
          <cell r="L2110">
            <v>0</v>
          </cell>
        </row>
        <row r="2111">
          <cell r="A2111">
            <v>2111</v>
          </cell>
          <cell r="B2111" t="str">
            <v xml:space="preserve"> 6. .</v>
          </cell>
          <cell r="D2111" t="str">
            <v>HARGA  SATUAN</v>
          </cell>
          <cell r="K2111">
            <v>42156295</v>
          </cell>
          <cell r="L2111">
            <v>0</v>
          </cell>
        </row>
        <row r="2112">
          <cell r="A2112">
            <v>2112</v>
          </cell>
          <cell r="K2112" t="str">
            <v>Hal. 32 a - 42</v>
          </cell>
        </row>
        <row r="2113">
          <cell r="A2113">
            <v>2113</v>
          </cell>
          <cell r="B2113">
            <v>91</v>
          </cell>
        </row>
        <row r="2114">
          <cell r="A2114">
            <v>2114</v>
          </cell>
          <cell r="B2114" t="str">
            <v>UNIT PRICE ANALYSIS</v>
          </cell>
        </row>
        <row r="2115">
          <cell r="A2115">
            <v>2115</v>
          </cell>
          <cell r="B2115" t="str">
            <v>Proyek Rencana Teknik Akhir Jalan Tol Bogor Ring Road</v>
          </cell>
        </row>
        <row r="2116">
          <cell r="A2116">
            <v>2116</v>
          </cell>
        </row>
        <row r="2117">
          <cell r="A2117">
            <v>2117</v>
          </cell>
        </row>
        <row r="2118">
          <cell r="A2118">
            <v>2118</v>
          </cell>
        </row>
        <row r="2119">
          <cell r="A2119">
            <v>2119</v>
          </cell>
        </row>
        <row r="2120">
          <cell r="A2120">
            <v>2120</v>
          </cell>
          <cell r="B2120" t="str">
            <v>UNIT PRICE ANALYSIS</v>
          </cell>
        </row>
        <row r="2121">
          <cell r="A2121">
            <v>2121</v>
          </cell>
        </row>
        <row r="2122">
          <cell r="A2122">
            <v>2122</v>
          </cell>
          <cell r="B2122" t="str">
            <v>ITEM NUMBER</v>
          </cell>
          <cell r="D2122" t="str">
            <v>12.09 (5)</v>
          </cell>
        </row>
        <row r="2123">
          <cell r="A2123">
            <v>2123</v>
          </cell>
          <cell r="B2123" t="str">
            <v>CONSTRUCTION / WORK</v>
          </cell>
          <cell r="D2123" t="str">
            <v>Kilometer Post</v>
          </cell>
        </row>
        <row r="2124">
          <cell r="A2124">
            <v>2124</v>
          </cell>
          <cell r="B2124" t="str">
            <v>UNIT</v>
          </cell>
          <cell r="C2124" t="str">
            <v>buah</v>
          </cell>
          <cell r="D2124">
            <v>1</v>
          </cell>
          <cell r="I2124" t="str">
            <v xml:space="preserve">Total Volume Pekerjaan  </v>
          </cell>
          <cell r="K2124">
            <v>0</v>
          </cell>
        </row>
        <row r="2125">
          <cell r="A2125">
            <v>2125</v>
          </cell>
          <cell r="B2125" t="str">
            <v>UNIT PRICE  (Rp.)</v>
          </cell>
          <cell r="D2125">
            <v>718220</v>
          </cell>
          <cell r="E2125">
            <v>0</v>
          </cell>
          <cell r="I2125" t="str">
            <v>Total Hrg Satuan Rp.</v>
          </cell>
          <cell r="J2125" t="str">
            <v>TOTAL UNIT PRICE (Rp)</v>
          </cell>
          <cell r="K2125">
            <v>718220</v>
          </cell>
        </row>
        <row r="2126">
          <cell r="A2126">
            <v>2126</v>
          </cell>
          <cell r="I2126" t="str">
            <v>UNIT PRICE                 (Rp.)</v>
          </cell>
          <cell r="K2126" t="str">
            <v>TOTAL PRICE                       (Rp.)</v>
          </cell>
        </row>
        <row r="2127">
          <cell r="A2127">
            <v>2127</v>
          </cell>
          <cell r="B2127" t="str">
            <v>NO</v>
          </cell>
          <cell r="C2127" t="str">
            <v>ITEM</v>
          </cell>
          <cell r="D2127" t="str">
            <v>DESCRIPTION</v>
          </cell>
          <cell r="G2127" t="str">
            <v>UNIT</v>
          </cell>
          <cell r="H2127" t="str">
            <v>QUA'TY</v>
          </cell>
          <cell r="I2127" t="str">
            <v>Rp.</v>
          </cell>
          <cell r="J2127" t="str">
            <v>Foreign</v>
          </cell>
          <cell r="K2127" t="str">
            <v>Rp.</v>
          </cell>
          <cell r="L2127" t="str">
            <v>Foreign</v>
          </cell>
        </row>
        <row r="2128">
          <cell r="A2128">
            <v>2128</v>
          </cell>
        </row>
        <row r="2129">
          <cell r="A2129">
            <v>2129</v>
          </cell>
        </row>
        <row r="2130">
          <cell r="A2130">
            <v>2130</v>
          </cell>
          <cell r="B2130" t="str">
            <v>A</v>
          </cell>
          <cell r="C2130" t="str">
            <v>MT</v>
          </cell>
          <cell r="D2130" t="str">
            <v>MATERIAL</v>
          </cell>
        </row>
        <row r="2131">
          <cell r="A2131">
            <v>2131</v>
          </cell>
          <cell r="C2131">
            <v>39</v>
          </cell>
          <cell r="D2131" t="str">
            <v>Concrete Class K-175  On  Site</v>
          </cell>
          <cell r="G2131" t="str">
            <v>Cu.m</v>
          </cell>
          <cell r="H2131">
            <v>0.24</v>
          </cell>
          <cell r="I2131">
            <v>422600</v>
          </cell>
          <cell r="J2131">
            <v>0</v>
          </cell>
          <cell r="K2131">
            <v>101424</v>
          </cell>
          <cell r="L2131">
            <v>0</v>
          </cell>
        </row>
        <row r="2132">
          <cell r="A2132">
            <v>2132</v>
          </cell>
          <cell r="C2132">
            <v>96</v>
          </cell>
          <cell r="D2132" t="str">
            <v>Steel Form Work for Curb (50 times)</v>
          </cell>
          <cell r="G2132" t="str">
            <v>Sq.m</v>
          </cell>
          <cell r="H2132">
            <v>3.875</v>
          </cell>
          <cell r="I2132">
            <v>48900</v>
          </cell>
          <cell r="J2132">
            <v>0</v>
          </cell>
          <cell r="K2132">
            <v>189487.5</v>
          </cell>
          <cell r="L2132">
            <v>0</v>
          </cell>
        </row>
        <row r="2133">
          <cell r="A2133">
            <v>2133</v>
          </cell>
          <cell r="C2133">
            <v>175</v>
          </cell>
          <cell r="D2133" t="str">
            <v>Manual Excavation</v>
          </cell>
          <cell r="G2133" t="str">
            <v>Cu.m</v>
          </cell>
          <cell r="H2133">
            <v>0.24</v>
          </cell>
          <cell r="I2133">
            <v>69300</v>
          </cell>
          <cell r="J2133">
            <v>0</v>
          </cell>
          <cell r="K2133">
            <v>16632</v>
          </cell>
          <cell r="L2133">
            <v>0</v>
          </cell>
        </row>
        <row r="2134">
          <cell r="A2134">
            <v>2134</v>
          </cell>
          <cell r="C2134">
            <v>310</v>
          </cell>
          <cell r="D2134" t="str">
            <v>Material of Traffic  Signal Type A</v>
          </cell>
          <cell r="G2134" t="str">
            <v>Sqm</v>
          </cell>
          <cell r="H2134">
            <v>0.3</v>
          </cell>
          <cell r="I2134">
            <v>920000</v>
          </cell>
          <cell r="J2134">
            <v>0</v>
          </cell>
          <cell r="K2134">
            <v>276000</v>
          </cell>
          <cell r="L2134">
            <v>0</v>
          </cell>
        </row>
        <row r="2135">
          <cell r="A2135">
            <v>2135</v>
          </cell>
          <cell r="C2135">
            <v>231</v>
          </cell>
          <cell r="D2135" t="str">
            <v>Steel Galvanized Pile D = 2 ''</v>
          </cell>
          <cell r="G2135" t="str">
            <v>L.m</v>
          </cell>
          <cell r="H2135">
            <v>4.12</v>
          </cell>
          <cell r="I2135">
            <v>100</v>
          </cell>
          <cell r="J2135">
            <v>0</v>
          </cell>
          <cell r="K2135">
            <v>412</v>
          </cell>
          <cell r="L2135">
            <v>0</v>
          </cell>
        </row>
        <row r="2136">
          <cell r="A2136">
            <v>2136</v>
          </cell>
          <cell r="C2136">
            <v>152</v>
          </cell>
          <cell r="D2136" t="str">
            <v>Moor and Bolt</v>
          </cell>
          <cell r="G2136" t="str">
            <v>Set</v>
          </cell>
          <cell r="H2136">
            <v>4</v>
          </cell>
          <cell r="I2136">
            <v>8100</v>
          </cell>
          <cell r="J2136">
            <v>0</v>
          </cell>
          <cell r="K2136">
            <v>32400</v>
          </cell>
          <cell r="L2136">
            <v>0</v>
          </cell>
        </row>
        <row r="2137">
          <cell r="A2137">
            <v>2137</v>
          </cell>
          <cell r="D2137">
            <v>0</v>
          </cell>
          <cell r="G2137">
            <v>0</v>
          </cell>
          <cell r="I2137">
            <v>0</v>
          </cell>
          <cell r="J2137">
            <v>0</v>
          </cell>
          <cell r="K2137">
            <v>0</v>
          </cell>
        </row>
        <row r="2138">
          <cell r="A2138">
            <v>2138</v>
          </cell>
          <cell r="D2138">
            <v>0</v>
          </cell>
          <cell r="G2138">
            <v>0</v>
          </cell>
          <cell r="I2138">
            <v>0</v>
          </cell>
          <cell r="J2138">
            <v>0</v>
          </cell>
          <cell r="K2138">
            <v>0</v>
          </cell>
        </row>
        <row r="2139">
          <cell r="A2139">
            <v>2139</v>
          </cell>
          <cell r="D2139">
            <v>0</v>
          </cell>
          <cell r="G2139">
            <v>0</v>
          </cell>
          <cell r="I2139">
            <v>0</v>
          </cell>
          <cell r="J2139">
            <v>0</v>
          </cell>
          <cell r="K2139">
            <v>0</v>
          </cell>
        </row>
        <row r="2140">
          <cell r="A2140">
            <v>2140</v>
          </cell>
          <cell r="D2140">
            <v>0</v>
          </cell>
          <cell r="G2140">
            <v>0</v>
          </cell>
          <cell r="I2140">
            <v>0</v>
          </cell>
          <cell r="J2140">
            <v>0</v>
          </cell>
          <cell r="K2140">
            <v>0</v>
          </cell>
        </row>
        <row r="2141">
          <cell r="A2141">
            <v>2141</v>
          </cell>
          <cell r="D2141">
            <v>0</v>
          </cell>
          <cell r="G2141">
            <v>0</v>
          </cell>
          <cell r="I2141">
            <v>0</v>
          </cell>
          <cell r="J2141">
            <v>0</v>
          </cell>
          <cell r="K2141">
            <v>0</v>
          </cell>
        </row>
        <row r="2142">
          <cell r="A2142">
            <v>2142</v>
          </cell>
          <cell r="B2142" t="str">
            <v>B</v>
          </cell>
          <cell r="C2142" t="str">
            <v>EQ</v>
          </cell>
          <cell r="D2142" t="str">
            <v>EQUIPMENT/ALAT</v>
          </cell>
        </row>
        <row r="2143">
          <cell r="A2143">
            <v>2143</v>
          </cell>
          <cell r="C2143">
            <v>29</v>
          </cell>
          <cell r="D2143" t="str">
            <v>Crane 10 - 15 ton</v>
          </cell>
          <cell r="G2143" t="str">
            <v>Jam</v>
          </cell>
          <cell r="H2143">
            <v>1E-3</v>
          </cell>
          <cell r="I2143">
            <v>231200</v>
          </cell>
          <cell r="J2143">
            <v>0</v>
          </cell>
          <cell r="K2143">
            <v>231.20000000000002</v>
          </cell>
        </row>
        <row r="2144">
          <cell r="A2144">
            <v>2144</v>
          </cell>
          <cell r="C2144">
            <v>95</v>
          </cell>
          <cell r="D2144" t="str">
            <v>Welding Machine 300A</v>
          </cell>
          <cell r="G2144" t="str">
            <v>Jam</v>
          </cell>
          <cell r="H2144">
            <v>5.0000000000000001E-4</v>
          </cell>
          <cell r="I2144">
            <v>33500</v>
          </cell>
          <cell r="J2144">
            <v>0</v>
          </cell>
          <cell r="K2144">
            <v>16.75</v>
          </cell>
        </row>
        <row r="2145">
          <cell r="A2145">
            <v>2145</v>
          </cell>
          <cell r="D2145">
            <v>0</v>
          </cell>
          <cell r="G2145">
            <v>0</v>
          </cell>
          <cell r="I2145">
            <v>0</v>
          </cell>
          <cell r="J2145">
            <v>0</v>
          </cell>
          <cell r="K2145">
            <v>0</v>
          </cell>
        </row>
        <row r="2146">
          <cell r="A2146">
            <v>2146</v>
          </cell>
          <cell r="D2146">
            <v>0</v>
          </cell>
          <cell r="G2146">
            <v>0</v>
          </cell>
          <cell r="I2146">
            <v>0</v>
          </cell>
          <cell r="J2146">
            <v>0</v>
          </cell>
          <cell r="K2146">
            <v>0</v>
          </cell>
        </row>
        <row r="2147">
          <cell r="A2147">
            <v>2147</v>
          </cell>
          <cell r="D2147">
            <v>0</v>
          </cell>
          <cell r="G2147">
            <v>0</v>
          </cell>
          <cell r="I2147">
            <v>0</v>
          </cell>
          <cell r="J2147">
            <v>0</v>
          </cell>
          <cell r="K2147">
            <v>0</v>
          </cell>
        </row>
        <row r="2148">
          <cell r="A2148">
            <v>2148</v>
          </cell>
          <cell r="D2148">
            <v>0</v>
          </cell>
          <cell r="G2148">
            <v>0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>
            <v>2149</v>
          </cell>
          <cell r="B2149" t="str">
            <v>B</v>
          </cell>
          <cell r="C2149" t="str">
            <v>EQ</v>
          </cell>
          <cell r="D2149" t="str">
            <v>EQUIPMENT</v>
          </cell>
          <cell r="G2149">
            <v>0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>
            <v>2150</v>
          </cell>
          <cell r="C2150">
            <v>64</v>
          </cell>
          <cell r="D2150" t="str">
            <v>Miscellaneous Tools</v>
          </cell>
          <cell r="G2150" t="str">
            <v>Hour</v>
          </cell>
          <cell r="H2150">
            <v>0.25806451612903225</v>
          </cell>
          <cell r="I2150">
            <v>5000</v>
          </cell>
          <cell r="J2150">
            <v>0</v>
          </cell>
          <cell r="K2150">
            <v>1290.3225806451612</v>
          </cell>
          <cell r="L2150">
            <v>0</v>
          </cell>
        </row>
        <row r="2151">
          <cell r="A2151">
            <v>2151</v>
          </cell>
          <cell r="C2151">
            <v>28</v>
          </cell>
          <cell r="D2151" t="str">
            <v>Concrete Vibrator</v>
          </cell>
          <cell r="G2151" t="str">
            <v>Hour</v>
          </cell>
          <cell r="H2151">
            <v>0.96</v>
          </cell>
          <cell r="I2151">
            <v>21800</v>
          </cell>
          <cell r="J2151">
            <v>0</v>
          </cell>
          <cell r="K2151">
            <v>20928</v>
          </cell>
          <cell r="L2151">
            <v>0</v>
          </cell>
        </row>
        <row r="2152">
          <cell r="A2152">
            <v>2152</v>
          </cell>
          <cell r="C2152">
            <v>211</v>
          </cell>
          <cell r="D2152" t="str">
            <v>Pouring Concrete ( Manually )</v>
          </cell>
          <cell r="G2152" t="str">
            <v>Cu.m</v>
          </cell>
          <cell r="H2152">
            <v>0.24</v>
          </cell>
          <cell r="I2152">
            <v>11400</v>
          </cell>
          <cell r="J2152">
            <v>0</v>
          </cell>
          <cell r="K2152">
            <v>2736</v>
          </cell>
          <cell r="L2152">
            <v>0</v>
          </cell>
        </row>
        <row r="2153">
          <cell r="A2153">
            <v>2153</v>
          </cell>
          <cell r="C2153">
            <v>139</v>
          </cell>
          <cell r="D2153" t="str">
            <v>Concrete Bucket 1 Cu.m</v>
          </cell>
          <cell r="G2153" t="str">
            <v>Hour</v>
          </cell>
          <cell r="H2153">
            <v>4</v>
          </cell>
          <cell r="I2153">
            <v>63800</v>
          </cell>
          <cell r="J2153">
            <v>0</v>
          </cell>
          <cell r="K2153">
            <v>255200</v>
          </cell>
          <cell r="L2153">
            <v>0</v>
          </cell>
        </row>
        <row r="2154">
          <cell r="A2154">
            <v>2154</v>
          </cell>
        </row>
        <row r="2155">
          <cell r="A2155">
            <v>2155</v>
          </cell>
        </row>
        <row r="2156">
          <cell r="A2156">
            <v>2156</v>
          </cell>
          <cell r="B2156" t="str">
            <v>C</v>
          </cell>
          <cell r="C2156" t="str">
            <v>LA</v>
          </cell>
          <cell r="D2156" t="str">
            <v>LABOUR/BURUH</v>
          </cell>
        </row>
        <row r="2157">
          <cell r="A2157">
            <v>2157</v>
          </cell>
          <cell r="D2157">
            <v>0</v>
          </cell>
          <cell r="G2157">
            <v>0</v>
          </cell>
          <cell r="I2157">
            <v>0</v>
          </cell>
          <cell r="K2157">
            <v>0</v>
          </cell>
        </row>
        <row r="2158">
          <cell r="A2158">
            <v>2158</v>
          </cell>
          <cell r="D2158">
            <v>0</v>
          </cell>
          <cell r="G2158">
            <v>0</v>
          </cell>
          <cell r="I2158">
            <v>0</v>
          </cell>
          <cell r="K2158">
            <v>0</v>
          </cell>
        </row>
        <row r="2159">
          <cell r="A2159">
            <v>2159</v>
          </cell>
          <cell r="D2159">
            <v>0</v>
          </cell>
          <cell r="G2159">
            <v>0</v>
          </cell>
          <cell r="I2159">
            <v>0</v>
          </cell>
          <cell r="K2159">
            <v>0</v>
          </cell>
        </row>
        <row r="2160">
          <cell r="A2160">
            <v>2160</v>
          </cell>
          <cell r="D2160">
            <v>0</v>
          </cell>
          <cell r="G2160">
            <v>0</v>
          </cell>
          <cell r="I2160">
            <v>0</v>
          </cell>
          <cell r="K2160">
            <v>0</v>
          </cell>
        </row>
        <row r="2161">
          <cell r="A2161">
            <v>2161</v>
          </cell>
          <cell r="D2161">
            <v>0</v>
          </cell>
          <cell r="G2161">
            <v>0</v>
          </cell>
          <cell r="I2161">
            <v>0</v>
          </cell>
          <cell r="K2161">
            <v>0</v>
          </cell>
        </row>
        <row r="2162">
          <cell r="A2162">
            <v>2162</v>
          </cell>
          <cell r="D2162">
            <v>0</v>
          </cell>
          <cell r="G2162">
            <v>0</v>
          </cell>
          <cell r="I2162">
            <v>0</v>
          </cell>
          <cell r="K2162">
            <v>0</v>
          </cell>
        </row>
        <row r="2163">
          <cell r="A2163">
            <v>2163</v>
          </cell>
          <cell r="B2163" t="str">
            <v>C</v>
          </cell>
          <cell r="C2163" t="str">
            <v>LA</v>
          </cell>
          <cell r="D2163" t="str">
            <v>LABOUR</v>
          </cell>
          <cell r="G2163">
            <v>0</v>
          </cell>
          <cell r="I2163">
            <v>0</v>
          </cell>
          <cell r="K2163">
            <v>0</v>
          </cell>
        </row>
        <row r="2164">
          <cell r="A2164">
            <v>2164</v>
          </cell>
          <cell r="C2164">
            <v>2</v>
          </cell>
          <cell r="D2164" t="str">
            <v>Pengawas</v>
          </cell>
          <cell r="G2164" t="str">
            <v>Day</v>
          </cell>
          <cell r="H2164">
            <v>5.2999999999999999E-2</v>
          </cell>
          <cell r="I2164">
            <v>50000</v>
          </cell>
          <cell r="K2164">
            <v>2650</v>
          </cell>
        </row>
        <row r="2165">
          <cell r="A2165">
            <v>2165</v>
          </cell>
          <cell r="C2165">
            <v>15</v>
          </cell>
          <cell r="D2165" t="str">
            <v>Kepala Tukang</v>
          </cell>
          <cell r="G2165" t="str">
            <v>Day</v>
          </cell>
          <cell r="H2165">
            <v>0.1</v>
          </cell>
          <cell r="I2165">
            <v>32880</v>
          </cell>
          <cell r="K2165">
            <v>3288</v>
          </cell>
        </row>
        <row r="2166">
          <cell r="A2166">
            <v>2166</v>
          </cell>
          <cell r="C2166">
            <v>16</v>
          </cell>
          <cell r="D2166" t="str">
            <v>Tukang</v>
          </cell>
          <cell r="G2166" t="str">
            <v>Day</v>
          </cell>
          <cell r="H2166">
            <v>0.2</v>
          </cell>
          <cell r="I2166">
            <v>28380</v>
          </cell>
          <cell r="K2166">
            <v>5676</v>
          </cell>
        </row>
        <row r="2167">
          <cell r="A2167">
            <v>2167</v>
          </cell>
          <cell r="C2167">
            <v>16</v>
          </cell>
          <cell r="D2167" t="str">
            <v>Tukang</v>
          </cell>
          <cell r="G2167" t="str">
            <v>Day</v>
          </cell>
          <cell r="H2167">
            <v>5.1428571428571423</v>
          </cell>
          <cell r="I2167">
            <v>22700</v>
          </cell>
          <cell r="K2167">
            <v>116742.85714285713</v>
          </cell>
          <cell r="L2167">
            <v>0</v>
          </cell>
        </row>
        <row r="2168">
          <cell r="A2168">
            <v>2168</v>
          </cell>
          <cell r="D2168" t="str">
            <v>OVER HEAD</v>
          </cell>
          <cell r="E2168">
            <v>10</v>
          </cell>
          <cell r="F2168" t="str">
            <v>%</v>
          </cell>
          <cell r="K2168">
            <v>24.795000000000002</v>
          </cell>
          <cell r="L2168">
            <v>0</v>
          </cell>
        </row>
        <row r="2169">
          <cell r="A2169">
            <v>2169</v>
          </cell>
          <cell r="D2169" t="str">
            <v>TOTAL</v>
          </cell>
          <cell r="K2169">
            <v>272.745</v>
          </cell>
          <cell r="L2169">
            <v>0</v>
          </cell>
        </row>
        <row r="2170">
          <cell r="A2170">
            <v>2170</v>
          </cell>
          <cell r="D2170" t="str">
            <v>HARGA  SATUAN</v>
          </cell>
          <cell r="K2170">
            <v>273</v>
          </cell>
          <cell r="L2170">
            <v>0</v>
          </cell>
        </row>
        <row r="2171">
          <cell r="A2171">
            <v>2171</v>
          </cell>
          <cell r="B2171" t="str">
            <v>Note ;</v>
          </cell>
        </row>
        <row r="2172">
          <cell r="A2172">
            <v>2172</v>
          </cell>
          <cell r="B2172" t="str">
            <v>1. Satuan dapat berdasarkan atas jam operasi untuk Tenaga Kerja dan Alat.</v>
          </cell>
        </row>
        <row r="2173">
          <cell r="A2173">
            <v>2173</v>
          </cell>
          <cell r="B2173" t="str">
            <v xml:space="preserve"> 2. Kuantitas satuan adalah kuantitas setiap komponen untuk menyelesaikan satu satuan pekerjaan dari nomor mata pembayaran</v>
          </cell>
        </row>
        <row r="2174">
          <cell r="A2174">
            <v>2174</v>
          </cell>
          <cell r="B2174" t="str">
            <v xml:space="preserve"> 3. Biaya satuan untuk peralatan sudah termasuk bahan bakar, hahan habis dipakai dan operator</v>
          </cell>
          <cell r="D2174" t="str">
            <v>JUMLAH</v>
          </cell>
          <cell r="K2174">
            <v>652923.82258064521</v>
          </cell>
          <cell r="L2174">
            <v>0</v>
          </cell>
        </row>
        <row r="2175">
          <cell r="A2175">
            <v>2175</v>
          </cell>
          <cell r="B2175" t="str">
            <v xml:space="preserve"> 4. Biaya satuan sudah termasuk pengeluaran untuk seluruh pajak yang berkaitan (tetapi tidak termasuk PPN yang dibayar dari kontrak) dan biaya lainnya</v>
          </cell>
          <cell r="D2175" t="str">
            <v>OVER HEAD</v>
          </cell>
          <cell r="E2175">
            <v>10</v>
          </cell>
          <cell r="F2175" t="str">
            <v>%</v>
          </cell>
          <cell r="K2175">
            <v>65292.382258064521</v>
          </cell>
          <cell r="L2175">
            <v>0</v>
          </cell>
        </row>
        <row r="2176">
          <cell r="A2176">
            <v>2176</v>
          </cell>
          <cell r="B2176" t="str">
            <v xml:space="preserve"> 5. .</v>
          </cell>
          <cell r="D2176" t="str">
            <v>TOTAL</v>
          </cell>
          <cell r="K2176">
            <v>718216.20483870967</v>
          </cell>
          <cell r="L2176">
            <v>0</v>
          </cell>
        </row>
        <row r="2177">
          <cell r="A2177">
            <v>2177</v>
          </cell>
          <cell r="B2177" t="str">
            <v xml:space="preserve"> 6. .</v>
          </cell>
          <cell r="D2177" t="str">
            <v>HARGA  SATUAN</v>
          </cell>
          <cell r="K2177">
            <v>718216</v>
          </cell>
          <cell r="L2177">
            <v>0</v>
          </cell>
        </row>
        <row r="2178">
          <cell r="A2178">
            <v>2178</v>
          </cell>
          <cell r="K2178" t="str">
            <v>Hal. 33 a - 42</v>
          </cell>
        </row>
        <row r="2179">
          <cell r="A2179">
            <v>2179</v>
          </cell>
          <cell r="B2179">
            <v>92</v>
          </cell>
        </row>
        <row r="2180">
          <cell r="A2180">
            <v>2180</v>
          </cell>
          <cell r="B2180" t="str">
            <v>UNIT PRICE ANALYSIS</v>
          </cell>
        </row>
        <row r="2181">
          <cell r="A2181">
            <v>2181</v>
          </cell>
          <cell r="B2181" t="str">
            <v>Proyek Rencana Teknik Akhir Jalan Tol Bogor Ring Road</v>
          </cell>
        </row>
        <row r="2182">
          <cell r="A2182">
            <v>2182</v>
          </cell>
        </row>
        <row r="2183">
          <cell r="A2183">
            <v>2183</v>
          </cell>
        </row>
        <row r="2184">
          <cell r="A2184">
            <v>2184</v>
          </cell>
          <cell r="D2184" t="str">
            <v>12.14(1)</v>
          </cell>
        </row>
        <row r="2185">
          <cell r="A2185">
            <v>2185</v>
          </cell>
          <cell r="D2185" t="str">
            <v>Curb Concrete, Type A</v>
          </cell>
        </row>
        <row r="2186">
          <cell r="A2186">
            <v>2186</v>
          </cell>
          <cell r="B2186" t="str">
            <v>UNIT PRICE ANALYSIS</v>
          </cell>
        </row>
        <row r="2187">
          <cell r="A2187">
            <v>2187</v>
          </cell>
        </row>
        <row r="2188">
          <cell r="A2188">
            <v>2188</v>
          </cell>
          <cell r="B2188" t="str">
            <v>ITEM NUMBER</v>
          </cell>
          <cell r="D2188" t="str">
            <v>12.11 (1)</v>
          </cell>
        </row>
        <row r="2189">
          <cell r="A2189">
            <v>2189</v>
          </cell>
          <cell r="B2189" t="str">
            <v>CONSTRUCTION / WORK</v>
          </cell>
          <cell r="D2189" t="str">
            <v>Kerb Beton, Tipe A</v>
          </cell>
        </row>
        <row r="2190">
          <cell r="A2190">
            <v>2190</v>
          </cell>
          <cell r="B2190" t="str">
            <v>UNIT</v>
          </cell>
          <cell r="C2190" t="str">
            <v>m'</v>
          </cell>
          <cell r="D2190">
            <v>1</v>
          </cell>
          <cell r="I2190" t="str">
            <v xml:space="preserve">Total Volume Pekerjaan  </v>
          </cell>
          <cell r="K2190">
            <v>9860</v>
          </cell>
        </row>
        <row r="2191">
          <cell r="A2191">
            <v>2191</v>
          </cell>
          <cell r="B2191" t="str">
            <v>UNIT PRICE  (Rp.)</v>
          </cell>
          <cell r="D2191">
            <v>128440</v>
          </cell>
          <cell r="E2191">
            <v>0</v>
          </cell>
          <cell r="I2191" t="str">
            <v>Total Hrg Satuan Rp.</v>
          </cell>
          <cell r="J2191" t="str">
            <v>TOTAL UNIT PRICE (Rp)</v>
          </cell>
          <cell r="K2191">
            <v>128440</v>
          </cell>
        </row>
        <row r="2192">
          <cell r="A2192">
            <v>2192</v>
          </cell>
          <cell r="I2192" t="str">
            <v>UNIT PRICE                 (Rp.)</v>
          </cell>
          <cell r="K2192" t="str">
            <v>TOTAL PRICE                       (Rp.)</v>
          </cell>
        </row>
        <row r="2193">
          <cell r="A2193">
            <v>2193</v>
          </cell>
          <cell r="B2193" t="str">
            <v>NO</v>
          </cell>
          <cell r="C2193" t="str">
            <v>ITEM</v>
          </cell>
          <cell r="D2193" t="str">
            <v>DESCRIPTION</v>
          </cell>
          <cell r="G2193" t="str">
            <v>UNIT</v>
          </cell>
          <cell r="H2193" t="str">
            <v>QUA'TY</v>
          </cell>
          <cell r="I2193" t="str">
            <v>Rp.</v>
          </cell>
          <cell r="J2193" t="str">
            <v>Foreign</v>
          </cell>
          <cell r="K2193" t="str">
            <v>Rp.</v>
          </cell>
          <cell r="L2193" t="str">
            <v>Foreign</v>
          </cell>
        </row>
        <row r="2194">
          <cell r="A2194">
            <v>2194</v>
          </cell>
        </row>
        <row r="2195">
          <cell r="A2195">
            <v>2195</v>
          </cell>
        </row>
        <row r="2196">
          <cell r="A2196">
            <v>2196</v>
          </cell>
          <cell r="B2196" t="str">
            <v>A</v>
          </cell>
          <cell r="C2196" t="str">
            <v>MT</v>
          </cell>
          <cell r="D2196" t="str">
            <v>MATERIAL</v>
          </cell>
        </row>
        <row r="2197">
          <cell r="A2197">
            <v>2197</v>
          </cell>
          <cell r="C2197">
            <v>39</v>
          </cell>
          <cell r="D2197" t="str">
            <v>Concrete Class K-175  On  Site</v>
          </cell>
          <cell r="G2197" t="str">
            <v>Cu.m</v>
          </cell>
          <cell r="H2197">
            <v>6.8750000000000006E-2</v>
          </cell>
          <cell r="I2197">
            <v>422600</v>
          </cell>
          <cell r="J2197">
            <v>0</v>
          </cell>
          <cell r="K2197">
            <v>29053.750000000004</v>
          </cell>
          <cell r="L2197">
            <v>0</v>
          </cell>
        </row>
        <row r="2198">
          <cell r="A2198">
            <v>2198</v>
          </cell>
          <cell r="C2198">
            <v>38</v>
          </cell>
          <cell r="D2198" t="str">
            <v>Concrete Class K-125  On  Site</v>
          </cell>
          <cell r="G2198" t="str">
            <v>Cu.m</v>
          </cell>
          <cell r="H2198">
            <v>0.06</v>
          </cell>
          <cell r="I2198">
            <v>407400</v>
          </cell>
          <cell r="J2198">
            <v>0</v>
          </cell>
          <cell r="K2198">
            <v>24444</v>
          </cell>
          <cell r="L2198">
            <v>0</v>
          </cell>
        </row>
        <row r="2199">
          <cell r="A2199">
            <v>2199</v>
          </cell>
          <cell r="C2199">
            <v>96</v>
          </cell>
          <cell r="D2199" t="str">
            <v>Steel Form Work for Curb (50 times)</v>
          </cell>
          <cell r="G2199" t="str">
            <v>Sq.m</v>
          </cell>
          <cell r="H2199">
            <v>0.93500000000000016</v>
          </cell>
          <cell r="I2199">
            <v>48900</v>
          </cell>
          <cell r="J2199">
            <v>0</v>
          </cell>
          <cell r="K2199">
            <v>45721.500000000007</v>
          </cell>
          <cell r="L2199">
            <v>0</v>
          </cell>
        </row>
        <row r="2200">
          <cell r="A2200">
            <v>2200</v>
          </cell>
          <cell r="C2200">
            <v>174</v>
          </cell>
          <cell r="D2200" t="str">
            <v>Pouring Concrete ( Mechanical )</v>
          </cell>
          <cell r="G2200" t="str">
            <v>Cu.m</v>
          </cell>
          <cell r="H2200">
            <v>0</v>
          </cell>
          <cell r="I2200">
            <v>18600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2201</v>
          </cell>
          <cell r="D2201">
            <v>0</v>
          </cell>
          <cell r="G2201">
            <v>0</v>
          </cell>
          <cell r="I2201">
            <v>0</v>
          </cell>
          <cell r="J2201">
            <v>0</v>
          </cell>
          <cell r="K2201">
            <v>0</v>
          </cell>
        </row>
        <row r="2202">
          <cell r="A2202">
            <v>2202</v>
          </cell>
          <cell r="D2202">
            <v>0</v>
          </cell>
          <cell r="G2202">
            <v>0</v>
          </cell>
          <cell r="I2202">
            <v>0</v>
          </cell>
          <cell r="J2202">
            <v>0</v>
          </cell>
          <cell r="K2202">
            <v>0</v>
          </cell>
        </row>
        <row r="2203">
          <cell r="A2203">
            <v>2203</v>
          </cell>
          <cell r="D2203">
            <v>0</v>
          </cell>
          <cell r="G2203">
            <v>0</v>
          </cell>
          <cell r="I2203">
            <v>0</v>
          </cell>
          <cell r="J2203">
            <v>0</v>
          </cell>
          <cell r="K2203">
            <v>0</v>
          </cell>
        </row>
        <row r="2204">
          <cell r="A2204">
            <v>2204</v>
          </cell>
          <cell r="D2204">
            <v>0</v>
          </cell>
          <cell r="G2204">
            <v>0</v>
          </cell>
          <cell r="I2204">
            <v>0</v>
          </cell>
          <cell r="J2204">
            <v>0</v>
          </cell>
          <cell r="K2204">
            <v>0</v>
          </cell>
        </row>
        <row r="2205">
          <cell r="A2205">
            <v>2205</v>
          </cell>
          <cell r="D2205">
            <v>0</v>
          </cell>
          <cell r="G2205">
            <v>0</v>
          </cell>
          <cell r="I2205">
            <v>0</v>
          </cell>
          <cell r="J2205">
            <v>0</v>
          </cell>
          <cell r="K2205">
            <v>0</v>
          </cell>
        </row>
        <row r="2206">
          <cell r="A2206">
            <v>2206</v>
          </cell>
          <cell r="D2206">
            <v>0</v>
          </cell>
          <cell r="G2206">
            <v>0</v>
          </cell>
          <cell r="I2206">
            <v>0</v>
          </cell>
          <cell r="J2206">
            <v>0</v>
          </cell>
          <cell r="K2206">
            <v>0</v>
          </cell>
        </row>
        <row r="2207">
          <cell r="A2207">
            <v>2207</v>
          </cell>
          <cell r="D2207">
            <v>0</v>
          </cell>
          <cell r="G2207">
            <v>0</v>
          </cell>
          <cell r="I2207">
            <v>0</v>
          </cell>
          <cell r="J2207">
            <v>0</v>
          </cell>
          <cell r="K2207">
            <v>0</v>
          </cell>
        </row>
        <row r="2208">
          <cell r="A2208">
            <v>2208</v>
          </cell>
          <cell r="B2208" t="str">
            <v>B</v>
          </cell>
          <cell r="C2208" t="str">
            <v>EQ</v>
          </cell>
          <cell r="D2208" t="str">
            <v>EQUIPMENT/ALAT</v>
          </cell>
        </row>
        <row r="2209">
          <cell r="A2209">
            <v>2209</v>
          </cell>
          <cell r="C2209">
            <v>63</v>
          </cell>
          <cell r="D2209" t="str">
            <v>Miscellaneous Tools</v>
          </cell>
          <cell r="G2209" t="str">
            <v>Jam</v>
          </cell>
          <cell r="H2209">
            <v>0.1</v>
          </cell>
          <cell r="I2209">
            <v>19900</v>
          </cell>
          <cell r="J2209">
            <v>0</v>
          </cell>
          <cell r="K2209">
            <v>1990</v>
          </cell>
        </row>
        <row r="2210">
          <cell r="A2210">
            <v>2210</v>
          </cell>
          <cell r="D2210">
            <v>0</v>
          </cell>
          <cell r="G2210">
            <v>0</v>
          </cell>
          <cell r="I2210">
            <v>0</v>
          </cell>
          <cell r="J2210">
            <v>0</v>
          </cell>
          <cell r="K2210">
            <v>0</v>
          </cell>
        </row>
        <row r="2211">
          <cell r="A2211">
            <v>2211</v>
          </cell>
          <cell r="D2211">
            <v>0</v>
          </cell>
          <cell r="G2211">
            <v>0</v>
          </cell>
          <cell r="I2211">
            <v>0</v>
          </cell>
          <cell r="J2211">
            <v>0</v>
          </cell>
          <cell r="K2211">
            <v>0</v>
          </cell>
        </row>
        <row r="2212">
          <cell r="A2212">
            <v>2212</v>
          </cell>
          <cell r="D2212">
            <v>0</v>
          </cell>
          <cell r="G2212">
            <v>0</v>
          </cell>
          <cell r="I2212">
            <v>0</v>
          </cell>
          <cell r="J2212">
            <v>0</v>
          </cell>
          <cell r="K2212">
            <v>0</v>
          </cell>
        </row>
        <row r="2213">
          <cell r="A2213">
            <v>2213</v>
          </cell>
          <cell r="D2213">
            <v>0</v>
          </cell>
          <cell r="G2213">
            <v>0</v>
          </cell>
          <cell r="I2213">
            <v>0</v>
          </cell>
          <cell r="J2213">
            <v>0</v>
          </cell>
          <cell r="K2213">
            <v>0</v>
          </cell>
        </row>
        <row r="2214">
          <cell r="A2214">
            <v>2214</v>
          </cell>
          <cell r="D2214">
            <v>0</v>
          </cell>
          <cell r="G2214">
            <v>0</v>
          </cell>
          <cell r="I2214">
            <v>0</v>
          </cell>
          <cell r="J2214">
            <v>0</v>
          </cell>
          <cell r="K2214">
            <v>0</v>
          </cell>
        </row>
        <row r="2215">
          <cell r="A2215">
            <v>2215</v>
          </cell>
          <cell r="B2215" t="str">
            <v>B</v>
          </cell>
          <cell r="C2215" t="str">
            <v>EQ</v>
          </cell>
          <cell r="D2215" t="str">
            <v>EQUIPMENT</v>
          </cell>
          <cell r="G2215">
            <v>0</v>
          </cell>
          <cell r="I2215">
            <v>0</v>
          </cell>
          <cell r="J2215">
            <v>0</v>
          </cell>
          <cell r="K2215">
            <v>0</v>
          </cell>
        </row>
        <row r="2216">
          <cell r="A2216">
            <v>2216</v>
          </cell>
          <cell r="C2216">
            <v>64</v>
          </cell>
          <cell r="D2216" t="str">
            <v>Miscellaneous Tools</v>
          </cell>
          <cell r="G2216" t="str">
            <v>Hour</v>
          </cell>
          <cell r="H2216">
            <v>1</v>
          </cell>
          <cell r="I2216">
            <v>5000</v>
          </cell>
          <cell r="J2216">
            <v>0</v>
          </cell>
          <cell r="K2216">
            <v>5000</v>
          </cell>
          <cell r="L2216">
            <v>0</v>
          </cell>
        </row>
        <row r="2217">
          <cell r="A2217">
            <v>2217</v>
          </cell>
          <cell r="C2217">
            <v>28</v>
          </cell>
          <cell r="D2217" t="str">
            <v>Concrete Vibrator</v>
          </cell>
          <cell r="G2217" t="str">
            <v>Hour</v>
          </cell>
          <cell r="H2217">
            <v>0.05</v>
          </cell>
          <cell r="I2217">
            <v>21800</v>
          </cell>
          <cell r="J2217">
            <v>0</v>
          </cell>
          <cell r="K2217">
            <v>1090</v>
          </cell>
          <cell r="L2217">
            <v>0</v>
          </cell>
        </row>
        <row r="2218">
          <cell r="A2218">
            <v>2218</v>
          </cell>
          <cell r="C2218">
            <v>63</v>
          </cell>
          <cell r="D2218" t="str">
            <v>Mac Power Broom and Blower</v>
          </cell>
          <cell r="G2218" t="str">
            <v>Hour</v>
          </cell>
          <cell r="H2218">
            <v>4</v>
          </cell>
          <cell r="I2218">
            <v>54200</v>
          </cell>
          <cell r="J2218">
            <v>0</v>
          </cell>
          <cell r="K2218">
            <v>216800</v>
          </cell>
          <cell r="L2218">
            <v>0</v>
          </cell>
        </row>
        <row r="2219">
          <cell r="A2219">
            <v>2219</v>
          </cell>
          <cell r="C2219">
            <v>139</v>
          </cell>
          <cell r="D2219" t="str">
            <v>Concrete Bucket 1 Cu.m</v>
          </cell>
          <cell r="G2219" t="str">
            <v>Hour</v>
          </cell>
          <cell r="H2219">
            <v>4</v>
          </cell>
          <cell r="I2219">
            <v>63800</v>
          </cell>
          <cell r="J2219">
            <v>0</v>
          </cell>
          <cell r="K2219">
            <v>255200</v>
          </cell>
          <cell r="L2219">
            <v>0</v>
          </cell>
        </row>
        <row r="2220">
          <cell r="A2220">
            <v>2220</v>
          </cell>
        </row>
        <row r="2221">
          <cell r="A2221">
            <v>2221</v>
          </cell>
        </row>
        <row r="2222">
          <cell r="A2222">
            <v>2222</v>
          </cell>
          <cell r="B2222" t="str">
            <v>C</v>
          </cell>
          <cell r="C2222" t="str">
            <v>LA</v>
          </cell>
          <cell r="D2222" t="str">
            <v>LABOUR/BURUH</v>
          </cell>
        </row>
        <row r="2223">
          <cell r="A2223">
            <v>2223</v>
          </cell>
          <cell r="D2223">
            <v>0</v>
          </cell>
          <cell r="G2223">
            <v>0</v>
          </cell>
          <cell r="I2223">
            <v>0</v>
          </cell>
          <cell r="K2223">
            <v>0</v>
          </cell>
        </row>
        <row r="2224">
          <cell r="A2224">
            <v>2224</v>
          </cell>
          <cell r="C2224">
            <v>2</v>
          </cell>
          <cell r="D2224" t="str">
            <v>Mandor</v>
          </cell>
          <cell r="G2224" t="str">
            <v>Hr</v>
          </cell>
          <cell r="H2224">
            <v>1E-4</v>
          </cell>
          <cell r="I2224">
            <v>44800</v>
          </cell>
          <cell r="K2224">
            <v>4.4800000000000004</v>
          </cell>
        </row>
        <row r="2225">
          <cell r="A2225">
            <v>2225</v>
          </cell>
          <cell r="D2225">
            <v>0</v>
          </cell>
          <cell r="G2225">
            <v>0</v>
          </cell>
          <cell r="I2225">
            <v>0</v>
          </cell>
          <cell r="K2225">
            <v>0</v>
          </cell>
        </row>
        <row r="2226">
          <cell r="A2226">
            <v>2226</v>
          </cell>
          <cell r="C2226">
            <v>16</v>
          </cell>
          <cell r="D2226" t="str">
            <v>Pekerja</v>
          </cell>
          <cell r="G2226" t="str">
            <v>Hr</v>
          </cell>
          <cell r="H2226">
            <v>4.0000000000000002E-4</v>
          </cell>
          <cell r="I2226">
            <v>35000</v>
          </cell>
          <cell r="K2226">
            <v>14</v>
          </cell>
        </row>
        <row r="2227">
          <cell r="A2227">
            <v>2227</v>
          </cell>
          <cell r="D2227">
            <v>0</v>
          </cell>
          <cell r="G2227">
            <v>0</v>
          </cell>
          <cell r="I2227">
            <v>0</v>
          </cell>
          <cell r="K2227">
            <v>0</v>
          </cell>
        </row>
        <row r="2228">
          <cell r="A2228">
            <v>2228</v>
          </cell>
          <cell r="D2228">
            <v>0</v>
          </cell>
          <cell r="G2228">
            <v>0</v>
          </cell>
          <cell r="I2228">
            <v>0</v>
          </cell>
          <cell r="K2228">
            <v>0</v>
          </cell>
        </row>
        <row r="2229">
          <cell r="A2229">
            <v>2229</v>
          </cell>
          <cell r="B2229" t="str">
            <v>C</v>
          </cell>
          <cell r="C2229" t="str">
            <v>LA</v>
          </cell>
          <cell r="D2229" t="str">
            <v>LABOUR</v>
          </cell>
          <cell r="G2229">
            <v>0</v>
          </cell>
          <cell r="I2229">
            <v>0</v>
          </cell>
          <cell r="K2229">
            <v>0</v>
          </cell>
        </row>
        <row r="2230">
          <cell r="A2230">
            <v>2230</v>
          </cell>
          <cell r="C2230">
            <v>2</v>
          </cell>
          <cell r="D2230" t="str">
            <v>Pengawas</v>
          </cell>
          <cell r="G2230" t="str">
            <v>Day</v>
          </cell>
          <cell r="H2230">
            <v>0</v>
          </cell>
          <cell r="I2230">
            <v>50000</v>
          </cell>
          <cell r="K2230">
            <v>0</v>
          </cell>
        </row>
        <row r="2231">
          <cell r="A2231">
            <v>2231</v>
          </cell>
          <cell r="C2231">
            <v>15</v>
          </cell>
          <cell r="D2231" t="str">
            <v>Kepala Tukang</v>
          </cell>
          <cell r="G2231" t="str">
            <v>Day</v>
          </cell>
          <cell r="H2231">
            <v>0.1</v>
          </cell>
          <cell r="I2231">
            <v>32880</v>
          </cell>
          <cell r="K2231">
            <v>3288</v>
          </cell>
        </row>
        <row r="2232">
          <cell r="A2232">
            <v>2232</v>
          </cell>
          <cell r="C2232">
            <v>16</v>
          </cell>
          <cell r="D2232" t="str">
            <v>Tukang</v>
          </cell>
          <cell r="G2232" t="str">
            <v>Day</v>
          </cell>
          <cell r="H2232">
            <v>0.28769999999999996</v>
          </cell>
          <cell r="I2232">
            <v>28380</v>
          </cell>
          <cell r="K2232">
            <v>8164.9259999999986</v>
          </cell>
        </row>
        <row r="2233">
          <cell r="A2233">
            <v>2233</v>
          </cell>
          <cell r="C2233">
            <v>16</v>
          </cell>
          <cell r="D2233" t="str">
            <v>Tukang</v>
          </cell>
          <cell r="G2233" t="str">
            <v>Day</v>
          </cell>
          <cell r="H2233">
            <v>5.1428571428571423</v>
          </cell>
          <cell r="I2233">
            <v>22700</v>
          </cell>
          <cell r="K2233">
            <v>116742.85714285713</v>
          </cell>
          <cell r="L2233">
            <v>0</v>
          </cell>
        </row>
        <row r="2234">
          <cell r="A2234">
            <v>2234</v>
          </cell>
          <cell r="D2234" t="str">
            <v>OVER HEAD</v>
          </cell>
          <cell r="E2234">
            <v>10</v>
          </cell>
          <cell r="F2234" t="str">
            <v>%</v>
          </cell>
          <cell r="K2234">
            <v>1292.848</v>
          </cell>
          <cell r="L2234">
            <v>0</v>
          </cell>
        </row>
        <row r="2235">
          <cell r="A2235">
            <v>2235</v>
          </cell>
          <cell r="D2235" t="str">
            <v>TOTAL</v>
          </cell>
          <cell r="K2235">
            <v>14221.328</v>
          </cell>
          <cell r="L2235">
            <v>0</v>
          </cell>
        </row>
        <row r="2236">
          <cell r="A2236">
            <v>2236</v>
          </cell>
          <cell r="D2236" t="str">
            <v>HARGA  SATUAN</v>
          </cell>
          <cell r="K2236">
            <v>14221</v>
          </cell>
          <cell r="L2236">
            <v>0</v>
          </cell>
        </row>
        <row r="2237">
          <cell r="A2237">
            <v>2237</v>
          </cell>
          <cell r="B2237" t="str">
            <v>Note ;</v>
          </cell>
        </row>
        <row r="2238">
          <cell r="A2238">
            <v>2238</v>
          </cell>
          <cell r="B2238" t="str">
            <v>1. Satuan dapat berdasarkan atas jam operasi untuk Tenaga Kerja dan Alat.</v>
          </cell>
        </row>
        <row r="2239">
          <cell r="A2239">
            <v>2239</v>
          </cell>
          <cell r="B2239" t="str">
            <v xml:space="preserve"> 2. Kuantitas satuan adalah kuantitas setiap komponen untuk menyelesaikan satu satuan pekerjaan dari nomor mata pembayaran</v>
          </cell>
        </row>
        <row r="2240">
          <cell r="A2240">
            <v>2240</v>
          </cell>
          <cell r="B2240" t="str">
            <v xml:space="preserve"> 3. Biaya satuan untuk peralatan sudah termasuk bahan bakar, hahan habis dipakai dan operator</v>
          </cell>
          <cell r="D2240" t="str">
            <v>JUMLAH</v>
          </cell>
          <cell r="K2240">
            <v>116762.17599999999</v>
          </cell>
          <cell r="L2240">
            <v>0</v>
          </cell>
        </row>
        <row r="2241">
          <cell r="A2241">
            <v>2241</v>
          </cell>
          <cell r="B2241" t="str">
            <v xml:space="preserve"> 4. Biaya satuan sudah termasuk pengeluaran untuk seluruh pajak yang berkaitan (tetapi tidak termasuk PPN yang dibayar dari kontrak) dan biaya lainnya</v>
          </cell>
          <cell r="D2241" t="str">
            <v>OVER HEAD</v>
          </cell>
          <cell r="E2241">
            <v>10</v>
          </cell>
          <cell r="F2241" t="str">
            <v>%</v>
          </cell>
          <cell r="K2241">
            <v>11676.2176</v>
          </cell>
          <cell r="L2241">
            <v>0</v>
          </cell>
        </row>
        <row r="2242">
          <cell r="A2242">
            <v>2242</v>
          </cell>
          <cell r="B2242" t="str">
            <v xml:space="preserve"> 5. .</v>
          </cell>
          <cell r="D2242" t="str">
            <v>TOTAL</v>
          </cell>
          <cell r="K2242">
            <v>128438.3936</v>
          </cell>
          <cell r="L2242">
            <v>0</v>
          </cell>
        </row>
        <row r="2243">
          <cell r="A2243">
            <v>2243</v>
          </cell>
          <cell r="B2243" t="str">
            <v xml:space="preserve"> 6. .</v>
          </cell>
          <cell r="D2243" t="str">
            <v>HARGA  SATUAN</v>
          </cell>
          <cell r="K2243">
            <v>128438</v>
          </cell>
          <cell r="L2243">
            <v>0</v>
          </cell>
        </row>
        <row r="2244">
          <cell r="A2244">
            <v>2244</v>
          </cell>
          <cell r="K2244" t="str">
            <v>Hal. 34 a - 42</v>
          </cell>
        </row>
        <row r="2245">
          <cell r="A2245">
            <v>2245</v>
          </cell>
          <cell r="B2245">
            <v>93</v>
          </cell>
        </row>
        <row r="2246">
          <cell r="A2246">
            <v>2246</v>
          </cell>
          <cell r="B2246" t="str">
            <v>UNIT PRICE ANALYSIS</v>
          </cell>
        </row>
        <row r="2247">
          <cell r="A2247">
            <v>2247</v>
          </cell>
          <cell r="B2247" t="str">
            <v>Proyek Rencana Teknik Akhir Jalan Tol Bogor Ring Road</v>
          </cell>
        </row>
        <row r="2248">
          <cell r="A2248">
            <v>2248</v>
          </cell>
        </row>
        <row r="2249">
          <cell r="A2249">
            <v>2249</v>
          </cell>
        </row>
        <row r="2250">
          <cell r="A2250">
            <v>2250</v>
          </cell>
        </row>
        <row r="2251">
          <cell r="A2251">
            <v>2251</v>
          </cell>
        </row>
        <row r="2252">
          <cell r="A2252">
            <v>2252</v>
          </cell>
          <cell r="B2252" t="str">
            <v>UNIT PRICE ANALYSIS</v>
          </cell>
        </row>
        <row r="2253">
          <cell r="A2253">
            <v>2253</v>
          </cell>
        </row>
        <row r="2254">
          <cell r="A2254">
            <v>2254</v>
          </cell>
          <cell r="B2254" t="str">
            <v>ITEM NUMBER</v>
          </cell>
          <cell r="D2254" t="str">
            <v>10.03 (1)</v>
          </cell>
        </row>
        <row r="2255">
          <cell r="A2255">
            <v>2255</v>
          </cell>
          <cell r="B2255" t="str">
            <v>CONSTRUCTION / WORK</v>
          </cell>
          <cell r="D2255" t="str">
            <v>PC I Girder, bentang 16.00 m</v>
          </cell>
        </row>
        <row r="2256">
          <cell r="A2256">
            <v>2256</v>
          </cell>
          <cell r="B2256" t="str">
            <v>UNIT</v>
          </cell>
          <cell r="C2256" t="str">
            <v>buah</v>
          </cell>
          <cell r="D2256">
            <v>1</v>
          </cell>
          <cell r="I2256" t="str">
            <v xml:space="preserve">Total Volume Pekerjaan  </v>
          </cell>
          <cell r="K2256">
            <v>9860</v>
          </cell>
        </row>
        <row r="2257">
          <cell r="A2257">
            <v>2257</v>
          </cell>
          <cell r="B2257" t="str">
            <v>UNIT  PRICE  (Rp.)</v>
          </cell>
          <cell r="D2257">
            <v>42923800</v>
          </cell>
          <cell r="E2257">
            <v>0</v>
          </cell>
          <cell r="I2257" t="str">
            <v>Total Hrg Satuan Rp.</v>
          </cell>
          <cell r="J2257" t="str">
            <v>TOTAL UNIT PRICE (Rp)</v>
          </cell>
          <cell r="K2257">
            <v>42923800</v>
          </cell>
        </row>
        <row r="2258">
          <cell r="A2258">
            <v>2258</v>
          </cell>
          <cell r="I2258" t="str">
            <v>PRICE / UNIT                 (Rp.)</v>
          </cell>
          <cell r="K2258" t="str">
            <v>TOTAL PRICE                (Rp.)</v>
          </cell>
        </row>
        <row r="2259">
          <cell r="A2259">
            <v>2259</v>
          </cell>
          <cell r="B2259" t="str">
            <v>NO</v>
          </cell>
          <cell r="C2259" t="str">
            <v>ITEM</v>
          </cell>
          <cell r="D2259" t="str">
            <v>DESCRIPTION</v>
          </cell>
          <cell r="G2259" t="str">
            <v>UNIT</v>
          </cell>
          <cell r="H2259" t="str">
            <v>QUA'TY</v>
          </cell>
        </row>
        <row r="2260">
          <cell r="A2260">
            <v>2260</v>
          </cell>
        </row>
        <row r="2261">
          <cell r="A2261">
            <v>2261</v>
          </cell>
        </row>
        <row r="2262">
          <cell r="A2262">
            <v>2262</v>
          </cell>
          <cell r="B2262" t="str">
            <v>A</v>
          </cell>
          <cell r="C2262" t="str">
            <v>MT</v>
          </cell>
          <cell r="D2262" t="str">
            <v>MATERIAL</v>
          </cell>
        </row>
        <row r="2263">
          <cell r="A2263">
            <v>2263</v>
          </cell>
          <cell r="C2263">
            <v>560</v>
          </cell>
          <cell r="D2263" t="str">
            <v>RC I Beam, Span 16,00 mtr on plant</v>
          </cell>
          <cell r="G2263" t="str">
            <v>Each</v>
          </cell>
          <cell r="H2263">
            <v>1</v>
          </cell>
          <cell r="I2263">
            <v>36796000</v>
          </cell>
          <cell r="J2263">
            <v>0</v>
          </cell>
          <cell r="K2263">
            <v>36796000</v>
          </cell>
          <cell r="L2263">
            <v>0</v>
          </cell>
        </row>
        <row r="2264">
          <cell r="A2264">
            <v>2264</v>
          </cell>
          <cell r="C2264">
            <v>295</v>
          </cell>
          <cell r="D2264" t="str">
            <v>Selongsong Prestress (Ducting Sheath)</v>
          </cell>
          <cell r="G2264" t="str">
            <v>M1.</v>
          </cell>
          <cell r="H2264">
            <v>0.10198135198135197</v>
          </cell>
          <cell r="I2264">
            <v>46200</v>
          </cell>
          <cell r="J2264">
            <v>0</v>
          </cell>
          <cell r="K2264">
            <v>4711.538461538461</v>
          </cell>
          <cell r="L2264">
            <v>0</v>
          </cell>
        </row>
        <row r="2265">
          <cell r="A2265">
            <v>2265</v>
          </cell>
          <cell r="C2265">
            <v>105</v>
          </cell>
          <cell r="D2265" t="str">
            <v>Grouting</v>
          </cell>
          <cell r="G2265" t="str">
            <v>M1.</v>
          </cell>
          <cell r="H2265">
            <v>0.10198135198135197</v>
          </cell>
          <cell r="I2265">
            <v>7100</v>
          </cell>
          <cell r="J2265">
            <v>0</v>
          </cell>
          <cell r="K2265">
            <v>724.06759906759896</v>
          </cell>
        </row>
        <row r="2266">
          <cell r="A2266">
            <v>2266</v>
          </cell>
          <cell r="C2266">
            <v>132</v>
          </cell>
          <cell r="D2266" t="str">
            <v>Lain-lain 3</v>
          </cell>
          <cell r="G2266" t="str">
            <v>Ls.</v>
          </cell>
          <cell r="H2266">
            <v>8.4398360260429205E-3</v>
          </cell>
          <cell r="I2266">
            <v>60000</v>
          </cell>
          <cell r="J2266">
            <v>0</v>
          </cell>
          <cell r="K2266">
            <v>506.3901615625752</v>
          </cell>
        </row>
        <row r="2267">
          <cell r="A2267">
            <v>2267</v>
          </cell>
          <cell r="D2267">
            <v>0</v>
          </cell>
          <cell r="G2267">
            <v>0</v>
          </cell>
          <cell r="I2267">
            <v>0</v>
          </cell>
          <cell r="J2267">
            <v>0</v>
          </cell>
          <cell r="K2267">
            <v>0</v>
          </cell>
        </row>
        <row r="2268">
          <cell r="A2268">
            <v>2268</v>
          </cell>
          <cell r="D2268">
            <v>0</v>
          </cell>
          <cell r="G2268">
            <v>0</v>
          </cell>
          <cell r="I2268">
            <v>0</v>
          </cell>
          <cell r="J2268">
            <v>0</v>
          </cell>
          <cell r="K2268">
            <v>0</v>
          </cell>
        </row>
        <row r="2269">
          <cell r="A2269">
            <v>2269</v>
          </cell>
          <cell r="D2269">
            <v>0</v>
          </cell>
          <cell r="G2269">
            <v>0</v>
          </cell>
          <cell r="I2269">
            <v>0</v>
          </cell>
          <cell r="J2269">
            <v>0</v>
          </cell>
          <cell r="K2269">
            <v>0</v>
          </cell>
        </row>
        <row r="2270">
          <cell r="A2270">
            <v>2270</v>
          </cell>
          <cell r="D2270">
            <v>0</v>
          </cell>
          <cell r="G2270">
            <v>0</v>
          </cell>
          <cell r="I2270">
            <v>0</v>
          </cell>
          <cell r="J2270">
            <v>0</v>
          </cell>
          <cell r="K2270">
            <v>0</v>
          </cell>
        </row>
        <row r="2271">
          <cell r="A2271">
            <v>2271</v>
          </cell>
          <cell r="D2271">
            <v>0</v>
          </cell>
          <cell r="G2271">
            <v>0</v>
          </cell>
          <cell r="I2271">
            <v>0</v>
          </cell>
          <cell r="J2271">
            <v>0</v>
          </cell>
          <cell r="K2271">
            <v>0</v>
          </cell>
        </row>
        <row r="2272">
          <cell r="A2272">
            <v>2272</v>
          </cell>
          <cell r="D2272">
            <v>0</v>
          </cell>
          <cell r="G2272">
            <v>0</v>
          </cell>
          <cell r="I2272">
            <v>0</v>
          </cell>
          <cell r="J2272">
            <v>0</v>
          </cell>
          <cell r="K2272">
            <v>0</v>
          </cell>
        </row>
        <row r="2273">
          <cell r="A2273">
            <v>2273</v>
          </cell>
          <cell r="D2273">
            <v>0</v>
          </cell>
          <cell r="G2273">
            <v>0</v>
          </cell>
          <cell r="I2273">
            <v>0</v>
          </cell>
          <cell r="J2273">
            <v>0</v>
          </cell>
          <cell r="K2273">
            <v>0</v>
          </cell>
        </row>
        <row r="2274">
          <cell r="A2274">
            <v>2274</v>
          </cell>
          <cell r="B2274" t="str">
            <v>B</v>
          </cell>
          <cell r="C2274" t="str">
            <v>EQ</v>
          </cell>
          <cell r="D2274" t="str">
            <v>EQUIPMENT/ALAT</v>
          </cell>
        </row>
        <row r="2275">
          <cell r="A2275">
            <v>2275</v>
          </cell>
          <cell r="C2275">
            <v>63</v>
          </cell>
          <cell r="D2275" t="str">
            <v>Miscellaneous Tools</v>
          </cell>
          <cell r="G2275" t="str">
            <v>Jam</v>
          </cell>
          <cell r="H2275">
            <v>2.5000000000000001E-2</v>
          </cell>
          <cell r="I2275">
            <v>19900</v>
          </cell>
          <cell r="J2275">
            <v>0</v>
          </cell>
          <cell r="K2275">
            <v>497.5</v>
          </cell>
        </row>
        <row r="2276">
          <cell r="A2276">
            <v>2276</v>
          </cell>
          <cell r="C2276">
            <v>172</v>
          </cell>
          <cell r="D2276" t="str">
            <v>Hoist</v>
          </cell>
          <cell r="G2276" t="str">
            <v>Jam</v>
          </cell>
          <cell r="H2276">
            <v>2.5000000000000001E-2</v>
          </cell>
          <cell r="I2276">
            <v>10600</v>
          </cell>
          <cell r="J2276">
            <v>0</v>
          </cell>
          <cell r="K2276">
            <v>265</v>
          </cell>
        </row>
        <row r="2277">
          <cell r="A2277">
            <v>2277</v>
          </cell>
          <cell r="C2277">
            <v>108</v>
          </cell>
          <cell r="D2277" t="str">
            <v>Tension Jack &amp; Pump</v>
          </cell>
          <cell r="G2277" t="str">
            <v>Jam</v>
          </cell>
          <cell r="H2277">
            <v>5.0000000000000001E-3</v>
          </cell>
          <cell r="I2277">
            <v>149000</v>
          </cell>
          <cell r="J2277">
            <v>0</v>
          </cell>
          <cell r="K2277">
            <v>745</v>
          </cell>
        </row>
        <row r="2278">
          <cell r="A2278">
            <v>2278</v>
          </cell>
          <cell r="C2278">
            <v>44</v>
          </cell>
          <cell r="D2278" t="str">
            <v>Fulvi Mixer</v>
          </cell>
          <cell r="G2278" t="str">
            <v>Jam</v>
          </cell>
          <cell r="H2278">
            <v>1.2500000000000001E-2</v>
          </cell>
          <cell r="I2278">
            <v>94800</v>
          </cell>
          <cell r="J2278">
            <v>0</v>
          </cell>
          <cell r="K2278">
            <v>1185</v>
          </cell>
        </row>
        <row r="2279">
          <cell r="A2279">
            <v>2279</v>
          </cell>
          <cell r="D2279">
            <v>0</v>
          </cell>
          <cell r="G2279">
            <v>0</v>
          </cell>
          <cell r="I2279">
            <v>0</v>
          </cell>
          <cell r="J2279">
            <v>0</v>
          </cell>
          <cell r="K2279">
            <v>0</v>
          </cell>
        </row>
        <row r="2280">
          <cell r="A2280">
            <v>2280</v>
          </cell>
          <cell r="D2280">
            <v>0</v>
          </cell>
          <cell r="G2280">
            <v>0</v>
          </cell>
          <cell r="I2280">
            <v>0</v>
          </cell>
          <cell r="J2280">
            <v>0</v>
          </cell>
          <cell r="K2280">
            <v>0</v>
          </cell>
        </row>
        <row r="2281">
          <cell r="A2281">
            <v>2281</v>
          </cell>
          <cell r="B2281" t="str">
            <v>B</v>
          </cell>
          <cell r="C2281" t="str">
            <v>EQ</v>
          </cell>
          <cell r="D2281" t="str">
            <v>EQUIPMENT</v>
          </cell>
          <cell r="G2281">
            <v>0</v>
          </cell>
          <cell r="I2281">
            <v>0</v>
          </cell>
          <cell r="J2281">
            <v>0</v>
          </cell>
          <cell r="K2281">
            <v>0</v>
          </cell>
        </row>
        <row r="2282">
          <cell r="A2282">
            <v>2282</v>
          </cell>
          <cell r="C2282">
            <v>106</v>
          </cell>
          <cell r="D2282" t="str">
            <v>Truck Trailler 60 Ton</v>
          </cell>
          <cell r="G2282" t="str">
            <v>Hour</v>
          </cell>
          <cell r="H2282">
            <v>1.5</v>
          </cell>
          <cell r="I2282">
            <v>249400</v>
          </cell>
          <cell r="J2282">
            <v>0</v>
          </cell>
          <cell r="K2282">
            <v>374100</v>
          </cell>
          <cell r="L2282">
            <v>0</v>
          </cell>
        </row>
        <row r="2283">
          <cell r="A2283">
            <v>2283</v>
          </cell>
          <cell r="C2283">
            <v>217</v>
          </cell>
          <cell r="D2283" t="str">
            <v>Truck Crane Erection ( 45 Ton )</v>
          </cell>
          <cell r="G2283" t="str">
            <v>Each</v>
          </cell>
          <cell r="H2283">
            <v>1</v>
          </cell>
          <cell r="I2283">
            <v>1557000</v>
          </cell>
          <cell r="J2283">
            <v>0</v>
          </cell>
          <cell r="K2283">
            <v>1557000</v>
          </cell>
          <cell r="L2283">
            <v>0</v>
          </cell>
        </row>
        <row r="2284">
          <cell r="A2284">
            <v>2284</v>
          </cell>
          <cell r="C2284">
            <v>64</v>
          </cell>
          <cell r="D2284" t="str">
            <v>Miscellaneous Tools</v>
          </cell>
          <cell r="G2284" t="str">
            <v>Hour</v>
          </cell>
          <cell r="H2284">
            <v>4</v>
          </cell>
          <cell r="I2284">
            <v>5000</v>
          </cell>
          <cell r="J2284">
            <v>0</v>
          </cell>
          <cell r="K2284">
            <v>20000</v>
          </cell>
          <cell r="L2284">
            <v>0</v>
          </cell>
        </row>
        <row r="2285">
          <cell r="A2285">
            <v>2285</v>
          </cell>
          <cell r="C2285">
            <v>140</v>
          </cell>
          <cell r="D2285" t="str">
            <v>Tools</v>
          </cell>
          <cell r="G2285" t="str">
            <v>Hour</v>
          </cell>
          <cell r="H2285">
            <v>4</v>
          </cell>
          <cell r="I2285">
            <v>14200</v>
          </cell>
          <cell r="J2285">
            <v>0</v>
          </cell>
          <cell r="K2285">
            <v>56800</v>
          </cell>
          <cell r="L2285">
            <v>0</v>
          </cell>
        </row>
        <row r="2286">
          <cell r="A2286">
            <v>2286</v>
          </cell>
        </row>
        <row r="2287">
          <cell r="A2287">
            <v>2287</v>
          </cell>
        </row>
        <row r="2288">
          <cell r="A2288">
            <v>2288</v>
          </cell>
          <cell r="B2288" t="str">
            <v>C</v>
          </cell>
          <cell r="C2288" t="str">
            <v>LA</v>
          </cell>
          <cell r="D2288" t="str">
            <v>LABOUR/BURUH</v>
          </cell>
        </row>
        <row r="2289">
          <cell r="A2289">
            <v>2289</v>
          </cell>
          <cell r="C2289">
            <v>1</v>
          </cell>
          <cell r="D2289" t="str">
            <v>Pengawas</v>
          </cell>
          <cell r="G2289" t="str">
            <v>Hr</v>
          </cell>
          <cell r="H2289">
            <v>3.5714285714285714E-4</v>
          </cell>
          <cell r="I2289">
            <v>125000</v>
          </cell>
          <cell r="K2289">
            <v>44.642857142857146</v>
          </cell>
        </row>
        <row r="2290">
          <cell r="A2290">
            <v>2290</v>
          </cell>
          <cell r="C2290">
            <v>2</v>
          </cell>
          <cell r="D2290" t="str">
            <v>Mandor</v>
          </cell>
          <cell r="G2290" t="str">
            <v>Hr</v>
          </cell>
          <cell r="H2290">
            <v>7.1428571428571429E-4</v>
          </cell>
          <cell r="I2290">
            <v>44800</v>
          </cell>
          <cell r="K2290">
            <v>32</v>
          </cell>
        </row>
        <row r="2291">
          <cell r="A2291">
            <v>2291</v>
          </cell>
          <cell r="C2291">
            <v>15</v>
          </cell>
          <cell r="D2291" t="str">
            <v>Tukang</v>
          </cell>
          <cell r="G2291" t="str">
            <v>Hr</v>
          </cell>
          <cell r="H2291">
            <v>1.4285714285714286E-3</v>
          </cell>
          <cell r="I2291">
            <v>49700</v>
          </cell>
          <cell r="K2291">
            <v>71</v>
          </cell>
        </row>
        <row r="2292">
          <cell r="A2292">
            <v>2292</v>
          </cell>
          <cell r="C2292">
            <v>16</v>
          </cell>
          <cell r="D2292" t="str">
            <v>Pekerja</v>
          </cell>
          <cell r="G2292" t="str">
            <v>Hr</v>
          </cell>
          <cell r="H2292">
            <v>2.8571428571428571E-3</v>
          </cell>
          <cell r="I2292">
            <v>35000</v>
          </cell>
          <cell r="K2292">
            <v>100</v>
          </cell>
        </row>
        <row r="2293">
          <cell r="A2293">
            <v>2293</v>
          </cell>
          <cell r="D2293">
            <v>0</v>
          </cell>
          <cell r="G2293">
            <v>0</v>
          </cell>
          <cell r="I2293">
            <v>0</v>
          </cell>
          <cell r="K2293">
            <v>0</v>
          </cell>
        </row>
        <row r="2294">
          <cell r="A2294">
            <v>2294</v>
          </cell>
          <cell r="D2294">
            <v>0</v>
          </cell>
          <cell r="G2294">
            <v>0</v>
          </cell>
          <cell r="I2294">
            <v>0</v>
          </cell>
          <cell r="K2294">
            <v>0</v>
          </cell>
        </row>
        <row r="2295">
          <cell r="A2295">
            <v>2295</v>
          </cell>
          <cell r="B2295" t="str">
            <v>C</v>
          </cell>
          <cell r="C2295" t="str">
            <v>LA</v>
          </cell>
          <cell r="D2295" t="str">
            <v>LABOUR</v>
          </cell>
          <cell r="G2295">
            <v>0</v>
          </cell>
          <cell r="I2295">
            <v>0</v>
          </cell>
          <cell r="K2295">
            <v>0</v>
          </cell>
        </row>
        <row r="2296">
          <cell r="A2296">
            <v>2296</v>
          </cell>
          <cell r="C2296">
            <v>2</v>
          </cell>
          <cell r="D2296" t="str">
            <v>Pengawas</v>
          </cell>
          <cell r="G2296" t="str">
            <v>Day</v>
          </cell>
          <cell r="H2296">
            <v>0.5714285714285714</v>
          </cell>
          <cell r="I2296">
            <v>50000</v>
          </cell>
          <cell r="K2296">
            <v>28571.428571428569</v>
          </cell>
        </row>
        <row r="2297">
          <cell r="A2297">
            <v>2297</v>
          </cell>
          <cell r="C2297">
            <v>3</v>
          </cell>
          <cell r="D2297" t="str">
            <v>Mandor</v>
          </cell>
          <cell r="G2297" t="str">
            <v>Day</v>
          </cell>
          <cell r="H2297">
            <v>1.1428571428571428</v>
          </cell>
          <cell r="I2297">
            <v>33750</v>
          </cell>
          <cell r="K2297">
            <v>38571.428571428572</v>
          </cell>
        </row>
        <row r="2298">
          <cell r="A2298">
            <v>2298</v>
          </cell>
          <cell r="C2298">
            <v>16</v>
          </cell>
          <cell r="D2298" t="str">
            <v>Tukang</v>
          </cell>
          <cell r="G2298" t="str">
            <v>Day</v>
          </cell>
          <cell r="H2298">
            <v>2.2857142857142856</v>
          </cell>
          <cell r="I2298">
            <v>28380</v>
          </cell>
          <cell r="K2298">
            <v>64868.571428571428</v>
          </cell>
        </row>
        <row r="2299">
          <cell r="A2299">
            <v>2299</v>
          </cell>
          <cell r="C2299">
            <v>17</v>
          </cell>
          <cell r="D2299" t="str">
            <v>Buruh</v>
          </cell>
          <cell r="G2299" t="str">
            <v>Day</v>
          </cell>
          <cell r="H2299">
            <v>4.5714285714285712</v>
          </cell>
          <cell r="I2299">
            <v>18750</v>
          </cell>
          <cell r="K2299">
            <v>85714.28571428571</v>
          </cell>
          <cell r="L2299">
            <v>0</v>
          </cell>
        </row>
        <row r="2300">
          <cell r="A2300">
            <v>2300</v>
          </cell>
          <cell r="D2300" t="str">
            <v>OVER HEAD</v>
          </cell>
          <cell r="E2300">
            <v>10</v>
          </cell>
          <cell r="F2300" t="str">
            <v>%</v>
          </cell>
          <cell r="K2300">
            <v>888.21390793114938</v>
          </cell>
          <cell r="L2300">
            <v>0</v>
          </cell>
        </row>
        <row r="2301">
          <cell r="A2301">
            <v>2301</v>
          </cell>
          <cell r="D2301" t="str">
            <v>TOTAL</v>
          </cell>
          <cell r="K2301">
            <v>9770.3529872426425</v>
          </cell>
          <cell r="L2301">
            <v>0</v>
          </cell>
        </row>
        <row r="2302">
          <cell r="A2302">
            <v>2302</v>
          </cell>
          <cell r="D2302" t="str">
            <v>HARGA  SATUAN</v>
          </cell>
          <cell r="K2302">
            <v>9770</v>
          </cell>
          <cell r="L2302">
            <v>0</v>
          </cell>
        </row>
        <row r="2303">
          <cell r="A2303">
            <v>2303</v>
          </cell>
          <cell r="B2303" t="str">
            <v>Note ;</v>
          </cell>
        </row>
        <row r="2304">
          <cell r="A2304">
            <v>2304</v>
          </cell>
          <cell r="B2304" t="str">
            <v>1. Satuan dapat berdasarkan atas jam operasi untuk Tenaga Kerja dan Alat.</v>
          </cell>
        </row>
        <row r="2305">
          <cell r="A2305">
            <v>2305</v>
          </cell>
          <cell r="B2305" t="str">
            <v xml:space="preserve"> 2. Kuantitas satuan adalah kuantitas setiap komponen untuk menyelesaikan satu satuan pekerjaan dari nomor mata pembayaran</v>
          </cell>
        </row>
        <row r="2306">
          <cell r="A2306">
            <v>2306</v>
          </cell>
          <cell r="B2306" t="str">
            <v xml:space="preserve"> 3. Biaya satuan untuk peralatan sudah termasuk bahan bakar, hahan habis dipakai dan operator</v>
          </cell>
          <cell r="D2306" t="str">
            <v>JUMLAH</v>
          </cell>
          <cell r="K2306">
            <v>39021625.714285709</v>
          </cell>
          <cell r="L2306">
            <v>0</v>
          </cell>
        </row>
        <row r="2307">
          <cell r="A2307">
            <v>2307</v>
          </cell>
          <cell r="B2307" t="str">
            <v xml:space="preserve"> 4. Biaya satuan sudah termasuk pengeluaran untuk seluruh pajak yang berkaitan (tetapi tidak termasuk PPN yang dibayar dari kontrak) dan biaya lainnya</v>
          </cell>
          <cell r="D2307" t="str">
            <v>OVER HEAD</v>
          </cell>
          <cell r="E2307">
            <v>10</v>
          </cell>
          <cell r="F2307" t="str">
            <v>%</v>
          </cell>
          <cell r="K2307">
            <v>3902162.5714285709</v>
          </cell>
          <cell r="L2307">
            <v>0</v>
          </cell>
        </row>
        <row r="2308">
          <cell r="A2308">
            <v>2308</v>
          </cell>
          <cell r="B2308" t="str">
            <v xml:space="preserve"> 5. .</v>
          </cell>
          <cell r="D2308" t="str">
            <v>TOTAL</v>
          </cell>
          <cell r="K2308">
            <v>42923788.285714284</v>
          </cell>
          <cell r="L2308">
            <v>0</v>
          </cell>
        </row>
        <row r="2309">
          <cell r="A2309">
            <v>2309</v>
          </cell>
          <cell r="B2309" t="str">
            <v xml:space="preserve"> 6. .</v>
          </cell>
          <cell r="D2309" t="str">
            <v>HARGA  SATUAN</v>
          </cell>
          <cell r="K2309">
            <v>42923788</v>
          </cell>
          <cell r="L2309">
            <v>0</v>
          </cell>
        </row>
        <row r="2310">
          <cell r="A2310">
            <v>2310</v>
          </cell>
          <cell r="K2310" t="str">
            <v>Hal. 35 a - 42</v>
          </cell>
        </row>
        <row r="2311">
          <cell r="A2311">
            <v>2311</v>
          </cell>
          <cell r="B2311">
            <v>94</v>
          </cell>
        </row>
        <row r="2312">
          <cell r="A2312">
            <v>2312</v>
          </cell>
          <cell r="B2312" t="str">
            <v>UNIT PRICE ANALYSIS</v>
          </cell>
        </row>
        <row r="2313">
          <cell r="A2313">
            <v>2313</v>
          </cell>
          <cell r="B2313" t="str">
            <v>Proyek Rencana Teknik Akhir Jalan Tol Bogor Ring Road</v>
          </cell>
        </row>
        <row r="2314">
          <cell r="A2314">
            <v>2314</v>
          </cell>
        </row>
        <row r="2315">
          <cell r="A2315">
            <v>2315</v>
          </cell>
        </row>
        <row r="2316">
          <cell r="A2316">
            <v>2316</v>
          </cell>
        </row>
        <row r="2317">
          <cell r="A2317">
            <v>2317</v>
          </cell>
        </row>
        <row r="2318">
          <cell r="A2318">
            <v>2318</v>
          </cell>
          <cell r="B2318" t="str">
            <v>UNIT PRICE ANALYSIS</v>
          </cell>
        </row>
        <row r="2319">
          <cell r="A2319">
            <v>2319</v>
          </cell>
        </row>
        <row r="2320">
          <cell r="A2320">
            <v>2320</v>
          </cell>
          <cell r="B2320" t="str">
            <v>ITEM NUMBER</v>
          </cell>
          <cell r="D2320" t="str">
            <v>10.03(8)</v>
          </cell>
        </row>
        <row r="2321">
          <cell r="A2321">
            <v>2321</v>
          </cell>
          <cell r="B2321" t="str">
            <v>CONSTRUCTION / WORK</v>
          </cell>
          <cell r="D2321" t="str">
            <v>Presstresing Girder I, Span 20,00 m, in site</v>
          </cell>
        </row>
        <row r="2322">
          <cell r="A2322">
            <v>2322</v>
          </cell>
          <cell r="B2322" t="str">
            <v>UNIT</v>
          </cell>
          <cell r="C2322" t="str">
            <v>buah</v>
          </cell>
          <cell r="D2322">
            <v>1</v>
          </cell>
          <cell r="I2322" t="str">
            <v xml:space="preserve">Total Volume Pekerjaan  </v>
          </cell>
          <cell r="K2322">
            <v>124</v>
          </cell>
        </row>
        <row r="2323">
          <cell r="A2323">
            <v>2323</v>
          </cell>
          <cell r="B2323" t="str">
            <v>UNIT  PRICE  (Rp.)</v>
          </cell>
          <cell r="D2323" t="e">
            <v>#N/A</v>
          </cell>
          <cell r="E2323">
            <v>0</v>
          </cell>
          <cell r="I2323" t="str">
            <v>Total Hrg Satuan Rp.</v>
          </cell>
          <cell r="J2323" t="str">
            <v>TOTAL UNIT PRICE (Rp)</v>
          </cell>
          <cell r="K2323" t="e">
            <v>#N/A</v>
          </cell>
        </row>
        <row r="2324">
          <cell r="A2324">
            <v>2324</v>
          </cell>
          <cell r="I2324" t="str">
            <v>PRICE / UNIT</v>
          </cell>
          <cell r="K2324" t="str">
            <v>TOTAL PRICE</v>
          </cell>
        </row>
        <row r="2325">
          <cell r="A2325">
            <v>2325</v>
          </cell>
          <cell r="B2325" t="str">
            <v>NO</v>
          </cell>
          <cell r="C2325" t="str">
            <v>ITEM</v>
          </cell>
          <cell r="D2325" t="str">
            <v>DESCRIPTION</v>
          </cell>
          <cell r="G2325" t="str">
            <v>UNIT</v>
          </cell>
          <cell r="H2325" t="str">
            <v>QUA'TY</v>
          </cell>
          <cell r="I2325" t="str">
            <v>Rp.</v>
          </cell>
          <cell r="J2325" t="str">
            <v>Foreign</v>
          </cell>
          <cell r="K2325" t="str">
            <v>Rp.</v>
          </cell>
          <cell r="L2325" t="str">
            <v>Foreign</v>
          </cell>
        </row>
        <row r="2326">
          <cell r="A2326">
            <v>2326</v>
          </cell>
        </row>
        <row r="2327">
          <cell r="A2327">
            <v>2327</v>
          </cell>
        </row>
        <row r="2328">
          <cell r="A2328">
            <v>2328</v>
          </cell>
          <cell r="B2328" t="str">
            <v>A</v>
          </cell>
          <cell r="C2328" t="str">
            <v>MT</v>
          </cell>
          <cell r="D2328" t="str">
            <v>MATERIAL</v>
          </cell>
        </row>
        <row r="2329">
          <cell r="A2329">
            <v>2329</v>
          </cell>
          <cell r="C2329">
            <v>560</v>
          </cell>
          <cell r="D2329" t="str">
            <v>RC I Beam, Span 16,00 mtr on plant</v>
          </cell>
          <cell r="G2329" t="str">
            <v>Each</v>
          </cell>
          <cell r="H2329">
            <v>1</v>
          </cell>
          <cell r="I2329">
            <v>36796000</v>
          </cell>
          <cell r="J2329">
            <v>0</v>
          </cell>
          <cell r="K2329">
            <v>36796000</v>
          </cell>
          <cell r="L2329">
            <v>0</v>
          </cell>
        </row>
        <row r="2330">
          <cell r="A2330">
            <v>2330</v>
          </cell>
          <cell r="C2330">
            <v>226</v>
          </cell>
          <cell r="D2330" t="str">
            <v>Rubber Water Stop</v>
          </cell>
          <cell r="G2330" t="str">
            <v>L.m</v>
          </cell>
          <cell r="H2330">
            <v>2</v>
          </cell>
          <cell r="I2330">
            <v>172500</v>
          </cell>
          <cell r="J2330">
            <v>0</v>
          </cell>
          <cell r="K2330">
            <v>345000</v>
          </cell>
          <cell r="L2330">
            <v>0</v>
          </cell>
        </row>
        <row r="2331">
          <cell r="A2331">
            <v>2331</v>
          </cell>
          <cell r="C2331">
            <v>132</v>
          </cell>
          <cell r="D2331" t="str">
            <v>Lain-lain 3</v>
          </cell>
          <cell r="G2331" t="str">
            <v>Ls.</v>
          </cell>
          <cell r="H2331">
            <v>1</v>
          </cell>
          <cell r="I2331">
            <v>60000</v>
          </cell>
          <cell r="J2331">
            <v>0</v>
          </cell>
          <cell r="K2331">
            <v>60000</v>
          </cell>
        </row>
        <row r="2332">
          <cell r="A2332">
            <v>2332</v>
          </cell>
          <cell r="D2332">
            <v>0</v>
          </cell>
          <cell r="G2332">
            <v>0</v>
          </cell>
          <cell r="I2332">
            <v>0</v>
          </cell>
          <cell r="J2332">
            <v>0</v>
          </cell>
          <cell r="K2332">
            <v>0</v>
          </cell>
        </row>
        <row r="2333">
          <cell r="A2333">
            <v>2333</v>
          </cell>
          <cell r="D2333">
            <v>0</v>
          </cell>
          <cell r="G2333">
            <v>0</v>
          </cell>
          <cell r="I2333">
            <v>0</v>
          </cell>
          <cell r="J2333">
            <v>0</v>
          </cell>
          <cell r="K2333">
            <v>0</v>
          </cell>
        </row>
        <row r="2334">
          <cell r="A2334">
            <v>2334</v>
          </cell>
          <cell r="D2334">
            <v>0</v>
          </cell>
          <cell r="G2334">
            <v>0</v>
          </cell>
          <cell r="I2334">
            <v>0</v>
          </cell>
          <cell r="J2334">
            <v>0</v>
          </cell>
          <cell r="K2334">
            <v>0</v>
          </cell>
        </row>
        <row r="2335">
          <cell r="A2335">
            <v>2335</v>
          </cell>
          <cell r="D2335">
            <v>0</v>
          </cell>
          <cell r="G2335">
            <v>0</v>
          </cell>
          <cell r="I2335">
            <v>0</v>
          </cell>
          <cell r="J2335">
            <v>0</v>
          </cell>
          <cell r="K2335">
            <v>0</v>
          </cell>
        </row>
        <row r="2336">
          <cell r="A2336">
            <v>2336</v>
          </cell>
          <cell r="D2336">
            <v>0</v>
          </cell>
          <cell r="G2336">
            <v>0</v>
          </cell>
          <cell r="I2336">
            <v>0</v>
          </cell>
          <cell r="J2336">
            <v>0</v>
          </cell>
          <cell r="K2336">
            <v>0</v>
          </cell>
        </row>
        <row r="2337">
          <cell r="A2337">
            <v>2337</v>
          </cell>
          <cell r="D2337">
            <v>0</v>
          </cell>
          <cell r="G2337">
            <v>0</v>
          </cell>
          <cell r="I2337">
            <v>0</v>
          </cell>
          <cell r="J2337">
            <v>0</v>
          </cell>
          <cell r="K2337">
            <v>0</v>
          </cell>
        </row>
        <row r="2338">
          <cell r="A2338">
            <v>2338</v>
          </cell>
          <cell r="D2338">
            <v>0</v>
          </cell>
          <cell r="G2338">
            <v>0</v>
          </cell>
          <cell r="I2338">
            <v>0</v>
          </cell>
          <cell r="J2338">
            <v>0</v>
          </cell>
          <cell r="K2338">
            <v>0</v>
          </cell>
        </row>
        <row r="2339">
          <cell r="A2339">
            <v>2339</v>
          </cell>
          <cell r="D2339">
            <v>0</v>
          </cell>
          <cell r="G2339">
            <v>0</v>
          </cell>
          <cell r="I2339">
            <v>0</v>
          </cell>
          <cell r="J2339">
            <v>0</v>
          </cell>
          <cell r="K2339">
            <v>0</v>
          </cell>
        </row>
        <row r="2340">
          <cell r="A2340">
            <v>2340</v>
          </cell>
          <cell r="B2340" t="str">
            <v>B</v>
          </cell>
          <cell r="C2340" t="str">
            <v>EQ</v>
          </cell>
          <cell r="D2340" t="str">
            <v>EQUIPMENT/ALAT</v>
          </cell>
        </row>
        <row r="2341">
          <cell r="A2341">
            <v>2341</v>
          </cell>
          <cell r="C2341">
            <v>63</v>
          </cell>
          <cell r="D2341" t="str">
            <v>Miscellaneous Tools</v>
          </cell>
          <cell r="G2341" t="str">
            <v>Jam</v>
          </cell>
          <cell r="H2341">
            <v>4</v>
          </cell>
          <cell r="I2341">
            <v>19900</v>
          </cell>
          <cell r="J2341">
            <v>0</v>
          </cell>
          <cell r="K2341">
            <v>79600</v>
          </cell>
        </row>
        <row r="2342">
          <cell r="A2342">
            <v>2342</v>
          </cell>
          <cell r="C2342">
            <v>172</v>
          </cell>
          <cell r="D2342" t="str">
            <v>Hoist</v>
          </cell>
          <cell r="G2342" t="str">
            <v>Jam</v>
          </cell>
          <cell r="H2342">
            <v>4</v>
          </cell>
          <cell r="I2342">
            <v>10600</v>
          </cell>
          <cell r="J2342">
            <v>0</v>
          </cell>
          <cell r="K2342">
            <v>42400</v>
          </cell>
        </row>
        <row r="2343">
          <cell r="A2343">
            <v>2343</v>
          </cell>
          <cell r="D2343">
            <v>0</v>
          </cell>
          <cell r="G2343">
            <v>0</v>
          </cell>
          <cell r="I2343">
            <v>0</v>
          </cell>
          <cell r="J2343">
            <v>0</v>
          </cell>
          <cell r="K2343">
            <v>0</v>
          </cell>
        </row>
        <row r="2344">
          <cell r="A2344">
            <v>2344</v>
          </cell>
          <cell r="D2344">
            <v>0</v>
          </cell>
          <cell r="G2344">
            <v>0</v>
          </cell>
          <cell r="I2344">
            <v>0</v>
          </cell>
          <cell r="J2344">
            <v>0</v>
          </cell>
          <cell r="K2344">
            <v>0</v>
          </cell>
        </row>
        <row r="2345">
          <cell r="A2345">
            <v>2345</v>
          </cell>
          <cell r="D2345">
            <v>0</v>
          </cell>
          <cell r="G2345">
            <v>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>
            <v>2346</v>
          </cell>
          <cell r="D2346">
            <v>0</v>
          </cell>
          <cell r="G2346">
            <v>0</v>
          </cell>
          <cell r="I2346">
            <v>0</v>
          </cell>
          <cell r="J2346">
            <v>0</v>
          </cell>
          <cell r="K2346">
            <v>0</v>
          </cell>
        </row>
        <row r="2347">
          <cell r="A2347">
            <v>2347</v>
          </cell>
          <cell r="B2347" t="str">
            <v>B</v>
          </cell>
          <cell r="C2347" t="str">
            <v>EQ</v>
          </cell>
          <cell r="D2347" t="str">
            <v>EQUIPMENT</v>
          </cell>
          <cell r="G2347">
            <v>0</v>
          </cell>
          <cell r="I2347">
            <v>0</v>
          </cell>
          <cell r="J2347">
            <v>0</v>
          </cell>
          <cell r="K2347">
            <v>0</v>
          </cell>
        </row>
        <row r="2348">
          <cell r="A2348">
            <v>2348</v>
          </cell>
          <cell r="C2348">
            <v>208</v>
          </cell>
          <cell r="D2348" t="str">
            <v>Sand for Mortared Materials</v>
          </cell>
          <cell r="G2348" t="str">
            <v>Cu.m</v>
          </cell>
          <cell r="H2348">
            <v>1</v>
          </cell>
          <cell r="I2348">
            <v>900</v>
          </cell>
          <cell r="J2348">
            <v>0</v>
          </cell>
          <cell r="K2348">
            <v>900</v>
          </cell>
          <cell r="L2348">
            <v>0</v>
          </cell>
        </row>
        <row r="2349">
          <cell r="A2349">
            <v>2349</v>
          </cell>
          <cell r="C2349">
            <v>215</v>
          </cell>
          <cell r="D2349" t="str">
            <v>Traffic Signal Pole, Type 2</v>
          </cell>
          <cell r="G2349" t="str">
            <v>Each</v>
          </cell>
          <cell r="H2349">
            <v>1</v>
          </cell>
          <cell r="I2349" t="e">
            <v>#N/A</v>
          </cell>
          <cell r="J2349">
            <v>0</v>
          </cell>
          <cell r="K2349" t="e">
            <v>#N/A</v>
          </cell>
          <cell r="L2349">
            <v>0</v>
          </cell>
        </row>
        <row r="2350">
          <cell r="A2350">
            <v>2350</v>
          </cell>
          <cell r="C2350">
            <v>63</v>
          </cell>
          <cell r="D2350" t="str">
            <v>Mac Power Broom and Blower</v>
          </cell>
          <cell r="G2350" t="str">
            <v>Hour</v>
          </cell>
          <cell r="H2350">
            <v>4</v>
          </cell>
          <cell r="I2350">
            <v>64100</v>
          </cell>
          <cell r="J2350">
            <v>0</v>
          </cell>
          <cell r="K2350">
            <v>256400</v>
          </cell>
          <cell r="L2350">
            <v>0</v>
          </cell>
        </row>
        <row r="2351">
          <cell r="A2351">
            <v>2351</v>
          </cell>
          <cell r="C2351">
            <v>139</v>
          </cell>
          <cell r="D2351" t="str">
            <v>Concrete Bucket 1 Cu.m</v>
          </cell>
          <cell r="G2351" t="str">
            <v>Hour</v>
          </cell>
          <cell r="H2351">
            <v>4</v>
          </cell>
          <cell r="I2351">
            <v>6800</v>
          </cell>
          <cell r="J2351">
            <v>0</v>
          </cell>
          <cell r="K2351">
            <v>27200</v>
          </cell>
          <cell r="L2351">
            <v>0</v>
          </cell>
        </row>
        <row r="2352">
          <cell r="A2352">
            <v>2352</v>
          </cell>
        </row>
        <row r="2353">
          <cell r="A2353">
            <v>2353</v>
          </cell>
        </row>
        <row r="2354">
          <cell r="A2354">
            <v>2354</v>
          </cell>
          <cell r="B2354" t="str">
            <v>C</v>
          </cell>
          <cell r="C2354" t="str">
            <v>LA</v>
          </cell>
          <cell r="D2354" t="str">
            <v>LABOUR/BURUH</v>
          </cell>
        </row>
        <row r="2355">
          <cell r="A2355">
            <v>2355</v>
          </cell>
          <cell r="C2355">
            <v>1</v>
          </cell>
          <cell r="D2355" t="str">
            <v>Pengawas</v>
          </cell>
          <cell r="G2355" t="str">
            <v>Hr</v>
          </cell>
          <cell r="H2355">
            <v>0.2857142857142857</v>
          </cell>
          <cell r="I2355">
            <v>125000</v>
          </cell>
          <cell r="K2355">
            <v>35714.28571428571</v>
          </cell>
        </row>
        <row r="2356">
          <cell r="A2356">
            <v>2356</v>
          </cell>
          <cell r="C2356">
            <v>2</v>
          </cell>
          <cell r="D2356" t="str">
            <v>Mandor</v>
          </cell>
          <cell r="G2356" t="str">
            <v>Hr</v>
          </cell>
          <cell r="H2356">
            <v>0.5714285714285714</v>
          </cell>
          <cell r="I2356">
            <v>44800</v>
          </cell>
          <cell r="K2356">
            <v>25600</v>
          </cell>
        </row>
        <row r="2357">
          <cell r="A2357">
            <v>2357</v>
          </cell>
          <cell r="C2357">
            <v>15</v>
          </cell>
          <cell r="D2357" t="str">
            <v>Tukang</v>
          </cell>
          <cell r="G2357" t="str">
            <v>Hr</v>
          </cell>
          <cell r="H2357">
            <v>1.1428571428571428</v>
          </cell>
          <cell r="I2357">
            <v>49700</v>
          </cell>
          <cell r="K2357">
            <v>56800</v>
          </cell>
        </row>
        <row r="2358">
          <cell r="A2358">
            <v>2358</v>
          </cell>
          <cell r="C2358">
            <v>16</v>
          </cell>
          <cell r="D2358" t="str">
            <v>Pekerja</v>
          </cell>
          <cell r="G2358" t="str">
            <v>Hr</v>
          </cell>
          <cell r="H2358">
            <v>2.2857142857142856</v>
          </cell>
          <cell r="I2358">
            <v>35000</v>
          </cell>
          <cell r="K2358">
            <v>80000</v>
          </cell>
        </row>
        <row r="2359">
          <cell r="A2359">
            <v>2359</v>
          </cell>
          <cell r="D2359">
            <v>0</v>
          </cell>
          <cell r="G2359">
            <v>0</v>
          </cell>
          <cell r="I2359">
            <v>0</v>
          </cell>
          <cell r="K2359">
            <v>0</v>
          </cell>
        </row>
        <row r="2360">
          <cell r="A2360">
            <v>2360</v>
          </cell>
          <cell r="D2360">
            <v>0</v>
          </cell>
          <cell r="G2360">
            <v>0</v>
          </cell>
          <cell r="I2360">
            <v>0</v>
          </cell>
          <cell r="K2360">
            <v>0</v>
          </cell>
        </row>
        <row r="2361">
          <cell r="A2361">
            <v>2361</v>
          </cell>
          <cell r="B2361" t="str">
            <v>C</v>
          </cell>
          <cell r="C2361" t="str">
            <v>LA</v>
          </cell>
          <cell r="D2361" t="str">
            <v>LABOUR</v>
          </cell>
          <cell r="G2361">
            <v>0</v>
          </cell>
          <cell r="I2361">
            <v>0</v>
          </cell>
          <cell r="K2361">
            <v>0</v>
          </cell>
        </row>
        <row r="2362">
          <cell r="A2362">
            <v>2362</v>
          </cell>
          <cell r="C2362">
            <v>1</v>
          </cell>
          <cell r="D2362" t="e">
            <v>#N/A</v>
          </cell>
          <cell r="G2362" t="e">
            <v>#N/A</v>
          </cell>
          <cell r="H2362">
            <v>0.8571428571428571</v>
          </cell>
          <cell r="I2362" t="e">
            <v>#N/A</v>
          </cell>
          <cell r="K2362" t="e">
            <v>#N/A</v>
          </cell>
        </row>
        <row r="2363">
          <cell r="A2363">
            <v>2363</v>
          </cell>
          <cell r="C2363">
            <v>2</v>
          </cell>
          <cell r="D2363" t="str">
            <v>Pengawas</v>
          </cell>
          <cell r="G2363" t="str">
            <v>Day</v>
          </cell>
          <cell r="H2363">
            <v>1.1428571428571428</v>
          </cell>
          <cell r="I2363">
            <v>50000</v>
          </cell>
          <cell r="K2363">
            <v>57142.857142857138</v>
          </cell>
        </row>
        <row r="2364">
          <cell r="A2364">
            <v>2364</v>
          </cell>
          <cell r="C2364">
            <v>15</v>
          </cell>
          <cell r="D2364" t="str">
            <v>Kepala Tukang</v>
          </cell>
          <cell r="G2364" t="str">
            <v>Day</v>
          </cell>
          <cell r="H2364">
            <v>2.5714285714285712</v>
          </cell>
          <cell r="I2364">
            <v>32880</v>
          </cell>
          <cell r="K2364">
            <v>84548.57142857142</v>
          </cell>
        </row>
        <row r="2365">
          <cell r="A2365">
            <v>2365</v>
          </cell>
          <cell r="C2365">
            <v>16</v>
          </cell>
          <cell r="D2365" t="str">
            <v>Tukang</v>
          </cell>
          <cell r="G2365" t="str">
            <v>Day</v>
          </cell>
          <cell r="H2365">
            <v>5.1428571428571423</v>
          </cell>
          <cell r="I2365">
            <v>28380</v>
          </cell>
          <cell r="K2365">
            <v>145954.28571428571</v>
          </cell>
          <cell r="L2365">
            <v>0</v>
          </cell>
        </row>
        <row r="2366">
          <cell r="A2366">
            <v>2366</v>
          </cell>
          <cell r="D2366" t="str">
            <v>OVER HEAD</v>
          </cell>
          <cell r="E2366">
            <v>10</v>
          </cell>
          <cell r="F2366" t="str">
            <v>%</v>
          </cell>
          <cell r="K2366">
            <v>524983.42857142852</v>
          </cell>
          <cell r="L2366">
            <v>0</v>
          </cell>
        </row>
        <row r="2367">
          <cell r="A2367">
            <v>2367</v>
          </cell>
          <cell r="D2367" t="str">
            <v>TOTAL</v>
          </cell>
          <cell r="K2367">
            <v>5774817.7142857136</v>
          </cell>
          <cell r="L2367">
            <v>0</v>
          </cell>
        </row>
        <row r="2368">
          <cell r="A2368">
            <v>2368</v>
          </cell>
          <cell r="D2368" t="str">
            <v>HARGA  SATUAN</v>
          </cell>
          <cell r="K2368">
            <v>5774818</v>
          </cell>
          <cell r="L2368">
            <v>0</v>
          </cell>
        </row>
        <row r="2369">
          <cell r="A2369">
            <v>2369</v>
          </cell>
          <cell r="B2369" t="str">
            <v>Note ;</v>
          </cell>
        </row>
        <row r="2370">
          <cell r="A2370">
            <v>2370</v>
          </cell>
          <cell r="B2370" t="str">
            <v>1. Satuan dapat berdasarkan atas jam operasi untuk Tenaga Kerja dan Alat.</v>
          </cell>
        </row>
        <row r="2371">
          <cell r="A2371">
            <v>2371</v>
          </cell>
          <cell r="B2371" t="str">
            <v xml:space="preserve"> 2. Kuantitas satuan adalah kuantitas setiap komponen untuk menyelesaikan satu satuan pekerjaan dari nomor mata pembayaran</v>
          </cell>
        </row>
        <row r="2372">
          <cell r="A2372">
            <v>2372</v>
          </cell>
          <cell r="B2372" t="str">
            <v xml:space="preserve"> 3. Biaya satuan untuk peralatan sudah termasuk bahan bakar, hahan habis dipakai dan operator</v>
          </cell>
          <cell r="D2372" t="str">
            <v>JUMLAH</v>
          </cell>
          <cell r="K2372" t="e">
            <v>#N/A</v>
          </cell>
          <cell r="L2372">
            <v>0</v>
          </cell>
        </row>
        <row r="2373">
          <cell r="A2373">
            <v>2373</v>
          </cell>
          <cell r="B2373" t="str">
            <v xml:space="preserve"> 4. Biaya satuan sudah termasuk pengeluaran untuk seluruh pajak yang berkaitan (tetapi tidak termasuk PPN yang dibayar dari kontrak) dan biaya lainnya</v>
          </cell>
          <cell r="D2373" t="str">
            <v>OVER HEAD</v>
          </cell>
          <cell r="E2373">
            <v>10</v>
          </cell>
          <cell r="F2373" t="str">
            <v>%</v>
          </cell>
          <cell r="K2373" t="e">
            <v>#N/A</v>
          </cell>
          <cell r="L2373">
            <v>0</v>
          </cell>
        </row>
        <row r="2374">
          <cell r="A2374">
            <v>2374</v>
          </cell>
          <cell r="B2374" t="str">
            <v xml:space="preserve"> 5. .</v>
          </cell>
          <cell r="D2374" t="str">
            <v>TOTAL</v>
          </cell>
          <cell r="K2374" t="e">
            <v>#N/A</v>
          </cell>
          <cell r="L2374">
            <v>0</v>
          </cell>
        </row>
        <row r="2375">
          <cell r="A2375">
            <v>2375</v>
          </cell>
          <cell r="B2375" t="str">
            <v xml:space="preserve"> 6. .</v>
          </cell>
          <cell r="D2375" t="str">
            <v>HARGA  SATUAN</v>
          </cell>
          <cell r="K2375" t="e">
            <v>#N/A</v>
          </cell>
          <cell r="L2375">
            <v>0</v>
          </cell>
        </row>
        <row r="2376">
          <cell r="A2376">
            <v>2376</v>
          </cell>
          <cell r="K2376" t="str">
            <v>Hal. 36 a - 42</v>
          </cell>
        </row>
        <row r="2377">
          <cell r="A2377">
            <v>2377</v>
          </cell>
          <cell r="B2377">
            <v>95</v>
          </cell>
        </row>
        <row r="2378">
          <cell r="A2378">
            <v>2378</v>
          </cell>
          <cell r="B2378" t="str">
            <v>UNIT PRICE ANALYSIS</v>
          </cell>
        </row>
        <row r="2379">
          <cell r="A2379">
            <v>2379</v>
          </cell>
          <cell r="B2379" t="str">
            <v>Proyek Rencana Teknik Akhir Jalan Tol Bogor Ring Road</v>
          </cell>
        </row>
        <row r="2380">
          <cell r="A2380">
            <v>2380</v>
          </cell>
        </row>
        <row r="2381">
          <cell r="A2381">
            <v>2381</v>
          </cell>
        </row>
        <row r="2382">
          <cell r="A2382">
            <v>2382</v>
          </cell>
        </row>
        <row r="2383">
          <cell r="A2383">
            <v>2383</v>
          </cell>
        </row>
        <row r="2384">
          <cell r="A2384">
            <v>2384</v>
          </cell>
          <cell r="B2384" t="str">
            <v>UNIT PRICE ANALYSIS</v>
          </cell>
        </row>
        <row r="2385">
          <cell r="A2385">
            <v>2385</v>
          </cell>
        </row>
        <row r="2386">
          <cell r="A2386">
            <v>2386</v>
          </cell>
          <cell r="B2386" t="str">
            <v>ITEM NUMBER</v>
          </cell>
          <cell r="D2386" t="str">
            <v>10.03 (2)</v>
          </cell>
        </row>
        <row r="2387">
          <cell r="A2387">
            <v>2387</v>
          </cell>
          <cell r="B2387" t="str">
            <v>CONSTRUCTION / WORK</v>
          </cell>
          <cell r="D2387" t="str">
            <v>PC I Girder, bentang 25.00 m</v>
          </cell>
        </row>
        <row r="2388">
          <cell r="A2388">
            <v>2388</v>
          </cell>
          <cell r="B2388" t="str">
            <v>UNIT</v>
          </cell>
          <cell r="C2388" t="str">
            <v>buah</v>
          </cell>
          <cell r="D2388">
            <v>1</v>
          </cell>
          <cell r="I2388" t="str">
            <v xml:space="preserve">Total Volume Pekerjaan  </v>
          </cell>
          <cell r="K2388">
            <v>124</v>
          </cell>
        </row>
        <row r="2389">
          <cell r="A2389">
            <v>2389</v>
          </cell>
          <cell r="B2389" t="str">
            <v>UNIT  PRICE  (Rp.)</v>
          </cell>
          <cell r="D2389">
            <v>55579300</v>
          </cell>
          <cell r="E2389">
            <v>0</v>
          </cell>
          <cell r="I2389" t="str">
            <v>Total Hrg Satuan Rp.</v>
          </cell>
          <cell r="J2389" t="str">
            <v>TOTAL UNIT PRICE (Rp)</v>
          </cell>
          <cell r="K2389">
            <v>55579300</v>
          </cell>
        </row>
        <row r="2390">
          <cell r="A2390">
            <v>2390</v>
          </cell>
          <cell r="I2390" t="str">
            <v>PRICE / UNIT                 (Rp.)</v>
          </cell>
          <cell r="K2390" t="str">
            <v>TOTAL PRICE                (Rp.)</v>
          </cell>
        </row>
        <row r="2391">
          <cell r="A2391">
            <v>2391</v>
          </cell>
          <cell r="B2391" t="str">
            <v>NO</v>
          </cell>
          <cell r="C2391" t="str">
            <v>ITEM</v>
          </cell>
          <cell r="D2391" t="str">
            <v>DESCRIPTION</v>
          </cell>
          <cell r="G2391" t="str">
            <v>UNIT</v>
          </cell>
          <cell r="H2391" t="str">
            <v>QUA'TY</v>
          </cell>
        </row>
        <row r="2392">
          <cell r="A2392">
            <v>2392</v>
          </cell>
        </row>
        <row r="2393">
          <cell r="A2393">
            <v>2393</v>
          </cell>
        </row>
        <row r="2394">
          <cell r="A2394">
            <v>2394</v>
          </cell>
          <cell r="B2394" t="str">
            <v>A</v>
          </cell>
          <cell r="C2394" t="str">
            <v>MT</v>
          </cell>
          <cell r="D2394" t="str">
            <v>MATERIAL</v>
          </cell>
        </row>
        <row r="2395">
          <cell r="A2395">
            <v>2395</v>
          </cell>
          <cell r="C2395">
            <v>562</v>
          </cell>
          <cell r="D2395" t="str">
            <v>RC I Beam, Span 25,00 mtr on plant</v>
          </cell>
          <cell r="G2395" t="str">
            <v>Each</v>
          </cell>
          <cell r="H2395">
            <v>1</v>
          </cell>
          <cell r="I2395">
            <v>48301000</v>
          </cell>
          <cell r="J2395">
            <v>0</v>
          </cell>
          <cell r="K2395">
            <v>48301000</v>
          </cell>
          <cell r="L2395">
            <v>0</v>
          </cell>
        </row>
        <row r="2396">
          <cell r="A2396">
            <v>2396</v>
          </cell>
          <cell r="C2396">
            <v>317</v>
          </cell>
          <cell r="D2396" t="str">
            <v>Coupler</v>
          </cell>
          <cell r="G2396" t="str">
            <v>Set</v>
          </cell>
          <cell r="I2396">
            <v>750000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2397</v>
          </cell>
          <cell r="C2397">
            <v>132</v>
          </cell>
          <cell r="D2397" t="str">
            <v>Lain-lain 3</v>
          </cell>
          <cell r="G2397" t="str">
            <v>Ls.</v>
          </cell>
          <cell r="H2397">
            <v>1</v>
          </cell>
          <cell r="I2397">
            <v>60000</v>
          </cell>
          <cell r="J2397">
            <v>0</v>
          </cell>
          <cell r="K2397">
            <v>60000</v>
          </cell>
        </row>
        <row r="2398">
          <cell r="A2398">
            <v>2398</v>
          </cell>
          <cell r="D2398">
            <v>0</v>
          </cell>
          <cell r="G2398">
            <v>0</v>
          </cell>
          <cell r="I2398">
            <v>0</v>
          </cell>
          <cell r="J2398">
            <v>0</v>
          </cell>
          <cell r="K2398">
            <v>0</v>
          </cell>
        </row>
        <row r="2399">
          <cell r="A2399">
            <v>2399</v>
          </cell>
          <cell r="D2399">
            <v>0</v>
          </cell>
          <cell r="G2399">
            <v>0</v>
          </cell>
          <cell r="I2399">
            <v>0</v>
          </cell>
          <cell r="J2399">
            <v>0</v>
          </cell>
          <cell r="K2399">
            <v>0</v>
          </cell>
        </row>
        <row r="2400">
          <cell r="A2400">
            <v>2400</v>
          </cell>
          <cell r="D2400">
            <v>0</v>
          </cell>
          <cell r="G2400">
            <v>0</v>
          </cell>
          <cell r="I2400">
            <v>0</v>
          </cell>
          <cell r="J2400">
            <v>0</v>
          </cell>
          <cell r="K2400">
            <v>0</v>
          </cell>
        </row>
        <row r="2401">
          <cell r="A2401">
            <v>2401</v>
          </cell>
          <cell r="D2401">
            <v>0</v>
          </cell>
          <cell r="G2401">
            <v>0</v>
          </cell>
          <cell r="I2401">
            <v>0</v>
          </cell>
          <cell r="J2401">
            <v>0</v>
          </cell>
          <cell r="K2401">
            <v>0</v>
          </cell>
        </row>
        <row r="2402">
          <cell r="A2402">
            <v>2402</v>
          </cell>
          <cell r="D2402">
            <v>0</v>
          </cell>
          <cell r="G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>
            <v>2403</v>
          </cell>
          <cell r="D2403">
            <v>0</v>
          </cell>
          <cell r="G2403">
            <v>0</v>
          </cell>
          <cell r="I2403">
            <v>0</v>
          </cell>
          <cell r="J2403">
            <v>0</v>
          </cell>
          <cell r="K2403">
            <v>0</v>
          </cell>
        </row>
        <row r="2404">
          <cell r="A2404">
            <v>2404</v>
          </cell>
          <cell r="D2404">
            <v>0</v>
          </cell>
          <cell r="G2404">
            <v>0</v>
          </cell>
          <cell r="I2404">
            <v>0</v>
          </cell>
          <cell r="J2404">
            <v>0</v>
          </cell>
          <cell r="K2404">
            <v>0</v>
          </cell>
        </row>
        <row r="2405">
          <cell r="A2405">
            <v>2405</v>
          </cell>
          <cell r="D2405">
            <v>0</v>
          </cell>
          <cell r="G2405">
            <v>0</v>
          </cell>
          <cell r="I2405">
            <v>0</v>
          </cell>
          <cell r="J2405">
            <v>0</v>
          </cell>
          <cell r="K2405">
            <v>0</v>
          </cell>
        </row>
        <row r="2406">
          <cell r="A2406">
            <v>2406</v>
          </cell>
          <cell r="B2406" t="str">
            <v>B</v>
          </cell>
          <cell r="C2406" t="str">
            <v>EQ</v>
          </cell>
          <cell r="D2406" t="str">
            <v>EQUIPMENT/ALAT</v>
          </cell>
        </row>
        <row r="2407">
          <cell r="A2407">
            <v>2407</v>
          </cell>
          <cell r="C2407">
            <v>63</v>
          </cell>
          <cell r="D2407" t="str">
            <v>Miscellaneous Tools</v>
          </cell>
          <cell r="G2407" t="str">
            <v>Jam</v>
          </cell>
          <cell r="H2407">
            <v>4</v>
          </cell>
          <cell r="I2407">
            <v>19900</v>
          </cell>
          <cell r="J2407">
            <v>0</v>
          </cell>
          <cell r="K2407">
            <v>79600</v>
          </cell>
        </row>
        <row r="2408">
          <cell r="A2408">
            <v>2408</v>
          </cell>
          <cell r="C2408">
            <v>172</v>
          </cell>
          <cell r="D2408" t="str">
            <v>Hoist</v>
          </cell>
          <cell r="G2408" t="str">
            <v>Jam</v>
          </cell>
          <cell r="I2408">
            <v>10600</v>
          </cell>
          <cell r="J2408">
            <v>0</v>
          </cell>
          <cell r="K2408">
            <v>0</v>
          </cell>
        </row>
        <row r="2409">
          <cell r="A2409">
            <v>2409</v>
          </cell>
          <cell r="D2409">
            <v>0</v>
          </cell>
          <cell r="G2409">
            <v>0</v>
          </cell>
          <cell r="I2409">
            <v>0</v>
          </cell>
          <cell r="J2409">
            <v>0</v>
          </cell>
          <cell r="K2409">
            <v>0</v>
          </cell>
        </row>
        <row r="2410">
          <cell r="A2410">
            <v>2410</v>
          </cell>
          <cell r="D2410">
            <v>0</v>
          </cell>
          <cell r="G2410">
            <v>0</v>
          </cell>
          <cell r="I2410">
            <v>0</v>
          </cell>
          <cell r="J2410">
            <v>0</v>
          </cell>
          <cell r="K2410">
            <v>0</v>
          </cell>
        </row>
        <row r="2411">
          <cell r="A2411">
            <v>2411</v>
          </cell>
          <cell r="D2411">
            <v>0</v>
          </cell>
          <cell r="G2411">
            <v>0</v>
          </cell>
          <cell r="I2411">
            <v>0</v>
          </cell>
          <cell r="J2411">
            <v>0</v>
          </cell>
          <cell r="K2411">
            <v>0</v>
          </cell>
        </row>
        <row r="2412">
          <cell r="A2412">
            <v>2412</v>
          </cell>
          <cell r="D2412">
            <v>0</v>
          </cell>
          <cell r="G2412">
            <v>0</v>
          </cell>
          <cell r="I2412">
            <v>0</v>
          </cell>
          <cell r="J2412">
            <v>0</v>
          </cell>
          <cell r="K2412">
            <v>0</v>
          </cell>
        </row>
        <row r="2413">
          <cell r="A2413">
            <v>2413</v>
          </cell>
          <cell r="B2413" t="str">
            <v>B</v>
          </cell>
          <cell r="C2413" t="str">
            <v>EQ</v>
          </cell>
          <cell r="D2413" t="str">
            <v>EQUIPMENT</v>
          </cell>
          <cell r="G2413">
            <v>0</v>
          </cell>
          <cell r="I2413">
            <v>0</v>
          </cell>
          <cell r="J2413">
            <v>0</v>
          </cell>
          <cell r="K2413">
            <v>0</v>
          </cell>
        </row>
        <row r="2414">
          <cell r="A2414">
            <v>2414</v>
          </cell>
          <cell r="C2414">
            <v>106</v>
          </cell>
          <cell r="D2414" t="str">
            <v>Truck Trailler 60 Ton</v>
          </cell>
          <cell r="G2414" t="str">
            <v>Hour</v>
          </cell>
          <cell r="H2414">
            <v>1.5</v>
          </cell>
          <cell r="I2414">
            <v>249400</v>
          </cell>
          <cell r="J2414">
            <v>0</v>
          </cell>
          <cell r="K2414">
            <v>374100</v>
          </cell>
          <cell r="L2414">
            <v>0</v>
          </cell>
        </row>
        <row r="2415">
          <cell r="A2415">
            <v>2415</v>
          </cell>
          <cell r="C2415">
            <v>217</v>
          </cell>
          <cell r="D2415" t="str">
            <v>Truck Crane Erection ( 45 Ton )</v>
          </cell>
          <cell r="G2415" t="str">
            <v>Each</v>
          </cell>
          <cell r="H2415">
            <v>1</v>
          </cell>
          <cell r="I2415">
            <v>1557000</v>
          </cell>
          <cell r="J2415">
            <v>0</v>
          </cell>
          <cell r="K2415">
            <v>1557000</v>
          </cell>
          <cell r="L2415">
            <v>0</v>
          </cell>
        </row>
        <row r="2416">
          <cell r="A2416">
            <v>2416</v>
          </cell>
          <cell r="C2416">
            <v>64</v>
          </cell>
          <cell r="D2416" t="str">
            <v>Miscellaneous Tools</v>
          </cell>
          <cell r="G2416" t="str">
            <v>Hour</v>
          </cell>
          <cell r="H2416">
            <v>4</v>
          </cell>
          <cell r="I2416">
            <v>5000</v>
          </cell>
          <cell r="J2416">
            <v>0</v>
          </cell>
          <cell r="K2416">
            <v>20000</v>
          </cell>
          <cell r="L2416">
            <v>0</v>
          </cell>
        </row>
        <row r="2417">
          <cell r="A2417">
            <v>2417</v>
          </cell>
          <cell r="C2417">
            <v>140</v>
          </cell>
          <cell r="D2417" t="str">
            <v>Tools</v>
          </cell>
          <cell r="G2417" t="str">
            <v>Hour</v>
          </cell>
          <cell r="H2417">
            <v>4</v>
          </cell>
          <cell r="I2417">
            <v>14200</v>
          </cell>
          <cell r="J2417">
            <v>0</v>
          </cell>
          <cell r="K2417">
            <v>56800</v>
          </cell>
          <cell r="L2417">
            <v>0</v>
          </cell>
        </row>
        <row r="2418">
          <cell r="A2418">
            <v>2418</v>
          </cell>
        </row>
        <row r="2419">
          <cell r="A2419">
            <v>2419</v>
          </cell>
        </row>
        <row r="2420">
          <cell r="A2420">
            <v>2420</v>
          </cell>
          <cell r="B2420" t="str">
            <v>C</v>
          </cell>
          <cell r="C2420" t="str">
            <v>LA</v>
          </cell>
          <cell r="D2420" t="str">
            <v>LABOUR/BURUH</v>
          </cell>
        </row>
        <row r="2421">
          <cell r="A2421">
            <v>2421</v>
          </cell>
          <cell r="C2421">
            <v>1</v>
          </cell>
          <cell r="D2421" t="str">
            <v>Pengawas</v>
          </cell>
          <cell r="G2421" t="str">
            <v>Hr</v>
          </cell>
          <cell r="H2421">
            <v>0.2857142857142857</v>
          </cell>
          <cell r="I2421">
            <v>125000</v>
          </cell>
          <cell r="K2421">
            <v>35714.28571428571</v>
          </cell>
        </row>
        <row r="2422">
          <cell r="A2422">
            <v>2422</v>
          </cell>
          <cell r="C2422">
            <v>2</v>
          </cell>
          <cell r="D2422" t="str">
            <v>Mandor</v>
          </cell>
          <cell r="G2422" t="str">
            <v>Hr</v>
          </cell>
          <cell r="H2422">
            <v>0.5714285714285714</v>
          </cell>
          <cell r="I2422">
            <v>44800</v>
          </cell>
          <cell r="K2422">
            <v>25600</v>
          </cell>
        </row>
        <row r="2423">
          <cell r="A2423">
            <v>2423</v>
          </cell>
          <cell r="C2423">
            <v>15</v>
          </cell>
          <cell r="D2423" t="str">
            <v>Tukang</v>
          </cell>
          <cell r="G2423" t="str">
            <v>Hr</v>
          </cell>
          <cell r="H2423">
            <v>1.1428571428571428</v>
          </cell>
          <cell r="I2423">
            <v>49700</v>
          </cell>
          <cell r="K2423">
            <v>56800</v>
          </cell>
        </row>
        <row r="2424">
          <cell r="A2424">
            <v>2424</v>
          </cell>
          <cell r="C2424">
            <v>16</v>
          </cell>
          <cell r="D2424" t="str">
            <v>Pekerja</v>
          </cell>
          <cell r="G2424" t="str">
            <v>Hr</v>
          </cell>
          <cell r="H2424">
            <v>2.2857142857142856</v>
          </cell>
          <cell r="I2424">
            <v>35000</v>
          </cell>
          <cell r="K2424">
            <v>80000</v>
          </cell>
        </row>
        <row r="2425">
          <cell r="A2425">
            <v>2425</v>
          </cell>
          <cell r="D2425">
            <v>0</v>
          </cell>
          <cell r="G2425">
            <v>0</v>
          </cell>
          <cell r="I2425">
            <v>0</v>
          </cell>
          <cell r="K2425">
            <v>0</v>
          </cell>
        </row>
        <row r="2426">
          <cell r="A2426">
            <v>2426</v>
          </cell>
          <cell r="D2426">
            <v>0</v>
          </cell>
          <cell r="G2426">
            <v>0</v>
          </cell>
          <cell r="I2426">
            <v>0</v>
          </cell>
          <cell r="K2426">
            <v>0</v>
          </cell>
        </row>
        <row r="2427">
          <cell r="A2427">
            <v>2427</v>
          </cell>
          <cell r="B2427" t="str">
            <v>C</v>
          </cell>
          <cell r="C2427" t="str">
            <v>LA</v>
          </cell>
          <cell r="D2427" t="str">
            <v>LABOUR</v>
          </cell>
          <cell r="G2427">
            <v>0</v>
          </cell>
          <cell r="I2427">
            <v>0</v>
          </cell>
          <cell r="K2427">
            <v>0</v>
          </cell>
        </row>
        <row r="2428">
          <cell r="A2428">
            <v>2428</v>
          </cell>
          <cell r="C2428">
            <v>2</v>
          </cell>
          <cell r="D2428" t="str">
            <v>Pengawas</v>
          </cell>
          <cell r="G2428" t="str">
            <v>Day</v>
          </cell>
          <cell r="H2428">
            <v>0.5714285714285714</v>
          </cell>
          <cell r="I2428">
            <v>50000</v>
          </cell>
          <cell r="K2428">
            <v>28571.428571428569</v>
          </cell>
        </row>
        <row r="2429">
          <cell r="A2429">
            <v>2429</v>
          </cell>
          <cell r="C2429">
            <v>3</v>
          </cell>
          <cell r="D2429" t="str">
            <v>Mandor</v>
          </cell>
          <cell r="G2429" t="str">
            <v>Day</v>
          </cell>
          <cell r="H2429">
            <v>1.1428571428571428</v>
          </cell>
          <cell r="I2429">
            <v>33750</v>
          </cell>
          <cell r="K2429">
            <v>38571.428571428572</v>
          </cell>
        </row>
        <row r="2430">
          <cell r="A2430">
            <v>2430</v>
          </cell>
          <cell r="C2430">
            <v>16</v>
          </cell>
          <cell r="D2430" t="str">
            <v>Tukang</v>
          </cell>
          <cell r="G2430" t="str">
            <v>Day</v>
          </cell>
          <cell r="H2430">
            <v>2.2857142857142856</v>
          </cell>
          <cell r="I2430">
            <v>28380</v>
          </cell>
          <cell r="K2430">
            <v>64868.571428571428</v>
          </cell>
        </row>
        <row r="2431">
          <cell r="A2431">
            <v>2431</v>
          </cell>
          <cell r="C2431">
            <v>17</v>
          </cell>
          <cell r="D2431" t="str">
            <v>Buruh</v>
          </cell>
          <cell r="G2431" t="str">
            <v>Day</v>
          </cell>
          <cell r="H2431">
            <v>4.5714285714285712</v>
          </cell>
          <cell r="I2431">
            <v>18750</v>
          </cell>
          <cell r="K2431">
            <v>85714.28571428571</v>
          </cell>
          <cell r="L2431">
            <v>0</v>
          </cell>
        </row>
        <row r="2432">
          <cell r="A2432">
            <v>2432</v>
          </cell>
          <cell r="D2432" t="str">
            <v>OVER HEAD</v>
          </cell>
          <cell r="E2432">
            <v>10</v>
          </cell>
          <cell r="F2432" t="str">
            <v>%</v>
          </cell>
          <cell r="K2432">
            <v>71227.428571428565</v>
          </cell>
          <cell r="L2432">
            <v>0</v>
          </cell>
        </row>
        <row r="2433">
          <cell r="A2433">
            <v>2433</v>
          </cell>
          <cell r="D2433" t="str">
            <v>TOTAL</v>
          </cell>
          <cell r="K2433">
            <v>783501.7142857142</v>
          </cell>
          <cell r="L2433">
            <v>0</v>
          </cell>
        </row>
        <row r="2434">
          <cell r="A2434">
            <v>2434</v>
          </cell>
          <cell r="D2434" t="str">
            <v>HARGA  SATUAN</v>
          </cell>
          <cell r="K2434">
            <v>783502</v>
          </cell>
          <cell r="L2434">
            <v>0</v>
          </cell>
        </row>
        <row r="2435">
          <cell r="A2435">
            <v>2435</v>
          </cell>
          <cell r="B2435" t="str">
            <v>Note ;</v>
          </cell>
        </row>
        <row r="2436">
          <cell r="A2436">
            <v>2436</v>
          </cell>
          <cell r="B2436" t="str">
            <v>1. Satuan dapat berdasarkan atas jam operasi untuk Tenaga Kerja dan Alat.</v>
          </cell>
        </row>
        <row r="2437">
          <cell r="A2437">
            <v>2437</v>
          </cell>
          <cell r="B2437" t="str">
            <v xml:space="preserve"> 2. Kuantitas satuan adalah kuantitas setiap komponen untuk menyelesaikan satu satuan pekerjaan dari nomor mata pembayaran</v>
          </cell>
        </row>
        <row r="2438">
          <cell r="A2438">
            <v>2438</v>
          </cell>
          <cell r="B2438" t="str">
            <v xml:space="preserve"> 3. Biaya satuan untuk peralatan sudah termasuk bahan bakar, hahan habis dipakai dan operator</v>
          </cell>
          <cell r="D2438" t="str">
            <v>JUMLAH</v>
          </cell>
          <cell r="K2438">
            <v>50526625.714285709</v>
          </cell>
          <cell r="L2438">
            <v>0</v>
          </cell>
        </row>
        <row r="2439">
          <cell r="A2439">
            <v>2439</v>
          </cell>
          <cell r="B2439" t="str">
            <v xml:space="preserve"> 4. Biaya satuan sudah termasuk pengeluaran untuk seluruh pajak yang berkaitan (tetapi tidak termasuk PPN yang dibayar dari kontrak) dan biaya lainnya</v>
          </cell>
          <cell r="D2439" t="str">
            <v>OVER HEAD</v>
          </cell>
          <cell r="E2439">
            <v>10</v>
          </cell>
          <cell r="F2439" t="str">
            <v>%</v>
          </cell>
          <cell r="K2439">
            <v>5052662.5714285709</v>
          </cell>
          <cell r="L2439">
            <v>0</v>
          </cell>
        </row>
        <row r="2440">
          <cell r="A2440">
            <v>2440</v>
          </cell>
          <cell r="B2440" t="str">
            <v xml:space="preserve"> 5. .</v>
          </cell>
          <cell r="D2440" t="str">
            <v>TOTAL</v>
          </cell>
          <cell r="K2440">
            <v>55579288.285714284</v>
          </cell>
          <cell r="L2440">
            <v>0</v>
          </cell>
        </row>
        <row r="2441">
          <cell r="A2441">
            <v>2441</v>
          </cell>
          <cell r="B2441" t="str">
            <v xml:space="preserve"> 6. .</v>
          </cell>
          <cell r="D2441" t="str">
            <v>HARGA  SATUAN</v>
          </cell>
          <cell r="K2441">
            <v>55579288</v>
          </cell>
          <cell r="L2441">
            <v>0</v>
          </cell>
        </row>
        <row r="2442">
          <cell r="A2442">
            <v>2442</v>
          </cell>
          <cell r="K2442" t="str">
            <v>Hal. 37 a - 42</v>
          </cell>
        </row>
        <row r="2443">
          <cell r="A2443">
            <v>2443</v>
          </cell>
          <cell r="B2443">
            <v>96</v>
          </cell>
        </row>
        <row r="2444">
          <cell r="A2444">
            <v>2444</v>
          </cell>
          <cell r="B2444" t="str">
            <v>UNIT PRICE ANALYSIS</v>
          </cell>
        </row>
        <row r="2445">
          <cell r="A2445">
            <v>2445</v>
          </cell>
          <cell r="B2445" t="str">
            <v>Proyek Rencana Teknik Akhir Jalan Tol Bogor Ring Road</v>
          </cell>
        </row>
        <row r="2446">
          <cell r="A2446">
            <v>2446</v>
          </cell>
        </row>
        <row r="2447">
          <cell r="A2447">
            <v>2447</v>
          </cell>
        </row>
        <row r="2448">
          <cell r="A2448">
            <v>2448</v>
          </cell>
        </row>
        <row r="2449">
          <cell r="A2449">
            <v>2449</v>
          </cell>
        </row>
        <row r="2450">
          <cell r="A2450">
            <v>2450</v>
          </cell>
          <cell r="B2450" t="str">
            <v>UNIT PRICE ANALYSIS</v>
          </cell>
        </row>
        <row r="2451">
          <cell r="A2451">
            <v>2451</v>
          </cell>
        </row>
        <row r="2452">
          <cell r="A2452">
            <v>2452</v>
          </cell>
          <cell r="B2452" t="str">
            <v>ITEM NUMBER</v>
          </cell>
          <cell r="D2452" t="str">
            <v>10.03 (3)</v>
          </cell>
        </row>
        <row r="2453">
          <cell r="A2453">
            <v>2453</v>
          </cell>
          <cell r="B2453" t="str">
            <v>CONSTRUCTION / WORK</v>
          </cell>
          <cell r="D2453" t="str">
            <v>PC I Girder, bentang 30,00 m</v>
          </cell>
        </row>
        <row r="2454">
          <cell r="A2454">
            <v>2454</v>
          </cell>
          <cell r="B2454" t="str">
            <v>UNIT</v>
          </cell>
          <cell r="C2454" t="str">
            <v>buah</v>
          </cell>
          <cell r="D2454">
            <v>1</v>
          </cell>
          <cell r="I2454" t="str">
            <v xml:space="preserve">Total Volume Pekerjaan  </v>
          </cell>
          <cell r="K2454">
            <v>12</v>
          </cell>
        </row>
        <row r="2455">
          <cell r="A2455">
            <v>2455</v>
          </cell>
          <cell r="B2455" t="str">
            <v>UNIT  PRICE  (Rp.)</v>
          </cell>
          <cell r="D2455">
            <v>78627600</v>
          </cell>
          <cell r="E2455">
            <v>0</v>
          </cell>
          <cell r="I2455" t="str">
            <v>Total Hrg Satuan Rp.</v>
          </cell>
          <cell r="J2455" t="str">
            <v>TOTAL UNIT PRICE (Rp)</v>
          </cell>
          <cell r="K2455">
            <v>78627600</v>
          </cell>
        </row>
        <row r="2456">
          <cell r="A2456">
            <v>2456</v>
          </cell>
          <cell r="I2456" t="str">
            <v>PRICE / UNIT                      (Rp.)</v>
          </cell>
          <cell r="K2456" t="str">
            <v>TOTAL PRICE                (Rp.)</v>
          </cell>
        </row>
        <row r="2457">
          <cell r="A2457">
            <v>2457</v>
          </cell>
          <cell r="B2457" t="str">
            <v>NO</v>
          </cell>
          <cell r="C2457" t="str">
            <v>ITEM</v>
          </cell>
          <cell r="D2457" t="str">
            <v>DESCRIPTION</v>
          </cell>
          <cell r="G2457" t="str">
            <v>UNIT</v>
          </cell>
          <cell r="H2457" t="str">
            <v>QUA'TY</v>
          </cell>
        </row>
        <row r="2458">
          <cell r="A2458">
            <v>2458</v>
          </cell>
        </row>
        <row r="2459">
          <cell r="A2459">
            <v>2459</v>
          </cell>
        </row>
        <row r="2460">
          <cell r="A2460">
            <v>2460</v>
          </cell>
          <cell r="B2460" t="str">
            <v>A</v>
          </cell>
          <cell r="C2460" t="str">
            <v>MT</v>
          </cell>
          <cell r="D2460" t="str">
            <v>MATERIAL</v>
          </cell>
        </row>
        <row r="2461">
          <cell r="A2461">
            <v>2461</v>
          </cell>
          <cell r="C2461">
            <v>563</v>
          </cell>
          <cell r="D2461" t="str">
            <v>RC I Beam, Span 30,00 mtr on plant</v>
          </cell>
          <cell r="G2461" t="str">
            <v>Each</v>
          </cell>
          <cell r="H2461">
            <v>1</v>
          </cell>
          <cell r="I2461">
            <v>69254000</v>
          </cell>
          <cell r="J2461">
            <v>0</v>
          </cell>
          <cell r="K2461">
            <v>69254000</v>
          </cell>
          <cell r="L2461">
            <v>0</v>
          </cell>
        </row>
        <row r="2462">
          <cell r="A2462">
            <v>2462</v>
          </cell>
          <cell r="C2462">
            <v>317</v>
          </cell>
          <cell r="D2462" t="str">
            <v>Coupler</v>
          </cell>
          <cell r="G2462" t="str">
            <v>Set</v>
          </cell>
          <cell r="H2462">
            <v>0.5</v>
          </cell>
          <cell r="I2462">
            <v>750000</v>
          </cell>
          <cell r="J2462">
            <v>0</v>
          </cell>
          <cell r="K2462">
            <v>375000</v>
          </cell>
          <cell r="L2462">
            <v>0</v>
          </cell>
        </row>
        <row r="2463">
          <cell r="A2463">
            <v>2463</v>
          </cell>
          <cell r="C2463">
            <v>132</v>
          </cell>
          <cell r="D2463" t="str">
            <v>Lain-lain 3</v>
          </cell>
          <cell r="G2463" t="str">
            <v>Ls.</v>
          </cell>
          <cell r="H2463">
            <v>1</v>
          </cell>
          <cell r="I2463">
            <v>60000</v>
          </cell>
          <cell r="J2463">
            <v>0</v>
          </cell>
          <cell r="K2463">
            <v>60000</v>
          </cell>
        </row>
        <row r="2464">
          <cell r="A2464">
            <v>2464</v>
          </cell>
          <cell r="D2464">
            <v>0</v>
          </cell>
          <cell r="G2464">
            <v>0</v>
          </cell>
          <cell r="I2464">
            <v>0</v>
          </cell>
          <cell r="J2464">
            <v>0</v>
          </cell>
          <cell r="K2464">
            <v>0</v>
          </cell>
        </row>
        <row r="2465">
          <cell r="A2465">
            <v>2465</v>
          </cell>
          <cell r="D2465">
            <v>0</v>
          </cell>
          <cell r="G2465">
            <v>0</v>
          </cell>
          <cell r="I2465">
            <v>0</v>
          </cell>
          <cell r="J2465">
            <v>0</v>
          </cell>
          <cell r="K2465">
            <v>0</v>
          </cell>
        </row>
        <row r="2466">
          <cell r="A2466">
            <v>2466</v>
          </cell>
          <cell r="D2466">
            <v>0</v>
          </cell>
          <cell r="G2466">
            <v>0</v>
          </cell>
          <cell r="I2466">
            <v>0</v>
          </cell>
          <cell r="J2466">
            <v>0</v>
          </cell>
          <cell r="K2466">
            <v>0</v>
          </cell>
        </row>
        <row r="2467">
          <cell r="A2467">
            <v>2467</v>
          </cell>
          <cell r="D2467">
            <v>0</v>
          </cell>
          <cell r="G2467">
            <v>0</v>
          </cell>
          <cell r="I2467">
            <v>0</v>
          </cell>
          <cell r="J2467">
            <v>0</v>
          </cell>
          <cell r="K2467">
            <v>0</v>
          </cell>
        </row>
        <row r="2468">
          <cell r="A2468">
            <v>2468</v>
          </cell>
          <cell r="D2468">
            <v>0</v>
          </cell>
          <cell r="G2468">
            <v>0</v>
          </cell>
          <cell r="I2468">
            <v>0</v>
          </cell>
          <cell r="J2468">
            <v>0</v>
          </cell>
          <cell r="K2468">
            <v>0</v>
          </cell>
        </row>
        <row r="2469">
          <cell r="A2469">
            <v>2469</v>
          </cell>
          <cell r="D2469">
            <v>0</v>
          </cell>
          <cell r="G2469">
            <v>0</v>
          </cell>
          <cell r="I2469">
            <v>0</v>
          </cell>
          <cell r="J2469">
            <v>0</v>
          </cell>
          <cell r="K2469">
            <v>0</v>
          </cell>
        </row>
        <row r="2470">
          <cell r="A2470">
            <v>2470</v>
          </cell>
          <cell r="D2470">
            <v>0</v>
          </cell>
          <cell r="G2470">
            <v>0</v>
          </cell>
          <cell r="I2470">
            <v>0</v>
          </cell>
          <cell r="J2470">
            <v>0</v>
          </cell>
          <cell r="K2470">
            <v>0</v>
          </cell>
        </row>
        <row r="2471">
          <cell r="A2471">
            <v>2471</v>
          </cell>
          <cell r="D2471">
            <v>0</v>
          </cell>
          <cell r="G2471">
            <v>0</v>
          </cell>
          <cell r="I2471">
            <v>0</v>
          </cell>
          <cell r="J2471">
            <v>0</v>
          </cell>
          <cell r="K2471">
            <v>0</v>
          </cell>
        </row>
        <row r="2472">
          <cell r="A2472">
            <v>2472</v>
          </cell>
          <cell r="B2472" t="str">
            <v>B</v>
          </cell>
          <cell r="C2472" t="str">
            <v>EQ</v>
          </cell>
          <cell r="D2472" t="str">
            <v>EQUIPMENT/ALAT</v>
          </cell>
        </row>
        <row r="2473">
          <cell r="A2473">
            <v>2473</v>
          </cell>
          <cell r="C2473">
            <v>63</v>
          </cell>
          <cell r="D2473" t="str">
            <v>Miscellaneous Tools</v>
          </cell>
          <cell r="G2473" t="str">
            <v>Jam</v>
          </cell>
          <cell r="H2473">
            <v>4</v>
          </cell>
          <cell r="I2473">
            <v>19900</v>
          </cell>
          <cell r="J2473">
            <v>0</v>
          </cell>
          <cell r="K2473">
            <v>79600</v>
          </cell>
        </row>
        <row r="2474">
          <cell r="A2474">
            <v>2474</v>
          </cell>
          <cell r="C2474">
            <v>172</v>
          </cell>
          <cell r="D2474" t="str">
            <v>Hoist</v>
          </cell>
          <cell r="G2474" t="str">
            <v>Jam</v>
          </cell>
          <cell r="H2474">
            <v>4</v>
          </cell>
          <cell r="I2474">
            <v>10600</v>
          </cell>
          <cell r="J2474">
            <v>0</v>
          </cell>
          <cell r="K2474">
            <v>42400</v>
          </cell>
        </row>
        <row r="2475">
          <cell r="A2475">
            <v>2475</v>
          </cell>
          <cell r="D2475">
            <v>0</v>
          </cell>
          <cell r="G2475">
            <v>0</v>
          </cell>
          <cell r="I2475">
            <v>0</v>
          </cell>
          <cell r="J2475">
            <v>0</v>
          </cell>
          <cell r="K2475">
            <v>0</v>
          </cell>
        </row>
        <row r="2476">
          <cell r="A2476">
            <v>2476</v>
          </cell>
          <cell r="D2476">
            <v>0</v>
          </cell>
          <cell r="G2476">
            <v>0</v>
          </cell>
          <cell r="I2476">
            <v>0</v>
          </cell>
          <cell r="J2476">
            <v>0</v>
          </cell>
          <cell r="K2476">
            <v>0</v>
          </cell>
        </row>
        <row r="2477">
          <cell r="A2477">
            <v>2477</v>
          </cell>
          <cell r="D2477">
            <v>0</v>
          </cell>
          <cell r="G2477">
            <v>0</v>
          </cell>
          <cell r="I2477">
            <v>0</v>
          </cell>
          <cell r="J2477">
            <v>0</v>
          </cell>
          <cell r="K2477">
            <v>0</v>
          </cell>
        </row>
        <row r="2478">
          <cell r="A2478">
            <v>2478</v>
          </cell>
          <cell r="D2478">
            <v>0</v>
          </cell>
          <cell r="G2478">
            <v>0</v>
          </cell>
          <cell r="I2478">
            <v>0</v>
          </cell>
          <cell r="J2478">
            <v>0</v>
          </cell>
          <cell r="K2478">
            <v>0</v>
          </cell>
        </row>
        <row r="2479">
          <cell r="A2479">
            <v>2479</v>
          </cell>
          <cell r="B2479" t="str">
            <v>B</v>
          </cell>
          <cell r="C2479" t="str">
            <v>EQ</v>
          </cell>
          <cell r="D2479" t="str">
            <v>EQUIPMENT</v>
          </cell>
          <cell r="G2479">
            <v>0</v>
          </cell>
          <cell r="I2479">
            <v>0</v>
          </cell>
          <cell r="J2479">
            <v>0</v>
          </cell>
          <cell r="K2479">
            <v>0</v>
          </cell>
        </row>
        <row r="2480">
          <cell r="A2480">
            <v>2480</v>
          </cell>
          <cell r="C2480">
            <v>106</v>
          </cell>
          <cell r="D2480" t="str">
            <v>Truck Trailler 60 Ton</v>
          </cell>
          <cell r="G2480" t="str">
            <v>Hour</v>
          </cell>
          <cell r="H2480">
            <v>1.5</v>
          </cell>
          <cell r="I2480">
            <v>249400</v>
          </cell>
          <cell r="J2480">
            <v>0</v>
          </cell>
          <cell r="K2480">
            <v>374100</v>
          </cell>
          <cell r="L2480">
            <v>0</v>
          </cell>
        </row>
        <row r="2481">
          <cell r="A2481">
            <v>2481</v>
          </cell>
          <cell r="C2481">
            <v>217</v>
          </cell>
          <cell r="D2481" t="str">
            <v>Truck Crane Erection ( 45 Ton )</v>
          </cell>
          <cell r="G2481" t="str">
            <v>Each</v>
          </cell>
          <cell r="H2481">
            <v>1</v>
          </cell>
          <cell r="I2481">
            <v>1557000</v>
          </cell>
          <cell r="J2481">
            <v>0</v>
          </cell>
          <cell r="K2481">
            <v>1557000</v>
          </cell>
          <cell r="L2481">
            <v>0</v>
          </cell>
        </row>
        <row r="2482">
          <cell r="A2482">
            <v>2482</v>
          </cell>
          <cell r="C2482">
            <v>64</v>
          </cell>
          <cell r="D2482" t="str">
            <v>Miscellaneous Tools</v>
          </cell>
          <cell r="G2482" t="str">
            <v>Hour</v>
          </cell>
          <cell r="H2482">
            <v>4</v>
          </cell>
          <cell r="I2482">
            <v>5000</v>
          </cell>
          <cell r="J2482">
            <v>0</v>
          </cell>
          <cell r="K2482">
            <v>20000</v>
          </cell>
          <cell r="L2482">
            <v>0</v>
          </cell>
        </row>
        <row r="2483">
          <cell r="A2483">
            <v>2483</v>
          </cell>
          <cell r="C2483">
            <v>140</v>
          </cell>
          <cell r="D2483" t="str">
            <v>Tools</v>
          </cell>
          <cell r="G2483" t="str">
            <v>Hour</v>
          </cell>
          <cell r="H2483">
            <v>4</v>
          </cell>
          <cell r="I2483">
            <v>14200</v>
          </cell>
          <cell r="J2483">
            <v>0</v>
          </cell>
          <cell r="K2483">
            <v>56800</v>
          </cell>
          <cell r="L2483">
            <v>0</v>
          </cell>
        </row>
        <row r="2484">
          <cell r="A2484">
            <v>2484</v>
          </cell>
        </row>
        <row r="2485">
          <cell r="A2485">
            <v>2485</v>
          </cell>
        </row>
        <row r="2486">
          <cell r="A2486">
            <v>2486</v>
          </cell>
          <cell r="B2486" t="str">
            <v>C</v>
          </cell>
          <cell r="C2486" t="str">
            <v>LA</v>
          </cell>
          <cell r="D2486" t="str">
            <v>LABOUR/BURUH</v>
          </cell>
        </row>
        <row r="2487">
          <cell r="A2487">
            <v>2487</v>
          </cell>
          <cell r="C2487">
            <v>1</v>
          </cell>
          <cell r="D2487" t="str">
            <v>Pengawas</v>
          </cell>
          <cell r="G2487" t="str">
            <v>Hr</v>
          </cell>
          <cell r="H2487">
            <v>0.2857142857142857</v>
          </cell>
          <cell r="I2487">
            <v>125000</v>
          </cell>
          <cell r="K2487">
            <v>35714.28571428571</v>
          </cell>
        </row>
        <row r="2488">
          <cell r="A2488">
            <v>2488</v>
          </cell>
          <cell r="C2488">
            <v>2</v>
          </cell>
          <cell r="D2488" t="str">
            <v>Mandor</v>
          </cell>
          <cell r="G2488" t="str">
            <v>Hr</v>
          </cell>
          <cell r="H2488">
            <v>0.5714285714285714</v>
          </cell>
          <cell r="I2488">
            <v>44800</v>
          </cell>
          <cell r="K2488">
            <v>25600</v>
          </cell>
        </row>
        <row r="2489">
          <cell r="A2489">
            <v>2489</v>
          </cell>
          <cell r="C2489">
            <v>15</v>
          </cell>
          <cell r="D2489" t="str">
            <v>Tukang</v>
          </cell>
          <cell r="G2489" t="str">
            <v>Hr</v>
          </cell>
          <cell r="H2489">
            <v>1.1428571428571428</v>
          </cell>
          <cell r="I2489">
            <v>49700</v>
          </cell>
          <cell r="K2489">
            <v>56800</v>
          </cell>
        </row>
        <row r="2490">
          <cell r="A2490">
            <v>2490</v>
          </cell>
          <cell r="C2490">
            <v>16</v>
          </cell>
          <cell r="D2490" t="str">
            <v>Pekerja</v>
          </cell>
          <cell r="G2490" t="str">
            <v>Hr</v>
          </cell>
          <cell r="H2490">
            <v>2.2857142857142856</v>
          </cell>
          <cell r="I2490">
            <v>35000</v>
          </cell>
          <cell r="K2490">
            <v>80000</v>
          </cell>
        </row>
        <row r="2491">
          <cell r="A2491">
            <v>2491</v>
          </cell>
          <cell r="D2491">
            <v>0</v>
          </cell>
          <cell r="G2491">
            <v>0</v>
          </cell>
          <cell r="I2491">
            <v>0</v>
          </cell>
          <cell r="K2491">
            <v>0</v>
          </cell>
        </row>
        <row r="2492">
          <cell r="A2492">
            <v>2492</v>
          </cell>
          <cell r="D2492">
            <v>0</v>
          </cell>
          <cell r="G2492">
            <v>0</v>
          </cell>
          <cell r="I2492">
            <v>0</v>
          </cell>
          <cell r="K2492">
            <v>0</v>
          </cell>
        </row>
        <row r="2493">
          <cell r="A2493">
            <v>2493</v>
          </cell>
          <cell r="B2493" t="str">
            <v>C</v>
          </cell>
          <cell r="C2493" t="str">
            <v>LA</v>
          </cell>
          <cell r="D2493" t="str">
            <v>LABOUR</v>
          </cell>
          <cell r="G2493">
            <v>0</v>
          </cell>
          <cell r="I2493">
            <v>0</v>
          </cell>
          <cell r="K2493">
            <v>0</v>
          </cell>
        </row>
        <row r="2494">
          <cell r="A2494">
            <v>2494</v>
          </cell>
          <cell r="C2494">
            <v>2</v>
          </cell>
          <cell r="D2494" t="str">
            <v>Pengawas</v>
          </cell>
          <cell r="G2494" t="str">
            <v>Day</v>
          </cell>
          <cell r="H2494">
            <v>0.5714285714285714</v>
          </cell>
          <cell r="I2494">
            <v>50000</v>
          </cell>
          <cell r="K2494">
            <v>28571.428571428569</v>
          </cell>
        </row>
        <row r="2495">
          <cell r="A2495">
            <v>2495</v>
          </cell>
          <cell r="C2495">
            <v>3</v>
          </cell>
          <cell r="D2495" t="str">
            <v>Mandor</v>
          </cell>
          <cell r="G2495" t="str">
            <v>Day</v>
          </cell>
          <cell r="H2495">
            <v>1.1428571428571428</v>
          </cell>
          <cell r="I2495">
            <v>33750</v>
          </cell>
          <cell r="K2495">
            <v>38571.428571428572</v>
          </cell>
        </row>
        <row r="2496">
          <cell r="A2496">
            <v>2496</v>
          </cell>
          <cell r="C2496">
            <v>16</v>
          </cell>
          <cell r="D2496" t="str">
            <v>Tukang</v>
          </cell>
          <cell r="G2496" t="str">
            <v>Day</v>
          </cell>
          <cell r="H2496">
            <v>2.2857142857142856</v>
          </cell>
          <cell r="I2496">
            <v>28380</v>
          </cell>
          <cell r="K2496">
            <v>64868.571428571428</v>
          </cell>
        </row>
        <row r="2497">
          <cell r="A2497">
            <v>2497</v>
          </cell>
          <cell r="C2497">
            <v>17</v>
          </cell>
          <cell r="D2497" t="str">
            <v>Buruh</v>
          </cell>
          <cell r="G2497" t="str">
            <v>Day</v>
          </cell>
          <cell r="H2497">
            <v>4.5714285714285712</v>
          </cell>
          <cell r="I2497">
            <v>18750</v>
          </cell>
          <cell r="K2497">
            <v>85714.28571428571</v>
          </cell>
          <cell r="L2497">
            <v>0</v>
          </cell>
        </row>
        <row r="2498">
          <cell r="A2498">
            <v>2498</v>
          </cell>
          <cell r="D2498" t="str">
            <v>OVER HEAD</v>
          </cell>
          <cell r="E2498">
            <v>10</v>
          </cell>
          <cell r="F2498" t="str">
            <v>%</v>
          </cell>
          <cell r="K2498">
            <v>487527.42857142858</v>
          </cell>
          <cell r="L2498">
            <v>0</v>
          </cell>
        </row>
        <row r="2499">
          <cell r="A2499">
            <v>2499</v>
          </cell>
          <cell r="D2499" t="str">
            <v>TOTAL</v>
          </cell>
          <cell r="K2499">
            <v>5362801.7142857136</v>
          </cell>
          <cell r="L2499">
            <v>0</v>
          </cell>
        </row>
        <row r="2500">
          <cell r="A2500">
            <v>2500</v>
          </cell>
          <cell r="D2500" t="str">
            <v>HARGA  SATUAN</v>
          </cell>
          <cell r="K2500">
            <v>5362802</v>
          </cell>
          <cell r="L2500">
            <v>0</v>
          </cell>
        </row>
        <row r="2501">
          <cell r="A2501">
            <v>2501</v>
          </cell>
          <cell r="B2501" t="str">
            <v>Note ;</v>
          </cell>
        </row>
        <row r="2502">
          <cell r="A2502">
            <v>2502</v>
          </cell>
          <cell r="B2502" t="str">
            <v>1. Satuan dapat berdasarkan atas jam operasi untuk Tenaga Kerja dan Alat.</v>
          </cell>
        </row>
        <row r="2503">
          <cell r="A2503">
            <v>2503</v>
          </cell>
          <cell r="B2503" t="str">
            <v xml:space="preserve"> 2. Kuantitas satuan adalah kuantitas setiap komponen untuk menyelesaikan satu satuan pekerjaan dari nomor mata pembayaran</v>
          </cell>
        </row>
        <row r="2504">
          <cell r="A2504">
            <v>2504</v>
          </cell>
          <cell r="B2504" t="str">
            <v xml:space="preserve"> 3. Biaya satuan untuk peralatan sudah termasuk bahan bakar, hahan habis dipakai dan operator</v>
          </cell>
          <cell r="D2504" t="str">
            <v>JUMLAH</v>
          </cell>
          <cell r="K2504">
            <v>71479625.714285716</v>
          </cell>
          <cell r="L2504">
            <v>0</v>
          </cell>
        </row>
        <row r="2505">
          <cell r="A2505">
            <v>2505</v>
          </cell>
          <cell r="B2505" t="str">
            <v xml:space="preserve"> 4. Biaya satuan sudah termasuk pengeluaran untuk seluruh pajak yang berkaitan (tetapi tidak termasuk PPN yang dibayar dari kontrak) dan biaya lainnya</v>
          </cell>
          <cell r="D2505" t="str">
            <v>OVER HEAD</v>
          </cell>
          <cell r="E2505">
            <v>10</v>
          </cell>
          <cell r="F2505" t="str">
            <v>%</v>
          </cell>
          <cell r="K2505">
            <v>7147962.5714285718</v>
          </cell>
          <cell r="L2505">
            <v>0</v>
          </cell>
        </row>
        <row r="2506">
          <cell r="A2506">
            <v>2506</v>
          </cell>
          <cell r="B2506" t="str">
            <v xml:space="preserve"> 5. .</v>
          </cell>
          <cell r="D2506" t="str">
            <v>TOTAL</v>
          </cell>
          <cell r="K2506">
            <v>78627588.285714284</v>
          </cell>
          <cell r="L2506">
            <v>0</v>
          </cell>
        </row>
        <row r="2507">
          <cell r="A2507">
            <v>2507</v>
          </cell>
          <cell r="B2507" t="str">
            <v xml:space="preserve"> 6. .</v>
          </cell>
          <cell r="D2507" t="str">
            <v>HARGA  SATUAN</v>
          </cell>
          <cell r="K2507">
            <v>78627588</v>
          </cell>
          <cell r="L2507">
            <v>0</v>
          </cell>
        </row>
        <row r="2508">
          <cell r="A2508">
            <v>2508</v>
          </cell>
          <cell r="K2508" t="str">
            <v>Hal. 38 a - 42</v>
          </cell>
        </row>
        <row r="2509">
          <cell r="A2509">
            <v>2509</v>
          </cell>
          <cell r="B2509">
            <v>97</v>
          </cell>
        </row>
        <row r="2510">
          <cell r="A2510">
            <v>2510</v>
          </cell>
          <cell r="B2510" t="str">
            <v>UNIT PRICE ANALYSIS</v>
          </cell>
        </row>
        <row r="2511">
          <cell r="A2511">
            <v>2511</v>
          </cell>
          <cell r="B2511" t="str">
            <v>Proyek Rencana Teknik Akhir Jalan Tol Bogor Ring Road</v>
          </cell>
        </row>
        <row r="2512">
          <cell r="A2512">
            <v>2512</v>
          </cell>
        </row>
        <row r="2513">
          <cell r="A2513">
            <v>2513</v>
          </cell>
        </row>
        <row r="2514">
          <cell r="A2514">
            <v>2514</v>
          </cell>
        </row>
        <row r="2515">
          <cell r="A2515">
            <v>2515</v>
          </cell>
        </row>
        <row r="2516">
          <cell r="A2516">
            <v>2516</v>
          </cell>
          <cell r="B2516" t="str">
            <v>UNIT PRICE ANALYSIS</v>
          </cell>
        </row>
        <row r="2517">
          <cell r="A2517">
            <v>2517</v>
          </cell>
        </row>
        <row r="2518">
          <cell r="A2518">
            <v>2518</v>
          </cell>
          <cell r="B2518" t="str">
            <v>ITEM NUMBER</v>
          </cell>
          <cell r="D2518" t="str">
            <v>10.03(4)</v>
          </cell>
        </row>
        <row r="2519">
          <cell r="A2519">
            <v>2519</v>
          </cell>
          <cell r="B2519" t="str">
            <v>CONSTRUCTION / WORK</v>
          </cell>
          <cell r="D2519" t="str">
            <v>PC I Girder, bentang 40.00 m</v>
          </cell>
        </row>
        <row r="2520">
          <cell r="A2520">
            <v>2520</v>
          </cell>
          <cell r="B2520" t="str">
            <v>UNIT</v>
          </cell>
          <cell r="C2520" t="str">
            <v>buah</v>
          </cell>
          <cell r="D2520">
            <v>1</v>
          </cell>
          <cell r="I2520" t="str">
            <v xml:space="preserve">Total Volume Pekerjaan  </v>
          </cell>
          <cell r="K2520">
            <v>12</v>
          </cell>
        </row>
        <row r="2521">
          <cell r="A2521">
            <v>2521</v>
          </cell>
          <cell r="B2521" t="str">
            <v>UNIT  PRICE  (Rp.)</v>
          </cell>
          <cell r="D2521">
            <v>96156100</v>
          </cell>
          <cell r="E2521">
            <v>0</v>
          </cell>
          <cell r="I2521" t="str">
            <v>Total Hrg Satuan Rp.</v>
          </cell>
          <cell r="J2521" t="str">
            <v>TOTAL UNIT PRICE (Rp)</v>
          </cell>
          <cell r="K2521">
            <v>96156100</v>
          </cell>
        </row>
        <row r="2522">
          <cell r="A2522">
            <v>2522</v>
          </cell>
          <cell r="I2522" t="str">
            <v>PRICE / UNIT                 (Rp.)</v>
          </cell>
          <cell r="K2522" t="str">
            <v>TOTAL PRICE                (Rp.)</v>
          </cell>
        </row>
        <row r="2523">
          <cell r="A2523">
            <v>2523</v>
          </cell>
          <cell r="B2523" t="str">
            <v>NO</v>
          </cell>
          <cell r="C2523" t="str">
            <v>ITEM</v>
          </cell>
          <cell r="D2523" t="str">
            <v>DESCRIPTION</v>
          </cell>
          <cell r="G2523" t="str">
            <v>UNIT</v>
          </cell>
          <cell r="H2523" t="str">
            <v>QUA'TY</v>
          </cell>
        </row>
        <row r="2524">
          <cell r="A2524">
            <v>2524</v>
          </cell>
        </row>
        <row r="2525">
          <cell r="A2525">
            <v>2525</v>
          </cell>
        </row>
        <row r="2526">
          <cell r="A2526">
            <v>2526</v>
          </cell>
          <cell r="B2526" t="str">
            <v>A</v>
          </cell>
          <cell r="C2526" t="str">
            <v>MT</v>
          </cell>
          <cell r="D2526" t="str">
            <v>MATERIAL</v>
          </cell>
        </row>
        <row r="2527">
          <cell r="A2527">
            <v>2527</v>
          </cell>
          <cell r="C2527">
            <v>564</v>
          </cell>
          <cell r="D2527" t="str">
            <v>RC I Beam, Span 40,00 mtr on plant</v>
          </cell>
          <cell r="G2527" t="str">
            <v>Each</v>
          </cell>
          <cell r="H2527">
            <v>1</v>
          </cell>
          <cell r="I2527">
            <v>85189000</v>
          </cell>
          <cell r="J2527">
            <v>0</v>
          </cell>
          <cell r="K2527">
            <v>85189000</v>
          </cell>
          <cell r="L2527">
            <v>0</v>
          </cell>
        </row>
        <row r="2528">
          <cell r="A2528">
            <v>2528</v>
          </cell>
          <cell r="C2528">
            <v>317</v>
          </cell>
          <cell r="D2528" t="str">
            <v>Coupler</v>
          </cell>
          <cell r="G2528" t="str">
            <v>Set</v>
          </cell>
          <cell r="I2528">
            <v>750000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2529</v>
          </cell>
          <cell r="C2529">
            <v>132</v>
          </cell>
          <cell r="D2529" t="str">
            <v>Lain-lain 3</v>
          </cell>
          <cell r="G2529" t="str">
            <v>Ls.</v>
          </cell>
          <cell r="H2529">
            <v>1</v>
          </cell>
          <cell r="I2529">
            <v>60000</v>
          </cell>
          <cell r="J2529">
            <v>0</v>
          </cell>
          <cell r="K2529">
            <v>60000</v>
          </cell>
        </row>
        <row r="2530">
          <cell r="A2530">
            <v>2530</v>
          </cell>
          <cell r="D2530">
            <v>0</v>
          </cell>
          <cell r="G2530">
            <v>0</v>
          </cell>
          <cell r="I2530">
            <v>0</v>
          </cell>
          <cell r="J2530">
            <v>0</v>
          </cell>
          <cell r="K2530">
            <v>0</v>
          </cell>
        </row>
        <row r="2531">
          <cell r="A2531">
            <v>2531</v>
          </cell>
          <cell r="D2531">
            <v>0</v>
          </cell>
          <cell r="G2531">
            <v>0</v>
          </cell>
          <cell r="I2531">
            <v>0</v>
          </cell>
          <cell r="J2531">
            <v>0</v>
          </cell>
          <cell r="K2531">
            <v>0</v>
          </cell>
        </row>
        <row r="2532">
          <cell r="A2532">
            <v>2532</v>
          </cell>
          <cell r="D2532">
            <v>0</v>
          </cell>
          <cell r="G2532">
            <v>0</v>
          </cell>
          <cell r="I2532">
            <v>0</v>
          </cell>
          <cell r="J2532">
            <v>0</v>
          </cell>
          <cell r="K2532">
            <v>0</v>
          </cell>
        </row>
        <row r="2533">
          <cell r="A2533">
            <v>2533</v>
          </cell>
          <cell r="D2533">
            <v>0</v>
          </cell>
          <cell r="G2533">
            <v>0</v>
          </cell>
          <cell r="I2533">
            <v>0</v>
          </cell>
          <cell r="J2533">
            <v>0</v>
          </cell>
          <cell r="K2533">
            <v>0</v>
          </cell>
        </row>
        <row r="2534">
          <cell r="A2534">
            <v>2534</v>
          </cell>
          <cell r="D2534">
            <v>0</v>
          </cell>
          <cell r="G2534">
            <v>0</v>
          </cell>
          <cell r="I2534">
            <v>0</v>
          </cell>
          <cell r="J2534">
            <v>0</v>
          </cell>
          <cell r="K2534">
            <v>0</v>
          </cell>
        </row>
        <row r="2535">
          <cell r="A2535">
            <v>2535</v>
          </cell>
          <cell r="D2535">
            <v>0</v>
          </cell>
          <cell r="G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A2536">
            <v>2536</v>
          </cell>
          <cell r="D2536">
            <v>0</v>
          </cell>
          <cell r="G2536">
            <v>0</v>
          </cell>
          <cell r="I2536">
            <v>0</v>
          </cell>
          <cell r="J2536">
            <v>0</v>
          </cell>
          <cell r="K2536">
            <v>0</v>
          </cell>
        </row>
        <row r="2537">
          <cell r="A2537">
            <v>2537</v>
          </cell>
          <cell r="D2537">
            <v>0</v>
          </cell>
          <cell r="G2537">
            <v>0</v>
          </cell>
          <cell r="I2537">
            <v>0</v>
          </cell>
          <cell r="J2537">
            <v>0</v>
          </cell>
          <cell r="K2537">
            <v>0</v>
          </cell>
        </row>
        <row r="2538">
          <cell r="A2538">
            <v>2538</v>
          </cell>
          <cell r="B2538" t="str">
            <v>B</v>
          </cell>
          <cell r="C2538" t="str">
            <v>EQ</v>
          </cell>
          <cell r="D2538" t="str">
            <v>EQUIPMENT/ALAT</v>
          </cell>
        </row>
        <row r="2539">
          <cell r="A2539">
            <v>2539</v>
          </cell>
          <cell r="C2539">
            <v>63</v>
          </cell>
          <cell r="D2539" t="str">
            <v>Miscellaneous Tools</v>
          </cell>
          <cell r="G2539" t="str">
            <v>Jam</v>
          </cell>
          <cell r="H2539">
            <v>4</v>
          </cell>
          <cell r="I2539">
            <v>19900</v>
          </cell>
          <cell r="J2539">
            <v>0</v>
          </cell>
          <cell r="K2539">
            <v>79600</v>
          </cell>
        </row>
        <row r="2540">
          <cell r="A2540">
            <v>2540</v>
          </cell>
          <cell r="C2540">
            <v>172</v>
          </cell>
          <cell r="D2540" t="str">
            <v>Hoist</v>
          </cell>
          <cell r="G2540" t="str">
            <v>Jam</v>
          </cell>
          <cell r="I2540">
            <v>10600</v>
          </cell>
          <cell r="J2540">
            <v>0</v>
          </cell>
          <cell r="K2540">
            <v>0</v>
          </cell>
        </row>
        <row r="2541">
          <cell r="A2541">
            <v>2541</v>
          </cell>
          <cell r="D2541">
            <v>0</v>
          </cell>
          <cell r="G2541">
            <v>0</v>
          </cell>
          <cell r="I2541">
            <v>0</v>
          </cell>
          <cell r="J2541">
            <v>0</v>
          </cell>
          <cell r="K2541">
            <v>0</v>
          </cell>
        </row>
        <row r="2542">
          <cell r="A2542">
            <v>2542</v>
          </cell>
          <cell r="D2542">
            <v>0</v>
          </cell>
          <cell r="G2542">
            <v>0</v>
          </cell>
          <cell r="I2542">
            <v>0</v>
          </cell>
          <cell r="J2542">
            <v>0</v>
          </cell>
          <cell r="K2542">
            <v>0</v>
          </cell>
        </row>
        <row r="2543">
          <cell r="A2543">
            <v>2543</v>
          </cell>
          <cell r="D2543">
            <v>0</v>
          </cell>
          <cell r="G2543">
            <v>0</v>
          </cell>
          <cell r="I2543">
            <v>0</v>
          </cell>
          <cell r="J2543">
            <v>0</v>
          </cell>
          <cell r="K2543">
            <v>0</v>
          </cell>
        </row>
        <row r="2544">
          <cell r="A2544">
            <v>2544</v>
          </cell>
          <cell r="D2544">
            <v>0</v>
          </cell>
          <cell r="G2544">
            <v>0</v>
          </cell>
          <cell r="I2544">
            <v>0</v>
          </cell>
          <cell r="J2544">
            <v>0</v>
          </cell>
          <cell r="K2544">
            <v>0</v>
          </cell>
        </row>
        <row r="2545">
          <cell r="A2545">
            <v>2545</v>
          </cell>
          <cell r="B2545" t="str">
            <v>B</v>
          </cell>
          <cell r="C2545" t="str">
            <v>EQ</v>
          </cell>
          <cell r="D2545" t="str">
            <v>EQUIPMENT</v>
          </cell>
          <cell r="G2545">
            <v>0</v>
          </cell>
          <cell r="I2545">
            <v>0</v>
          </cell>
          <cell r="J2545">
            <v>0</v>
          </cell>
          <cell r="K2545">
            <v>0</v>
          </cell>
        </row>
        <row r="2546">
          <cell r="A2546">
            <v>2546</v>
          </cell>
          <cell r="C2546">
            <v>106</v>
          </cell>
          <cell r="D2546" t="str">
            <v>Truck Trailler 60 Ton</v>
          </cell>
          <cell r="G2546" t="str">
            <v>Hour</v>
          </cell>
          <cell r="H2546">
            <v>1.5</v>
          </cell>
          <cell r="I2546">
            <v>249400</v>
          </cell>
          <cell r="J2546">
            <v>0</v>
          </cell>
          <cell r="K2546">
            <v>374100</v>
          </cell>
          <cell r="L2546">
            <v>0</v>
          </cell>
        </row>
        <row r="2547">
          <cell r="A2547">
            <v>2547</v>
          </cell>
          <cell r="C2547">
            <v>217</v>
          </cell>
          <cell r="D2547" t="str">
            <v>Truck Crane Erection ( 45 Ton )</v>
          </cell>
          <cell r="G2547" t="str">
            <v>Each</v>
          </cell>
          <cell r="H2547">
            <v>1</v>
          </cell>
          <cell r="I2547">
            <v>1557000</v>
          </cell>
          <cell r="J2547">
            <v>0</v>
          </cell>
          <cell r="K2547">
            <v>1557000</v>
          </cell>
          <cell r="L2547">
            <v>0</v>
          </cell>
        </row>
        <row r="2548">
          <cell r="A2548">
            <v>2548</v>
          </cell>
          <cell r="C2548">
            <v>64</v>
          </cell>
          <cell r="D2548" t="str">
            <v>Miscellaneous Tools</v>
          </cell>
          <cell r="G2548" t="str">
            <v>Hour</v>
          </cell>
          <cell r="H2548">
            <v>4</v>
          </cell>
          <cell r="I2548">
            <v>5000</v>
          </cell>
          <cell r="J2548">
            <v>0</v>
          </cell>
          <cell r="K2548">
            <v>20000</v>
          </cell>
          <cell r="L2548">
            <v>0</v>
          </cell>
        </row>
        <row r="2549">
          <cell r="A2549">
            <v>2549</v>
          </cell>
          <cell r="C2549">
            <v>140</v>
          </cell>
          <cell r="D2549" t="str">
            <v>Tools</v>
          </cell>
          <cell r="G2549" t="str">
            <v>Hour</v>
          </cell>
          <cell r="H2549">
            <v>4</v>
          </cell>
          <cell r="I2549">
            <v>14200</v>
          </cell>
          <cell r="J2549">
            <v>0</v>
          </cell>
          <cell r="K2549">
            <v>56800</v>
          </cell>
          <cell r="L2549">
            <v>0</v>
          </cell>
        </row>
        <row r="2550">
          <cell r="A2550">
            <v>2550</v>
          </cell>
        </row>
        <row r="2551">
          <cell r="A2551">
            <v>2551</v>
          </cell>
        </row>
        <row r="2552">
          <cell r="A2552">
            <v>2552</v>
          </cell>
          <cell r="B2552" t="str">
            <v>C</v>
          </cell>
          <cell r="C2552" t="str">
            <v>LA</v>
          </cell>
          <cell r="D2552" t="str">
            <v>LABOUR/BURUH</v>
          </cell>
        </row>
        <row r="2553">
          <cell r="A2553">
            <v>2553</v>
          </cell>
          <cell r="C2553">
            <v>1</v>
          </cell>
          <cell r="D2553" t="str">
            <v>Pengawas</v>
          </cell>
          <cell r="G2553" t="str">
            <v>Hr</v>
          </cell>
          <cell r="H2553">
            <v>0.2857142857142857</v>
          </cell>
          <cell r="I2553">
            <v>125000</v>
          </cell>
          <cell r="K2553">
            <v>35714.28571428571</v>
          </cell>
        </row>
        <row r="2554">
          <cell r="A2554">
            <v>2554</v>
          </cell>
          <cell r="C2554">
            <v>2</v>
          </cell>
          <cell r="D2554" t="str">
            <v>Mandor</v>
          </cell>
          <cell r="G2554" t="str">
            <v>Hr</v>
          </cell>
          <cell r="H2554">
            <v>0.5714285714285714</v>
          </cell>
          <cell r="I2554">
            <v>44800</v>
          </cell>
          <cell r="K2554">
            <v>25600</v>
          </cell>
        </row>
        <row r="2555">
          <cell r="A2555">
            <v>2555</v>
          </cell>
          <cell r="C2555">
            <v>15</v>
          </cell>
          <cell r="D2555" t="str">
            <v>Tukang</v>
          </cell>
          <cell r="G2555" t="str">
            <v>Hr</v>
          </cell>
          <cell r="H2555">
            <v>1.1428571428571428</v>
          </cell>
          <cell r="I2555">
            <v>49700</v>
          </cell>
          <cell r="K2555">
            <v>56800</v>
          </cell>
        </row>
        <row r="2556">
          <cell r="A2556">
            <v>2556</v>
          </cell>
          <cell r="C2556">
            <v>16</v>
          </cell>
          <cell r="D2556" t="str">
            <v>Pekerja</v>
          </cell>
          <cell r="G2556" t="str">
            <v>Hr</v>
          </cell>
          <cell r="H2556">
            <v>2.2857142857142856</v>
          </cell>
          <cell r="I2556">
            <v>35000</v>
          </cell>
          <cell r="K2556">
            <v>80000</v>
          </cell>
        </row>
        <row r="2557">
          <cell r="A2557">
            <v>2557</v>
          </cell>
          <cell r="D2557">
            <v>0</v>
          </cell>
          <cell r="G2557">
            <v>0</v>
          </cell>
          <cell r="I2557">
            <v>0</v>
          </cell>
          <cell r="K2557">
            <v>0</v>
          </cell>
        </row>
        <row r="2558">
          <cell r="A2558">
            <v>2558</v>
          </cell>
          <cell r="D2558">
            <v>0</v>
          </cell>
          <cell r="G2558">
            <v>0</v>
          </cell>
          <cell r="I2558">
            <v>0</v>
          </cell>
          <cell r="K2558">
            <v>0</v>
          </cell>
        </row>
        <row r="2559">
          <cell r="A2559">
            <v>2559</v>
          </cell>
          <cell r="B2559" t="str">
            <v>C</v>
          </cell>
          <cell r="C2559" t="str">
            <v>LA</v>
          </cell>
          <cell r="D2559" t="str">
            <v>LABOUR</v>
          </cell>
          <cell r="G2559">
            <v>0</v>
          </cell>
          <cell r="I2559">
            <v>0</v>
          </cell>
          <cell r="K2559">
            <v>0</v>
          </cell>
        </row>
        <row r="2560">
          <cell r="A2560">
            <v>2560</v>
          </cell>
          <cell r="C2560">
            <v>2</v>
          </cell>
          <cell r="D2560" t="str">
            <v>Pengawas</v>
          </cell>
          <cell r="G2560" t="str">
            <v>Day</v>
          </cell>
          <cell r="H2560">
            <v>0.5714285714285714</v>
          </cell>
          <cell r="I2560">
            <v>50000</v>
          </cell>
          <cell r="K2560">
            <v>28571.428571428569</v>
          </cell>
        </row>
        <row r="2561">
          <cell r="A2561">
            <v>2561</v>
          </cell>
          <cell r="C2561">
            <v>3</v>
          </cell>
          <cell r="D2561" t="str">
            <v>Mandor</v>
          </cell>
          <cell r="G2561" t="str">
            <v>Day</v>
          </cell>
          <cell r="H2561">
            <v>1.1428571428571428</v>
          </cell>
          <cell r="I2561">
            <v>33750</v>
          </cell>
          <cell r="K2561">
            <v>38571.428571428572</v>
          </cell>
        </row>
        <row r="2562">
          <cell r="A2562">
            <v>2562</v>
          </cell>
          <cell r="C2562">
            <v>16</v>
          </cell>
          <cell r="D2562" t="str">
            <v>Tukang</v>
          </cell>
          <cell r="G2562" t="str">
            <v>Day</v>
          </cell>
          <cell r="H2562">
            <v>2.2857142857142856</v>
          </cell>
          <cell r="I2562">
            <v>28380</v>
          </cell>
          <cell r="K2562">
            <v>64868.571428571428</v>
          </cell>
        </row>
        <row r="2563">
          <cell r="A2563">
            <v>2563</v>
          </cell>
          <cell r="C2563">
            <v>17</v>
          </cell>
          <cell r="D2563" t="str">
            <v>Buruh</v>
          </cell>
          <cell r="G2563" t="str">
            <v>Day</v>
          </cell>
          <cell r="H2563">
            <v>4.5714285714285712</v>
          </cell>
          <cell r="I2563">
            <v>18750</v>
          </cell>
          <cell r="K2563">
            <v>85714.28571428571</v>
          </cell>
          <cell r="L2563">
            <v>0</v>
          </cell>
        </row>
        <row r="2564">
          <cell r="A2564">
            <v>2564</v>
          </cell>
          <cell r="D2564" t="str">
            <v>OVER HEAD</v>
          </cell>
          <cell r="E2564">
            <v>10</v>
          </cell>
          <cell r="F2564" t="str">
            <v>%</v>
          </cell>
          <cell r="K2564">
            <v>71227.428571428565</v>
          </cell>
          <cell r="L2564">
            <v>0</v>
          </cell>
        </row>
        <row r="2565">
          <cell r="A2565">
            <v>2565</v>
          </cell>
          <cell r="D2565" t="str">
            <v>TOTAL</v>
          </cell>
          <cell r="K2565">
            <v>783501.7142857142</v>
          </cell>
          <cell r="L2565">
            <v>0</v>
          </cell>
        </row>
        <row r="2566">
          <cell r="A2566">
            <v>2566</v>
          </cell>
          <cell r="D2566" t="str">
            <v>HARGA  SATUAN</v>
          </cell>
          <cell r="K2566">
            <v>783502</v>
          </cell>
          <cell r="L2566">
            <v>0</v>
          </cell>
        </row>
        <row r="2567">
          <cell r="A2567">
            <v>2567</v>
          </cell>
          <cell r="B2567" t="str">
            <v>Note ;</v>
          </cell>
        </row>
        <row r="2568">
          <cell r="A2568">
            <v>2568</v>
          </cell>
          <cell r="B2568" t="str">
            <v>1. Satuan dapat berdasarkan atas jam operasi untuk Tenaga Kerja dan Alat.</v>
          </cell>
        </row>
        <row r="2569">
          <cell r="A2569">
            <v>2569</v>
          </cell>
          <cell r="B2569" t="str">
            <v xml:space="preserve"> 2. Kuantitas satuan adalah kuantitas setiap komponen untuk menyelesaikan satu satuan pekerjaan dari nomor mata pembayaran</v>
          </cell>
        </row>
        <row r="2570">
          <cell r="A2570">
            <v>2570</v>
          </cell>
          <cell r="B2570" t="str">
            <v xml:space="preserve"> 3. Biaya satuan untuk peralatan sudah termasuk bahan bakar, hahan habis dipakai dan operator</v>
          </cell>
          <cell r="D2570" t="str">
            <v>JUMLAH</v>
          </cell>
          <cell r="K2570">
            <v>87414625.714285716</v>
          </cell>
          <cell r="L2570">
            <v>0</v>
          </cell>
        </row>
        <row r="2571">
          <cell r="A2571">
            <v>2571</v>
          </cell>
          <cell r="B2571" t="str">
            <v xml:space="preserve"> 4. Biaya satuan sudah termasuk pengeluaran untuk seluruh pajak yang berkaitan (tetapi tidak termasuk PPN yang dibayar dari kontrak) dan biaya lainnya</v>
          </cell>
          <cell r="D2571" t="str">
            <v>OVER HEAD</v>
          </cell>
          <cell r="E2571">
            <v>10</v>
          </cell>
          <cell r="F2571" t="str">
            <v>%</v>
          </cell>
          <cell r="K2571">
            <v>8741462.5714285728</v>
          </cell>
          <cell r="L2571">
            <v>0</v>
          </cell>
        </row>
        <row r="2572">
          <cell r="A2572">
            <v>2572</v>
          </cell>
          <cell r="B2572" t="str">
            <v xml:space="preserve"> 5. .</v>
          </cell>
          <cell r="D2572" t="str">
            <v>TOTAL</v>
          </cell>
          <cell r="K2572">
            <v>96156088.285714284</v>
          </cell>
          <cell r="L2572">
            <v>0</v>
          </cell>
        </row>
        <row r="2573">
          <cell r="A2573">
            <v>2573</v>
          </cell>
          <cell r="B2573" t="str">
            <v xml:space="preserve"> 6. .</v>
          </cell>
          <cell r="D2573" t="str">
            <v>HARGA  SATUAN</v>
          </cell>
          <cell r="K2573">
            <v>96156088</v>
          </cell>
          <cell r="L2573">
            <v>0</v>
          </cell>
        </row>
        <row r="2574">
          <cell r="A2574">
            <v>2574</v>
          </cell>
          <cell r="K2574" t="str">
            <v>Hal. 39 a - 42</v>
          </cell>
        </row>
        <row r="2575">
          <cell r="A2575">
            <v>2575</v>
          </cell>
          <cell r="B2575">
            <v>98</v>
          </cell>
        </row>
        <row r="2576">
          <cell r="A2576">
            <v>2576</v>
          </cell>
          <cell r="B2576" t="str">
            <v>UNIT PRICE ANALYSIS</v>
          </cell>
        </row>
        <row r="2577">
          <cell r="A2577">
            <v>2577</v>
          </cell>
          <cell r="B2577" t="str">
            <v>Proyek Rencana Teknik Akhir Jalan Tol Bogor Ring Road</v>
          </cell>
        </row>
        <row r="2578">
          <cell r="A2578">
            <v>2578</v>
          </cell>
        </row>
        <row r="2579">
          <cell r="A2579">
            <v>2579</v>
          </cell>
        </row>
        <row r="2580">
          <cell r="A2580">
            <v>2580</v>
          </cell>
        </row>
        <row r="2581">
          <cell r="A2581">
            <v>2581</v>
          </cell>
        </row>
        <row r="2582">
          <cell r="A2582">
            <v>2582</v>
          </cell>
          <cell r="B2582" t="str">
            <v>UNIT PRICE ANALYSIS</v>
          </cell>
        </row>
        <row r="2583">
          <cell r="A2583">
            <v>2583</v>
          </cell>
        </row>
        <row r="2584">
          <cell r="A2584">
            <v>2584</v>
          </cell>
          <cell r="B2584" t="str">
            <v>ITEM NUMBER</v>
          </cell>
          <cell r="D2584" t="str">
            <v>10.03(4)</v>
          </cell>
        </row>
        <row r="2585">
          <cell r="A2585">
            <v>2585</v>
          </cell>
          <cell r="B2585" t="str">
            <v>CONSTRUCTION / WORK</v>
          </cell>
          <cell r="D2585" t="str">
            <v>Beton Diafragma Termasuk Penarikan Kabel Prategang</v>
          </cell>
        </row>
        <row r="2586">
          <cell r="A2586">
            <v>2586</v>
          </cell>
          <cell r="B2586" t="str">
            <v>UNIT</v>
          </cell>
          <cell r="C2586" t="str">
            <v>Cu.m</v>
          </cell>
          <cell r="D2586">
            <v>1</v>
          </cell>
          <cell r="I2586" t="str">
            <v xml:space="preserve">Total Volume Pekerjaan  </v>
          </cell>
          <cell r="K2586">
            <v>607.20000000000005</v>
          </cell>
        </row>
        <row r="2587">
          <cell r="A2587">
            <v>2587</v>
          </cell>
          <cell r="B2587" t="str">
            <v>UNIT  PRICE  (Rp.)</v>
          </cell>
          <cell r="D2587">
            <v>1855200</v>
          </cell>
          <cell r="E2587">
            <v>0</v>
          </cell>
          <cell r="I2587" t="str">
            <v>Total Hrg Satuan Rp.</v>
          </cell>
          <cell r="J2587" t="str">
            <v>TOTAL UNIT PRICE (Rp)</v>
          </cell>
          <cell r="K2587">
            <v>1855200</v>
          </cell>
        </row>
        <row r="2588">
          <cell r="A2588">
            <v>2588</v>
          </cell>
          <cell r="I2588" t="str">
            <v>PRICE UNIT         ( Rp. )</v>
          </cell>
          <cell r="K2588" t="str">
            <v>TOTAL PRICE                (Rp.)</v>
          </cell>
        </row>
        <row r="2589">
          <cell r="A2589">
            <v>2589</v>
          </cell>
          <cell r="B2589" t="str">
            <v>NO</v>
          </cell>
          <cell r="C2589" t="str">
            <v>ITEM</v>
          </cell>
          <cell r="D2589" t="str">
            <v>DESCRIPTION</v>
          </cell>
          <cell r="G2589" t="str">
            <v>UNIT</v>
          </cell>
          <cell r="H2589" t="str">
            <v>QUA'TY</v>
          </cell>
        </row>
        <row r="2590">
          <cell r="A2590">
            <v>2590</v>
          </cell>
        </row>
        <row r="2591">
          <cell r="A2591">
            <v>2591</v>
          </cell>
        </row>
        <row r="2592">
          <cell r="A2592">
            <v>2592</v>
          </cell>
          <cell r="B2592" t="str">
            <v>A</v>
          </cell>
          <cell r="C2592" t="str">
            <v>MT</v>
          </cell>
          <cell r="D2592" t="str">
            <v>MATERIAL</v>
          </cell>
        </row>
        <row r="2593">
          <cell r="A2593">
            <v>2593</v>
          </cell>
          <cell r="C2593">
            <v>43</v>
          </cell>
          <cell r="D2593" t="str">
            <v>Concrete Class K-400  On  Site</v>
          </cell>
          <cell r="G2593" t="str">
            <v>Cu.m</v>
          </cell>
          <cell r="H2593">
            <v>1</v>
          </cell>
          <cell r="I2593">
            <v>617600</v>
          </cell>
          <cell r="J2593">
            <v>0</v>
          </cell>
          <cell r="K2593">
            <v>617600</v>
          </cell>
          <cell r="L2593">
            <v>0</v>
          </cell>
        </row>
        <row r="2594">
          <cell r="A2594">
            <v>2594</v>
          </cell>
          <cell r="C2594">
            <v>14</v>
          </cell>
          <cell r="D2594" t="str">
            <v>Anchoring 14 K15 ( in place )</v>
          </cell>
          <cell r="G2594" t="str">
            <v>Set</v>
          </cell>
          <cell r="H2594">
            <v>0.4504504504504504</v>
          </cell>
          <cell r="I2594">
            <v>43000</v>
          </cell>
          <cell r="J2594">
            <v>0</v>
          </cell>
          <cell r="K2594">
            <v>19369.369369369368</v>
          </cell>
          <cell r="L2594">
            <v>0</v>
          </cell>
        </row>
        <row r="2595">
          <cell r="A2595">
            <v>2595</v>
          </cell>
          <cell r="C2595">
            <v>36</v>
          </cell>
          <cell r="D2595" t="str">
            <v>Reinforce Steel (Deformed Bar) on Site</v>
          </cell>
          <cell r="G2595" t="str">
            <v>Kg</v>
          </cell>
          <cell r="H2595">
            <v>90</v>
          </cell>
          <cell r="I2595">
            <v>6870</v>
          </cell>
          <cell r="J2595">
            <v>0</v>
          </cell>
          <cell r="K2595">
            <v>618300</v>
          </cell>
          <cell r="L2595">
            <v>0</v>
          </cell>
        </row>
        <row r="2596">
          <cell r="A2596">
            <v>2596</v>
          </cell>
          <cell r="C2596">
            <v>93</v>
          </cell>
          <cell r="D2596" t="str">
            <v>Form Work, Plywood (8 x)</v>
          </cell>
          <cell r="G2596" t="str">
            <v>Sq.m</v>
          </cell>
          <cell r="H2596">
            <v>4</v>
          </cell>
          <cell r="I2596">
            <v>54300</v>
          </cell>
          <cell r="J2596">
            <v>0</v>
          </cell>
          <cell r="K2596">
            <v>217200</v>
          </cell>
          <cell r="L2596">
            <v>0</v>
          </cell>
        </row>
        <row r="2597">
          <cell r="A2597">
            <v>2597</v>
          </cell>
          <cell r="C2597">
            <v>106</v>
          </cell>
          <cell r="D2597" t="str">
            <v>Grouting</v>
          </cell>
          <cell r="G2597" t="str">
            <v>L.m</v>
          </cell>
          <cell r="H2597">
            <v>2.5675675675675675</v>
          </cell>
          <cell r="I2597">
            <v>4300</v>
          </cell>
          <cell r="J2597">
            <v>0</v>
          </cell>
          <cell r="K2597">
            <v>11040.54054054054</v>
          </cell>
          <cell r="L2597">
            <v>0</v>
          </cell>
        </row>
        <row r="2598">
          <cell r="A2598">
            <v>2598</v>
          </cell>
          <cell r="C2598">
            <v>179</v>
          </cell>
          <cell r="D2598" t="str">
            <v>Maintenance Concrete  (Type-2)</v>
          </cell>
          <cell r="G2598" t="str">
            <v>Sq.m</v>
          </cell>
          <cell r="H2598">
            <v>4</v>
          </cell>
          <cell r="I2598">
            <v>5000</v>
          </cell>
          <cell r="J2598">
            <v>0</v>
          </cell>
          <cell r="K2598">
            <v>20000</v>
          </cell>
          <cell r="L2598">
            <v>0</v>
          </cell>
        </row>
        <row r="2599">
          <cell r="A2599">
            <v>2599</v>
          </cell>
          <cell r="C2599">
            <v>353</v>
          </cell>
          <cell r="D2599" t="str">
            <v>Ducting Sheath  13 s/d 22K15 ( on site )</v>
          </cell>
          <cell r="G2599" t="str">
            <v>L.m</v>
          </cell>
          <cell r="H2599">
            <v>2.5675675675675675</v>
          </cell>
          <cell r="I2599">
            <v>28800</v>
          </cell>
          <cell r="J2599">
            <v>0</v>
          </cell>
          <cell r="K2599">
            <v>73945.945945945947</v>
          </cell>
          <cell r="L2599">
            <v>0</v>
          </cell>
        </row>
        <row r="2600">
          <cell r="A2600">
            <v>2600</v>
          </cell>
          <cell r="C2600">
            <v>572</v>
          </cell>
          <cell r="D2600" t="str">
            <v>Cable Stressing, Type A (12T12,7) &amp; Ass on site/plant</v>
          </cell>
          <cell r="G2600" t="str">
            <v>Kg</v>
          </cell>
          <cell r="H2600">
            <v>2.6702702702702705</v>
          </cell>
          <cell r="I2600">
            <v>4300</v>
          </cell>
          <cell r="J2600">
            <v>0</v>
          </cell>
          <cell r="K2600">
            <v>11482.162162162163</v>
          </cell>
          <cell r="L2600">
            <v>0</v>
          </cell>
        </row>
        <row r="2601">
          <cell r="A2601">
            <v>2601</v>
          </cell>
          <cell r="D2601">
            <v>0</v>
          </cell>
          <cell r="G2601">
            <v>0</v>
          </cell>
          <cell r="I2601">
            <v>0</v>
          </cell>
          <cell r="J2601">
            <v>0</v>
          </cell>
          <cell r="K2601">
            <v>0</v>
          </cell>
        </row>
        <row r="2602">
          <cell r="A2602">
            <v>2602</v>
          </cell>
          <cell r="D2602">
            <v>0</v>
          </cell>
          <cell r="G2602">
            <v>0</v>
          </cell>
          <cell r="I2602">
            <v>0</v>
          </cell>
          <cell r="J2602">
            <v>0</v>
          </cell>
          <cell r="K2602">
            <v>0</v>
          </cell>
        </row>
        <row r="2603">
          <cell r="A2603">
            <v>2603</v>
          </cell>
          <cell r="D2603">
            <v>0</v>
          </cell>
          <cell r="G2603">
            <v>0</v>
          </cell>
          <cell r="I2603">
            <v>0</v>
          </cell>
          <cell r="J2603">
            <v>0</v>
          </cell>
          <cell r="K2603">
            <v>0</v>
          </cell>
        </row>
        <row r="2604">
          <cell r="A2604">
            <v>2604</v>
          </cell>
          <cell r="B2604" t="str">
            <v>B</v>
          </cell>
          <cell r="C2604" t="str">
            <v>EQ</v>
          </cell>
          <cell r="D2604" t="str">
            <v>EQUIPMENT/ALAT</v>
          </cell>
        </row>
        <row r="2605">
          <cell r="A2605">
            <v>2605</v>
          </cell>
          <cell r="C2605">
            <v>157</v>
          </cell>
          <cell r="D2605" t="str">
            <v>Tower Crane</v>
          </cell>
          <cell r="G2605" t="str">
            <v>Jam</v>
          </cell>
          <cell r="H2605">
            <v>0.50909090909090904</v>
          </cell>
          <cell r="I2605">
            <v>420900</v>
          </cell>
          <cell r="J2605">
            <v>0</v>
          </cell>
          <cell r="K2605">
            <v>214276.36363636362</v>
          </cell>
        </row>
        <row r="2606">
          <cell r="A2606">
            <v>2606</v>
          </cell>
          <cell r="C2606">
            <v>210</v>
          </cell>
          <cell r="D2606" t="str">
            <v>Pengecoran Beton ( dengan alat )</v>
          </cell>
          <cell r="G2606" t="str">
            <v>M3</v>
          </cell>
          <cell r="H2606">
            <v>1.1000000000000001</v>
          </cell>
          <cell r="I2606">
            <v>20800</v>
          </cell>
          <cell r="J2606">
            <v>0</v>
          </cell>
          <cell r="K2606">
            <v>22880.000000000004</v>
          </cell>
        </row>
        <row r="2607">
          <cell r="A2607">
            <v>2607</v>
          </cell>
          <cell r="C2607">
            <v>27</v>
          </cell>
          <cell r="D2607" t="str">
            <v>Concrete Vibrator</v>
          </cell>
          <cell r="G2607" t="str">
            <v>Jam</v>
          </cell>
          <cell r="H2607">
            <v>0.125</v>
          </cell>
          <cell r="I2607">
            <v>24500</v>
          </cell>
          <cell r="J2607">
            <v>0</v>
          </cell>
          <cell r="K2607">
            <v>3062.5</v>
          </cell>
        </row>
        <row r="2608">
          <cell r="A2608">
            <v>2608</v>
          </cell>
          <cell r="C2608">
            <v>63</v>
          </cell>
          <cell r="D2608" t="str">
            <v>Miscellaneous Tools</v>
          </cell>
          <cell r="G2608" t="str">
            <v>Jam</v>
          </cell>
          <cell r="H2608">
            <v>0.16666666666666666</v>
          </cell>
          <cell r="I2608">
            <v>19900</v>
          </cell>
          <cell r="J2608">
            <v>0</v>
          </cell>
          <cell r="K2608">
            <v>3316.6666666666665</v>
          </cell>
        </row>
        <row r="2609">
          <cell r="A2609">
            <v>2609</v>
          </cell>
          <cell r="C2609">
            <v>2</v>
          </cell>
          <cell r="D2609" t="str">
            <v>Air Compressor 3.5 m3/min</v>
          </cell>
          <cell r="G2609" t="str">
            <v>Jam</v>
          </cell>
          <cell r="H2609">
            <v>0.16666666666666666</v>
          </cell>
          <cell r="I2609">
            <v>79300</v>
          </cell>
          <cell r="J2609">
            <v>0</v>
          </cell>
          <cell r="K2609">
            <v>13216.666666666666</v>
          </cell>
        </row>
        <row r="2610">
          <cell r="A2610">
            <v>2610</v>
          </cell>
          <cell r="C2610">
            <v>185</v>
          </cell>
          <cell r="D2610" t="str">
            <v>Pier Table</v>
          </cell>
          <cell r="G2610" t="str">
            <v>Jam</v>
          </cell>
          <cell r="H2610">
            <v>1.1838360343246681</v>
          </cell>
          <cell r="I2610">
            <v>528800</v>
          </cell>
          <cell r="J2610">
            <v>0</v>
          </cell>
          <cell r="K2610">
            <v>626012.49495088449</v>
          </cell>
        </row>
        <row r="2611">
          <cell r="A2611">
            <v>2611</v>
          </cell>
          <cell r="B2611" t="str">
            <v>B</v>
          </cell>
          <cell r="C2611" t="str">
            <v>EQ</v>
          </cell>
          <cell r="D2611" t="str">
            <v>EQUIPMENT</v>
          </cell>
          <cell r="G2611">
            <v>0</v>
          </cell>
          <cell r="I2611">
            <v>0</v>
          </cell>
          <cell r="J2611">
            <v>0</v>
          </cell>
          <cell r="K2611">
            <v>0</v>
          </cell>
        </row>
        <row r="2612">
          <cell r="A2612">
            <v>2612</v>
          </cell>
          <cell r="C2612">
            <v>28</v>
          </cell>
          <cell r="D2612" t="str">
            <v>Concrete Vibrator</v>
          </cell>
          <cell r="G2612" t="str">
            <v>Hour</v>
          </cell>
          <cell r="H2612">
            <v>1</v>
          </cell>
          <cell r="I2612">
            <v>21800</v>
          </cell>
          <cell r="J2612">
            <v>0</v>
          </cell>
          <cell r="K2612">
            <v>21800</v>
          </cell>
          <cell r="L2612">
            <v>0</v>
          </cell>
        </row>
        <row r="2613">
          <cell r="A2613">
            <v>2613</v>
          </cell>
          <cell r="C2613">
            <v>64</v>
          </cell>
          <cell r="D2613" t="str">
            <v>Miscellaneous Tools</v>
          </cell>
          <cell r="G2613" t="str">
            <v>Hour</v>
          </cell>
          <cell r="H2613">
            <v>1</v>
          </cell>
          <cell r="I2613">
            <v>5000</v>
          </cell>
          <cell r="J2613">
            <v>0</v>
          </cell>
          <cell r="K2613">
            <v>5000</v>
          </cell>
          <cell r="L2613">
            <v>0</v>
          </cell>
        </row>
        <row r="2614">
          <cell r="A2614">
            <v>2614</v>
          </cell>
          <cell r="C2614">
            <v>109</v>
          </cell>
          <cell r="D2614" t="str">
            <v>Tension Jack 200 x 200 St</v>
          </cell>
          <cell r="G2614" t="str">
            <v>Hour</v>
          </cell>
          <cell r="H2614">
            <v>8.771929824561403E-2</v>
          </cell>
          <cell r="I2614">
            <v>17300</v>
          </cell>
          <cell r="J2614">
            <v>0</v>
          </cell>
          <cell r="K2614">
            <v>1517.5438596491226</v>
          </cell>
          <cell r="L2614">
            <v>0</v>
          </cell>
        </row>
        <row r="2615">
          <cell r="A2615">
            <v>2615</v>
          </cell>
          <cell r="C2615">
            <v>173</v>
          </cell>
          <cell r="D2615" t="str">
            <v>Hoist</v>
          </cell>
          <cell r="G2615" t="str">
            <v>Hour</v>
          </cell>
          <cell r="H2615">
            <v>8.771929824561403E-2</v>
          </cell>
          <cell r="I2615">
            <v>6300</v>
          </cell>
          <cell r="J2615">
            <v>0</v>
          </cell>
          <cell r="K2615">
            <v>552.63157894736844</v>
          </cell>
          <cell r="L2615">
            <v>0</v>
          </cell>
        </row>
        <row r="2616">
          <cell r="A2616">
            <v>2616</v>
          </cell>
          <cell r="C2616">
            <v>211</v>
          </cell>
          <cell r="D2616" t="str">
            <v>Pouring Concrete ( Manually )</v>
          </cell>
          <cell r="G2616" t="str">
            <v>Cu.m</v>
          </cell>
          <cell r="H2616">
            <v>1</v>
          </cell>
          <cell r="I2616">
            <v>11400</v>
          </cell>
          <cell r="J2616">
            <v>0</v>
          </cell>
          <cell r="K2616">
            <v>11400</v>
          </cell>
        </row>
        <row r="2617">
          <cell r="A2617">
            <v>2617</v>
          </cell>
        </row>
        <row r="2618">
          <cell r="A2618">
            <v>2618</v>
          </cell>
          <cell r="B2618" t="str">
            <v>C</v>
          </cell>
          <cell r="C2618" t="str">
            <v>LA</v>
          </cell>
          <cell r="D2618" t="str">
            <v>LABOUR/BURUH</v>
          </cell>
        </row>
        <row r="2619">
          <cell r="A2619">
            <v>2619</v>
          </cell>
          <cell r="C2619">
            <v>1</v>
          </cell>
          <cell r="D2619" t="str">
            <v>Pengawas</v>
          </cell>
          <cell r="G2619" t="str">
            <v>Hr</v>
          </cell>
          <cell r="H2619">
            <v>2.3809523809523808E-2</v>
          </cell>
          <cell r="I2619">
            <v>125000</v>
          </cell>
          <cell r="K2619">
            <v>2976.1904761904761</v>
          </cell>
        </row>
        <row r="2620">
          <cell r="A2620">
            <v>2620</v>
          </cell>
          <cell r="C2620">
            <v>2</v>
          </cell>
          <cell r="D2620" t="str">
            <v>Mandor</v>
          </cell>
          <cell r="G2620" t="str">
            <v>Hr</v>
          </cell>
          <cell r="H2620">
            <v>7.1428571428571425E-2</v>
          </cell>
          <cell r="I2620">
            <v>44800</v>
          </cell>
          <cell r="K2620">
            <v>3200</v>
          </cell>
        </row>
        <row r="2621">
          <cell r="A2621">
            <v>2621</v>
          </cell>
          <cell r="C2621">
            <v>15</v>
          </cell>
          <cell r="D2621" t="str">
            <v>Tukang</v>
          </cell>
          <cell r="G2621" t="str">
            <v>Hr</v>
          </cell>
          <cell r="H2621">
            <v>0.14285714285714285</v>
          </cell>
          <cell r="I2621">
            <v>49700</v>
          </cell>
          <cell r="K2621">
            <v>7100</v>
          </cell>
        </row>
        <row r="2622">
          <cell r="A2622">
            <v>2622</v>
          </cell>
          <cell r="C2622">
            <v>16</v>
          </cell>
          <cell r="D2622" t="str">
            <v>Pekerja</v>
          </cell>
          <cell r="G2622" t="str">
            <v>Hr</v>
          </cell>
          <cell r="H2622">
            <v>0.2857142857142857</v>
          </cell>
          <cell r="I2622">
            <v>35000</v>
          </cell>
          <cell r="K2622">
            <v>10000</v>
          </cell>
        </row>
        <row r="2623">
          <cell r="A2623">
            <v>2623</v>
          </cell>
          <cell r="D2623">
            <v>0</v>
          </cell>
          <cell r="G2623">
            <v>0</v>
          </cell>
          <cell r="I2623">
            <v>0</v>
          </cell>
          <cell r="K2623">
            <v>0</v>
          </cell>
        </row>
        <row r="2624">
          <cell r="A2624">
            <v>2624</v>
          </cell>
          <cell r="D2624">
            <v>0</v>
          </cell>
          <cell r="G2624">
            <v>0</v>
          </cell>
          <cell r="I2624">
            <v>0</v>
          </cell>
          <cell r="K2624">
            <v>0</v>
          </cell>
        </row>
        <row r="2625">
          <cell r="A2625">
            <v>2625</v>
          </cell>
          <cell r="B2625" t="str">
            <v>C</v>
          </cell>
          <cell r="C2625" t="str">
            <v>LA</v>
          </cell>
          <cell r="D2625" t="str">
            <v>LABOUR</v>
          </cell>
          <cell r="G2625">
            <v>0</v>
          </cell>
          <cell r="I2625">
            <v>0</v>
          </cell>
          <cell r="K2625">
            <v>0</v>
          </cell>
        </row>
        <row r="2626">
          <cell r="A2626">
            <v>2626</v>
          </cell>
          <cell r="C2626">
            <v>2</v>
          </cell>
          <cell r="D2626" t="str">
            <v>Pengawas</v>
          </cell>
          <cell r="G2626" t="str">
            <v>Day</v>
          </cell>
          <cell r="H2626">
            <v>0.20012870012870013</v>
          </cell>
          <cell r="I2626">
            <v>50000</v>
          </cell>
          <cell r="K2626">
            <v>10006.435006435006</v>
          </cell>
        </row>
        <row r="2627">
          <cell r="A2627">
            <v>2627</v>
          </cell>
          <cell r="C2627">
            <v>3</v>
          </cell>
          <cell r="D2627" t="str">
            <v>Mandor</v>
          </cell>
          <cell r="G2627" t="str">
            <v>Day</v>
          </cell>
          <cell r="H2627">
            <v>0.2574002574002574</v>
          </cell>
          <cell r="I2627">
            <v>33750</v>
          </cell>
          <cell r="K2627">
            <v>8687.2586872586871</v>
          </cell>
        </row>
        <row r="2628">
          <cell r="A2628">
            <v>2628</v>
          </cell>
          <cell r="C2628">
            <v>16</v>
          </cell>
          <cell r="D2628" t="str">
            <v>Tukang</v>
          </cell>
          <cell r="G2628" t="str">
            <v>Day</v>
          </cell>
          <cell r="H2628">
            <v>0.5862290862290862</v>
          </cell>
          <cell r="I2628">
            <v>28380</v>
          </cell>
          <cell r="K2628">
            <v>16637.181467181468</v>
          </cell>
        </row>
        <row r="2629">
          <cell r="A2629">
            <v>2629</v>
          </cell>
          <cell r="C2629">
            <v>17</v>
          </cell>
          <cell r="D2629" t="str">
            <v>Buruh</v>
          </cell>
          <cell r="G2629" t="str">
            <v>Day</v>
          </cell>
          <cell r="H2629">
            <v>1.1724581724581724</v>
          </cell>
          <cell r="I2629">
            <v>18750</v>
          </cell>
          <cell r="K2629">
            <v>21983.590733590732</v>
          </cell>
          <cell r="L2629">
            <v>0</v>
          </cell>
        </row>
        <row r="2630">
          <cell r="A2630">
            <v>2630</v>
          </cell>
          <cell r="D2630" t="str">
            <v>OVER HEAD</v>
          </cell>
          <cell r="E2630">
            <v>10</v>
          </cell>
          <cell r="F2630" t="str">
            <v>%</v>
          </cell>
          <cell r="K2630">
            <v>298360.58823967719</v>
          </cell>
          <cell r="L2630">
            <v>0</v>
          </cell>
        </row>
        <row r="2631">
          <cell r="A2631">
            <v>2631</v>
          </cell>
          <cell r="D2631" t="str">
            <v>TOTAL</v>
          </cell>
          <cell r="K2631">
            <v>3281966.4706364488</v>
          </cell>
          <cell r="L2631">
            <v>0</v>
          </cell>
        </row>
        <row r="2632">
          <cell r="A2632">
            <v>2632</v>
          </cell>
          <cell r="D2632" t="str">
            <v>HARGA  SATUAN</v>
          </cell>
          <cell r="K2632">
            <v>3281966</v>
          </cell>
          <cell r="L2632">
            <v>0</v>
          </cell>
        </row>
        <row r="2633">
          <cell r="A2633">
            <v>2633</v>
          </cell>
          <cell r="B2633" t="str">
            <v>Note ;</v>
          </cell>
        </row>
        <row r="2634">
          <cell r="A2634">
            <v>2634</v>
          </cell>
          <cell r="B2634" t="str">
            <v>1. Satuan dapat berdasarkan atas jam operasi untuk Tenaga Kerja dan Alat.</v>
          </cell>
        </row>
        <row r="2635">
          <cell r="A2635">
            <v>2635</v>
          </cell>
          <cell r="B2635" t="str">
            <v xml:space="preserve"> 2. Kuantitas satuan adalah kuantitas setiap komponen untuk menyelesaikan satu satuan pekerjaan dari nomor mata pembayaran</v>
          </cell>
        </row>
        <row r="2636">
          <cell r="A2636">
            <v>2636</v>
          </cell>
          <cell r="B2636" t="str">
            <v xml:space="preserve"> 3. Biaya satuan untuk peralatan sudah termasuk bahan bakar, hahan habis dipakai dan operator</v>
          </cell>
          <cell r="D2636" t="str">
            <v>JUMLAH</v>
          </cell>
          <cell r="K2636">
            <v>1686522.6593510809</v>
          </cell>
          <cell r="L2636">
            <v>0</v>
          </cell>
        </row>
        <row r="2637">
          <cell r="A2637">
            <v>2637</v>
          </cell>
          <cell r="B2637" t="str">
            <v xml:space="preserve"> 4. Biaya satuan sudah termasuk pengeluaran untuk seluruh pajak yang berkaitan (tetapi tidak termasuk PPN yang dibayar dari kontrak) dan biaya lainnya</v>
          </cell>
          <cell r="D2637" t="str">
            <v>OVER HEAD</v>
          </cell>
          <cell r="E2637">
            <v>10</v>
          </cell>
          <cell r="F2637" t="str">
            <v>%</v>
          </cell>
          <cell r="K2637">
            <v>168652.26593510809</v>
          </cell>
          <cell r="L2637">
            <v>0</v>
          </cell>
        </row>
        <row r="2638">
          <cell r="A2638">
            <v>2638</v>
          </cell>
          <cell r="B2638" t="str">
            <v xml:space="preserve"> 5. .</v>
          </cell>
          <cell r="D2638" t="str">
            <v>TOTAL</v>
          </cell>
          <cell r="K2638">
            <v>1855174.925286189</v>
          </cell>
          <cell r="L2638">
            <v>0</v>
          </cell>
        </row>
        <row r="2639">
          <cell r="A2639">
            <v>2639</v>
          </cell>
          <cell r="B2639" t="str">
            <v xml:space="preserve"> 6. .</v>
          </cell>
          <cell r="D2639" t="str">
            <v>HARGA  SATUAN</v>
          </cell>
          <cell r="K2639">
            <v>1855175</v>
          </cell>
          <cell r="L2639">
            <v>0</v>
          </cell>
        </row>
        <row r="2640">
          <cell r="A2640">
            <v>2640</v>
          </cell>
          <cell r="K2640" t="str">
            <v>Hal. 40 a - 42</v>
          </cell>
        </row>
        <row r="2641">
          <cell r="A2641">
            <v>2641</v>
          </cell>
          <cell r="B2641">
            <v>99</v>
          </cell>
        </row>
        <row r="2642">
          <cell r="A2642">
            <v>2642</v>
          </cell>
          <cell r="B2642" t="str">
            <v>UNIT PRICE ANALYSIS</v>
          </cell>
        </row>
        <row r="2643">
          <cell r="A2643">
            <v>2643</v>
          </cell>
          <cell r="B2643" t="str">
            <v>Proyek Rencana Teknik Akhir Jalan Tol Bogor Ring Road</v>
          </cell>
        </row>
        <row r="2644">
          <cell r="A2644">
            <v>2644</v>
          </cell>
        </row>
        <row r="2645">
          <cell r="A2645">
            <v>2645</v>
          </cell>
        </row>
        <row r="2646">
          <cell r="A2646">
            <v>2646</v>
          </cell>
        </row>
        <row r="2647">
          <cell r="A2647">
            <v>2647</v>
          </cell>
        </row>
        <row r="2648">
          <cell r="A2648">
            <v>2648</v>
          </cell>
          <cell r="B2648" t="str">
            <v>UNIT PRICE ANALYSIS</v>
          </cell>
        </row>
        <row r="2649">
          <cell r="A2649">
            <v>2649</v>
          </cell>
        </row>
        <row r="2650">
          <cell r="A2650">
            <v>2650</v>
          </cell>
          <cell r="B2650" t="str">
            <v>ITEM NUMBER</v>
          </cell>
          <cell r="D2650" t="str">
            <v>12.11 (2)</v>
          </cell>
        </row>
        <row r="2651">
          <cell r="A2651">
            <v>2651</v>
          </cell>
          <cell r="B2651" t="str">
            <v>CONSTRUCTION / WORK</v>
          </cell>
          <cell r="D2651" t="str">
            <v>Kerb Beton, Tipe B</v>
          </cell>
        </row>
        <row r="2652">
          <cell r="A2652">
            <v>2652</v>
          </cell>
          <cell r="B2652" t="str">
            <v>UNIT</v>
          </cell>
          <cell r="C2652" t="str">
            <v>m'</v>
          </cell>
          <cell r="D2652">
            <v>1</v>
          </cell>
          <cell r="I2652" t="str">
            <v xml:space="preserve">Total Volume Pekerjaan  </v>
          </cell>
          <cell r="K2652">
            <v>179360</v>
          </cell>
        </row>
        <row r="2653">
          <cell r="A2653">
            <v>2653</v>
          </cell>
          <cell r="B2653" t="str">
            <v>UNIT PRICE  (Rp.)</v>
          </cell>
          <cell r="D2653">
            <v>147490</v>
          </cell>
          <cell r="E2653">
            <v>0</v>
          </cell>
          <cell r="I2653" t="str">
            <v>Total Hrg Satuan Rp.</v>
          </cell>
          <cell r="J2653" t="str">
            <v>TOTAL UNIT PRICE (Rp)</v>
          </cell>
          <cell r="K2653">
            <v>147490</v>
          </cell>
        </row>
        <row r="2654">
          <cell r="A2654">
            <v>2654</v>
          </cell>
          <cell r="I2654" t="str">
            <v>UNIT PRICE                 (Rp.)</v>
          </cell>
          <cell r="K2654" t="str">
            <v>TOTAL PRICE                       (Rp.)</v>
          </cell>
        </row>
        <row r="2655">
          <cell r="A2655">
            <v>2655</v>
          </cell>
          <cell r="B2655" t="str">
            <v>NO</v>
          </cell>
          <cell r="C2655" t="str">
            <v>ITEM</v>
          </cell>
          <cell r="D2655" t="str">
            <v>DESCRIPTION</v>
          </cell>
          <cell r="G2655" t="str">
            <v>UNIT</v>
          </cell>
          <cell r="H2655" t="str">
            <v>QUA'TY</v>
          </cell>
          <cell r="I2655" t="str">
            <v>Rp.</v>
          </cell>
          <cell r="J2655" t="str">
            <v>Foreign</v>
          </cell>
          <cell r="K2655" t="str">
            <v>Rp.</v>
          </cell>
          <cell r="L2655" t="str">
            <v>Foreign</v>
          </cell>
        </row>
        <row r="2656">
          <cell r="A2656">
            <v>2656</v>
          </cell>
        </row>
        <row r="2657">
          <cell r="A2657">
            <v>2657</v>
          </cell>
        </row>
        <row r="2658">
          <cell r="A2658">
            <v>2658</v>
          </cell>
          <cell r="B2658" t="str">
            <v>A</v>
          </cell>
          <cell r="C2658" t="str">
            <v>MT</v>
          </cell>
          <cell r="D2658" t="str">
            <v>MATERIAL</v>
          </cell>
        </row>
        <row r="2659">
          <cell r="A2659">
            <v>2659</v>
          </cell>
          <cell r="C2659">
            <v>40</v>
          </cell>
          <cell r="D2659" t="str">
            <v>Concrete Class K-250  On  Site</v>
          </cell>
          <cell r="G2659" t="str">
            <v>Cu.m</v>
          </cell>
          <cell r="H2659">
            <v>8.7999999999999995E-2</v>
          </cell>
          <cell r="I2659">
            <v>494600</v>
          </cell>
          <cell r="J2659">
            <v>0</v>
          </cell>
          <cell r="K2659">
            <v>43524.799999999996</v>
          </cell>
          <cell r="L2659">
            <v>0</v>
          </cell>
        </row>
        <row r="2660">
          <cell r="A2660">
            <v>2660</v>
          </cell>
          <cell r="C2660">
            <v>37</v>
          </cell>
          <cell r="D2660" t="str">
            <v>Concrete Class K-50  On  site</v>
          </cell>
          <cell r="G2660" t="str">
            <v>Cu.m</v>
          </cell>
          <cell r="H2660">
            <v>3.7999999999999999E-2</v>
          </cell>
          <cell r="I2660">
            <v>346100</v>
          </cell>
          <cell r="J2660">
            <v>0</v>
          </cell>
          <cell r="K2660">
            <v>13151.8</v>
          </cell>
          <cell r="L2660">
            <v>0</v>
          </cell>
        </row>
        <row r="2661">
          <cell r="A2661">
            <v>2661</v>
          </cell>
          <cell r="C2661">
            <v>288</v>
          </cell>
          <cell r="D2661" t="str">
            <v>Mortared ( 1 : 3 ) on Site (manual)</v>
          </cell>
          <cell r="G2661" t="str">
            <v>Cu.m</v>
          </cell>
          <cell r="H2661">
            <v>5.0000000000000001E-3</v>
          </cell>
          <cell r="I2661">
            <v>318600</v>
          </cell>
          <cell r="J2661">
            <v>0</v>
          </cell>
          <cell r="K2661">
            <v>1593</v>
          </cell>
          <cell r="L2661">
            <v>0</v>
          </cell>
        </row>
        <row r="2662">
          <cell r="A2662">
            <v>2662</v>
          </cell>
          <cell r="C2662">
            <v>96</v>
          </cell>
          <cell r="D2662" t="str">
            <v>Steel Form Work for Curb (50 times)</v>
          </cell>
          <cell r="G2662" t="str">
            <v>Sq.m</v>
          </cell>
          <cell r="H2662">
            <v>0.7</v>
          </cell>
          <cell r="I2662">
            <v>48900</v>
          </cell>
          <cell r="J2662">
            <v>0</v>
          </cell>
          <cell r="K2662">
            <v>34230</v>
          </cell>
          <cell r="L2662">
            <v>0</v>
          </cell>
        </row>
        <row r="2663">
          <cell r="A2663">
            <v>2663</v>
          </cell>
          <cell r="D2663">
            <v>0</v>
          </cell>
          <cell r="G2663">
            <v>0</v>
          </cell>
          <cell r="I2663">
            <v>0</v>
          </cell>
          <cell r="J2663">
            <v>0</v>
          </cell>
          <cell r="K2663">
            <v>0</v>
          </cell>
        </row>
        <row r="2664">
          <cell r="A2664">
            <v>2664</v>
          </cell>
          <cell r="D2664">
            <v>0</v>
          </cell>
          <cell r="G2664">
            <v>0</v>
          </cell>
          <cell r="I2664">
            <v>0</v>
          </cell>
          <cell r="J2664">
            <v>0</v>
          </cell>
          <cell r="K2664">
            <v>0</v>
          </cell>
        </row>
        <row r="2665">
          <cell r="A2665">
            <v>2665</v>
          </cell>
          <cell r="D2665">
            <v>0</v>
          </cell>
          <cell r="G2665">
            <v>0</v>
          </cell>
          <cell r="I2665">
            <v>0</v>
          </cell>
          <cell r="J2665">
            <v>0</v>
          </cell>
          <cell r="K2665">
            <v>0</v>
          </cell>
        </row>
        <row r="2666">
          <cell r="A2666">
            <v>2666</v>
          </cell>
          <cell r="D2666">
            <v>0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</row>
        <row r="2667">
          <cell r="A2667">
            <v>2667</v>
          </cell>
          <cell r="D2667">
            <v>0</v>
          </cell>
          <cell r="G2667">
            <v>0</v>
          </cell>
          <cell r="I2667">
            <v>0</v>
          </cell>
          <cell r="J2667">
            <v>0</v>
          </cell>
          <cell r="K2667">
            <v>0</v>
          </cell>
        </row>
        <row r="2668">
          <cell r="A2668">
            <v>2668</v>
          </cell>
          <cell r="D2668">
            <v>0</v>
          </cell>
          <cell r="G2668">
            <v>0</v>
          </cell>
          <cell r="I2668">
            <v>0</v>
          </cell>
          <cell r="J2668">
            <v>0</v>
          </cell>
          <cell r="K2668">
            <v>0</v>
          </cell>
        </row>
        <row r="2669">
          <cell r="A2669">
            <v>2669</v>
          </cell>
          <cell r="D2669">
            <v>0</v>
          </cell>
          <cell r="G2669">
            <v>0</v>
          </cell>
          <cell r="I2669">
            <v>0</v>
          </cell>
          <cell r="J2669">
            <v>0</v>
          </cell>
          <cell r="K2669">
            <v>0</v>
          </cell>
        </row>
        <row r="2670">
          <cell r="A2670">
            <v>2670</v>
          </cell>
          <cell r="B2670" t="str">
            <v>B</v>
          </cell>
          <cell r="C2670" t="str">
            <v>EQ</v>
          </cell>
          <cell r="D2670" t="str">
            <v>EQUIPMENT/ALAT</v>
          </cell>
        </row>
        <row r="2671">
          <cell r="A2671">
            <v>2671</v>
          </cell>
          <cell r="C2671">
            <v>29</v>
          </cell>
          <cell r="D2671" t="str">
            <v>Crane 10 - 15 ton</v>
          </cell>
          <cell r="G2671" t="str">
            <v>Jam</v>
          </cell>
          <cell r="H2671">
            <v>1E-3</v>
          </cell>
          <cell r="I2671">
            <v>231200</v>
          </cell>
          <cell r="J2671">
            <v>0</v>
          </cell>
          <cell r="K2671">
            <v>231.20000000000002</v>
          </cell>
        </row>
        <row r="2672">
          <cell r="A2672">
            <v>2672</v>
          </cell>
          <cell r="C2672">
            <v>95</v>
          </cell>
          <cell r="D2672" t="str">
            <v>Welding Machine 300A</v>
          </cell>
          <cell r="G2672" t="str">
            <v>Jam</v>
          </cell>
          <cell r="H2672">
            <v>5.0000000000000001E-4</v>
          </cell>
          <cell r="I2672">
            <v>33500</v>
          </cell>
          <cell r="J2672">
            <v>0</v>
          </cell>
          <cell r="K2672">
            <v>16.75</v>
          </cell>
        </row>
        <row r="2673">
          <cell r="A2673">
            <v>2673</v>
          </cell>
          <cell r="D2673">
            <v>0</v>
          </cell>
          <cell r="G2673">
            <v>0</v>
          </cell>
          <cell r="I2673">
            <v>0</v>
          </cell>
          <cell r="J2673">
            <v>0</v>
          </cell>
          <cell r="K2673">
            <v>0</v>
          </cell>
        </row>
        <row r="2674">
          <cell r="A2674">
            <v>2674</v>
          </cell>
          <cell r="D2674">
            <v>0</v>
          </cell>
          <cell r="G2674">
            <v>0</v>
          </cell>
          <cell r="I2674">
            <v>0</v>
          </cell>
          <cell r="J2674">
            <v>0</v>
          </cell>
          <cell r="K2674">
            <v>0</v>
          </cell>
        </row>
        <row r="2675">
          <cell r="A2675">
            <v>2675</v>
          </cell>
          <cell r="D2675">
            <v>0</v>
          </cell>
          <cell r="G2675">
            <v>0</v>
          </cell>
          <cell r="I2675">
            <v>0</v>
          </cell>
          <cell r="J2675">
            <v>0</v>
          </cell>
          <cell r="K2675">
            <v>0</v>
          </cell>
        </row>
        <row r="2676">
          <cell r="A2676">
            <v>2676</v>
          </cell>
          <cell r="D2676">
            <v>0</v>
          </cell>
          <cell r="G2676">
            <v>0</v>
          </cell>
          <cell r="I2676">
            <v>0</v>
          </cell>
          <cell r="J2676">
            <v>0</v>
          </cell>
          <cell r="K2676">
            <v>0</v>
          </cell>
        </row>
        <row r="2677">
          <cell r="A2677">
            <v>2677</v>
          </cell>
          <cell r="B2677" t="str">
            <v>B</v>
          </cell>
          <cell r="C2677" t="str">
            <v>EQ</v>
          </cell>
          <cell r="D2677" t="str">
            <v>EQUIPMENT</v>
          </cell>
          <cell r="G2677">
            <v>0</v>
          </cell>
          <cell r="I2677">
            <v>0</v>
          </cell>
          <cell r="J2677">
            <v>0</v>
          </cell>
          <cell r="K2677">
            <v>0</v>
          </cell>
        </row>
        <row r="2678">
          <cell r="A2678">
            <v>2678</v>
          </cell>
          <cell r="C2678">
            <v>64</v>
          </cell>
          <cell r="D2678" t="str">
            <v>Miscellaneous Tools</v>
          </cell>
          <cell r="G2678" t="str">
            <v>Hour</v>
          </cell>
          <cell r="H2678">
            <v>1</v>
          </cell>
          <cell r="I2678">
            <v>5000</v>
          </cell>
          <cell r="J2678">
            <v>0</v>
          </cell>
          <cell r="K2678">
            <v>5000</v>
          </cell>
          <cell r="L2678">
            <v>0</v>
          </cell>
        </row>
        <row r="2679">
          <cell r="A2679">
            <v>2679</v>
          </cell>
          <cell r="C2679">
            <v>28</v>
          </cell>
          <cell r="D2679" t="str">
            <v>Concrete Vibrator</v>
          </cell>
          <cell r="G2679" t="str">
            <v>Hour</v>
          </cell>
          <cell r="H2679">
            <v>0.5</v>
          </cell>
          <cell r="I2679">
            <v>21800</v>
          </cell>
          <cell r="J2679">
            <v>0</v>
          </cell>
          <cell r="K2679">
            <v>10900</v>
          </cell>
          <cell r="L2679">
            <v>0</v>
          </cell>
        </row>
        <row r="2680">
          <cell r="A2680">
            <v>2680</v>
          </cell>
          <cell r="C2680">
            <v>211</v>
          </cell>
          <cell r="D2680" t="str">
            <v>Pouring Concrete ( Manually )</v>
          </cell>
          <cell r="G2680" t="str">
            <v>Cu.m</v>
          </cell>
          <cell r="H2680">
            <v>0.126</v>
          </cell>
          <cell r="I2680">
            <v>11400</v>
          </cell>
          <cell r="J2680">
            <v>0</v>
          </cell>
          <cell r="K2680">
            <v>1436.4</v>
          </cell>
          <cell r="L2680">
            <v>0</v>
          </cell>
        </row>
        <row r="2681">
          <cell r="A2681">
            <v>2681</v>
          </cell>
          <cell r="C2681">
            <v>139</v>
          </cell>
          <cell r="D2681" t="str">
            <v>Concrete Bucket 1 Cu.m</v>
          </cell>
          <cell r="G2681" t="str">
            <v>Hour</v>
          </cell>
          <cell r="H2681">
            <v>4</v>
          </cell>
          <cell r="I2681">
            <v>63800</v>
          </cell>
          <cell r="J2681">
            <v>0</v>
          </cell>
          <cell r="K2681">
            <v>255200</v>
          </cell>
          <cell r="L2681">
            <v>0</v>
          </cell>
        </row>
        <row r="2682">
          <cell r="A2682">
            <v>2682</v>
          </cell>
        </row>
        <row r="2683">
          <cell r="A2683">
            <v>2683</v>
          </cell>
        </row>
        <row r="2684">
          <cell r="A2684">
            <v>2684</v>
          </cell>
          <cell r="B2684" t="str">
            <v>C</v>
          </cell>
          <cell r="C2684" t="str">
            <v>LA</v>
          </cell>
          <cell r="D2684" t="str">
            <v>LABOUR/BURUH</v>
          </cell>
        </row>
        <row r="2685">
          <cell r="A2685">
            <v>2685</v>
          </cell>
          <cell r="C2685">
            <v>2</v>
          </cell>
          <cell r="D2685" t="str">
            <v>Mandor</v>
          </cell>
          <cell r="G2685" t="str">
            <v>Hr</v>
          </cell>
          <cell r="H2685">
            <v>1E-3</v>
          </cell>
          <cell r="I2685">
            <v>44800</v>
          </cell>
          <cell r="K2685">
            <v>44.800000000000004</v>
          </cell>
        </row>
        <row r="2686">
          <cell r="A2686">
            <v>2686</v>
          </cell>
          <cell r="D2686">
            <v>0</v>
          </cell>
          <cell r="G2686">
            <v>0</v>
          </cell>
          <cell r="H2686">
            <v>0</v>
          </cell>
          <cell r="I2686">
            <v>0</v>
          </cell>
          <cell r="K2686">
            <v>0</v>
          </cell>
        </row>
        <row r="2687">
          <cell r="A2687">
            <v>2687</v>
          </cell>
          <cell r="C2687">
            <v>16</v>
          </cell>
          <cell r="D2687" t="str">
            <v>Pekerja</v>
          </cell>
          <cell r="G2687" t="str">
            <v>Hr</v>
          </cell>
          <cell r="H2687">
            <v>4.0000000000000001E-3</v>
          </cell>
          <cell r="I2687">
            <v>35000</v>
          </cell>
          <cell r="K2687">
            <v>140</v>
          </cell>
        </row>
        <row r="2688">
          <cell r="A2688">
            <v>2688</v>
          </cell>
          <cell r="D2688">
            <v>0</v>
          </cell>
          <cell r="G2688">
            <v>0</v>
          </cell>
          <cell r="I2688">
            <v>0</v>
          </cell>
          <cell r="K2688">
            <v>0</v>
          </cell>
        </row>
        <row r="2689">
          <cell r="A2689">
            <v>2689</v>
          </cell>
          <cell r="D2689">
            <v>0</v>
          </cell>
          <cell r="G2689">
            <v>0</v>
          </cell>
          <cell r="I2689">
            <v>0</v>
          </cell>
          <cell r="K2689">
            <v>0</v>
          </cell>
        </row>
        <row r="2690">
          <cell r="A2690">
            <v>2690</v>
          </cell>
          <cell r="D2690">
            <v>0</v>
          </cell>
          <cell r="G2690">
            <v>0</v>
          </cell>
          <cell r="I2690">
            <v>0</v>
          </cell>
          <cell r="K2690">
            <v>0</v>
          </cell>
        </row>
        <row r="2691">
          <cell r="A2691">
            <v>2691</v>
          </cell>
          <cell r="B2691" t="str">
            <v>C</v>
          </cell>
          <cell r="C2691" t="str">
            <v>LA</v>
          </cell>
          <cell r="D2691" t="str">
            <v>LABOUR</v>
          </cell>
          <cell r="G2691">
            <v>0</v>
          </cell>
          <cell r="I2691">
            <v>0</v>
          </cell>
          <cell r="K2691">
            <v>0</v>
          </cell>
        </row>
        <row r="2692">
          <cell r="A2692">
            <v>2692</v>
          </cell>
          <cell r="C2692">
            <v>3</v>
          </cell>
          <cell r="D2692" t="str">
            <v>Mandor</v>
          </cell>
          <cell r="G2692" t="str">
            <v>Day</v>
          </cell>
          <cell r="H2692">
            <v>0</v>
          </cell>
          <cell r="I2692">
            <v>33750</v>
          </cell>
          <cell r="K2692">
            <v>0</v>
          </cell>
        </row>
        <row r="2693">
          <cell r="A2693">
            <v>2693</v>
          </cell>
          <cell r="C2693">
            <v>16</v>
          </cell>
          <cell r="D2693" t="str">
            <v>Tukang</v>
          </cell>
          <cell r="G2693" t="str">
            <v>Day</v>
          </cell>
          <cell r="H2693">
            <v>0.2</v>
          </cell>
          <cell r="I2693">
            <v>28380</v>
          </cell>
          <cell r="K2693">
            <v>5676</v>
          </cell>
        </row>
        <row r="2694">
          <cell r="A2694">
            <v>2694</v>
          </cell>
          <cell r="C2694">
            <v>17</v>
          </cell>
          <cell r="D2694" t="str">
            <v>Buruh</v>
          </cell>
          <cell r="G2694" t="str">
            <v>Day</v>
          </cell>
          <cell r="H2694">
            <v>0.99050000000000005</v>
          </cell>
          <cell r="I2694">
            <v>18750</v>
          </cell>
          <cell r="K2694">
            <v>18571.875</v>
          </cell>
        </row>
        <row r="2695">
          <cell r="A2695">
            <v>2695</v>
          </cell>
          <cell r="C2695">
            <v>16</v>
          </cell>
          <cell r="D2695" t="str">
            <v>Tukang</v>
          </cell>
          <cell r="G2695" t="str">
            <v>Day</v>
          </cell>
          <cell r="H2695">
            <v>5.1428571428571423</v>
          </cell>
          <cell r="I2695">
            <v>22700</v>
          </cell>
          <cell r="K2695">
            <v>116742.85714285713</v>
          </cell>
          <cell r="L2695">
            <v>0</v>
          </cell>
        </row>
        <row r="2696">
          <cell r="A2696">
            <v>2696</v>
          </cell>
          <cell r="D2696" t="str">
            <v>OVER HEAD</v>
          </cell>
          <cell r="E2696">
            <v>10</v>
          </cell>
          <cell r="F2696" t="str">
            <v>%</v>
          </cell>
          <cell r="K2696">
            <v>1123.2750000000001</v>
          </cell>
          <cell r="L2696">
            <v>0</v>
          </cell>
        </row>
        <row r="2697">
          <cell r="A2697">
            <v>2697</v>
          </cell>
          <cell r="D2697" t="str">
            <v>TOTAL</v>
          </cell>
          <cell r="K2697">
            <v>12356.025</v>
          </cell>
          <cell r="L2697">
            <v>0</v>
          </cell>
        </row>
        <row r="2698">
          <cell r="A2698">
            <v>2698</v>
          </cell>
          <cell r="D2698" t="str">
            <v>HARGA  SATUAN</v>
          </cell>
          <cell r="K2698">
            <v>12356</v>
          </cell>
          <cell r="L2698">
            <v>0</v>
          </cell>
        </row>
        <row r="2699">
          <cell r="A2699">
            <v>2699</v>
          </cell>
          <cell r="B2699" t="str">
            <v>Note ;</v>
          </cell>
        </row>
        <row r="2700">
          <cell r="A2700">
            <v>2700</v>
          </cell>
          <cell r="B2700" t="str">
            <v>1. Satuan dapat berdasarkan atas jam operasi untuk Tenaga Kerja dan Alat.</v>
          </cell>
        </row>
        <row r="2701">
          <cell r="A2701">
            <v>2701</v>
          </cell>
          <cell r="B2701" t="str">
            <v xml:space="preserve"> 2. Kuantitas satuan adalah kuantitas setiap komponen untuk menyelesaikan satu satuan pekerjaan dari nomor mata pembayaran</v>
          </cell>
        </row>
        <row r="2702">
          <cell r="A2702">
            <v>2702</v>
          </cell>
          <cell r="B2702" t="str">
            <v xml:space="preserve"> 3. Biaya satuan untuk peralatan sudah termasuk bahan bakar, hahan habis dipakai dan operator</v>
          </cell>
          <cell r="D2702" t="str">
            <v>JUMLAH</v>
          </cell>
          <cell r="K2702">
            <v>134083.875</v>
          </cell>
          <cell r="L2702">
            <v>0</v>
          </cell>
        </row>
        <row r="2703">
          <cell r="A2703">
            <v>2703</v>
          </cell>
          <cell r="B2703" t="str">
            <v xml:space="preserve"> 4. Biaya satuan sudah termasuk pengeluaran untuk seluruh pajak yang berkaitan (tetapi tidak termasuk PPN yang dibayar dari kontrak) dan biaya lainnya</v>
          </cell>
          <cell r="D2703" t="str">
            <v>OVER HEAD</v>
          </cell>
          <cell r="E2703">
            <v>10</v>
          </cell>
          <cell r="F2703" t="str">
            <v>%</v>
          </cell>
          <cell r="K2703">
            <v>13408.387500000001</v>
          </cell>
          <cell r="L2703">
            <v>0</v>
          </cell>
        </row>
        <row r="2704">
          <cell r="A2704">
            <v>2704</v>
          </cell>
          <cell r="B2704" t="str">
            <v xml:space="preserve"> 5. .</v>
          </cell>
          <cell r="D2704" t="str">
            <v>TOTAL</v>
          </cell>
          <cell r="K2704">
            <v>147492.26250000001</v>
          </cell>
          <cell r="L2704">
            <v>0</v>
          </cell>
        </row>
        <row r="2705">
          <cell r="A2705">
            <v>2705</v>
          </cell>
          <cell r="B2705" t="str">
            <v xml:space="preserve"> 6. .</v>
          </cell>
          <cell r="D2705" t="str">
            <v>HARGA  SATUAN</v>
          </cell>
          <cell r="K2705">
            <v>147492</v>
          </cell>
          <cell r="L2705">
            <v>0</v>
          </cell>
        </row>
        <row r="2706">
          <cell r="A2706">
            <v>2706</v>
          </cell>
          <cell r="K2706" t="str">
            <v>Hal. 41 a - 42</v>
          </cell>
        </row>
        <row r="2707">
          <cell r="A2707">
            <v>2707</v>
          </cell>
          <cell r="B2707">
            <v>100</v>
          </cell>
        </row>
        <row r="2708">
          <cell r="A2708">
            <v>2708</v>
          </cell>
          <cell r="B2708" t="str">
            <v>UNIT PRICE ANALYSIS</v>
          </cell>
        </row>
        <row r="2709">
          <cell r="A2709">
            <v>2709</v>
          </cell>
          <cell r="B2709" t="str">
            <v>Proyek Rencana Teknik Akhir Jalan Tol Bogor Ring Road</v>
          </cell>
        </row>
        <row r="2710">
          <cell r="A2710">
            <v>2710</v>
          </cell>
        </row>
        <row r="2711">
          <cell r="A2711">
            <v>2711</v>
          </cell>
        </row>
        <row r="2712">
          <cell r="A2712">
            <v>2712</v>
          </cell>
        </row>
        <row r="2713">
          <cell r="A2713">
            <v>2713</v>
          </cell>
        </row>
        <row r="2714">
          <cell r="A2714">
            <v>2714</v>
          </cell>
          <cell r="B2714" t="str">
            <v>UNIT PRICE ANALYSIS</v>
          </cell>
        </row>
        <row r="2715">
          <cell r="A2715">
            <v>2715</v>
          </cell>
        </row>
        <row r="2716">
          <cell r="A2716">
            <v>2716</v>
          </cell>
          <cell r="B2716" t="str">
            <v>ITEM NUMBER</v>
          </cell>
          <cell r="D2716" t="str">
            <v>10.09 (6)</v>
          </cell>
        </row>
        <row r="2717">
          <cell r="A2717">
            <v>2717</v>
          </cell>
          <cell r="B2717" t="str">
            <v>CONSTRUCTION / WORK</v>
          </cell>
          <cell r="D2717" t="str">
            <v>Sambungan Ekspansi ( Expansion Joint ), Tipe F</v>
          </cell>
        </row>
        <row r="2718">
          <cell r="A2718">
            <v>2718</v>
          </cell>
          <cell r="B2718" t="str">
            <v>UNIT</v>
          </cell>
          <cell r="C2718" t="str">
            <v>buah</v>
          </cell>
          <cell r="D2718">
            <v>1</v>
          </cell>
          <cell r="I2718" t="str">
            <v xml:space="preserve">Total Volume Pekerjaan  </v>
          </cell>
          <cell r="K2718">
            <v>0</v>
          </cell>
        </row>
        <row r="2719">
          <cell r="A2719">
            <v>2719</v>
          </cell>
          <cell r="B2719" t="str">
            <v>UNIT  PRICE  (Rp.)</v>
          </cell>
          <cell r="D2719">
            <v>852600</v>
          </cell>
          <cell r="E2719">
            <v>0</v>
          </cell>
          <cell r="I2719" t="str">
            <v>Total Hrg Satuan Rp.</v>
          </cell>
          <cell r="J2719" t="str">
            <v>TOTAL UNIT PRICE (Rp)</v>
          </cell>
          <cell r="K2719">
            <v>852600</v>
          </cell>
        </row>
        <row r="2720">
          <cell r="A2720">
            <v>2720</v>
          </cell>
          <cell r="I2720" t="str">
            <v>PRICE / UNIT                 (Rp.)</v>
          </cell>
          <cell r="K2720" t="str">
            <v>TOTAL PRICE                (Rp.)</v>
          </cell>
        </row>
        <row r="2721">
          <cell r="A2721">
            <v>2721</v>
          </cell>
          <cell r="B2721" t="str">
            <v>NO</v>
          </cell>
          <cell r="C2721" t="str">
            <v>ITEM</v>
          </cell>
          <cell r="D2721" t="str">
            <v>DESCRIPTION</v>
          </cell>
          <cell r="G2721" t="str">
            <v>UNIT</v>
          </cell>
          <cell r="H2721" t="str">
            <v>QUA'TY</v>
          </cell>
          <cell r="I2721" t="str">
            <v>Rp.</v>
          </cell>
          <cell r="J2721" t="str">
            <v>Foreign</v>
          </cell>
          <cell r="K2721" t="str">
            <v>Rp.</v>
          </cell>
          <cell r="L2721" t="str">
            <v>Foreign</v>
          </cell>
        </row>
        <row r="2722">
          <cell r="A2722">
            <v>2722</v>
          </cell>
        </row>
        <row r="2723">
          <cell r="A2723">
            <v>2723</v>
          </cell>
        </row>
        <row r="2724">
          <cell r="A2724">
            <v>2724</v>
          </cell>
          <cell r="B2724" t="str">
            <v>A</v>
          </cell>
          <cell r="C2724" t="str">
            <v>MT</v>
          </cell>
          <cell r="D2724" t="str">
            <v>MATERIAL</v>
          </cell>
        </row>
        <row r="2725">
          <cell r="A2725">
            <v>2725</v>
          </cell>
          <cell r="C2725">
            <v>325</v>
          </cell>
          <cell r="D2725" t="str">
            <v>Material Expansions Joint, tipe F</v>
          </cell>
          <cell r="G2725" t="str">
            <v>Lm</v>
          </cell>
          <cell r="H2725">
            <v>1</v>
          </cell>
          <cell r="I2725">
            <v>750000</v>
          </cell>
          <cell r="J2725">
            <v>0</v>
          </cell>
          <cell r="K2725">
            <v>750000</v>
          </cell>
          <cell r="L2725">
            <v>0</v>
          </cell>
        </row>
        <row r="2726">
          <cell r="A2726">
            <v>2726</v>
          </cell>
          <cell r="C2726">
            <v>226</v>
          </cell>
          <cell r="D2726" t="str">
            <v>Rubber Water Stop</v>
          </cell>
          <cell r="G2726" t="str">
            <v>L.m</v>
          </cell>
          <cell r="H2726">
            <v>2</v>
          </cell>
          <cell r="I2726">
            <v>51800</v>
          </cell>
          <cell r="J2726">
            <v>0</v>
          </cell>
          <cell r="K2726">
            <v>103600</v>
          </cell>
          <cell r="L2726">
            <v>0</v>
          </cell>
        </row>
        <row r="2727">
          <cell r="A2727">
            <v>2727</v>
          </cell>
          <cell r="D2727">
            <v>0</v>
          </cell>
          <cell r="G2727">
            <v>0</v>
          </cell>
          <cell r="I2727">
            <v>0</v>
          </cell>
          <cell r="J2727">
            <v>0</v>
          </cell>
          <cell r="K2727">
            <v>0</v>
          </cell>
        </row>
        <row r="2728">
          <cell r="A2728">
            <v>2728</v>
          </cell>
          <cell r="D2728">
            <v>0</v>
          </cell>
          <cell r="G2728">
            <v>0</v>
          </cell>
          <cell r="I2728">
            <v>0</v>
          </cell>
          <cell r="J2728">
            <v>0</v>
          </cell>
          <cell r="K2728">
            <v>0</v>
          </cell>
        </row>
        <row r="2729">
          <cell r="A2729">
            <v>2729</v>
          </cell>
          <cell r="D2729">
            <v>0</v>
          </cell>
          <cell r="G2729">
            <v>0</v>
          </cell>
          <cell r="I2729">
            <v>0</v>
          </cell>
          <cell r="J2729">
            <v>0</v>
          </cell>
          <cell r="K2729">
            <v>0</v>
          </cell>
        </row>
        <row r="2730">
          <cell r="A2730">
            <v>2730</v>
          </cell>
          <cell r="D2730">
            <v>0</v>
          </cell>
          <cell r="G2730">
            <v>0</v>
          </cell>
          <cell r="I2730">
            <v>0</v>
          </cell>
          <cell r="J2730">
            <v>0</v>
          </cell>
          <cell r="K2730">
            <v>0</v>
          </cell>
        </row>
        <row r="2731">
          <cell r="A2731">
            <v>2731</v>
          </cell>
          <cell r="D2731">
            <v>0</v>
          </cell>
          <cell r="G2731">
            <v>0</v>
          </cell>
          <cell r="I2731">
            <v>0</v>
          </cell>
          <cell r="J2731">
            <v>0</v>
          </cell>
          <cell r="K2731">
            <v>0</v>
          </cell>
        </row>
        <row r="2732">
          <cell r="A2732">
            <v>2732</v>
          </cell>
          <cell r="D2732">
            <v>0</v>
          </cell>
          <cell r="G2732">
            <v>0</v>
          </cell>
          <cell r="I2732">
            <v>0</v>
          </cell>
          <cell r="J2732">
            <v>0</v>
          </cell>
          <cell r="K2732">
            <v>0</v>
          </cell>
        </row>
        <row r="2733">
          <cell r="A2733">
            <v>2733</v>
          </cell>
          <cell r="D2733">
            <v>0</v>
          </cell>
          <cell r="G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>
            <v>2734</v>
          </cell>
          <cell r="D2734">
            <v>0</v>
          </cell>
          <cell r="G2734">
            <v>0</v>
          </cell>
          <cell r="I2734">
            <v>0</v>
          </cell>
          <cell r="J2734">
            <v>0</v>
          </cell>
          <cell r="K2734">
            <v>0</v>
          </cell>
        </row>
        <row r="2735">
          <cell r="A2735">
            <v>2735</v>
          </cell>
          <cell r="D2735">
            <v>0</v>
          </cell>
          <cell r="G2735">
            <v>0</v>
          </cell>
          <cell r="I2735">
            <v>0</v>
          </cell>
          <cell r="J2735">
            <v>0</v>
          </cell>
          <cell r="K2735">
            <v>0</v>
          </cell>
        </row>
        <row r="2736">
          <cell r="A2736">
            <v>2736</v>
          </cell>
          <cell r="B2736" t="str">
            <v>B</v>
          </cell>
          <cell r="C2736" t="str">
            <v>EQ</v>
          </cell>
          <cell r="D2736" t="str">
            <v>EQUIPMENT/ALAT</v>
          </cell>
        </row>
        <row r="2737">
          <cell r="A2737">
            <v>2737</v>
          </cell>
          <cell r="C2737">
            <v>29</v>
          </cell>
          <cell r="D2737" t="str">
            <v>Crane 10 - 15 ton</v>
          </cell>
          <cell r="G2737" t="str">
            <v>Jam</v>
          </cell>
          <cell r="H2737">
            <v>1E-3</v>
          </cell>
          <cell r="I2737">
            <v>231200</v>
          </cell>
          <cell r="J2737">
            <v>0</v>
          </cell>
          <cell r="K2737">
            <v>231.20000000000002</v>
          </cell>
        </row>
        <row r="2738">
          <cell r="A2738">
            <v>2738</v>
          </cell>
          <cell r="C2738">
            <v>95</v>
          </cell>
          <cell r="D2738" t="str">
            <v>Welding Machine 300A</v>
          </cell>
          <cell r="G2738" t="str">
            <v>Jam</v>
          </cell>
          <cell r="H2738">
            <v>5.0000000000000001E-4</v>
          </cell>
          <cell r="I2738">
            <v>33500</v>
          </cell>
          <cell r="J2738">
            <v>0</v>
          </cell>
          <cell r="K2738">
            <v>16.75</v>
          </cell>
        </row>
        <row r="2739">
          <cell r="A2739">
            <v>2739</v>
          </cell>
          <cell r="D2739">
            <v>0</v>
          </cell>
          <cell r="G2739">
            <v>0</v>
          </cell>
          <cell r="I2739">
            <v>0</v>
          </cell>
          <cell r="J2739">
            <v>0</v>
          </cell>
          <cell r="K2739">
            <v>0</v>
          </cell>
        </row>
        <row r="2740">
          <cell r="A2740">
            <v>2740</v>
          </cell>
          <cell r="D2740">
            <v>0</v>
          </cell>
          <cell r="G2740">
            <v>0</v>
          </cell>
          <cell r="I2740">
            <v>0</v>
          </cell>
          <cell r="J2740">
            <v>0</v>
          </cell>
          <cell r="K2740">
            <v>0</v>
          </cell>
        </row>
        <row r="2741">
          <cell r="A2741">
            <v>2741</v>
          </cell>
          <cell r="D2741">
            <v>0</v>
          </cell>
          <cell r="G2741">
            <v>0</v>
          </cell>
          <cell r="I2741">
            <v>0</v>
          </cell>
          <cell r="J2741">
            <v>0</v>
          </cell>
          <cell r="K2741">
            <v>0</v>
          </cell>
        </row>
        <row r="2742">
          <cell r="A2742">
            <v>2742</v>
          </cell>
          <cell r="D2742">
            <v>0</v>
          </cell>
          <cell r="G2742">
            <v>0</v>
          </cell>
          <cell r="I2742">
            <v>0</v>
          </cell>
          <cell r="J2742">
            <v>0</v>
          </cell>
          <cell r="K2742">
            <v>0</v>
          </cell>
        </row>
        <row r="2743">
          <cell r="A2743">
            <v>2743</v>
          </cell>
          <cell r="B2743" t="str">
            <v>B</v>
          </cell>
          <cell r="C2743" t="str">
            <v>EQ</v>
          </cell>
          <cell r="D2743" t="str">
            <v>EQUIPMENT</v>
          </cell>
          <cell r="G2743">
            <v>0</v>
          </cell>
          <cell r="I2743">
            <v>0</v>
          </cell>
          <cell r="J2743">
            <v>0</v>
          </cell>
          <cell r="K2743">
            <v>0</v>
          </cell>
        </row>
        <row r="2744">
          <cell r="A2744">
            <v>2744</v>
          </cell>
          <cell r="C2744">
            <v>64</v>
          </cell>
          <cell r="D2744" t="str">
            <v>Miscellaneous Tools</v>
          </cell>
          <cell r="G2744" t="str">
            <v>Hour</v>
          </cell>
          <cell r="H2744">
            <v>1</v>
          </cell>
          <cell r="I2744">
            <v>5000</v>
          </cell>
          <cell r="J2744">
            <v>0</v>
          </cell>
          <cell r="K2744">
            <v>5000</v>
          </cell>
          <cell r="L2744">
            <v>0</v>
          </cell>
        </row>
        <row r="2745">
          <cell r="A2745">
            <v>2745</v>
          </cell>
          <cell r="C2745">
            <v>215</v>
          </cell>
          <cell r="D2745" t="str">
            <v>Traffic Signal Pole, Type 2</v>
          </cell>
          <cell r="G2745" t="str">
            <v>Each</v>
          </cell>
          <cell r="H2745">
            <v>1</v>
          </cell>
          <cell r="I2745" t="e">
            <v>#N/A</v>
          </cell>
          <cell r="J2745">
            <v>0</v>
          </cell>
          <cell r="K2745" t="e">
            <v>#N/A</v>
          </cell>
          <cell r="L2745">
            <v>0</v>
          </cell>
        </row>
        <row r="2746">
          <cell r="A2746">
            <v>2746</v>
          </cell>
          <cell r="C2746">
            <v>63</v>
          </cell>
          <cell r="D2746" t="str">
            <v>Mac Power Broom and Blower</v>
          </cell>
          <cell r="G2746" t="str">
            <v>Hour</v>
          </cell>
          <cell r="H2746">
            <v>4</v>
          </cell>
          <cell r="I2746">
            <v>54200</v>
          </cell>
          <cell r="J2746">
            <v>0</v>
          </cell>
          <cell r="K2746">
            <v>216800</v>
          </cell>
          <cell r="L2746">
            <v>0</v>
          </cell>
        </row>
        <row r="2747">
          <cell r="A2747">
            <v>2747</v>
          </cell>
          <cell r="C2747">
            <v>139</v>
          </cell>
          <cell r="D2747" t="str">
            <v>Concrete Bucket 1 Cu.m</v>
          </cell>
          <cell r="G2747" t="str">
            <v>Hour</v>
          </cell>
          <cell r="H2747">
            <v>4</v>
          </cell>
          <cell r="I2747">
            <v>63800</v>
          </cell>
          <cell r="J2747">
            <v>0</v>
          </cell>
          <cell r="K2747">
            <v>255200</v>
          </cell>
          <cell r="L2747">
            <v>0</v>
          </cell>
        </row>
        <row r="2748">
          <cell r="A2748">
            <v>2748</v>
          </cell>
        </row>
        <row r="2749">
          <cell r="A2749">
            <v>2749</v>
          </cell>
        </row>
        <row r="2750">
          <cell r="A2750">
            <v>2750</v>
          </cell>
          <cell r="B2750" t="str">
            <v>C</v>
          </cell>
          <cell r="C2750" t="str">
            <v>LA</v>
          </cell>
          <cell r="D2750" t="str">
            <v>LABOUR/BURUH</v>
          </cell>
        </row>
        <row r="2751">
          <cell r="A2751">
            <v>2751</v>
          </cell>
          <cell r="D2751">
            <v>0</v>
          </cell>
          <cell r="G2751">
            <v>0</v>
          </cell>
          <cell r="I2751">
            <v>0</v>
          </cell>
          <cell r="K2751">
            <v>0</v>
          </cell>
        </row>
        <row r="2752">
          <cell r="A2752">
            <v>2752</v>
          </cell>
          <cell r="D2752">
            <v>0</v>
          </cell>
          <cell r="G2752">
            <v>0</v>
          </cell>
          <cell r="I2752">
            <v>0</v>
          </cell>
          <cell r="K2752">
            <v>0</v>
          </cell>
        </row>
        <row r="2753">
          <cell r="A2753">
            <v>2753</v>
          </cell>
          <cell r="D2753">
            <v>0</v>
          </cell>
          <cell r="G2753">
            <v>0</v>
          </cell>
          <cell r="I2753">
            <v>0</v>
          </cell>
          <cell r="K2753">
            <v>0</v>
          </cell>
        </row>
        <row r="2754">
          <cell r="A2754">
            <v>2754</v>
          </cell>
          <cell r="D2754">
            <v>0</v>
          </cell>
          <cell r="G2754">
            <v>0</v>
          </cell>
          <cell r="I2754">
            <v>0</v>
          </cell>
          <cell r="K2754">
            <v>0</v>
          </cell>
        </row>
        <row r="2755">
          <cell r="A2755">
            <v>2755</v>
          </cell>
          <cell r="D2755">
            <v>0</v>
          </cell>
          <cell r="G2755">
            <v>0</v>
          </cell>
          <cell r="I2755">
            <v>0</v>
          </cell>
          <cell r="K2755">
            <v>0</v>
          </cell>
        </row>
        <row r="2756">
          <cell r="A2756">
            <v>2756</v>
          </cell>
          <cell r="D2756">
            <v>0</v>
          </cell>
          <cell r="G2756">
            <v>0</v>
          </cell>
          <cell r="I2756">
            <v>0</v>
          </cell>
          <cell r="K2756">
            <v>0</v>
          </cell>
        </row>
        <row r="2757">
          <cell r="A2757">
            <v>2757</v>
          </cell>
          <cell r="B2757" t="str">
            <v>C</v>
          </cell>
          <cell r="C2757" t="str">
            <v>LA</v>
          </cell>
          <cell r="D2757" t="str">
            <v>LABOUR</v>
          </cell>
          <cell r="G2757">
            <v>0</v>
          </cell>
          <cell r="I2757">
            <v>0</v>
          </cell>
          <cell r="K2757">
            <v>0</v>
          </cell>
        </row>
        <row r="2758">
          <cell r="A2758">
            <v>2758</v>
          </cell>
          <cell r="C2758">
            <v>2</v>
          </cell>
          <cell r="D2758" t="str">
            <v>Pengawas</v>
          </cell>
          <cell r="G2758" t="str">
            <v>Day</v>
          </cell>
          <cell r="H2758">
            <v>0.14285714285714285</v>
          </cell>
          <cell r="I2758">
            <v>50000</v>
          </cell>
          <cell r="K2758">
            <v>7142.8571428571422</v>
          </cell>
        </row>
        <row r="2759">
          <cell r="A2759">
            <v>2759</v>
          </cell>
          <cell r="C2759">
            <v>3</v>
          </cell>
          <cell r="D2759" t="str">
            <v>Mandor</v>
          </cell>
          <cell r="G2759" t="str">
            <v>Day</v>
          </cell>
          <cell r="H2759">
            <v>0.14285714285714285</v>
          </cell>
          <cell r="I2759">
            <v>33750</v>
          </cell>
          <cell r="K2759">
            <v>4821.4285714285716</v>
          </cell>
        </row>
        <row r="2760">
          <cell r="A2760">
            <v>2760</v>
          </cell>
          <cell r="C2760">
            <v>16</v>
          </cell>
          <cell r="D2760" t="str">
            <v>Tukang</v>
          </cell>
          <cell r="G2760" t="str">
            <v>Day</v>
          </cell>
          <cell r="H2760">
            <v>0.2857142857142857</v>
          </cell>
          <cell r="I2760">
            <v>28380</v>
          </cell>
          <cell r="K2760">
            <v>8108.5714285714284</v>
          </cell>
        </row>
        <row r="2761">
          <cell r="A2761">
            <v>2761</v>
          </cell>
          <cell r="C2761">
            <v>17</v>
          </cell>
          <cell r="D2761" t="str">
            <v>Buruh</v>
          </cell>
          <cell r="G2761" t="str">
            <v>Day</v>
          </cell>
          <cell r="H2761">
            <v>0</v>
          </cell>
          <cell r="I2761">
            <v>18750</v>
          </cell>
          <cell r="K2761">
            <v>0</v>
          </cell>
          <cell r="L2761">
            <v>0</v>
          </cell>
        </row>
        <row r="2762">
          <cell r="A2762">
            <v>2762</v>
          </cell>
          <cell r="D2762" t="str">
            <v>OVER HEAD</v>
          </cell>
          <cell r="E2762">
            <v>10</v>
          </cell>
          <cell r="F2762" t="str">
            <v>%</v>
          </cell>
          <cell r="K2762">
            <v>24.795000000000002</v>
          </cell>
          <cell r="L2762">
            <v>0</v>
          </cell>
        </row>
        <row r="2763">
          <cell r="A2763">
            <v>2763</v>
          </cell>
          <cell r="D2763" t="str">
            <v>TOTAL</v>
          </cell>
          <cell r="K2763">
            <v>272.745</v>
          </cell>
          <cell r="L2763">
            <v>0</v>
          </cell>
        </row>
        <row r="2764">
          <cell r="A2764">
            <v>2764</v>
          </cell>
          <cell r="D2764" t="str">
            <v>HARGA  SATUAN</v>
          </cell>
          <cell r="K2764">
            <v>273</v>
          </cell>
          <cell r="L2764">
            <v>0</v>
          </cell>
        </row>
        <row r="2765">
          <cell r="A2765">
            <v>2765</v>
          </cell>
          <cell r="B2765" t="str">
            <v>Note ;</v>
          </cell>
        </row>
        <row r="2766">
          <cell r="A2766">
            <v>2766</v>
          </cell>
          <cell r="B2766" t="str">
            <v>1. Satuan dapat berdasarkan atas jam operasi untuk Tenaga Kerja dan Alat.</v>
          </cell>
        </row>
        <row r="2767">
          <cell r="A2767">
            <v>2767</v>
          </cell>
          <cell r="B2767" t="str">
            <v xml:space="preserve"> 2. Kuantitas satuan adalah kuantitas setiap komponen untuk menyelesaikan satu satuan pekerjaan dari nomor mata pembayaran</v>
          </cell>
        </row>
        <row r="2768">
          <cell r="A2768">
            <v>2768</v>
          </cell>
          <cell r="B2768" t="str">
            <v xml:space="preserve"> 3. Biaya satuan untuk peralatan sudah termasuk bahan bakar, hahan habis dipakai dan operator</v>
          </cell>
          <cell r="D2768" t="str">
            <v>JUMLAH</v>
          </cell>
          <cell r="K2768">
            <v>775072.85714285716</v>
          </cell>
          <cell r="L2768">
            <v>0</v>
          </cell>
        </row>
        <row r="2769">
          <cell r="A2769">
            <v>2769</v>
          </cell>
          <cell r="B2769" t="str">
            <v xml:space="preserve"> 4. Biaya satuan sudah termasuk pengeluaran untuk seluruh pajak yang berkaitan (tetapi tidak termasuk PPN yang dibayar dari kontrak) dan biaya lainnya</v>
          </cell>
          <cell r="D2769" t="str">
            <v>OVER HEAD</v>
          </cell>
          <cell r="E2769">
            <v>10</v>
          </cell>
          <cell r="F2769" t="str">
            <v>%</v>
          </cell>
          <cell r="K2769">
            <v>77507.285714285725</v>
          </cell>
          <cell r="L2769">
            <v>0</v>
          </cell>
        </row>
        <row r="2770">
          <cell r="A2770">
            <v>2770</v>
          </cell>
          <cell r="B2770" t="str">
            <v xml:space="preserve"> 5. .</v>
          </cell>
          <cell r="D2770" t="str">
            <v>TOTAL</v>
          </cell>
          <cell r="K2770">
            <v>852580.14285714284</v>
          </cell>
          <cell r="L2770">
            <v>0</v>
          </cell>
        </row>
        <row r="2771">
          <cell r="A2771">
            <v>2771</v>
          </cell>
          <cell r="B2771" t="str">
            <v xml:space="preserve"> 6. .</v>
          </cell>
          <cell r="D2771" t="str">
            <v>HARGA  SATUAN</v>
          </cell>
          <cell r="K2771">
            <v>852580</v>
          </cell>
          <cell r="L2771">
            <v>0</v>
          </cell>
        </row>
        <row r="2772">
          <cell r="A2772">
            <v>2772</v>
          </cell>
          <cell r="K2772" t="str">
            <v>Hal. 42 a - 42</v>
          </cell>
        </row>
        <row r="2773">
          <cell r="A2773">
            <v>2773</v>
          </cell>
          <cell r="B2773">
            <v>101</v>
          </cell>
        </row>
        <row r="2774">
          <cell r="A2774">
            <v>2774</v>
          </cell>
          <cell r="B2774" t="str">
            <v>UNIT PRICE ANALYSIS</v>
          </cell>
        </row>
        <row r="2775">
          <cell r="A2775">
            <v>2775</v>
          </cell>
          <cell r="B2775" t="str">
            <v>Proyek Rencana Teknik Akhir Jalan Tol Bogor Ring Road</v>
          </cell>
        </row>
        <row r="2776">
          <cell r="A2776">
            <v>2776</v>
          </cell>
        </row>
        <row r="2777">
          <cell r="A2777">
            <v>2777</v>
          </cell>
        </row>
        <row r="2778">
          <cell r="A2778">
            <v>2778</v>
          </cell>
        </row>
        <row r="2779">
          <cell r="A2779">
            <v>2779</v>
          </cell>
        </row>
        <row r="2780">
          <cell r="A2780">
            <v>2780</v>
          </cell>
          <cell r="B2780" t="str">
            <v>UNIT PRICE ANALYSIS</v>
          </cell>
        </row>
        <row r="2781">
          <cell r="A2781">
            <v>2781</v>
          </cell>
        </row>
        <row r="2782">
          <cell r="A2782">
            <v>2782</v>
          </cell>
          <cell r="B2782" t="str">
            <v>ITEM NUMBER</v>
          </cell>
          <cell r="D2782" t="str">
            <v>10.03 (1)a</v>
          </cell>
        </row>
        <row r="2783">
          <cell r="A2783">
            <v>2783</v>
          </cell>
          <cell r="B2783" t="str">
            <v>CONSTRUCTION / WORK</v>
          </cell>
          <cell r="D2783" t="str">
            <v>Pemasangan / Erection PC I Girder, Bentang 16.00 m</v>
          </cell>
        </row>
        <row r="2784">
          <cell r="A2784">
            <v>2784</v>
          </cell>
          <cell r="B2784" t="str">
            <v>UNIT</v>
          </cell>
          <cell r="C2784" t="str">
            <v>buah</v>
          </cell>
          <cell r="D2784">
            <v>1</v>
          </cell>
        </row>
        <row r="2785">
          <cell r="A2785">
            <v>2785</v>
          </cell>
          <cell r="B2785" t="str">
            <v>UNIT  PRICE  (Rp.)</v>
          </cell>
          <cell r="D2785">
            <v>3154260</v>
          </cell>
          <cell r="E2785">
            <v>0</v>
          </cell>
          <cell r="K2785">
            <v>3154260</v>
          </cell>
        </row>
        <row r="2786">
          <cell r="A2786">
            <v>2786</v>
          </cell>
          <cell r="I2786" t="str">
            <v>PRICE / UNIT                 (Rp.)</v>
          </cell>
          <cell r="K2786" t="str">
            <v>TOTAL PRICE                (Rp.)</v>
          </cell>
        </row>
        <row r="2787">
          <cell r="A2787">
            <v>2787</v>
          </cell>
          <cell r="B2787" t="str">
            <v>NO</v>
          </cell>
          <cell r="C2787" t="str">
            <v>ITEM</v>
          </cell>
          <cell r="D2787" t="str">
            <v>DESCRIPTION</v>
          </cell>
          <cell r="G2787" t="str">
            <v>UNIT</v>
          </cell>
          <cell r="H2787" t="str">
            <v>QUA'TY</v>
          </cell>
          <cell r="I2787" t="str">
            <v>Rp.</v>
          </cell>
          <cell r="J2787" t="str">
            <v>Foreign</v>
          </cell>
          <cell r="K2787" t="str">
            <v>Rp.</v>
          </cell>
          <cell r="L2787" t="str">
            <v>Foreign</v>
          </cell>
        </row>
        <row r="2788">
          <cell r="A2788">
            <v>2788</v>
          </cell>
        </row>
        <row r="2789">
          <cell r="A2789">
            <v>2789</v>
          </cell>
        </row>
        <row r="2790">
          <cell r="A2790">
            <v>2790</v>
          </cell>
          <cell r="B2790" t="str">
            <v>A</v>
          </cell>
          <cell r="C2790" t="str">
            <v>MT</v>
          </cell>
          <cell r="D2790" t="str">
            <v>MATERIAL</v>
          </cell>
        </row>
        <row r="2791">
          <cell r="A2791">
            <v>2791</v>
          </cell>
          <cell r="C2791">
            <v>570</v>
          </cell>
          <cell r="D2791" t="str">
            <v>RC U Beam, Span 22,89 mtr ( pedestrian bridge ) on plant</v>
          </cell>
          <cell r="G2791" t="str">
            <v>Each</v>
          </cell>
          <cell r="H2791">
            <v>1</v>
          </cell>
          <cell r="I2791" t="e">
            <v>#DIV/0!</v>
          </cell>
          <cell r="J2791">
            <v>0</v>
          </cell>
          <cell r="K2791" t="e">
            <v>#DIV/0!</v>
          </cell>
          <cell r="L2791">
            <v>0</v>
          </cell>
        </row>
        <row r="2792">
          <cell r="A2792">
            <v>2792</v>
          </cell>
          <cell r="C2792">
            <v>226</v>
          </cell>
          <cell r="D2792" t="str">
            <v>Rubber Water Stop</v>
          </cell>
          <cell r="G2792" t="str">
            <v>L.m</v>
          </cell>
          <cell r="H2792">
            <v>2</v>
          </cell>
          <cell r="I2792">
            <v>51800</v>
          </cell>
          <cell r="J2792">
            <v>0</v>
          </cell>
          <cell r="K2792">
            <v>103600</v>
          </cell>
          <cell r="L2792">
            <v>0</v>
          </cell>
        </row>
        <row r="2793">
          <cell r="A2793">
            <v>2793</v>
          </cell>
        </row>
        <row r="2794">
          <cell r="A2794">
            <v>2794</v>
          </cell>
        </row>
        <row r="2795">
          <cell r="A2795">
            <v>2795</v>
          </cell>
        </row>
        <row r="2796">
          <cell r="A2796">
            <v>2796</v>
          </cell>
        </row>
        <row r="2797">
          <cell r="A2797">
            <v>2797</v>
          </cell>
        </row>
        <row r="2798">
          <cell r="A2798">
            <v>2798</v>
          </cell>
        </row>
        <row r="2799">
          <cell r="A2799">
            <v>2799</v>
          </cell>
        </row>
        <row r="2800">
          <cell r="A2800">
            <v>2800</v>
          </cell>
        </row>
        <row r="2801">
          <cell r="A2801">
            <v>2801</v>
          </cell>
        </row>
        <row r="2802">
          <cell r="A2802">
            <v>2802</v>
          </cell>
        </row>
        <row r="2803">
          <cell r="A2803">
            <v>2803</v>
          </cell>
        </row>
        <row r="2804">
          <cell r="A2804">
            <v>2804</v>
          </cell>
        </row>
        <row r="2805">
          <cell r="A2805">
            <v>2805</v>
          </cell>
        </row>
        <row r="2806">
          <cell r="A2806">
            <v>2806</v>
          </cell>
        </row>
        <row r="2807">
          <cell r="A2807">
            <v>2807</v>
          </cell>
        </row>
        <row r="2808">
          <cell r="A2808">
            <v>2808</v>
          </cell>
        </row>
        <row r="2809">
          <cell r="A2809">
            <v>2809</v>
          </cell>
          <cell r="B2809" t="str">
            <v>B</v>
          </cell>
          <cell r="C2809" t="str">
            <v>EQ</v>
          </cell>
          <cell r="D2809" t="str">
            <v>EQUIPMENT</v>
          </cell>
        </row>
        <row r="2810">
          <cell r="A2810">
            <v>2810</v>
          </cell>
          <cell r="C2810">
            <v>218</v>
          </cell>
          <cell r="D2810" t="str">
            <v>Truck Crane Erection ( 16 ton )</v>
          </cell>
          <cell r="G2810" t="str">
            <v>Each</v>
          </cell>
          <cell r="H2810">
            <v>3</v>
          </cell>
          <cell r="I2810">
            <v>865000</v>
          </cell>
          <cell r="J2810">
            <v>0</v>
          </cell>
          <cell r="K2810">
            <v>2595000</v>
          </cell>
          <cell r="L2810">
            <v>0</v>
          </cell>
        </row>
        <row r="2811">
          <cell r="A2811">
            <v>2811</v>
          </cell>
          <cell r="C2811">
            <v>64</v>
          </cell>
          <cell r="D2811" t="str">
            <v>Miscellaneous Tools</v>
          </cell>
          <cell r="G2811" t="str">
            <v>Hour</v>
          </cell>
          <cell r="H2811">
            <v>1</v>
          </cell>
          <cell r="I2811">
            <v>5000</v>
          </cell>
          <cell r="J2811">
            <v>0</v>
          </cell>
          <cell r="K2811">
            <v>5000</v>
          </cell>
          <cell r="L2811">
            <v>0</v>
          </cell>
        </row>
        <row r="2812">
          <cell r="A2812">
            <v>2812</v>
          </cell>
          <cell r="C2812">
            <v>106</v>
          </cell>
          <cell r="D2812" t="str">
            <v>Truck Trailler 60 Ton</v>
          </cell>
          <cell r="G2812" t="str">
            <v>Hour</v>
          </cell>
          <cell r="H2812">
            <v>1</v>
          </cell>
          <cell r="I2812">
            <v>249400</v>
          </cell>
          <cell r="J2812">
            <v>0</v>
          </cell>
          <cell r="K2812">
            <v>249400</v>
          </cell>
          <cell r="L2812">
            <v>0</v>
          </cell>
        </row>
        <row r="2813">
          <cell r="A2813">
            <v>2813</v>
          </cell>
          <cell r="C2813">
            <v>139</v>
          </cell>
          <cell r="D2813" t="str">
            <v>Concrete Bucket 1 Cu.m</v>
          </cell>
          <cell r="G2813" t="str">
            <v>Hour</v>
          </cell>
          <cell r="H2813">
            <v>4</v>
          </cell>
          <cell r="I2813">
            <v>63800</v>
          </cell>
          <cell r="J2813">
            <v>0</v>
          </cell>
          <cell r="K2813">
            <v>255200</v>
          </cell>
          <cell r="L2813">
            <v>0</v>
          </cell>
        </row>
        <row r="2814">
          <cell r="A2814">
            <v>2814</v>
          </cell>
        </row>
        <row r="2815">
          <cell r="A2815">
            <v>2815</v>
          </cell>
        </row>
        <row r="2816">
          <cell r="A2816">
            <v>2816</v>
          </cell>
        </row>
        <row r="2817">
          <cell r="A2817">
            <v>2817</v>
          </cell>
        </row>
        <row r="2818">
          <cell r="A2818">
            <v>2818</v>
          </cell>
        </row>
        <row r="2819">
          <cell r="A2819">
            <v>2819</v>
          </cell>
        </row>
        <row r="2820">
          <cell r="A2820">
            <v>2820</v>
          </cell>
        </row>
        <row r="2821">
          <cell r="A2821">
            <v>2821</v>
          </cell>
        </row>
        <row r="2822">
          <cell r="A2822">
            <v>2822</v>
          </cell>
        </row>
        <row r="2823">
          <cell r="A2823">
            <v>2823</v>
          </cell>
          <cell r="B2823" t="str">
            <v>C</v>
          </cell>
          <cell r="C2823" t="str">
            <v>LA</v>
          </cell>
          <cell r="D2823" t="str">
            <v>LABOUR</v>
          </cell>
        </row>
        <row r="2824">
          <cell r="A2824">
            <v>2824</v>
          </cell>
          <cell r="C2824">
            <v>2</v>
          </cell>
          <cell r="D2824" t="str">
            <v>Pengawas</v>
          </cell>
          <cell r="G2824" t="str">
            <v>Day</v>
          </cell>
          <cell r="H2824">
            <v>4.7619047619047616E-2</v>
          </cell>
          <cell r="I2824">
            <v>50000</v>
          </cell>
          <cell r="K2824">
            <v>2380.9523809523807</v>
          </cell>
        </row>
        <row r="2825">
          <cell r="A2825">
            <v>2825</v>
          </cell>
          <cell r="C2825">
            <v>3</v>
          </cell>
          <cell r="D2825" t="str">
            <v>Mandor</v>
          </cell>
          <cell r="G2825" t="str">
            <v>Day</v>
          </cell>
          <cell r="H2825">
            <v>9.5238095238095233E-2</v>
          </cell>
          <cell r="I2825">
            <v>33750</v>
          </cell>
          <cell r="K2825">
            <v>3214.2857142857142</v>
          </cell>
        </row>
        <row r="2826">
          <cell r="A2826">
            <v>2826</v>
          </cell>
          <cell r="C2826">
            <v>16</v>
          </cell>
          <cell r="D2826" t="str">
            <v>Tukang</v>
          </cell>
          <cell r="G2826" t="str">
            <v>Day</v>
          </cell>
          <cell r="H2826">
            <v>0.19047619047619047</v>
          </cell>
          <cell r="I2826">
            <v>28380</v>
          </cell>
          <cell r="K2826">
            <v>5405.7142857142853</v>
          </cell>
        </row>
        <row r="2827">
          <cell r="A2827">
            <v>2827</v>
          </cell>
          <cell r="C2827">
            <v>17</v>
          </cell>
          <cell r="D2827" t="str">
            <v>Buruh</v>
          </cell>
          <cell r="G2827" t="str">
            <v>Day</v>
          </cell>
          <cell r="H2827">
            <v>0.37904761904761902</v>
          </cell>
          <cell r="I2827">
            <v>18750</v>
          </cell>
          <cell r="K2827">
            <v>7107.1428571428569</v>
          </cell>
        </row>
        <row r="2828">
          <cell r="A2828">
            <v>2828</v>
          </cell>
        </row>
        <row r="2829">
          <cell r="A2829">
            <v>2829</v>
          </cell>
        </row>
        <row r="2830">
          <cell r="A2830">
            <v>2830</v>
          </cell>
        </row>
        <row r="2831">
          <cell r="A2831">
            <v>2831</v>
          </cell>
        </row>
        <row r="2832">
          <cell r="A2832">
            <v>2832</v>
          </cell>
        </row>
        <row r="2833">
          <cell r="A2833">
            <v>2833</v>
          </cell>
        </row>
        <row r="2834">
          <cell r="A2834">
            <v>2834</v>
          </cell>
          <cell r="D2834" t="str">
            <v>JUMLAH</v>
          </cell>
          <cell r="K2834">
            <v>2867508.0952380951</v>
          </cell>
          <cell r="L2834">
            <v>0</v>
          </cell>
        </row>
        <row r="2835">
          <cell r="A2835">
            <v>2835</v>
          </cell>
          <cell r="D2835" t="str">
            <v>OVER HEAD</v>
          </cell>
          <cell r="E2835">
            <v>10</v>
          </cell>
          <cell r="F2835" t="str">
            <v>%</v>
          </cell>
          <cell r="K2835">
            <v>286750.80952380953</v>
          </cell>
          <cell r="L2835">
            <v>0</v>
          </cell>
        </row>
        <row r="2836">
          <cell r="A2836">
            <v>2836</v>
          </cell>
          <cell r="D2836" t="str">
            <v>TOTAL</v>
          </cell>
          <cell r="K2836">
            <v>3154258.9047619049</v>
          </cell>
          <cell r="L2836">
            <v>0</v>
          </cell>
        </row>
        <row r="2837">
          <cell r="A2837">
            <v>2837</v>
          </cell>
          <cell r="D2837" t="str">
            <v>HARGA  SATUAN</v>
          </cell>
          <cell r="K2837">
            <v>3154259</v>
          </cell>
          <cell r="L2837">
            <v>0</v>
          </cell>
        </row>
        <row r="2838">
          <cell r="A2838">
            <v>2838</v>
          </cell>
        </row>
        <row r="2839">
          <cell r="A2839">
            <v>2839</v>
          </cell>
          <cell r="B2839">
            <v>102</v>
          </cell>
        </row>
        <row r="2840">
          <cell r="A2840">
            <v>2840</v>
          </cell>
          <cell r="B2840" t="str">
            <v>UNIT PRICE ANALYSIS</v>
          </cell>
        </row>
        <row r="2841">
          <cell r="A2841">
            <v>2841</v>
          </cell>
          <cell r="B2841" t="str">
            <v>Proyek Rencana Teknik Akhir Jalan Tol Bogor Ring Road</v>
          </cell>
        </row>
        <row r="2842">
          <cell r="A2842">
            <v>2842</v>
          </cell>
        </row>
        <row r="2843">
          <cell r="A2843">
            <v>2843</v>
          </cell>
        </row>
        <row r="2844">
          <cell r="A2844">
            <v>2844</v>
          </cell>
        </row>
        <row r="2845">
          <cell r="A2845">
            <v>2845</v>
          </cell>
        </row>
        <row r="2846">
          <cell r="A2846">
            <v>2846</v>
          </cell>
          <cell r="B2846" t="str">
            <v>UNIT PRICE ANALYSIS</v>
          </cell>
        </row>
        <row r="2847">
          <cell r="A2847">
            <v>2847</v>
          </cell>
        </row>
        <row r="2848">
          <cell r="A2848">
            <v>2848</v>
          </cell>
          <cell r="B2848" t="str">
            <v>ITEM NUMBER</v>
          </cell>
          <cell r="D2848" t="str">
            <v>10.03 (2)a</v>
          </cell>
        </row>
        <row r="2849">
          <cell r="A2849">
            <v>2849</v>
          </cell>
          <cell r="B2849" t="str">
            <v>CONSTRUCTION / WORK</v>
          </cell>
          <cell r="D2849" t="str">
            <v>Pemasangan / Erection PC I Girder, Bentang 25.00 m</v>
          </cell>
        </row>
        <row r="2850">
          <cell r="A2850">
            <v>2850</v>
          </cell>
          <cell r="B2850" t="str">
            <v>UNIT</v>
          </cell>
          <cell r="C2850" t="str">
            <v>buah</v>
          </cell>
          <cell r="D2850">
            <v>1</v>
          </cell>
        </row>
        <row r="2851">
          <cell r="A2851">
            <v>2851</v>
          </cell>
          <cell r="B2851" t="str">
            <v>UNIT  PRICE  (Rp.)</v>
          </cell>
          <cell r="D2851">
            <v>4259800</v>
          </cell>
          <cell r="E2851">
            <v>0</v>
          </cell>
          <cell r="K2851">
            <v>4259800</v>
          </cell>
        </row>
        <row r="2852">
          <cell r="A2852">
            <v>2852</v>
          </cell>
          <cell r="I2852" t="str">
            <v>PRICE / UNIT                 (Rp.)</v>
          </cell>
          <cell r="K2852" t="str">
            <v>TOTAL PRICE                (Rp.)</v>
          </cell>
        </row>
        <row r="2853">
          <cell r="A2853">
            <v>2853</v>
          </cell>
          <cell r="B2853" t="str">
            <v>NO</v>
          </cell>
          <cell r="C2853" t="str">
            <v>ITEM</v>
          </cell>
          <cell r="D2853" t="str">
            <v>DESCRIPTION</v>
          </cell>
          <cell r="G2853" t="str">
            <v>UNIT</v>
          </cell>
          <cell r="H2853" t="str">
            <v>QUA'TY</v>
          </cell>
          <cell r="I2853" t="str">
            <v>Rp.</v>
          </cell>
          <cell r="J2853" t="str">
            <v>Foreign</v>
          </cell>
          <cell r="K2853" t="str">
            <v>Rp.</v>
          </cell>
          <cell r="L2853" t="str">
            <v>Foreign</v>
          </cell>
        </row>
        <row r="2854">
          <cell r="A2854">
            <v>2854</v>
          </cell>
        </row>
        <row r="2855">
          <cell r="A2855">
            <v>2855</v>
          </cell>
        </row>
        <row r="2856">
          <cell r="A2856">
            <v>2856</v>
          </cell>
          <cell r="B2856" t="str">
            <v>A</v>
          </cell>
          <cell r="C2856" t="str">
            <v>MT</v>
          </cell>
          <cell r="D2856" t="str">
            <v>MATERIAL</v>
          </cell>
        </row>
        <row r="2857">
          <cell r="A2857">
            <v>2857</v>
          </cell>
          <cell r="C2857">
            <v>571</v>
          </cell>
          <cell r="D2857" t="str">
            <v>RC U Beam, Span 25,00 mtr on plant</v>
          </cell>
          <cell r="G2857" t="str">
            <v>Each</v>
          </cell>
          <cell r="H2857">
            <v>1.05</v>
          </cell>
          <cell r="I2857" t="e">
            <v>#DIV/0!</v>
          </cell>
          <cell r="J2857">
            <v>0</v>
          </cell>
          <cell r="K2857" t="e">
            <v>#DIV/0!</v>
          </cell>
          <cell r="L2857">
            <v>0</v>
          </cell>
        </row>
        <row r="2858">
          <cell r="A2858">
            <v>2858</v>
          </cell>
        </row>
        <row r="2859">
          <cell r="A2859">
            <v>2859</v>
          </cell>
        </row>
        <row r="2860">
          <cell r="A2860">
            <v>2860</v>
          </cell>
        </row>
        <row r="2861">
          <cell r="A2861">
            <v>2861</v>
          </cell>
        </row>
        <row r="2862">
          <cell r="A2862">
            <v>2862</v>
          </cell>
        </row>
        <row r="2863">
          <cell r="A2863">
            <v>2863</v>
          </cell>
        </row>
        <row r="2864">
          <cell r="A2864">
            <v>2864</v>
          </cell>
        </row>
        <row r="2865">
          <cell r="A2865">
            <v>2865</v>
          </cell>
        </row>
        <row r="2866">
          <cell r="A2866">
            <v>2866</v>
          </cell>
        </row>
        <row r="2867">
          <cell r="A2867">
            <v>2867</v>
          </cell>
        </row>
        <row r="2868">
          <cell r="A2868">
            <v>2868</v>
          </cell>
        </row>
        <row r="2869">
          <cell r="A2869">
            <v>2869</v>
          </cell>
        </row>
        <row r="2870">
          <cell r="A2870">
            <v>2870</v>
          </cell>
        </row>
        <row r="2871">
          <cell r="A2871">
            <v>2871</v>
          </cell>
        </row>
        <row r="2872">
          <cell r="A2872">
            <v>2872</v>
          </cell>
        </row>
        <row r="2873">
          <cell r="A2873">
            <v>2873</v>
          </cell>
        </row>
        <row r="2874">
          <cell r="A2874">
            <v>2874</v>
          </cell>
        </row>
        <row r="2875">
          <cell r="A2875">
            <v>2875</v>
          </cell>
          <cell r="B2875" t="str">
            <v>B</v>
          </cell>
          <cell r="C2875" t="str">
            <v>EQ</v>
          </cell>
          <cell r="D2875" t="str">
            <v>EQUIPMENT</v>
          </cell>
        </row>
        <row r="2876">
          <cell r="A2876">
            <v>2876</v>
          </cell>
          <cell r="C2876">
            <v>216</v>
          </cell>
          <cell r="D2876" t="str">
            <v>Truck Crane Erection ( 25 ton )</v>
          </cell>
          <cell r="G2876" t="str">
            <v>Each</v>
          </cell>
          <cell r="H2876">
            <v>3</v>
          </cell>
          <cell r="I2876">
            <v>1200000</v>
          </cell>
          <cell r="J2876">
            <v>0</v>
          </cell>
          <cell r="K2876">
            <v>3600000</v>
          </cell>
          <cell r="L2876">
            <v>0</v>
          </cell>
        </row>
        <row r="2877">
          <cell r="A2877">
            <v>2877</v>
          </cell>
          <cell r="C2877">
            <v>64</v>
          </cell>
          <cell r="D2877" t="str">
            <v>Miscellaneous Tools</v>
          </cell>
          <cell r="G2877" t="str">
            <v>Hour</v>
          </cell>
          <cell r="H2877">
            <v>1</v>
          </cell>
          <cell r="I2877">
            <v>5000</v>
          </cell>
          <cell r="J2877">
            <v>0</v>
          </cell>
          <cell r="K2877">
            <v>5000</v>
          </cell>
          <cell r="L2877">
            <v>0</v>
          </cell>
        </row>
        <row r="2878">
          <cell r="A2878">
            <v>2878</v>
          </cell>
          <cell r="C2878">
            <v>106</v>
          </cell>
          <cell r="D2878" t="str">
            <v>Truck Trailler 60 Ton</v>
          </cell>
          <cell r="G2878" t="str">
            <v>Hour</v>
          </cell>
          <cell r="H2878">
            <v>1</v>
          </cell>
          <cell r="I2878">
            <v>249400</v>
          </cell>
          <cell r="J2878">
            <v>0</v>
          </cell>
          <cell r="K2878">
            <v>249400</v>
          </cell>
          <cell r="L2878">
            <v>0</v>
          </cell>
        </row>
        <row r="2879">
          <cell r="A2879">
            <v>2879</v>
          </cell>
          <cell r="L2879">
            <v>0</v>
          </cell>
        </row>
        <row r="2880">
          <cell r="A2880">
            <v>2880</v>
          </cell>
        </row>
        <row r="2881">
          <cell r="A2881">
            <v>2881</v>
          </cell>
        </row>
        <row r="2882">
          <cell r="A2882">
            <v>2882</v>
          </cell>
        </row>
        <row r="2883">
          <cell r="A2883">
            <v>2883</v>
          </cell>
        </row>
        <row r="2884">
          <cell r="A2884">
            <v>2884</v>
          </cell>
        </row>
        <row r="2885">
          <cell r="A2885">
            <v>2885</v>
          </cell>
        </row>
        <row r="2886">
          <cell r="A2886">
            <v>2886</v>
          </cell>
        </row>
        <row r="2887">
          <cell r="A2887">
            <v>2887</v>
          </cell>
        </row>
        <row r="2888">
          <cell r="A2888">
            <v>2888</v>
          </cell>
        </row>
        <row r="2889">
          <cell r="A2889">
            <v>2889</v>
          </cell>
          <cell r="B2889" t="str">
            <v>C</v>
          </cell>
          <cell r="C2889" t="str">
            <v>LA</v>
          </cell>
          <cell r="D2889" t="str">
            <v>LABOUR</v>
          </cell>
        </row>
        <row r="2890">
          <cell r="A2890">
            <v>2890</v>
          </cell>
          <cell r="C2890">
            <v>2</v>
          </cell>
          <cell r="D2890" t="str">
            <v>Pengawas</v>
          </cell>
          <cell r="G2890" t="str">
            <v>Day</v>
          </cell>
          <cell r="H2890">
            <v>4.7619047619047616E-2</v>
          </cell>
          <cell r="I2890">
            <v>50000</v>
          </cell>
          <cell r="K2890">
            <v>2380.9523809523807</v>
          </cell>
        </row>
        <row r="2891">
          <cell r="A2891">
            <v>2891</v>
          </cell>
          <cell r="C2891">
            <v>3</v>
          </cell>
          <cell r="D2891" t="str">
            <v>Mandor</v>
          </cell>
          <cell r="G2891" t="str">
            <v>Day</v>
          </cell>
          <cell r="H2891">
            <v>9.5238095238095233E-2</v>
          </cell>
          <cell r="I2891">
            <v>33750</v>
          </cell>
          <cell r="K2891">
            <v>3214.2857142857142</v>
          </cell>
        </row>
        <row r="2892">
          <cell r="A2892">
            <v>2892</v>
          </cell>
          <cell r="C2892">
            <v>16</v>
          </cell>
          <cell r="D2892" t="str">
            <v>Tukang</v>
          </cell>
          <cell r="G2892" t="str">
            <v>Day</v>
          </cell>
          <cell r="H2892">
            <v>0.19047619047619047</v>
          </cell>
          <cell r="I2892">
            <v>28380</v>
          </cell>
          <cell r="K2892">
            <v>5405.7142857142853</v>
          </cell>
        </row>
        <row r="2893">
          <cell r="A2893">
            <v>2893</v>
          </cell>
          <cell r="C2893">
            <v>17</v>
          </cell>
          <cell r="D2893" t="str">
            <v>Buruh</v>
          </cell>
          <cell r="G2893" t="str">
            <v>Day</v>
          </cell>
          <cell r="H2893">
            <v>0.38095238095238093</v>
          </cell>
          <cell r="I2893">
            <v>18750</v>
          </cell>
          <cell r="K2893">
            <v>7142.8571428571422</v>
          </cell>
        </row>
        <row r="2894">
          <cell r="A2894">
            <v>2894</v>
          </cell>
        </row>
        <row r="2895">
          <cell r="A2895">
            <v>2895</v>
          </cell>
        </row>
        <row r="2896">
          <cell r="A2896">
            <v>2896</v>
          </cell>
        </row>
        <row r="2897">
          <cell r="A2897">
            <v>2897</v>
          </cell>
        </row>
        <row r="2898">
          <cell r="A2898">
            <v>2898</v>
          </cell>
        </row>
        <row r="2899">
          <cell r="A2899">
            <v>2899</v>
          </cell>
        </row>
        <row r="2900">
          <cell r="A2900">
            <v>2900</v>
          </cell>
          <cell r="D2900" t="str">
            <v>JUMLAH</v>
          </cell>
          <cell r="K2900">
            <v>3872543.8095238097</v>
          </cell>
          <cell r="L2900">
            <v>0</v>
          </cell>
        </row>
        <row r="2901">
          <cell r="A2901">
            <v>2901</v>
          </cell>
          <cell r="D2901" t="str">
            <v>OVER HEAD</v>
          </cell>
          <cell r="E2901">
            <v>10</v>
          </cell>
          <cell r="F2901" t="str">
            <v>%</v>
          </cell>
          <cell r="K2901">
            <v>387254.38095238101</v>
          </cell>
          <cell r="L2901">
            <v>0</v>
          </cell>
        </row>
        <row r="2902">
          <cell r="A2902">
            <v>2902</v>
          </cell>
          <cell r="D2902" t="str">
            <v>TOTAL</v>
          </cell>
          <cell r="K2902">
            <v>4259798.1904761903</v>
          </cell>
          <cell r="L2902">
            <v>0</v>
          </cell>
        </row>
        <row r="2903">
          <cell r="A2903">
            <v>2903</v>
          </cell>
          <cell r="D2903" t="str">
            <v>HARGA  SATUAN</v>
          </cell>
          <cell r="K2903">
            <v>4259798</v>
          </cell>
          <cell r="L2903">
            <v>0</v>
          </cell>
        </row>
        <row r="2904">
          <cell r="A2904">
            <v>2904</v>
          </cell>
        </row>
        <row r="2905">
          <cell r="A2905">
            <v>2905</v>
          </cell>
          <cell r="B2905">
            <v>103</v>
          </cell>
        </row>
        <row r="2906">
          <cell r="A2906">
            <v>2906</v>
          </cell>
          <cell r="B2906" t="str">
            <v>UNIT PRICE ANALYSIS</v>
          </cell>
        </row>
        <row r="2907">
          <cell r="A2907">
            <v>2907</v>
          </cell>
          <cell r="B2907" t="str">
            <v>Proyek Rencana Teknik Akhir Jalan Tol Bogor Ring Road</v>
          </cell>
        </row>
        <row r="2908">
          <cell r="A2908">
            <v>2908</v>
          </cell>
        </row>
        <row r="2909">
          <cell r="A2909">
            <v>2909</v>
          </cell>
        </row>
        <row r="2910">
          <cell r="A2910">
            <v>2910</v>
          </cell>
        </row>
        <row r="2911">
          <cell r="A2911">
            <v>2911</v>
          </cell>
        </row>
        <row r="2912">
          <cell r="A2912">
            <v>2912</v>
          </cell>
          <cell r="B2912" t="str">
            <v>UNIT PRICE ANALYSIS</v>
          </cell>
        </row>
        <row r="2913">
          <cell r="A2913">
            <v>2913</v>
          </cell>
        </row>
        <row r="2914">
          <cell r="A2914">
            <v>2914</v>
          </cell>
          <cell r="B2914" t="str">
            <v>ITEM NUMBER</v>
          </cell>
          <cell r="D2914" t="str">
            <v>10.03 (3)a</v>
          </cell>
        </row>
        <row r="2915">
          <cell r="A2915">
            <v>2915</v>
          </cell>
          <cell r="B2915" t="str">
            <v>CONSTRUCTION / WORK</v>
          </cell>
          <cell r="D2915" t="str">
            <v>Pemasangan / Erection PC I Girder, Bentang 30.00 m</v>
          </cell>
        </row>
        <row r="2916">
          <cell r="A2916">
            <v>2916</v>
          </cell>
          <cell r="B2916" t="str">
            <v>UNIT</v>
          </cell>
          <cell r="C2916" t="str">
            <v>buah</v>
          </cell>
          <cell r="D2916">
            <v>1</v>
          </cell>
        </row>
        <row r="2917">
          <cell r="A2917">
            <v>2917</v>
          </cell>
          <cell r="B2917" t="str">
            <v>UNIT  PRICE  (Rp.)</v>
          </cell>
          <cell r="D2917">
            <v>5439900</v>
          </cell>
          <cell r="E2917">
            <v>0</v>
          </cell>
          <cell r="K2917">
            <v>5439900</v>
          </cell>
        </row>
        <row r="2918">
          <cell r="A2918">
            <v>2918</v>
          </cell>
          <cell r="I2918" t="str">
            <v>PRICE / UNIT                 (Rp.)</v>
          </cell>
          <cell r="K2918" t="str">
            <v>TOTAL PRICE                (Rp.)</v>
          </cell>
        </row>
        <row r="2919">
          <cell r="A2919">
            <v>2919</v>
          </cell>
          <cell r="B2919" t="str">
            <v>NO</v>
          </cell>
          <cell r="C2919" t="str">
            <v>ITEM</v>
          </cell>
          <cell r="D2919" t="str">
            <v>DESCRIPTION</v>
          </cell>
          <cell r="G2919" t="str">
            <v>UNIT</v>
          </cell>
          <cell r="H2919" t="str">
            <v>QUA'TY</v>
          </cell>
          <cell r="I2919" t="str">
            <v>Rp.</v>
          </cell>
          <cell r="J2919" t="str">
            <v>Foreign</v>
          </cell>
          <cell r="K2919" t="str">
            <v>Rp.</v>
          </cell>
          <cell r="L2919" t="str">
            <v>Foreign</v>
          </cell>
        </row>
        <row r="2920">
          <cell r="A2920">
            <v>2920</v>
          </cell>
        </row>
        <row r="2921">
          <cell r="A2921">
            <v>2921</v>
          </cell>
        </row>
        <row r="2922">
          <cell r="A2922">
            <v>2922</v>
          </cell>
          <cell r="B2922" t="str">
            <v>A</v>
          </cell>
          <cell r="C2922" t="str">
            <v>MT</v>
          </cell>
          <cell r="D2922" t="str">
            <v>MATERIAL</v>
          </cell>
        </row>
        <row r="2923">
          <cell r="A2923">
            <v>2923</v>
          </cell>
          <cell r="C2923">
            <v>572</v>
          </cell>
          <cell r="D2923" t="str">
            <v>Cable Stressing, Type A (12T12,7) &amp; Ass on site/plant</v>
          </cell>
          <cell r="G2923" t="str">
            <v>Kg</v>
          </cell>
          <cell r="H2923">
            <v>1.05</v>
          </cell>
          <cell r="I2923">
            <v>4300</v>
          </cell>
          <cell r="J2923">
            <v>0</v>
          </cell>
          <cell r="K2923">
            <v>4515</v>
          </cell>
          <cell r="L2923">
            <v>0</v>
          </cell>
        </row>
        <row r="2924">
          <cell r="A2924">
            <v>2924</v>
          </cell>
        </row>
        <row r="2925">
          <cell r="A2925">
            <v>2925</v>
          </cell>
        </row>
        <row r="2926">
          <cell r="A2926">
            <v>2926</v>
          </cell>
        </row>
        <row r="2927">
          <cell r="A2927">
            <v>2927</v>
          </cell>
        </row>
        <row r="2928">
          <cell r="A2928">
            <v>2928</v>
          </cell>
        </row>
        <row r="2929">
          <cell r="A2929">
            <v>2929</v>
          </cell>
        </row>
        <row r="2930">
          <cell r="A2930">
            <v>2930</v>
          </cell>
        </row>
        <row r="2931">
          <cell r="A2931">
            <v>2931</v>
          </cell>
        </row>
        <row r="2932">
          <cell r="A2932">
            <v>2932</v>
          </cell>
        </row>
        <row r="2933">
          <cell r="A2933">
            <v>2933</v>
          </cell>
        </row>
        <row r="2934">
          <cell r="A2934">
            <v>2934</v>
          </cell>
        </row>
        <row r="2935">
          <cell r="A2935">
            <v>2935</v>
          </cell>
        </row>
        <row r="2936">
          <cell r="A2936">
            <v>2936</v>
          </cell>
        </row>
        <row r="2937">
          <cell r="A2937">
            <v>2937</v>
          </cell>
        </row>
        <row r="2938">
          <cell r="A2938">
            <v>2938</v>
          </cell>
        </row>
        <row r="2939">
          <cell r="A2939">
            <v>2939</v>
          </cell>
        </row>
        <row r="2940">
          <cell r="A2940">
            <v>2940</v>
          </cell>
        </row>
        <row r="2941">
          <cell r="A2941">
            <v>2941</v>
          </cell>
          <cell r="B2941" t="str">
            <v>B</v>
          </cell>
          <cell r="C2941" t="str">
            <v>EQ</v>
          </cell>
          <cell r="D2941" t="str">
            <v>EQUIPMENT</v>
          </cell>
        </row>
        <row r="2942">
          <cell r="A2942">
            <v>2942</v>
          </cell>
          <cell r="C2942">
            <v>217</v>
          </cell>
          <cell r="D2942" t="str">
            <v>Truck Crane Erection ( 45 Ton )</v>
          </cell>
          <cell r="G2942" t="str">
            <v>Each</v>
          </cell>
          <cell r="H2942">
            <v>3</v>
          </cell>
          <cell r="I2942">
            <v>1557000</v>
          </cell>
          <cell r="J2942">
            <v>0</v>
          </cell>
          <cell r="K2942">
            <v>4671000</v>
          </cell>
          <cell r="L2942">
            <v>0</v>
          </cell>
        </row>
        <row r="2943">
          <cell r="A2943">
            <v>2943</v>
          </cell>
          <cell r="C2943">
            <v>64</v>
          </cell>
          <cell r="D2943" t="str">
            <v>Miscellaneous Tools</v>
          </cell>
          <cell r="G2943" t="str">
            <v>Hour</v>
          </cell>
          <cell r="H2943">
            <v>1</v>
          </cell>
          <cell r="I2943">
            <v>5000</v>
          </cell>
          <cell r="J2943">
            <v>0</v>
          </cell>
          <cell r="K2943">
            <v>5000</v>
          </cell>
          <cell r="L2943">
            <v>0</v>
          </cell>
        </row>
        <row r="2944">
          <cell r="A2944">
            <v>2944</v>
          </cell>
          <cell r="C2944">
            <v>106</v>
          </cell>
          <cell r="D2944" t="str">
            <v>Truck Trailler 60 Ton</v>
          </cell>
          <cell r="G2944" t="str">
            <v>Hour</v>
          </cell>
          <cell r="H2944">
            <v>1</v>
          </cell>
          <cell r="I2944">
            <v>249400</v>
          </cell>
          <cell r="J2944">
            <v>0</v>
          </cell>
          <cell r="K2944">
            <v>249400</v>
          </cell>
          <cell r="L2944">
            <v>0</v>
          </cell>
        </row>
        <row r="2945">
          <cell r="A2945">
            <v>2945</v>
          </cell>
          <cell r="L2945">
            <v>0</v>
          </cell>
        </row>
        <row r="2946">
          <cell r="A2946">
            <v>2946</v>
          </cell>
        </row>
        <row r="2947">
          <cell r="A2947">
            <v>2947</v>
          </cell>
        </row>
        <row r="2948">
          <cell r="A2948">
            <v>2948</v>
          </cell>
        </row>
        <row r="2949">
          <cell r="A2949">
            <v>2949</v>
          </cell>
        </row>
        <row r="2950">
          <cell r="A2950">
            <v>2950</v>
          </cell>
        </row>
        <row r="2951">
          <cell r="A2951">
            <v>2951</v>
          </cell>
        </row>
        <row r="2952">
          <cell r="A2952">
            <v>2952</v>
          </cell>
        </row>
        <row r="2953">
          <cell r="A2953">
            <v>2953</v>
          </cell>
        </row>
        <row r="2954">
          <cell r="A2954">
            <v>2954</v>
          </cell>
        </row>
        <row r="2955">
          <cell r="A2955">
            <v>2955</v>
          </cell>
          <cell r="B2955" t="str">
            <v>C</v>
          </cell>
          <cell r="C2955" t="str">
            <v>LA</v>
          </cell>
          <cell r="D2955" t="str">
            <v>LABOUR</v>
          </cell>
        </row>
        <row r="2956">
          <cell r="A2956">
            <v>2956</v>
          </cell>
          <cell r="C2956">
            <v>2</v>
          </cell>
          <cell r="D2956" t="str">
            <v>Pengawas</v>
          </cell>
          <cell r="G2956" t="str">
            <v>Day</v>
          </cell>
          <cell r="H2956">
            <v>4.7619047619047616E-2</v>
          </cell>
          <cell r="I2956">
            <v>50000</v>
          </cell>
          <cell r="K2956">
            <v>2380.9523809523807</v>
          </cell>
        </row>
        <row r="2957">
          <cell r="A2957">
            <v>2957</v>
          </cell>
          <cell r="C2957">
            <v>3</v>
          </cell>
          <cell r="D2957" t="str">
            <v>Mandor</v>
          </cell>
          <cell r="G2957" t="str">
            <v>Day</v>
          </cell>
          <cell r="H2957">
            <v>9.5238095238095233E-2</v>
          </cell>
          <cell r="I2957">
            <v>33750</v>
          </cell>
          <cell r="K2957">
            <v>3214.2857142857142</v>
          </cell>
        </row>
        <row r="2958">
          <cell r="A2958">
            <v>2958</v>
          </cell>
          <cell r="C2958">
            <v>16</v>
          </cell>
          <cell r="D2958" t="str">
            <v>Tukang</v>
          </cell>
          <cell r="G2958" t="str">
            <v>Day</v>
          </cell>
          <cell r="H2958">
            <v>0.19047619047619047</v>
          </cell>
          <cell r="I2958">
            <v>28380</v>
          </cell>
          <cell r="K2958">
            <v>5405.7142857142853</v>
          </cell>
        </row>
        <row r="2959">
          <cell r="A2959">
            <v>2959</v>
          </cell>
          <cell r="C2959">
            <v>17</v>
          </cell>
          <cell r="D2959" t="str">
            <v>Buruh</v>
          </cell>
          <cell r="G2959" t="str">
            <v>Day</v>
          </cell>
          <cell r="H2959">
            <v>0.47619047619047616</v>
          </cell>
          <cell r="I2959">
            <v>18750</v>
          </cell>
          <cell r="K2959">
            <v>8928.5714285714275</v>
          </cell>
        </row>
        <row r="2960">
          <cell r="A2960">
            <v>2960</v>
          </cell>
        </row>
        <row r="2961">
          <cell r="A2961">
            <v>2961</v>
          </cell>
        </row>
        <row r="2962">
          <cell r="A2962">
            <v>2962</v>
          </cell>
        </row>
        <row r="2963">
          <cell r="A2963">
            <v>2963</v>
          </cell>
        </row>
        <row r="2964">
          <cell r="A2964">
            <v>2964</v>
          </cell>
        </row>
        <row r="2965">
          <cell r="A2965">
            <v>2965</v>
          </cell>
        </row>
        <row r="2966">
          <cell r="A2966">
            <v>2966</v>
          </cell>
          <cell r="D2966" t="str">
            <v>JUMLAH</v>
          </cell>
          <cell r="K2966">
            <v>4945329.5238095243</v>
          </cell>
          <cell r="L2966">
            <v>0</v>
          </cell>
        </row>
        <row r="2967">
          <cell r="A2967">
            <v>2967</v>
          </cell>
          <cell r="D2967" t="str">
            <v>OVER HEAD</v>
          </cell>
          <cell r="E2967">
            <v>10</v>
          </cell>
          <cell r="F2967" t="str">
            <v>%</v>
          </cell>
          <cell r="K2967">
            <v>494532.95238095243</v>
          </cell>
          <cell r="L2967">
            <v>0</v>
          </cell>
        </row>
        <row r="2968">
          <cell r="A2968">
            <v>2968</v>
          </cell>
          <cell r="D2968" t="str">
            <v>TOTAL</v>
          </cell>
          <cell r="K2968">
            <v>5439862.4761904767</v>
          </cell>
          <cell r="L2968">
            <v>0</v>
          </cell>
        </row>
        <row r="2969">
          <cell r="A2969">
            <v>2969</v>
          </cell>
          <cell r="D2969" t="str">
            <v>HARGA  SATUAN</v>
          </cell>
          <cell r="K2969">
            <v>5439862</v>
          </cell>
          <cell r="L2969">
            <v>0</v>
          </cell>
        </row>
        <row r="2970">
          <cell r="A2970">
            <v>2970</v>
          </cell>
        </row>
        <row r="2971">
          <cell r="A2971">
            <v>2971</v>
          </cell>
          <cell r="B2971">
            <v>104</v>
          </cell>
        </row>
        <row r="2972">
          <cell r="A2972">
            <v>2972</v>
          </cell>
          <cell r="B2972" t="str">
            <v>UNIT PRICE ANALYSIS</v>
          </cell>
        </row>
        <row r="2973">
          <cell r="A2973">
            <v>2973</v>
          </cell>
          <cell r="B2973" t="str">
            <v>Proyek Rencana Teknik Akhir Jalan Tol Bogor Ring Road</v>
          </cell>
        </row>
        <row r="2974">
          <cell r="A2974">
            <v>2974</v>
          </cell>
        </row>
        <row r="2975">
          <cell r="A2975">
            <v>2975</v>
          </cell>
        </row>
        <row r="2976">
          <cell r="A2976">
            <v>2976</v>
          </cell>
        </row>
        <row r="2977">
          <cell r="A2977">
            <v>2977</v>
          </cell>
        </row>
        <row r="2978">
          <cell r="A2978">
            <v>2978</v>
          </cell>
          <cell r="B2978" t="str">
            <v>UNIT PRICE ANALYSIS</v>
          </cell>
        </row>
        <row r="2979">
          <cell r="A2979">
            <v>2979</v>
          </cell>
        </row>
        <row r="2980">
          <cell r="A2980">
            <v>2980</v>
          </cell>
          <cell r="B2980" t="str">
            <v>ITEM NUMBER</v>
          </cell>
          <cell r="D2980" t="str">
            <v>12.10 (2)</v>
          </cell>
        </row>
        <row r="2981">
          <cell r="A2981">
            <v>2981</v>
          </cell>
          <cell r="B2981" t="str">
            <v>CONSTRUCTION / WORK</v>
          </cell>
          <cell r="D2981" t="str">
            <v>Concrete Barrier, Tipe B</v>
          </cell>
        </row>
        <row r="2982">
          <cell r="A2982">
            <v>2982</v>
          </cell>
          <cell r="B2982" t="str">
            <v>UNIT</v>
          </cell>
          <cell r="C2982" t="str">
            <v>m'</v>
          </cell>
          <cell r="D2982">
            <v>1</v>
          </cell>
        </row>
        <row r="2983">
          <cell r="A2983">
            <v>2983</v>
          </cell>
          <cell r="B2983" t="str">
            <v>UNIT PRICE  (Rp.)</v>
          </cell>
          <cell r="D2983">
            <v>497200</v>
          </cell>
          <cell r="E2983">
            <v>0</v>
          </cell>
          <cell r="K2983">
            <v>497200</v>
          </cell>
        </row>
        <row r="2984">
          <cell r="A2984">
            <v>2984</v>
          </cell>
          <cell r="I2984" t="str">
            <v>UNIT PRICE                 (Rp.)</v>
          </cell>
          <cell r="K2984" t="str">
            <v>TOTAL PRICE                       (Rp.)</v>
          </cell>
        </row>
        <row r="2985">
          <cell r="A2985">
            <v>2985</v>
          </cell>
          <cell r="B2985" t="str">
            <v>NO</v>
          </cell>
          <cell r="C2985" t="str">
            <v>ITEM</v>
          </cell>
          <cell r="D2985" t="str">
            <v>DESCRIPTION</v>
          </cell>
          <cell r="G2985" t="str">
            <v>UNIT</v>
          </cell>
          <cell r="H2985" t="str">
            <v>QUA'TY</v>
          </cell>
          <cell r="I2985" t="str">
            <v>Rp.</v>
          </cell>
          <cell r="J2985" t="str">
            <v>Foreign</v>
          </cell>
          <cell r="K2985" t="str">
            <v>Rp.</v>
          </cell>
          <cell r="L2985" t="str">
            <v>Foreign</v>
          </cell>
        </row>
        <row r="2986">
          <cell r="A2986">
            <v>2986</v>
          </cell>
        </row>
        <row r="2987">
          <cell r="A2987">
            <v>2987</v>
          </cell>
        </row>
        <row r="2988">
          <cell r="A2988">
            <v>2988</v>
          </cell>
          <cell r="B2988" t="str">
            <v>A</v>
          </cell>
          <cell r="C2988" t="str">
            <v>MT</v>
          </cell>
          <cell r="D2988" t="str">
            <v>MATERIAL</v>
          </cell>
        </row>
        <row r="2989">
          <cell r="A2989">
            <v>2989</v>
          </cell>
          <cell r="C2989">
            <v>40</v>
          </cell>
          <cell r="D2989" t="str">
            <v>Concrete Class K-250  On  Site</v>
          </cell>
          <cell r="G2989" t="str">
            <v>Cu.m</v>
          </cell>
          <cell r="H2989">
            <v>0.23799999999999999</v>
          </cell>
          <cell r="I2989">
            <v>494600</v>
          </cell>
          <cell r="J2989">
            <v>0</v>
          </cell>
          <cell r="K2989">
            <v>117714.79999999999</v>
          </cell>
          <cell r="L2989">
            <v>0</v>
          </cell>
        </row>
        <row r="2990">
          <cell r="A2990">
            <v>2990</v>
          </cell>
          <cell r="C2990">
            <v>36</v>
          </cell>
          <cell r="D2990" t="str">
            <v>Reinforce Steel (Deformed Bar) on Site</v>
          </cell>
          <cell r="G2990" t="str">
            <v>Kg</v>
          </cell>
          <cell r="H2990">
            <v>19.04</v>
          </cell>
          <cell r="I2990">
            <v>6870</v>
          </cell>
          <cell r="J2990">
            <v>0</v>
          </cell>
          <cell r="K2990">
            <v>130804.79999999999</v>
          </cell>
          <cell r="L2990">
            <v>0</v>
          </cell>
        </row>
        <row r="2991">
          <cell r="A2991">
            <v>2991</v>
          </cell>
          <cell r="C2991">
            <v>96</v>
          </cell>
          <cell r="D2991" t="str">
            <v>Steel Form Work for Curb (50 times)</v>
          </cell>
          <cell r="G2991" t="str">
            <v>Sq.m</v>
          </cell>
          <cell r="H2991">
            <v>2.7850000000000001</v>
          </cell>
          <cell r="I2991">
            <v>48900</v>
          </cell>
          <cell r="J2991">
            <v>0</v>
          </cell>
          <cell r="K2991">
            <v>136186.5</v>
          </cell>
          <cell r="L2991">
            <v>0</v>
          </cell>
        </row>
        <row r="2992">
          <cell r="A2992">
            <v>2992</v>
          </cell>
          <cell r="C2992">
            <v>178</v>
          </cell>
          <cell r="D2992" t="str">
            <v>Maintenance Concrete  (Type-1)</v>
          </cell>
          <cell r="G2992" t="str">
            <v>Sq.m</v>
          </cell>
          <cell r="H2992">
            <v>2.7850000000000001</v>
          </cell>
          <cell r="I2992">
            <v>4700</v>
          </cell>
          <cell r="J2992">
            <v>0</v>
          </cell>
          <cell r="K2992">
            <v>13089.5</v>
          </cell>
          <cell r="L2992">
            <v>0</v>
          </cell>
        </row>
        <row r="2993">
          <cell r="A2993">
            <v>2993</v>
          </cell>
          <cell r="C2993">
            <v>287</v>
          </cell>
          <cell r="D2993" t="str">
            <v>Mortared ( 1 : 2 ) on Site (manual)</v>
          </cell>
          <cell r="G2993" t="str">
            <v>Cu.m</v>
          </cell>
          <cell r="H2993">
            <v>2.0000000000000004E-2</v>
          </cell>
          <cell r="I2993">
            <v>389300</v>
          </cell>
          <cell r="J2993">
            <v>0</v>
          </cell>
          <cell r="K2993">
            <v>7786.0000000000018</v>
          </cell>
          <cell r="L2993">
            <v>0</v>
          </cell>
        </row>
        <row r="2994">
          <cell r="A2994">
            <v>2994</v>
          </cell>
        </row>
        <row r="2995">
          <cell r="A2995">
            <v>2995</v>
          </cell>
        </row>
        <row r="2996">
          <cell r="A2996">
            <v>2996</v>
          </cell>
        </row>
        <row r="2997">
          <cell r="A2997">
            <v>2997</v>
          </cell>
        </row>
        <row r="2998">
          <cell r="A2998">
            <v>2998</v>
          </cell>
        </row>
        <row r="2999">
          <cell r="A2999">
            <v>2999</v>
          </cell>
        </row>
        <row r="3000">
          <cell r="A3000">
            <v>3000</v>
          </cell>
        </row>
        <row r="3001">
          <cell r="A3001">
            <v>3001</v>
          </cell>
        </row>
        <row r="3002">
          <cell r="A3002">
            <v>3002</v>
          </cell>
        </row>
        <row r="3003">
          <cell r="A3003">
            <v>3003</v>
          </cell>
        </row>
        <row r="3004">
          <cell r="A3004">
            <v>3004</v>
          </cell>
        </row>
        <row r="3005">
          <cell r="A3005">
            <v>3005</v>
          </cell>
        </row>
        <row r="3006">
          <cell r="A3006">
            <v>3006</v>
          </cell>
        </row>
        <row r="3007">
          <cell r="A3007">
            <v>3007</v>
          </cell>
          <cell r="B3007" t="str">
            <v>B</v>
          </cell>
          <cell r="C3007" t="str">
            <v>EQ</v>
          </cell>
          <cell r="D3007" t="str">
            <v>EQUIPMENT</v>
          </cell>
        </row>
        <row r="3008">
          <cell r="A3008">
            <v>3008</v>
          </cell>
          <cell r="C3008">
            <v>64</v>
          </cell>
          <cell r="D3008" t="str">
            <v>Miscellaneous Tools</v>
          </cell>
          <cell r="G3008" t="str">
            <v>Hour</v>
          </cell>
          <cell r="H3008">
            <v>1</v>
          </cell>
          <cell r="I3008">
            <v>5000</v>
          </cell>
          <cell r="J3008">
            <v>0</v>
          </cell>
          <cell r="K3008">
            <v>5000</v>
          </cell>
          <cell r="L3008">
            <v>0</v>
          </cell>
        </row>
        <row r="3009">
          <cell r="A3009">
            <v>3009</v>
          </cell>
          <cell r="C3009">
            <v>28</v>
          </cell>
          <cell r="D3009" t="str">
            <v>Concrete Vibrator</v>
          </cell>
          <cell r="G3009" t="str">
            <v>Hour</v>
          </cell>
          <cell r="H3009">
            <v>0.71399999999999997</v>
          </cell>
          <cell r="I3009">
            <v>21800</v>
          </cell>
          <cell r="J3009">
            <v>0</v>
          </cell>
          <cell r="K3009">
            <v>15565.199999999999</v>
          </cell>
          <cell r="L3009">
            <v>0</v>
          </cell>
        </row>
        <row r="3010">
          <cell r="A3010">
            <v>3010</v>
          </cell>
          <cell r="C3010">
            <v>211</v>
          </cell>
          <cell r="D3010" t="str">
            <v>Pouring Concrete ( Manually )</v>
          </cell>
          <cell r="G3010" t="str">
            <v>Cu.m</v>
          </cell>
          <cell r="H3010">
            <v>0.23799999999999999</v>
          </cell>
          <cell r="I3010">
            <v>11400</v>
          </cell>
          <cell r="J3010">
            <v>0</v>
          </cell>
          <cell r="K3010">
            <v>2713.2</v>
          </cell>
          <cell r="L3010">
            <v>0</v>
          </cell>
        </row>
        <row r="3011">
          <cell r="A3011">
            <v>3011</v>
          </cell>
        </row>
        <row r="3012">
          <cell r="A3012">
            <v>3012</v>
          </cell>
        </row>
        <row r="3013">
          <cell r="A3013">
            <v>3013</v>
          </cell>
        </row>
        <row r="3014">
          <cell r="A3014">
            <v>3014</v>
          </cell>
        </row>
        <row r="3015">
          <cell r="A3015">
            <v>3015</v>
          </cell>
        </row>
        <row r="3016">
          <cell r="A3016">
            <v>3016</v>
          </cell>
        </row>
        <row r="3017">
          <cell r="A3017">
            <v>3017</v>
          </cell>
        </row>
        <row r="3018">
          <cell r="A3018">
            <v>3018</v>
          </cell>
        </row>
        <row r="3019">
          <cell r="A3019">
            <v>3019</v>
          </cell>
        </row>
        <row r="3020">
          <cell r="A3020">
            <v>3020</v>
          </cell>
        </row>
        <row r="3021">
          <cell r="A3021">
            <v>3021</v>
          </cell>
          <cell r="B3021" t="str">
            <v>C</v>
          </cell>
          <cell r="C3021" t="str">
            <v>LA</v>
          </cell>
          <cell r="D3021" t="str">
            <v>LABOUR</v>
          </cell>
        </row>
        <row r="3022">
          <cell r="A3022">
            <v>3022</v>
          </cell>
          <cell r="C3022">
            <v>3</v>
          </cell>
          <cell r="D3022" t="str">
            <v>Mandor</v>
          </cell>
          <cell r="G3022" t="str">
            <v>Day</v>
          </cell>
          <cell r="H3022">
            <v>0.1</v>
          </cell>
          <cell r="I3022">
            <v>33750</v>
          </cell>
          <cell r="K3022">
            <v>3375</v>
          </cell>
        </row>
        <row r="3023">
          <cell r="A3023">
            <v>3023</v>
          </cell>
          <cell r="C3023">
            <v>16</v>
          </cell>
          <cell r="D3023" t="str">
            <v>Tukang</v>
          </cell>
          <cell r="G3023" t="str">
            <v>Day</v>
          </cell>
          <cell r="H3023">
            <v>0.3</v>
          </cell>
          <cell r="I3023">
            <v>28380</v>
          </cell>
          <cell r="K3023">
            <v>8514</v>
          </cell>
        </row>
        <row r="3024">
          <cell r="A3024">
            <v>3024</v>
          </cell>
          <cell r="C3024">
            <v>17</v>
          </cell>
          <cell r="D3024" t="str">
            <v>Buruh</v>
          </cell>
          <cell r="G3024" t="str">
            <v>Day</v>
          </cell>
          <cell r="H3024">
            <v>0.6</v>
          </cell>
          <cell r="I3024">
            <v>18750</v>
          </cell>
          <cell r="K3024">
            <v>11250</v>
          </cell>
        </row>
        <row r="3025">
          <cell r="A3025">
            <v>3025</v>
          </cell>
        </row>
        <row r="3026">
          <cell r="A3026">
            <v>3026</v>
          </cell>
        </row>
        <row r="3027">
          <cell r="A3027">
            <v>3027</v>
          </cell>
        </row>
        <row r="3028">
          <cell r="A3028">
            <v>3028</v>
          </cell>
        </row>
        <row r="3029">
          <cell r="A3029">
            <v>3029</v>
          </cell>
        </row>
        <row r="3030">
          <cell r="A3030">
            <v>3030</v>
          </cell>
        </row>
        <row r="3031">
          <cell r="A3031">
            <v>3031</v>
          </cell>
        </row>
        <row r="3032">
          <cell r="A3032">
            <v>3032</v>
          </cell>
          <cell r="D3032" t="str">
            <v>JUMLAH</v>
          </cell>
          <cell r="K3032">
            <v>451999</v>
          </cell>
          <cell r="L3032">
            <v>0</v>
          </cell>
        </row>
        <row r="3033">
          <cell r="A3033">
            <v>3033</v>
          </cell>
          <cell r="D3033" t="str">
            <v>OVER HEAD</v>
          </cell>
          <cell r="E3033">
            <v>10</v>
          </cell>
          <cell r="F3033" t="str">
            <v>%</v>
          </cell>
          <cell r="K3033">
            <v>45199.9</v>
          </cell>
          <cell r="L3033">
            <v>0</v>
          </cell>
        </row>
        <row r="3034">
          <cell r="A3034">
            <v>3034</v>
          </cell>
          <cell r="D3034" t="str">
            <v>TOTAL</v>
          </cell>
          <cell r="K3034">
            <v>497198.9</v>
          </cell>
          <cell r="L3034">
            <v>0</v>
          </cell>
        </row>
        <row r="3035">
          <cell r="A3035">
            <v>3035</v>
          </cell>
          <cell r="D3035" t="str">
            <v>HARGA  SATUAN</v>
          </cell>
          <cell r="K3035">
            <v>497199</v>
          </cell>
          <cell r="L3035">
            <v>0</v>
          </cell>
        </row>
        <row r="3036">
          <cell r="A3036">
            <v>3036</v>
          </cell>
        </row>
        <row r="3037">
          <cell r="A3037">
            <v>3037</v>
          </cell>
          <cell r="B3037">
            <v>105</v>
          </cell>
        </row>
        <row r="3038">
          <cell r="A3038">
            <v>3038</v>
          </cell>
          <cell r="B3038" t="str">
            <v>UNIT PRICE ANALYSIS</v>
          </cell>
        </row>
        <row r="3039">
          <cell r="A3039">
            <v>3039</v>
          </cell>
          <cell r="B3039" t="str">
            <v>Proyek Rencana Teknik Akhir Jalan Tol Bogor Ring Road</v>
          </cell>
        </row>
        <row r="3040">
          <cell r="A3040">
            <v>3040</v>
          </cell>
        </row>
        <row r="3041">
          <cell r="A3041">
            <v>3041</v>
          </cell>
        </row>
        <row r="3042">
          <cell r="A3042">
            <v>3042</v>
          </cell>
        </row>
        <row r="3043">
          <cell r="A3043">
            <v>3043</v>
          </cell>
        </row>
        <row r="3044">
          <cell r="A3044">
            <v>3044</v>
          </cell>
          <cell r="B3044" t="str">
            <v>UNIT PRICE ANALYSIS</v>
          </cell>
        </row>
        <row r="3045">
          <cell r="A3045">
            <v>3045</v>
          </cell>
        </row>
        <row r="3046">
          <cell r="A3046">
            <v>3046</v>
          </cell>
          <cell r="B3046" t="str">
            <v>ITEM NUMBER</v>
          </cell>
          <cell r="D3046" t="str">
            <v>12.05 (3)</v>
          </cell>
        </row>
        <row r="3047">
          <cell r="A3047">
            <v>3047</v>
          </cell>
          <cell r="B3047" t="str">
            <v>CONSTRUCTION / WORK</v>
          </cell>
          <cell r="D3047" t="str">
            <v>Chainlink Fence</v>
          </cell>
        </row>
        <row r="3048">
          <cell r="A3048">
            <v>3048</v>
          </cell>
          <cell r="B3048" t="str">
            <v>UNIT</v>
          </cell>
          <cell r="C3048" t="str">
            <v>m'</v>
          </cell>
          <cell r="D3048">
            <v>1</v>
          </cell>
        </row>
        <row r="3049">
          <cell r="A3049">
            <v>3049</v>
          </cell>
          <cell r="B3049" t="str">
            <v>UNIT  PRICE  (Rp.)</v>
          </cell>
          <cell r="D3049">
            <v>432400</v>
          </cell>
          <cell r="E3049">
            <v>0</v>
          </cell>
          <cell r="K3049">
            <v>432400</v>
          </cell>
        </row>
        <row r="3050">
          <cell r="A3050">
            <v>3050</v>
          </cell>
          <cell r="I3050" t="str">
            <v>PRICE / UNIT                 (Rp.)</v>
          </cell>
          <cell r="K3050" t="str">
            <v>TOTAL PRICE                (Rp.)</v>
          </cell>
        </row>
        <row r="3051">
          <cell r="A3051">
            <v>3051</v>
          </cell>
          <cell r="B3051" t="str">
            <v>NO</v>
          </cell>
          <cell r="C3051" t="str">
            <v>ITEM</v>
          </cell>
          <cell r="D3051" t="str">
            <v>DESCRIPTION</v>
          </cell>
          <cell r="G3051" t="str">
            <v>UNIT</v>
          </cell>
          <cell r="H3051" t="str">
            <v>QUA'TY</v>
          </cell>
        </row>
        <row r="3052">
          <cell r="A3052">
            <v>3052</v>
          </cell>
        </row>
        <row r="3053">
          <cell r="A3053">
            <v>3053</v>
          </cell>
        </row>
        <row r="3054">
          <cell r="A3054">
            <v>3054</v>
          </cell>
          <cell r="B3054" t="str">
            <v>A</v>
          </cell>
          <cell r="C3054" t="str">
            <v>MT</v>
          </cell>
          <cell r="D3054" t="str">
            <v>MATERIAL</v>
          </cell>
        </row>
        <row r="3055">
          <cell r="A3055">
            <v>3055</v>
          </cell>
          <cell r="C3055">
            <v>109</v>
          </cell>
          <cell r="D3055" t="str">
            <v>Galvanized Steel Pipe 3 "</v>
          </cell>
          <cell r="G3055" t="str">
            <v>Ln.m</v>
          </cell>
          <cell r="H3055">
            <v>2.1288999999999998</v>
          </cell>
          <cell r="I3055">
            <v>116200</v>
          </cell>
          <cell r="J3055">
            <v>0</v>
          </cell>
          <cell r="K3055">
            <v>247378.17999999996</v>
          </cell>
          <cell r="L3055">
            <v>0</v>
          </cell>
        </row>
        <row r="3056">
          <cell r="A3056">
            <v>3056</v>
          </cell>
          <cell r="C3056">
            <v>194</v>
          </cell>
          <cell r="D3056" t="str">
            <v>Steel Plate  Galvanis</v>
          </cell>
          <cell r="G3056" t="str">
            <v>Kg</v>
          </cell>
          <cell r="H3056">
            <v>3.9249999999999998</v>
          </cell>
          <cell r="I3056">
            <v>5600</v>
          </cell>
          <cell r="J3056">
            <v>0</v>
          </cell>
          <cell r="K3056">
            <v>21980</v>
          </cell>
          <cell r="L3056">
            <v>0</v>
          </cell>
        </row>
        <row r="3057">
          <cell r="A3057">
            <v>3057</v>
          </cell>
          <cell r="C3057">
            <v>152</v>
          </cell>
          <cell r="D3057" t="str">
            <v>Moor and Bolt</v>
          </cell>
          <cell r="G3057" t="str">
            <v>Set</v>
          </cell>
          <cell r="H3057">
            <v>2.8</v>
          </cell>
          <cell r="I3057">
            <v>8100</v>
          </cell>
          <cell r="J3057">
            <v>0</v>
          </cell>
          <cell r="K3057">
            <v>22680</v>
          </cell>
          <cell r="L3057">
            <v>0</v>
          </cell>
        </row>
        <row r="3058">
          <cell r="A3058">
            <v>3058</v>
          </cell>
          <cell r="C3058">
            <v>125</v>
          </cell>
          <cell r="D3058" t="str">
            <v>Net Wire Galvanis</v>
          </cell>
          <cell r="G3058" t="str">
            <v>Sq.m</v>
          </cell>
          <cell r="H3058">
            <v>2.5499999999999998</v>
          </cell>
          <cell r="I3058">
            <v>12200</v>
          </cell>
          <cell r="J3058">
            <v>0</v>
          </cell>
          <cell r="K3058">
            <v>31109.999999999996</v>
          </cell>
          <cell r="L3058">
            <v>0</v>
          </cell>
        </row>
        <row r="3059">
          <cell r="A3059">
            <v>3059</v>
          </cell>
          <cell r="C3059">
            <v>33</v>
          </cell>
          <cell r="D3059" t="str">
            <v>Bolt &amp; Nut for Steel</v>
          </cell>
          <cell r="G3059" t="str">
            <v>Set.</v>
          </cell>
          <cell r="H3059">
            <v>4</v>
          </cell>
          <cell r="I3059">
            <v>9200</v>
          </cell>
          <cell r="J3059">
            <v>0</v>
          </cell>
          <cell r="K3059">
            <v>36800</v>
          </cell>
          <cell r="L3059">
            <v>0</v>
          </cell>
        </row>
        <row r="3060">
          <cell r="A3060">
            <v>3060</v>
          </cell>
        </row>
        <row r="3061">
          <cell r="A3061">
            <v>3061</v>
          </cell>
        </row>
        <row r="3062">
          <cell r="A3062">
            <v>3062</v>
          </cell>
        </row>
        <row r="3063">
          <cell r="A3063">
            <v>3063</v>
          </cell>
        </row>
        <row r="3064">
          <cell r="A3064">
            <v>3064</v>
          </cell>
        </row>
        <row r="3065">
          <cell r="A3065">
            <v>3065</v>
          </cell>
        </row>
        <row r="3066">
          <cell r="A3066">
            <v>3066</v>
          </cell>
        </row>
        <row r="3067">
          <cell r="A3067">
            <v>3067</v>
          </cell>
        </row>
        <row r="3068">
          <cell r="A3068">
            <v>3068</v>
          </cell>
        </row>
        <row r="3069">
          <cell r="A3069">
            <v>3069</v>
          </cell>
        </row>
        <row r="3070">
          <cell r="A3070">
            <v>3070</v>
          </cell>
        </row>
        <row r="3071">
          <cell r="A3071">
            <v>3071</v>
          </cell>
        </row>
        <row r="3072">
          <cell r="A3072">
            <v>3072</v>
          </cell>
        </row>
        <row r="3073">
          <cell r="A3073">
            <v>3073</v>
          </cell>
          <cell r="B3073" t="str">
            <v>B</v>
          </cell>
          <cell r="C3073" t="str">
            <v>EQ</v>
          </cell>
          <cell r="D3073" t="str">
            <v>EQUIPMENT</v>
          </cell>
        </row>
        <row r="3074">
          <cell r="A3074">
            <v>3074</v>
          </cell>
          <cell r="C3074">
            <v>64</v>
          </cell>
          <cell r="D3074" t="str">
            <v>Miscellaneous Tools</v>
          </cell>
          <cell r="G3074" t="str">
            <v>Hour</v>
          </cell>
          <cell r="H3074">
            <v>2</v>
          </cell>
          <cell r="I3074">
            <v>5000</v>
          </cell>
          <cell r="J3074">
            <v>0</v>
          </cell>
          <cell r="K3074">
            <v>10000</v>
          </cell>
          <cell r="L3074">
            <v>0</v>
          </cell>
        </row>
        <row r="3075">
          <cell r="A3075">
            <v>3075</v>
          </cell>
          <cell r="C3075">
            <v>139</v>
          </cell>
          <cell r="D3075" t="str">
            <v>Concrete Bucket 1 Cu.m</v>
          </cell>
          <cell r="G3075" t="str">
            <v>Hour</v>
          </cell>
          <cell r="H3075">
            <v>3</v>
          </cell>
          <cell r="I3075">
            <v>63800</v>
          </cell>
          <cell r="J3075">
            <v>0</v>
          </cell>
          <cell r="K3075">
            <v>191400</v>
          </cell>
          <cell r="L3075">
            <v>0</v>
          </cell>
        </row>
        <row r="3076">
          <cell r="A3076">
            <v>3076</v>
          </cell>
        </row>
        <row r="3077">
          <cell r="A3077">
            <v>3077</v>
          </cell>
        </row>
        <row r="3078">
          <cell r="A3078">
            <v>3078</v>
          </cell>
        </row>
        <row r="3079">
          <cell r="A3079">
            <v>3079</v>
          </cell>
        </row>
        <row r="3080">
          <cell r="A3080">
            <v>3080</v>
          </cell>
        </row>
        <row r="3081">
          <cell r="A3081">
            <v>3081</v>
          </cell>
        </row>
        <row r="3082">
          <cell r="A3082">
            <v>3082</v>
          </cell>
        </row>
        <row r="3083">
          <cell r="A3083">
            <v>3083</v>
          </cell>
        </row>
        <row r="3084">
          <cell r="A3084">
            <v>3084</v>
          </cell>
        </row>
        <row r="3085">
          <cell r="A3085">
            <v>3085</v>
          </cell>
        </row>
        <row r="3086">
          <cell r="A3086">
            <v>3086</v>
          </cell>
        </row>
        <row r="3087">
          <cell r="A3087">
            <v>3087</v>
          </cell>
          <cell r="B3087" t="str">
            <v>C</v>
          </cell>
          <cell r="C3087" t="str">
            <v>LA</v>
          </cell>
          <cell r="D3087" t="str">
            <v>LABOUR</v>
          </cell>
        </row>
        <row r="3088">
          <cell r="A3088">
            <v>3088</v>
          </cell>
          <cell r="C3088">
            <v>3</v>
          </cell>
          <cell r="D3088" t="str">
            <v>Mandor</v>
          </cell>
          <cell r="G3088" t="str">
            <v>Day</v>
          </cell>
          <cell r="H3088">
            <v>0.1</v>
          </cell>
          <cell r="I3088">
            <v>33750</v>
          </cell>
          <cell r="K3088">
            <v>3375</v>
          </cell>
        </row>
        <row r="3089">
          <cell r="A3089">
            <v>3089</v>
          </cell>
          <cell r="C3089">
            <v>16</v>
          </cell>
          <cell r="D3089" t="str">
            <v>Tukang</v>
          </cell>
          <cell r="G3089" t="str">
            <v>Day</v>
          </cell>
          <cell r="H3089">
            <v>0.3</v>
          </cell>
          <cell r="I3089">
            <v>28380</v>
          </cell>
          <cell r="K3089">
            <v>8514</v>
          </cell>
        </row>
        <row r="3090">
          <cell r="A3090">
            <v>3090</v>
          </cell>
          <cell r="C3090">
            <v>17</v>
          </cell>
          <cell r="D3090" t="str">
            <v>Buruh</v>
          </cell>
          <cell r="G3090" t="str">
            <v>Day</v>
          </cell>
          <cell r="H3090">
            <v>0.6</v>
          </cell>
          <cell r="I3090">
            <v>18750</v>
          </cell>
          <cell r="K3090">
            <v>11250</v>
          </cell>
        </row>
        <row r="3091">
          <cell r="A3091">
            <v>3091</v>
          </cell>
        </row>
        <row r="3092">
          <cell r="A3092">
            <v>3092</v>
          </cell>
        </row>
        <row r="3093">
          <cell r="A3093">
            <v>3093</v>
          </cell>
        </row>
        <row r="3094">
          <cell r="A3094">
            <v>3094</v>
          </cell>
        </row>
        <row r="3095">
          <cell r="A3095">
            <v>3095</v>
          </cell>
        </row>
        <row r="3096">
          <cell r="A3096">
            <v>3096</v>
          </cell>
        </row>
        <row r="3097">
          <cell r="A3097">
            <v>3097</v>
          </cell>
        </row>
        <row r="3098">
          <cell r="A3098">
            <v>3098</v>
          </cell>
          <cell r="D3098" t="str">
            <v>JUMLAH</v>
          </cell>
          <cell r="K3098">
            <v>393087.17999999993</v>
          </cell>
          <cell r="L3098">
            <v>0</v>
          </cell>
        </row>
        <row r="3099">
          <cell r="A3099">
            <v>3099</v>
          </cell>
          <cell r="D3099" t="str">
            <v>OVER HEAD</v>
          </cell>
          <cell r="E3099">
            <v>10</v>
          </cell>
          <cell r="F3099" t="str">
            <v>%</v>
          </cell>
          <cell r="K3099">
            <v>39308.717999999993</v>
          </cell>
          <cell r="L3099">
            <v>0</v>
          </cell>
        </row>
        <row r="3100">
          <cell r="A3100">
            <v>3100</v>
          </cell>
          <cell r="D3100" t="str">
            <v>TOTAL</v>
          </cell>
          <cell r="K3100">
            <v>432395.89799999993</v>
          </cell>
          <cell r="L3100">
            <v>0</v>
          </cell>
        </row>
        <row r="3101">
          <cell r="A3101">
            <v>3101</v>
          </cell>
          <cell r="D3101" t="str">
            <v>HARGA  SATUAN</v>
          </cell>
          <cell r="K3101">
            <v>432396</v>
          </cell>
          <cell r="L3101">
            <v>0</v>
          </cell>
        </row>
        <row r="3102">
          <cell r="A3102">
            <v>3102</v>
          </cell>
        </row>
        <row r="3103">
          <cell r="A3103">
            <v>3103</v>
          </cell>
          <cell r="B3103">
            <v>106</v>
          </cell>
        </row>
        <row r="3104">
          <cell r="A3104">
            <v>3104</v>
          </cell>
          <cell r="B3104" t="str">
            <v>UNIT PRICE ANALYSIS</v>
          </cell>
        </row>
        <row r="3105">
          <cell r="A3105">
            <v>3105</v>
          </cell>
          <cell r="B3105" t="str">
            <v>Proyek Rencana Teknik Akhir Jalan Tol Bogor Ring Road</v>
          </cell>
        </row>
        <row r="3106">
          <cell r="A3106">
            <v>3106</v>
          </cell>
        </row>
        <row r="3107">
          <cell r="A3107">
            <v>3107</v>
          </cell>
        </row>
        <row r="3108">
          <cell r="A3108">
            <v>3108</v>
          </cell>
        </row>
        <row r="3109">
          <cell r="A3109">
            <v>3109</v>
          </cell>
        </row>
        <row r="3110">
          <cell r="A3110">
            <v>3110</v>
          </cell>
          <cell r="B3110" t="str">
            <v>UNIT PRICE ANALYSIS</v>
          </cell>
        </row>
        <row r="3111">
          <cell r="A3111">
            <v>3111</v>
          </cell>
        </row>
        <row r="3112">
          <cell r="A3112">
            <v>3112</v>
          </cell>
          <cell r="B3112" t="str">
            <v>ITEM NUMBER</v>
          </cell>
          <cell r="D3112" t="str">
            <v>12.01 (1)</v>
          </cell>
        </row>
        <row r="3113">
          <cell r="A3113">
            <v>3113</v>
          </cell>
          <cell r="B3113" t="str">
            <v>CONSTRUCTION / WORK</v>
          </cell>
          <cell r="D3113" t="str">
            <v>Pohon</v>
          </cell>
        </row>
        <row r="3114">
          <cell r="A3114">
            <v>3114</v>
          </cell>
          <cell r="B3114" t="str">
            <v>UNIT</v>
          </cell>
          <cell r="C3114" t="str">
            <v>buah</v>
          </cell>
          <cell r="D3114">
            <v>1</v>
          </cell>
        </row>
        <row r="3115">
          <cell r="A3115">
            <v>3115</v>
          </cell>
          <cell r="B3115" t="str">
            <v>UNIT  PRICE  (Rp.)</v>
          </cell>
          <cell r="D3115">
            <v>77100</v>
          </cell>
          <cell r="E3115">
            <v>0</v>
          </cell>
          <cell r="K3115">
            <v>77100</v>
          </cell>
        </row>
        <row r="3116">
          <cell r="A3116">
            <v>3116</v>
          </cell>
          <cell r="I3116" t="str">
            <v>PRICE / UNIT                 (Rp.)</v>
          </cell>
          <cell r="K3116" t="str">
            <v>TOTAL PRICE                (Rp.)</v>
          </cell>
        </row>
        <row r="3117">
          <cell r="A3117">
            <v>3117</v>
          </cell>
          <cell r="B3117" t="str">
            <v>NO</v>
          </cell>
          <cell r="C3117" t="str">
            <v>ITEM</v>
          </cell>
          <cell r="D3117" t="str">
            <v>DESCRIPTION</v>
          </cell>
          <cell r="G3117" t="str">
            <v>UNIT</v>
          </cell>
          <cell r="H3117" t="str">
            <v>QUA'TY</v>
          </cell>
        </row>
        <row r="3118">
          <cell r="A3118">
            <v>3118</v>
          </cell>
        </row>
        <row r="3119">
          <cell r="A3119">
            <v>3119</v>
          </cell>
        </row>
        <row r="3120">
          <cell r="A3120">
            <v>3120</v>
          </cell>
          <cell r="B3120" t="str">
            <v>A</v>
          </cell>
          <cell r="C3120" t="str">
            <v>MT</v>
          </cell>
          <cell r="D3120" t="str">
            <v>MATERIAL</v>
          </cell>
        </row>
        <row r="3121">
          <cell r="A3121">
            <v>3121</v>
          </cell>
          <cell r="C3121">
            <v>548</v>
          </cell>
          <cell r="D3121" t="str">
            <v>Tree</v>
          </cell>
          <cell r="G3121" t="str">
            <v>Ls.</v>
          </cell>
          <cell r="H3121">
            <v>1</v>
          </cell>
          <cell r="I3121">
            <v>17300</v>
          </cell>
          <cell r="J3121">
            <v>0</v>
          </cell>
          <cell r="K3121">
            <v>17300</v>
          </cell>
          <cell r="L3121">
            <v>0</v>
          </cell>
        </row>
        <row r="3122">
          <cell r="A3122">
            <v>3122</v>
          </cell>
          <cell r="C3122">
            <v>175</v>
          </cell>
          <cell r="D3122" t="str">
            <v>Manual Excavation</v>
          </cell>
          <cell r="G3122" t="str">
            <v>Cu.m</v>
          </cell>
          <cell r="H3122">
            <v>0.16000000000000003</v>
          </cell>
          <cell r="I3122">
            <v>69300</v>
          </cell>
          <cell r="J3122">
            <v>0</v>
          </cell>
          <cell r="K3122">
            <v>11088.000000000002</v>
          </cell>
        </row>
        <row r="3123">
          <cell r="A3123">
            <v>3123</v>
          </cell>
          <cell r="C3123">
            <v>150</v>
          </cell>
          <cell r="D3123" t="str">
            <v>Embankmen Material</v>
          </cell>
          <cell r="G3123" t="str">
            <v>Cu.m</v>
          </cell>
          <cell r="H3123">
            <v>0.11200000000000002</v>
          </cell>
          <cell r="I3123">
            <v>37600</v>
          </cell>
          <cell r="J3123">
            <v>0</v>
          </cell>
          <cell r="K3123">
            <v>4211.2000000000007</v>
          </cell>
        </row>
        <row r="3124">
          <cell r="A3124">
            <v>3124</v>
          </cell>
        </row>
        <row r="3125">
          <cell r="A3125">
            <v>3125</v>
          </cell>
        </row>
        <row r="3126">
          <cell r="A3126">
            <v>3126</v>
          </cell>
        </row>
        <row r="3127">
          <cell r="A3127">
            <v>3127</v>
          </cell>
        </row>
        <row r="3128">
          <cell r="A3128">
            <v>3128</v>
          </cell>
        </row>
        <row r="3129">
          <cell r="A3129">
            <v>3129</v>
          </cell>
        </row>
        <row r="3130">
          <cell r="A3130">
            <v>3130</v>
          </cell>
        </row>
        <row r="3131">
          <cell r="A3131">
            <v>3131</v>
          </cell>
        </row>
        <row r="3132">
          <cell r="A3132">
            <v>3132</v>
          </cell>
        </row>
        <row r="3133">
          <cell r="A3133">
            <v>3133</v>
          </cell>
        </row>
        <row r="3134">
          <cell r="A3134">
            <v>3134</v>
          </cell>
        </row>
        <row r="3135">
          <cell r="A3135">
            <v>3135</v>
          </cell>
        </row>
        <row r="3136">
          <cell r="A3136">
            <v>3136</v>
          </cell>
        </row>
        <row r="3137">
          <cell r="A3137">
            <v>3137</v>
          </cell>
        </row>
        <row r="3138">
          <cell r="A3138">
            <v>3138</v>
          </cell>
        </row>
        <row r="3139">
          <cell r="A3139">
            <v>3139</v>
          </cell>
          <cell r="B3139" t="str">
            <v>B</v>
          </cell>
          <cell r="C3139" t="str">
            <v>EQ</v>
          </cell>
          <cell r="D3139" t="str">
            <v>EQUIPMENT</v>
          </cell>
        </row>
        <row r="3140">
          <cell r="A3140">
            <v>3140</v>
          </cell>
          <cell r="C3140">
            <v>64</v>
          </cell>
          <cell r="D3140" t="str">
            <v>Miscellaneous Tools</v>
          </cell>
          <cell r="G3140" t="str">
            <v>Hour</v>
          </cell>
          <cell r="H3140">
            <v>0.16000000000000003</v>
          </cell>
          <cell r="I3140">
            <v>5000</v>
          </cell>
          <cell r="J3140">
            <v>0</v>
          </cell>
          <cell r="K3140">
            <v>800.00000000000011</v>
          </cell>
        </row>
        <row r="3141">
          <cell r="A3141">
            <v>3141</v>
          </cell>
          <cell r="C3141">
            <v>42</v>
          </cell>
          <cell r="D3141" t="str">
            <v>Truck 2 ton</v>
          </cell>
          <cell r="G3141" t="str">
            <v>Hour</v>
          </cell>
          <cell r="H3141">
            <v>0.34970000000000001</v>
          </cell>
          <cell r="I3141">
            <v>70800</v>
          </cell>
          <cell r="J3141">
            <v>0</v>
          </cell>
          <cell r="K3141">
            <v>24758.760000000002</v>
          </cell>
        </row>
        <row r="3142">
          <cell r="A3142">
            <v>3142</v>
          </cell>
        </row>
        <row r="3143">
          <cell r="A3143">
            <v>3143</v>
          </cell>
        </row>
        <row r="3144">
          <cell r="A3144">
            <v>3144</v>
          </cell>
        </row>
        <row r="3145">
          <cell r="A3145">
            <v>3145</v>
          </cell>
        </row>
        <row r="3146">
          <cell r="A3146">
            <v>3146</v>
          </cell>
        </row>
        <row r="3147">
          <cell r="A3147">
            <v>3147</v>
          </cell>
        </row>
        <row r="3148">
          <cell r="A3148">
            <v>3148</v>
          </cell>
        </row>
        <row r="3149">
          <cell r="A3149">
            <v>3149</v>
          </cell>
        </row>
        <row r="3150">
          <cell r="A3150">
            <v>3150</v>
          </cell>
        </row>
        <row r="3151">
          <cell r="A3151">
            <v>3151</v>
          </cell>
        </row>
        <row r="3152">
          <cell r="A3152">
            <v>3152</v>
          </cell>
        </row>
        <row r="3153">
          <cell r="A3153">
            <v>3153</v>
          </cell>
          <cell r="B3153" t="str">
            <v>C</v>
          </cell>
          <cell r="C3153" t="str">
            <v>LA</v>
          </cell>
          <cell r="D3153" t="str">
            <v>LABOUR</v>
          </cell>
        </row>
        <row r="3154">
          <cell r="A3154">
            <v>3154</v>
          </cell>
          <cell r="C3154">
            <v>3</v>
          </cell>
          <cell r="D3154" t="str">
            <v>Mandor</v>
          </cell>
          <cell r="G3154" t="str">
            <v>Day</v>
          </cell>
          <cell r="H3154">
            <v>0.15</v>
          </cell>
          <cell r="I3154">
            <v>33750</v>
          </cell>
          <cell r="K3154">
            <v>5062.5</v>
          </cell>
        </row>
        <row r="3155">
          <cell r="A3155">
            <v>3155</v>
          </cell>
          <cell r="C3155">
            <v>16</v>
          </cell>
          <cell r="D3155" t="str">
            <v>Tukang</v>
          </cell>
          <cell r="G3155" t="str">
            <v>Day</v>
          </cell>
          <cell r="H3155">
            <v>0.1429</v>
          </cell>
          <cell r="I3155">
            <v>28380</v>
          </cell>
          <cell r="K3155">
            <v>4055.502</v>
          </cell>
        </row>
        <row r="3156">
          <cell r="A3156">
            <v>3156</v>
          </cell>
          <cell r="C3156">
            <v>17</v>
          </cell>
          <cell r="D3156" t="str">
            <v>Buruh</v>
          </cell>
          <cell r="G3156" t="str">
            <v>Day</v>
          </cell>
          <cell r="H3156">
            <v>0.152</v>
          </cell>
          <cell r="I3156">
            <v>18750</v>
          </cell>
          <cell r="K3156">
            <v>2850</v>
          </cell>
        </row>
        <row r="3157">
          <cell r="A3157">
            <v>3157</v>
          </cell>
        </row>
        <row r="3158">
          <cell r="A3158">
            <v>3158</v>
          </cell>
        </row>
        <row r="3159">
          <cell r="A3159">
            <v>3159</v>
          </cell>
        </row>
        <row r="3160">
          <cell r="A3160">
            <v>3160</v>
          </cell>
        </row>
        <row r="3161">
          <cell r="A3161">
            <v>3161</v>
          </cell>
        </row>
        <row r="3162">
          <cell r="A3162">
            <v>3162</v>
          </cell>
        </row>
        <row r="3163">
          <cell r="A3163">
            <v>3163</v>
          </cell>
        </row>
        <row r="3164">
          <cell r="A3164">
            <v>3164</v>
          </cell>
          <cell r="D3164" t="str">
            <v>JUMLAH</v>
          </cell>
          <cell r="K3164">
            <v>70125.962</v>
          </cell>
          <cell r="L3164">
            <v>0</v>
          </cell>
        </row>
        <row r="3165">
          <cell r="A3165">
            <v>3165</v>
          </cell>
          <cell r="D3165" t="str">
            <v>OVER HEAD</v>
          </cell>
          <cell r="E3165">
            <v>10</v>
          </cell>
          <cell r="F3165" t="str">
            <v>%</v>
          </cell>
          <cell r="K3165">
            <v>7012.5962</v>
          </cell>
          <cell r="L3165">
            <v>0</v>
          </cell>
        </row>
        <row r="3166">
          <cell r="A3166">
            <v>3166</v>
          </cell>
          <cell r="D3166" t="str">
            <v>TOTAL</v>
          </cell>
          <cell r="K3166">
            <v>77138.558199999999</v>
          </cell>
          <cell r="L3166">
            <v>0</v>
          </cell>
        </row>
        <row r="3167">
          <cell r="A3167">
            <v>3167</v>
          </cell>
          <cell r="D3167" t="str">
            <v>HARGA  SATUAN</v>
          </cell>
          <cell r="K3167">
            <v>77139</v>
          </cell>
          <cell r="L3167">
            <v>0</v>
          </cell>
        </row>
        <row r="3168">
          <cell r="A3168">
            <v>3168</v>
          </cell>
        </row>
        <row r="3169">
          <cell r="A3169">
            <v>3169</v>
          </cell>
          <cell r="B3169">
            <v>107</v>
          </cell>
        </row>
        <row r="3170">
          <cell r="A3170">
            <v>3170</v>
          </cell>
          <cell r="B3170" t="str">
            <v>UNIT PRICE ANALYSIS</v>
          </cell>
        </row>
        <row r="3171">
          <cell r="A3171">
            <v>3171</v>
          </cell>
          <cell r="B3171" t="str">
            <v>Proyek Rencana Teknik Akhir Jalan Tol Bogor Ring Road</v>
          </cell>
        </row>
        <row r="3172">
          <cell r="A3172">
            <v>3172</v>
          </cell>
        </row>
        <row r="3173">
          <cell r="A3173">
            <v>3173</v>
          </cell>
        </row>
        <row r="3174">
          <cell r="A3174">
            <v>3174</v>
          </cell>
        </row>
        <row r="3175">
          <cell r="A3175">
            <v>3175</v>
          </cell>
        </row>
        <row r="3176">
          <cell r="A3176">
            <v>3176</v>
          </cell>
          <cell r="B3176" t="str">
            <v>UNIT PRICE ANALYSIS</v>
          </cell>
        </row>
        <row r="3177">
          <cell r="A3177">
            <v>3177</v>
          </cell>
        </row>
        <row r="3178">
          <cell r="A3178">
            <v>3178</v>
          </cell>
          <cell r="B3178" t="str">
            <v>ITEM NUMBER</v>
          </cell>
          <cell r="D3178" t="str">
            <v>12.01 (2)</v>
          </cell>
        </row>
        <row r="3179">
          <cell r="A3179">
            <v>3179</v>
          </cell>
          <cell r="B3179" t="str">
            <v>CONSTRUCTION / WORK</v>
          </cell>
          <cell r="D3179" t="str">
            <v>Perdu / Semak</v>
          </cell>
        </row>
        <row r="3180">
          <cell r="A3180">
            <v>3180</v>
          </cell>
          <cell r="B3180" t="str">
            <v>UNIT</v>
          </cell>
          <cell r="C3180" t="str">
            <v>lumpsum</v>
          </cell>
          <cell r="D3180">
            <v>1</v>
          </cell>
        </row>
        <row r="3181">
          <cell r="A3181">
            <v>3181</v>
          </cell>
          <cell r="B3181" t="str">
            <v>UNIT  PRICE  (Rp.)</v>
          </cell>
          <cell r="D3181">
            <v>118255700</v>
          </cell>
          <cell r="E3181">
            <v>0</v>
          </cell>
          <cell r="K3181">
            <v>118255700</v>
          </cell>
        </row>
        <row r="3182">
          <cell r="A3182">
            <v>3182</v>
          </cell>
          <cell r="I3182" t="str">
            <v>PRICE / UNIT                 (Rp.)</v>
          </cell>
          <cell r="K3182" t="str">
            <v>TOTAL PRICE                (Rp.)</v>
          </cell>
        </row>
        <row r="3183">
          <cell r="A3183">
            <v>3183</v>
          </cell>
          <cell r="B3183" t="str">
            <v>NO</v>
          </cell>
          <cell r="C3183" t="str">
            <v>ITEM</v>
          </cell>
          <cell r="D3183" t="str">
            <v>DESCRIPTION</v>
          </cell>
          <cell r="G3183" t="str">
            <v>UNIT</v>
          </cell>
          <cell r="H3183" t="str">
            <v>QUA'TY</v>
          </cell>
        </row>
        <row r="3184">
          <cell r="A3184">
            <v>3184</v>
          </cell>
        </row>
        <row r="3185">
          <cell r="A3185">
            <v>3185</v>
          </cell>
        </row>
        <row r="3186">
          <cell r="A3186">
            <v>3186</v>
          </cell>
          <cell r="B3186" t="str">
            <v>A</v>
          </cell>
          <cell r="C3186" t="str">
            <v>MT</v>
          </cell>
          <cell r="D3186" t="str">
            <v>MATERIAL</v>
          </cell>
        </row>
        <row r="3187">
          <cell r="A3187">
            <v>3187</v>
          </cell>
          <cell r="C3187">
            <v>548</v>
          </cell>
          <cell r="D3187" t="str">
            <v>Tree</v>
          </cell>
          <cell r="G3187" t="str">
            <v>Ls.</v>
          </cell>
          <cell r="H3187">
            <v>2480</v>
          </cell>
          <cell r="I3187">
            <v>17300</v>
          </cell>
          <cell r="J3187">
            <v>0</v>
          </cell>
          <cell r="K3187">
            <v>42904000</v>
          </cell>
          <cell r="L3187">
            <v>0</v>
          </cell>
        </row>
        <row r="3188">
          <cell r="A3188">
            <v>3188</v>
          </cell>
          <cell r="C3188">
            <v>175</v>
          </cell>
          <cell r="D3188" t="str">
            <v>Manual Excavation</v>
          </cell>
          <cell r="G3188" t="str">
            <v>Cu.m</v>
          </cell>
          <cell r="H3188">
            <v>620</v>
          </cell>
          <cell r="I3188">
            <v>69300</v>
          </cell>
          <cell r="J3188">
            <v>0</v>
          </cell>
          <cell r="K3188">
            <v>42966000</v>
          </cell>
        </row>
        <row r="3189">
          <cell r="A3189">
            <v>3189</v>
          </cell>
          <cell r="C3189">
            <v>150</v>
          </cell>
          <cell r="D3189" t="str">
            <v>Embankmen Material</v>
          </cell>
          <cell r="G3189" t="str">
            <v>Cu.m</v>
          </cell>
          <cell r="H3189">
            <v>124</v>
          </cell>
          <cell r="I3189">
            <v>37600</v>
          </cell>
          <cell r="J3189">
            <v>0</v>
          </cell>
          <cell r="K3189">
            <v>4662400</v>
          </cell>
        </row>
        <row r="3190">
          <cell r="A3190">
            <v>3190</v>
          </cell>
        </row>
        <row r="3191">
          <cell r="A3191">
            <v>3191</v>
          </cell>
        </row>
        <row r="3192">
          <cell r="A3192">
            <v>3192</v>
          </cell>
        </row>
        <row r="3193">
          <cell r="A3193">
            <v>3193</v>
          </cell>
        </row>
        <row r="3194">
          <cell r="A3194">
            <v>3194</v>
          </cell>
        </row>
        <row r="3195">
          <cell r="A3195">
            <v>3195</v>
          </cell>
        </row>
        <row r="3196">
          <cell r="A3196">
            <v>3196</v>
          </cell>
        </row>
        <row r="3197">
          <cell r="A3197">
            <v>3197</v>
          </cell>
        </row>
        <row r="3198">
          <cell r="A3198">
            <v>3198</v>
          </cell>
        </row>
        <row r="3199">
          <cell r="A3199">
            <v>3199</v>
          </cell>
        </row>
        <row r="3200">
          <cell r="A3200">
            <v>3200</v>
          </cell>
        </row>
        <row r="3201">
          <cell r="A3201">
            <v>3201</v>
          </cell>
        </row>
        <row r="3202">
          <cell r="A3202">
            <v>3202</v>
          </cell>
        </row>
        <row r="3203">
          <cell r="A3203">
            <v>3203</v>
          </cell>
        </row>
        <row r="3204">
          <cell r="A3204">
            <v>3204</v>
          </cell>
        </row>
        <row r="3205">
          <cell r="A3205">
            <v>3205</v>
          </cell>
          <cell r="B3205" t="str">
            <v>B</v>
          </cell>
          <cell r="C3205" t="str">
            <v>EQ</v>
          </cell>
          <cell r="D3205" t="str">
            <v>EQUIPMENT</v>
          </cell>
        </row>
        <row r="3206">
          <cell r="A3206">
            <v>3206</v>
          </cell>
          <cell r="C3206">
            <v>64</v>
          </cell>
          <cell r="D3206" t="str">
            <v>Miscellaneous Tools</v>
          </cell>
          <cell r="G3206" t="str">
            <v>Hour</v>
          </cell>
          <cell r="H3206">
            <v>300</v>
          </cell>
          <cell r="I3206">
            <v>5000</v>
          </cell>
          <cell r="J3206">
            <v>0</v>
          </cell>
          <cell r="K3206">
            <v>1500000</v>
          </cell>
        </row>
        <row r="3207">
          <cell r="A3207">
            <v>3207</v>
          </cell>
          <cell r="C3207">
            <v>42</v>
          </cell>
          <cell r="D3207" t="str">
            <v>Truck 2 ton</v>
          </cell>
          <cell r="G3207" t="str">
            <v>Hour</v>
          </cell>
          <cell r="H3207">
            <v>150</v>
          </cell>
          <cell r="I3207">
            <v>70800</v>
          </cell>
          <cell r="J3207">
            <v>0</v>
          </cell>
          <cell r="K3207">
            <v>10620000</v>
          </cell>
        </row>
        <row r="3208">
          <cell r="A3208">
            <v>3208</v>
          </cell>
        </row>
        <row r="3209">
          <cell r="A3209">
            <v>3209</v>
          </cell>
        </row>
        <row r="3210">
          <cell r="A3210">
            <v>3210</v>
          </cell>
        </row>
        <row r="3211">
          <cell r="A3211">
            <v>3211</v>
          </cell>
        </row>
        <row r="3212">
          <cell r="A3212">
            <v>3212</v>
          </cell>
        </row>
        <row r="3213">
          <cell r="A3213">
            <v>3213</v>
          </cell>
        </row>
        <row r="3214">
          <cell r="A3214">
            <v>3214</v>
          </cell>
        </row>
        <row r="3215">
          <cell r="A3215">
            <v>3215</v>
          </cell>
        </row>
        <row r="3216">
          <cell r="A3216">
            <v>3216</v>
          </cell>
        </row>
        <row r="3217">
          <cell r="A3217">
            <v>3217</v>
          </cell>
        </row>
        <row r="3218">
          <cell r="A3218">
            <v>3218</v>
          </cell>
        </row>
        <row r="3219">
          <cell r="A3219">
            <v>3219</v>
          </cell>
          <cell r="B3219" t="str">
            <v>C</v>
          </cell>
          <cell r="C3219" t="str">
            <v>LA</v>
          </cell>
          <cell r="D3219" t="str">
            <v>LABOUR</v>
          </cell>
        </row>
        <row r="3220">
          <cell r="A3220">
            <v>3220</v>
          </cell>
          <cell r="C3220">
            <v>3</v>
          </cell>
          <cell r="D3220" t="str">
            <v>Mandor</v>
          </cell>
          <cell r="G3220" t="str">
            <v>Day</v>
          </cell>
          <cell r="H3220">
            <v>60</v>
          </cell>
          <cell r="I3220">
            <v>33750</v>
          </cell>
          <cell r="K3220">
            <v>2025000</v>
          </cell>
        </row>
        <row r="3221">
          <cell r="A3221">
            <v>3221</v>
          </cell>
          <cell r="C3221">
            <v>16</v>
          </cell>
          <cell r="D3221" t="str">
            <v>Tukang</v>
          </cell>
          <cell r="G3221" t="str">
            <v>Day</v>
          </cell>
          <cell r="H3221">
            <v>60</v>
          </cell>
          <cell r="I3221">
            <v>28380</v>
          </cell>
          <cell r="K3221">
            <v>1702800</v>
          </cell>
        </row>
        <row r="3222">
          <cell r="A3222">
            <v>3222</v>
          </cell>
          <cell r="C3222">
            <v>17</v>
          </cell>
          <cell r="D3222" t="str">
            <v>Buruh</v>
          </cell>
          <cell r="G3222" t="str">
            <v>Day</v>
          </cell>
          <cell r="H3222">
            <v>60</v>
          </cell>
          <cell r="I3222">
            <v>18750</v>
          </cell>
          <cell r="K3222">
            <v>1125000</v>
          </cell>
        </row>
        <row r="3223">
          <cell r="A3223">
            <v>3223</v>
          </cell>
        </row>
        <row r="3224">
          <cell r="A3224">
            <v>3224</v>
          </cell>
        </row>
        <row r="3225">
          <cell r="A3225">
            <v>3225</v>
          </cell>
        </row>
        <row r="3226">
          <cell r="A3226">
            <v>3226</v>
          </cell>
        </row>
        <row r="3227">
          <cell r="A3227">
            <v>3227</v>
          </cell>
        </row>
        <row r="3228">
          <cell r="A3228">
            <v>3228</v>
          </cell>
        </row>
        <row r="3229">
          <cell r="A3229">
            <v>3229</v>
          </cell>
        </row>
        <row r="3230">
          <cell r="A3230">
            <v>3230</v>
          </cell>
          <cell r="D3230" t="str">
            <v>JUMLAH</v>
          </cell>
          <cell r="K3230">
            <v>107505200</v>
          </cell>
          <cell r="L3230">
            <v>0</v>
          </cell>
        </row>
        <row r="3231">
          <cell r="A3231">
            <v>3231</v>
          </cell>
          <cell r="D3231" t="str">
            <v>OVER HEAD</v>
          </cell>
          <cell r="E3231">
            <v>10</v>
          </cell>
          <cell r="F3231" t="str">
            <v>%</v>
          </cell>
          <cell r="K3231">
            <v>10750520</v>
          </cell>
          <cell r="L3231">
            <v>0</v>
          </cell>
        </row>
        <row r="3232">
          <cell r="A3232">
            <v>3232</v>
          </cell>
          <cell r="D3232" t="str">
            <v>TOTAL</v>
          </cell>
          <cell r="K3232">
            <v>118255720</v>
          </cell>
          <cell r="L3232">
            <v>0</v>
          </cell>
        </row>
        <row r="3233">
          <cell r="A3233">
            <v>3233</v>
          </cell>
          <cell r="D3233" t="str">
            <v>HARGA  SATUAN</v>
          </cell>
          <cell r="K3233">
            <v>118255720</v>
          </cell>
          <cell r="L3233">
            <v>0</v>
          </cell>
        </row>
        <row r="3234">
          <cell r="A3234">
            <v>3234</v>
          </cell>
        </row>
        <row r="3235">
          <cell r="A3235">
            <v>3235</v>
          </cell>
          <cell r="B3235">
            <v>108</v>
          </cell>
        </row>
        <row r="3236">
          <cell r="A3236">
            <v>3236</v>
          </cell>
          <cell r="B3236" t="str">
            <v>UNIT PRICE ANALYSIS</v>
          </cell>
        </row>
        <row r="3237">
          <cell r="A3237">
            <v>3237</v>
          </cell>
          <cell r="B3237" t="str">
            <v>Proyek Rencana Teknik Akhir Jalan Tol Bogor Ring Road</v>
          </cell>
        </row>
        <row r="3238">
          <cell r="A3238">
            <v>3238</v>
          </cell>
        </row>
        <row r="3239">
          <cell r="A3239">
            <v>3239</v>
          </cell>
        </row>
        <row r="3240">
          <cell r="A3240">
            <v>3240</v>
          </cell>
        </row>
        <row r="3241">
          <cell r="A3241">
            <v>3241</v>
          </cell>
        </row>
        <row r="3242">
          <cell r="A3242">
            <v>3242</v>
          </cell>
          <cell r="B3242" t="str">
            <v>UNIT PRICE ANALYSIS</v>
          </cell>
        </row>
        <row r="3243">
          <cell r="A3243">
            <v>3243</v>
          </cell>
        </row>
        <row r="3244">
          <cell r="A3244">
            <v>3244</v>
          </cell>
          <cell r="B3244" t="str">
            <v>ITEM NUMBER</v>
          </cell>
          <cell r="D3244" t="str">
            <v>12.01 (3)</v>
          </cell>
        </row>
        <row r="3245">
          <cell r="A3245">
            <v>3245</v>
          </cell>
          <cell r="B3245" t="str">
            <v>CONSTRUCTION / WORK</v>
          </cell>
          <cell r="D3245" t="str">
            <v>Solid Sodding</v>
          </cell>
        </row>
        <row r="3246">
          <cell r="A3246">
            <v>3246</v>
          </cell>
          <cell r="B3246" t="str">
            <v>UNIT</v>
          </cell>
          <cell r="C3246" t="str">
            <v>m2</v>
          </cell>
          <cell r="D3246">
            <v>1</v>
          </cell>
        </row>
        <row r="3247">
          <cell r="A3247">
            <v>3247</v>
          </cell>
          <cell r="B3247" t="str">
            <v>UNIT  PRICE  (Rp.)</v>
          </cell>
          <cell r="D3247">
            <v>11000</v>
          </cell>
          <cell r="E3247">
            <v>0</v>
          </cell>
          <cell r="K3247">
            <v>11000</v>
          </cell>
        </row>
        <row r="3248">
          <cell r="A3248">
            <v>3248</v>
          </cell>
          <cell r="I3248" t="str">
            <v>UNIT PRICE                    (Rp.)</v>
          </cell>
          <cell r="K3248" t="str">
            <v>TOTAL PRICE                        (Rp.)</v>
          </cell>
        </row>
        <row r="3249">
          <cell r="A3249">
            <v>3249</v>
          </cell>
          <cell r="B3249" t="str">
            <v>NO</v>
          </cell>
          <cell r="C3249" t="str">
            <v>ITEM</v>
          </cell>
          <cell r="D3249" t="str">
            <v>DESCRIPTION</v>
          </cell>
          <cell r="G3249" t="str">
            <v>UNIT</v>
          </cell>
          <cell r="H3249" t="str">
            <v>QUA'TY</v>
          </cell>
        </row>
        <row r="3250">
          <cell r="A3250">
            <v>3250</v>
          </cell>
        </row>
        <row r="3251">
          <cell r="A3251">
            <v>3251</v>
          </cell>
        </row>
        <row r="3252">
          <cell r="A3252">
            <v>3252</v>
          </cell>
          <cell r="B3252" t="str">
            <v>A</v>
          </cell>
          <cell r="C3252" t="str">
            <v>MT</v>
          </cell>
          <cell r="D3252" t="str">
            <v>MATERIAL</v>
          </cell>
        </row>
        <row r="3253">
          <cell r="A3253">
            <v>3253</v>
          </cell>
          <cell r="C3253">
            <v>237</v>
          </cell>
          <cell r="D3253" t="str">
            <v>Strip Sodding</v>
          </cell>
          <cell r="G3253" t="str">
            <v>Sq.m</v>
          </cell>
          <cell r="H3253">
            <v>0.5</v>
          </cell>
          <cell r="I3253">
            <v>8600</v>
          </cell>
          <cell r="J3253">
            <v>0</v>
          </cell>
          <cell r="K3253">
            <v>4300</v>
          </cell>
          <cell r="L3253">
            <v>0</v>
          </cell>
        </row>
        <row r="3254">
          <cell r="A3254">
            <v>3254</v>
          </cell>
          <cell r="C3254">
            <v>146</v>
          </cell>
          <cell r="D3254" t="str">
            <v xml:space="preserve">Manure </v>
          </cell>
          <cell r="G3254" t="str">
            <v>Kg</v>
          </cell>
          <cell r="H3254">
            <v>0.04</v>
          </cell>
          <cell r="I3254">
            <v>200</v>
          </cell>
          <cell r="J3254">
            <v>0</v>
          </cell>
          <cell r="K3254">
            <v>8</v>
          </cell>
          <cell r="L3254">
            <v>0</v>
          </cell>
        </row>
        <row r="3255">
          <cell r="A3255">
            <v>3255</v>
          </cell>
        </row>
        <row r="3256">
          <cell r="A3256">
            <v>3256</v>
          </cell>
        </row>
        <row r="3257">
          <cell r="A3257">
            <v>3257</v>
          </cell>
        </row>
        <row r="3258">
          <cell r="A3258">
            <v>3258</v>
          </cell>
        </row>
        <row r="3259">
          <cell r="A3259">
            <v>3259</v>
          </cell>
        </row>
        <row r="3260">
          <cell r="A3260">
            <v>3260</v>
          </cell>
        </row>
        <row r="3261">
          <cell r="A3261">
            <v>3261</v>
          </cell>
        </row>
        <row r="3262">
          <cell r="A3262">
            <v>3262</v>
          </cell>
        </row>
        <row r="3263">
          <cell r="A3263">
            <v>3263</v>
          </cell>
        </row>
        <row r="3264">
          <cell r="A3264">
            <v>3264</v>
          </cell>
        </row>
        <row r="3265">
          <cell r="A3265">
            <v>3265</v>
          </cell>
        </row>
        <row r="3266">
          <cell r="A3266">
            <v>3266</v>
          </cell>
        </row>
        <row r="3267">
          <cell r="A3267">
            <v>3267</v>
          </cell>
        </row>
        <row r="3268">
          <cell r="A3268">
            <v>3268</v>
          </cell>
        </row>
        <row r="3269">
          <cell r="A3269">
            <v>3269</v>
          </cell>
        </row>
        <row r="3270">
          <cell r="A3270">
            <v>3270</v>
          </cell>
        </row>
        <row r="3271">
          <cell r="A3271">
            <v>3271</v>
          </cell>
          <cell r="B3271" t="str">
            <v>B</v>
          </cell>
          <cell r="C3271" t="str">
            <v>EQ</v>
          </cell>
          <cell r="D3271" t="str">
            <v>EQUIPMENT</v>
          </cell>
        </row>
        <row r="3272">
          <cell r="A3272">
            <v>3272</v>
          </cell>
          <cell r="C3272">
            <v>35</v>
          </cell>
          <cell r="D3272" t="str">
            <v>Dump Truck 6Ton</v>
          </cell>
          <cell r="G3272" t="str">
            <v>Hour</v>
          </cell>
          <cell r="H3272">
            <v>1.9277108433734941E-2</v>
          </cell>
          <cell r="I3272">
            <v>161900</v>
          </cell>
          <cell r="J3272">
            <v>0</v>
          </cell>
          <cell r="K3272">
            <v>3120.9638554216872</v>
          </cell>
          <cell r="L3272">
            <v>0</v>
          </cell>
        </row>
        <row r="3273">
          <cell r="A3273">
            <v>3273</v>
          </cell>
          <cell r="C3273">
            <v>41</v>
          </cell>
          <cell r="D3273" t="str">
            <v>Flat Bed Truck 3 ton, Crane 4 ton</v>
          </cell>
          <cell r="G3273" t="str">
            <v>Hour</v>
          </cell>
          <cell r="H3273">
            <v>3.4262048192771088E-3</v>
          </cell>
          <cell r="I3273">
            <v>83500</v>
          </cell>
          <cell r="J3273">
            <v>0</v>
          </cell>
          <cell r="K3273">
            <v>286.08810240963857</v>
          </cell>
          <cell r="L3273">
            <v>0</v>
          </cell>
        </row>
        <row r="3274">
          <cell r="A3274">
            <v>3274</v>
          </cell>
          <cell r="C3274">
            <v>95</v>
          </cell>
          <cell r="D3274" t="str">
            <v>Water Truck 4000 ltr</v>
          </cell>
          <cell r="G3274" t="str">
            <v>Hour</v>
          </cell>
          <cell r="H3274">
            <v>7.0000000000000001E-3</v>
          </cell>
          <cell r="I3274">
            <v>204900</v>
          </cell>
          <cell r="J3274">
            <v>0</v>
          </cell>
          <cell r="K3274">
            <v>1434.3</v>
          </cell>
          <cell r="L3274">
            <v>0</v>
          </cell>
        </row>
        <row r="3275">
          <cell r="A3275">
            <v>3275</v>
          </cell>
          <cell r="C3275">
            <v>64</v>
          </cell>
          <cell r="D3275" t="str">
            <v>Miscellaneous Tools</v>
          </cell>
          <cell r="G3275" t="str">
            <v>Hour</v>
          </cell>
          <cell r="H3275">
            <v>0.05</v>
          </cell>
          <cell r="I3275">
            <v>5000</v>
          </cell>
          <cell r="J3275">
            <v>0</v>
          </cell>
          <cell r="K3275">
            <v>250</v>
          </cell>
          <cell r="L3275">
            <v>0</v>
          </cell>
        </row>
        <row r="3276">
          <cell r="A3276">
            <v>3276</v>
          </cell>
        </row>
        <row r="3277">
          <cell r="A3277">
            <v>3277</v>
          </cell>
        </row>
        <row r="3278">
          <cell r="A3278">
            <v>3278</v>
          </cell>
        </row>
        <row r="3279">
          <cell r="A3279">
            <v>3279</v>
          </cell>
        </row>
        <row r="3280">
          <cell r="A3280">
            <v>3280</v>
          </cell>
        </row>
        <row r="3281">
          <cell r="A3281">
            <v>3281</v>
          </cell>
        </row>
        <row r="3282">
          <cell r="A3282">
            <v>3282</v>
          </cell>
        </row>
        <row r="3283">
          <cell r="A3283">
            <v>3283</v>
          </cell>
        </row>
        <row r="3284">
          <cell r="A3284">
            <v>3284</v>
          </cell>
        </row>
        <row r="3285">
          <cell r="A3285">
            <v>3285</v>
          </cell>
          <cell r="B3285" t="str">
            <v>C</v>
          </cell>
          <cell r="C3285" t="str">
            <v>LA</v>
          </cell>
          <cell r="D3285" t="str">
            <v>LABOUR</v>
          </cell>
        </row>
        <row r="3286">
          <cell r="A3286">
            <v>3286</v>
          </cell>
          <cell r="C3286">
            <v>2</v>
          </cell>
          <cell r="D3286" t="str">
            <v>Pengawas</v>
          </cell>
          <cell r="G3286" t="str">
            <v>Day</v>
          </cell>
          <cell r="H3286">
            <v>0</v>
          </cell>
          <cell r="I3286">
            <v>50000</v>
          </cell>
          <cell r="K3286">
            <v>0</v>
          </cell>
        </row>
        <row r="3287">
          <cell r="A3287">
            <v>3287</v>
          </cell>
          <cell r="C3287">
            <v>3</v>
          </cell>
          <cell r="D3287" t="str">
            <v>Mandor</v>
          </cell>
          <cell r="G3287" t="str">
            <v>Day</v>
          </cell>
          <cell r="H3287">
            <v>2E-3</v>
          </cell>
          <cell r="I3287">
            <v>33750</v>
          </cell>
          <cell r="K3287">
            <v>67.5</v>
          </cell>
        </row>
        <row r="3288">
          <cell r="A3288">
            <v>3288</v>
          </cell>
          <cell r="C3288">
            <v>16</v>
          </cell>
          <cell r="D3288" t="str">
            <v>Tukang</v>
          </cell>
          <cell r="G3288" t="str">
            <v>Day</v>
          </cell>
          <cell r="H3288">
            <v>4.0000000000000001E-3</v>
          </cell>
          <cell r="I3288">
            <v>28380</v>
          </cell>
          <cell r="K3288">
            <v>113.52</v>
          </cell>
        </row>
        <row r="3289">
          <cell r="A3289">
            <v>3289</v>
          </cell>
          <cell r="C3289">
            <v>17</v>
          </cell>
          <cell r="D3289" t="str">
            <v>Buruh</v>
          </cell>
          <cell r="G3289" t="str">
            <v>Day</v>
          </cell>
          <cell r="H3289">
            <v>2.2486660929432013E-2</v>
          </cell>
          <cell r="I3289">
            <v>18750</v>
          </cell>
          <cell r="K3289">
            <v>421.62489242685024</v>
          </cell>
        </row>
        <row r="3290">
          <cell r="A3290">
            <v>3290</v>
          </cell>
        </row>
        <row r="3291">
          <cell r="A3291">
            <v>3291</v>
          </cell>
        </row>
        <row r="3292">
          <cell r="A3292">
            <v>3292</v>
          </cell>
        </row>
        <row r="3293">
          <cell r="A3293">
            <v>3293</v>
          </cell>
        </row>
        <row r="3294">
          <cell r="A3294">
            <v>3294</v>
          </cell>
        </row>
        <row r="3295">
          <cell r="A3295">
            <v>3295</v>
          </cell>
        </row>
        <row r="3296">
          <cell r="A3296">
            <v>3296</v>
          </cell>
          <cell r="D3296" t="str">
            <v>JUMLAH</v>
          </cell>
          <cell r="K3296">
            <v>10001.996850258176</v>
          </cell>
          <cell r="L3296">
            <v>0</v>
          </cell>
        </row>
        <row r="3297">
          <cell r="A3297">
            <v>3297</v>
          </cell>
          <cell r="D3297" t="str">
            <v>OVER HEAD</v>
          </cell>
          <cell r="E3297">
            <v>10</v>
          </cell>
          <cell r="F3297" t="str">
            <v>%</v>
          </cell>
          <cell r="K3297">
            <v>1000.1996850258176</v>
          </cell>
          <cell r="L3297">
            <v>0</v>
          </cell>
        </row>
        <row r="3298">
          <cell r="A3298">
            <v>3298</v>
          </cell>
          <cell r="D3298" t="str">
            <v>TOTAL</v>
          </cell>
          <cell r="K3298">
            <v>11002.196535283994</v>
          </cell>
          <cell r="L3298">
            <v>0</v>
          </cell>
        </row>
        <row r="3299">
          <cell r="A3299">
            <v>3299</v>
          </cell>
          <cell r="D3299" t="str">
            <v>HARGA  SATUAN</v>
          </cell>
          <cell r="K3299">
            <v>11002</v>
          </cell>
          <cell r="L3299">
            <v>0</v>
          </cell>
        </row>
        <row r="3300">
          <cell r="A3300">
            <v>3300</v>
          </cell>
        </row>
        <row r="3301">
          <cell r="A3301">
            <v>3301</v>
          </cell>
          <cell r="B3301">
            <v>109</v>
          </cell>
        </row>
        <row r="3302">
          <cell r="A3302">
            <v>3302</v>
          </cell>
          <cell r="B3302" t="str">
            <v>UNIT PRICE ANALYSIS</v>
          </cell>
        </row>
        <row r="3303">
          <cell r="A3303">
            <v>3303</v>
          </cell>
          <cell r="B3303" t="str">
            <v>Proyek Rencana Teknik Akhir Jalan Tol Bogor Ring Road</v>
          </cell>
        </row>
        <row r="3304">
          <cell r="A3304">
            <v>3304</v>
          </cell>
        </row>
        <row r="3305">
          <cell r="A3305">
            <v>3305</v>
          </cell>
        </row>
        <row r="3306">
          <cell r="A3306">
            <v>3306</v>
          </cell>
        </row>
        <row r="3307">
          <cell r="A3307">
            <v>3307</v>
          </cell>
        </row>
        <row r="3308">
          <cell r="A3308">
            <v>3308</v>
          </cell>
          <cell r="B3308" t="str">
            <v>UNIT PRICE ANALYSIS</v>
          </cell>
        </row>
        <row r="3309">
          <cell r="A3309">
            <v>3309</v>
          </cell>
        </row>
        <row r="3310">
          <cell r="A3310">
            <v>3310</v>
          </cell>
          <cell r="B3310" t="str">
            <v>ITEM NUMBER</v>
          </cell>
          <cell r="D3310" t="str">
            <v>12.01 (4)</v>
          </cell>
        </row>
        <row r="3311">
          <cell r="A3311">
            <v>3311</v>
          </cell>
          <cell r="B3311" t="str">
            <v>CONSTRUCTION / WORK</v>
          </cell>
          <cell r="D3311" t="str">
            <v>Strip Sodding</v>
          </cell>
        </row>
        <row r="3312">
          <cell r="A3312">
            <v>3312</v>
          </cell>
          <cell r="B3312" t="str">
            <v>UNIT</v>
          </cell>
          <cell r="C3312" t="str">
            <v>m2</v>
          </cell>
          <cell r="D3312">
            <v>1</v>
          </cell>
        </row>
        <row r="3313">
          <cell r="A3313">
            <v>3313</v>
          </cell>
          <cell r="B3313" t="str">
            <v>UNIT  PRICE  (Rp.)</v>
          </cell>
          <cell r="D3313">
            <v>8010</v>
          </cell>
          <cell r="E3313">
            <v>0</v>
          </cell>
          <cell r="J3313" t="str">
            <v>TOTAL UNIT PRICE (Rp)</v>
          </cell>
          <cell r="K3313">
            <v>8010</v>
          </cell>
        </row>
        <row r="3314">
          <cell r="A3314">
            <v>3314</v>
          </cell>
          <cell r="I3314" t="str">
            <v>UNIT PRICE                    (Rp.)</v>
          </cell>
          <cell r="K3314" t="str">
            <v>TOTAL PRICE                        (Rp.)</v>
          </cell>
        </row>
        <row r="3315">
          <cell r="A3315">
            <v>3315</v>
          </cell>
          <cell r="B3315" t="str">
            <v>NO</v>
          </cell>
          <cell r="C3315" t="str">
            <v>ITEM</v>
          </cell>
          <cell r="D3315" t="str">
            <v>DESCRIPTION</v>
          </cell>
          <cell r="G3315" t="str">
            <v>UNIT</v>
          </cell>
          <cell r="H3315" t="str">
            <v>QUA'TY</v>
          </cell>
        </row>
        <row r="3316">
          <cell r="A3316">
            <v>3316</v>
          </cell>
        </row>
        <row r="3317">
          <cell r="A3317">
            <v>3317</v>
          </cell>
        </row>
        <row r="3318">
          <cell r="A3318">
            <v>3318</v>
          </cell>
          <cell r="B3318" t="str">
            <v>A</v>
          </cell>
          <cell r="C3318" t="str">
            <v>MT</v>
          </cell>
          <cell r="D3318" t="str">
            <v>MATERIAL</v>
          </cell>
        </row>
        <row r="3319">
          <cell r="A3319">
            <v>3319</v>
          </cell>
          <cell r="C3319">
            <v>237</v>
          </cell>
          <cell r="D3319" t="str">
            <v>Strip Sodding</v>
          </cell>
          <cell r="G3319" t="str">
            <v>Sq.m</v>
          </cell>
          <cell r="H3319">
            <v>0.33</v>
          </cell>
          <cell r="I3319">
            <v>8600</v>
          </cell>
          <cell r="J3319">
            <v>0</v>
          </cell>
          <cell r="K3319">
            <v>2838</v>
          </cell>
          <cell r="L3319">
            <v>0</v>
          </cell>
        </row>
        <row r="3320">
          <cell r="A3320">
            <v>3320</v>
          </cell>
          <cell r="C3320">
            <v>146</v>
          </cell>
          <cell r="D3320" t="str">
            <v xml:space="preserve">Manure </v>
          </cell>
          <cell r="G3320" t="str">
            <v>Kg</v>
          </cell>
          <cell r="H3320">
            <v>6.6000000000000003E-2</v>
          </cell>
          <cell r="I3320">
            <v>200</v>
          </cell>
          <cell r="J3320">
            <v>0</v>
          </cell>
          <cell r="K3320">
            <v>13.200000000000001</v>
          </cell>
          <cell r="L3320">
            <v>0</v>
          </cell>
        </row>
        <row r="3321">
          <cell r="A3321">
            <v>3321</v>
          </cell>
        </row>
        <row r="3322">
          <cell r="A3322">
            <v>3322</v>
          </cell>
        </row>
        <row r="3323">
          <cell r="A3323">
            <v>3323</v>
          </cell>
        </row>
        <row r="3324">
          <cell r="A3324">
            <v>3324</v>
          </cell>
        </row>
        <row r="3325">
          <cell r="A3325">
            <v>3325</v>
          </cell>
        </row>
        <row r="3326">
          <cell r="A3326">
            <v>3326</v>
          </cell>
        </row>
        <row r="3327">
          <cell r="A3327">
            <v>3327</v>
          </cell>
        </row>
        <row r="3328">
          <cell r="A3328">
            <v>3328</v>
          </cell>
        </row>
        <row r="3329">
          <cell r="A3329">
            <v>3329</v>
          </cell>
        </row>
        <row r="3330">
          <cell r="A3330">
            <v>3330</v>
          </cell>
        </row>
        <row r="3331">
          <cell r="A3331">
            <v>3331</v>
          </cell>
        </row>
        <row r="3332">
          <cell r="A3332">
            <v>3332</v>
          </cell>
        </row>
        <row r="3333">
          <cell r="A3333">
            <v>3333</v>
          </cell>
        </row>
        <row r="3334">
          <cell r="A3334">
            <v>3334</v>
          </cell>
        </row>
        <row r="3335">
          <cell r="A3335">
            <v>3335</v>
          </cell>
        </row>
        <row r="3336">
          <cell r="A3336">
            <v>3336</v>
          </cell>
        </row>
        <row r="3337">
          <cell r="A3337">
            <v>3337</v>
          </cell>
          <cell r="B3337" t="str">
            <v>B</v>
          </cell>
          <cell r="C3337" t="str">
            <v>EQ</v>
          </cell>
          <cell r="D3337" t="str">
            <v>EQUIPMENT</v>
          </cell>
        </row>
        <row r="3338">
          <cell r="A3338">
            <v>3338</v>
          </cell>
          <cell r="C3338">
            <v>35</v>
          </cell>
          <cell r="D3338" t="str">
            <v>Dump Truck 6Ton</v>
          </cell>
          <cell r="G3338" t="str">
            <v>Hour</v>
          </cell>
          <cell r="H3338">
            <v>1.0240963855421685E-2</v>
          </cell>
          <cell r="I3338">
            <v>161900</v>
          </cell>
          <cell r="J3338">
            <v>0</v>
          </cell>
          <cell r="K3338">
            <v>1658.0120481927709</v>
          </cell>
          <cell r="L3338">
            <v>0</v>
          </cell>
        </row>
        <row r="3339">
          <cell r="A3339">
            <v>3339</v>
          </cell>
          <cell r="C3339">
            <v>41</v>
          </cell>
          <cell r="D3339" t="str">
            <v>Flat Bed Truck 3 ton, Crane 4 ton</v>
          </cell>
          <cell r="G3339" t="str">
            <v>Hour</v>
          </cell>
          <cell r="H3339">
            <v>3.4262048192771088E-3</v>
          </cell>
          <cell r="I3339">
            <v>83500</v>
          </cell>
          <cell r="J3339">
            <v>0</v>
          </cell>
          <cell r="K3339">
            <v>286.08810240963857</v>
          </cell>
          <cell r="L3339">
            <v>0</v>
          </cell>
        </row>
        <row r="3340">
          <cell r="A3340">
            <v>3340</v>
          </cell>
          <cell r="C3340">
            <v>95</v>
          </cell>
          <cell r="D3340" t="str">
            <v>Water Truck 4000 ltr</v>
          </cell>
          <cell r="G3340" t="str">
            <v>Hour</v>
          </cell>
          <cell r="H3340">
            <v>7.0000000000000001E-3</v>
          </cell>
          <cell r="I3340">
            <v>204900</v>
          </cell>
          <cell r="J3340">
            <v>0</v>
          </cell>
          <cell r="K3340">
            <v>1434.3</v>
          </cell>
          <cell r="L3340">
            <v>0</v>
          </cell>
        </row>
        <row r="3341">
          <cell r="A3341">
            <v>3341</v>
          </cell>
          <cell r="C3341">
            <v>64</v>
          </cell>
          <cell r="D3341" t="str">
            <v>Miscellaneous Tools</v>
          </cell>
          <cell r="G3341" t="str">
            <v>Hour</v>
          </cell>
          <cell r="H3341">
            <v>0.05</v>
          </cell>
          <cell r="I3341">
            <v>5000</v>
          </cell>
          <cell r="J3341">
            <v>0</v>
          </cell>
          <cell r="K3341">
            <v>250</v>
          </cell>
          <cell r="L3341">
            <v>0</v>
          </cell>
        </row>
        <row r="3342">
          <cell r="A3342">
            <v>3342</v>
          </cell>
        </row>
        <row r="3343">
          <cell r="A3343">
            <v>3343</v>
          </cell>
        </row>
        <row r="3344">
          <cell r="A3344">
            <v>3344</v>
          </cell>
        </row>
        <row r="3345">
          <cell r="A3345">
            <v>3345</v>
          </cell>
        </row>
        <row r="3346">
          <cell r="A3346">
            <v>3346</v>
          </cell>
        </row>
        <row r="3347">
          <cell r="A3347">
            <v>3347</v>
          </cell>
        </row>
        <row r="3348">
          <cell r="A3348">
            <v>3348</v>
          </cell>
        </row>
        <row r="3349">
          <cell r="A3349">
            <v>3349</v>
          </cell>
        </row>
        <row r="3350">
          <cell r="A3350">
            <v>3350</v>
          </cell>
        </row>
        <row r="3351">
          <cell r="A3351">
            <v>3351</v>
          </cell>
          <cell r="B3351" t="str">
            <v>C</v>
          </cell>
          <cell r="C3351" t="str">
            <v>LA</v>
          </cell>
          <cell r="D3351" t="str">
            <v>LABOUR</v>
          </cell>
        </row>
        <row r="3352">
          <cell r="A3352">
            <v>3352</v>
          </cell>
          <cell r="C3352">
            <v>2</v>
          </cell>
          <cell r="D3352" t="str">
            <v>Pengawas</v>
          </cell>
          <cell r="G3352" t="str">
            <v>Day</v>
          </cell>
          <cell r="H3352">
            <v>0</v>
          </cell>
          <cell r="I3352">
            <v>50000</v>
          </cell>
          <cell r="K3352">
            <v>0</v>
          </cell>
        </row>
        <row r="3353">
          <cell r="A3353">
            <v>3353</v>
          </cell>
          <cell r="C3353">
            <v>3</v>
          </cell>
          <cell r="D3353" t="str">
            <v>Mandor</v>
          </cell>
          <cell r="G3353" t="str">
            <v>Day</v>
          </cell>
          <cell r="H3353">
            <v>3.0303030303030303E-3</v>
          </cell>
          <cell r="I3353">
            <v>33750</v>
          </cell>
          <cell r="K3353">
            <v>102.27272727272727</v>
          </cell>
        </row>
        <row r="3354">
          <cell r="A3354">
            <v>3354</v>
          </cell>
          <cell r="C3354">
            <v>16</v>
          </cell>
          <cell r="D3354" t="str">
            <v>Tukang</v>
          </cell>
          <cell r="G3354" t="str">
            <v>Day</v>
          </cell>
          <cell r="H3354">
            <v>6.0606060606060606E-3</v>
          </cell>
          <cell r="I3354">
            <v>28380</v>
          </cell>
          <cell r="K3354">
            <v>172</v>
          </cell>
        </row>
        <row r="3355">
          <cell r="A3355">
            <v>3355</v>
          </cell>
          <cell r="C3355">
            <v>17</v>
          </cell>
          <cell r="D3355" t="str">
            <v>Buruh</v>
          </cell>
          <cell r="G3355" t="str">
            <v>Day</v>
          </cell>
          <cell r="H3355">
            <v>2.8147329578052469E-2</v>
          </cell>
          <cell r="I3355">
            <v>18750</v>
          </cell>
          <cell r="K3355">
            <v>527.76242958848377</v>
          </cell>
        </row>
        <row r="3356">
          <cell r="A3356">
            <v>3356</v>
          </cell>
        </row>
        <row r="3357">
          <cell r="A3357">
            <v>3357</v>
          </cell>
        </row>
        <row r="3358">
          <cell r="A3358">
            <v>3358</v>
          </cell>
        </row>
        <row r="3359">
          <cell r="A3359">
            <v>3359</v>
          </cell>
        </row>
        <row r="3360">
          <cell r="A3360">
            <v>3360</v>
          </cell>
        </row>
        <row r="3361">
          <cell r="A3361">
            <v>3361</v>
          </cell>
        </row>
        <row r="3362">
          <cell r="A3362">
            <v>3362</v>
          </cell>
          <cell r="D3362" t="str">
            <v>JUMLAH</v>
          </cell>
          <cell r="K3362">
            <v>7281.6353074636199</v>
          </cell>
          <cell r="L3362">
            <v>0</v>
          </cell>
        </row>
        <row r="3363">
          <cell r="A3363">
            <v>3363</v>
          </cell>
          <cell r="D3363" t="str">
            <v>OVER HEAD</v>
          </cell>
          <cell r="E3363">
            <v>10</v>
          </cell>
          <cell r="F3363" t="str">
            <v>%</v>
          </cell>
          <cell r="K3363">
            <v>728.16353074636208</v>
          </cell>
          <cell r="L3363">
            <v>0</v>
          </cell>
        </row>
        <row r="3364">
          <cell r="A3364">
            <v>3364</v>
          </cell>
          <cell r="D3364" t="str">
            <v>TOTAL</v>
          </cell>
          <cell r="K3364">
            <v>8009.798838209982</v>
          </cell>
          <cell r="L3364">
            <v>0</v>
          </cell>
        </row>
        <row r="3365">
          <cell r="A3365">
            <v>3365</v>
          </cell>
          <cell r="D3365" t="str">
            <v>HARGA  SATUAN</v>
          </cell>
          <cell r="K3365">
            <v>8010</v>
          </cell>
          <cell r="L3365">
            <v>0</v>
          </cell>
        </row>
        <row r="3366">
          <cell r="A3366">
            <v>3366</v>
          </cell>
        </row>
        <row r="3367">
          <cell r="A3367">
            <v>3367</v>
          </cell>
          <cell r="B3367">
            <v>110</v>
          </cell>
        </row>
        <row r="3368">
          <cell r="A3368">
            <v>3368</v>
          </cell>
          <cell r="B3368" t="str">
            <v>UNIT PRICE ANALYSIS</v>
          </cell>
        </row>
        <row r="3369">
          <cell r="A3369">
            <v>3369</v>
          </cell>
          <cell r="B3369" t="str">
            <v>Proyek Rencana Teknik Akhir Jalan Tol Bogor Ring Road</v>
          </cell>
        </row>
        <row r="3370">
          <cell r="A3370">
            <v>3370</v>
          </cell>
        </row>
        <row r="3371">
          <cell r="A3371">
            <v>3371</v>
          </cell>
        </row>
        <row r="3372">
          <cell r="A3372">
            <v>3372</v>
          </cell>
          <cell r="D3372" t="str">
            <v>Stone Masonry Ret Wall, Type A</v>
          </cell>
        </row>
        <row r="3373">
          <cell r="A3373">
            <v>3373</v>
          </cell>
          <cell r="D3373" t="str">
            <v>93900/m2</v>
          </cell>
        </row>
        <row r="3374">
          <cell r="A3374">
            <v>3374</v>
          </cell>
          <cell r="B3374" t="str">
            <v>UNIT PRICE ANALYSIS</v>
          </cell>
        </row>
        <row r="3375">
          <cell r="A3375">
            <v>3375</v>
          </cell>
        </row>
        <row r="3376">
          <cell r="A3376">
            <v>3376</v>
          </cell>
          <cell r="B3376" t="str">
            <v>ITEM NUMBER</v>
          </cell>
          <cell r="D3376" t="str">
            <v>12.02 (1)a</v>
          </cell>
        </row>
        <row r="3377">
          <cell r="A3377">
            <v>3377</v>
          </cell>
          <cell r="B3377" t="str">
            <v>CONSTRUCTION / WORK</v>
          </cell>
          <cell r="D3377" t="str">
            <v>Tembok Penahan Tanah Pasangan Batu, Tipe A</v>
          </cell>
        </row>
        <row r="3378">
          <cell r="A3378">
            <v>3378</v>
          </cell>
          <cell r="B3378" t="str">
            <v>UNIT</v>
          </cell>
          <cell r="C3378" t="str">
            <v>m3</v>
          </cell>
          <cell r="D3378">
            <v>1</v>
          </cell>
        </row>
        <row r="3379">
          <cell r="A3379">
            <v>3379</v>
          </cell>
          <cell r="B3379" t="str">
            <v>UNIT PRICE (Rp.)</v>
          </cell>
          <cell r="D3379">
            <v>991700</v>
          </cell>
          <cell r="E3379">
            <v>0</v>
          </cell>
          <cell r="J3379" t="str">
            <v>TOTAL UNIT PRICE (Rp)</v>
          </cell>
          <cell r="K3379">
            <v>991700</v>
          </cell>
        </row>
        <row r="3380">
          <cell r="A3380">
            <v>3380</v>
          </cell>
          <cell r="I3380" t="str">
            <v>UNIT PRICE                    (Rp.)</v>
          </cell>
          <cell r="K3380" t="str">
            <v>TOTAL PRICE                        (Rp.)</v>
          </cell>
        </row>
        <row r="3381">
          <cell r="A3381">
            <v>3381</v>
          </cell>
          <cell r="B3381" t="str">
            <v>NO</v>
          </cell>
          <cell r="C3381" t="str">
            <v>ITEM</v>
          </cell>
          <cell r="D3381" t="str">
            <v>DESCRIPTION</v>
          </cell>
          <cell r="G3381" t="str">
            <v>UNIT</v>
          </cell>
          <cell r="H3381" t="str">
            <v>QUA'TY</v>
          </cell>
        </row>
        <row r="3382">
          <cell r="A3382">
            <v>3382</v>
          </cell>
        </row>
        <row r="3383">
          <cell r="A3383">
            <v>3383</v>
          </cell>
        </row>
        <row r="3384">
          <cell r="A3384">
            <v>3384</v>
          </cell>
          <cell r="C3384" t="str">
            <v>MT</v>
          </cell>
          <cell r="D3384" t="str">
            <v>MATERIAL</v>
          </cell>
        </row>
        <row r="3385">
          <cell r="A3385">
            <v>3385</v>
          </cell>
          <cell r="C3385">
            <v>39</v>
          </cell>
          <cell r="D3385" t="str">
            <v>Concrete Class K-175  On  Site</v>
          </cell>
          <cell r="G3385" t="str">
            <v>Cu.m</v>
          </cell>
          <cell r="H3385">
            <v>0.40677966101694918</v>
          </cell>
          <cell r="I3385">
            <v>422600</v>
          </cell>
          <cell r="J3385">
            <v>0</v>
          </cell>
          <cell r="K3385">
            <v>171905.08474576272</v>
          </cell>
          <cell r="L3385">
            <v>0</v>
          </cell>
        </row>
        <row r="3386">
          <cell r="A3386">
            <v>3386</v>
          </cell>
          <cell r="C3386">
            <v>38</v>
          </cell>
          <cell r="D3386" t="str">
            <v>Concrete Class K-125  On  Site</v>
          </cell>
          <cell r="G3386" t="str">
            <v>Cu.m</v>
          </cell>
          <cell r="H3386">
            <v>3.7288135593220341E-2</v>
          </cell>
          <cell r="I3386">
            <v>407400</v>
          </cell>
          <cell r="J3386">
            <v>0</v>
          </cell>
          <cell r="K3386">
            <v>15191.186440677968</v>
          </cell>
          <cell r="L3386">
            <v>0</v>
          </cell>
        </row>
        <row r="3387">
          <cell r="A3387">
            <v>3387</v>
          </cell>
          <cell r="C3387">
            <v>94</v>
          </cell>
          <cell r="D3387" t="str">
            <v>Form Work, Plywood (6 x)</v>
          </cell>
          <cell r="G3387" t="str">
            <v>Sq.m</v>
          </cell>
          <cell r="H3387">
            <v>1.8983050847457628</v>
          </cell>
          <cell r="I3387">
            <v>47400</v>
          </cell>
          <cell r="J3387">
            <v>0</v>
          </cell>
          <cell r="K3387">
            <v>89979.661016949161</v>
          </cell>
          <cell r="L3387">
            <v>0</v>
          </cell>
        </row>
        <row r="3388">
          <cell r="A3388">
            <v>3388</v>
          </cell>
          <cell r="C3388">
            <v>175</v>
          </cell>
          <cell r="D3388" t="str">
            <v>Manual Excavation</v>
          </cell>
          <cell r="G3388" t="str">
            <v>Cu.m</v>
          </cell>
          <cell r="H3388">
            <v>0.32203389830508478</v>
          </cell>
          <cell r="I3388">
            <v>69300</v>
          </cell>
          <cell r="J3388">
            <v>0</v>
          </cell>
          <cell r="K3388">
            <v>22316.949152542376</v>
          </cell>
          <cell r="L3388">
            <v>0</v>
          </cell>
        </row>
        <row r="3389">
          <cell r="A3389">
            <v>3389</v>
          </cell>
          <cell r="C3389">
            <v>29</v>
          </cell>
          <cell r="D3389" t="str">
            <v>Back Fill Material</v>
          </cell>
          <cell r="G3389" t="str">
            <v>Cu.m</v>
          </cell>
          <cell r="H3389">
            <v>0.32203389830508478</v>
          </cell>
          <cell r="I3389">
            <v>43000</v>
          </cell>
          <cell r="J3389">
            <v>0</v>
          </cell>
          <cell r="K3389">
            <v>13847.457627118645</v>
          </cell>
          <cell r="L3389">
            <v>0</v>
          </cell>
        </row>
        <row r="3390">
          <cell r="A3390">
            <v>3390</v>
          </cell>
          <cell r="C3390">
            <v>186</v>
          </cell>
          <cell r="D3390" t="str">
            <v>PVC Pipe D =  50 mm</v>
          </cell>
          <cell r="G3390" t="str">
            <v>Lm</v>
          </cell>
          <cell r="H3390">
            <v>0.5423728813559322</v>
          </cell>
          <cell r="I3390">
            <v>6300</v>
          </cell>
          <cell r="J3390">
            <v>0</v>
          </cell>
          <cell r="K3390">
            <v>3416.9491525423728</v>
          </cell>
          <cell r="L3390">
            <v>0</v>
          </cell>
        </row>
        <row r="3391">
          <cell r="A3391">
            <v>3391</v>
          </cell>
          <cell r="C3391">
            <v>180</v>
          </cell>
          <cell r="D3391" t="str">
            <v>Permeable Backfill</v>
          </cell>
          <cell r="G3391" t="str">
            <v>Cu.m</v>
          </cell>
          <cell r="H3391">
            <v>1.2429378531073447</v>
          </cell>
          <cell r="I3391">
            <v>148126</v>
          </cell>
          <cell r="J3391">
            <v>0</v>
          </cell>
          <cell r="K3391">
            <v>184111.41242937854</v>
          </cell>
          <cell r="L3391">
            <v>0</v>
          </cell>
        </row>
        <row r="3392">
          <cell r="A3392">
            <v>3392</v>
          </cell>
          <cell r="C3392">
            <v>523</v>
          </cell>
          <cell r="D3392" t="str">
            <v>Pasangan Batu (1:3)</v>
          </cell>
          <cell r="G3392" t="str">
            <v>Cum</v>
          </cell>
          <cell r="H3392">
            <v>0.94915254237288138</v>
          </cell>
          <cell r="I3392">
            <v>370200</v>
          </cell>
          <cell r="J3392">
            <v>0</v>
          </cell>
          <cell r="K3392">
            <v>351376.27118644066</v>
          </cell>
          <cell r="L3392">
            <v>0</v>
          </cell>
        </row>
        <row r="3393">
          <cell r="A3393">
            <v>3393</v>
          </cell>
          <cell r="C3393">
            <v>517</v>
          </cell>
          <cell r="D3393" t="str">
            <v>Pasangan Batu (1:4)</v>
          </cell>
          <cell r="G3393" t="str">
            <v>Cum</v>
          </cell>
          <cell r="H3393">
            <v>5.0847457627118647E-2</v>
          </cell>
          <cell r="I3393">
            <v>239100</v>
          </cell>
          <cell r="J3393">
            <v>0</v>
          </cell>
          <cell r="K3393">
            <v>12157.627118644068</v>
          </cell>
          <cell r="L3393">
            <v>0</v>
          </cell>
        </row>
        <row r="3394">
          <cell r="A3394">
            <v>3394</v>
          </cell>
        </row>
        <row r="3395">
          <cell r="A3395">
            <v>3395</v>
          </cell>
        </row>
        <row r="3396">
          <cell r="A3396">
            <v>3396</v>
          </cell>
        </row>
        <row r="3397">
          <cell r="A3397">
            <v>3397</v>
          </cell>
        </row>
        <row r="3398">
          <cell r="A3398">
            <v>3398</v>
          </cell>
        </row>
        <row r="3399">
          <cell r="A3399">
            <v>3399</v>
          </cell>
        </row>
        <row r="3400">
          <cell r="A3400">
            <v>3400</v>
          </cell>
        </row>
        <row r="3401">
          <cell r="A3401">
            <v>3401</v>
          </cell>
        </row>
        <row r="3402">
          <cell r="A3402">
            <v>3402</v>
          </cell>
        </row>
        <row r="3403">
          <cell r="A3403">
            <v>3403</v>
          </cell>
          <cell r="C3403" t="str">
            <v>EQ</v>
          </cell>
          <cell r="D3403" t="str">
            <v>EQUIPMENT</v>
          </cell>
        </row>
        <row r="3404">
          <cell r="A3404">
            <v>3404</v>
          </cell>
          <cell r="C3404">
            <v>64</v>
          </cell>
          <cell r="D3404" t="str">
            <v>Miscellaneous Tools</v>
          </cell>
          <cell r="G3404" t="str">
            <v>Hour</v>
          </cell>
          <cell r="H3404">
            <v>1</v>
          </cell>
          <cell r="I3404">
            <v>5000</v>
          </cell>
          <cell r="J3404">
            <v>0</v>
          </cell>
          <cell r="K3404">
            <v>5000</v>
          </cell>
          <cell r="L3404">
            <v>0</v>
          </cell>
        </row>
        <row r="3405">
          <cell r="A3405">
            <v>3405</v>
          </cell>
          <cell r="C3405">
            <v>211</v>
          </cell>
          <cell r="D3405" t="str">
            <v>Pouring Concrete ( Manually )</v>
          </cell>
          <cell r="G3405" t="str">
            <v>Cu.m</v>
          </cell>
          <cell r="H3405">
            <v>0.44406779661016954</v>
          </cell>
          <cell r="I3405">
            <v>11400</v>
          </cell>
          <cell r="J3405">
            <v>0</v>
          </cell>
          <cell r="K3405">
            <v>5062.3728813559328</v>
          </cell>
          <cell r="L3405">
            <v>0</v>
          </cell>
        </row>
        <row r="3406">
          <cell r="A3406">
            <v>3406</v>
          </cell>
        </row>
        <row r="3407">
          <cell r="A3407">
            <v>3407</v>
          </cell>
        </row>
        <row r="3408">
          <cell r="A3408">
            <v>3408</v>
          </cell>
        </row>
        <row r="3409">
          <cell r="A3409">
            <v>3409</v>
          </cell>
        </row>
        <row r="3410">
          <cell r="A3410">
            <v>3410</v>
          </cell>
        </row>
        <row r="3411">
          <cell r="A3411">
            <v>3411</v>
          </cell>
        </row>
        <row r="3412">
          <cell r="A3412">
            <v>3412</v>
          </cell>
        </row>
        <row r="3413">
          <cell r="A3413">
            <v>3413</v>
          </cell>
        </row>
        <row r="3414">
          <cell r="A3414">
            <v>3414</v>
          </cell>
        </row>
        <row r="3415">
          <cell r="A3415">
            <v>3415</v>
          </cell>
        </row>
        <row r="3416">
          <cell r="A3416">
            <v>3416</v>
          </cell>
        </row>
        <row r="3417">
          <cell r="A3417">
            <v>3417</v>
          </cell>
          <cell r="C3417" t="str">
            <v>LA</v>
          </cell>
          <cell r="D3417" t="str">
            <v>LABOUR</v>
          </cell>
        </row>
        <row r="3418">
          <cell r="A3418">
            <v>3418</v>
          </cell>
          <cell r="C3418">
            <v>3</v>
          </cell>
          <cell r="D3418" t="str">
            <v>Mandor</v>
          </cell>
          <cell r="G3418" t="str">
            <v>Day</v>
          </cell>
          <cell r="H3418">
            <v>0.25</v>
          </cell>
          <cell r="I3418">
            <v>33750</v>
          </cell>
          <cell r="J3418">
            <v>0</v>
          </cell>
          <cell r="K3418">
            <v>8437.5</v>
          </cell>
          <cell r="L3418">
            <v>0</v>
          </cell>
        </row>
        <row r="3419">
          <cell r="A3419">
            <v>3419</v>
          </cell>
          <cell r="C3419">
            <v>17</v>
          </cell>
          <cell r="D3419" t="str">
            <v>Buruh</v>
          </cell>
          <cell r="G3419" t="str">
            <v>Day</v>
          </cell>
          <cell r="H3419">
            <v>1</v>
          </cell>
          <cell r="I3419">
            <v>18750</v>
          </cell>
          <cell r="J3419">
            <v>0</v>
          </cell>
          <cell r="K3419">
            <v>18750</v>
          </cell>
          <cell r="L3419">
            <v>0</v>
          </cell>
        </row>
        <row r="3420">
          <cell r="A3420">
            <v>3420</v>
          </cell>
        </row>
        <row r="3421">
          <cell r="A3421">
            <v>3421</v>
          </cell>
        </row>
        <row r="3422">
          <cell r="A3422">
            <v>3422</v>
          </cell>
        </row>
        <row r="3423">
          <cell r="A3423">
            <v>3423</v>
          </cell>
        </row>
        <row r="3424">
          <cell r="A3424">
            <v>3424</v>
          </cell>
        </row>
        <row r="3425">
          <cell r="A3425">
            <v>3425</v>
          </cell>
        </row>
        <row r="3426">
          <cell r="A3426">
            <v>3426</v>
          </cell>
        </row>
        <row r="3427">
          <cell r="A3427">
            <v>3427</v>
          </cell>
        </row>
        <row r="3428">
          <cell r="A3428">
            <v>3428</v>
          </cell>
          <cell r="D3428" t="str">
            <v>SUB TOTAL</v>
          </cell>
          <cell r="K3428">
            <v>901552.47175141238</v>
          </cell>
          <cell r="L3428">
            <v>0</v>
          </cell>
        </row>
        <row r="3429">
          <cell r="A3429">
            <v>3429</v>
          </cell>
          <cell r="D3429" t="str">
            <v>OVER HEAD</v>
          </cell>
          <cell r="E3429">
            <v>10</v>
          </cell>
          <cell r="F3429" t="str">
            <v>%</v>
          </cell>
          <cell r="K3429">
            <v>90155.247175141238</v>
          </cell>
          <cell r="L3429">
            <v>0</v>
          </cell>
        </row>
        <row r="3430">
          <cell r="A3430">
            <v>3430</v>
          </cell>
          <cell r="D3430" t="str">
            <v>TOTAL</v>
          </cell>
          <cell r="K3430">
            <v>991707.71892655361</v>
          </cell>
          <cell r="L3430">
            <v>0</v>
          </cell>
        </row>
        <row r="3431">
          <cell r="A3431">
            <v>3431</v>
          </cell>
          <cell r="D3431" t="str">
            <v>UNIT PRICE</v>
          </cell>
          <cell r="K3431">
            <v>991708</v>
          </cell>
          <cell r="L3431">
            <v>0</v>
          </cell>
        </row>
        <row r="3432">
          <cell r="A3432">
            <v>3432</v>
          </cell>
        </row>
        <row r="3433">
          <cell r="A3433">
            <v>3433</v>
          </cell>
          <cell r="B3433">
            <v>111</v>
          </cell>
        </row>
        <row r="3434">
          <cell r="A3434">
            <v>3434</v>
          </cell>
          <cell r="B3434" t="str">
            <v>UNIT PRICE ANALYSIS</v>
          </cell>
        </row>
        <row r="3435">
          <cell r="A3435">
            <v>3435</v>
          </cell>
          <cell r="B3435" t="str">
            <v>Proyek Rencana Teknik Akhir Jalan Tol Bogor Ring Road</v>
          </cell>
        </row>
        <row r="3436">
          <cell r="A3436">
            <v>3436</v>
          </cell>
        </row>
        <row r="3437">
          <cell r="A3437">
            <v>3437</v>
          </cell>
        </row>
        <row r="3438">
          <cell r="A3438">
            <v>3438</v>
          </cell>
          <cell r="D3438" t="str">
            <v>Stone Masonry Ret Wall, Type B</v>
          </cell>
        </row>
        <row r="3439">
          <cell r="A3439">
            <v>3439</v>
          </cell>
          <cell r="D3439" t="str">
            <v>93900/m2</v>
          </cell>
        </row>
        <row r="3440">
          <cell r="A3440">
            <v>3440</v>
          </cell>
          <cell r="B3440" t="str">
            <v>UNIT PRICE ANALYSIS</v>
          </cell>
        </row>
        <row r="3441">
          <cell r="A3441">
            <v>3441</v>
          </cell>
        </row>
        <row r="3442">
          <cell r="A3442">
            <v>3442</v>
          </cell>
          <cell r="B3442" t="str">
            <v>ITEM NUMBER</v>
          </cell>
          <cell r="D3442" t="str">
            <v>12.02 (1)b</v>
          </cell>
        </row>
        <row r="3443">
          <cell r="A3443">
            <v>3443</v>
          </cell>
          <cell r="B3443" t="str">
            <v>CONSTRUCTION / WORK</v>
          </cell>
          <cell r="D3443" t="str">
            <v>Tembok Penahan Tanah Pasangan Batu, Tipe B</v>
          </cell>
        </row>
        <row r="3444">
          <cell r="A3444">
            <v>3444</v>
          </cell>
          <cell r="B3444" t="str">
            <v>UNIT</v>
          </cell>
          <cell r="C3444" t="str">
            <v>m2</v>
          </cell>
          <cell r="D3444">
            <v>1</v>
          </cell>
        </row>
        <row r="3445">
          <cell r="A3445">
            <v>3445</v>
          </cell>
          <cell r="B3445" t="str">
            <v>UNIT PRICE (Rp.)</v>
          </cell>
          <cell r="D3445">
            <v>939500</v>
          </cell>
          <cell r="E3445">
            <v>0</v>
          </cell>
          <cell r="J3445" t="str">
            <v>TOTAL UNIT PRICE (Rp)</v>
          </cell>
          <cell r="K3445">
            <v>939500</v>
          </cell>
        </row>
        <row r="3446">
          <cell r="A3446">
            <v>3446</v>
          </cell>
          <cell r="I3446" t="str">
            <v>PRICE / UNIT                    (Rp.)</v>
          </cell>
          <cell r="K3446" t="str">
            <v>TOTAL PRICE                       (Rp.)</v>
          </cell>
        </row>
        <row r="3447">
          <cell r="A3447">
            <v>3447</v>
          </cell>
          <cell r="B3447" t="str">
            <v>NO</v>
          </cell>
          <cell r="C3447" t="str">
            <v>ITEM</v>
          </cell>
          <cell r="D3447" t="str">
            <v>DESCRIPTION</v>
          </cell>
          <cell r="G3447" t="str">
            <v>UNIT</v>
          </cell>
          <cell r="H3447" t="str">
            <v>QUA'TY</v>
          </cell>
        </row>
        <row r="3448">
          <cell r="A3448">
            <v>3448</v>
          </cell>
        </row>
        <row r="3449">
          <cell r="A3449">
            <v>3449</v>
          </cell>
        </row>
        <row r="3450">
          <cell r="A3450">
            <v>3450</v>
          </cell>
          <cell r="C3450" t="str">
            <v>MT</v>
          </cell>
          <cell r="D3450" t="str">
            <v>MATERIAL</v>
          </cell>
        </row>
        <row r="3451">
          <cell r="A3451">
            <v>3451</v>
          </cell>
          <cell r="C3451">
            <v>38</v>
          </cell>
          <cell r="D3451" t="str">
            <v>Concrete Class K-125  On  Site</v>
          </cell>
          <cell r="G3451" t="str">
            <v>Cu.m</v>
          </cell>
          <cell r="H3451">
            <v>0.40677966101694918</v>
          </cell>
          <cell r="I3451">
            <v>407400</v>
          </cell>
          <cell r="J3451">
            <v>0</v>
          </cell>
          <cell r="K3451">
            <v>165722.03389830509</v>
          </cell>
          <cell r="L3451">
            <v>0</v>
          </cell>
        </row>
        <row r="3452">
          <cell r="A3452">
            <v>3452</v>
          </cell>
          <cell r="C3452">
            <v>37</v>
          </cell>
          <cell r="D3452" t="str">
            <v>Concrete Class K-50  On  site</v>
          </cell>
          <cell r="G3452" t="str">
            <v>Cu.m</v>
          </cell>
          <cell r="H3452">
            <v>3.7288135593220341E-2</v>
          </cell>
          <cell r="I3452">
            <v>346100</v>
          </cell>
          <cell r="J3452">
            <v>0</v>
          </cell>
          <cell r="K3452">
            <v>12905.423728813559</v>
          </cell>
          <cell r="L3452">
            <v>0</v>
          </cell>
        </row>
        <row r="3453">
          <cell r="A3453">
            <v>3453</v>
          </cell>
          <cell r="C3453">
            <v>94</v>
          </cell>
          <cell r="D3453" t="str">
            <v>Form Work, Plywood (6 x)</v>
          </cell>
          <cell r="G3453" t="str">
            <v>Sq.m</v>
          </cell>
          <cell r="H3453">
            <v>1.8983050847457628</v>
          </cell>
          <cell r="I3453">
            <v>47400</v>
          </cell>
          <cell r="J3453">
            <v>0</v>
          </cell>
          <cell r="K3453">
            <v>89979.661016949161</v>
          </cell>
          <cell r="L3453">
            <v>0</v>
          </cell>
        </row>
        <row r="3454">
          <cell r="A3454">
            <v>3454</v>
          </cell>
          <cell r="C3454">
            <v>175</v>
          </cell>
          <cell r="D3454" t="str">
            <v>Manual Excavation</v>
          </cell>
          <cell r="G3454" t="str">
            <v>Cu.m</v>
          </cell>
          <cell r="H3454">
            <v>0.32203389830508478</v>
          </cell>
          <cell r="I3454">
            <v>69300</v>
          </cell>
          <cell r="J3454">
            <v>0</v>
          </cell>
          <cell r="K3454">
            <v>22316.949152542376</v>
          </cell>
          <cell r="L3454">
            <v>0</v>
          </cell>
        </row>
        <row r="3455">
          <cell r="A3455">
            <v>3455</v>
          </cell>
          <cell r="C3455">
            <v>29</v>
          </cell>
          <cell r="D3455" t="str">
            <v>Back Fill Material</v>
          </cell>
          <cell r="G3455" t="str">
            <v>Cu.m</v>
          </cell>
          <cell r="H3455">
            <v>0.32203389830508478</v>
          </cell>
          <cell r="I3455">
            <v>43000</v>
          </cell>
          <cell r="J3455">
            <v>0</v>
          </cell>
          <cell r="K3455">
            <v>13847.457627118645</v>
          </cell>
          <cell r="L3455">
            <v>0</v>
          </cell>
        </row>
        <row r="3456">
          <cell r="A3456">
            <v>3456</v>
          </cell>
          <cell r="C3456">
            <v>186</v>
          </cell>
          <cell r="D3456" t="str">
            <v>PVC Pipe D =  50 mm</v>
          </cell>
          <cell r="G3456" t="str">
            <v>Lm</v>
          </cell>
          <cell r="H3456">
            <v>0.5423728813559322</v>
          </cell>
          <cell r="I3456">
            <v>6300</v>
          </cell>
          <cell r="J3456">
            <v>0</v>
          </cell>
          <cell r="K3456">
            <v>3416.9491525423728</v>
          </cell>
          <cell r="L3456">
            <v>0</v>
          </cell>
        </row>
        <row r="3457">
          <cell r="A3457">
            <v>3457</v>
          </cell>
          <cell r="C3457">
            <v>180</v>
          </cell>
          <cell r="D3457" t="str">
            <v>Permeable Backfill</v>
          </cell>
          <cell r="G3457" t="str">
            <v>Cu.m</v>
          </cell>
          <cell r="H3457">
            <v>0.97943502824858752</v>
          </cell>
          <cell r="I3457">
            <v>148126</v>
          </cell>
          <cell r="J3457">
            <v>0</v>
          </cell>
          <cell r="K3457">
            <v>145079.79299435028</v>
          </cell>
          <cell r="L3457">
            <v>0</v>
          </cell>
        </row>
        <row r="3458">
          <cell r="A3458">
            <v>3458</v>
          </cell>
          <cell r="C3458">
            <v>523</v>
          </cell>
          <cell r="D3458" t="str">
            <v>Pasangan Batu (1:3)</v>
          </cell>
          <cell r="G3458" t="str">
            <v>Cum</v>
          </cell>
          <cell r="H3458">
            <v>0.94915254237288138</v>
          </cell>
          <cell r="I3458">
            <v>370200</v>
          </cell>
          <cell r="J3458">
            <v>0</v>
          </cell>
          <cell r="K3458">
            <v>351376.27118644066</v>
          </cell>
          <cell r="L3458">
            <v>0</v>
          </cell>
        </row>
        <row r="3459">
          <cell r="A3459">
            <v>3459</v>
          </cell>
          <cell r="C3459">
            <v>517</v>
          </cell>
          <cell r="D3459" t="str">
            <v>Pasangan Batu (1:4)</v>
          </cell>
          <cell r="G3459" t="str">
            <v>Cum</v>
          </cell>
          <cell r="H3459">
            <v>5.0847457627118647E-2</v>
          </cell>
          <cell r="I3459">
            <v>239100</v>
          </cell>
          <cell r="J3459">
            <v>0</v>
          </cell>
          <cell r="K3459">
            <v>12157.627118644068</v>
          </cell>
          <cell r="L3459">
            <v>0</v>
          </cell>
        </row>
        <row r="3460">
          <cell r="A3460">
            <v>3460</v>
          </cell>
        </row>
        <row r="3461">
          <cell r="A3461">
            <v>3461</v>
          </cell>
        </row>
        <row r="3462">
          <cell r="A3462">
            <v>3462</v>
          </cell>
        </row>
        <row r="3463">
          <cell r="A3463">
            <v>3463</v>
          </cell>
        </row>
        <row r="3464">
          <cell r="A3464">
            <v>3464</v>
          </cell>
        </row>
        <row r="3465">
          <cell r="A3465">
            <v>3465</v>
          </cell>
        </row>
        <row r="3466">
          <cell r="A3466">
            <v>3466</v>
          </cell>
        </row>
        <row r="3467">
          <cell r="A3467">
            <v>3467</v>
          </cell>
        </row>
        <row r="3468">
          <cell r="A3468">
            <v>3468</v>
          </cell>
        </row>
        <row r="3469">
          <cell r="A3469">
            <v>3469</v>
          </cell>
          <cell r="C3469" t="str">
            <v>EQ</v>
          </cell>
          <cell r="D3469" t="str">
            <v>EQUIPMENT</v>
          </cell>
        </row>
        <row r="3470">
          <cell r="A3470">
            <v>3470</v>
          </cell>
          <cell r="C3470">
            <v>64</v>
          </cell>
          <cell r="D3470" t="str">
            <v>Miscellaneous Tools</v>
          </cell>
          <cell r="G3470" t="str">
            <v>Hour</v>
          </cell>
          <cell r="H3470">
            <v>1</v>
          </cell>
          <cell r="I3470">
            <v>5000</v>
          </cell>
          <cell r="J3470">
            <v>0</v>
          </cell>
          <cell r="K3470">
            <v>5000</v>
          </cell>
          <cell r="L3470">
            <v>0</v>
          </cell>
        </row>
        <row r="3471">
          <cell r="A3471">
            <v>3471</v>
          </cell>
          <cell r="C3471">
            <v>211</v>
          </cell>
          <cell r="D3471" t="str">
            <v>Pouring Concrete ( Manually )</v>
          </cell>
          <cell r="G3471" t="str">
            <v>Cu.m</v>
          </cell>
          <cell r="H3471">
            <v>0.44406779661016954</v>
          </cell>
          <cell r="I3471">
            <v>11400</v>
          </cell>
          <cell r="J3471">
            <v>0</v>
          </cell>
          <cell r="K3471">
            <v>5062.3728813559328</v>
          </cell>
          <cell r="L3471">
            <v>0</v>
          </cell>
        </row>
        <row r="3472">
          <cell r="A3472">
            <v>3472</v>
          </cell>
        </row>
        <row r="3473">
          <cell r="A3473">
            <v>3473</v>
          </cell>
        </row>
        <row r="3474">
          <cell r="A3474">
            <v>3474</v>
          </cell>
        </row>
        <row r="3475">
          <cell r="A3475">
            <v>3475</v>
          </cell>
        </row>
        <row r="3476">
          <cell r="A3476">
            <v>3476</v>
          </cell>
        </row>
        <row r="3477">
          <cell r="A3477">
            <v>3477</v>
          </cell>
        </row>
        <row r="3478">
          <cell r="A3478">
            <v>3478</v>
          </cell>
        </row>
        <row r="3479">
          <cell r="A3479">
            <v>3479</v>
          </cell>
        </row>
        <row r="3480">
          <cell r="A3480">
            <v>3480</v>
          </cell>
        </row>
        <row r="3481">
          <cell r="A3481">
            <v>3481</v>
          </cell>
        </row>
        <row r="3482">
          <cell r="A3482">
            <v>3482</v>
          </cell>
        </row>
        <row r="3483">
          <cell r="A3483">
            <v>3483</v>
          </cell>
          <cell r="C3483" t="str">
            <v>LA</v>
          </cell>
          <cell r="D3483" t="str">
            <v>LABOUR</v>
          </cell>
        </row>
        <row r="3484">
          <cell r="A3484">
            <v>3484</v>
          </cell>
          <cell r="C3484">
            <v>3</v>
          </cell>
          <cell r="D3484" t="str">
            <v>Mandor</v>
          </cell>
          <cell r="G3484" t="str">
            <v>Day</v>
          </cell>
          <cell r="H3484">
            <v>0.25</v>
          </cell>
          <cell r="I3484">
            <v>33750</v>
          </cell>
          <cell r="J3484">
            <v>0</v>
          </cell>
          <cell r="K3484">
            <v>8437.5</v>
          </cell>
          <cell r="L3484">
            <v>0</v>
          </cell>
        </row>
        <row r="3485">
          <cell r="A3485">
            <v>3485</v>
          </cell>
          <cell r="C3485">
            <v>17</v>
          </cell>
          <cell r="D3485" t="str">
            <v>Buruh</v>
          </cell>
          <cell r="G3485" t="str">
            <v>Day</v>
          </cell>
          <cell r="H3485">
            <v>1</v>
          </cell>
          <cell r="I3485">
            <v>18750</v>
          </cell>
          <cell r="J3485">
            <v>0</v>
          </cell>
          <cell r="K3485">
            <v>18750</v>
          </cell>
          <cell r="L3485">
            <v>0</v>
          </cell>
        </row>
        <row r="3486">
          <cell r="A3486">
            <v>3486</v>
          </cell>
        </row>
        <row r="3487">
          <cell r="A3487">
            <v>3487</v>
          </cell>
        </row>
        <row r="3488">
          <cell r="A3488">
            <v>3488</v>
          </cell>
        </row>
        <row r="3489">
          <cell r="A3489">
            <v>3489</v>
          </cell>
        </row>
        <row r="3490">
          <cell r="A3490">
            <v>3490</v>
          </cell>
        </row>
        <row r="3491">
          <cell r="A3491">
            <v>3491</v>
          </cell>
        </row>
        <row r="3492">
          <cell r="A3492">
            <v>3492</v>
          </cell>
        </row>
        <row r="3493">
          <cell r="A3493">
            <v>3493</v>
          </cell>
        </row>
        <row r="3494">
          <cell r="A3494">
            <v>3494</v>
          </cell>
          <cell r="D3494" t="str">
            <v>SUB TOTAL</v>
          </cell>
          <cell r="K3494">
            <v>854052.03875706205</v>
          </cell>
          <cell r="L3494">
            <v>0</v>
          </cell>
        </row>
        <row r="3495">
          <cell r="A3495">
            <v>3495</v>
          </cell>
          <cell r="D3495" t="str">
            <v>OVER HEAD</v>
          </cell>
          <cell r="E3495">
            <v>10</v>
          </cell>
          <cell r="F3495" t="str">
            <v>%</v>
          </cell>
          <cell r="K3495">
            <v>85405.203875706211</v>
          </cell>
          <cell r="L3495">
            <v>0</v>
          </cell>
        </row>
        <row r="3496">
          <cell r="A3496">
            <v>3496</v>
          </cell>
          <cell r="D3496" t="str">
            <v>TOTAL</v>
          </cell>
          <cell r="K3496">
            <v>939457.24263276823</v>
          </cell>
          <cell r="L3496">
            <v>0</v>
          </cell>
        </row>
        <row r="3497">
          <cell r="A3497">
            <v>3497</v>
          </cell>
          <cell r="D3497" t="str">
            <v>UNIT PRICE</v>
          </cell>
          <cell r="K3497">
            <v>939457</v>
          </cell>
          <cell r="L3497">
            <v>0</v>
          </cell>
        </row>
        <row r="3498">
          <cell r="A3498">
            <v>3498</v>
          </cell>
        </row>
        <row r="3499">
          <cell r="A3499">
            <v>3499</v>
          </cell>
          <cell r="B3499">
            <v>112</v>
          </cell>
        </row>
        <row r="3500">
          <cell r="A3500">
            <v>3500</v>
          </cell>
          <cell r="B3500" t="str">
            <v>UNIT PRICE ANALYSIS</v>
          </cell>
        </row>
        <row r="3501">
          <cell r="A3501">
            <v>3501</v>
          </cell>
          <cell r="B3501" t="str">
            <v>Proyek Rencana Teknik Akhir Jalan Tol Bogor Ring Road</v>
          </cell>
        </row>
        <row r="3502">
          <cell r="A3502">
            <v>3502</v>
          </cell>
        </row>
        <row r="3503">
          <cell r="A3503">
            <v>3503</v>
          </cell>
        </row>
        <row r="3504">
          <cell r="A3504">
            <v>3504</v>
          </cell>
        </row>
        <row r="3505">
          <cell r="A3505">
            <v>3505</v>
          </cell>
        </row>
        <row r="3506">
          <cell r="A3506">
            <v>3506</v>
          </cell>
          <cell r="B3506" t="str">
            <v>UNIT PRICE ANALYSIS</v>
          </cell>
        </row>
        <row r="3507">
          <cell r="A3507">
            <v>3507</v>
          </cell>
        </row>
        <row r="3508">
          <cell r="A3508">
            <v>3508</v>
          </cell>
          <cell r="B3508" t="str">
            <v>ITEM NUMBER</v>
          </cell>
          <cell r="D3508" t="str">
            <v>12.07 (1)</v>
          </cell>
        </row>
        <row r="3509">
          <cell r="A3509">
            <v>3509</v>
          </cell>
          <cell r="B3509" t="str">
            <v>CONSTRUCTION / WORK</v>
          </cell>
          <cell r="D3509" t="str">
            <v>Rambu Petunjuk, Peringatan dan Larangan, Tipe A - 1</v>
          </cell>
        </row>
        <row r="3510">
          <cell r="A3510">
            <v>3510</v>
          </cell>
          <cell r="B3510" t="str">
            <v>UNIT</v>
          </cell>
          <cell r="C3510" t="str">
            <v>buah</v>
          </cell>
          <cell r="D3510">
            <v>1</v>
          </cell>
        </row>
        <row r="3511">
          <cell r="A3511">
            <v>3511</v>
          </cell>
          <cell r="B3511" t="str">
            <v>UNIT  PRICE  (Rp.)</v>
          </cell>
          <cell r="D3511">
            <v>9400800</v>
          </cell>
          <cell r="E3511">
            <v>0</v>
          </cell>
          <cell r="K3511">
            <v>9400800</v>
          </cell>
        </row>
        <row r="3512">
          <cell r="A3512">
            <v>3512</v>
          </cell>
          <cell r="I3512" t="str">
            <v>UNIT PRICE                 (Rp.)</v>
          </cell>
          <cell r="K3512" t="str">
            <v>TOTAL PRICE                       (Rp.)</v>
          </cell>
        </row>
        <row r="3513">
          <cell r="A3513">
            <v>3513</v>
          </cell>
          <cell r="B3513" t="str">
            <v>NO</v>
          </cell>
          <cell r="C3513" t="str">
            <v>ITEM</v>
          </cell>
          <cell r="D3513" t="str">
            <v>DESCRIPTION</v>
          </cell>
          <cell r="G3513" t="str">
            <v>UNIT</v>
          </cell>
          <cell r="H3513" t="str">
            <v>QUA'TY</v>
          </cell>
        </row>
        <row r="3514">
          <cell r="A3514">
            <v>3514</v>
          </cell>
        </row>
        <row r="3515">
          <cell r="A3515">
            <v>3515</v>
          </cell>
        </row>
        <row r="3516">
          <cell r="A3516">
            <v>3516</v>
          </cell>
          <cell r="B3516" t="str">
            <v>A</v>
          </cell>
          <cell r="C3516" t="str">
            <v>MT</v>
          </cell>
          <cell r="D3516" t="str">
            <v>MATERIAL</v>
          </cell>
        </row>
        <row r="3517">
          <cell r="A3517">
            <v>3517</v>
          </cell>
          <cell r="C3517">
            <v>40</v>
          </cell>
          <cell r="D3517" t="str">
            <v>Concrete Class K-250  On  Site</v>
          </cell>
          <cell r="G3517" t="str">
            <v>Cu.m</v>
          </cell>
          <cell r="H3517">
            <v>1.47</v>
          </cell>
          <cell r="I3517">
            <v>494600</v>
          </cell>
          <cell r="J3517">
            <v>0</v>
          </cell>
          <cell r="K3517">
            <v>727062</v>
          </cell>
          <cell r="L3517">
            <v>0</v>
          </cell>
        </row>
        <row r="3518">
          <cell r="A3518">
            <v>3518</v>
          </cell>
          <cell r="C3518">
            <v>94</v>
          </cell>
          <cell r="D3518" t="str">
            <v>Form Work, Plywood (6 x)</v>
          </cell>
          <cell r="G3518" t="str">
            <v>Sq.m</v>
          </cell>
          <cell r="H3518">
            <v>1.85</v>
          </cell>
          <cell r="I3518">
            <v>47400</v>
          </cell>
          <cell r="J3518">
            <v>0</v>
          </cell>
          <cell r="K3518">
            <v>87690</v>
          </cell>
          <cell r="L3518">
            <v>0</v>
          </cell>
        </row>
        <row r="3519">
          <cell r="A3519">
            <v>3519</v>
          </cell>
          <cell r="C3519">
            <v>175</v>
          </cell>
          <cell r="D3519" t="str">
            <v>Manual Excavation</v>
          </cell>
          <cell r="G3519" t="str">
            <v>Cu.m</v>
          </cell>
          <cell r="H3519">
            <v>1.47</v>
          </cell>
          <cell r="I3519">
            <v>69300</v>
          </cell>
          <cell r="J3519">
            <v>0</v>
          </cell>
          <cell r="K3519">
            <v>101871</v>
          </cell>
          <cell r="L3519">
            <v>0</v>
          </cell>
        </row>
        <row r="3520">
          <cell r="A3520">
            <v>3520</v>
          </cell>
          <cell r="C3520">
            <v>29</v>
          </cell>
          <cell r="D3520" t="str">
            <v>Back Fill Material</v>
          </cell>
          <cell r="G3520" t="str">
            <v>Cu.m</v>
          </cell>
          <cell r="H3520">
            <v>0.05</v>
          </cell>
          <cell r="I3520">
            <v>43000</v>
          </cell>
          <cell r="J3520">
            <v>0</v>
          </cell>
          <cell r="K3520">
            <v>2150</v>
          </cell>
          <cell r="L3520">
            <v>0</v>
          </cell>
        </row>
        <row r="3521">
          <cell r="A3521">
            <v>3521</v>
          </cell>
          <cell r="C3521">
            <v>183</v>
          </cell>
          <cell r="D3521" t="str">
            <v>Profile Steel H125x125x6.5x9</v>
          </cell>
          <cell r="G3521" t="str">
            <v>Kg</v>
          </cell>
          <cell r="H3521">
            <v>117.8</v>
          </cell>
          <cell r="I3521">
            <v>17300</v>
          </cell>
          <cell r="J3521">
            <v>0</v>
          </cell>
          <cell r="K3521">
            <v>2037940</v>
          </cell>
          <cell r="L3521">
            <v>0</v>
          </cell>
        </row>
        <row r="3522">
          <cell r="A3522">
            <v>3522</v>
          </cell>
          <cell r="C3522">
            <v>310</v>
          </cell>
          <cell r="D3522" t="str">
            <v>Material of Traffic  Signal Type A</v>
          </cell>
          <cell r="G3522" t="str">
            <v>Sqm</v>
          </cell>
          <cell r="H3522">
            <v>4.25</v>
          </cell>
          <cell r="I3522">
            <v>920000</v>
          </cell>
          <cell r="J3522">
            <v>0</v>
          </cell>
          <cell r="K3522">
            <v>3910000</v>
          </cell>
          <cell r="L3522">
            <v>0</v>
          </cell>
        </row>
        <row r="3523">
          <cell r="A3523">
            <v>3523</v>
          </cell>
          <cell r="C3523">
            <v>36</v>
          </cell>
          <cell r="D3523" t="str">
            <v>Reinforce Steel (Deformed Bar) on Site</v>
          </cell>
          <cell r="G3523" t="str">
            <v>Kg</v>
          </cell>
          <cell r="H3523">
            <v>73.5</v>
          </cell>
          <cell r="I3523">
            <v>6870</v>
          </cell>
          <cell r="J3523">
            <v>0</v>
          </cell>
          <cell r="K3523">
            <v>504945</v>
          </cell>
          <cell r="L3523">
            <v>0</v>
          </cell>
        </row>
        <row r="3524">
          <cell r="A3524">
            <v>3524</v>
          </cell>
          <cell r="C3524">
            <v>307</v>
          </cell>
          <cell r="D3524" t="str">
            <v>Steel Profil L 40x40x4</v>
          </cell>
          <cell r="G3524" t="str">
            <v>Lm</v>
          </cell>
          <cell r="H3524">
            <v>19.5</v>
          </cell>
          <cell r="I3524">
            <v>28800</v>
          </cell>
          <cell r="J3524">
            <v>0</v>
          </cell>
          <cell r="K3524">
            <v>561600</v>
          </cell>
          <cell r="L3524">
            <v>0</v>
          </cell>
        </row>
        <row r="3525">
          <cell r="A3525">
            <v>3525</v>
          </cell>
          <cell r="C3525">
            <v>19</v>
          </cell>
          <cell r="D3525" t="str">
            <v>Anchor Top &amp; Bottom Bolt M-20</v>
          </cell>
          <cell r="G3525" t="str">
            <v>Each.</v>
          </cell>
          <cell r="H3525">
            <v>30</v>
          </cell>
          <cell r="I3525">
            <v>16300</v>
          </cell>
          <cell r="J3525">
            <v>0</v>
          </cell>
          <cell r="K3525">
            <v>489000</v>
          </cell>
          <cell r="L3525">
            <v>0</v>
          </cell>
        </row>
        <row r="3526">
          <cell r="A3526">
            <v>3526</v>
          </cell>
        </row>
        <row r="3527">
          <cell r="A3527">
            <v>3527</v>
          </cell>
        </row>
        <row r="3528">
          <cell r="A3528">
            <v>3528</v>
          </cell>
        </row>
        <row r="3529">
          <cell r="A3529">
            <v>3529</v>
          </cell>
        </row>
        <row r="3530">
          <cell r="A3530">
            <v>3530</v>
          </cell>
        </row>
        <row r="3531">
          <cell r="A3531">
            <v>3531</v>
          </cell>
        </row>
        <row r="3532">
          <cell r="A3532">
            <v>3532</v>
          </cell>
        </row>
        <row r="3533">
          <cell r="A3533">
            <v>3533</v>
          </cell>
        </row>
        <row r="3534">
          <cell r="A3534">
            <v>3534</v>
          </cell>
        </row>
        <row r="3535">
          <cell r="A3535">
            <v>3535</v>
          </cell>
          <cell r="B3535" t="str">
            <v>B</v>
          </cell>
          <cell r="C3535" t="str">
            <v>EQ</v>
          </cell>
          <cell r="D3535" t="str">
            <v>EQUIPMENT</v>
          </cell>
        </row>
        <row r="3536">
          <cell r="A3536">
            <v>3536</v>
          </cell>
          <cell r="C3536">
            <v>40</v>
          </cell>
          <cell r="D3536" t="str">
            <v>Flat Bed Truck 2 ton, Crane 2 ton</v>
          </cell>
          <cell r="G3536" t="str">
            <v>Hour</v>
          </cell>
          <cell r="H3536">
            <v>9.5381526104417677E-2</v>
          </cell>
          <cell r="I3536">
            <v>69700</v>
          </cell>
          <cell r="J3536">
            <v>0</v>
          </cell>
          <cell r="K3536">
            <v>6648.0923694779121</v>
          </cell>
          <cell r="L3536">
            <v>0</v>
          </cell>
        </row>
        <row r="3537">
          <cell r="A3537">
            <v>3537</v>
          </cell>
          <cell r="C3537">
            <v>140</v>
          </cell>
          <cell r="D3537" t="str">
            <v>Tools</v>
          </cell>
          <cell r="G3537" t="str">
            <v>Hour</v>
          </cell>
          <cell r="H3537">
            <v>5</v>
          </cell>
          <cell r="I3537">
            <v>14200</v>
          </cell>
          <cell r="J3537">
            <v>0</v>
          </cell>
          <cell r="K3537">
            <v>71000</v>
          </cell>
          <cell r="L3537">
            <v>0</v>
          </cell>
        </row>
        <row r="3538">
          <cell r="A3538">
            <v>3538</v>
          </cell>
          <cell r="C3538">
            <v>211</v>
          </cell>
          <cell r="D3538" t="str">
            <v>Pouring Concrete ( Manually )</v>
          </cell>
          <cell r="G3538" t="str">
            <v>Cu.m</v>
          </cell>
          <cell r="H3538">
            <v>1.47</v>
          </cell>
          <cell r="I3538">
            <v>11400</v>
          </cell>
          <cell r="J3538">
            <v>0</v>
          </cell>
          <cell r="K3538">
            <v>16758</v>
          </cell>
          <cell r="L3538">
            <v>0</v>
          </cell>
        </row>
        <row r="3539">
          <cell r="A3539">
            <v>3539</v>
          </cell>
        </row>
        <row r="3540">
          <cell r="A3540">
            <v>3540</v>
          </cell>
        </row>
        <row r="3541">
          <cell r="A3541">
            <v>3541</v>
          </cell>
        </row>
        <row r="3542">
          <cell r="A3542">
            <v>3542</v>
          </cell>
        </row>
        <row r="3543">
          <cell r="A3543">
            <v>3543</v>
          </cell>
        </row>
        <row r="3544">
          <cell r="A3544">
            <v>3544</v>
          </cell>
        </row>
        <row r="3545">
          <cell r="A3545">
            <v>3545</v>
          </cell>
        </row>
        <row r="3546">
          <cell r="A3546">
            <v>3546</v>
          </cell>
        </row>
        <row r="3547">
          <cell r="A3547">
            <v>3547</v>
          </cell>
        </row>
        <row r="3548">
          <cell r="A3548">
            <v>3548</v>
          </cell>
        </row>
        <row r="3549">
          <cell r="A3549">
            <v>3549</v>
          </cell>
          <cell r="B3549" t="str">
            <v>C</v>
          </cell>
          <cell r="C3549" t="str">
            <v>LA</v>
          </cell>
          <cell r="D3549" t="str">
            <v>LABOUR</v>
          </cell>
        </row>
        <row r="3550">
          <cell r="A3550">
            <v>3550</v>
          </cell>
          <cell r="C3550">
            <v>2</v>
          </cell>
          <cell r="D3550" t="str">
            <v>Pengawas</v>
          </cell>
          <cell r="G3550" t="str">
            <v>Day</v>
          </cell>
          <cell r="H3550">
            <v>0.1</v>
          </cell>
          <cell r="I3550">
            <v>50000</v>
          </cell>
          <cell r="J3550">
            <v>0</v>
          </cell>
          <cell r="K3550">
            <v>5000</v>
          </cell>
          <cell r="L3550">
            <v>0</v>
          </cell>
        </row>
        <row r="3551">
          <cell r="A3551">
            <v>3551</v>
          </cell>
          <cell r="C3551">
            <v>3</v>
          </cell>
          <cell r="D3551" t="str">
            <v>Mandor</v>
          </cell>
          <cell r="G3551" t="str">
            <v>Day</v>
          </cell>
          <cell r="H3551">
            <v>0.1</v>
          </cell>
          <cell r="I3551">
            <v>33750</v>
          </cell>
          <cell r="J3551">
            <v>0</v>
          </cell>
          <cell r="K3551">
            <v>3375</v>
          </cell>
          <cell r="L3551">
            <v>0</v>
          </cell>
        </row>
        <row r="3552">
          <cell r="A3552">
            <v>3552</v>
          </cell>
          <cell r="C3552">
            <v>16</v>
          </cell>
          <cell r="D3552" t="str">
            <v>Tukang</v>
          </cell>
          <cell r="G3552" t="str">
            <v>Day</v>
          </cell>
          <cell r="H3552">
            <v>0.2</v>
          </cell>
          <cell r="I3552">
            <v>28380</v>
          </cell>
          <cell r="K3552">
            <v>5676</v>
          </cell>
        </row>
        <row r="3553">
          <cell r="A3553">
            <v>3553</v>
          </cell>
          <cell r="C3553">
            <v>17</v>
          </cell>
          <cell r="D3553" t="str">
            <v>Buruh</v>
          </cell>
          <cell r="G3553" t="str">
            <v>Day</v>
          </cell>
          <cell r="H3553">
            <v>0.82725186460126221</v>
          </cell>
          <cell r="I3553">
            <v>18750</v>
          </cell>
          <cell r="K3553">
            <v>15510.972461273666</v>
          </cell>
        </row>
        <row r="3554">
          <cell r="A3554">
            <v>3554</v>
          </cell>
        </row>
        <row r="3555">
          <cell r="A3555">
            <v>3555</v>
          </cell>
        </row>
        <row r="3556">
          <cell r="A3556">
            <v>3556</v>
          </cell>
        </row>
        <row r="3557">
          <cell r="A3557">
            <v>3557</v>
          </cell>
        </row>
        <row r="3558">
          <cell r="A3558">
            <v>3558</v>
          </cell>
        </row>
        <row r="3559">
          <cell r="A3559">
            <v>3559</v>
          </cell>
        </row>
        <row r="3560">
          <cell r="A3560">
            <v>3560</v>
          </cell>
          <cell r="D3560" t="str">
            <v>JUMLAH</v>
          </cell>
          <cell r="K3560">
            <v>8546226.0648307521</v>
          </cell>
          <cell r="L3560">
            <v>0</v>
          </cell>
        </row>
        <row r="3561">
          <cell r="A3561">
            <v>3561</v>
          </cell>
          <cell r="D3561" t="str">
            <v>OVER HEAD</v>
          </cell>
          <cell r="E3561">
            <v>10</v>
          </cell>
          <cell r="F3561" t="str">
            <v>%</v>
          </cell>
          <cell r="K3561">
            <v>854622.6064830753</v>
          </cell>
          <cell r="L3561">
            <v>0</v>
          </cell>
        </row>
        <row r="3562">
          <cell r="A3562">
            <v>3562</v>
          </cell>
          <cell r="D3562" t="str">
            <v>TOTAL</v>
          </cell>
          <cell r="K3562">
            <v>9400848.6713138279</v>
          </cell>
          <cell r="L3562">
            <v>0</v>
          </cell>
        </row>
        <row r="3563">
          <cell r="A3563">
            <v>3563</v>
          </cell>
          <cell r="D3563" t="str">
            <v>HARGA  SATUAN</v>
          </cell>
          <cell r="K3563">
            <v>9400849</v>
          </cell>
          <cell r="L3563">
            <v>0</v>
          </cell>
        </row>
        <row r="3564">
          <cell r="A3564">
            <v>3564</v>
          </cell>
        </row>
        <row r="3565">
          <cell r="A3565">
            <v>3565</v>
          </cell>
          <cell r="B3565">
            <v>113</v>
          </cell>
        </row>
        <row r="3566">
          <cell r="A3566">
            <v>3566</v>
          </cell>
          <cell r="B3566" t="str">
            <v>UNIT PRICE ANALYSIS</v>
          </cell>
        </row>
        <row r="3567">
          <cell r="A3567">
            <v>3567</v>
          </cell>
          <cell r="B3567" t="str">
            <v>Proyek Rencana Teknik Akhir Jalan Tol Bogor Ring Road</v>
          </cell>
        </row>
        <row r="3568">
          <cell r="A3568">
            <v>3568</v>
          </cell>
        </row>
        <row r="3569">
          <cell r="A3569">
            <v>3569</v>
          </cell>
        </row>
        <row r="3570">
          <cell r="A3570">
            <v>3570</v>
          </cell>
        </row>
        <row r="3571">
          <cell r="A3571">
            <v>3571</v>
          </cell>
        </row>
        <row r="3572">
          <cell r="A3572">
            <v>3572</v>
          </cell>
          <cell r="B3572" t="str">
            <v>UNIT PRICE ANALYSIS</v>
          </cell>
        </row>
        <row r="3573">
          <cell r="A3573">
            <v>3573</v>
          </cell>
        </row>
        <row r="3574">
          <cell r="A3574">
            <v>3574</v>
          </cell>
          <cell r="B3574" t="str">
            <v>ITEM NUMBER</v>
          </cell>
          <cell r="D3574" t="str">
            <v>12.07 (2)</v>
          </cell>
        </row>
        <row r="3575">
          <cell r="A3575">
            <v>3575</v>
          </cell>
          <cell r="B3575" t="str">
            <v>CONSTRUCTION / WORK</v>
          </cell>
          <cell r="D3575" t="str">
            <v>Rambu Petunjuk, Peringatan dan Larangan, Tipe A - 2</v>
          </cell>
        </row>
        <row r="3576">
          <cell r="A3576">
            <v>3576</v>
          </cell>
          <cell r="B3576" t="str">
            <v>UNIT</v>
          </cell>
          <cell r="C3576" t="str">
            <v>buah</v>
          </cell>
          <cell r="D3576">
            <v>1</v>
          </cell>
        </row>
        <row r="3577">
          <cell r="A3577">
            <v>3577</v>
          </cell>
          <cell r="B3577" t="str">
            <v>UNIT  PRICE  (Rp.)</v>
          </cell>
          <cell r="D3577">
            <v>8024850</v>
          </cell>
          <cell r="E3577">
            <v>0</v>
          </cell>
          <cell r="K3577">
            <v>8024850</v>
          </cell>
        </row>
        <row r="3578">
          <cell r="A3578">
            <v>3578</v>
          </cell>
          <cell r="I3578" t="str">
            <v>UNIT PRICE                 (Rp.)</v>
          </cell>
          <cell r="K3578" t="str">
            <v>TOTAL PRICE                       (Rp.)</v>
          </cell>
        </row>
        <row r="3579">
          <cell r="A3579">
            <v>3579</v>
          </cell>
          <cell r="B3579" t="str">
            <v>NO</v>
          </cell>
          <cell r="C3579" t="str">
            <v>ITEM</v>
          </cell>
          <cell r="D3579" t="str">
            <v>DESCRIPTION</v>
          </cell>
          <cell r="G3579" t="str">
            <v>UNIT</v>
          </cell>
          <cell r="H3579" t="str">
            <v>QUA'TY</v>
          </cell>
        </row>
        <row r="3580">
          <cell r="A3580">
            <v>3580</v>
          </cell>
        </row>
        <row r="3581">
          <cell r="A3581">
            <v>3581</v>
          </cell>
        </row>
        <row r="3582">
          <cell r="A3582">
            <v>3582</v>
          </cell>
          <cell r="B3582" t="str">
            <v>A</v>
          </cell>
          <cell r="C3582" t="str">
            <v>MT</v>
          </cell>
          <cell r="D3582" t="str">
            <v>MATERIAL</v>
          </cell>
        </row>
        <row r="3583">
          <cell r="A3583">
            <v>3583</v>
          </cell>
          <cell r="C3583">
            <v>40</v>
          </cell>
          <cell r="D3583" t="str">
            <v>Concrete Class K-250  On  Site</v>
          </cell>
          <cell r="G3583" t="str">
            <v>Cu.m</v>
          </cell>
          <cell r="H3583">
            <v>1.47</v>
          </cell>
          <cell r="I3583">
            <v>494600</v>
          </cell>
          <cell r="J3583">
            <v>0</v>
          </cell>
          <cell r="K3583">
            <v>727062</v>
          </cell>
          <cell r="L3583">
            <v>0</v>
          </cell>
        </row>
        <row r="3584">
          <cell r="A3584">
            <v>3584</v>
          </cell>
          <cell r="C3584">
            <v>94</v>
          </cell>
          <cell r="D3584" t="str">
            <v>Form Work, Plywood (6 x)</v>
          </cell>
          <cell r="G3584" t="str">
            <v>Sq.m</v>
          </cell>
          <cell r="H3584">
            <v>1.85</v>
          </cell>
          <cell r="I3584">
            <v>47400</v>
          </cell>
          <cell r="J3584">
            <v>0</v>
          </cell>
          <cell r="K3584">
            <v>87690</v>
          </cell>
          <cell r="L3584">
            <v>0</v>
          </cell>
        </row>
        <row r="3585">
          <cell r="A3585">
            <v>3585</v>
          </cell>
          <cell r="C3585">
            <v>175</v>
          </cell>
          <cell r="D3585" t="str">
            <v>Manual Excavation</v>
          </cell>
          <cell r="G3585" t="str">
            <v>Cu.m</v>
          </cell>
          <cell r="H3585">
            <v>1.47</v>
          </cell>
          <cell r="I3585">
            <v>69300</v>
          </cell>
          <cell r="J3585">
            <v>0</v>
          </cell>
          <cell r="K3585">
            <v>101871</v>
          </cell>
          <cell r="L3585">
            <v>0</v>
          </cell>
        </row>
        <row r="3586">
          <cell r="A3586">
            <v>3586</v>
          </cell>
          <cell r="C3586">
            <v>29</v>
          </cell>
          <cell r="D3586" t="str">
            <v>Back Fill Material</v>
          </cell>
          <cell r="G3586" t="str">
            <v>Cu.m</v>
          </cell>
          <cell r="H3586">
            <v>0.05</v>
          </cell>
          <cell r="I3586">
            <v>43000</v>
          </cell>
          <cell r="J3586">
            <v>0</v>
          </cell>
          <cell r="K3586">
            <v>2150</v>
          </cell>
          <cell r="L3586">
            <v>0</v>
          </cell>
        </row>
        <row r="3587">
          <cell r="A3587">
            <v>3587</v>
          </cell>
          <cell r="C3587">
            <v>183</v>
          </cell>
          <cell r="D3587" t="str">
            <v>Profile Steel H125x125x6.5x9</v>
          </cell>
          <cell r="G3587" t="str">
            <v>Kg</v>
          </cell>
          <cell r="H3587">
            <v>117.8</v>
          </cell>
          <cell r="I3587">
            <v>17300</v>
          </cell>
          <cell r="J3587">
            <v>0</v>
          </cell>
          <cell r="K3587">
            <v>2037940</v>
          </cell>
          <cell r="L3587">
            <v>0</v>
          </cell>
        </row>
        <row r="3588">
          <cell r="A3588">
            <v>3588</v>
          </cell>
          <cell r="C3588">
            <v>310</v>
          </cell>
          <cell r="D3588" t="str">
            <v>Material of Traffic  Signal Type A</v>
          </cell>
          <cell r="G3588" t="str">
            <v>Sqm</v>
          </cell>
          <cell r="H3588">
            <v>3.4375</v>
          </cell>
          <cell r="I3588">
            <v>920000</v>
          </cell>
          <cell r="J3588">
            <v>0</v>
          </cell>
          <cell r="K3588">
            <v>3162500</v>
          </cell>
          <cell r="L3588">
            <v>0</v>
          </cell>
        </row>
        <row r="3589">
          <cell r="A3589">
            <v>3589</v>
          </cell>
          <cell r="C3589">
            <v>36</v>
          </cell>
          <cell r="D3589" t="str">
            <v>Reinforce Steel (Deformed Bar) on Site</v>
          </cell>
          <cell r="G3589" t="str">
            <v>Kg</v>
          </cell>
          <cell r="H3589">
            <v>58.8</v>
          </cell>
          <cell r="I3589">
            <v>6870</v>
          </cell>
          <cell r="J3589">
            <v>0</v>
          </cell>
          <cell r="K3589">
            <v>403956</v>
          </cell>
          <cell r="L3589">
            <v>0</v>
          </cell>
        </row>
        <row r="3590">
          <cell r="A3590">
            <v>3590</v>
          </cell>
          <cell r="C3590">
            <v>307</v>
          </cell>
          <cell r="D3590" t="str">
            <v>Steel Profil L 40x40x4</v>
          </cell>
          <cell r="G3590" t="str">
            <v>Lm</v>
          </cell>
          <cell r="H3590">
            <v>14.625</v>
          </cell>
          <cell r="I3590">
            <v>28800</v>
          </cell>
          <cell r="J3590">
            <v>0</v>
          </cell>
          <cell r="K3590">
            <v>421200</v>
          </cell>
          <cell r="L3590">
            <v>0</v>
          </cell>
        </row>
        <row r="3591">
          <cell r="A3591">
            <v>3591</v>
          </cell>
          <cell r="C3591">
            <v>19</v>
          </cell>
          <cell r="D3591" t="str">
            <v>Anchor Top &amp; Bottom Bolt M-20</v>
          </cell>
          <cell r="G3591" t="str">
            <v>Each.</v>
          </cell>
          <cell r="H3591">
            <v>14</v>
          </cell>
          <cell r="I3591">
            <v>16300</v>
          </cell>
          <cell r="J3591">
            <v>0</v>
          </cell>
          <cell r="K3591">
            <v>228200</v>
          </cell>
          <cell r="L3591">
            <v>0</v>
          </cell>
        </row>
        <row r="3592">
          <cell r="A3592">
            <v>3592</v>
          </cell>
        </row>
        <row r="3593">
          <cell r="A3593">
            <v>3593</v>
          </cell>
        </row>
        <row r="3594">
          <cell r="A3594">
            <v>3594</v>
          </cell>
        </row>
        <row r="3595">
          <cell r="A3595">
            <v>3595</v>
          </cell>
        </row>
        <row r="3596">
          <cell r="A3596">
            <v>3596</v>
          </cell>
        </row>
        <row r="3597">
          <cell r="A3597">
            <v>3597</v>
          </cell>
        </row>
        <row r="3598">
          <cell r="A3598">
            <v>3598</v>
          </cell>
        </row>
        <row r="3599">
          <cell r="A3599">
            <v>3599</v>
          </cell>
        </row>
        <row r="3600">
          <cell r="A3600">
            <v>3600</v>
          </cell>
        </row>
        <row r="3601">
          <cell r="A3601">
            <v>3601</v>
          </cell>
          <cell r="B3601" t="str">
            <v>B</v>
          </cell>
          <cell r="C3601" t="str">
            <v>EQ</v>
          </cell>
          <cell r="D3601" t="str">
            <v>EQUIPMENT</v>
          </cell>
        </row>
        <row r="3602">
          <cell r="A3602">
            <v>3602</v>
          </cell>
          <cell r="C3602">
            <v>40</v>
          </cell>
          <cell r="D3602" t="str">
            <v>Flat Bed Truck 2 ton, Crane 2 ton</v>
          </cell>
          <cell r="G3602" t="str">
            <v>Hour</v>
          </cell>
          <cell r="H3602">
            <v>7.9166666666666663E-2</v>
          </cell>
          <cell r="I3602">
            <v>69700</v>
          </cell>
          <cell r="J3602">
            <v>0</v>
          </cell>
          <cell r="K3602">
            <v>5517.9166666666661</v>
          </cell>
          <cell r="L3602">
            <v>0</v>
          </cell>
        </row>
        <row r="3603">
          <cell r="A3603">
            <v>3603</v>
          </cell>
          <cell r="C3603">
            <v>140</v>
          </cell>
          <cell r="D3603" t="str">
            <v>Tools</v>
          </cell>
          <cell r="G3603" t="str">
            <v>Hour</v>
          </cell>
          <cell r="H3603">
            <v>5</v>
          </cell>
          <cell r="I3603">
            <v>14200</v>
          </cell>
          <cell r="J3603">
            <v>0</v>
          </cell>
          <cell r="K3603">
            <v>71000</v>
          </cell>
          <cell r="L3603">
            <v>0</v>
          </cell>
        </row>
        <row r="3604">
          <cell r="A3604">
            <v>3604</v>
          </cell>
          <cell r="C3604">
            <v>211</v>
          </cell>
          <cell r="D3604" t="str">
            <v>Pouring Concrete ( Manually )</v>
          </cell>
          <cell r="G3604" t="str">
            <v>Cu.m</v>
          </cell>
          <cell r="H3604">
            <v>1.47</v>
          </cell>
          <cell r="I3604">
            <v>11400</v>
          </cell>
          <cell r="J3604">
            <v>0</v>
          </cell>
          <cell r="K3604">
            <v>16758</v>
          </cell>
          <cell r="L3604">
            <v>0</v>
          </cell>
        </row>
        <row r="3605">
          <cell r="A3605">
            <v>3605</v>
          </cell>
        </row>
        <row r="3606">
          <cell r="A3606">
            <v>3606</v>
          </cell>
        </row>
        <row r="3607">
          <cell r="A3607">
            <v>3607</v>
          </cell>
        </row>
        <row r="3608">
          <cell r="A3608">
            <v>3608</v>
          </cell>
        </row>
        <row r="3609">
          <cell r="A3609">
            <v>3609</v>
          </cell>
        </row>
        <row r="3610">
          <cell r="A3610">
            <v>3610</v>
          </cell>
        </row>
        <row r="3611">
          <cell r="A3611">
            <v>3611</v>
          </cell>
        </row>
        <row r="3612">
          <cell r="A3612">
            <v>3612</v>
          </cell>
        </row>
        <row r="3613">
          <cell r="A3613">
            <v>3613</v>
          </cell>
        </row>
        <row r="3614">
          <cell r="A3614">
            <v>3614</v>
          </cell>
        </row>
        <row r="3615">
          <cell r="A3615">
            <v>3615</v>
          </cell>
          <cell r="B3615" t="str">
            <v>C</v>
          </cell>
          <cell r="C3615" t="str">
            <v>LA</v>
          </cell>
          <cell r="D3615" t="str">
            <v>LABOUR</v>
          </cell>
        </row>
        <row r="3616">
          <cell r="A3616">
            <v>3616</v>
          </cell>
          <cell r="C3616">
            <v>2</v>
          </cell>
          <cell r="D3616" t="str">
            <v>Pengawas</v>
          </cell>
          <cell r="G3616" t="str">
            <v>Day</v>
          </cell>
          <cell r="H3616">
            <v>0.1</v>
          </cell>
          <cell r="I3616">
            <v>50000</v>
          </cell>
          <cell r="K3616">
            <v>5000</v>
          </cell>
        </row>
        <row r="3617">
          <cell r="A3617">
            <v>3617</v>
          </cell>
          <cell r="C3617">
            <v>3</v>
          </cell>
          <cell r="D3617" t="str">
            <v>Mandor</v>
          </cell>
          <cell r="G3617" t="str">
            <v>Day</v>
          </cell>
          <cell r="H3617">
            <v>0.1</v>
          </cell>
          <cell r="I3617">
            <v>33750</v>
          </cell>
          <cell r="K3617">
            <v>3375</v>
          </cell>
        </row>
        <row r="3618">
          <cell r="A3618">
            <v>3618</v>
          </cell>
          <cell r="C3618">
            <v>16</v>
          </cell>
          <cell r="D3618" t="str">
            <v>Tukang</v>
          </cell>
          <cell r="G3618" t="str">
            <v>Day</v>
          </cell>
          <cell r="H3618">
            <v>0.2</v>
          </cell>
          <cell r="I3618">
            <v>28380</v>
          </cell>
          <cell r="K3618">
            <v>5676</v>
          </cell>
        </row>
        <row r="3619">
          <cell r="A3619">
            <v>3619</v>
          </cell>
          <cell r="C3619">
            <v>17</v>
          </cell>
          <cell r="D3619" t="str">
            <v>Buruh</v>
          </cell>
          <cell r="G3619" t="str">
            <v>Day</v>
          </cell>
          <cell r="H3619">
            <v>0.82261904761904769</v>
          </cell>
          <cell r="I3619">
            <v>18750</v>
          </cell>
          <cell r="K3619">
            <v>15424.107142857145</v>
          </cell>
        </row>
        <row r="3620">
          <cell r="A3620">
            <v>3620</v>
          </cell>
        </row>
        <row r="3621">
          <cell r="A3621">
            <v>3621</v>
          </cell>
        </row>
        <row r="3622">
          <cell r="A3622">
            <v>3622</v>
          </cell>
        </row>
        <row r="3623">
          <cell r="A3623">
            <v>3623</v>
          </cell>
        </row>
        <row r="3624">
          <cell r="A3624">
            <v>3624</v>
          </cell>
        </row>
        <row r="3625">
          <cell r="A3625">
            <v>3625</v>
          </cell>
        </row>
        <row r="3626">
          <cell r="A3626">
            <v>3626</v>
          </cell>
          <cell r="D3626" t="str">
            <v>JUMLAH</v>
          </cell>
          <cell r="K3626">
            <v>7295320.0238095243</v>
          </cell>
          <cell r="L3626">
            <v>0</v>
          </cell>
        </row>
        <row r="3627">
          <cell r="A3627">
            <v>3627</v>
          </cell>
          <cell r="D3627" t="str">
            <v>OVER HEAD</v>
          </cell>
          <cell r="E3627">
            <v>10</v>
          </cell>
          <cell r="F3627" t="str">
            <v>%</v>
          </cell>
          <cell r="K3627">
            <v>729532.00238095247</v>
          </cell>
          <cell r="L3627">
            <v>0</v>
          </cell>
        </row>
        <row r="3628">
          <cell r="A3628">
            <v>3628</v>
          </cell>
          <cell r="D3628" t="str">
            <v>TOTAL</v>
          </cell>
          <cell r="K3628">
            <v>8024852.0261904765</v>
          </cell>
          <cell r="L3628">
            <v>0</v>
          </cell>
        </row>
        <row r="3629">
          <cell r="A3629">
            <v>3629</v>
          </cell>
          <cell r="D3629" t="str">
            <v>HARGA  SATUAN</v>
          </cell>
          <cell r="K3629">
            <v>8024852</v>
          </cell>
          <cell r="L3629">
            <v>0</v>
          </cell>
        </row>
        <row r="3630">
          <cell r="A3630">
            <v>3630</v>
          </cell>
        </row>
        <row r="3631">
          <cell r="A3631">
            <v>3631</v>
          </cell>
          <cell r="B3631">
            <v>114</v>
          </cell>
        </row>
        <row r="3632">
          <cell r="A3632">
            <v>3632</v>
          </cell>
          <cell r="B3632" t="str">
            <v>UNIT PRICE ANALYSIS</v>
          </cell>
        </row>
        <row r="3633">
          <cell r="A3633">
            <v>3633</v>
          </cell>
          <cell r="B3633" t="str">
            <v>Proyek Rencana Teknik Akhir Jalan Tol Bogor Ring Road</v>
          </cell>
        </row>
        <row r="3634">
          <cell r="A3634">
            <v>3634</v>
          </cell>
        </row>
        <row r="3635">
          <cell r="A3635">
            <v>3635</v>
          </cell>
        </row>
        <row r="3636">
          <cell r="A3636">
            <v>3636</v>
          </cell>
        </row>
        <row r="3637">
          <cell r="A3637">
            <v>3637</v>
          </cell>
        </row>
        <row r="3638">
          <cell r="A3638">
            <v>3638</v>
          </cell>
          <cell r="B3638" t="str">
            <v>UNIT PRICE ANALYSIS</v>
          </cell>
        </row>
        <row r="3639">
          <cell r="A3639">
            <v>3639</v>
          </cell>
        </row>
        <row r="3640">
          <cell r="A3640">
            <v>3640</v>
          </cell>
          <cell r="B3640" t="str">
            <v>ITEM NUMBER</v>
          </cell>
          <cell r="D3640" t="str">
            <v>12.02 (1)</v>
          </cell>
        </row>
        <row r="3641">
          <cell r="A3641">
            <v>3641</v>
          </cell>
          <cell r="B3641" t="str">
            <v>CONSTRUCTION / WORK</v>
          </cell>
          <cell r="D3641" t="str">
            <v>Pasangan Batu Kali untuk Retaining Wall</v>
          </cell>
        </row>
        <row r="3642">
          <cell r="A3642">
            <v>3642</v>
          </cell>
          <cell r="B3642" t="str">
            <v>UNIT</v>
          </cell>
          <cell r="C3642" t="str">
            <v>m3</v>
          </cell>
          <cell r="D3642">
            <v>1</v>
          </cell>
        </row>
        <row r="3643">
          <cell r="A3643">
            <v>3643</v>
          </cell>
          <cell r="B3643" t="str">
            <v>UNIT  PRICE  (Rp.)</v>
          </cell>
          <cell r="D3643">
            <v>489620</v>
          </cell>
          <cell r="E3643">
            <v>0</v>
          </cell>
          <cell r="J3643" t="str">
            <v>TOTAL UNIT PRICE (Rp)</v>
          </cell>
          <cell r="K3643">
            <v>489620</v>
          </cell>
        </row>
        <row r="3644">
          <cell r="A3644">
            <v>3644</v>
          </cell>
          <cell r="I3644" t="str">
            <v>UNIT  PRICE                     (Rp.)</v>
          </cell>
          <cell r="K3644" t="str">
            <v>TOTAL PRICE                       (Rp.)</v>
          </cell>
        </row>
        <row r="3645">
          <cell r="A3645">
            <v>3645</v>
          </cell>
          <cell r="B3645" t="str">
            <v>NO</v>
          </cell>
          <cell r="C3645" t="str">
            <v>ITEM</v>
          </cell>
          <cell r="D3645" t="str">
            <v>DESCRIPTION</v>
          </cell>
          <cell r="G3645" t="str">
            <v>UNIT</v>
          </cell>
          <cell r="H3645" t="str">
            <v>QUA'TY</v>
          </cell>
        </row>
        <row r="3646">
          <cell r="A3646">
            <v>3646</v>
          </cell>
        </row>
        <row r="3647">
          <cell r="A3647">
            <v>3647</v>
          </cell>
        </row>
        <row r="3648">
          <cell r="A3648">
            <v>3648</v>
          </cell>
          <cell r="B3648" t="str">
            <v>A</v>
          </cell>
          <cell r="C3648" t="str">
            <v>MT</v>
          </cell>
          <cell r="D3648" t="str">
            <v>MATERIAL</v>
          </cell>
        </row>
        <row r="3649">
          <cell r="A3649">
            <v>3649</v>
          </cell>
          <cell r="C3649">
            <v>517</v>
          </cell>
          <cell r="D3649" t="str">
            <v>Pasangan Batu (1:4)</v>
          </cell>
          <cell r="G3649" t="str">
            <v>Cum</v>
          </cell>
          <cell r="H3649">
            <v>1</v>
          </cell>
          <cell r="I3649">
            <v>239100</v>
          </cell>
          <cell r="J3649">
            <v>0</v>
          </cell>
          <cell r="K3649">
            <v>239100</v>
          </cell>
          <cell r="L3649">
            <v>0</v>
          </cell>
        </row>
        <row r="3650">
          <cell r="A3650">
            <v>3650</v>
          </cell>
          <cell r="C3650">
            <v>186</v>
          </cell>
          <cell r="D3650" t="str">
            <v>PVC Pipe D =  50 mm</v>
          </cell>
          <cell r="G3650" t="str">
            <v>Lm</v>
          </cell>
          <cell r="H3650">
            <v>3.6</v>
          </cell>
          <cell r="I3650">
            <v>6300</v>
          </cell>
          <cell r="J3650">
            <v>0</v>
          </cell>
          <cell r="K3650">
            <v>22680</v>
          </cell>
        </row>
        <row r="3651">
          <cell r="A3651">
            <v>3651</v>
          </cell>
          <cell r="C3651">
            <v>180</v>
          </cell>
          <cell r="D3651" t="str">
            <v>Permeable Backfill</v>
          </cell>
          <cell r="G3651" t="str">
            <v>Cu.m</v>
          </cell>
          <cell r="H3651">
            <v>0.2</v>
          </cell>
          <cell r="I3651">
            <v>148126</v>
          </cell>
          <cell r="J3651">
            <v>0</v>
          </cell>
          <cell r="K3651">
            <v>29625.200000000001</v>
          </cell>
        </row>
        <row r="3652">
          <cell r="A3652">
            <v>3652</v>
          </cell>
          <cell r="C3652">
            <v>175</v>
          </cell>
          <cell r="D3652" t="str">
            <v>Manual Excavation</v>
          </cell>
          <cell r="G3652" t="str">
            <v>Cu.m</v>
          </cell>
          <cell r="H3652">
            <v>0.2</v>
          </cell>
          <cell r="I3652">
            <v>69300</v>
          </cell>
          <cell r="J3652">
            <v>0</v>
          </cell>
          <cell r="K3652">
            <v>13860</v>
          </cell>
        </row>
        <row r="3653">
          <cell r="A3653">
            <v>3653</v>
          </cell>
          <cell r="C3653">
            <v>38</v>
          </cell>
          <cell r="D3653" t="str">
            <v>Concrete Class K-125  On  Site</v>
          </cell>
          <cell r="G3653" t="str">
            <v>Cu.m</v>
          </cell>
          <cell r="H3653">
            <v>0.3</v>
          </cell>
          <cell r="I3653">
            <v>407400</v>
          </cell>
          <cell r="J3653">
            <v>0</v>
          </cell>
          <cell r="K3653">
            <v>122220</v>
          </cell>
          <cell r="L3653">
            <v>0</v>
          </cell>
        </row>
        <row r="3654">
          <cell r="A3654">
            <v>3654</v>
          </cell>
        </row>
        <row r="3655">
          <cell r="A3655">
            <v>3655</v>
          </cell>
        </row>
        <row r="3656">
          <cell r="A3656">
            <v>3656</v>
          </cell>
        </row>
        <row r="3657">
          <cell r="A3657">
            <v>3657</v>
          </cell>
        </row>
        <row r="3658">
          <cell r="A3658">
            <v>3658</v>
          </cell>
        </row>
        <row r="3659">
          <cell r="A3659">
            <v>3659</v>
          </cell>
        </row>
        <row r="3660">
          <cell r="A3660">
            <v>3660</v>
          </cell>
        </row>
        <row r="3661">
          <cell r="A3661">
            <v>3661</v>
          </cell>
        </row>
        <row r="3662">
          <cell r="A3662">
            <v>3662</v>
          </cell>
        </row>
        <row r="3663">
          <cell r="A3663">
            <v>3663</v>
          </cell>
        </row>
        <row r="3664">
          <cell r="A3664">
            <v>3664</v>
          </cell>
        </row>
        <row r="3665">
          <cell r="A3665">
            <v>3665</v>
          </cell>
        </row>
        <row r="3666">
          <cell r="A3666">
            <v>3666</v>
          </cell>
        </row>
        <row r="3667">
          <cell r="A3667">
            <v>3667</v>
          </cell>
          <cell r="B3667" t="str">
            <v>B</v>
          </cell>
          <cell r="C3667" t="str">
            <v>EQ</v>
          </cell>
          <cell r="D3667" t="str">
            <v>EQUIPMENT</v>
          </cell>
        </row>
        <row r="3668">
          <cell r="A3668">
            <v>3668</v>
          </cell>
          <cell r="C3668">
            <v>140</v>
          </cell>
          <cell r="D3668" t="str">
            <v>Tools</v>
          </cell>
          <cell r="G3668" t="str">
            <v>Hour</v>
          </cell>
          <cell r="H3668">
            <v>1</v>
          </cell>
          <cell r="I3668">
            <v>14200</v>
          </cell>
          <cell r="J3668">
            <v>0</v>
          </cell>
          <cell r="K3668">
            <v>14200</v>
          </cell>
        </row>
        <row r="3669">
          <cell r="A3669">
            <v>3669</v>
          </cell>
          <cell r="C3669">
            <v>211</v>
          </cell>
          <cell r="D3669" t="str">
            <v>Pouring Concrete ( Manually )</v>
          </cell>
          <cell r="G3669" t="str">
            <v>Cu.m</v>
          </cell>
          <cell r="H3669">
            <v>0.3</v>
          </cell>
          <cell r="I3669">
            <v>11400</v>
          </cell>
          <cell r="J3669">
            <v>0</v>
          </cell>
          <cell r="K3669">
            <v>3420</v>
          </cell>
          <cell r="L3669">
            <v>0</v>
          </cell>
        </row>
        <row r="3670">
          <cell r="A3670">
            <v>3670</v>
          </cell>
        </row>
        <row r="3671">
          <cell r="A3671">
            <v>3671</v>
          </cell>
        </row>
        <row r="3672">
          <cell r="A3672">
            <v>3672</v>
          </cell>
        </row>
        <row r="3673">
          <cell r="A3673">
            <v>3673</v>
          </cell>
        </row>
        <row r="3674">
          <cell r="A3674">
            <v>3674</v>
          </cell>
        </row>
        <row r="3675">
          <cell r="A3675">
            <v>3675</v>
          </cell>
        </row>
        <row r="3676">
          <cell r="A3676">
            <v>3676</v>
          </cell>
        </row>
        <row r="3677">
          <cell r="A3677">
            <v>3677</v>
          </cell>
        </row>
        <row r="3678">
          <cell r="A3678">
            <v>3678</v>
          </cell>
        </row>
        <row r="3679">
          <cell r="A3679">
            <v>3679</v>
          </cell>
        </row>
        <row r="3680">
          <cell r="A3680">
            <v>3680</v>
          </cell>
        </row>
        <row r="3681">
          <cell r="A3681">
            <v>3681</v>
          </cell>
          <cell r="B3681" t="str">
            <v>C</v>
          </cell>
          <cell r="C3681" t="str">
            <v>LA</v>
          </cell>
          <cell r="D3681" t="str">
            <v>LABOUR</v>
          </cell>
        </row>
        <row r="3682">
          <cell r="A3682">
            <v>3682</v>
          </cell>
        </row>
        <row r="3683">
          <cell r="A3683">
            <v>3683</v>
          </cell>
        </row>
        <row r="3684">
          <cell r="A3684">
            <v>3684</v>
          </cell>
        </row>
        <row r="3685">
          <cell r="A3685">
            <v>3685</v>
          </cell>
        </row>
        <row r="3686">
          <cell r="A3686">
            <v>3686</v>
          </cell>
        </row>
        <row r="3687">
          <cell r="A3687">
            <v>3687</v>
          </cell>
        </row>
        <row r="3688">
          <cell r="A3688">
            <v>3688</v>
          </cell>
        </row>
        <row r="3689">
          <cell r="A3689">
            <v>3689</v>
          </cell>
        </row>
        <row r="3690">
          <cell r="A3690">
            <v>3690</v>
          </cell>
        </row>
        <row r="3691">
          <cell r="A3691">
            <v>3691</v>
          </cell>
        </row>
        <row r="3692">
          <cell r="A3692">
            <v>3692</v>
          </cell>
          <cell r="D3692" t="str">
            <v>JUMLAH</v>
          </cell>
          <cell r="K3692">
            <v>445105.2</v>
          </cell>
          <cell r="L3692">
            <v>0</v>
          </cell>
        </row>
        <row r="3693">
          <cell r="A3693">
            <v>3693</v>
          </cell>
          <cell r="D3693" t="str">
            <v>OVER HEAD</v>
          </cell>
          <cell r="E3693">
            <v>10</v>
          </cell>
          <cell r="F3693" t="str">
            <v>%</v>
          </cell>
          <cell r="K3693">
            <v>44510.520000000004</v>
          </cell>
          <cell r="L3693">
            <v>0</v>
          </cell>
        </row>
        <row r="3694">
          <cell r="A3694">
            <v>3694</v>
          </cell>
          <cell r="D3694" t="str">
            <v>TOTAL</v>
          </cell>
          <cell r="K3694">
            <v>489615.72000000003</v>
          </cell>
          <cell r="L3694">
            <v>0</v>
          </cell>
        </row>
        <row r="3695">
          <cell r="A3695">
            <v>3695</v>
          </cell>
          <cell r="D3695" t="str">
            <v>HARGA  SATUAN</v>
          </cell>
          <cell r="K3695">
            <v>489616</v>
          </cell>
          <cell r="L3695">
            <v>0</v>
          </cell>
        </row>
        <row r="3696">
          <cell r="A3696">
            <v>3696</v>
          </cell>
        </row>
        <row r="3697">
          <cell r="A3697">
            <v>3697</v>
          </cell>
          <cell r="B3697">
            <v>115</v>
          </cell>
        </row>
        <row r="3698">
          <cell r="A3698">
            <v>3698</v>
          </cell>
          <cell r="B3698" t="str">
            <v>UNIT PRICE ANALYSIS</v>
          </cell>
        </row>
        <row r="3699">
          <cell r="A3699">
            <v>3699</v>
          </cell>
          <cell r="B3699" t="str">
            <v>Proyek Rencana Teknik Akhir Jalan Tol Bogor Ring Road</v>
          </cell>
        </row>
        <row r="3700">
          <cell r="A3700">
            <v>3700</v>
          </cell>
        </row>
        <row r="3701">
          <cell r="A3701">
            <v>3701</v>
          </cell>
        </row>
        <row r="3702">
          <cell r="A3702">
            <v>3702</v>
          </cell>
        </row>
        <row r="3703">
          <cell r="A3703">
            <v>3703</v>
          </cell>
        </row>
        <row r="3704">
          <cell r="A3704">
            <v>3704</v>
          </cell>
          <cell r="B3704" t="str">
            <v>UNIT PRICE ANALYSIS</v>
          </cell>
        </row>
        <row r="3705">
          <cell r="A3705">
            <v>3705</v>
          </cell>
        </row>
        <row r="3706">
          <cell r="A3706">
            <v>3706</v>
          </cell>
          <cell r="B3706" t="str">
            <v>ITEM NUMBER</v>
          </cell>
          <cell r="D3706" t="str">
            <v>12.10 (1)</v>
          </cell>
        </row>
        <row r="3707">
          <cell r="A3707">
            <v>3707</v>
          </cell>
          <cell r="B3707" t="str">
            <v>CONSTRUCTION / WORK</v>
          </cell>
          <cell r="D3707" t="str">
            <v>Concrete Barrier, Tipe A</v>
          </cell>
        </row>
        <row r="3708">
          <cell r="A3708">
            <v>3708</v>
          </cell>
          <cell r="B3708" t="str">
            <v>UNIT</v>
          </cell>
          <cell r="C3708" t="str">
            <v>m'</v>
          </cell>
          <cell r="D3708">
            <v>1</v>
          </cell>
        </row>
        <row r="3709">
          <cell r="A3709">
            <v>3709</v>
          </cell>
          <cell r="B3709" t="str">
            <v>UNIT PRICE  (Rp.)</v>
          </cell>
          <cell r="D3709">
            <v>956010</v>
          </cell>
          <cell r="E3709">
            <v>0</v>
          </cell>
          <cell r="K3709">
            <v>956010</v>
          </cell>
        </row>
        <row r="3710">
          <cell r="A3710">
            <v>3710</v>
          </cell>
          <cell r="I3710" t="str">
            <v>UNIT PRICE                 (Rp.)</v>
          </cell>
          <cell r="K3710" t="str">
            <v>TOTAL PRICE                       (Rp.)</v>
          </cell>
        </row>
        <row r="3711">
          <cell r="A3711">
            <v>3711</v>
          </cell>
          <cell r="B3711" t="str">
            <v>NO</v>
          </cell>
          <cell r="C3711" t="str">
            <v>ITEM</v>
          </cell>
          <cell r="D3711" t="str">
            <v>DESCRIPTION</v>
          </cell>
          <cell r="G3711" t="str">
            <v>UNIT</v>
          </cell>
          <cell r="H3711" t="str">
            <v>QUA'TY</v>
          </cell>
        </row>
        <row r="3712">
          <cell r="A3712">
            <v>3712</v>
          </cell>
        </row>
        <row r="3713">
          <cell r="A3713">
            <v>3713</v>
          </cell>
        </row>
        <row r="3714">
          <cell r="A3714">
            <v>3714</v>
          </cell>
          <cell r="B3714" t="str">
            <v>A</v>
          </cell>
          <cell r="C3714" t="str">
            <v>MT</v>
          </cell>
          <cell r="D3714" t="str">
            <v>MATERIAL</v>
          </cell>
        </row>
        <row r="3715">
          <cell r="A3715">
            <v>3715</v>
          </cell>
          <cell r="C3715">
            <v>40</v>
          </cell>
          <cell r="D3715" t="str">
            <v>Concrete Class K-250  On  Site</v>
          </cell>
          <cell r="G3715" t="str">
            <v>Cu.m</v>
          </cell>
          <cell r="H3715">
            <v>0.54749999999999999</v>
          </cell>
          <cell r="I3715">
            <v>494600</v>
          </cell>
          <cell r="J3715">
            <v>0</v>
          </cell>
          <cell r="K3715">
            <v>270793.5</v>
          </cell>
          <cell r="L3715">
            <v>0</v>
          </cell>
        </row>
        <row r="3716">
          <cell r="A3716">
            <v>3716</v>
          </cell>
          <cell r="C3716">
            <v>36</v>
          </cell>
          <cell r="D3716" t="str">
            <v>Reinforce Steel (Deformed Bar) on Site</v>
          </cell>
          <cell r="G3716" t="str">
            <v>Kg</v>
          </cell>
          <cell r="H3716">
            <v>46.537499999999994</v>
          </cell>
          <cell r="I3716">
            <v>6870</v>
          </cell>
          <cell r="J3716">
            <v>0</v>
          </cell>
          <cell r="K3716">
            <v>319712.62499999994</v>
          </cell>
          <cell r="L3716">
            <v>0</v>
          </cell>
        </row>
        <row r="3717">
          <cell r="A3717">
            <v>3717</v>
          </cell>
          <cell r="C3717">
            <v>96</v>
          </cell>
          <cell r="D3717" t="str">
            <v>Steel Form Work for Curb (50 times)</v>
          </cell>
          <cell r="G3717" t="str">
            <v>Sq.m</v>
          </cell>
          <cell r="H3717">
            <v>3.5450000000000004</v>
          </cell>
          <cell r="I3717">
            <v>48900</v>
          </cell>
          <cell r="J3717">
            <v>0</v>
          </cell>
          <cell r="K3717">
            <v>173350.50000000003</v>
          </cell>
          <cell r="L3717">
            <v>0</v>
          </cell>
        </row>
        <row r="3718">
          <cell r="A3718">
            <v>3718</v>
          </cell>
          <cell r="C3718">
            <v>178</v>
          </cell>
          <cell r="D3718" t="str">
            <v>Maintenance Concrete  (Type-1)</v>
          </cell>
          <cell r="G3718" t="str">
            <v>Sq.m</v>
          </cell>
          <cell r="H3718">
            <v>3.5450000000000004</v>
          </cell>
          <cell r="I3718">
            <v>4700</v>
          </cell>
          <cell r="J3718">
            <v>0</v>
          </cell>
          <cell r="K3718">
            <v>16661.5</v>
          </cell>
          <cell r="L3718">
            <v>0</v>
          </cell>
        </row>
        <row r="3719">
          <cell r="A3719">
            <v>3719</v>
          </cell>
          <cell r="C3719">
            <v>287</v>
          </cell>
          <cell r="D3719" t="str">
            <v>Mortared ( 1 : 2 ) on Site (manual)</v>
          </cell>
          <cell r="G3719" t="str">
            <v>Cu.m</v>
          </cell>
          <cell r="H3719">
            <v>4.0000000000000008E-2</v>
          </cell>
          <cell r="I3719">
            <v>389300</v>
          </cell>
          <cell r="J3719">
            <v>0</v>
          </cell>
          <cell r="K3719">
            <v>15572.000000000004</v>
          </cell>
          <cell r="L3719">
            <v>0</v>
          </cell>
        </row>
        <row r="3720">
          <cell r="A3720">
            <v>3720</v>
          </cell>
        </row>
        <row r="3721">
          <cell r="A3721">
            <v>3721</v>
          </cell>
        </row>
        <row r="3722">
          <cell r="A3722">
            <v>3722</v>
          </cell>
        </row>
        <row r="3723">
          <cell r="A3723">
            <v>3723</v>
          </cell>
        </row>
        <row r="3724">
          <cell r="A3724">
            <v>3724</v>
          </cell>
        </row>
        <row r="3725">
          <cell r="A3725">
            <v>3725</v>
          </cell>
        </row>
        <row r="3726">
          <cell r="A3726">
            <v>3726</v>
          </cell>
        </row>
        <row r="3727">
          <cell r="A3727">
            <v>3727</v>
          </cell>
        </row>
        <row r="3728">
          <cell r="A3728">
            <v>3728</v>
          </cell>
        </row>
        <row r="3729">
          <cell r="A3729">
            <v>3729</v>
          </cell>
        </row>
        <row r="3730">
          <cell r="A3730">
            <v>3730</v>
          </cell>
        </row>
        <row r="3731">
          <cell r="A3731">
            <v>3731</v>
          </cell>
        </row>
        <row r="3732">
          <cell r="A3732">
            <v>3732</v>
          </cell>
        </row>
        <row r="3733">
          <cell r="A3733">
            <v>3733</v>
          </cell>
          <cell r="B3733" t="str">
            <v>B</v>
          </cell>
          <cell r="C3733" t="str">
            <v>EQ</v>
          </cell>
          <cell r="D3733" t="str">
            <v>EQUIPMENT</v>
          </cell>
        </row>
        <row r="3734">
          <cell r="A3734">
            <v>3734</v>
          </cell>
          <cell r="C3734">
            <v>64</v>
          </cell>
          <cell r="D3734" t="str">
            <v>Miscellaneous Tools</v>
          </cell>
          <cell r="G3734" t="str">
            <v>Hour</v>
          </cell>
          <cell r="H3734">
            <v>0.5</v>
          </cell>
          <cell r="I3734">
            <v>5000</v>
          </cell>
          <cell r="J3734">
            <v>0</v>
          </cell>
          <cell r="K3734">
            <v>2500</v>
          </cell>
          <cell r="L3734">
            <v>0</v>
          </cell>
        </row>
        <row r="3735">
          <cell r="A3735">
            <v>3735</v>
          </cell>
          <cell r="C3735">
            <v>28</v>
          </cell>
          <cell r="D3735" t="str">
            <v>Concrete Vibrator</v>
          </cell>
          <cell r="G3735" t="str">
            <v>Hour</v>
          </cell>
          <cell r="H3735">
            <v>2.19</v>
          </cell>
          <cell r="I3735">
            <v>21800</v>
          </cell>
          <cell r="J3735">
            <v>0</v>
          </cell>
          <cell r="K3735">
            <v>47742</v>
          </cell>
          <cell r="L3735">
            <v>0</v>
          </cell>
        </row>
        <row r="3736">
          <cell r="A3736">
            <v>3736</v>
          </cell>
          <cell r="C3736">
            <v>211</v>
          </cell>
          <cell r="D3736" t="str">
            <v>Pouring Concrete ( Manually )</v>
          </cell>
          <cell r="G3736" t="str">
            <v>Cu.m</v>
          </cell>
          <cell r="H3736">
            <v>0.54749999999999999</v>
          </cell>
          <cell r="I3736">
            <v>11400</v>
          </cell>
          <cell r="J3736">
            <v>0</v>
          </cell>
          <cell r="K3736">
            <v>6241.5</v>
          </cell>
          <cell r="L3736">
            <v>0</v>
          </cell>
        </row>
        <row r="3737">
          <cell r="A3737">
            <v>3737</v>
          </cell>
        </row>
        <row r="3738">
          <cell r="A3738">
            <v>3738</v>
          </cell>
        </row>
        <row r="3739">
          <cell r="A3739">
            <v>3739</v>
          </cell>
        </row>
        <row r="3740">
          <cell r="A3740">
            <v>3740</v>
          </cell>
        </row>
        <row r="3741">
          <cell r="A3741">
            <v>3741</v>
          </cell>
        </row>
        <row r="3742">
          <cell r="A3742">
            <v>3742</v>
          </cell>
        </row>
        <row r="3743">
          <cell r="A3743">
            <v>3743</v>
          </cell>
        </row>
        <row r="3744">
          <cell r="A3744">
            <v>3744</v>
          </cell>
        </row>
        <row r="3745">
          <cell r="A3745">
            <v>3745</v>
          </cell>
        </row>
        <row r="3746">
          <cell r="A3746">
            <v>3746</v>
          </cell>
        </row>
        <row r="3747">
          <cell r="A3747">
            <v>3747</v>
          </cell>
          <cell r="B3747" t="str">
            <v>C</v>
          </cell>
          <cell r="C3747" t="str">
            <v>LA</v>
          </cell>
          <cell r="D3747" t="str">
            <v>LABOUR</v>
          </cell>
        </row>
        <row r="3748">
          <cell r="A3748">
            <v>3748</v>
          </cell>
          <cell r="C3748">
            <v>3</v>
          </cell>
          <cell r="D3748" t="str">
            <v>Mandor</v>
          </cell>
          <cell r="G3748" t="str">
            <v>Day</v>
          </cell>
          <cell r="H3748">
            <v>7.1428571428571425E-2</v>
          </cell>
          <cell r="I3748">
            <v>33750</v>
          </cell>
          <cell r="K3748">
            <v>2410.7142857142858</v>
          </cell>
        </row>
        <row r="3749">
          <cell r="A3749">
            <v>3749</v>
          </cell>
          <cell r="C3749">
            <v>16</v>
          </cell>
          <cell r="D3749" t="str">
            <v>Tukang</v>
          </cell>
          <cell r="G3749" t="str">
            <v>Day</v>
          </cell>
          <cell r="H3749">
            <v>0.21428571428571427</v>
          </cell>
          <cell r="I3749">
            <v>28380</v>
          </cell>
          <cell r="K3749">
            <v>6081.4285714285706</v>
          </cell>
        </row>
        <row r="3750">
          <cell r="A3750">
            <v>3750</v>
          </cell>
          <cell r="C3750">
            <v>17</v>
          </cell>
          <cell r="D3750" t="str">
            <v>Buruh</v>
          </cell>
          <cell r="G3750" t="str">
            <v>Day</v>
          </cell>
          <cell r="H3750">
            <v>0.42857142857142855</v>
          </cell>
          <cell r="I3750">
            <v>18750</v>
          </cell>
          <cell r="K3750">
            <v>8035.7142857142853</v>
          </cell>
        </row>
        <row r="3751">
          <cell r="A3751">
            <v>3751</v>
          </cell>
        </row>
        <row r="3752">
          <cell r="A3752">
            <v>3752</v>
          </cell>
        </row>
        <row r="3753">
          <cell r="A3753">
            <v>3753</v>
          </cell>
        </row>
        <row r="3754">
          <cell r="A3754">
            <v>3754</v>
          </cell>
        </row>
        <row r="3755">
          <cell r="A3755">
            <v>3755</v>
          </cell>
        </row>
        <row r="3756">
          <cell r="A3756">
            <v>3756</v>
          </cell>
        </row>
        <row r="3757">
          <cell r="A3757">
            <v>3757</v>
          </cell>
        </row>
        <row r="3758">
          <cell r="A3758">
            <v>3758</v>
          </cell>
          <cell r="D3758" t="str">
            <v>JUMLAH</v>
          </cell>
          <cell r="K3758">
            <v>869101.48214285716</v>
          </cell>
          <cell r="L3758">
            <v>0</v>
          </cell>
        </row>
        <row r="3759">
          <cell r="A3759">
            <v>3759</v>
          </cell>
          <cell r="D3759" t="str">
            <v>OVER HEAD</v>
          </cell>
          <cell r="E3759">
            <v>10</v>
          </cell>
          <cell r="F3759" t="str">
            <v>%</v>
          </cell>
          <cell r="K3759">
            <v>86910.148214285728</v>
          </cell>
          <cell r="L3759">
            <v>0</v>
          </cell>
        </row>
        <row r="3760">
          <cell r="A3760">
            <v>3760</v>
          </cell>
          <cell r="D3760" t="str">
            <v>TOTAL</v>
          </cell>
          <cell r="K3760">
            <v>956011.63035714289</v>
          </cell>
          <cell r="L3760">
            <v>0</v>
          </cell>
        </row>
        <row r="3761">
          <cell r="A3761">
            <v>3761</v>
          </cell>
          <cell r="D3761" t="str">
            <v>HARGA  SATUAN</v>
          </cell>
          <cell r="K3761">
            <v>956012</v>
          </cell>
          <cell r="L3761">
            <v>0</v>
          </cell>
        </row>
        <row r="3762">
          <cell r="A3762">
            <v>3762</v>
          </cell>
        </row>
        <row r="3763">
          <cell r="A3763">
            <v>3763</v>
          </cell>
          <cell r="B3763">
            <v>116</v>
          </cell>
        </row>
        <row r="3764">
          <cell r="A3764">
            <v>3764</v>
          </cell>
          <cell r="B3764" t="str">
            <v>UNIT PRICE ANALYSIS</v>
          </cell>
        </row>
        <row r="3765">
          <cell r="A3765">
            <v>3765</v>
          </cell>
          <cell r="B3765" t="str">
            <v>Proyek Rencana Teknik Akhir Jalan Tol Bogor Ring Road</v>
          </cell>
        </row>
        <row r="3766">
          <cell r="A3766">
            <v>3766</v>
          </cell>
        </row>
        <row r="3767">
          <cell r="A3767">
            <v>3767</v>
          </cell>
        </row>
        <row r="3768">
          <cell r="A3768">
            <v>3768</v>
          </cell>
        </row>
        <row r="3769">
          <cell r="A3769">
            <v>3769</v>
          </cell>
        </row>
        <row r="3770">
          <cell r="A3770">
            <v>3770</v>
          </cell>
          <cell r="B3770" t="str">
            <v>UNIT PRICE ANALYSIS</v>
          </cell>
        </row>
        <row r="3771">
          <cell r="A3771">
            <v>3771</v>
          </cell>
        </row>
        <row r="3772">
          <cell r="A3772">
            <v>3772</v>
          </cell>
          <cell r="B3772" t="str">
            <v>ITEM NUMBER</v>
          </cell>
          <cell r="D3772" t="str">
            <v>12.09 (1)</v>
          </cell>
        </row>
        <row r="3773">
          <cell r="A3773">
            <v>3773</v>
          </cell>
          <cell r="B3773" t="str">
            <v>CONSTRUCTION / WORK</v>
          </cell>
          <cell r="D3773" t="str">
            <v>Guide Post, tipe A</v>
          </cell>
        </row>
        <row r="3774">
          <cell r="A3774">
            <v>3774</v>
          </cell>
          <cell r="B3774" t="str">
            <v>UNIT</v>
          </cell>
          <cell r="C3774" t="str">
            <v>buah</v>
          </cell>
          <cell r="D3774">
            <v>1</v>
          </cell>
        </row>
        <row r="3775">
          <cell r="A3775">
            <v>3775</v>
          </cell>
          <cell r="B3775" t="str">
            <v>UNIT  PRICE  (Rp.)</v>
          </cell>
          <cell r="D3775">
            <v>144710</v>
          </cell>
          <cell r="E3775">
            <v>0</v>
          </cell>
          <cell r="K3775">
            <v>144710</v>
          </cell>
        </row>
        <row r="3776">
          <cell r="A3776">
            <v>3776</v>
          </cell>
          <cell r="I3776" t="str">
            <v>UNIT  PRICE                     (Rp.)</v>
          </cell>
          <cell r="K3776" t="str">
            <v>TOTAL PRICE                       (Rp.)</v>
          </cell>
        </row>
        <row r="3777">
          <cell r="A3777">
            <v>3777</v>
          </cell>
          <cell r="B3777" t="str">
            <v>NO</v>
          </cell>
          <cell r="C3777" t="str">
            <v>ITEM</v>
          </cell>
          <cell r="D3777" t="str">
            <v>DESCRIPTION</v>
          </cell>
          <cell r="G3777" t="str">
            <v>UNIT</v>
          </cell>
          <cell r="H3777" t="str">
            <v>QUA'TY</v>
          </cell>
        </row>
        <row r="3778">
          <cell r="A3778">
            <v>3778</v>
          </cell>
        </row>
        <row r="3779">
          <cell r="A3779">
            <v>3779</v>
          </cell>
        </row>
        <row r="3780">
          <cell r="A3780">
            <v>3780</v>
          </cell>
          <cell r="B3780" t="str">
            <v>A</v>
          </cell>
          <cell r="C3780" t="str">
            <v>MT</v>
          </cell>
          <cell r="D3780" t="str">
            <v>MATERIAL</v>
          </cell>
        </row>
        <row r="3781">
          <cell r="A3781">
            <v>3781</v>
          </cell>
          <cell r="C3781">
            <v>194</v>
          </cell>
          <cell r="D3781" t="str">
            <v>Steel Plate  Galvanis</v>
          </cell>
          <cell r="G3781" t="str">
            <v>Kg</v>
          </cell>
          <cell r="H3781">
            <v>8.9999999999999993E-3</v>
          </cell>
          <cell r="I3781">
            <v>5600</v>
          </cell>
          <cell r="J3781">
            <v>0</v>
          </cell>
          <cell r="K3781">
            <v>50.4</v>
          </cell>
          <cell r="L3781">
            <v>0</v>
          </cell>
        </row>
        <row r="3782">
          <cell r="A3782">
            <v>3782</v>
          </cell>
          <cell r="C3782">
            <v>39</v>
          </cell>
          <cell r="D3782" t="str">
            <v>Concrete Class K-175  On  Site</v>
          </cell>
          <cell r="G3782" t="str">
            <v>Cu.m</v>
          </cell>
          <cell r="H3782">
            <v>0.03</v>
          </cell>
          <cell r="I3782">
            <v>422600</v>
          </cell>
          <cell r="J3782">
            <v>0</v>
          </cell>
          <cell r="K3782">
            <v>12678</v>
          </cell>
        </row>
        <row r="3783">
          <cell r="A3783">
            <v>3783</v>
          </cell>
          <cell r="C3783">
            <v>223</v>
          </cell>
          <cell r="D3783" t="str">
            <v>Reflector / Pemantul Cahaya</v>
          </cell>
          <cell r="G3783" t="str">
            <v>Set</v>
          </cell>
          <cell r="H3783">
            <v>1</v>
          </cell>
          <cell r="I3783">
            <v>57500</v>
          </cell>
          <cell r="J3783">
            <v>0</v>
          </cell>
          <cell r="K3783">
            <v>57500</v>
          </cell>
        </row>
        <row r="3784">
          <cell r="A3784">
            <v>3784</v>
          </cell>
          <cell r="C3784">
            <v>36</v>
          </cell>
          <cell r="D3784" t="str">
            <v>Reinforce Steel (Deformed Bar) on Site</v>
          </cell>
          <cell r="G3784" t="str">
            <v>Kg</v>
          </cell>
          <cell r="H3784">
            <v>1.86</v>
          </cell>
          <cell r="I3784">
            <v>6870</v>
          </cell>
          <cell r="J3784">
            <v>0</v>
          </cell>
          <cell r="K3784">
            <v>12778.2</v>
          </cell>
        </row>
        <row r="3785">
          <cell r="A3785">
            <v>3785</v>
          </cell>
        </row>
        <row r="3786">
          <cell r="A3786">
            <v>3786</v>
          </cell>
        </row>
        <row r="3787">
          <cell r="A3787">
            <v>3787</v>
          </cell>
        </row>
        <row r="3788">
          <cell r="A3788">
            <v>3788</v>
          </cell>
        </row>
        <row r="3789">
          <cell r="A3789">
            <v>3789</v>
          </cell>
        </row>
        <row r="3790">
          <cell r="A3790">
            <v>3790</v>
          </cell>
        </row>
        <row r="3791">
          <cell r="A3791">
            <v>3791</v>
          </cell>
        </row>
        <row r="3792">
          <cell r="A3792">
            <v>3792</v>
          </cell>
        </row>
        <row r="3793">
          <cell r="A3793">
            <v>3793</v>
          </cell>
        </row>
        <row r="3794">
          <cell r="A3794">
            <v>3794</v>
          </cell>
        </row>
        <row r="3795">
          <cell r="A3795">
            <v>3795</v>
          </cell>
        </row>
        <row r="3796">
          <cell r="A3796">
            <v>3796</v>
          </cell>
        </row>
        <row r="3797">
          <cell r="A3797">
            <v>3797</v>
          </cell>
        </row>
        <row r="3798">
          <cell r="A3798">
            <v>3798</v>
          </cell>
        </row>
        <row r="3799">
          <cell r="A3799">
            <v>3799</v>
          </cell>
          <cell r="B3799" t="str">
            <v>B</v>
          </cell>
          <cell r="C3799" t="str">
            <v>EQ</v>
          </cell>
          <cell r="D3799" t="str">
            <v>EQUIPMENT</v>
          </cell>
        </row>
        <row r="3800">
          <cell r="A3800">
            <v>3800</v>
          </cell>
          <cell r="C3800">
            <v>140</v>
          </cell>
          <cell r="D3800" t="str">
            <v>Tools</v>
          </cell>
          <cell r="G3800" t="str">
            <v>Hour</v>
          </cell>
          <cell r="H3800">
            <v>0.1</v>
          </cell>
          <cell r="I3800">
            <v>14200</v>
          </cell>
          <cell r="J3800">
            <v>0</v>
          </cell>
          <cell r="K3800">
            <v>1420</v>
          </cell>
        </row>
        <row r="3801">
          <cell r="A3801">
            <v>3801</v>
          </cell>
          <cell r="D3801">
            <v>0</v>
          </cell>
          <cell r="G3801">
            <v>0</v>
          </cell>
        </row>
        <row r="3802">
          <cell r="A3802">
            <v>3802</v>
          </cell>
        </row>
        <row r="3803">
          <cell r="A3803">
            <v>3803</v>
          </cell>
        </row>
        <row r="3804">
          <cell r="A3804">
            <v>3804</v>
          </cell>
        </row>
        <row r="3805">
          <cell r="A3805">
            <v>3805</v>
          </cell>
        </row>
        <row r="3806">
          <cell r="A3806">
            <v>3806</v>
          </cell>
        </row>
        <row r="3807">
          <cell r="A3807">
            <v>3807</v>
          </cell>
        </row>
        <row r="3808">
          <cell r="A3808">
            <v>3808</v>
          </cell>
        </row>
        <row r="3809">
          <cell r="A3809">
            <v>3809</v>
          </cell>
        </row>
        <row r="3810">
          <cell r="A3810">
            <v>3810</v>
          </cell>
        </row>
        <row r="3811">
          <cell r="A3811">
            <v>3811</v>
          </cell>
        </row>
        <row r="3812">
          <cell r="A3812">
            <v>3812</v>
          </cell>
        </row>
        <row r="3813">
          <cell r="A3813">
            <v>3813</v>
          </cell>
          <cell r="B3813" t="str">
            <v>C</v>
          </cell>
          <cell r="C3813" t="str">
            <v>LA</v>
          </cell>
          <cell r="D3813" t="str">
            <v>LABOUR</v>
          </cell>
        </row>
        <row r="3814">
          <cell r="A3814">
            <v>3814</v>
          </cell>
          <cell r="C3814">
            <v>3</v>
          </cell>
          <cell r="D3814" t="str">
            <v>Mandor</v>
          </cell>
          <cell r="G3814" t="str">
            <v>Day</v>
          </cell>
          <cell r="H3814">
            <v>0</v>
          </cell>
          <cell r="I3814">
            <v>33750</v>
          </cell>
          <cell r="K3814">
            <v>0</v>
          </cell>
        </row>
        <row r="3815">
          <cell r="A3815">
            <v>3815</v>
          </cell>
          <cell r="C3815">
            <v>16</v>
          </cell>
          <cell r="D3815" t="str">
            <v>Tukang</v>
          </cell>
          <cell r="G3815" t="str">
            <v>Day</v>
          </cell>
          <cell r="H3815">
            <v>1</v>
          </cell>
          <cell r="I3815">
            <v>28380</v>
          </cell>
          <cell r="K3815">
            <v>28380</v>
          </cell>
        </row>
        <row r="3816">
          <cell r="A3816">
            <v>3816</v>
          </cell>
          <cell r="C3816">
            <v>17</v>
          </cell>
          <cell r="D3816" t="str">
            <v>Buruh</v>
          </cell>
          <cell r="G3816" t="str">
            <v>Day</v>
          </cell>
          <cell r="H3816">
            <v>1</v>
          </cell>
          <cell r="I3816">
            <v>18750</v>
          </cell>
          <cell r="K3816">
            <v>18750</v>
          </cell>
        </row>
        <row r="3817">
          <cell r="A3817">
            <v>3817</v>
          </cell>
        </row>
        <row r="3818">
          <cell r="A3818">
            <v>3818</v>
          </cell>
        </row>
        <row r="3819">
          <cell r="A3819">
            <v>3819</v>
          </cell>
        </row>
        <row r="3820">
          <cell r="A3820">
            <v>3820</v>
          </cell>
        </row>
        <row r="3821">
          <cell r="A3821">
            <v>3821</v>
          </cell>
        </row>
        <row r="3822">
          <cell r="A3822">
            <v>3822</v>
          </cell>
        </row>
        <row r="3823">
          <cell r="A3823">
            <v>3823</v>
          </cell>
        </row>
        <row r="3824">
          <cell r="A3824">
            <v>3824</v>
          </cell>
          <cell r="D3824" t="str">
            <v>JUMLAH</v>
          </cell>
          <cell r="K3824">
            <v>131556.59999999998</v>
          </cell>
          <cell r="L3824">
            <v>0</v>
          </cell>
        </row>
        <row r="3825">
          <cell r="A3825">
            <v>3825</v>
          </cell>
          <cell r="D3825" t="str">
            <v>OVER HEAD</v>
          </cell>
          <cell r="E3825">
            <v>10</v>
          </cell>
          <cell r="F3825" t="str">
            <v>%</v>
          </cell>
          <cell r="K3825">
            <v>13155.659999999998</v>
          </cell>
          <cell r="L3825">
            <v>0</v>
          </cell>
        </row>
        <row r="3826">
          <cell r="A3826">
            <v>3826</v>
          </cell>
          <cell r="D3826" t="str">
            <v>TOTAL</v>
          </cell>
          <cell r="K3826">
            <v>144712.25999999998</v>
          </cell>
          <cell r="L3826">
            <v>0</v>
          </cell>
        </row>
        <row r="3827">
          <cell r="A3827">
            <v>3827</v>
          </cell>
          <cell r="D3827" t="str">
            <v>HARGA  SATUAN</v>
          </cell>
          <cell r="K3827">
            <v>144712</v>
          </cell>
          <cell r="L3827">
            <v>0</v>
          </cell>
        </row>
        <row r="3828">
          <cell r="A3828">
            <v>3828</v>
          </cell>
        </row>
        <row r="3829">
          <cell r="A3829">
            <v>3829</v>
          </cell>
          <cell r="B3829">
            <v>117</v>
          </cell>
        </row>
        <row r="3830">
          <cell r="A3830">
            <v>3830</v>
          </cell>
          <cell r="B3830" t="str">
            <v>UNIT PRICE ANALYSIS</v>
          </cell>
        </row>
        <row r="3831">
          <cell r="A3831">
            <v>3831</v>
          </cell>
          <cell r="B3831" t="str">
            <v>Proyek Rencana Teknik Akhir Jalan Tol Bogor Ring Road</v>
          </cell>
        </row>
        <row r="3832">
          <cell r="A3832">
            <v>3832</v>
          </cell>
        </row>
        <row r="3833">
          <cell r="A3833">
            <v>3833</v>
          </cell>
        </row>
        <row r="3834">
          <cell r="A3834">
            <v>3834</v>
          </cell>
        </row>
        <row r="3835">
          <cell r="A3835">
            <v>3835</v>
          </cell>
        </row>
        <row r="3836">
          <cell r="A3836">
            <v>3836</v>
          </cell>
          <cell r="B3836" t="str">
            <v>UNIT PRICE ANALYSIS</v>
          </cell>
        </row>
        <row r="3837">
          <cell r="A3837">
            <v>3837</v>
          </cell>
        </row>
        <row r="3838">
          <cell r="A3838">
            <v>3838</v>
          </cell>
          <cell r="B3838" t="str">
            <v>ITEM NUMBER</v>
          </cell>
          <cell r="D3838" t="str">
            <v>12.09 (2)</v>
          </cell>
        </row>
        <row r="3839">
          <cell r="A3839">
            <v>3839</v>
          </cell>
          <cell r="B3839" t="str">
            <v>CONSTRUCTION / WORK</v>
          </cell>
          <cell r="D3839" t="str">
            <v>Guide Post, tipe B</v>
          </cell>
        </row>
        <row r="3840">
          <cell r="A3840">
            <v>3840</v>
          </cell>
          <cell r="B3840" t="str">
            <v>UNIT</v>
          </cell>
          <cell r="C3840" t="str">
            <v>buah</v>
          </cell>
          <cell r="D3840">
            <v>1</v>
          </cell>
        </row>
        <row r="3841">
          <cell r="A3841">
            <v>3841</v>
          </cell>
          <cell r="B3841" t="str">
            <v>UNIT  PRICE  (Rp.)</v>
          </cell>
          <cell r="D3841">
            <v>122090</v>
          </cell>
          <cell r="E3841">
            <v>0</v>
          </cell>
          <cell r="K3841">
            <v>122090</v>
          </cell>
        </row>
        <row r="3842">
          <cell r="A3842">
            <v>3842</v>
          </cell>
          <cell r="I3842" t="str">
            <v>UNIT  PRICE                     (Rp.)</v>
          </cell>
          <cell r="K3842" t="str">
            <v>TOTAL PRICE                       (Rp.)</v>
          </cell>
        </row>
        <row r="3843">
          <cell r="A3843">
            <v>3843</v>
          </cell>
          <cell r="B3843" t="str">
            <v>NO</v>
          </cell>
          <cell r="C3843" t="str">
            <v>ITEM</v>
          </cell>
          <cell r="D3843" t="str">
            <v>DESCRIPTION</v>
          </cell>
          <cell r="G3843" t="str">
            <v>UNIT</v>
          </cell>
          <cell r="H3843" t="str">
            <v>QUA'TY</v>
          </cell>
        </row>
        <row r="3844">
          <cell r="A3844">
            <v>3844</v>
          </cell>
        </row>
        <row r="3845">
          <cell r="A3845">
            <v>3845</v>
          </cell>
        </row>
        <row r="3846">
          <cell r="A3846">
            <v>3846</v>
          </cell>
          <cell r="B3846" t="str">
            <v>A</v>
          </cell>
          <cell r="C3846" t="str">
            <v>MT</v>
          </cell>
          <cell r="D3846" t="str">
            <v>MATERIAL</v>
          </cell>
        </row>
        <row r="3847">
          <cell r="A3847">
            <v>3847</v>
          </cell>
          <cell r="C3847">
            <v>34</v>
          </cell>
          <cell r="D3847" t="str">
            <v>Alluminium Cladding t = 4 mm</v>
          </cell>
          <cell r="G3847" t="str">
            <v>Sqm.</v>
          </cell>
          <cell r="H3847">
            <v>0.11</v>
          </cell>
          <cell r="I3847">
            <v>4200</v>
          </cell>
          <cell r="J3847">
            <v>0</v>
          </cell>
          <cell r="K3847">
            <v>462</v>
          </cell>
          <cell r="L3847">
            <v>0</v>
          </cell>
        </row>
        <row r="3848">
          <cell r="A3848">
            <v>3848</v>
          </cell>
          <cell r="C3848">
            <v>33</v>
          </cell>
          <cell r="D3848" t="str">
            <v>Bolt &amp; Nut for Steel</v>
          </cell>
          <cell r="G3848" t="str">
            <v>Set.</v>
          </cell>
          <cell r="H3848">
            <v>2</v>
          </cell>
          <cell r="I3848">
            <v>9200</v>
          </cell>
          <cell r="J3848">
            <v>0</v>
          </cell>
          <cell r="K3848">
            <v>18400</v>
          </cell>
          <cell r="L3848">
            <v>0</v>
          </cell>
        </row>
        <row r="3849">
          <cell r="A3849">
            <v>3849</v>
          </cell>
          <cell r="C3849">
            <v>223</v>
          </cell>
          <cell r="D3849" t="str">
            <v>Reflector / Pemantul Cahaya</v>
          </cell>
          <cell r="G3849" t="str">
            <v>Set</v>
          </cell>
          <cell r="H3849">
            <v>1</v>
          </cell>
          <cell r="I3849">
            <v>57500</v>
          </cell>
          <cell r="J3849">
            <v>0</v>
          </cell>
          <cell r="K3849">
            <v>57500</v>
          </cell>
          <cell r="L3849">
            <v>0</v>
          </cell>
        </row>
        <row r="3850">
          <cell r="A3850">
            <v>3850</v>
          </cell>
          <cell r="L3850">
            <v>0</v>
          </cell>
        </row>
        <row r="3851">
          <cell r="A3851">
            <v>3851</v>
          </cell>
          <cell r="L3851">
            <v>0</v>
          </cell>
        </row>
        <row r="3852">
          <cell r="A3852">
            <v>3852</v>
          </cell>
          <cell r="L3852">
            <v>0</v>
          </cell>
        </row>
        <row r="3853">
          <cell r="A3853">
            <v>3853</v>
          </cell>
          <cell r="L3853">
            <v>0</v>
          </cell>
        </row>
        <row r="3854">
          <cell r="A3854">
            <v>3854</v>
          </cell>
        </row>
        <row r="3855">
          <cell r="A3855">
            <v>3855</v>
          </cell>
        </row>
        <row r="3856">
          <cell r="A3856">
            <v>3856</v>
          </cell>
        </row>
        <row r="3857">
          <cell r="A3857">
            <v>3857</v>
          </cell>
        </row>
        <row r="3858">
          <cell r="A3858">
            <v>3858</v>
          </cell>
        </row>
        <row r="3859">
          <cell r="A3859">
            <v>3859</v>
          </cell>
        </row>
        <row r="3860">
          <cell r="A3860">
            <v>3860</v>
          </cell>
        </row>
        <row r="3861">
          <cell r="A3861">
            <v>3861</v>
          </cell>
        </row>
        <row r="3862">
          <cell r="A3862">
            <v>3862</v>
          </cell>
        </row>
        <row r="3863">
          <cell r="A3863">
            <v>3863</v>
          </cell>
        </row>
        <row r="3864">
          <cell r="A3864">
            <v>3864</v>
          </cell>
        </row>
        <row r="3865">
          <cell r="A3865">
            <v>3865</v>
          </cell>
          <cell r="B3865" t="str">
            <v>B</v>
          </cell>
          <cell r="C3865" t="str">
            <v>EQ</v>
          </cell>
          <cell r="D3865" t="str">
            <v>EQUIPMENT</v>
          </cell>
        </row>
        <row r="3866">
          <cell r="A3866">
            <v>3866</v>
          </cell>
          <cell r="C3866">
            <v>41</v>
          </cell>
          <cell r="D3866" t="str">
            <v>Flat Bed Truck 3 ton, Crane 4 ton</v>
          </cell>
          <cell r="G3866" t="str">
            <v>Hour</v>
          </cell>
          <cell r="H3866">
            <v>0.11</v>
          </cell>
          <cell r="I3866">
            <v>73300</v>
          </cell>
          <cell r="J3866">
            <v>0</v>
          </cell>
          <cell r="K3866">
            <v>8063</v>
          </cell>
          <cell r="L3866">
            <v>0</v>
          </cell>
        </row>
        <row r="3867">
          <cell r="A3867">
            <v>3867</v>
          </cell>
          <cell r="C3867">
            <v>140</v>
          </cell>
          <cell r="D3867" t="str">
            <v>Tools</v>
          </cell>
          <cell r="G3867" t="str">
            <v>Hour</v>
          </cell>
          <cell r="H3867">
            <v>0.1</v>
          </cell>
          <cell r="I3867">
            <v>14200</v>
          </cell>
          <cell r="J3867">
            <v>0</v>
          </cell>
          <cell r="K3867">
            <v>1420</v>
          </cell>
          <cell r="L3867">
            <v>0</v>
          </cell>
        </row>
        <row r="3868">
          <cell r="A3868">
            <v>3868</v>
          </cell>
        </row>
        <row r="3869">
          <cell r="A3869">
            <v>3869</v>
          </cell>
        </row>
        <row r="3870">
          <cell r="A3870">
            <v>3870</v>
          </cell>
        </row>
        <row r="3871">
          <cell r="A3871">
            <v>3871</v>
          </cell>
        </row>
        <row r="3872">
          <cell r="A3872">
            <v>3872</v>
          </cell>
        </row>
        <row r="3873">
          <cell r="A3873">
            <v>3873</v>
          </cell>
        </row>
        <row r="3874">
          <cell r="A3874">
            <v>3874</v>
          </cell>
        </row>
        <row r="3875">
          <cell r="A3875">
            <v>3875</v>
          </cell>
        </row>
        <row r="3876">
          <cell r="A3876">
            <v>3876</v>
          </cell>
        </row>
        <row r="3877">
          <cell r="A3877">
            <v>3877</v>
          </cell>
        </row>
        <row r="3878">
          <cell r="A3878">
            <v>3878</v>
          </cell>
        </row>
        <row r="3879">
          <cell r="A3879">
            <v>3879</v>
          </cell>
          <cell r="B3879" t="str">
            <v>C</v>
          </cell>
          <cell r="C3879" t="str">
            <v>LA</v>
          </cell>
          <cell r="D3879" t="str">
            <v>LABOUR</v>
          </cell>
        </row>
        <row r="3880">
          <cell r="A3880">
            <v>3880</v>
          </cell>
          <cell r="C3880">
            <v>3</v>
          </cell>
          <cell r="D3880" t="str">
            <v>Mandor</v>
          </cell>
          <cell r="G3880" t="str">
            <v>Day</v>
          </cell>
          <cell r="H3880">
            <v>0.33333333333333331</v>
          </cell>
          <cell r="I3880">
            <v>33750</v>
          </cell>
          <cell r="K3880">
            <v>11250</v>
          </cell>
        </row>
        <row r="3881">
          <cell r="A3881">
            <v>3881</v>
          </cell>
          <cell r="C3881">
            <v>16</v>
          </cell>
          <cell r="D3881" t="str">
            <v>Tukang</v>
          </cell>
          <cell r="G3881" t="str">
            <v>Day</v>
          </cell>
          <cell r="H3881">
            <v>0.33333333333333331</v>
          </cell>
          <cell r="I3881">
            <v>28380</v>
          </cell>
          <cell r="K3881">
            <v>9460</v>
          </cell>
        </row>
        <row r="3882">
          <cell r="A3882">
            <v>3882</v>
          </cell>
          <cell r="C3882">
            <v>17</v>
          </cell>
          <cell r="D3882" t="str">
            <v>Buruh</v>
          </cell>
          <cell r="G3882" t="str">
            <v>Day</v>
          </cell>
          <cell r="H3882">
            <v>0.66666666666666663</v>
          </cell>
          <cell r="I3882">
            <v>18750</v>
          </cell>
          <cell r="K3882">
            <v>12500</v>
          </cell>
        </row>
        <row r="3883">
          <cell r="A3883">
            <v>3883</v>
          </cell>
        </row>
        <row r="3884">
          <cell r="A3884">
            <v>3884</v>
          </cell>
        </row>
        <row r="3885">
          <cell r="A3885">
            <v>3885</v>
          </cell>
        </row>
        <row r="3886">
          <cell r="A3886">
            <v>3886</v>
          </cell>
        </row>
        <row r="3887">
          <cell r="A3887">
            <v>3887</v>
          </cell>
        </row>
        <row r="3888">
          <cell r="A3888">
            <v>3888</v>
          </cell>
        </row>
        <row r="3889">
          <cell r="A3889">
            <v>3889</v>
          </cell>
        </row>
        <row r="3890">
          <cell r="A3890">
            <v>3890</v>
          </cell>
          <cell r="D3890" t="str">
            <v>JUMLAH</v>
          </cell>
          <cell r="K3890">
            <v>110992</v>
          </cell>
          <cell r="L3890">
            <v>0</v>
          </cell>
        </row>
        <row r="3891">
          <cell r="A3891">
            <v>3891</v>
          </cell>
          <cell r="D3891" t="str">
            <v>OVER HEAD</v>
          </cell>
          <cell r="E3891">
            <v>10</v>
          </cell>
          <cell r="F3891" t="str">
            <v>%</v>
          </cell>
          <cell r="K3891">
            <v>11099.2</v>
          </cell>
          <cell r="L3891">
            <v>0</v>
          </cell>
        </row>
        <row r="3892">
          <cell r="A3892">
            <v>3892</v>
          </cell>
          <cell r="D3892" t="str">
            <v>TOTAL</v>
          </cell>
          <cell r="K3892">
            <v>122091.2</v>
          </cell>
          <cell r="L3892">
            <v>0</v>
          </cell>
        </row>
        <row r="3893">
          <cell r="A3893">
            <v>3893</v>
          </cell>
          <cell r="D3893" t="str">
            <v>HARGA  SATUAN</v>
          </cell>
          <cell r="K3893">
            <v>122091</v>
          </cell>
          <cell r="L3893">
            <v>0</v>
          </cell>
        </row>
        <row r="3894">
          <cell r="A3894">
            <v>3894</v>
          </cell>
        </row>
        <row r="3895">
          <cell r="A3895">
            <v>3895</v>
          </cell>
          <cell r="B3895">
            <v>118</v>
          </cell>
        </row>
        <row r="3896">
          <cell r="A3896">
            <v>3896</v>
          </cell>
          <cell r="B3896" t="str">
            <v>UNIT PRICE ANALYSIS</v>
          </cell>
        </row>
        <row r="3897">
          <cell r="A3897">
            <v>3897</v>
          </cell>
          <cell r="B3897" t="str">
            <v>Proyek Rencana Teknik Akhir Jalan Tol Bogor Ring Road</v>
          </cell>
        </row>
        <row r="3898">
          <cell r="A3898">
            <v>3898</v>
          </cell>
        </row>
        <row r="3899">
          <cell r="A3899">
            <v>3899</v>
          </cell>
        </row>
        <row r="3900">
          <cell r="A3900">
            <v>3900</v>
          </cell>
        </row>
        <row r="3901">
          <cell r="A3901">
            <v>3901</v>
          </cell>
        </row>
        <row r="3902">
          <cell r="A3902">
            <v>3902</v>
          </cell>
          <cell r="B3902" t="str">
            <v>UNIT PRICE ANALYSIS</v>
          </cell>
        </row>
        <row r="3903">
          <cell r="A3903">
            <v>3903</v>
          </cell>
        </row>
        <row r="3904">
          <cell r="A3904">
            <v>3904</v>
          </cell>
          <cell r="B3904" t="str">
            <v>ITEM NUMBER</v>
          </cell>
          <cell r="D3904" t="str">
            <v>12.13 (1)</v>
          </cell>
        </row>
        <row r="3905">
          <cell r="A3905">
            <v>3905</v>
          </cell>
          <cell r="B3905" t="str">
            <v>CONSTRUCTION / WORK</v>
          </cell>
          <cell r="D3905" t="str">
            <v>Blok Beton Perlindungan Lereng / Talud</v>
          </cell>
        </row>
        <row r="3906">
          <cell r="A3906">
            <v>3906</v>
          </cell>
          <cell r="B3906" t="str">
            <v>UNIT</v>
          </cell>
          <cell r="C3906" t="str">
            <v>m2</v>
          </cell>
          <cell r="D3906">
            <v>1</v>
          </cell>
        </row>
        <row r="3907">
          <cell r="A3907">
            <v>3907</v>
          </cell>
          <cell r="B3907" t="str">
            <v>UNIT  PRICE  (Rp.)</v>
          </cell>
          <cell r="D3907">
            <v>245160</v>
          </cell>
          <cell r="E3907">
            <v>0</v>
          </cell>
          <cell r="J3907" t="str">
            <v>TOTAL UNIT PRICE (Rp)</v>
          </cell>
          <cell r="K3907">
            <v>245160</v>
          </cell>
        </row>
        <row r="3908">
          <cell r="A3908">
            <v>3908</v>
          </cell>
          <cell r="I3908" t="str">
            <v>UNIT PRICE                 (Rp.)</v>
          </cell>
          <cell r="K3908" t="str">
            <v>TOTAL PRICE                       (Rp.)</v>
          </cell>
        </row>
        <row r="3909">
          <cell r="A3909">
            <v>3909</v>
          </cell>
          <cell r="B3909" t="str">
            <v>NO</v>
          </cell>
          <cell r="C3909" t="str">
            <v>ITEM</v>
          </cell>
          <cell r="D3909" t="str">
            <v>DESCRIPTION</v>
          </cell>
          <cell r="G3909" t="str">
            <v>UNIT</v>
          </cell>
          <cell r="H3909" t="str">
            <v>QUA'TY</v>
          </cell>
          <cell r="I3909" t="str">
            <v>Rp.</v>
          </cell>
          <cell r="J3909" t="str">
            <v>Foreign</v>
          </cell>
          <cell r="K3909" t="str">
            <v>Rp.</v>
          </cell>
          <cell r="L3909" t="str">
            <v>Foreign</v>
          </cell>
        </row>
        <row r="3910">
          <cell r="A3910">
            <v>3910</v>
          </cell>
        </row>
        <row r="3911">
          <cell r="A3911">
            <v>3911</v>
          </cell>
        </row>
        <row r="3912">
          <cell r="A3912">
            <v>3912</v>
          </cell>
          <cell r="B3912" t="str">
            <v>A</v>
          </cell>
          <cell r="C3912" t="str">
            <v>MT</v>
          </cell>
          <cell r="D3912" t="str">
            <v>MATERIAL</v>
          </cell>
        </row>
        <row r="3913">
          <cell r="A3913">
            <v>3913</v>
          </cell>
          <cell r="C3913">
            <v>40</v>
          </cell>
          <cell r="D3913" t="str">
            <v>Concrete Class K-250  On  Site</v>
          </cell>
          <cell r="G3913" t="str">
            <v>Cu.m</v>
          </cell>
          <cell r="H3913">
            <v>0.19</v>
          </cell>
          <cell r="I3913">
            <v>494600</v>
          </cell>
          <cell r="J3913">
            <v>0</v>
          </cell>
          <cell r="K3913">
            <v>93974</v>
          </cell>
          <cell r="L3913">
            <v>0</v>
          </cell>
        </row>
        <row r="3914">
          <cell r="A3914">
            <v>3914</v>
          </cell>
          <cell r="C3914">
            <v>173</v>
          </cell>
          <cell r="D3914" t="str">
            <v>Pouring Concrete ( Manually )</v>
          </cell>
          <cell r="G3914" t="str">
            <v>Cu.m</v>
          </cell>
          <cell r="H3914">
            <v>0.19</v>
          </cell>
          <cell r="I3914">
            <v>11400</v>
          </cell>
          <cell r="J3914">
            <v>0</v>
          </cell>
          <cell r="K3914">
            <v>2166</v>
          </cell>
          <cell r="L3914">
            <v>0</v>
          </cell>
        </row>
        <row r="3915">
          <cell r="A3915">
            <v>3915</v>
          </cell>
          <cell r="C3915">
            <v>175</v>
          </cell>
          <cell r="D3915" t="str">
            <v>Manual Excavation</v>
          </cell>
          <cell r="G3915" t="str">
            <v>Cu.m</v>
          </cell>
          <cell r="H3915">
            <v>0.2</v>
          </cell>
          <cell r="I3915">
            <v>69300</v>
          </cell>
          <cell r="J3915">
            <v>0</v>
          </cell>
          <cell r="K3915">
            <v>13860</v>
          </cell>
          <cell r="L3915">
            <v>0</v>
          </cell>
        </row>
        <row r="3916">
          <cell r="A3916">
            <v>3916</v>
          </cell>
          <cell r="C3916">
            <v>95</v>
          </cell>
          <cell r="D3916" t="str">
            <v>Form Work, Plywood (4 x)</v>
          </cell>
          <cell r="G3916" t="str">
            <v>Sq.m</v>
          </cell>
          <cell r="H3916">
            <v>0.6</v>
          </cell>
          <cell r="I3916">
            <v>71000</v>
          </cell>
          <cell r="J3916">
            <v>0</v>
          </cell>
          <cell r="K3916">
            <v>42600</v>
          </cell>
          <cell r="L3916">
            <v>0</v>
          </cell>
        </row>
        <row r="3917">
          <cell r="A3917">
            <v>3917</v>
          </cell>
          <cell r="C3917">
            <v>128</v>
          </cell>
          <cell r="D3917" t="str">
            <v>Natural Coarse Aggregate on Site</v>
          </cell>
          <cell r="G3917" t="str">
            <v>Cu.m</v>
          </cell>
          <cell r="H3917">
            <v>0.1</v>
          </cell>
          <cell r="I3917">
            <v>66200</v>
          </cell>
          <cell r="J3917">
            <v>0</v>
          </cell>
          <cell r="K3917">
            <v>6620</v>
          </cell>
          <cell r="L3917">
            <v>0</v>
          </cell>
        </row>
        <row r="3918">
          <cell r="A3918">
            <v>3918</v>
          </cell>
          <cell r="C3918">
            <v>64</v>
          </cell>
          <cell r="D3918" t="str">
            <v>Clamp (3.5 Times )</v>
          </cell>
          <cell r="G3918" t="str">
            <v>Ls.</v>
          </cell>
          <cell r="H3918">
            <v>13.50878</v>
          </cell>
          <cell r="I3918">
            <v>4300</v>
          </cell>
          <cell r="J3918">
            <v>0</v>
          </cell>
          <cell r="K3918">
            <v>58087.754000000001</v>
          </cell>
          <cell r="L3918">
            <v>0</v>
          </cell>
        </row>
        <row r="3919">
          <cell r="A3919">
            <v>3919</v>
          </cell>
          <cell r="C3919">
            <v>516</v>
          </cell>
          <cell r="D3919" t="str">
            <v>Iwan Auger</v>
          </cell>
          <cell r="G3919" t="str">
            <v>Each</v>
          </cell>
          <cell r="H3919">
            <v>1.35E-2</v>
          </cell>
          <cell r="I3919">
            <v>6700</v>
          </cell>
          <cell r="J3919">
            <v>0</v>
          </cell>
          <cell r="K3919">
            <v>90.45</v>
          </cell>
          <cell r="L3919">
            <v>0</v>
          </cell>
        </row>
        <row r="3920">
          <cell r="A3920">
            <v>3920</v>
          </cell>
        </row>
        <row r="3921">
          <cell r="A3921">
            <v>3921</v>
          </cell>
        </row>
        <row r="3922">
          <cell r="A3922">
            <v>3922</v>
          </cell>
        </row>
        <row r="3923">
          <cell r="A3923">
            <v>3923</v>
          </cell>
        </row>
        <row r="3924">
          <cell r="A3924">
            <v>3924</v>
          </cell>
        </row>
        <row r="3925">
          <cell r="A3925">
            <v>3925</v>
          </cell>
        </row>
        <row r="3926">
          <cell r="A3926">
            <v>3926</v>
          </cell>
        </row>
        <row r="3927">
          <cell r="A3927">
            <v>3927</v>
          </cell>
        </row>
        <row r="3928">
          <cell r="A3928">
            <v>3928</v>
          </cell>
        </row>
        <row r="3929">
          <cell r="A3929">
            <v>3929</v>
          </cell>
        </row>
        <row r="3930">
          <cell r="A3930">
            <v>3930</v>
          </cell>
        </row>
        <row r="3931">
          <cell r="A3931">
            <v>3931</v>
          </cell>
          <cell r="B3931" t="str">
            <v>B</v>
          </cell>
          <cell r="C3931" t="str">
            <v>EQ</v>
          </cell>
          <cell r="D3931" t="str">
            <v>EQUIPMENT</v>
          </cell>
        </row>
        <row r="3932">
          <cell r="A3932">
            <v>3932</v>
          </cell>
          <cell r="C3932">
            <v>77</v>
          </cell>
          <cell r="D3932" t="str">
            <v>Stamper</v>
          </cell>
          <cell r="G3932" t="str">
            <v>Hour</v>
          </cell>
          <cell r="H3932">
            <v>0.30000000000000004</v>
          </cell>
          <cell r="I3932">
            <v>14900</v>
          </cell>
          <cell r="J3932">
            <v>0</v>
          </cell>
          <cell r="K3932">
            <v>4470.0000000000009</v>
          </cell>
          <cell r="L3932">
            <v>0</v>
          </cell>
        </row>
        <row r="3933">
          <cell r="A3933">
            <v>3933</v>
          </cell>
          <cell r="C3933">
            <v>140</v>
          </cell>
          <cell r="D3933" t="str">
            <v>Tools</v>
          </cell>
          <cell r="G3933" t="str">
            <v>Hour</v>
          </cell>
          <cell r="H3933">
            <v>0.75</v>
          </cell>
          <cell r="I3933">
            <v>14200</v>
          </cell>
          <cell r="J3933">
            <v>0</v>
          </cell>
          <cell r="K3933">
            <v>10650</v>
          </cell>
          <cell r="L3933">
            <v>0</v>
          </cell>
        </row>
        <row r="3934">
          <cell r="A3934">
            <v>3934</v>
          </cell>
        </row>
        <row r="3935">
          <cell r="A3935">
            <v>3935</v>
          </cell>
        </row>
        <row r="3936">
          <cell r="A3936">
            <v>3936</v>
          </cell>
        </row>
        <row r="3937">
          <cell r="A3937">
            <v>3937</v>
          </cell>
        </row>
        <row r="3938">
          <cell r="A3938">
            <v>3938</v>
          </cell>
        </row>
        <row r="3939">
          <cell r="A3939">
            <v>3939</v>
          </cell>
        </row>
        <row r="3940">
          <cell r="A3940">
            <v>3940</v>
          </cell>
        </row>
        <row r="3941">
          <cell r="A3941">
            <v>3941</v>
          </cell>
        </row>
        <row r="3942">
          <cell r="A3942">
            <v>3942</v>
          </cell>
        </row>
        <row r="3943">
          <cell r="A3943">
            <v>3943</v>
          </cell>
        </row>
        <row r="3944">
          <cell r="A3944">
            <v>3944</v>
          </cell>
        </row>
        <row r="3945">
          <cell r="A3945">
            <v>3945</v>
          </cell>
          <cell r="B3945" t="str">
            <v>C</v>
          </cell>
          <cell r="C3945" t="str">
            <v>LA</v>
          </cell>
          <cell r="D3945" t="str">
            <v>LABOUR</v>
          </cell>
        </row>
        <row r="3946">
          <cell r="A3946">
            <v>3946</v>
          </cell>
          <cell r="C3946">
            <v>3</v>
          </cell>
          <cell r="D3946" t="str">
            <v>Mandor</v>
          </cell>
          <cell r="G3946" t="str">
            <v>Day</v>
          </cell>
          <cell r="H3946">
            <v>0.6</v>
          </cell>
          <cell r="I3946">
            <v>33750</v>
          </cell>
          <cell r="J3946">
            <v>0</v>
          </cell>
          <cell r="K3946">
            <v>20250</v>
          </cell>
          <cell r="L3946">
            <v>0</v>
          </cell>
        </row>
        <row r="3947">
          <cell r="A3947">
            <v>3947</v>
          </cell>
          <cell r="C3947">
            <v>16</v>
          </cell>
          <cell r="D3947" t="str">
            <v>Tukang</v>
          </cell>
          <cell r="G3947" t="str">
            <v>Day</v>
          </cell>
          <cell r="H3947">
            <v>0.6</v>
          </cell>
          <cell r="I3947">
            <v>28380</v>
          </cell>
          <cell r="J3947">
            <v>0</v>
          </cell>
          <cell r="K3947">
            <v>17028</v>
          </cell>
          <cell r="L3947">
            <v>0</v>
          </cell>
        </row>
        <row r="3948">
          <cell r="A3948">
            <v>3948</v>
          </cell>
          <cell r="C3948">
            <v>17</v>
          </cell>
          <cell r="D3948" t="str">
            <v>Buruh</v>
          </cell>
          <cell r="G3948" t="str">
            <v>Day</v>
          </cell>
          <cell r="H3948">
            <v>0.60000000000000009</v>
          </cell>
          <cell r="I3948">
            <v>18750</v>
          </cell>
          <cell r="J3948">
            <v>0</v>
          </cell>
          <cell r="K3948">
            <v>11250.000000000002</v>
          </cell>
          <cell r="L3948">
            <v>0</v>
          </cell>
        </row>
        <row r="3949">
          <cell r="A3949">
            <v>3949</v>
          </cell>
        </row>
        <row r="3950">
          <cell r="A3950">
            <v>3950</v>
          </cell>
        </row>
        <row r="3951">
          <cell r="A3951">
            <v>3951</v>
          </cell>
        </row>
        <row r="3952">
          <cell r="A3952">
            <v>3952</v>
          </cell>
        </row>
        <row r="3953">
          <cell r="A3953">
            <v>3953</v>
          </cell>
        </row>
        <row r="3954">
          <cell r="A3954">
            <v>3954</v>
          </cell>
        </row>
        <row r="3955">
          <cell r="A3955">
            <v>3955</v>
          </cell>
        </row>
        <row r="3956">
          <cell r="A3956">
            <v>3956</v>
          </cell>
          <cell r="D3956" t="str">
            <v>JUMLAH</v>
          </cell>
          <cell r="K3956">
            <v>222868</v>
          </cell>
          <cell r="L3956">
            <v>0</v>
          </cell>
        </row>
        <row r="3957">
          <cell r="A3957">
            <v>3957</v>
          </cell>
          <cell r="D3957" t="str">
            <v>OVER HEAD</v>
          </cell>
          <cell r="E3957">
            <v>10</v>
          </cell>
          <cell r="F3957" t="str">
            <v>%</v>
          </cell>
          <cell r="K3957">
            <v>22286.800000000003</v>
          </cell>
          <cell r="L3957">
            <v>0</v>
          </cell>
        </row>
        <row r="3958">
          <cell r="A3958">
            <v>3958</v>
          </cell>
          <cell r="D3958" t="str">
            <v>TOTAL</v>
          </cell>
          <cell r="K3958">
            <v>245154.8</v>
          </cell>
          <cell r="L3958">
            <v>0</v>
          </cell>
        </row>
        <row r="3959">
          <cell r="A3959">
            <v>3959</v>
          </cell>
          <cell r="D3959" t="str">
            <v>HARGA  SATUAN</v>
          </cell>
          <cell r="K3959">
            <v>245155</v>
          </cell>
          <cell r="L3959">
            <v>0</v>
          </cell>
        </row>
        <row r="3960">
          <cell r="A3960">
            <v>3960</v>
          </cell>
        </row>
        <row r="3961">
          <cell r="A3961">
            <v>3961</v>
          </cell>
          <cell r="B3961">
            <v>119</v>
          </cell>
        </row>
        <row r="3962">
          <cell r="A3962">
            <v>3962</v>
          </cell>
          <cell r="B3962" t="str">
            <v>UNIT PRICE ANALYSIS</v>
          </cell>
        </row>
        <row r="3963">
          <cell r="A3963">
            <v>3963</v>
          </cell>
          <cell r="B3963" t="str">
            <v>Proyek Rencana Teknik Akhir Jalan Tol Bogor Ring Road</v>
          </cell>
        </row>
        <row r="3964">
          <cell r="A3964">
            <v>3964</v>
          </cell>
        </row>
        <row r="3965">
          <cell r="A3965">
            <v>3965</v>
          </cell>
        </row>
        <row r="3966">
          <cell r="A3966">
            <v>3966</v>
          </cell>
        </row>
        <row r="3967">
          <cell r="A3967">
            <v>3967</v>
          </cell>
        </row>
        <row r="3968">
          <cell r="A3968">
            <v>3968</v>
          </cell>
          <cell r="B3968" t="str">
            <v>UNIT PRICE ANALYSIS</v>
          </cell>
        </row>
        <row r="3969">
          <cell r="A3969">
            <v>3969</v>
          </cell>
        </row>
        <row r="3970">
          <cell r="A3970">
            <v>3970</v>
          </cell>
          <cell r="B3970" t="str">
            <v>ITEM NUMBER</v>
          </cell>
          <cell r="D3970" t="str">
            <v>12.04 (1)</v>
          </cell>
        </row>
        <row r="3971">
          <cell r="A3971">
            <v>3971</v>
          </cell>
          <cell r="B3971" t="str">
            <v>CONSTRUCTION / WORK</v>
          </cell>
          <cell r="D3971" t="str">
            <v>Deliniator, Type A</v>
          </cell>
        </row>
        <row r="3972">
          <cell r="A3972">
            <v>3972</v>
          </cell>
          <cell r="B3972" t="str">
            <v>UNIT</v>
          </cell>
          <cell r="C3972" t="str">
            <v>buah</v>
          </cell>
          <cell r="D3972">
            <v>1</v>
          </cell>
        </row>
        <row r="3973">
          <cell r="A3973">
            <v>3973</v>
          </cell>
          <cell r="B3973" t="str">
            <v>UNIT  PRICE  (Rp.)</v>
          </cell>
          <cell r="D3973">
            <v>216070</v>
          </cell>
          <cell r="E3973">
            <v>0</v>
          </cell>
          <cell r="K3973">
            <v>216070</v>
          </cell>
        </row>
        <row r="3974">
          <cell r="A3974">
            <v>3974</v>
          </cell>
          <cell r="I3974" t="str">
            <v>UNIT  PRICE                     (Rp.)</v>
          </cell>
          <cell r="K3974" t="str">
            <v>TOTAL PRICE                       (Rp.)</v>
          </cell>
        </row>
        <row r="3975">
          <cell r="A3975">
            <v>3975</v>
          </cell>
          <cell r="B3975" t="str">
            <v>NO</v>
          </cell>
          <cell r="C3975" t="str">
            <v>ITEM</v>
          </cell>
          <cell r="D3975" t="str">
            <v>DESCRIPTION</v>
          </cell>
          <cell r="G3975" t="str">
            <v>UNIT</v>
          </cell>
          <cell r="H3975" t="str">
            <v>QUA'TY</v>
          </cell>
        </row>
        <row r="3976">
          <cell r="A3976">
            <v>3976</v>
          </cell>
        </row>
        <row r="3977">
          <cell r="A3977">
            <v>3977</v>
          </cell>
        </row>
        <row r="3978">
          <cell r="A3978">
            <v>3978</v>
          </cell>
          <cell r="B3978" t="str">
            <v>A</v>
          </cell>
          <cell r="C3978" t="str">
            <v>MT</v>
          </cell>
          <cell r="D3978" t="str">
            <v>MATERIAL</v>
          </cell>
        </row>
        <row r="3979">
          <cell r="A3979">
            <v>3979</v>
          </cell>
          <cell r="C3979">
            <v>77</v>
          </cell>
          <cell r="D3979" t="str">
            <v>Delineator Type A</v>
          </cell>
          <cell r="G3979" t="str">
            <v>Set.</v>
          </cell>
          <cell r="H3979">
            <v>1</v>
          </cell>
          <cell r="I3979">
            <v>4300</v>
          </cell>
          <cell r="J3979">
            <v>0</v>
          </cell>
          <cell r="K3979">
            <v>4300</v>
          </cell>
          <cell r="L3979">
            <v>0</v>
          </cell>
        </row>
        <row r="3980">
          <cell r="A3980">
            <v>3980</v>
          </cell>
          <cell r="C3980">
            <v>85</v>
          </cell>
          <cell r="D3980" t="str">
            <v>Epoxy Adhesive</v>
          </cell>
          <cell r="G3980" t="str">
            <v>Ltr.</v>
          </cell>
          <cell r="H3980">
            <v>0.2</v>
          </cell>
          <cell r="I3980">
            <v>920000</v>
          </cell>
          <cell r="J3980">
            <v>0</v>
          </cell>
          <cell r="K3980">
            <v>184000</v>
          </cell>
          <cell r="L3980">
            <v>0</v>
          </cell>
        </row>
        <row r="3981">
          <cell r="A3981">
            <v>3981</v>
          </cell>
        </row>
        <row r="3982">
          <cell r="A3982">
            <v>3982</v>
          </cell>
        </row>
        <row r="3983">
          <cell r="A3983">
            <v>3983</v>
          </cell>
        </row>
        <row r="3984">
          <cell r="A3984">
            <v>3984</v>
          </cell>
        </row>
        <row r="3985">
          <cell r="A3985">
            <v>3985</v>
          </cell>
        </row>
        <row r="3986">
          <cell r="A3986">
            <v>3986</v>
          </cell>
        </row>
        <row r="3987">
          <cell r="A3987">
            <v>3987</v>
          </cell>
        </row>
        <row r="3988">
          <cell r="A3988">
            <v>3988</v>
          </cell>
        </row>
        <row r="3989">
          <cell r="A3989">
            <v>3989</v>
          </cell>
        </row>
        <row r="3990">
          <cell r="A3990">
            <v>3990</v>
          </cell>
        </row>
        <row r="3991">
          <cell r="A3991">
            <v>3991</v>
          </cell>
        </row>
        <row r="3992">
          <cell r="A3992">
            <v>3992</v>
          </cell>
        </row>
        <row r="3993">
          <cell r="A3993">
            <v>3993</v>
          </cell>
        </row>
        <row r="3994">
          <cell r="A3994">
            <v>3994</v>
          </cell>
        </row>
        <row r="3995">
          <cell r="A3995">
            <v>3995</v>
          </cell>
        </row>
        <row r="3996">
          <cell r="A3996">
            <v>3996</v>
          </cell>
        </row>
        <row r="3997">
          <cell r="A3997">
            <v>3997</v>
          </cell>
          <cell r="B3997" t="str">
            <v>B</v>
          </cell>
          <cell r="C3997" t="str">
            <v>EQ</v>
          </cell>
          <cell r="D3997" t="str">
            <v>EQUIPMENT</v>
          </cell>
        </row>
        <row r="3998">
          <cell r="A3998">
            <v>3998</v>
          </cell>
          <cell r="C3998">
            <v>40</v>
          </cell>
          <cell r="D3998" t="str">
            <v>Flat Bed Truck 2 ton, Crane 2 ton</v>
          </cell>
          <cell r="G3998" t="str">
            <v>Hour</v>
          </cell>
          <cell r="H3998">
            <v>1.5833333333333335E-2</v>
          </cell>
          <cell r="I3998">
            <v>69700</v>
          </cell>
          <cell r="J3998">
            <v>0</v>
          </cell>
          <cell r="K3998">
            <v>1103.5833333333335</v>
          </cell>
          <cell r="L3998">
            <v>0</v>
          </cell>
        </row>
        <row r="3999">
          <cell r="A3999">
            <v>3999</v>
          </cell>
          <cell r="C3999">
            <v>140</v>
          </cell>
          <cell r="D3999" t="str">
            <v>Tools</v>
          </cell>
          <cell r="G3999" t="str">
            <v>Hour</v>
          </cell>
          <cell r="H3999">
            <v>7.9166666666666677E-2</v>
          </cell>
          <cell r="I3999">
            <v>14200</v>
          </cell>
          <cell r="J3999">
            <v>0</v>
          </cell>
          <cell r="K3999">
            <v>1124.1666666666667</v>
          </cell>
          <cell r="L3999">
            <v>0</v>
          </cell>
        </row>
        <row r="4000">
          <cell r="A4000">
            <v>4000</v>
          </cell>
        </row>
        <row r="4001">
          <cell r="A4001">
            <v>4001</v>
          </cell>
        </row>
        <row r="4002">
          <cell r="A4002">
            <v>4002</v>
          </cell>
        </row>
        <row r="4003">
          <cell r="A4003">
            <v>4003</v>
          </cell>
        </row>
        <row r="4004">
          <cell r="A4004">
            <v>4004</v>
          </cell>
        </row>
        <row r="4005">
          <cell r="A4005">
            <v>4005</v>
          </cell>
        </row>
        <row r="4006">
          <cell r="A4006">
            <v>4006</v>
          </cell>
        </row>
        <row r="4007">
          <cell r="A4007">
            <v>4007</v>
          </cell>
        </row>
        <row r="4008">
          <cell r="A4008">
            <v>4008</v>
          </cell>
        </row>
        <row r="4009">
          <cell r="A4009">
            <v>4009</v>
          </cell>
        </row>
        <row r="4010">
          <cell r="A4010">
            <v>4010</v>
          </cell>
        </row>
        <row r="4011">
          <cell r="A4011">
            <v>4011</v>
          </cell>
          <cell r="B4011" t="str">
            <v>C</v>
          </cell>
          <cell r="C4011" t="str">
            <v>LA</v>
          </cell>
          <cell r="D4011" t="str">
            <v>LABOUR</v>
          </cell>
        </row>
        <row r="4012">
          <cell r="A4012">
            <v>4012</v>
          </cell>
          <cell r="C4012">
            <v>2</v>
          </cell>
          <cell r="D4012" t="str">
            <v>Pengawas</v>
          </cell>
          <cell r="G4012" t="str">
            <v>Day</v>
          </cell>
          <cell r="H4012">
            <v>0.02</v>
          </cell>
          <cell r="I4012">
            <v>50000</v>
          </cell>
          <cell r="K4012">
            <v>1000</v>
          </cell>
        </row>
        <row r="4013">
          <cell r="A4013">
            <v>4013</v>
          </cell>
          <cell r="C4013">
            <v>3</v>
          </cell>
          <cell r="D4013" t="str">
            <v>Mandor</v>
          </cell>
          <cell r="G4013" t="str">
            <v>Day</v>
          </cell>
          <cell r="H4013">
            <v>0.02</v>
          </cell>
          <cell r="I4013">
            <v>33750</v>
          </cell>
          <cell r="K4013">
            <v>675</v>
          </cell>
        </row>
        <row r="4014">
          <cell r="A4014">
            <v>4014</v>
          </cell>
          <cell r="C4014">
            <v>16</v>
          </cell>
          <cell r="D4014" t="str">
            <v>Tukang</v>
          </cell>
          <cell r="G4014" t="str">
            <v>Day</v>
          </cell>
          <cell r="H4014">
            <v>0.04</v>
          </cell>
          <cell r="I4014">
            <v>28380</v>
          </cell>
          <cell r="K4014">
            <v>1135.2</v>
          </cell>
        </row>
        <row r="4015">
          <cell r="A4015">
            <v>4015</v>
          </cell>
          <cell r="C4015">
            <v>17</v>
          </cell>
          <cell r="D4015" t="str">
            <v>Buruh</v>
          </cell>
          <cell r="G4015" t="str">
            <v>Day</v>
          </cell>
          <cell r="H4015">
            <v>0.16452380952380952</v>
          </cell>
          <cell r="I4015">
            <v>18750</v>
          </cell>
          <cell r="K4015">
            <v>3084.8214285714284</v>
          </cell>
        </row>
        <row r="4016">
          <cell r="A4016">
            <v>4016</v>
          </cell>
        </row>
        <row r="4017">
          <cell r="A4017">
            <v>4017</v>
          </cell>
        </row>
        <row r="4018">
          <cell r="A4018">
            <v>4018</v>
          </cell>
        </row>
        <row r="4019">
          <cell r="A4019">
            <v>4019</v>
          </cell>
        </row>
        <row r="4020">
          <cell r="A4020">
            <v>4020</v>
          </cell>
        </row>
        <row r="4021">
          <cell r="A4021">
            <v>4021</v>
          </cell>
        </row>
        <row r="4022">
          <cell r="A4022">
            <v>4022</v>
          </cell>
          <cell r="D4022" t="str">
            <v>JUMLAH</v>
          </cell>
          <cell r="K4022">
            <v>196422.77142857143</v>
          </cell>
          <cell r="L4022">
            <v>0</v>
          </cell>
        </row>
        <row r="4023">
          <cell r="A4023">
            <v>4023</v>
          </cell>
          <cell r="D4023" t="str">
            <v>OVER HEAD</v>
          </cell>
          <cell r="E4023">
            <v>10</v>
          </cell>
          <cell r="F4023" t="str">
            <v>%</v>
          </cell>
          <cell r="K4023">
            <v>19642.277142857143</v>
          </cell>
          <cell r="L4023">
            <v>0</v>
          </cell>
        </row>
        <row r="4024">
          <cell r="A4024">
            <v>4024</v>
          </cell>
          <cell r="D4024" t="str">
            <v>TOTAL</v>
          </cell>
          <cell r="K4024">
            <v>216065.04857142858</v>
          </cell>
          <cell r="L4024">
            <v>0</v>
          </cell>
        </row>
        <row r="4025">
          <cell r="A4025">
            <v>4025</v>
          </cell>
          <cell r="D4025" t="str">
            <v>HARGA  SATUAN</v>
          </cell>
          <cell r="K4025">
            <v>216065</v>
          </cell>
          <cell r="L4025">
            <v>0</v>
          </cell>
        </row>
        <row r="4026">
          <cell r="A4026">
            <v>4026</v>
          </cell>
        </row>
        <row r="4027">
          <cell r="A4027">
            <v>4027</v>
          </cell>
          <cell r="B4027">
            <v>120</v>
          </cell>
        </row>
        <row r="4028">
          <cell r="A4028">
            <v>4028</v>
          </cell>
          <cell r="B4028" t="str">
            <v>UNIT PRICE ANALYSIS</v>
          </cell>
        </row>
        <row r="4029">
          <cell r="A4029">
            <v>4029</v>
          </cell>
          <cell r="B4029" t="str">
            <v>Proyek Rencana Teknik Akhir Jalan Tol Bogor Ring Road</v>
          </cell>
        </row>
        <row r="4030">
          <cell r="A4030">
            <v>4030</v>
          </cell>
        </row>
        <row r="4031">
          <cell r="A4031">
            <v>4031</v>
          </cell>
        </row>
        <row r="4032">
          <cell r="A4032">
            <v>4032</v>
          </cell>
        </row>
        <row r="4033">
          <cell r="A4033">
            <v>4033</v>
          </cell>
        </row>
        <row r="4034">
          <cell r="A4034">
            <v>4034</v>
          </cell>
          <cell r="B4034" t="str">
            <v>UNIT PRICE ANALYSIS</v>
          </cell>
        </row>
        <row r="4035">
          <cell r="A4035">
            <v>4035</v>
          </cell>
        </row>
        <row r="4036">
          <cell r="A4036">
            <v>4036</v>
          </cell>
          <cell r="B4036" t="str">
            <v>ITEM NUMBER</v>
          </cell>
          <cell r="D4036" t="str">
            <v>12.04 (2)</v>
          </cell>
        </row>
        <row r="4037">
          <cell r="A4037">
            <v>4037</v>
          </cell>
          <cell r="B4037" t="str">
            <v>CONSTRUCTION / WORK</v>
          </cell>
          <cell r="D4037" t="str">
            <v>Deliniator, Type B</v>
          </cell>
        </row>
        <row r="4038">
          <cell r="A4038">
            <v>4038</v>
          </cell>
          <cell r="B4038" t="str">
            <v>UNIT</v>
          </cell>
          <cell r="C4038" t="str">
            <v>buah</v>
          </cell>
          <cell r="D4038">
            <v>1</v>
          </cell>
        </row>
        <row r="4039">
          <cell r="A4039">
            <v>4039</v>
          </cell>
          <cell r="B4039" t="str">
            <v>UNIT  PRICE  (Rp.)</v>
          </cell>
          <cell r="D4039">
            <v>216950</v>
          </cell>
          <cell r="E4039">
            <v>0</v>
          </cell>
          <cell r="K4039">
            <v>216950</v>
          </cell>
        </row>
        <row r="4040">
          <cell r="A4040">
            <v>4040</v>
          </cell>
          <cell r="I4040" t="str">
            <v>UNIT  PRICE                     (Rp.)</v>
          </cell>
          <cell r="K4040" t="str">
            <v>TOTAL PRICE                       (Rp.)</v>
          </cell>
        </row>
        <row r="4041">
          <cell r="A4041">
            <v>4041</v>
          </cell>
          <cell r="B4041" t="str">
            <v>NO</v>
          </cell>
          <cell r="C4041" t="str">
            <v>ITEM</v>
          </cell>
          <cell r="D4041" t="str">
            <v>DESCRIPTION</v>
          </cell>
          <cell r="G4041" t="str">
            <v>UNIT</v>
          </cell>
          <cell r="H4041" t="str">
            <v>QUA'TY</v>
          </cell>
        </row>
        <row r="4042">
          <cell r="A4042">
            <v>4042</v>
          </cell>
        </row>
        <row r="4043">
          <cell r="A4043">
            <v>4043</v>
          </cell>
        </row>
        <row r="4044">
          <cell r="A4044">
            <v>4044</v>
          </cell>
          <cell r="B4044" t="str">
            <v>A</v>
          </cell>
          <cell r="C4044" t="str">
            <v>MT</v>
          </cell>
          <cell r="D4044" t="str">
            <v>MATERIAL</v>
          </cell>
        </row>
        <row r="4045">
          <cell r="A4045">
            <v>4045</v>
          </cell>
          <cell r="C4045">
            <v>78</v>
          </cell>
          <cell r="D4045" t="str">
            <v>Delineator Type B</v>
          </cell>
          <cell r="G4045" t="str">
            <v>Set.</v>
          </cell>
          <cell r="H4045">
            <v>1</v>
          </cell>
          <cell r="I4045">
            <v>5100</v>
          </cell>
          <cell r="J4045">
            <v>0</v>
          </cell>
          <cell r="K4045">
            <v>5100</v>
          </cell>
          <cell r="L4045">
            <v>0</v>
          </cell>
        </row>
        <row r="4046">
          <cell r="A4046">
            <v>4046</v>
          </cell>
          <cell r="C4046">
            <v>85</v>
          </cell>
          <cell r="D4046" t="str">
            <v>Epoxy Adhesive</v>
          </cell>
          <cell r="G4046" t="str">
            <v>Ltr.</v>
          </cell>
          <cell r="H4046">
            <v>0.2</v>
          </cell>
          <cell r="I4046">
            <v>920000</v>
          </cell>
          <cell r="J4046">
            <v>0</v>
          </cell>
          <cell r="K4046">
            <v>184000</v>
          </cell>
          <cell r="L4046">
            <v>0</v>
          </cell>
        </row>
        <row r="4047">
          <cell r="A4047">
            <v>4047</v>
          </cell>
        </row>
        <row r="4048">
          <cell r="A4048">
            <v>4048</v>
          </cell>
        </row>
        <row r="4049">
          <cell r="A4049">
            <v>4049</v>
          </cell>
        </row>
        <row r="4050">
          <cell r="A4050">
            <v>4050</v>
          </cell>
        </row>
        <row r="4051">
          <cell r="A4051">
            <v>4051</v>
          </cell>
        </row>
        <row r="4052">
          <cell r="A4052">
            <v>4052</v>
          </cell>
        </row>
        <row r="4053">
          <cell r="A4053">
            <v>4053</v>
          </cell>
        </row>
        <row r="4054">
          <cell r="A4054">
            <v>4054</v>
          </cell>
        </row>
        <row r="4055">
          <cell r="A4055">
            <v>4055</v>
          </cell>
        </row>
        <row r="4056">
          <cell r="A4056">
            <v>4056</v>
          </cell>
        </row>
        <row r="4057">
          <cell r="A4057">
            <v>4057</v>
          </cell>
        </row>
        <row r="4058">
          <cell r="A4058">
            <v>4058</v>
          </cell>
        </row>
        <row r="4059">
          <cell r="A4059">
            <v>4059</v>
          </cell>
        </row>
        <row r="4060">
          <cell r="A4060">
            <v>4060</v>
          </cell>
        </row>
        <row r="4061">
          <cell r="A4061">
            <v>4061</v>
          </cell>
        </row>
        <row r="4062">
          <cell r="A4062">
            <v>4062</v>
          </cell>
        </row>
        <row r="4063">
          <cell r="A4063">
            <v>4063</v>
          </cell>
          <cell r="B4063" t="str">
            <v>B</v>
          </cell>
          <cell r="C4063" t="str">
            <v>EQ</v>
          </cell>
          <cell r="D4063" t="str">
            <v>EQUIPMENT</v>
          </cell>
        </row>
        <row r="4064">
          <cell r="A4064">
            <v>4064</v>
          </cell>
          <cell r="C4064">
            <v>40</v>
          </cell>
          <cell r="D4064" t="str">
            <v>Flat Bed Truck 2 ton, Crane 2 ton</v>
          </cell>
          <cell r="G4064" t="str">
            <v>Hour</v>
          </cell>
          <cell r="H4064">
            <v>1.5833333333333335E-2</v>
          </cell>
          <cell r="I4064">
            <v>69700</v>
          </cell>
          <cell r="J4064">
            <v>0</v>
          </cell>
          <cell r="K4064">
            <v>1103.5833333333335</v>
          </cell>
          <cell r="L4064">
            <v>0</v>
          </cell>
        </row>
        <row r="4065">
          <cell r="A4065">
            <v>4065</v>
          </cell>
          <cell r="C4065">
            <v>140</v>
          </cell>
          <cell r="D4065" t="str">
            <v>Tools</v>
          </cell>
          <cell r="G4065" t="str">
            <v>Hour</v>
          </cell>
          <cell r="H4065">
            <v>7.9166666666666677E-2</v>
          </cell>
          <cell r="I4065">
            <v>14200</v>
          </cell>
          <cell r="J4065">
            <v>0</v>
          </cell>
          <cell r="K4065">
            <v>1124.1666666666667</v>
          </cell>
          <cell r="L4065">
            <v>0</v>
          </cell>
        </row>
        <row r="4066">
          <cell r="A4066">
            <v>4066</v>
          </cell>
        </row>
        <row r="4067">
          <cell r="A4067">
            <v>4067</v>
          </cell>
        </row>
        <row r="4068">
          <cell r="A4068">
            <v>4068</v>
          </cell>
        </row>
        <row r="4069">
          <cell r="A4069">
            <v>4069</v>
          </cell>
        </row>
        <row r="4070">
          <cell r="A4070">
            <v>4070</v>
          </cell>
        </row>
        <row r="4071">
          <cell r="A4071">
            <v>4071</v>
          </cell>
        </row>
        <row r="4072">
          <cell r="A4072">
            <v>4072</v>
          </cell>
        </row>
        <row r="4073">
          <cell r="A4073">
            <v>4073</v>
          </cell>
        </row>
        <row r="4074">
          <cell r="A4074">
            <v>4074</v>
          </cell>
        </row>
        <row r="4075">
          <cell r="A4075">
            <v>4075</v>
          </cell>
        </row>
        <row r="4076">
          <cell r="A4076">
            <v>4076</v>
          </cell>
        </row>
        <row r="4077">
          <cell r="A4077">
            <v>4077</v>
          </cell>
          <cell r="B4077" t="str">
            <v>C</v>
          </cell>
          <cell r="C4077" t="str">
            <v>LA</v>
          </cell>
          <cell r="D4077" t="str">
            <v>LABOUR</v>
          </cell>
        </row>
        <row r="4078">
          <cell r="A4078">
            <v>4078</v>
          </cell>
          <cell r="C4078">
            <v>2</v>
          </cell>
          <cell r="D4078" t="str">
            <v>Pengawas</v>
          </cell>
          <cell r="G4078" t="str">
            <v>Day</v>
          </cell>
          <cell r="H4078">
            <v>0.02</v>
          </cell>
          <cell r="I4078">
            <v>50000</v>
          </cell>
          <cell r="K4078">
            <v>1000</v>
          </cell>
        </row>
        <row r="4079">
          <cell r="A4079">
            <v>4079</v>
          </cell>
          <cell r="C4079">
            <v>3</v>
          </cell>
          <cell r="D4079" t="str">
            <v>Mandor</v>
          </cell>
          <cell r="G4079" t="str">
            <v>Day</v>
          </cell>
          <cell r="H4079">
            <v>0.02</v>
          </cell>
          <cell r="I4079">
            <v>33750</v>
          </cell>
          <cell r="K4079">
            <v>675</v>
          </cell>
        </row>
        <row r="4080">
          <cell r="A4080">
            <v>4080</v>
          </cell>
          <cell r="C4080">
            <v>16</v>
          </cell>
          <cell r="D4080" t="str">
            <v>Tukang</v>
          </cell>
          <cell r="G4080" t="str">
            <v>Day</v>
          </cell>
          <cell r="H4080">
            <v>0.04</v>
          </cell>
          <cell r="I4080">
            <v>28380</v>
          </cell>
          <cell r="K4080">
            <v>1135.2</v>
          </cell>
        </row>
        <row r="4081">
          <cell r="A4081">
            <v>4081</v>
          </cell>
          <cell r="C4081">
            <v>17</v>
          </cell>
          <cell r="D4081" t="str">
            <v>Buruh</v>
          </cell>
          <cell r="G4081" t="str">
            <v>Day</v>
          </cell>
          <cell r="H4081">
            <v>0.16452380952380952</v>
          </cell>
          <cell r="I4081">
            <v>18750</v>
          </cell>
          <cell r="K4081">
            <v>3084.8214285714284</v>
          </cell>
        </row>
        <row r="4082">
          <cell r="A4082">
            <v>4082</v>
          </cell>
        </row>
        <row r="4083">
          <cell r="A4083">
            <v>4083</v>
          </cell>
        </row>
        <row r="4084">
          <cell r="A4084">
            <v>4084</v>
          </cell>
        </row>
        <row r="4085">
          <cell r="A4085">
            <v>4085</v>
          </cell>
        </row>
        <row r="4086">
          <cell r="A4086">
            <v>4086</v>
          </cell>
        </row>
        <row r="4087">
          <cell r="A4087">
            <v>4087</v>
          </cell>
        </row>
        <row r="4088">
          <cell r="A4088">
            <v>4088</v>
          </cell>
          <cell r="D4088" t="str">
            <v>JUMLAH</v>
          </cell>
          <cell r="K4088">
            <v>197222.77142857143</v>
          </cell>
          <cell r="L4088">
            <v>0</v>
          </cell>
        </row>
        <row r="4089">
          <cell r="A4089">
            <v>4089</v>
          </cell>
          <cell r="D4089" t="str">
            <v>OVER HEAD</v>
          </cell>
          <cell r="E4089">
            <v>10</v>
          </cell>
          <cell r="F4089" t="str">
            <v>%</v>
          </cell>
          <cell r="K4089">
            <v>19722.277142857143</v>
          </cell>
          <cell r="L4089">
            <v>0</v>
          </cell>
        </row>
        <row r="4090">
          <cell r="A4090">
            <v>4090</v>
          </cell>
          <cell r="D4090" t="str">
            <v>TOTAL</v>
          </cell>
          <cell r="K4090">
            <v>216945.04857142858</v>
          </cell>
          <cell r="L4090">
            <v>0</v>
          </cell>
        </row>
        <row r="4091">
          <cell r="A4091">
            <v>4091</v>
          </cell>
          <cell r="D4091" t="str">
            <v>HARGA  SATUAN</v>
          </cell>
          <cell r="K4091">
            <v>216945</v>
          </cell>
          <cell r="L4091">
            <v>0</v>
          </cell>
        </row>
        <row r="4092">
          <cell r="A4092">
            <v>4092</v>
          </cell>
        </row>
        <row r="4093">
          <cell r="A4093">
            <v>4093</v>
          </cell>
          <cell r="B4093">
            <v>121</v>
          </cell>
        </row>
        <row r="4094">
          <cell r="A4094">
            <v>4094</v>
          </cell>
          <cell r="B4094" t="str">
            <v>UNIT PRICE ANALYSIS</v>
          </cell>
        </row>
        <row r="4095">
          <cell r="A4095">
            <v>4095</v>
          </cell>
          <cell r="B4095" t="str">
            <v>Proyek Rencana Teknik Akhir Jalan Tol Bogor Ring Road</v>
          </cell>
        </row>
        <row r="4096">
          <cell r="A4096">
            <v>4096</v>
          </cell>
        </row>
        <row r="4097">
          <cell r="A4097">
            <v>4097</v>
          </cell>
        </row>
        <row r="4098">
          <cell r="A4098">
            <v>4098</v>
          </cell>
        </row>
        <row r="4099">
          <cell r="A4099">
            <v>4099</v>
          </cell>
        </row>
        <row r="4100">
          <cell r="A4100">
            <v>4100</v>
          </cell>
          <cell r="B4100" t="str">
            <v>UNIT PRICE ANALYSIS</v>
          </cell>
        </row>
        <row r="4101">
          <cell r="A4101">
            <v>4101</v>
          </cell>
        </row>
        <row r="4102">
          <cell r="A4102">
            <v>4102</v>
          </cell>
          <cell r="B4102" t="str">
            <v>ITEM NUMBER</v>
          </cell>
          <cell r="D4102" t="str">
            <v>12.05 (1)</v>
          </cell>
        </row>
        <row r="4103">
          <cell r="A4103">
            <v>4103</v>
          </cell>
          <cell r="B4103" t="str">
            <v>CONSTRUCTION / WORK</v>
          </cell>
          <cell r="D4103" t="str">
            <v>Guardrail, Tipe A</v>
          </cell>
        </row>
        <row r="4104">
          <cell r="A4104">
            <v>4104</v>
          </cell>
          <cell r="B4104" t="str">
            <v>UNIT</v>
          </cell>
          <cell r="C4104" t="str">
            <v>m'</v>
          </cell>
          <cell r="D4104">
            <v>1</v>
          </cell>
        </row>
        <row r="4105">
          <cell r="A4105">
            <v>4105</v>
          </cell>
          <cell r="B4105" t="str">
            <v>UNIT  PRICE  (Rp.)</v>
          </cell>
          <cell r="D4105">
            <v>530960</v>
          </cell>
          <cell r="E4105">
            <v>0</v>
          </cell>
          <cell r="K4105">
            <v>530960</v>
          </cell>
        </row>
        <row r="4106">
          <cell r="A4106">
            <v>4106</v>
          </cell>
          <cell r="I4106" t="str">
            <v>UNIT PRICE                  (Rp.)</v>
          </cell>
          <cell r="K4106" t="str">
            <v>TOTAL PRICE                       (Rp.)</v>
          </cell>
        </row>
        <row r="4107">
          <cell r="A4107">
            <v>4107</v>
          </cell>
          <cell r="B4107" t="str">
            <v>NO</v>
          </cell>
          <cell r="C4107" t="str">
            <v>ITEM</v>
          </cell>
          <cell r="D4107" t="str">
            <v>DESCRIPTION</v>
          </cell>
          <cell r="G4107" t="str">
            <v>UNIT</v>
          </cell>
          <cell r="H4107" t="str">
            <v>QUA'TY</v>
          </cell>
        </row>
        <row r="4108">
          <cell r="A4108">
            <v>4108</v>
          </cell>
        </row>
        <row r="4109">
          <cell r="A4109">
            <v>4109</v>
          </cell>
        </row>
        <row r="4110">
          <cell r="A4110">
            <v>4110</v>
          </cell>
          <cell r="B4110" t="str">
            <v>A</v>
          </cell>
          <cell r="C4110" t="str">
            <v>MT</v>
          </cell>
          <cell r="D4110" t="str">
            <v>MATERIAL</v>
          </cell>
        </row>
        <row r="4111">
          <cell r="A4111">
            <v>4111</v>
          </cell>
          <cell r="C4111">
            <v>107</v>
          </cell>
          <cell r="D4111" t="str">
            <v>Guard Rail Beam</v>
          </cell>
          <cell r="G4111" t="str">
            <v>Lm.</v>
          </cell>
          <cell r="H4111">
            <v>1</v>
          </cell>
          <cell r="I4111">
            <v>89900</v>
          </cell>
          <cell r="J4111">
            <v>0</v>
          </cell>
          <cell r="K4111">
            <v>89900</v>
          </cell>
          <cell r="L4111">
            <v>0</v>
          </cell>
        </row>
        <row r="4112">
          <cell r="A4112">
            <v>4112</v>
          </cell>
          <cell r="C4112">
            <v>591</v>
          </cell>
          <cell r="D4112" t="str">
            <v>Cannal Steel Post</v>
          </cell>
          <cell r="G4112" t="str">
            <v>Kg</v>
          </cell>
          <cell r="H4112">
            <v>0.75</v>
          </cell>
          <cell r="I4112">
            <v>5800</v>
          </cell>
          <cell r="J4112">
            <v>0</v>
          </cell>
          <cell r="K4112">
            <v>4350</v>
          </cell>
          <cell r="L4112">
            <v>0</v>
          </cell>
        </row>
        <row r="4113">
          <cell r="A4113">
            <v>4113</v>
          </cell>
          <cell r="C4113">
            <v>586</v>
          </cell>
          <cell r="D4113" t="str">
            <v>Guard Rail Blocking</v>
          </cell>
          <cell r="G4113" t="str">
            <v>Each</v>
          </cell>
          <cell r="H4113">
            <v>0.75</v>
          </cell>
          <cell r="I4113">
            <v>65900</v>
          </cell>
          <cell r="J4113">
            <v>0</v>
          </cell>
          <cell r="K4113">
            <v>49425</v>
          </cell>
          <cell r="L4113">
            <v>0</v>
          </cell>
        </row>
        <row r="4114">
          <cell r="A4114">
            <v>4114</v>
          </cell>
          <cell r="C4114">
            <v>33</v>
          </cell>
          <cell r="D4114" t="str">
            <v>Bolt &amp; Nut for Steel</v>
          </cell>
          <cell r="G4114" t="str">
            <v>Set.</v>
          </cell>
          <cell r="H4114">
            <v>30</v>
          </cell>
          <cell r="I4114">
            <v>9200</v>
          </cell>
          <cell r="J4114">
            <v>0</v>
          </cell>
          <cell r="K4114">
            <v>276000</v>
          </cell>
          <cell r="L4114">
            <v>0</v>
          </cell>
        </row>
        <row r="4115">
          <cell r="A4115">
            <v>4115</v>
          </cell>
        </row>
        <row r="4116">
          <cell r="A4116">
            <v>4116</v>
          </cell>
        </row>
        <row r="4117">
          <cell r="A4117">
            <v>4117</v>
          </cell>
        </row>
        <row r="4118">
          <cell r="A4118">
            <v>4118</v>
          </cell>
        </row>
        <row r="4119">
          <cell r="A4119">
            <v>4119</v>
          </cell>
        </row>
        <row r="4120">
          <cell r="A4120">
            <v>4120</v>
          </cell>
        </row>
        <row r="4121">
          <cell r="A4121">
            <v>4121</v>
          </cell>
        </row>
        <row r="4122">
          <cell r="A4122">
            <v>4122</v>
          </cell>
        </row>
        <row r="4123">
          <cell r="A4123">
            <v>4123</v>
          </cell>
        </row>
        <row r="4124">
          <cell r="A4124">
            <v>4124</v>
          </cell>
        </row>
        <row r="4125">
          <cell r="A4125">
            <v>4125</v>
          </cell>
        </row>
        <row r="4126">
          <cell r="A4126">
            <v>4126</v>
          </cell>
        </row>
        <row r="4127">
          <cell r="A4127">
            <v>4127</v>
          </cell>
        </row>
        <row r="4128">
          <cell r="A4128">
            <v>4128</v>
          </cell>
        </row>
        <row r="4129">
          <cell r="A4129">
            <v>4129</v>
          </cell>
          <cell r="B4129" t="str">
            <v>B</v>
          </cell>
          <cell r="C4129" t="str">
            <v>EQ</v>
          </cell>
          <cell r="D4129" t="str">
            <v>EQUIPMENT</v>
          </cell>
        </row>
        <row r="4130">
          <cell r="A4130">
            <v>4130</v>
          </cell>
          <cell r="C4130">
            <v>40</v>
          </cell>
          <cell r="D4130" t="str">
            <v>Flat Bed Truck 2 ton, Crane 2 ton</v>
          </cell>
          <cell r="G4130" t="str">
            <v>Hour</v>
          </cell>
          <cell r="H4130">
            <v>1.9791666666666666E-2</v>
          </cell>
          <cell r="I4130">
            <v>69700</v>
          </cell>
          <cell r="J4130">
            <v>0</v>
          </cell>
          <cell r="K4130">
            <v>1379.4791666666665</v>
          </cell>
          <cell r="L4130">
            <v>0</v>
          </cell>
        </row>
        <row r="4131">
          <cell r="A4131">
            <v>4131</v>
          </cell>
          <cell r="C4131">
            <v>140</v>
          </cell>
          <cell r="D4131" t="str">
            <v>Tools</v>
          </cell>
          <cell r="G4131" t="str">
            <v>Hour</v>
          </cell>
          <cell r="H4131">
            <v>9.8958333333333329E-2</v>
          </cell>
          <cell r="I4131">
            <v>14200</v>
          </cell>
          <cell r="J4131">
            <v>0</v>
          </cell>
          <cell r="K4131">
            <v>1405.2083333333333</v>
          </cell>
          <cell r="L4131">
            <v>0</v>
          </cell>
        </row>
        <row r="4132">
          <cell r="A4132">
            <v>4132</v>
          </cell>
        </row>
        <row r="4133">
          <cell r="A4133">
            <v>4133</v>
          </cell>
        </row>
        <row r="4134">
          <cell r="A4134">
            <v>4134</v>
          </cell>
        </row>
        <row r="4135">
          <cell r="A4135">
            <v>4135</v>
          </cell>
        </row>
        <row r="4136">
          <cell r="A4136">
            <v>4136</v>
          </cell>
        </row>
        <row r="4137">
          <cell r="A4137">
            <v>4137</v>
          </cell>
        </row>
        <row r="4138">
          <cell r="A4138">
            <v>4138</v>
          </cell>
        </row>
        <row r="4139">
          <cell r="A4139">
            <v>4139</v>
          </cell>
        </row>
        <row r="4140">
          <cell r="A4140">
            <v>4140</v>
          </cell>
        </row>
        <row r="4141">
          <cell r="A4141">
            <v>4141</v>
          </cell>
        </row>
        <row r="4142">
          <cell r="A4142">
            <v>4142</v>
          </cell>
        </row>
        <row r="4143">
          <cell r="A4143">
            <v>4143</v>
          </cell>
          <cell r="B4143" t="str">
            <v>C</v>
          </cell>
          <cell r="C4143" t="str">
            <v>LA</v>
          </cell>
          <cell r="D4143" t="str">
            <v>LABOUR</v>
          </cell>
        </row>
        <row r="4144">
          <cell r="A4144">
            <v>4144</v>
          </cell>
          <cell r="C4144">
            <v>2</v>
          </cell>
          <cell r="D4144" t="str">
            <v>Pengawas</v>
          </cell>
          <cell r="G4144" t="str">
            <v>Day</v>
          </cell>
          <cell r="H4144">
            <v>0</v>
          </cell>
          <cell r="I4144">
            <v>50000</v>
          </cell>
          <cell r="K4144">
            <v>0</v>
          </cell>
        </row>
        <row r="4145">
          <cell r="A4145">
            <v>4145</v>
          </cell>
          <cell r="C4145">
            <v>3</v>
          </cell>
          <cell r="D4145" t="str">
            <v>Mandor</v>
          </cell>
          <cell r="G4145" t="str">
            <v>Day</v>
          </cell>
          <cell r="H4145">
            <v>0.25</v>
          </cell>
          <cell r="I4145">
            <v>33750</v>
          </cell>
          <cell r="K4145">
            <v>8437.5</v>
          </cell>
        </row>
        <row r="4146">
          <cell r="A4146">
            <v>4146</v>
          </cell>
          <cell r="C4146">
            <v>16</v>
          </cell>
          <cell r="D4146" t="str">
            <v>Tukang</v>
          </cell>
          <cell r="G4146" t="str">
            <v>Day</v>
          </cell>
          <cell r="H4146">
            <v>0.5</v>
          </cell>
          <cell r="I4146">
            <v>28380</v>
          </cell>
          <cell r="K4146">
            <v>14190</v>
          </cell>
        </row>
        <row r="4147">
          <cell r="A4147">
            <v>4147</v>
          </cell>
          <cell r="C4147">
            <v>17</v>
          </cell>
          <cell r="D4147" t="str">
            <v>Buruh</v>
          </cell>
          <cell r="G4147" t="str">
            <v>Day</v>
          </cell>
          <cell r="H4147">
            <v>2.0056547619047618</v>
          </cell>
          <cell r="I4147">
            <v>18750</v>
          </cell>
          <cell r="K4147">
            <v>37606.026785714283</v>
          </cell>
        </row>
        <row r="4148">
          <cell r="A4148">
            <v>4148</v>
          </cell>
        </row>
        <row r="4149">
          <cell r="A4149">
            <v>4149</v>
          </cell>
        </row>
        <row r="4150">
          <cell r="A4150">
            <v>4150</v>
          </cell>
        </row>
        <row r="4151">
          <cell r="A4151">
            <v>4151</v>
          </cell>
        </row>
        <row r="4152">
          <cell r="A4152">
            <v>4152</v>
          </cell>
        </row>
        <row r="4153">
          <cell r="A4153">
            <v>4153</v>
          </cell>
        </row>
        <row r="4154">
          <cell r="A4154">
            <v>4154</v>
          </cell>
          <cell r="D4154" t="str">
            <v>JUMLAH</v>
          </cell>
          <cell r="K4154">
            <v>482693.21428571426</v>
          </cell>
          <cell r="L4154">
            <v>0</v>
          </cell>
        </row>
        <row r="4155">
          <cell r="A4155">
            <v>4155</v>
          </cell>
          <cell r="D4155" t="str">
            <v>OVER HEAD</v>
          </cell>
          <cell r="E4155">
            <v>10</v>
          </cell>
          <cell r="F4155" t="str">
            <v>%</v>
          </cell>
          <cell r="K4155">
            <v>48269.321428571428</v>
          </cell>
          <cell r="L4155">
            <v>0</v>
          </cell>
        </row>
        <row r="4156">
          <cell r="A4156">
            <v>4156</v>
          </cell>
          <cell r="D4156" t="str">
            <v>TOTAL</v>
          </cell>
          <cell r="K4156">
            <v>530962.53571428568</v>
          </cell>
          <cell r="L4156">
            <v>0</v>
          </cell>
        </row>
        <row r="4157">
          <cell r="A4157">
            <v>4157</v>
          </cell>
          <cell r="D4157" t="str">
            <v>HARGA  SATUAN</v>
          </cell>
          <cell r="K4157">
            <v>530963</v>
          </cell>
          <cell r="L4157">
            <v>0</v>
          </cell>
        </row>
        <row r="4158">
          <cell r="A4158">
            <v>4158</v>
          </cell>
        </row>
        <row r="4159">
          <cell r="A4159">
            <v>4159</v>
          </cell>
          <cell r="B4159">
            <v>122</v>
          </cell>
        </row>
        <row r="4160">
          <cell r="A4160">
            <v>4160</v>
          </cell>
          <cell r="B4160" t="str">
            <v>UNIT PRICE ANALYSIS</v>
          </cell>
        </row>
        <row r="4161">
          <cell r="A4161">
            <v>4161</v>
          </cell>
          <cell r="B4161" t="str">
            <v>Proyek Rencana Teknik Akhir Jalan Tol Bogor Ring Road</v>
          </cell>
        </row>
        <row r="4162">
          <cell r="A4162">
            <v>4162</v>
          </cell>
        </row>
        <row r="4163">
          <cell r="A4163">
            <v>4163</v>
          </cell>
        </row>
        <row r="4164">
          <cell r="A4164">
            <v>4164</v>
          </cell>
        </row>
        <row r="4165">
          <cell r="A4165">
            <v>4165</v>
          </cell>
        </row>
        <row r="4166">
          <cell r="A4166">
            <v>4166</v>
          </cell>
          <cell r="B4166" t="str">
            <v>UNIT PRICE ANALYSIS</v>
          </cell>
        </row>
        <row r="4167">
          <cell r="A4167">
            <v>4167</v>
          </cell>
        </row>
        <row r="4168">
          <cell r="A4168">
            <v>4168</v>
          </cell>
          <cell r="B4168" t="str">
            <v>ITEM NUMBER</v>
          </cell>
          <cell r="D4168" t="str">
            <v>12.05 (1)</v>
          </cell>
        </row>
        <row r="4169">
          <cell r="A4169">
            <v>4169</v>
          </cell>
          <cell r="B4169" t="str">
            <v>CONSTRUCTION / WORK</v>
          </cell>
          <cell r="D4169" t="str">
            <v>Guardrail, Tipe B</v>
          </cell>
        </row>
        <row r="4170">
          <cell r="A4170">
            <v>4170</v>
          </cell>
          <cell r="B4170" t="str">
            <v>UNIT</v>
          </cell>
          <cell r="C4170" t="str">
            <v>m'</v>
          </cell>
          <cell r="D4170">
            <v>1</v>
          </cell>
        </row>
        <row r="4171">
          <cell r="A4171">
            <v>4171</v>
          </cell>
          <cell r="B4171" t="str">
            <v>UNIT  PRICE  (Rp.)</v>
          </cell>
          <cell r="D4171">
            <v>140990</v>
          </cell>
          <cell r="E4171">
            <v>0</v>
          </cell>
          <cell r="K4171">
            <v>140990</v>
          </cell>
        </row>
        <row r="4172">
          <cell r="A4172">
            <v>4172</v>
          </cell>
          <cell r="I4172" t="str">
            <v>UNIT PRICE                  (Rp.)</v>
          </cell>
          <cell r="K4172" t="str">
            <v>TOTAL PRICE                       (Rp.)</v>
          </cell>
        </row>
        <row r="4173">
          <cell r="A4173">
            <v>4173</v>
          </cell>
          <cell r="B4173" t="str">
            <v>NO</v>
          </cell>
          <cell r="C4173" t="str">
            <v>ITEM</v>
          </cell>
          <cell r="D4173" t="str">
            <v>DESCRIPTION</v>
          </cell>
          <cell r="G4173" t="str">
            <v>UNIT</v>
          </cell>
          <cell r="H4173" t="str">
            <v>QUA'TY</v>
          </cell>
        </row>
        <row r="4174">
          <cell r="A4174">
            <v>4174</v>
          </cell>
        </row>
        <row r="4175">
          <cell r="A4175">
            <v>4175</v>
          </cell>
        </row>
        <row r="4176">
          <cell r="A4176">
            <v>4176</v>
          </cell>
          <cell r="B4176" t="str">
            <v>A</v>
          </cell>
          <cell r="C4176" t="str">
            <v>MT</v>
          </cell>
          <cell r="D4176" t="str">
            <v>MATERIAL</v>
          </cell>
        </row>
        <row r="4177">
          <cell r="A4177">
            <v>4177</v>
          </cell>
          <cell r="C4177">
            <v>107</v>
          </cell>
          <cell r="D4177" t="str">
            <v>Guard Rail Beam</v>
          </cell>
          <cell r="G4177" t="str">
            <v>Lm.</v>
          </cell>
          <cell r="H4177">
            <v>1</v>
          </cell>
          <cell r="I4177">
            <v>89900</v>
          </cell>
          <cell r="J4177">
            <v>0</v>
          </cell>
          <cell r="K4177">
            <v>89900</v>
          </cell>
          <cell r="L4177">
            <v>0</v>
          </cell>
        </row>
        <row r="4178">
          <cell r="A4178">
            <v>4178</v>
          </cell>
          <cell r="C4178">
            <v>591</v>
          </cell>
          <cell r="D4178" t="str">
            <v>Cannal Steel Post</v>
          </cell>
          <cell r="G4178" t="str">
            <v>Kg</v>
          </cell>
          <cell r="H4178">
            <v>0.52500000000000002</v>
          </cell>
          <cell r="I4178">
            <v>5800</v>
          </cell>
          <cell r="J4178">
            <v>0</v>
          </cell>
          <cell r="K4178">
            <v>3045</v>
          </cell>
          <cell r="L4178">
            <v>0</v>
          </cell>
        </row>
        <row r="4179">
          <cell r="A4179">
            <v>4179</v>
          </cell>
          <cell r="C4179">
            <v>586</v>
          </cell>
          <cell r="D4179" t="str">
            <v>Guard Rail Blocking</v>
          </cell>
          <cell r="G4179" t="str">
            <v>Each</v>
          </cell>
          <cell r="H4179">
            <v>0</v>
          </cell>
          <cell r="I4179">
            <v>65900</v>
          </cell>
          <cell r="J4179">
            <v>0</v>
          </cell>
          <cell r="K4179">
            <v>0</v>
          </cell>
          <cell r="L4179">
            <v>0</v>
          </cell>
        </row>
        <row r="4180">
          <cell r="A4180">
            <v>4180</v>
          </cell>
          <cell r="C4180">
            <v>33</v>
          </cell>
          <cell r="D4180" t="str">
            <v>Bolt &amp; Nut for Steel</v>
          </cell>
          <cell r="G4180" t="str">
            <v>Set.</v>
          </cell>
          <cell r="H4180">
            <v>2.7250000000000001</v>
          </cell>
          <cell r="I4180">
            <v>9200</v>
          </cell>
          <cell r="J4180">
            <v>0</v>
          </cell>
          <cell r="K4180">
            <v>25070</v>
          </cell>
          <cell r="L4180">
            <v>0</v>
          </cell>
        </row>
        <row r="4181">
          <cell r="A4181">
            <v>4181</v>
          </cell>
        </row>
        <row r="4182">
          <cell r="A4182">
            <v>4182</v>
          </cell>
        </row>
        <row r="4183">
          <cell r="A4183">
            <v>4183</v>
          </cell>
        </row>
        <row r="4184">
          <cell r="A4184">
            <v>4184</v>
          </cell>
        </row>
        <row r="4185">
          <cell r="A4185">
            <v>4185</v>
          </cell>
        </row>
        <row r="4186">
          <cell r="A4186">
            <v>4186</v>
          </cell>
        </row>
        <row r="4187">
          <cell r="A4187">
            <v>4187</v>
          </cell>
        </row>
        <row r="4188">
          <cell r="A4188">
            <v>4188</v>
          </cell>
        </row>
        <row r="4189">
          <cell r="A4189">
            <v>4189</v>
          </cell>
        </row>
        <row r="4190">
          <cell r="A4190">
            <v>4190</v>
          </cell>
        </row>
        <row r="4191">
          <cell r="A4191">
            <v>4191</v>
          </cell>
        </row>
        <row r="4192">
          <cell r="A4192">
            <v>4192</v>
          </cell>
        </row>
        <row r="4193">
          <cell r="A4193">
            <v>4193</v>
          </cell>
        </row>
        <row r="4194">
          <cell r="A4194">
            <v>4194</v>
          </cell>
        </row>
        <row r="4195">
          <cell r="A4195">
            <v>4195</v>
          </cell>
          <cell r="B4195" t="str">
            <v>B</v>
          </cell>
          <cell r="C4195" t="str">
            <v>EQ</v>
          </cell>
          <cell r="D4195" t="str">
            <v>EQUIPMENT</v>
          </cell>
        </row>
        <row r="4196">
          <cell r="A4196">
            <v>4196</v>
          </cell>
          <cell r="C4196">
            <v>40</v>
          </cell>
          <cell r="D4196" t="str">
            <v>Flat Bed Truck 2 ton, Crane 2 ton</v>
          </cell>
          <cell r="G4196" t="str">
            <v>Hour</v>
          </cell>
          <cell r="H4196">
            <v>1.9791666666666666E-2</v>
          </cell>
          <cell r="I4196">
            <v>69700</v>
          </cell>
          <cell r="J4196">
            <v>0</v>
          </cell>
          <cell r="K4196">
            <v>1379.4791666666665</v>
          </cell>
          <cell r="L4196">
            <v>0</v>
          </cell>
        </row>
        <row r="4197">
          <cell r="A4197">
            <v>4197</v>
          </cell>
          <cell r="C4197">
            <v>140</v>
          </cell>
          <cell r="D4197" t="str">
            <v>Tools</v>
          </cell>
          <cell r="G4197" t="str">
            <v>Hour</v>
          </cell>
          <cell r="H4197">
            <v>9.8958333333333329E-2</v>
          </cell>
          <cell r="I4197">
            <v>14200</v>
          </cell>
          <cell r="J4197">
            <v>0</v>
          </cell>
          <cell r="K4197">
            <v>1405.2083333333333</v>
          </cell>
          <cell r="L4197">
            <v>0</v>
          </cell>
        </row>
        <row r="4198">
          <cell r="A4198">
            <v>4198</v>
          </cell>
        </row>
        <row r="4199">
          <cell r="A4199">
            <v>4199</v>
          </cell>
        </row>
        <row r="4200">
          <cell r="A4200">
            <v>4200</v>
          </cell>
        </row>
        <row r="4201">
          <cell r="A4201">
            <v>4201</v>
          </cell>
        </row>
        <row r="4202">
          <cell r="A4202">
            <v>4202</v>
          </cell>
        </row>
        <row r="4203">
          <cell r="A4203">
            <v>4203</v>
          </cell>
        </row>
        <row r="4204">
          <cell r="A4204">
            <v>4204</v>
          </cell>
        </row>
        <row r="4205">
          <cell r="A4205">
            <v>4205</v>
          </cell>
        </row>
        <row r="4206">
          <cell r="A4206">
            <v>4206</v>
          </cell>
        </row>
        <row r="4207">
          <cell r="A4207">
            <v>4207</v>
          </cell>
        </row>
        <row r="4208">
          <cell r="A4208">
            <v>4208</v>
          </cell>
        </row>
        <row r="4209">
          <cell r="A4209">
            <v>4209</v>
          </cell>
          <cell r="B4209" t="str">
            <v>C</v>
          </cell>
          <cell r="C4209" t="str">
            <v>LA</v>
          </cell>
          <cell r="D4209" t="str">
            <v>LABOUR</v>
          </cell>
        </row>
        <row r="4210">
          <cell r="A4210">
            <v>4210</v>
          </cell>
          <cell r="C4210">
            <v>2</v>
          </cell>
          <cell r="D4210" t="str">
            <v>Pengawas</v>
          </cell>
          <cell r="G4210" t="str">
            <v>Day</v>
          </cell>
          <cell r="H4210">
            <v>2.5000000000000001E-2</v>
          </cell>
          <cell r="I4210">
            <v>50000</v>
          </cell>
          <cell r="K4210">
            <v>1250</v>
          </cell>
        </row>
        <row r="4211">
          <cell r="A4211">
            <v>4211</v>
          </cell>
          <cell r="C4211">
            <v>3</v>
          </cell>
          <cell r="D4211" t="str">
            <v>Mandor</v>
          </cell>
          <cell r="G4211" t="str">
            <v>Day</v>
          </cell>
          <cell r="H4211">
            <v>2.5000000000000001E-2</v>
          </cell>
          <cell r="I4211">
            <v>33750</v>
          </cell>
          <cell r="K4211">
            <v>843.75</v>
          </cell>
        </row>
        <row r="4212">
          <cell r="A4212">
            <v>4212</v>
          </cell>
          <cell r="C4212">
            <v>16</v>
          </cell>
          <cell r="D4212" t="str">
            <v>Tukang</v>
          </cell>
          <cell r="G4212" t="str">
            <v>Day</v>
          </cell>
          <cell r="H4212">
            <v>0.05</v>
          </cell>
          <cell r="I4212">
            <v>28380</v>
          </cell>
          <cell r="K4212">
            <v>1419</v>
          </cell>
        </row>
        <row r="4213">
          <cell r="A4213">
            <v>4213</v>
          </cell>
          <cell r="C4213">
            <v>17</v>
          </cell>
          <cell r="D4213" t="str">
            <v>Buruh</v>
          </cell>
          <cell r="G4213" t="str">
            <v>Day</v>
          </cell>
          <cell r="H4213">
            <v>0.20565476190476192</v>
          </cell>
          <cell r="I4213">
            <v>18750</v>
          </cell>
          <cell r="K4213">
            <v>3856.0267857142862</v>
          </cell>
        </row>
        <row r="4214">
          <cell r="A4214">
            <v>4214</v>
          </cell>
        </row>
        <row r="4215">
          <cell r="A4215">
            <v>4215</v>
          </cell>
        </row>
        <row r="4216">
          <cell r="A4216">
            <v>4216</v>
          </cell>
        </row>
        <row r="4217">
          <cell r="A4217">
            <v>4217</v>
          </cell>
        </row>
        <row r="4218">
          <cell r="A4218">
            <v>4218</v>
          </cell>
        </row>
        <row r="4219">
          <cell r="A4219">
            <v>4219</v>
          </cell>
        </row>
        <row r="4220">
          <cell r="A4220">
            <v>4220</v>
          </cell>
          <cell r="D4220" t="str">
            <v>JUMLAH</v>
          </cell>
          <cell r="K4220">
            <v>128168.46428571429</v>
          </cell>
          <cell r="L4220">
            <v>0</v>
          </cell>
        </row>
        <row r="4221">
          <cell r="A4221">
            <v>4221</v>
          </cell>
          <cell r="D4221" t="str">
            <v>OVER HEAD</v>
          </cell>
          <cell r="E4221">
            <v>10</v>
          </cell>
          <cell r="F4221" t="str">
            <v>%</v>
          </cell>
          <cell r="K4221">
            <v>12816.846428571429</v>
          </cell>
          <cell r="L4221">
            <v>0</v>
          </cell>
        </row>
        <row r="4222">
          <cell r="A4222">
            <v>4222</v>
          </cell>
          <cell r="D4222" t="str">
            <v>TOTAL</v>
          </cell>
          <cell r="K4222">
            <v>140985.3107142857</v>
          </cell>
          <cell r="L4222">
            <v>0</v>
          </cell>
        </row>
        <row r="4223">
          <cell r="A4223">
            <v>4223</v>
          </cell>
          <cell r="D4223" t="str">
            <v>HARGA  SATUAN</v>
          </cell>
          <cell r="K4223">
            <v>140985</v>
          </cell>
          <cell r="L4223">
            <v>0</v>
          </cell>
        </row>
        <row r="4224">
          <cell r="A4224">
            <v>4224</v>
          </cell>
        </row>
        <row r="4225">
          <cell r="A4225">
            <v>4225</v>
          </cell>
          <cell r="B4225">
            <v>123</v>
          </cell>
        </row>
        <row r="4226">
          <cell r="A4226">
            <v>4226</v>
          </cell>
          <cell r="B4226" t="str">
            <v>UNIT PRICE ANALYSIS</v>
          </cell>
        </row>
        <row r="4227">
          <cell r="A4227">
            <v>4227</v>
          </cell>
          <cell r="B4227" t="str">
            <v>Proyek Rencana Teknik Akhir Jalan Tol Bogor Ring Road</v>
          </cell>
        </row>
        <row r="4228">
          <cell r="A4228">
            <v>4228</v>
          </cell>
        </row>
        <row r="4229">
          <cell r="A4229">
            <v>4229</v>
          </cell>
        </row>
        <row r="4230">
          <cell r="A4230">
            <v>4230</v>
          </cell>
        </row>
        <row r="4231">
          <cell r="A4231">
            <v>4231</v>
          </cell>
        </row>
        <row r="4232">
          <cell r="A4232">
            <v>4232</v>
          </cell>
          <cell r="B4232" t="str">
            <v>UNIT PRICE ANALYSIS</v>
          </cell>
        </row>
        <row r="4233">
          <cell r="A4233">
            <v>4233</v>
          </cell>
        </row>
        <row r="4234">
          <cell r="A4234">
            <v>4234</v>
          </cell>
          <cell r="B4234" t="str">
            <v>ITEM NUMBER</v>
          </cell>
          <cell r="D4234" t="str">
            <v>12.05 (4)</v>
          </cell>
        </row>
        <row r="4235">
          <cell r="A4235">
            <v>4235</v>
          </cell>
          <cell r="B4235" t="str">
            <v>CONSTRUCTION / WORK</v>
          </cell>
          <cell r="D4235" t="str">
            <v>Bridge Railing</v>
          </cell>
        </row>
        <row r="4236">
          <cell r="A4236">
            <v>4236</v>
          </cell>
          <cell r="B4236" t="str">
            <v>UNIT</v>
          </cell>
          <cell r="C4236" t="str">
            <v>m'</v>
          </cell>
          <cell r="D4236">
            <v>1</v>
          </cell>
        </row>
        <row r="4237">
          <cell r="A4237">
            <v>4237</v>
          </cell>
          <cell r="B4237" t="str">
            <v>UNIT  PRICE  (Rp.)</v>
          </cell>
          <cell r="D4237">
            <v>632570</v>
          </cell>
          <cell r="E4237">
            <v>0</v>
          </cell>
          <cell r="J4237" t="str">
            <v>TOTAL UNIT PRICE (Rp)</v>
          </cell>
          <cell r="K4237">
            <v>632570</v>
          </cell>
        </row>
        <row r="4238">
          <cell r="A4238">
            <v>4238</v>
          </cell>
          <cell r="I4238" t="str">
            <v>PRICE / UNIT                 (Rp.)</v>
          </cell>
          <cell r="K4238" t="str">
            <v>TOTAL PRICE                (Rp.)</v>
          </cell>
        </row>
        <row r="4239">
          <cell r="A4239">
            <v>4239</v>
          </cell>
          <cell r="B4239" t="str">
            <v>NO</v>
          </cell>
          <cell r="C4239" t="str">
            <v>ITEM</v>
          </cell>
          <cell r="D4239" t="str">
            <v>DESCRIPTION</v>
          </cell>
          <cell r="G4239" t="str">
            <v>UNIT</v>
          </cell>
          <cell r="H4239" t="str">
            <v>QUA'TY</v>
          </cell>
        </row>
        <row r="4240">
          <cell r="A4240">
            <v>4240</v>
          </cell>
        </row>
        <row r="4241">
          <cell r="A4241">
            <v>4241</v>
          </cell>
        </row>
        <row r="4242">
          <cell r="A4242">
            <v>4242</v>
          </cell>
          <cell r="B4242" t="str">
            <v>A</v>
          </cell>
          <cell r="C4242" t="str">
            <v>MT</v>
          </cell>
          <cell r="D4242" t="str">
            <v>MATERIAL</v>
          </cell>
        </row>
        <row r="4243">
          <cell r="A4243">
            <v>4243</v>
          </cell>
          <cell r="C4243">
            <v>106</v>
          </cell>
          <cell r="D4243" t="str">
            <v>Grouting</v>
          </cell>
          <cell r="G4243" t="str">
            <v>L.m</v>
          </cell>
          <cell r="H4243">
            <v>20</v>
          </cell>
          <cell r="I4243">
            <v>4000</v>
          </cell>
          <cell r="J4243">
            <v>0</v>
          </cell>
          <cell r="K4243">
            <v>80000</v>
          </cell>
          <cell r="L4243">
            <v>0</v>
          </cell>
        </row>
        <row r="4244">
          <cell r="A4244">
            <v>4244</v>
          </cell>
          <cell r="C4244">
            <v>194</v>
          </cell>
          <cell r="D4244" t="str">
            <v>Steel Plate  Galvanis</v>
          </cell>
          <cell r="G4244" t="str">
            <v>Kg</v>
          </cell>
          <cell r="H4244">
            <v>50.553497600000007</v>
          </cell>
          <cell r="I4244">
            <v>5600</v>
          </cell>
          <cell r="J4244">
            <v>0</v>
          </cell>
          <cell r="K4244">
            <v>283099.58656000003</v>
          </cell>
          <cell r="L4244">
            <v>0</v>
          </cell>
        </row>
        <row r="4245">
          <cell r="A4245">
            <v>4245</v>
          </cell>
          <cell r="C4245">
            <v>152</v>
          </cell>
          <cell r="D4245" t="str">
            <v>Moor and Bolt</v>
          </cell>
          <cell r="G4245" t="str">
            <v>Set</v>
          </cell>
          <cell r="H4245">
            <v>5.333333333333333</v>
          </cell>
          <cell r="I4245">
            <v>8100</v>
          </cell>
          <cell r="J4245">
            <v>0</v>
          </cell>
          <cell r="K4245">
            <v>43200</v>
          </cell>
          <cell r="L4245">
            <v>0</v>
          </cell>
        </row>
        <row r="4246">
          <cell r="A4246">
            <v>4246</v>
          </cell>
          <cell r="C4246">
            <v>32</v>
          </cell>
          <cell r="D4246" t="str">
            <v>Anchorage Bolt dia. 12</v>
          </cell>
          <cell r="G4246" t="str">
            <v>Kg.</v>
          </cell>
          <cell r="H4246">
            <v>1.1093333333333335</v>
          </cell>
          <cell r="I4246">
            <v>16300</v>
          </cell>
          <cell r="J4246">
            <v>0</v>
          </cell>
          <cell r="K4246">
            <v>18082.133333333335</v>
          </cell>
          <cell r="L4246">
            <v>0</v>
          </cell>
        </row>
        <row r="4247">
          <cell r="A4247">
            <v>4247</v>
          </cell>
        </row>
        <row r="4248">
          <cell r="A4248">
            <v>4248</v>
          </cell>
        </row>
        <row r="4249">
          <cell r="A4249">
            <v>4249</v>
          </cell>
        </row>
        <row r="4250">
          <cell r="A4250">
            <v>4250</v>
          </cell>
        </row>
        <row r="4251">
          <cell r="A4251">
            <v>4251</v>
          </cell>
        </row>
        <row r="4252">
          <cell r="A4252">
            <v>4252</v>
          </cell>
        </row>
        <row r="4253">
          <cell r="A4253">
            <v>4253</v>
          </cell>
        </row>
        <row r="4254">
          <cell r="A4254">
            <v>4254</v>
          </cell>
        </row>
        <row r="4255">
          <cell r="A4255">
            <v>4255</v>
          </cell>
        </row>
        <row r="4256">
          <cell r="A4256">
            <v>4256</v>
          </cell>
        </row>
        <row r="4257">
          <cell r="A4257">
            <v>4257</v>
          </cell>
        </row>
        <row r="4258">
          <cell r="A4258">
            <v>4258</v>
          </cell>
        </row>
        <row r="4259">
          <cell r="A4259">
            <v>4259</v>
          </cell>
        </row>
        <row r="4260">
          <cell r="A4260">
            <v>4260</v>
          </cell>
        </row>
        <row r="4261">
          <cell r="A4261">
            <v>4261</v>
          </cell>
          <cell r="B4261" t="str">
            <v>B</v>
          </cell>
          <cell r="C4261" t="str">
            <v>EQ</v>
          </cell>
          <cell r="D4261" t="str">
            <v>EQUIPMENT</v>
          </cell>
        </row>
        <row r="4262">
          <cell r="A4262">
            <v>4262</v>
          </cell>
          <cell r="C4262">
            <v>64</v>
          </cell>
          <cell r="D4262" t="str">
            <v>Miscellaneous Tools</v>
          </cell>
          <cell r="G4262" t="str">
            <v>Hour</v>
          </cell>
          <cell r="H4262">
            <v>2</v>
          </cell>
          <cell r="I4262">
            <v>5000</v>
          </cell>
          <cell r="J4262">
            <v>0</v>
          </cell>
          <cell r="K4262">
            <v>10000</v>
          </cell>
          <cell r="L4262">
            <v>0</v>
          </cell>
        </row>
        <row r="4263">
          <cell r="A4263">
            <v>4263</v>
          </cell>
          <cell r="C4263">
            <v>96</v>
          </cell>
          <cell r="D4263" t="str">
            <v>Welding Machine 300A</v>
          </cell>
          <cell r="G4263" t="str">
            <v>Hour</v>
          </cell>
          <cell r="H4263">
            <v>2</v>
          </cell>
          <cell r="I4263">
            <v>19500</v>
          </cell>
          <cell r="J4263">
            <v>0</v>
          </cell>
          <cell r="K4263">
            <v>39000</v>
          </cell>
          <cell r="L4263">
            <v>0</v>
          </cell>
        </row>
        <row r="4264">
          <cell r="A4264">
            <v>4264</v>
          </cell>
          <cell r="C4264">
            <v>40</v>
          </cell>
          <cell r="D4264" t="str">
            <v>Flat Bed Truck 2 ton, Crane 2 ton</v>
          </cell>
          <cell r="G4264" t="str">
            <v>Hour</v>
          </cell>
          <cell r="H4264">
            <v>1.5</v>
          </cell>
          <cell r="I4264">
            <v>69700</v>
          </cell>
          <cell r="J4264">
            <v>0</v>
          </cell>
          <cell r="K4264">
            <v>104550</v>
          </cell>
          <cell r="L4264">
            <v>0</v>
          </cell>
        </row>
        <row r="4265">
          <cell r="A4265">
            <v>4265</v>
          </cell>
        </row>
        <row r="4266">
          <cell r="A4266">
            <v>4266</v>
          </cell>
        </row>
        <row r="4267">
          <cell r="A4267">
            <v>4267</v>
          </cell>
        </row>
        <row r="4268">
          <cell r="A4268">
            <v>4268</v>
          </cell>
        </row>
        <row r="4269">
          <cell r="A4269">
            <v>4269</v>
          </cell>
        </row>
        <row r="4270">
          <cell r="A4270">
            <v>4270</v>
          </cell>
        </row>
        <row r="4271">
          <cell r="A4271">
            <v>4271</v>
          </cell>
        </row>
        <row r="4272">
          <cell r="A4272">
            <v>4272</v>
          </cell>
        </row>
        <row r="4273">
          <cell r="A4273">
            <v>4273</v>
          </cell>
        </row>
        <row r="4274">
          <cell r="A4274">
            <v>4274</v>
          </cell>
        </row>
        <row r="4275">
          <cell r="A4275">
            <v>4275</v>
          </cell>
          <cell r="B4275" t="str">
            <v>C</v>
          </cell>
          <cell r="C4275" t="str">
            <v>LA</v>
          </cell>
          <cell r="D4275" t="str">
            <v>LABOUR</v>
          </cell>
        </row>
        <row r="4276">
          <cell r="A4276">
            <v>4276</v>
          </cell>
          <cell r="C4276">
            <v>3</v>
          </cell>
          <cell r="D4276" t="str">
            <v>Mandor</v>
          </cell>
          <cell r="G4276" t="str">
            <v>Day</v>
          </cell>
          <cell r="H4276">
            <v>0.33333333333333331</v>
          </cell>
          <cell r="I4276">
            <v>33750</v>
          </cell>
          <cell r="K4276">
            <v>11250</v>
          </cell>
        </row>
        <row r="4277">
          <cell r="A4277">
            <v>4277</v>
          </cell>
          <cell r="C4277">
            <v>16</v>
          </cell>
          <cell r="D4277" t="str">
            <v>Tukang</v>
          </cell>
          <cell r="G4277" t="str">
            <v>Day</v>
          </cell>
          <cell r="H4277">
            <v>1</v>
          </cell>
          <cell r="I4277">
            <v>28380</v>
          </cell>
          <cell r="K4277">
            <v>28380</v>
          </cell>
        </row>
        <row r="4278">
          <cell r="A4278">
            <v>4278</v>
          </cell>
          <cell r="C4278">
            <v>17</v>
          </cell>
          <cell r="D4278" t="str">
            <v>Buruh</v>
          </cell>
          <cell r="G4278" t="str">
            <v>Day</v>
          </cell>
          <cell r="H4278">
            <v>2</v>
          </cell>
          <cell r="I4278">
            <v>18750</v>
          </cell>
          <cell r="K4278">
            <v>37500</v>
          </cell>
        </row>
        <row r="4279">
          <cell r="A4279">
            <v>4279</v>
          </cell>
          <cell r="C4279">
            <v>16</v>
          </cell>
          <cell r="D4279" t="str">
            <v>Tukang</v>
          </cell>
          <cell r="G4279" t="str">
            <v>Day</v>
          </cell>
          <cell r="H4279">
            <v>0.05</v>
          </cell>
          <cell r="I4279">
            <v>22700</v>
          </cell>
          <cell r="K4279">
            <v>1135</v>
          </cell>
        </row>
        <row r="4280">
          <cell r="A4280">
            <v>4280</v>
          </cell>
        </row>
        <row r="4281">
          <cell r="A4281">
            <v>4281</v>
          </cell>
        </row>
        <row r="4282">
          <cell r="A4282">
            <v>4282</v>
          </cell>
        </row>
        <row r="4283">
          <cell r="A4283">
            <v>4283</v>
          </cell>
        </row>
        <row r="4284">
          <cell r="A4284">
            <v>4284</v>
          </cell>
        </row>
        <row r="4285">
          <cell r="A4285">
            <v>4285</v>
          </cell>
        </row>
        <row r="4286">
          <cell r="A4286">
            <v>4286</v>
          </cell>
          <cell r="D4286" t="str">
            <v>JUMLAH</v>
          </cell>
          <cell r="K4286">
            <v>575061.71989333339</v>
          </cell>
          <cell r="L4286">
            <v>0</v>
          </cell>
        </row>
        <row r="4287">
          <cell r="A4287">
            <v>4287</v>
          </cell>
          <cell r="D4287" t="str">
            <v>OVER HEAD</v>
          </cell>
          <cell r="E4287">
            <v>10</v>
          </cell>
          <cell r="F4287" t="str">
            <v>%</v>
          </cell>
          <cell r="K4287">
            <v>57506.171989333343</v>
          </cell>
          <cell r="L4287">
            <v>0</v>
          </cell>
        </row>
        <row r="4288">
          <cell r="A4288">
            <v>4288</v>
          </cell>
          <cell r="D4288" t="str">
            <v>TOTAL</v>
          </cell>
          <cell r="K4288">
            <v>632567.89188266674</v>
          </cell>
          <cell r="L4288">
            <v>0</v>
          </cell>
        </row>
        <row r="4289">
          <cell r="A4289">
            <v>4289</v>
          </cell>
          <cell r="D4289" t="str">
            <v>HARGA  SATUAN</v>
          </cell>
          <cell r="K4289">
            <v>632568</v>
          </cell>
          <cell r="L4289">
            <v>0</v>
          </cell>
        </row>
        <row r="4290">
          <cell r="A4290">
            <v>4290</v>
          </cell>
        </row>
        <row r="4291">
          <cell r="A4291">
            <v>4291</v>
          </cell>
          <cell r="B4291">
            <v>124</v>
          </cell>
        </row>
        <row r="4292">
          <cell r="A4292">
            <v>4292</v>
          </cell>
          <cell r="B4292" t="str">
            <v>UNIT PRICE ANALYSIS</v>
          </cell>
        </row>
        <row r="4293">
          <cell r="A4293">
            <v>4293</v>
          </cell>
          <cell r="B4293" t="str">
            <v>Proyek Rencana Teknik Akhir Jalan Tol Bogor Ring Road</v>
          </cell>
        </row>
        <row r="4294">
          <cell r="A4294">
            <v>4294</v>
          </cell>
        </row>
        <row r="4295">
          <cell r="A4295">
            <v>4295</v>
          </cell>
        </row>
        <row r="4296">
          <cell r="A4296">
            <v>4296</v>
          </cell>
        </row>
        <row r="4297">
          <cell r="A4297">
            <v>4297</v>
          </cell>
        </row>
        <row r="4298">
          <cell r="A4298">
            <v>4298</v>
          </cell>
          <cell r="B4298" t="str">
            <v>UNIT PRICE ANALYSIS</v>
          </cell>
        </row>
        <row r="4299">
          <cell r="A4299">
            <v>4299</v>
          </cell>
        </row>
        <row r="4300">
          <cell r="A4300">
            <v>4300</v>
          </cell>
          <cell r="B4300" t="str">
            <v>ITEM NUMBER</v>
          </cell>
          <cell r="D4300" t="str">
            <v>12.05 (2)</v>
          </cell>
        </row>
        <row r="4301">
          <cell r="A4301">
            <v>4301</v>
          </cell>
          <cell r="B4301" t="str">
            <v>CONSTRUCTION / WORK</v>
          </cell>
          <cell r="D4301" t="str">
            <v>End Section Guardrail</v>
          </cell>
        </row>
        <row r="4302">
          <cell r="A4302">
            <v>4302</v>
          </cell>
          <cell r="B4302" t="str">
            <v>UNIT</v>
          </cell>
          <cell r="C4302" t="str">
            <v>buah</v>
          </cell>
          <cell r="D4302">
            <v>1</v>
          </cell>
        </row>
        <row r="4303">
          <cell r="A4303">
            <v>4303</v>
          </cell>
          <cell r="B4303" t="str">
            <v>UNIT  PRICE  (Rp.)</v>
          </cell>
          <cell r="D4303">
            <v>206900</v>
          </cell>
          <cell r="E4303">
            <v>0</v>
          </cell>
          <cell r="K4303">
            <v>206900</v>
          </cell>
        </row>
        <row r="4304">
          <cell r="A4304">
            <v>4304</v>
          </cell>
          <cell r="I4304" t="str">
            <v>UNIT PRICE                 (Rp.)</v>
          </cell>
          <cell r="K4304" t="str">
            <v>TOTAL PRICE                       (Rp.)</v>
          </cell>
        </row>
        <row r="4305">
          <cell r="A4305">
            <v>4305</v>
          </cell>
          <cell r="B4305" t="str">
            <v>NO</v>
          </cell>
          <cell r="C4305" t="str">
            <v>ITEM</v>
          </cell>
          <cell r="D4305" t="str">
            <v>DESCRIPTION</v>
          </cell>
          <cell r="G4305" t="str">
            <v>UNIT</v>
          </cell>
          <cell r="H4305" t="str">
            <v>QUA'TY</v>
          </cell>
        </row>
        <row r="4306">
          <cell r="A4306">
            <v>4306</v>
          </cell>
        </row>
        <row r="4307">
          <cell r="A4307">
            <v>4307</v>
          </cell>
        </row>
        <row r="4308">
          <cell r="A4308">
            <v>4308</v>
          </cell>
          <cell r="B4308" t="str">
            <v>A</v>
          </cell>
          <cell r="C4308" t="str">
            <v>MT</v>
          </cell>
          <cell r="D4308" t="str">
            <v>MATERIAL</v>
          </cell>
        </row>
        <row r="4309">
          <cell r="A4309">
            <v>4309</v>
          </cell>
          <cell r="C4309">
            <v>599</v>
          </cell>
          <cell r="D4309" t="str">
            <v>End Section</v>
          </cell>
          <cell r="G4309" t="str">
            <v>Each</v>
          </cell>
          <cell r="H4309">
            <v>1</v>
          </cell>
          <cell r="I4309">
            <v>184000</v>
          </cell>
          <cell r="J4309">
            <v>0</v>
          </cell>
          <cell r="K4309">
            <v>184000</v>
          </cell>
          <cell r="L4309">
            <v>0</v>
          </cell>
        </row>
        <row r="4310">
          <cell r="A4310">
            <v>4310</v>
          </cell>
          <cell r="L4310">
            <v>0</v>
          </cell>
        </row>
        <row r="4311">
          <cell r="A4311">
            <v>4311</v>
          </cell>
          <cell r="L4311">
            <v>0</v>
          </cell>
        </row>
        <row r="4312">
          <cell r="A4312">
            <v>4312</v>
          </cell>
          <cell r="L4312">
            <v>0</v>
          </cell>
        </row>
        <row r="4313">
          <cell r="A4313">
            <v>4313</v>
          </cell>
          <cell r="L4313">
            <v>0</v>
          </cell>
        </row>
        <row r="4314">
          <cell r="A4314">
            <v>4314</v>
          </cell>
        </row>
        <row r="4315">
          <cell r="A4315">
            <v>4315</v>
          </cell>
        </row>
        <row r="4316">
          <cell r="A4316">
            <v>4316</v>
          </cell>
        </row>
        <row r="4317">
          <cell r="A4317">
            <v>4317</v>
          </cell>
        </row>
        <row r="4318">
          <cell r="A4318">
            <v>4318</v>
          </cell>
        </row>
        <row r="4319">
          <cell r="A4319">
            <v>4319</v>
          </cell>
        </row>
        <row r="4320">
          <cell r="A4320">
            <v>4320</v>
          </cell>
        </row>
        <row r="4321">
          <cell r="A4321">
            <v>4321</v>
          </cell>
        </row>
        <row r="4322">
          <cell r="A4322">
            <v>4322</v>
          </cell>
        </row>
        <row r="4323">
          <cell r="A4323">
            <v>4323</v>
          </cell>
        </row>
        <row r="4324">
          <cell r="A4324">
            <v>4324</v>
          </cell>
        </row>
        <row r="4325">
          <cell r="A4325">
            <v>4325</v>
          </cell>
        </row>
        <row r="4326">
          <cell r="A4326">
            <v>4326</v>
          </cell>
        </row>
        <row r="4327">
          <cell r="A4327">
            <v>4327</v>
          </cell>
          <cell r="B4327" t="str">
            <v>B</v>
          </cell>
          <cell r="C4327" t="str">
            <v>EQ</v>
          </cell>
          <cell r="D4327" t="str">
            <v>EQUIPMENT</v>
          </cell>
        </row>
        <row r="4328">
          <cell r="A4328">
            <v>4328</v>
          </cell>
          <cell r="C4328">
            <v>40</v>
          </cell>
          <cell r="D4328" t="str">
            <v>Flat Bed Truck 2 ton, Crane 2 ton</v>
          </cell>
          <cell r="G4328" t="str">
            <v>Hour</v>
          </cell>
          <cell r="H4328">
            <v>3.9583333333333331E-2</v>
          </cell>
          <cell r="I4328">
            <v>69700</v>
          </cell>
          <cell r="J4328">
            <v>0</v>
          </cell>
          <cell r="K4328">
            <v>2758.958333333333</v>
          </cell>
          <cell r="L4328">
            <v>0</v>
          </cell>
        </row>
        <row r="4329">
          <cell r="A4329">
            <v>4329</v>
          </cell>
          <cell r="C4329">
            <v>140</v>
          </cell>
          <cell r="D4329" t="str">
            <v>Tools</v>
          </cell>
          <cell r="G4329" t="str">
            <v>Hour</v>
          </cell>
          <cell r="H4329">
            <v>1.9791666666666666E-2</v>
          </cell>
          <cell r="I4329">
            <v>14200</v>
          </cell>
          <cell r="J4329">
            <v>0</v>
          </cell>
          <cell r="K4329">
            <v>281.04166666666663</v>
          </cell>
          <cell r="L4329">
            <v>0</v>
          </cell>
        </row>
        <row r="4330">
          <cell r="A4330">
            <v>4330</v>
          </cell>
        </row>
        <row r="4331">
          <cell r="A4331">
            <v>4331</v>
          </cell>
        </row>
        <row r="4332">
          <cell r="A4332">
            <v>4332</v>
          </cell>
        </row>
        <row r="4333">
          <cell r="A4333">
            <v>4333</v>
          </cell>
        </row>
        <row r="4334">
          <cell r="A4334">
            <v>4334</v>
          </cell>
        </row>
        <row r="4335">
          <cell r="A4335">
            <v>4335</v>
          </cell>
        </row>
        <row r="4336">
          <cell r="A4336">
            <v>4336</v>
          </cell>
        </row>
        <row r="4337">
          <cell r="A4337">
            <v>4337</v>
          </cell>
        </row>
        <row r="4338">
          <cell r="A4338">
            <v>4338</v>
          </cell>
        </row>
        <row r="4339">
          <cell r="A4339">
            <v>4339</v>
          </cell>
        </row>
        <row r="4340">
          <cell r="A4340">
            <v>4340</v>
          </cell>
        </row>
        <row r="4341">
          <cell r="A4341">
            <v>4341</v>
          </cell>
          <cell r="B4341" t="str">
            <v>C</v>
          </cell>
          <cell r="C4341" t="str">
            <v>LA</v>
          </cell>
          <cell r="D4341" t="str">
            <v>LABOUR</v>
          </cell>
        </row>
        <row r="4342">
          <cell r="A4342">
            <v>4342</v>
          </cell>
          <cell r="C4342">
            <v>2</v>
          </cell>
          <cell r="D4342" t="str">
            <v>Pengawas</v>
          </cell>
          <cell r="G4342" t="str">
            <v>Day</v>
          </cell>
          <cell r="H4342">
            <v>5.6547619047619046E-3</v>
          </cell>
          <cell r="I4342">
            <v>50000</v>
          </cell>
          <cell r="K4342">
            <v>282.73809523809524</v>
          </cell>
        </row>
        <row r="4343">
          <cell r="A4343">
            <v>4343</v>
          </cell>
          <cell r="C4343">
            <v>3</v>
          </cell>
          <cell r="D4343" t="str">
            <v>Mandor</v>
          </cell>
          <cell r="G4343" t="str">
            <v>Day</v>
          </cell>
          <cell r="H4343">
            <v>5.6547619047619046E-3</v>
          </cell>
          <cell r="I4343">
            <v>33750</v>
          </cell>
          <cell r="K4343">
            <v>190.84821428571428</v>
          </cell>
        </row>
        <row r="4344">
          <cell r="A4344">
            <v>4344</v>
          </cell>
          <cell r="C4344">
            <v>16</v>
          </cell>
          <cell r="D4344" t="str">
            <v>Tukang</v>
          </cell>
          <cell r="G4344" t="str">
            <v>Day</v>
          </cell>
          <cell r="H4344">
            <v>5.6547619047619046E-3</v>
          </cell>
          <cell r="I4344">
            <v>28380</v>
          </cell>
          <cell r="K4344">
            <v>160.48214285714286</v>
          </cell>
        </row>
        <row r="4345">
          <cell r="A4345">
            <v>4345</v>
          </cell>
          <cell r="C4345">
            <v>17</v>
          </cell>
          <cell r="D4345" t="str">
            <v>Buruh</v>
          </cell>
          <cell r="G4345" t="str">
            <v>Day</v>
          </cell>
          <cell r="H4345">
            <v>2.2619047619047618E-2</v>
          </cell>
          <cell r="I4345">
            <v>18750</v>
          </cell>
          <cell r="K4345">
            <v>424.10714285714283</v>
          </cell>
        </row>
        <row r="4346">
          <cell r="A4346">
            <v>4346</v>
          </cell>
        </row>
        <row r="4347">
          <cell r="A4347">
            <v>4347</v>
          </cell>
        </row>
        <row r="4348">
          <cell r="A4348">
            <v>4348</v>
          </cell>
        </row>
        <row r="4349">
          <cell r="A4349">
            <v>4349</v>
          </cell>
        </row>
        <row r="4350">
          <cell r="A4350">
            <v>4350</v>
          </cell>
        </row>
        <row r="4351">
          <cell r="A4351">
            <v>4351</v>
          </cell>
        </row>
        <row r="4352">
          <cell r="A4352">
            <v>4352</v>
          </cell>
          <cell r="D4352" t="str">
            <v>JUMLAH</v>
          </cell>
          <cell r="K4352">
            <v>188098.17559523808</v>
          </cell>
          <cell r="L4352">
            <v>0</v>
          </cell>
        </row>
        <row r="4353">
          <cell r="A4353">
            <v>4353</v>
          </cell>
          <cell r="D4353" t="str">
            <v>OVER HEAD</v>
          </cell>
          <cell r="E4353">
            <v>10</v>
          </cell>
          <cell r="F4353" t="str">
            <v>%</v>
          </cell>
          <cell r="K4353">
            <v>18809.81755952381</v>
          </cell>
          <cell r="L4353">
            <v>0</v>
          </cell>
        </row>
        <row r="4354">
          <cell r="A4354">
            <v>4354</v>
          </cell>
          <cell r="D4354" t="str">
            <v>TOTAL</v>
          </cell>
          <cell r="K4354">
            <v>206907.99315476188</v>
          </cell>
          <cell r="L4354">
            <v>0</v>
          </cell>
        </row>
        <row r="4355">
          <cell r="A4355">
            <v>4355</v>
          </cell>
          <cell r="D4355" t="str">
            <v>HARGA  SATUAN</v>
          </cell>
          <cell r="K4355">
            <v>206908</v>
          </cell>
          <cell r="L4355">
            <v>0</v>
          </cell>
        </row>
        <row r="4356">
          <cell r="A4356">
            <v>4356</v>
          </cell>
        </row>
        <row r="4357">
          <cell r="A4357">
            <v>4357</v>
          </cell>
          <cell r="B4357">
            <v>125</v>
          </cell>
        </row>
        <row r="4358">
          <cell r="A4358">
            <v>4358</v>
          </cell>
          <cell r="B4358" t="str">
            <v>UNIT PRICE ANALYSIS</v>
          </cell>
        </row>
        <row r="4359">
          <cell r="A4359">
            <v>4359</v>
          </cell>
          <cell r="B4359" t="str">
            <v>Proyek Rencana Teknik Akhir Jalan Tol Bogor Ring Road</v>
          </cell>
        </row>
        <row r="4360">
          <cell r="A4360">
            <v>4360</v>
          </cell>
        </row>
        <row r="4361">
          <cell r="A4361">
            <v>4361</v>
          </cell>
        </row>
        <row r="4362">
          <cell r="A4362">
            <v>4362</v>
          </cell>
        </row>
        <row r="4363">
          <cell r="A4363">
            <v>4363</v>
          </cell>
        </row>
        <row r="4364">
          <cell r="A4364">
            <v>4364</v>
          </cell>
          <cell r="B4364" t="str">
            <v>UNIT PRICE ANALYSIS</v>
          </cell>
        </row>
        <row r="4365">
          <cell r="A4365">
            <v>4365</v>
          </cell>
        </row>
        <row r="4366">
          <cell r="A4366">
            <v>4366</v>
          </cell>
          <cell r="B4366" t="str">
            <v>ITEM NUMBER</v>
          </cell>
          <cell r="D4366" t="str">
            <v>12.09(3)</v>
          </cell>
        </row>
        <row r="4367">
          <cell r="A4367">
            <v>4367</v>
          </cell>
          <cell r="B4367" t="str">
            <v>CONSTRUCTION / WORK</v>
          </cell>
          <cell r="D4367" t="str">
            <v>Patok Damija, Tipe A</v>
          </cell>
        </row>
        <row r="4368">
          <cell r="A4368">
            <v>4368</v>
          </cell>
          <cell r="B4368" t="str">
            <v>UNIT</v>
          </cell>
          <cell r="C4368" t="str">
            <v>buah</v>
          </cell>
          <cell r="D4368">
            <v>1</v>
          </cell>
        </row>
        <row r="4369">
          <cell r="A4369">
            <v>4369</v>
          </cell>
          <cell r="B4369" t="str">
            <v>UNIT  PRICE  (Rp.)</v>
          </cell>
          <cell r="D4369">
            <v>365000</v>
          </cell>
          <cell r="E4369">
            <v>0</v>
          </cell>
          <cell r="K4369">
            <v>365000</v>
          </cell>
        </row>
        <row r="4370">
          <cell r="A4370">
            <v>4370</v>
          </cell>
          <cell r="I4370" t="str">
            <v>UNIT PRICE                 (Rp.)</v>
          </cell>
          <cell r="K4370" t="str">
            <v>TOTAL PRICE                       (Rp.)</v>
          </cell>
        </row>
        <row r="4371">
          <cell r="A4371">
            <v>4371</v>
          </cell>
          <cell r="B4371" t="str">
            <v>NO</v>
          </cell>
          <cell r="C4371" t="str">
            <v>ITEM</v>
          </cell>
          <cell r="D4371" t="str">
            <v>DESCRIPTION</v>
          </cell>
          <cell r="G4371" t="str">
            <v>UNIT</v>
          </cell>
          <cell r="H4371" t="str">
            <v>QUA'TY</v>
          </cell>
        </row>
        <row r="4372">
          <cell r="A4372">
            <v>4372</v>
          </cell>
        </row>
        <row r="4373">
          <cell r="A4373">
            <v>4373</v>
          </cell>
        </row>
        <row r="4374">
          <cell r="A4374">
            <v>4374</v>
          </cell>
          <cell r="B4374" t="str">
            <v>A</v>
          </cell>
          <cell r="C4374" t="str">
            <v>MT</v>
          </cell>
          <cell r="D4374" t="str">
            <v>MATERIAL</v>
          </cell>
        </row>
        <row r="4375">
          <cell r="A4375">
            <v>4375</v>
          </cell>
          <cell r="C4375">
            <v>40</v>
          </cell>
          <cell r="D4375" t="str">
            <v>Concrete Class K-250  On  Site</v>
          </cell>
          <cell r="G4375" t="str">
            <v>Cu.m</v>
          </cell>
          <cell r="H4375">
            <v>0.10800000000000001</v>
          </cell>
          <cell r="I4375">
            <v>494600</v>
          </cell>
          <cell r="J4375">
            <v>0</v>
          </cell>
          <cell r="K4375">
            <v>53416.800000000003</v>
          </cell>
          <cell r="L4375">
            <v>0</v>
          </cell>
        </row>
        <row r="4376">
          <cell r="A4376">
            <v>4376</v>
          </cell>
          <cell r="C4376">
            <v>93</v>
          </cell>
          <cell r="D4376" t="str">
            <v>Form Work, Plywood (8 x)</v>
          </cell>
          <cell r="G4376" t="str">
            <v>Sq.m</v>
          </cell>
          <cell r="H4376">
            <v>1.44</v>
          </cell>
          <cell r="I4376">
            <v>54300</v>
          </cell>
          <cell r="J4376">
            <v>0</v>
          </cell>
          <cell r="K4376">
            <v>78192</v>
          </cell>
          <cell r="L4376">
            <v>0</v>
          </cell>
        </row>
        <row r="4377">
          <cell r="A4377">
            <v>4377</v>
          </cell>
          <cell r="C4377">
            <v>175</v>
          </cell>
          <cell r="D4377" t="str">
            <v>Manual Excavation</v>
          </cell>
          <cell r="G4377" t="str">
            <v>Cu.m</v>
          </cell>
          <cell r="H4377">
            <v>0.10800000000000001</v>
          </cell>
          <cell r="I4377">
            <v>69300</v>
          </cell>
          <cell r="J4377">
            <v>0</v>
          </cell>
          <cell r="K4377">
            <v>7484.4000000000005</v>
          </cell>
          <cell r="L4377">
            <v>0</v>
          </cell>
        </row>
        <row r="4378">
          <cell r="A4378">
            <v>4378</v>
          </cell>
          <cell r="C4378">
            <v>36</v>
          </cell>
          <cell r="D4378" t="str">
            <v>Reinforce Steel (Deformed Bar) on Site</v>
          </cell>
          <cell r="G4378" t="str">
            <v>Kg</v>
          </cell>
          <cell r="H4378">
            <v>8.64</v>
          </cell>
          <cell r="I4378">
            <v>6870</v>
          </cell>
          <cell r="J4378">
            <v>0</v>
          </cell>
          <cell r="K4378">
            <v>59356.800000000003</v>
          </cell>
          <cell r="L4378">
            <v>0</v>
          </cell>
        </row>
        <row r="4379">
          <cell r="A4379">
            <v>4379</v>
          </cell>
        </row>
        <row r="4380">
          <cell r="A4380">
            <v>4380</v>
          </cell>
        </row>
        <row r="4381">
          <cell r="A4381">
            <v>4381</v>
          </cell>
        </row>
        <row r="4382">
          <cell r="A4382">
            <v>4382</v>
          </cell>
        </row>
        <row r="4383">
          <cell r="A4383">
            <v>4383</v>
          </cell>
        </row>
        <row r="4384">
          <cell r="A4384">
            <v>4384</v>
          </cell>
        </row>
        <row r="4385">
          <cell r="A4385">
            <v>4385</v>
          </cell>
        </row>
        <row r="4386">
          <cell r="A4386">
            <v>4386</v>
          </cell>
        </row>
        <row r="4387">
          <cell r="A4387">
            <v>4387</v>
          </cell>
        </row>
        <row r="4388">
          <cell r="A4388">
            <v>4388</v>
          </cell>
        </row>
        <row r="4389">
          <cell r="A4389">
            <v>4389</v>
          </cell>
        </row>
        <row r="4390">
          <cell r="A4390">
            <v>4390</v>
          </cell>
        </row>
        <row r="4391">
          <cell r="A4391">
            <v>4391</v>
          </cell>
        </row>
        <row r="4392">
          <cell r="A4392">
            <v>4392</v>
          </cell>
        </row>
        <row r="4393">
          <cell r="A4393">
            <v>4393</v>
          </cell>
          <cell r="B4393" t="str">
            <v>B</v>
          </cell>
          <cell r="C4393" t="str">
            <v>EQ</v>
          </cell>
          <cell r="D4393" t="str">
            <v>EQUIPMENT</v>
          </cell>
        </row>
        <row r="4394">
          <cell r="A4394">
            <v>4394</v>
          </cell>
          <cell r="C4394">
            <v>40</v>
          </cell>
          <cell r="D4394" t="str">
            <v>Flat Bed Truck 2 ton, Crane 2 ton</v>
          </cell>
          <cell r="G4394" t="str">
            <v>Hour</v>
          </cell>
          <cell r="H4394">
            <v>9.8958333333333329E-3</v>
          </cell>
          <cell r="I4394">
            <v>69700</v>
          </cell>
          <cell r="J4394">
            <v>0</v>
          </cell>
          <cell r="K4394">
            <v>689.73958333333326</v>
          </cell>
          <cell r="L4394">
            <v>0</v>
          </cell>
        </row>
        <row r="4395">
          <cell r="A4395">
            <v>4395</v>
          </cell>
          <cell r="C4395">
            <v>140</v>
          </cell>
          <cell r="D4395" t="str">
            <v>Tools</v>
          </cell>
          <cell r="G4395" t="str">
            <v>Hour</v>
          </cell>
          <cell r="H4395">
            <v>0.11574074074074073</v>
          </cell>
          <cell r="I4395">
            <v>14200</v>
          </cell>
          <cell r="J4395">
            <v>0</v>
          </cell>
          <cell r="K4395">
            <v>1643.5185185185182</v>
          </cell>
          <cell r="L4395">
            <v>0</v>
          </cell>
        </row>
        <row r="4396">
          <cell r="A4396">
            <v>4396</v>
          </cell>
          <cell r="C4396">
            <v>210</v>
          </cell>
          <cell r="D4396" t="str">
            <v>Transportation (&lt;30 Ton) to Site</v>
          </cell>
          <cell r="G4396" t="str">
            <v>Each</v>
          </cell>
          <cell r="H4396">
            <v>0.10800000000000001</v>
          </cell>
          <cell r="I4396">
            <v>1193800</v>
          </cell>
          <cell r="J4396">
            <v>0</v>
          </cell>
          <cell r="K4396">
            <v>128930.40000000001</v>
          </cell>
          <cell r="L4396">
            <v>0</v>
          </cell>
        </row>
        <row r="4397">
          <cell r="A4397">
            <v>4397</v>
          </cell>
        </row>
        <row r="4398">
          <cell r="A4398">
            <v>4398</v>
          </cell>
        </row>
        <row r="4399">
          <cell r="A4399">
            <v>4399</v>
          </cell>
        </row>
        <row r="4400">
          <cell r="A4400">
            <v>4400</v>
          </cell>
        </row>
        <row r="4401">
          <cell r="A4401">
            <v>4401</v>
          </cell>
        </row>
        <row r="4402">
          <cell r="A4402">
            <v>4402</v>
          </cell>
        </row>
        <row r="4403">
          <cell r="A4403">
            <v>4403</v>
          </cell>
        </row>
        <row r="4404">
          <cell r="A4404">
            <v>4404</v>
          </cell>
        </row>
        <row r="4405">
          <cell r="A4405">
            <v>4405</v>
          </cell>
        </row>
        <row r="4406">
          <cell r="A4406">
            <v>4406</v>
          </cell>
        </row>
        <row r="4407">
          <cell r="A4407">
            <v>4407</v>
          </cell>
          <cell r="B4407" t="str">
            <v>C</v>
          </cell>
          <cell r="C4407" t="str">
            <v>LA</v>
          </cell>
          <cell r="D4407" t="str">
            <v>LABOUR</v>
          </cell>
        </row>
        <row r="4408">
          <cell r="A4408">
            <v>4408</v>
          </cell>
          <cell r="C4408">
            <v>2</v>
          </cell>
          <cell r="D4408" t="str">
            <v>Pengawas</v>
          </cell>
          <cell r="G4408" t="str">
            <v>Day</v>
          </cell>
          <cell r="H4408">
            <v>7.1428571428571426E-3</v>
          </cell>
          <cell r="I4408">
            <v>50000</v>
          </cell>
          <cell r="K4408">
            <v>357.14285714285711</v>
          </cell>
        </row>
        <row r="4409">
          <cell r="A4409">
            <v>4409</v>
          </cell>
          <cell r="C4409">
            <v>3</v>
          </cell>
          <cell r="D4409" t="str">
            <v>Mandor</v>
          </cell>
          <cell r="G4409" t="str">
            <v>Day</v>
          </cell>
          <cell r="H4409">
            <v>7.1428571428571426E-3</v>
          </cell>
          <cell r="I4409">
            <v>33750</v>
          </cell>
          <cell r="K4409">
            <v>241.07142857142856</v>
          </cell>
        </row>
        <row r="4410">
          <cell r="A4410">
            <v>4410</v>
          </cell>
          <cell r="C4410">
            <v>16</v>
          </cell>
          <cell r="D4410" t="str">
            <v>Tukang</v>
          </cell>
          <cell r="G4410" t="str">
            <v>Day</v>
          </cell>
          <cell r="H4410">
            <v>1.4285714285714285E-2</v>
          </cell>
          <cell r="I4410">
            <v>28380</v>
          </cell>
          <cell r="K4410">
            <v>405.42857142857139</v>
          </cell>
        </row>
        <row r="4411">
          <cell r="A4411">
            <v>4411</v>
          </cell>
          <cell r="C4411">
            <v>17</v>
          </cell>
          <cell r="D4411" t="str">
            <v>Buruh</v>
          </cell>
          <cell r="G4411" t="str">
            <v>Day</v>
          </cell>
          <cell r="H4411">
            <v>5.997023809523809E-2</v>
          </cell>
          <cell r="I4411">
            <v>18750</v>
          </cell>
          <cell r="K4411">
            <v>1124.4419642857142</v>
          </cell>
        </row>
        <row r="4412">
          <cell r="A4412">
            <v>4412</v>
          </cell>
        </row>
        <row r="4413">
          <cell r="A4413">
            <v>4413</v>
          </cell>
        </row>
        <row r="4414">
          <cell r="A4414">
            <v>4414</v>
          </cell>
        </row>
        <row r="4415">
          <cell r="A4415">
            <v>4415</v>
          </cell>
        </row>
        <row r="4416">
          <cell r="A4416">
            <v>4416</v>
          </cell>
        </row>
        <row r="4417">
          <cell r="A4417">
            <v>4417</v>
          </cell>
        </row>
        <row r="4418">
          <cell r="A4418">
            <v>4418</v>
          </cell>
          <cell r="D4418" t="str">
            <v>JUMLAH</v>
          </cell>
          <cell r="K4418">
            <v>331841.74292328046</v>
          </cell>
          <cell r="L4418">
            <v>0</v>
          </cell>
        </row>
        <row r="4419">
          <cell r="A4419">
            <v>4419</v>
          </cell>
          <cell r="D4419" t="str">
            <v>OVER HEAD</v>
          </cell>
          <cell r="E4419">
            <v>10</v>
          </cell>
          <cell r="F4419" t="str">
            <v>%</v>
          </cell>
          <cell r="K4419">
            <v>33184.174292328047</v>
          </cell>
          <cell r="L4419">
            <v>0</v>
          </cell>
        </row>
        <row r="4420">
          <cell r="A4420">
            <v>4420</v>
          </cell>
          <cell r="D4420" t="str">
            <v>TOTAL</v>
          </cell>
          <cell r="K4420">
            <v>365025.91721560853</v>
          </cell>
          <cell r="L4420">
            <v>0</v>
          </cell>
        </row>
        <row r="4421">
          <cell r="A4421">
            <v>4421</v>
          </cell>
          <cell r="D4421" t="str">
            <v>HARGA  SATUAN</v>
          </cell>
          <cell r="K4421">
            <v>365026</v>
          </cell>
          <cell r="L4421">
            <v>0</v>
          </cell>
        </row>
        <row r="4422">
          <cell r="A4422">
            <v>4422</v>
          </cell>
        </row>
        <row r="4423">
          <cell r="A4423">
            <v>4423</v>
          </cell>
          <cell r="B4423">
            <v>126</v>
          </cell>
        </row>
        <row r="4424">
          <cell r="A4424">
            <v>4424</v>
          </cell>
          <cell r="B4424" t="str">
            <v>UNIT PRICE ANALYSIS</v>
          </cell>
        </row>
        <row r="4425">
          <cell r="A4425">
            <v>4425</v>
          </cell>
          <cell r="B4425" t="str">
            <v>Proyek Rencana Teknik Akhir Jalan Tol Bogor Ring Road</v>
          </cell>
        </row>
        <row r="4426">
          <cell r="A4426">
            <v>4426</v>
          </cell>
        </row>
        <row r="4427">
          <cell r="A4427">
            <v>4427</v>
          </cell>
        </row>
        <row r="4428">
          <cell r="A4428">
            <v>4428</v>
          </cell>
        </row>
        <row r="4429">
          <cell r="A4429">
            <v>4429</v>
          </cell>
        </row>
        <row r="4430">
          <cell r="A4430">
            <v>4430</v>
          </cell>
          <cell r="B4430" t="str">
            <v>UNIT PRICE ANALYSIS</v>
          </cell>
        </row>
        <row r="4431">
          <cell r="A4431">
            <v>4431</v>
          </cell>
        </row>
        <row r="4432">
          <cell r="A4432">
            <v>4432</v>
          </cell>
          <cell r="B4432" t="str">
            <v>ITEM NUMBER</v>
          </cell>
          <cell r="D4432" t="str">
            <v>12.09(4)</v>
          </cell>
        </row>
        <row r="4433">
          <cell r="A4433">
            <v>4433</v>
          </cell>
          <cell r="B4433" t="str">
            <v>CONSTRUCTION / WORK</v>
          </cell>
          <cell r="D4433" t="str">
            <v>Patok Damija, Tipe B</v>
          </cell>
        </row>
        <row r="4434">
          <cell r="A4434">
            <v>4434</v>
          </cell>
          <cell r="B4434" t="str">
            <v>UNIT</v>
          </cell>
          <cell r="C4434" t="str">
            <v>buah</v>
          </cell>
          <cell r="D4434">
            <v>1</v>
          </cell>
        </row>
        <row r="4435">
          <cell r="A4435">
            <v>4435</v>
          </cell>
          <cell r="B4435" t="str">
            <v>UNIT  PRICE  (Rp.)</v>
          </cell>
          <cell r="D4435">
            <v>98200</v>
          </cell>
          <cell r="E4435">
            <v>0</v>
          </cell>
          <cell r="K4435">
            <v>98200</v>
          </cell>
        </row>
        <row r="4436">
          <cell r="A4436">
            <v>4436</v>
          </cell>
          <cell r="I4436" t="str">
            <v>UNIT PRICE                 (Rp.)</v>
          </cell>
          <cell r="K4436" t="str">
            <v>TOTAL PRICE                       (Rp.)</v>
          </cell>
        </row>
        <row r="4437">
          <cell r="A4437">
            <v>4437</v>
          </cell>
          <cell r="B4437" t="str">
            <v>NO</v>
          </cell>
          <cell r="C4437" t="str">
            <v>ITEM</v>
          </cell>
          <cell r="D4437" t="str">
            <v>DESCRIPTION</v>
          </cell>
          <cell r="G4437" t="str">
            <v>UNIT</v>
          </cell>
          <cell r="H4437" t="str">
            <v>QUA'TY</v>
          </cell>
        </row>
        <row r="4438">
          <cell r="A4438">
            <v>4438</v>
          </cell>
        </row>
        <row r="4439">
          <cell r="A4439">
            <v>4439</v>
          </cell>
        </row>
        <row r="4440">
          <cell r="A4440">
            <v>4440</v>
          </cell>
          <cell r="B4440" t="str">
            <v>A</v>
          </cell>
          <cell r="C4440" t="str">
            <v>MT</v>
          </cell>
          <cell r="D4440" t="str">
            <v>MATERIAL</v>
          </cell>
        </row>
        <row r="4441">
          <cell r="A4441">
            <v>4441</v>
          </cell>
          <cell r="C4441">
            <v>40</v>
          </cell>
          <cell r="D4441" t="str">
            <v>Concrete Class K-250  On  Site</v>
          </cell>
          <cell r="G4441" t="str">
            <v>Cu.m</v>
          </cell>
          <cell r="H4441">
            <v>1.3125000000000001E-2</v>
          </cell>
          <cell r="I4441">
            <v>494600</v>
          </cell>
          <cell r="J4441">
            <v>0</v>
          </cell>
          <cell r="K4441">
            <v>6491.6250000000009</v>
          </cell>
          <cell r="L4441">
            <v>0</v>
          </cell>
        </row>
        <row r="4442">
          <cell r="A4442">
            <v>4442</v>
          </cell>
          <cell r="C4442">
            <v>93</v>
          </cell>
          <cell r="D4442" t="str">
            <v>Form Work, Plywood (8 x)</v>
          </cell>
          <cell r="G4442" t="str">
            <v>Sq.m</v>
          </cell>
          <cell r="H4442">
            <v>0.54</v>
          </cell>
          <cell r="I4442">
            <v>54300</v>
          </cell>
          <cell r="J4442">
            <v>0</v>
          </cell>
          <cell r="K4442">
            <v>29322.000000000004</v>
          </cell>
          <cell r="L4442">
            <v>0</v>
          </cell>
        </row>
        <row r="4443">
          <cell r="A4443">
            <v>4443</v>
          </cell>
          <cell r="C4443">
            <v>175</v>
          </cell>
          <cell r="D4443" t="str">
            <v>Manual Excavation</v>
          </cell>
          <cell r="G4443" t="str">
            <v>Cu.m</v>
          </cell>
          <cell r="H4443">
            <v>0.219</v>
          </cell>
          <cell r="I4443">
            <v>69300</v>
          </cell>
          <cell r="J4443">
            <v>0</v>
          </cell>
          <cell r="K4443">
            <v>15176.7</v>
          </cell>
          <cell r="L4443">
            <v>0</v>
          </cell>
        </row>
        <row r="4444">
          <cell r="A4444">
            <v>4444</v>
          </cell>
          <cell r="C4444">
            <v>36</v>
          </cell>
          <cell r="D4444" t="str">
            <v>Reinforce Steel (Deformed Bar) on Site</v>
          </cell>
          <cell r="G4444" t="str">
            <v>Kg</v>
          </cell>
          <cell r="H4444">
            <v>1.3125</v>
          </cell>
          <cell r="I4444">
            <v>6870</v>
          </cell>
          <cell r="J4444">
            <v>0</v>
          </cell>
          <cell r="K4444">
            <v>9016.875</v>
          </cell>
          <cell r="L4444">
            <v>0</v>
          </cell>
        </row>
        <row r="4445">
          <cell r="A4445">
            <v>4445</v>
          </cell>
        </row>
        <row r="4446">
          <cell r="A4446">
            <v>4446</v>
          </cell>
        </row>
        <row r="4447">
          <cell r="A4447">
            <v>4447</v>
          </cell>
        </row>
        <row r="4448">
          <cell r="A4448">
            <v>4448</v>
          </cell>
        </row>
        <row r="4449">
          <cell r="A4449">
            <v>4449</v>
          </cell>
        </row>
        <row r="4450">
          <cell r="A4450">
            <v>4450</v>
          </cell>
        </row>
        <row r="4451">
          <cell r="A4451">
            <v>4451</v>
          </cell>
        </row>
        <row r="4452">
          <cell r="A4452">
            <v>4452</v>
          </cell>
        </row>
        <row r="4453">
          <cell r="A4453">
            <v>4453</v>
          </cell>
        </row>
        <row r="4454">
          <cell r="A4454">
            <v>4454</v>
          </cell>
        </row>
        <row r="4455">
          <cell r="A4455">
            <v>4455</v>
          </cell>
        </row>
        <row r="4456">
          <cell r="A4456">
            <v>4456</v>
          </cell>
        </row>
        <row r="4457">
          <cell r="A4457">
            <v>4457</v>
          </cell>
        </row>
        <row r="4458">
          <cell r="A4458">
            <v>4458</v>
          </cell>
        </row>
        <row r="4459">
          <cell r="A4459">
            <v>4459</v>
          </cell>
          <cell r="B4459" t="str">
            <v>B</v>
          </cell>
          <cell r="C4459" t="str">
            <v>EQ</v>
          </cell>
          <cell r="D4459" t="str">
            <v>EQUIPMENT</v>
          </cell>
        </row>
        <row r="4460">
          <cell r="A4460">
            <v>4460</v>
          </cell>
          <cell r="C4460">
            <v>40</v>
          </cell>
          <cell r="D4460" t="str">
            <v>Flat Bed Truck 2 ton, Crane 2 ton</v>
          </cell>
          <cell r="G4460" t="str">
            <v>Hour</v>
          </cell>
          <cell r="H4460">
            <v>9.8958333333333329E-3</v>
          </cell>
          <cell r="I4460">
            <v>69700</v>
          </cell>
          <cell r="J4460">
            <v>0</v>
          </cell>
          <cell r="K4460">
            <v>689.73958333333326</v>
          </cell>
          <cell r="L4460">
            <v>0</v>
          </cell>
        </row>
        <row r="4461">
          <cell r="A4461">
            <v>4461</v>
          </cell>
          <cell r="C4461">
            <v>140</v>
          </cell>
          <cell r="D4461" t="str">
            <v>Tools</v>
          </cell>
          <cell r="G4461" t="str">
            <v>Hour</v>
          </cell>
          <cell r="H4461">
            <v>0.76190476190476186</v>
          </cell>
          <cell r="I4461">
            <v>14200</v>
          </cell>
          <cell r="J4461">
            <v>0</v>
          </cell>
          <cell r="K4461">
            <v>10819.047619047618</v>
          </cell>
          <cell r="L4461">
            <v>0</v>
          </cell>
        </row>
        <row r="4462">
          <cell r="A4462">
            <v>4462</v>
          </cell>
          <cell r="C4462">
            <v>210</v>
          </cell>
          <cell r="D4462" t="str">
            <v>Transportation (&lt;30 Ton) to Site</v>
          </cell>
          <cell r="G4462" t="str">
            <v>Each</v>
          </cell>
          <cell r="H4462">
            <v>1.3125000000000001E-2</v>
          </cell>
          <cell r="I4462">
            <v>1193800</v>
          </cell>
          <cell r="J4462">
            <v>0</v>
          </cell>
          <cell r="K4462">
            <v>15668.625000000002</v>
          </cell>
          <cell r="L4462">
            <v>0</v>
          </cell>
        </row>
        <row r="4463">
          <cell r="A4463">
            <v>4463</v>
          </cell>
        </row>
        <row r="4464">
          <cell r="A4464">
            <v>4464</v>
          </cell>
        </row>
        <row r="4465">
          <cell r="A4465">
            <v>4465</v>
          </cell>
        </row>
        <row r="4466">
          <cell r="A4466">
            <v>4466</v>
          </cell>
        </row>
        <row r="4467">
          <cell r="A4467">
            <v>4467</v>
          </cell>
        </row>
        <row r="4468">
          <cell r="A4468">
            <v>4468</v>
          </cell>
        </row>
        <row r="4469">
          <cell r="A4469">
            <v>4469</v>
          </cell>
        </row>
        <row r="4470">
          <cell r="A4470">
            <v>4470</v>
          </cell>
        </row>
        <row r="4471">
          <cell r="A4471">
            <v>4471</v>
          </cell>
        </row>
        <row r="4472">
          <cell r="A4472">
            <v>4472</v>
          </cell>
        </row>
        <row r="4473">
          <cell r="A4473">
            <v>4473</v>
          </cell>
          <cell r="B4473" t="str">
            <v>C</v>
          </cell>
          <cell r="C4473" t="str">
            <v>LA</v>
          </cell>
          <cell r="D4473" t="str">
            <v>LABOUR</v>
          </cell>
        </row>
        <row r="4474">
          <cell r="A4474">
            <v>4474</v>
          </cell>
          <cell r="C4474">
            <v>2</v>
          </cell>
          <cell r="D4474" t="str">
            <v>Pengawas</v>
          </cell>
          <cell r="G4474" t="str">
            <v>Day</v>
          </cell>
          <cell r="H4474">
            <v>7.1428571428571426E-3</v>
          </cell>
          <cell r="I4474">
            <v>50000</v>
          </cell>
          <cell r="K4474">
            <v>357.14285714285711</v>
          </cell>
        </row>
        <row r="4475">
          <cell r="A4475">
            <v>4475</v>
          </cell>
          <cell r="C4475">
            <v>3</v>
          </cell>
          <cell r="D4475" t="str">
            <v>Mandor</v>
          </cell>
          <cell r="G4475" t="str">
            <v>Day</v>
          </cell>
          <cell r="H4475">
            <v>7.1428571428571426E-3</v>
          </cell>
          <cell r="I4475">
            <v>33750</v>
          </cell>
          <cell r="K4475">
            <v>241.07142857142856</v>
          </cell>
        </row>
        <row r="4476">
          <cell r="A4476">
            <v>4476</v>
          </cell>
          <cell r="C4476">
            <v>16</v>
          </cell>
          <cell r="D4476" t="str">
            <v>Tukang</v>
          </cell>
          <cell r="G4476" t="str">
            <v>Day</v>
          </cell>
          <cell r="H4476">
            <v>1.4285714285714285E-2</v>
          </cell>
          <cell r="I4476">
            <v>28380</v>
          </cell>
          <cell r="K4476">
            <v>405.42857142857139</v>
          </cell>
        </row>
        <row r="4477">
          <cell r="A4477">
            <v>4477</v>
          </cell>
          <cell r="C4477">
            <v>17</v>
          </cell>
          <cell r="D4477" t="str">
            <v>Buruh</v>
          </cell>
          <cell r="G4477" t="str">
            <v>Day</v>
          </cell>
          <cell r="H4477">
            <v>5.997023809523809E-2</v>
          </cell>
          <cell r="I4477">
            <v>18750</v>
          </cell>
          <cell r="K4477">
            <v>1124.4419642857142</v>
          </cell>
        </row>
        <row r="4478">
          <cell r="A4478">
            <v>4478</v>
          </cell>
        </row>
        <row r="4479">
          <cell r="A4479">
            <v>4479</v>
          </cell>
        </row>
        <row r="4480">
          <cell r="A4480">
            <v>4480</v>
          </cell>
        </row>
        <row r="4481">
          <cell r="A4481">
            <v>4481</v>
          </cell>
        </row>
        <row r="4482">
          <cell r="A4482">
            <v>4482</v>
          </cell>
        </row>
        <row r="4483">
          <cell r="A4483">
            <v>4483</v>
          </cell>
        </row>
        <row r="4484">
          <cell r="A4484">
            <v>4484</v>
          </cell>
          <cell r="D4484" t="str">
            <v>JUMLAH</v>
          </cell>
          <cell r="K4484">
            <v>89312.697023809524</v>
          </cell>
          <cell r="L4484">
            <v>0</v>
          </cell>
        </row>
        <row r="4485">
          <cell r="A4485">
            <v>4485</v>
          </cell>
          <cell r="D4485" t="str">
            <v>OVER HEAD</v>
          </cell>
          <cell r="E4485">
            <v>10</v>
          </cell>
          <cell r="F4485" t="str">
            <v>%</v>
          </cell>
          <cell r="K4485">
            <v>8931.2697023809524</v>
          </cell>
          <cell r="L4485">
            <v>0</v>
          </cell>
        </row>
        <row r="4486">
          <cell r="A4486">
            <v>4486</v>
          </cell>
          <cell r="D4486" t="str">
            <v>TOTAL</v>
          </cell>
          <cell r="K4486">
            <v>98243.966726190469</v>
          </cell>
          <cell r="L4486">
            <v>0</v>
          </cell>
        </row>
        <row r="4487">
          <cell r="A4487">
            <v>4487</v>
          </cell>
          <cell r="D4487" t="str">
            <v>HARGA  SATUAN</v>
          </cell>
          <cell r="K4487">
            <v>98244</v>
          </cell>
          <cell r="L4487">
            <v>0</v>
          </cell>
        </row>
        <row r="4488">
          <cell r="A4488">
            <v>4488</v>
          </cell>
        </row>
        <row r="4489">
          <cell r="A4489">
            <v>4489</v>
          </cell>
          <cell r="B4489">
            <v>127</v>
          </cell>
        </row>
        <row r="4490">
          <cell r="A4490">
            <v>4490</v>
          </cell>
          <cell r="B4490" t="str">
            <v>UNIT PRICE ANALYSIS</v>
          </cell>
        </row>
        <row r="4491">
          <cell r="A4491">
            <v>4491</v>
          </cell>
          <cell r="B4491" t="str">
            <v>Proyek Rencana Teknik Akhir Jalan Tol Bogor Ring Road</v>
          </cell>
        </row>
        <row r="4492">
          <cell r="A4492">
            <v>4492</v>
          </cell>
        </row>
        <row r="4493">
          <cell r="A4493">
            <v>4493</v>
          </cell>
        </row>
        <row r="4494">
          <cell r="A4494">
            <v>4494</v>
          </cell>
        </row>
        <row r="4495">
          <cell r="A4495">
            <v>4495</v>
          </cell>
        </row>
        <row r="4496">
          <cell r="A4496">
            <v>4496</v>
          </cell>
          <cell r="B4496" t="str">
            <v>UNIT PRICE ANALYSIS</v>
          </cell>
        </row>
        <row r="4497">
          <cell r="A4497">
            <v>4497</v>
          </cell>
        </row>
        <row r="4498">
          <cell r="A4498">
            <v>4498</v>
          </cell>
          <cell r="B4498" t="str">
            <v>ITEM NUMBER</v>
          </cell>
          <cell r="D4498" t="str">
            <v>12.07 (3)</v>
          </cell>
        </row>
        <row r="4499">
          <cell r="A4499">
            <v>4499</v>
          </cell>
          <cell r="B4499" t="str">
            <v>CONSTRUCTION / WORK</v>
          </cell>
          <cell r="D4499" t="str">
            <v>Rambu Petunjuk, Peringatan dan Larangan, Tipe A - 3</v>
          </cell>
        </row>
        <row r="4500">
          <cell r="A4500">
            <v>4500</v>
          </cell>
          <cell r="B4500" t="str">
            <v>UNIT</v>
          </cell>
          <cell r="C4500" t="str">
            <v>buah</v>
          </cell>
          <cell r="D4500">
            <v>1</v>
          </cell>
        </row>
        <row r="4501">
          <cell r="A4501">
            <v>4501</v>
          </cell>
          <cell r="B4501" t="str">
            <v>UNIT  PRICE  (Rp.)</v>
          </cell>
          <cell r="D4501">
            <v>31323600</v>
          </cell>
          <cell r="E4501">
            <v>0</v>
          </cell>
          <cell r="J4501" t="str">
            <v>TOTAL UNIT PRICE (Rp)</v>
          </cell>
          <cell r="K4501">
            <v>31323600</v>
          </cell>
        </row>
        <row r="4502">
          <cell r="A4502">
            <v>4502</v>
          </cell>
          <cell r="I4502" t="str">
            <v>UNIT PRICE                 (Rp.)</v>
          </cell>
          <cell r="K4502" t="str">
            <v>TOTAL PRICE                       (Rp.)</v>
          </cell>
        </row>
        <row r="4503">
          <cell r="A4503">
            <v>4503</v>
          </cell>
          <cell r="B4503" t="str">
            <v>NO</v>
          </cell>
          <cell r="C4503" t="str">
            <v>ITEM</v>
          </cell>
          <cell r="D4503" t="str">
            <v>DESCRIPTION</v>
          </cell>
          <cell r="G4503" t="str">
            <v>UNIT</v>
          </cell>
          <cell r="H4503" t="str">
            <v>QUA'TY</v>
          </cell>
          <cell r="I4503" t="str">
            <v>Rp.</v>
          </cell>
          <cell r="J4503" t="str">
            <v>Foreign</v>
          </cell>
          <cell r="K4503" t="str">
            <v>Rp.</v>
          </cell>
          <cell r="L4503" t="str">
            <v>Foreign</v>
          </cell>
        </row>
        <row r="4504">
          <cell r="A4504">
            <v>4504</v>
          </cell>
        </row>
        <row r="4505">
          <cell r="A4505">
            <v>4505</v>
          </cell>
        </row>
        <row r="4506">
          <cell r="A4506">
            <v>4506</v>
          </cell>
          <cell r="B4506" t="str">
            <v>A</v>
          </cell>
          <cell r="C4506" t="str">
            <v>MT</v>
          </cell>
          <cell r="D4506" t="str">
            <v>MATERIAL</v>
          </cell>
        </row>
        <row r="4507">
          <cell r="A4507">
            <v>4507</v>
          </cell>
          <cell r="C4507">
            <v>40</v>
          </cell>
          <cell r="D4507" t="str">
            <v>Concrete Class K-250  On  Site</v>
          </cell>
          <cell r="G4507" t="str">
            <v>Cu.m</v>
          </cell>
          <cell r="H4507">
            <v>1.47</v>
          </cell>
          <cell r="I4507">
            <v>494600</v>
          </cell>
          <cell r="J4507">
            <v>0</v>
          </cell>
          <cell r="K4507">
            <v>727062</v>
          </cell>
          <cell r="L4507">
            <v>0</v>
          </cell>
        </row>
        <row r="4508">
          <cell r="A4508">
            <v>4508</v>
          </cell>
          <cell r="C4508">
            <v>94</v>
          </cell>
          <cell r="D4508" t="str">
            <v>Form Work, Plywood (6 x)</v>
          </cell>
          <cell r="G4508" t="str">
            <v>Sq.m</v>
          </cell>
          <cell r="H4508">
            <v>1.85</v>
          </cell>
          <cell r="I4508">
            <v>47400</v>
          </cell>
          <cell r="J4508">
            <v>0</v>
          </cell>
          <cell r="K4508">
            <v>87690</v>
          </cell>
          <cell r="L4508">
            <v>0</v>
          </cell>
        </row>
        <row r="4509">
          <cell r="A4509">
            <v>4509</v>
          </cell>
          <cell r="C4509">
            <v>175</v>
          </cell>
          <cell r="D4509" t="str">
            <v>Manual Excavation</v>
          </cell>
          <cell r="G4509" t="str">
            <v>Cu.m</v>
          </cell>
          <cell r="H4509">
            <v>1.47</v>
          </cell>
          <cell r="I4509">
            <v>69300</v>
          </cell>
          <cell r="J4509">
            <v>0</v>
          </cell>
          <cell r="K4509">
            <v>101871</v>
          </cell>
          <cell r="L4509">
            <v>0</v>
          </cell>
        </row>
        <row r="4510">
          <cell r="A4510">
            <v>4510</v>
          </cell>
          <cell r="C4510">
            <v>29</v>
          </cell>
          <cell r="D4510" t="str">
            <v>Back Fill Material</v>
          </cell>
          <cell r="G4510" t="str">
            <v>Cu.m</v>
          </cell>
          <cell r="H4510">
            <v>0.05</v>
          </cell>
          <cell r="I4510">
            <v>43000</v>
          </cell>
          <cell r="J4510">
            <v>0</v>
          </cell>
          <cell r="K4510">
            <v>2150</v>
          </cell>
          <cell r="L4510">
            <v>0</v>
          </cell>
        </row>
        <row r="4511">
          <cell r="A4511">
            <v>4511</v>
          </cell>
          <cell r="C4511">
            <v>183</v>
          </cell>
          <cell r="D4511" t="str">
            <v>Profile Steel H125x125x6.5x9</v>
          </cell>
          <cell r="G4511" t="str">
            <v>Kg</v>
          </cell>
          <cell r="H4511">
            <v>1170.8</v>
          </cell>
          <cell r="I4511">
            <v>17300</v>
          </cell>
          <cell r="J4511">
            <v>0</v>
          </cell>
          <cell r="K4511">
            <v>20254840</v>
          </cell>
          <cell r="L4511">
            <v>0</v>
          </cell>
        </row>
        <row r="4512">
          <cell r="A4512">
            <v>4512</v>
          </cell>
          <cell r="C4512">
            <v>310</v>
          </cell>
          <cell r="D4512" t="str">
            <v>Material of Traffic  Signal Type A</v>
          </cell>
          <cell r="G4512" t="str">
            <v>Sqm</v>
          </cell>
          <cell r="H4512">
            <v>6.5625</v>
          </cell>
          <cell r="I4512">
            <v>920000</v>
          </cell>
          <cell r="J4512">
            <v>0</v>
          </cell>
          <cell r="K4512">
            <v>6037500</v>
          </cell>
          <cell r="L4512">
            <v>0</v>
          </cell>
        </row>
        <row r="4513">
          <cell r="A4513">
            <v>4513</v>
          </cell>
          <cell r="C4513">
            <v>36</v>
          </cell>
          <cell r="D4513" t="str">
            <v>Reinforce Steel (Deformed Bar) on Site</v>
          </cell>
          <cell r="G4513" t="str">
            <v>Kg</v>
          </cell>
          <cell r="H4513">
            <v>58.8</v>
          </cell>
          <cell r="I4513">
            <v>6870</v>
          </cell>
          <cell r="J4513">
            <v>0</v>
          </cell>
          <cell r="K4513">
            <v>403956</v>
          </cell>
          <cell r="L4513">
            <v>0</v>
          </cell>
        </row>
        <row r="4514">
          <cell r="A4514">
            <v>4514</v>
          </cell>
          <cell r="C4514">
            <v>307</v>
          </cell>
          <cell r="D4514" t="str">
            <v>Steel Profil L 40x40x4</v>
          </cell>
          <cell r="G4514" t="str">
            <v>Lm</v>
          </cell>
          <cell r="H4514">
            <v>16.574999999999999</v>
          </cell>
          <cell r="I4514">
            <v>28800</v>
          </cell>
          <cell r="J4514">
            <v>0</v>
          </cell>
          <cell r="K4514">
            <v>477360</v>
          </cell>
          <cell r="L4514">
            <v>0</v>
          </cell>
        </row>
        <row r="4515">
          <cell r="A4515">
            <v>4515</v>
          </cell>
          <cell r="C4515">
            <v>19</v>
          </cell>
          <cell r="D4515" t="str">
            <v>Anchor Top &amp; Bottom Bolt M-20</v>
          </cell>
          <cell r="G4515" t="str">
            <v>Each.</v>
          </cell>
          <cell r="H4515">
            <v>16</v>
          </cell>
          <cell r="I4515">
            <v>16300</v>
          </cell>
          <cell r="J4515">
            <v>0</v>
          </cell>
          <cell r="K4515">
            <v>260800</v>
          </cell>
          <cell r="L4515">
            <v>0</v>
          </cell>
        </row>
        <row r="4516">
          <cell r="A4516">
            <v>4516</v>
          </cell>
          <cell r="C4516">
            <v>101</v>
          </cell>
          <cell r="D4516" t="str">
            <v>Gasolene</v>
          </cell>
          <cell r="G4516" t="str">
            <v>Ltr.</v>
          </cell>
          <cell r="H4516">
            <v>21.854999999999997</v>
          </cell>
          <cell r="I4516">
            <v>2500</v>
          </cell>
          <cell r="J4516">
            <v>0</v>
          </cell>
          <cell r="K4516">
            <v>54637.499999999993</v>
          </cell>
          <cell r="L4516">
            <v>0</v>
          </cell>
        </row>
        <row r="4517">
          <cell r="A4517">
            <v>4517</v>
          </cell>
        </row>
        <row r="4518">
          <cell r="A4518">
            <v>4518</v>
          </cell>
        </row>
        <row r="4519">
          <cell r="A4519">
            <v>4519</v>
          </cell>
        </row>
        <row r="4520">
          <cell r="A4520">
            <v>4520</v>
          </cell>
        </row>
        <row r="4521">
          <cell r="A4521">
            <v>4521</v>
          </cell>
        </row>
        <row r="4522">
          <cell r="A4522">
            <v>4522</v>
          </cell>
        </row>
        <row r="4523">
          <cell r="A4523">
            <v>4523</v>
          </cell>
        </row>
        <row r="4524">
          <cell r="A4524">
            <v>4524</v>
          </cell>
        </row>
        <row r="4525">
          <cell r="A4525">
            <v>4525</v>
          </cell>
          <cell r="B4525" t="str">
            <v>B</v>
          </cell>
          <cell r="C4525" t="str">
            <v>EQ</v>
          </cell>
          <cell r="D4525" t="str">
            <v>EQUIPMENT</v>
          </cell>
        </row>
        <row r="4526">
          <cell r="A4526">
            <v>4526</v>
          </cell>
          <cell r="C4526">
            <v>40</v>
          </cell>
          <cell r="D4526" t="str">
            <v>Flat Bed Truck 2 ton, Crane 2 ton</v>
          </cell>
          <cell r="G4526" t="str">
            <v>Hour</v>
          </cell>
          <cell r="H4526">
            <v>7.9166666666666663E-2</v>
          </cell>
          <cell r="I4526">
            <v>69700</v>
          </cell>
          <cell r="J4526">
            <v>0</v>
          </cell>
          <cell r="K4526">
            <v>5517.9166666666661</v>
          </cell>
          <cell r="L4526">
            <v>0</v>
          </cell>
        </row>
        <row r="4527">
          <cell r="A4527">
            <v>4527</v>
          </cell>
          <cell r="C4527">
            <v>140</v>
          </cell>
          <cell r="D4527" t="str">
            <v>Tools</v>
          </cell>
          <cell r="G4527" t="str">
            <v>Hour</v>
          </cell>
          <cell r="H4527">
            <v>5</v>
          </cell>
          <cell r="I4527">
            <v>14200</v>
          </cell>
          <cell r="J4527">
            <v>0</v>
          </cell>
          <cell r="K4527">
            <v>71000</v>
          </cell>
          <cell r="L4527">
            <v>0</v>
          </cell>
        </row>
        <row r="4528">
          <cell r="A4528">
            <v>4528</v>
          </cell>
          <cell r="C4528">
            <v>211</v>
          </cell>
          <cell r="D4528" t="str">
            <v>Pouring Concrete ( Manually )</v>
          </cell>
          <cell r="G4528" t="str">
            <v>Cu.m</v>
          </cell>
          <cell r="H4528">
            <v>1.47</v>
          </cell>
          <cell r="I4528">
            <v>11400</v>
          </cell>
          <cell r="J4528">
            <v>0</v>
          </cell>
          <cell r="K4528">
            <v>16758</v>
          </cell>
          <cell r="L4528">
            <v>0</v>
          </cell>
        </row>
        <row r="4529">
          <cell r="A4529">
            <v>4529</v>
          </cell>
        </row>
        <row r="4530">
          <cell r="A4530">
            <v>4530</v>
          </cell>
        </row>
        <row r="4531">
          <cell r="A4531">
            <v>4531</v>
          </cell>
        </row>
        <row r="4532">
          <cell r="A4532">
            <v>4532</v>
          </cell>
        </row>
        <row r="4533">
          <cell r="A4533">
            <v>4533</v>
          </cell>
        </row>
        <row r="4534">
          <cell r="A4534">
            <v>4534</v>
          </cell>
        </row>
        <row r="4535">
          <cell r="A4535">
            <v>4535</v>
          </cell>
        </row>
        <row r="4536">
          <cell r="A4536">
            <v>4536</v>
          </cell>
        </row>
        <row r="4537">
          <cell r="A4537">
            <v>4537</v>
          </cell>
        </row>
        <row r="4538">
          <cell r="A4538">
            <v>4538</v>
          </cell>
        </row>
        <row r="4539">
          <cell r="A4539">
            <v>4539</v>
          </cell>
          <cell r="B4539" t="str">
            <v>C</v>
          </cell>
          <cell r="C4539" t="str">
            <v>LA</v>
          </cell>
          <cell r="D4539" t="str">
            <v>LABOUR</v>
          </cell>
        </row>
        <row r="4540">
          <cell r="A4540">
            <v>4540</v>
          </cell>
          <cell r="C4540">
            <v>2</v>
          </cell>
          <cell r="D4540" t="str">
            <v>Pengawas</v>
          </cell>
          <cell r="G4540" t="str">
            <v>Day</v>
          </cell>
          <cell r="H4540">
            <v>0.1</v>
          </cell>
          <cell r="I4540">
            <v>50000</v>
          </cell>
          <cell r="K4540">
            <v>5000</v>
          </cell>
        </row>
        <row r="4541">
          <cell r="A4541">
            <v>4541</v>
          </cell>
          <cell r="C4541">
            <v>3</v>
          </cell>
          <cell r="D4541" t="str">
            <v>Mandor</v>
          </cell>
          <cell r="G4541" t="str">
            <v>Day</v>
          </cell>
          <cell r="H4541">
            <v>0.1</v>
          </cell>
          <cell r="I4541">
            <v>33750</v>
          </cell>
          <cell r="K4541">
            <v>3375</v>
          </cell>
        </row>
        <row r="4542">
          <cell r="A4542">
            <v>4542</v>
          </cell>
          <cell r="C4542">
            <v>16</v>
          </cell>
          <cell r="D4542" t="str">
            <v>Tukang</v>
          </cell>
          <cell r="G4542" t="str">
            <v>Day</v>
          </cell>
          <cell r="H4542">
            <v>0.2</v>
          </cell>
          <cell r="I4542">
            <v>28380</v>
          </cell>
          <cell r="K4542">
            <v>5676</v>
          </cell>
        </row>
        <row r="4543">
          <cell r="A4543">
            <v>4543</v>
          </cell>
          <cell r="C4543">
            <v>17</v>
          </cell>
          <cell r="D4543" t="str">
            <v>Buruh</v>
          </cell>
          <cell r="G4543" t="str">
            <v>Day</v>
          </cell>
          <cell r="H4543">
            <v>0.82261904761904769</v>
          </cell>
          <cell r="I4543">
            <v>18750</v>
          </cell>
          <cell r="K4543">
            <v>15424.107142857145</v>
          </cell>
        </row>
        <row r="4544">
          <cell r="A4544">
            <v>4544</v>
          </cell>
        </row>
        <row r="4545">
          <cell r="A4545">
            <v>4545</v>
          </cell>
        </row>
        <row r="4546">
          <cell r="A4546">
            <v>4546</v>
          </cell>
        </row>
        <row r="4547">
          <cell r="A4547">
            <v>4547</v>
          </cell>
        </row>
        <row r="4548">
          <cell r="A4548">
            <v>4548</v>
          </cell>
        </row>
        <row r="4549">
          <cell r="A4549">
            <v>4549</v>
          </cell>
        </row>
        <row r="4550">
          <cell r="A4550">
            <v>4550</v>
          </cell>
          <cell r="D4550" t="str">
            <v>JUMLAH</v>
          </cell>
          <cell r="K4550">
            <v>28475980.023809526</v>
          </cell>
          <cell r="L4550">
            <v>0</v>
          </cell>
        </row>
        <row r="4551">
          <cell r="A4551">
            <v>4551</v>
          </cell>
          <cell r="D4551" t="str">
            <v>OVER HEAD</v>
          </cell>
          <cell r="E4551">
            <v>10</v>
          </cell>
          <cell r="F4551" t="str">
            <v>%</v>
          </cell>
          <cell r="K4551">
            <v>2847598.0023809527</v>
          </cell>
          <cell r="L4551">
            <v>0</v>
          </cell>
        </row>
        <row r="4552">
          <cell r="A4552">
            <v>4552</v>
          </cell>
          <cell r="D4552" t="str">
            <v>TOTAL</v>
          </cell>
          <cell r="K4552">
            <v>31323578.026190478</v>
          </cell>
          <cell r="L4552">
            <v>0</v>
          </cell>
        </row>
        <row r="4553">
          <cell r="A4553">
            <v>4553</v>
          </cell>
          <cell r="D4553" t="str">
            <v>HARGA  SATUAN</v>
          </cell>
          <cell r="K4553">
            <v>31323578</v>
          </cell>
          <cell r="L4553">
            <v>0</v>
          </cell>
        </row>
        <row r="4554">
          <cell r="A4554">
            <v>4554</v>
          </cell>
        </row>
        <row r="4555">
          <cell r="A4555">
            <v>4555</v>
          </cell>
          <cell r="B4555">
            <v>128</v>
          </cell>
        </row>
        <row r="4556">
          <cell r="A4556">
            <v>4556</v>
          </cell>
          <cell r="B4556" t="str">
            <v>UNIT PRICE ANALYSIS</v>
          </cell>
        </row>
        <row r="4557">
          <cell r="A4557">
            <v>4557</v>
          </cell>
          <cell r="B4557" t="str">
            <v>Proyek Rencana Teknik Akhir Jalan Tol Bogor Ring Road</v>
          </cell>
        </row>
        <row r="4558">
          <cell r="A4558">
            <v>4558</v>
          </cell>
        </row>
        <row r="4559">
          <cell r="A4559">
            <v>4559</v>
          </cell>
        </row>
        <row r="4560">
          <cell r="A4560">
            <v>4560</v>
          </cell>
        </row>
        <row r="4561">
          <cell r="A4561">
            <v>4561</v>
          </cell>
        </row>
        <row r="4562">
          <cell r="A4562">
            <v>4562</v>
          </cell>
          <cell r="B4562" t="str">
            <v>UNIT PRICE ANALYSIS</v>
          </cell>
        </row>
        <row r="4563">
          <cell r="A4563">
            <v>4563</v>
          </cell>
        </row>
        <row r="4564">
          <cell r="A4564">
            <v>4564</v>
          </cell>
          <cell r="B4564" t="str">
            <v>ITEM NUMBER</v>
          </cell>
          <cell r="D4564" t="str">
            <v>12.07 (4)</v>
          </cell>
        </row>
        <row r="4565">
          <cell r="A4565">
            <v>4565</v>
          </cell>
          <cell r="B4565" t="str">
            <v>CONSTRUCTION / WORK</v>
          </cell>
          <cell r="D4565" t="str">
            <v>Rambu Petunjuk, Peringatan dan Larangan, Tipe A - 4</v>
          </cell>
        </row>
        <row r="4566">
          <cell r="A4566">
            <v>4566</v>
          </cell>
          <cell r="B4566" t="str">
            <v>UNIT</v>
          </cell>
          <cell r="C4566" t="str">
            <v>buah</v>
          </cell>
          <cell r="D4566">
            <v>1</v>
          </cell>
        </row>
        <row r="4567">
          <cell r="A4567">
            <v>4567</v>
          </cell>
          <cell r="B4567" t="str">
            <v>UNIT  PRICE  (Rp.)</v>
          </cell>
          <cell r="D4567">
            <v>15110900</v>
          </cell>
          <cell r="E4567">
            <v>0</v>
          </cell>
          <cell r="J4567" t="str">
            <v>TOTAL UNIT PRICE (Rp)</v>
          </cell>
          <cell r="K4567">
            <v>15110900</v>
          </cell>
        </row>
        <row r="4568">
          <cell r="A4568">
            <v>4568</v>
          </cell>
          <cell r="I4568" t="str">
            <v>UNIT PRICE                 (Rp.)</v>
          </cell>
          <cell r="K4568" t="str">
            <v>TOTAL PRICE                       (Rp.)</v>
          </cell>
        </row>
        <row r="4569">
          <cell r="A4569">
            <v>4569</v>
          </cell>
          <cell r="B4569" t="str">
            <v>NO</v>
          </cell>
          <cell r="C4569" t="str">
            <v>ITEM</v>
          </cell>
          <cell r="D4569" t="str">
            <v>DESCRIPTION</v>
          </cell>
          <cell r="G4569" t="str">
            <v>UNIT</v>
          </cell>
          <cell r="H4569" t="str">
            <v>QUA'TY</v>
          </cell>
          <cell r="I4569" t="str">
            <v>Rp.</v>
          </cell>
          <cell r="J4569" t="str">
            <v>Foreign</v>
          </cell>
          <cell r="K4569" t="str">
            <v>Rp.</v>
          </cell>
          <cell r="L4569" t="str">
            <v>Foreign</v>
          </cell>
        </row>
        <row r="4570">
          <cell r="A4570">
            <v>4570</v>
          </cell>
        </row>
        <row r="4571">
          <cell r="A4571">
            <v>4571</v>
          </cell>
        </row>
        <row r="4572">
          <cell r="A4572">
            <v>4572</v>
          </cell>
          <cell r="B4572" t="str">
            <v>A</v>
          </cell>
          <cell r="C4572" t="str">
            <v>MT</v>
          </cell>
          <cell r="D4572" t="str">
            <v>MATERIAL</v>
          </cell>
        </row>
        <row r="4573">
          <cell r="A4573">
            <v>4573</v>
          </cell>
          <cell r="C4573">
            <v>40</v>
          </cell>
          <cell r="D4573" t="str">
            <v>Concrete Class K-250  On  Site</v>
          </cell>
          <cell r="G4573" t="str">
            <v>Cu.m</v>
          </cell>
          <cell r="H4573">
            <v>1.47</v>
          </cell>
          <cell r="I4573">
            <v>494600</v>
          </cell>
          <cell r="J4573">
            <v>0</v>
          </cell>
          <cell r="K4573">
            <v>727062</v>
          </cell>
          <cell r="L4573">
            <v>0</v>
          </cell>
        </row>
        <row r="4574">
          <cell r="A4574">
            <v>4574</v>
          </cell>
          <cell r="C4574">
            <v>94</v>
          </cell>
          <cell r="D4574" t="str">
            <v>Form Work, Plywood (6 x)</v>
          </cell>
          <cell r="G4574" t="str">
            <v>Sq.m</v>
          </cell>
          <cell r="H4574">
            <v>1.85</v>
          </cell>
          <cell r="I4574">
            <v>47400</v>
          </cell>
          <cell r="J4574">
            <v>0</v>
          </cell>
          <cell r="K4574">
            <v>87690</v>
          </cell>
          <cell r="L4574">
            <v>0</v>
          </cell>
        </row>
        <row r="4575">
          <cell r="A4575">
            <v>4575</v>
          </cell>
          <cell r="C4575">
            <v>175</v>
          </cell>
          <cell r="D4575" t="str">
            <v>Manual Excavation</v>
          </cell>
          <cell r="G4575" t="str">
            <v>Cu.m</v>
          </cell>
          <cell r="H4575">
            <v>1.47</v>
          </cell>
          <cell r="I4575">
            <v>69300</v>
          </cell>
          <cell r="J4575">
            <v>0</v>
          </cell>
          <cell r="K4575">
            <v>101871</v>
          </cell>
          <cell r="L4575">
            <v>0</v>
          </cell>
        </row>
        <row r="4576">
          <cell r="A4576">
            <v>4576</v>
          </cell>
          <cell r="C4576">
            <v>29</v>
          </cell>
          <cell r="D4576" t="str">
            <v>Back Fill Material</v>
          </cell>
          <cell r="G4576" t="str">
            <v>Cu.m</v>
          </cell>
          <cell r="H4576">
            <v>0.05</v>
          </cell>
          <cell r="I4576">
            <v>43000</v>
          </cell>
          <cell r="J4576">
            <v>0</v>
          </cell>
          <cell r="K4576">
            <v>2150</v>
          </cell>
          <cell r="L4576">
            <v>0</v>
          </cell>
        </row>
        <row r="4577">
          <cell r="A4577">
            <v>4577</v>
          </cell>
          <cell r="C4577">
            <v>183</v>
          </cell>
          <cell r="D4577" t="str">
            <v>Profile Steel H125x125x6.5x9</v>
          </cell>
          <cell r="G4577" t="str">
            <v>Kg</v>
          </cell>
          <cell r="H4577">
            <v>117.8</v>
          </cell>
          <cell r="I4577">
            <v>17300</v>
          </cell>
          <cell r="J4577">
            <v>0</v>
          </cell>
          <cell r="K4577">
            <v>2037940</v>
          </cell>
          <cell r="L4577">
            <v>0</v>
          </cell>
        </row>
        <row r="4578">
          <cell r="A4578">
            <v>4578</v>
          </cell>
          <cell r="C4578">
            <v>310</v>
          </cell>
          <cell r="D4578" t="str">
            <v>Material of Traffic  Signal Type A</v>
          </cell>
          <cell r="G4578" t="str">
            <v>Sqm</v>
          </cell>
          <cell r="H4578">
            <v>10.3125</v>
          </cell>
          <cell r="I4578">
            <v>920000</v>
          </cell>
          <cell r="J4578">
            <v>0</v>
          </cell>
          <cell r="K4578">
            <v>9487500</v>
          </cell>
          <cell r="L4578">
            <v>0</v>
          </cell>
        </row>
        <row r="4579">
          <cell r="A4579">
            <v>4579</v>
          </cell>
          <cell r="C4579">
            <v>36</v>
          </cell>
          <cell r="D4579" t="str">
            <v>Reinforce Steel (Deformed Bar) on Site</v>
          </cell>
          <cell r="G4579" t="str">
            <v>Kg</v>
          </cell>
          <cell r="H4579">
            <v>58.8</v>
          </cell>
          <cell r="I4579">
            <v>6870</v>
          </cell>
          <cell r="J4579">
            <v>0</v>
          </cell>
          <cell r="K4579">
            <v>403956</v>
          </cell>
          <cell r="L4579">
            <v>0</v>
          </cell>
        </row>
        <row r="4580">
          <cell r="A4580">
            <v>4580</v>
          </cell>
          <cell r="C4580">
            <v>307</v>
          </cell>
          <cell r="D4580" t="str">
            <v>Steel Profil L 40x40x4</v>
          </cell>
          <cell r="G4580" t="str">
            <v>Lm</v>
          </cell>
          <cell r="H4580">
            <v>17.55</v>
          </cell>
          <cell r="I4580">
            <v>28800</v>
          </cell>
          <cell r="J4580">
            <v>0</v>
          </cell>
          <cell r="K4580">
            <v>505440</v>
          </cell>
          <cell r="L4580">
            <v>0</v>
          </cell>
        </row>
        <row r="4581">
          <cell r="A4581">
            <v>4581</v>
          </cell>
          <cell r="C4581">
            <v>19</v>
          </cell>
          <cell r="D4581" t="str">
            <v>Anchor Top &amp; Bottom Bolt M-20</v>
          </cell>
          <cell r="G4581" t="str">
            <v>Each.</v>
          </cell>
          <cell r="H4581">
            <v>16</v>
          </cell>
          <cell r="I4581">
            <v>16300</v>
          </cell>
          <cell r="J4581">
            <v>0</v>
          </cell>
          <cell r="K4581">
            <v>260800</v>
          </cell>
          <cell r="L4581">
            <v>0</v>
          </cell>
        </row>
        <row r="4582">
          <cell r="A4582">
            <v>4582</v>
          </cell>
          <cell r="C4582">
            <v>101</v>
          </cell>
          <cell r="D4582" t="str">
            <v>Gasolene</v>
          </cell>
          <cell r="G4582" t="str">
            <v>Ltr.</v>
          </cell>
          <cell r="H4582">
            <v>97.030000000000015</v>
          </cell>
          <cell r="I4582">
            <v>2500</v>
          </cell>
          <cell r="J4582">
            <v>0</v>
          </cell>
          <cell r="K4582">
            <v>242575.00000000003</v>
          </cell>
          <cell r="L4582">
            <v>0</v>
          </cell>
        </row>
        <row r="4583">
          <cell r="A4583">
            <v>4583</v>
          </cell>
        </row>
        <row r="4584">
          <cell r="A4584">
            <v>4584</v>
          </cell>
        </row>
        <row r="4585">
          <cell r="A4585">
            <v>4585</v>
          </cell>
        </row>
        <row r="4586">
          <cell r="A4586">
            <v>4586</v>
          </cell>
        </row>
        <row r="4587">
          <cell r="A4587">
            <v>4587</v>
          </cell>
        </row>
        <row r="4588">
          <cell r="A4588">
            <v>4588</v>
          </cell>
        </row>
        <row r="4589">
          <cell r="A4589">
            <v>4589</v>
          </cell>
        </row>
        <row r="4590">
          <cell r="A4590">
            <v>4590</v>
          </cell>
        </row>
        <row r="4591">
          <cell r="A4591">
            <v>4591</v>
          </cell>
          <cell r="B4591" t="str">
            <v>B</v>
          </cell>
          <cell r="C4591" t="str">
            <v>EQ</v>
          </cell>
          <cell r="D4591" t="str">
            <v>EQUIPMENT</v>
          </cell>
        </row>
        <row r="4592">
          <cell r="A4592">
            <v>4592</v>
          </cell>
          <cell r="C4592">
            <v>40</v>
          </cell>
          <cell r="D4592" t="str">
            <v>Flat Bed Truck 2 ton, Crane 2 ton</v>
          </cell>
          <cell r="G4592" t="str">
            <v>Hour</v>
          </cell>
          <cell r="H4592">
            <v>7.9166666666666663E-2</v>
          </cell>
          <cell r="I4592">
            <v>69700</v>
          </cell>
          <cell r="J4592">
            <v>0</v>
          </cell>
          <cell r="K4592">
            <v>5517.9166666666661</v>
          </cell>
          <cell r="L4592">
            <v>0</v>
          </cell>
        </row>
        <row r="4593">
          <cell r="A4593">
            <v>4593</v>
          </cell>
          <cell r="C4593">
            <v>140</v>
          </cell>
          <cell r="D4593" t="str">
            <v>Tools</v>
          </cell>
          <cell r="G4593" t="str">
            <v>Hour</v>
          </cell>
          <cell r="H4593">
            <v>5</v>
          </cell>
          <cell r="I4593">
            <v>14200</v>
          </cell>
          <cell r="J4593">
            <v>0</v>
          </cell>
          <cell r="K4593">
            <v>71000</v>
          </cell>
          <cell r="L4593">
            <v>0</v>
          </cell>
        </row>
        <row r="4594">
          <cell r="A4594">
            <v>4594</v>
          </cell>
          <cell r="C4594">
            <v>211</v>
          </cell>
          <cell r="D4594" t="str">
            <v>Pouring Concrete ( Manually )</v>
          </cell>
          <cell r="G4594" t="str">
            <v>Cu.m</v>
          </cell>
          <cell r="H4594">
            <v>1.47</v>
          </cell>
          <cell r="I4594">
            <v>11400</v>
          </cell>
          <cell r="J4594">
            <v>0</v>
          </cell>
          <cell r="K4594">
            <v>16758</v>
          </cell>
          <cell r="L4594">
            <v>0</v>
          </cell>
        </row>
        <row r="4595">
          <cell r="A4595">
            <v>4595</v>
          </cell>
        </row>
        <row r="4596">
          <cell r="A4596">
            <v>4596</v>
          </cell>
        </row>
        <row r="4597">
          <cell r="A4597">
            <v>4597</v>
          </cell>
        </row>
        <row r="4598">
          <cell r="A4598">
            <v>4598</v>
          </cell>
        </row>
        <row r="4599">
          <cell r="A4599">
            <v>4599</v>
          </cell>
        </row>
        <row r="4600">
          <cell r="A4600">
            <v>4600</v>
          </cell>
        </row>
        <row r="4601">
          <cell r="A4601">
            <v>4601</v>
          </cell>
        </row>
        <row r="4602">
          <cell r="A4602">
            <v>4602</v>
          </cell>
        </row>
        <row r="4603">
          <cell r="A4603">
            <v>4603</v>
          </cell>
        </row>
        <row r="4604">
          <cell r="A4604">
            <v>4604</v>
          </cell>
        </row>
        <row r="4605">
          <cell r="A4605">
            <v>4605</v>
          </cell>
          <cell r="B4605" t="str">
            <v>C</v>
          </cell>
          <cell r="C4605" t="str">
            <v>LA</v>
          </cell>
          <cell r="D4605" t="str">
            <v>LABOUR</v>
          </cell>
        </row>
        <row r="4606">
          <cell r="A4606">
            <v>4606</v>
          </cell>
          <cell r="C4606">
            <v>2</v>
          </cell>
          <cell r="D4606" t="str">
            <v>Pengawas</v>
          </cell>
          <cell r="G4606" t="str">
            <v>Day</v>
          </cell>
          <cell r="H4606">
            <v>0.1</v>
          </cell>
          <cell r="I4606">
            <v>50000</v>
          </cell>
          <cell r="K4606">
            <v>5000</v>
          </cell>
        </row>
        <row r="4607">
          <cell r="A4607">
            <v>4607</v>
          </cell>
          <cell r="C4607">
            <v>3</v>
          </cell>
          <cell r="D4607" t="str">
            <v>Mandor</v>
          </cell>
          <cell r="G4607" t="str">
            <v>Day</v>
          </cell>
          <cell r="H4607">
            <v>0.1</v>
          </cell>
          <cell r="I4607">
            <v>33750</v>
          </cell>
          <cell r="K4607">
            <v>3375</v>
          </cell>
        </row>
        <row r="4608">
          <cell r="A4608">
            <v>4608</v>
          </cell>
          <cell r="C4608">
            <v>16</v>
          </cell>
          <cell r="D4608" t="str">
            <v>Tukang</v>
          </cell>
          <cell r="G4608" t="str">
            <v>Day</v>
          </cell>
          <cell r="H4608">
            <v>0.2</v>
          </cell>
          <cell r="I4608">
            <v>28380</v>
          </cell>
          <cell r="K4608">
            <v>5676</v>
          </cell>
        </row>
        <row r="4609">
          <cell r="A4609">
            <v>4609</v>
          </cell>
          <cell r="C4609">
            <v>17</v>
          </cell>
          <cell r="D4609" t="str">
            <v>Buruh</v>
          </cell>
          <cell r="G4609" t="str">
            <v>Day</v>
          </cell>
          <cell r="H4609">
            <v>0.82261904761904769</v>
          </cell>
          <cell r="I4609">
            <v>18750</v>
          </cell>
          <cell r="K4609">
            <v>15424.107142857145</v>
          </cell>
        </row>
        <row r="4610">
          <cell r="A4610">
            <v>4610</v>
          </cell>
        </row>
        <row r="4611">
          <cell r="A4611">
            <v>4611</v>
          </cell>
        </row>
        <row r="4612">
          <cell r="A4612">
            <v>4612</v>
          </cell>
        </row>
        <row r="4613">
          <cell r="A4613">
            <v>4613</v>
          </cell>
        </row>
        <row r="4614">
          <cell r="A4614">
            <v>4614</v>
          </cell>
        </row>
        <row r="4615">
          <cell r="A4615">
            <v>4615</v>
          </cell>
        </row>
        <row r="4616">
          <cell r="A4616">
            <v>4616</v>
          </cell>
          <cell r="D4616" t="str">
            <v>JUMLAH</v>
          </cell>
          <cell r="K4616">
            <v>13737160.023809522</v>
          </cell>
          <cell r="L4616">
            <v>0</v>
          </cell>
        </row>
        <row r="4617">
          <cell r="A4617">
            <v>4617</v>
          </cell>
          <cell r="D4617" t="str">
            <v>OVER HEAD</v>
          </cell>
          <cell r="E4617">
            <v>10</v>
          </cell>
          <cell r="F4617" t="str">
            <v>%</v>
          </cell>
          <cell r="K4617">
            <v>1373716.0023809522</v>
          </cell>
          <cell r="L4617">
            <v>0</v>
          </cell>
        </row>
        <row r="4618">
          <cell r="A4618">
            <v>4618</v>
          </cell>
          <cell r="D4618" t="str">
            <v>TOTAL</v>
          </cell>
          <cell r="K4618">
            <v>15110876.026190475</v>
          </cell>
          <cell r="L4618">
            <v>0</v>
          </cell>
        </row>
        <row r="4619">
          <cell r="A4619">
            <v>4619</v>
          </cell>
          <cell r="D4619" t="str">
            <v>HARGA  SATUAN</v>
          </cell>
          <cell r="K4619">
            <v>15110876</v>
          </cell>
          <cell r="L4619">
            <v>0</v>
          </cell>
        </row>
        <row r="4620">
          <cell r="A4620">
            <v>4620</v>
          </cell>
        </row>
        <row r="4621">
          <cell r="A4621">
            <v>4621</v>
          </cell>
          <cell r="B4621">
            <v>129</v>
          </cell>
        </row>
        <row r="4622">
          <cell r="A4622">
            <v>4622</v>
          </cell>
          <cell r="B4622" t="str">
            <v>UNIT PRICE ANALYSIS</v>
          </cell>
        </row>
        <row r="4623">
          <cell r="A4623">
            <v>4623</v>
          </cell>
          <cell r="B4623" t="str">
            <v>Proyek Rencana Teknik Akhir Jalan Tol Bogor Ring Road</v>
          </cell>
        </row>
        <row r="4624">
          <cell r="A4624">
            <v>4624</v>
          </cell>
        </row>
        <row r="4625">
          <cell r="A4625">
            <v>4625</v>
          </cell>
        </row>
        <row r="4626">
          <cell r="A4626">
            <v>4626</v>
          </cell>
        </row>
        <row r="4627">
          <cell r="A4627">
            <v>4627</v>
          </cell>
        </row>
        <row r="4628">
          <cell r="A4628">
            <v>4628</v>
          </cell>
          <cell r="B4628" t="str">
            <v>UNIT PRICE ANALYSIS</v>
          </cell>
        </row>
        <row r="4629">
          <cell r="A4629">
            <v>4629</v>
          </cell>
        </row>
        <row r="4630">
          <cell r="A4630">
            <v>4630</v>
          </cell>
          <cell r="B4630" t="str">
            <v>ITEM NUMBER</v>
          </cell>
          <cell r="D4630" t="str">
            <v>12.06 (1)</v>
          </cell>
        </row>
        <row r="4631">
          <cell r="A4631">
            <v>4631</v>
          </cell>
          <cell r="B4631" t="str">
            <v>CONSTRUCTION / WORK</v>
          </cell>
          <cell r="D4631" t="str">
            <v>Rambu Pengaturan dan Peringatan, Tipe A - 1</v>
          </cell>
        </row>
        <row r="4632">
          <cell r="A4632">
            <v>4632</v>
          </cell>
          <cell r="B4632" t="str">
            <v>UNIT</v>
          </cell>
          <cell r="C4632" t="str">
            <v>buah</v>
          </cell>
          <cell r="D4632">
            <v>1</v>
          </cell>
        </row>
        <row r="4633">
          <cell r="A4633">
            <v>4633</v>
          </cell>
          <cell r="B4633" t="str">
            <v>UNIT  PRICE  (Rp.)</v>
          </cell>
          <cell r="D4633">
            <v>1567700</v>
          </cell>
          <cell r="E4633">
            <v>0</v>
          </cell>
          <cell r="J4633" t="str">
            <v>TOTAL UNIT PRICE (Rp)</v>
          </cell>
          <cell r="K4633">
            <v>1567700</v>
          </cell>
        </row>
        <row r="4634">
          <cell r="A4634">
            <v>4634</v>
          </cell>
          <cell r="I4634" t="str">
            <v>UNIT PRICE                 (Rp.)</v>
          </cell>
          <cell r="K4634" t="str">
            <v>TOTAL PRICE                       (Rp.)</v>
          </cell>
        </row>
        <row r="4635">
          <cell r="A4635">
            <v>4635</v>
          </cell>
          <cell r="B4635" t="str">
            <v>NO</v>
          </cell>
          <cell r="C4635" t="str">
            <v>ITEM</v>
          </cell>
          <cell r="D4635" t="str">
            <v>DESCRIPTION</v>
          </cell>
          <cell r="G4635" t="str">
            <v>UNIT</v>
          </cell>
          <cell r="H4635" t="str">
            <v>QUA'TY</v>
          </cell>
          <cell r="I4635" t="str">
            <v>Rp.</v>
          </cell>
          <cell r="J4635" t="str">
            <v>Foreign</v>
          </cell>
          <cell r="K4635" t="str">
            <v>Rp.</v>
          </cell>
          <cell r="L4635" t="str">
            <v>Foreign</v>
          </cell>
        </row>
        <row r="4636">
          <cell r="A4636">
            <v>4636</v>
          </cell>
        </row>
        <row r="4637">
          <cell r="A4637">
            <v>4637</v>
          </cell>
        </row>
        <row r="4638">
          <cell r="A4638">
            <v>4638</v>
          </cell>
          <cell r="B4638" t="str">
            <v>A</v>
          </cell>
          <cell r="C4638" t="str">
            <v>MT</v>
          </cell>
          <cell r="D4638" t="str">
            <v>MATERIAL</v>
          </cell>
        </row>
        <row r="4639">
          <cell r="A4639">
            <v>4639</v>
          </cell>
          <cell r="C4639">
            <v>39</v>
          </cell>
          <cell r="D4639" t="str">
            <v>Concrete Class K-175  On  Site</v>
          </cell>
          <cell r="G4639" t="str">
            <v>Cu.m</v>
          </cell>
          <cell r="H4639">
            <v>0.2</v>
          </cell>
          <cell r="I4639">
            <v>422600</v>
          </cell>
          <cell r="J4639">
            <v>0</v>
          </cell>
          <cell r="K4639">
            <v>84520</v>
          </cell>
          <cell r="L4639">
            <v>0</v>
          </cell>
        </row>
        <row r="4640">
          <cell r="A4640">
            <v>4640</v>
          </cell>
          <cell r="C4640">
            <v>94</v>
          </cell>
          <cell r="D4640" t="str">
            <v>Form Work, Plywood (6 x)</v>
          </cell>
          <cell r="G4640" t="str">
            <v>Sq.m</v>
          </cell>
          <cell r="H4640">
            <v>1.85</v>
          </cell>
          <cell r="I4640">
            <v>47400</v>
          </cell>
          <cell r="J4640">
            <v>0</v>
          </cell>
          <cell r="K4640">
            <v>87690</v>
          </cell>
          <cell r="L4640">
            <v>0</v>
          </cell>
        </row>
        <row r="4641">
          <cell r="A4641">
            <v>4641</v>
          </cell>
          <cell r="C4641">
            <v>175</v>
          </cell>
          <cell r="D4641" t="str">
            <v>Manual Excavation</v>
          </cell>
          <cell r="G4641" t="str">
            <v>Cu.m</v>
          </cell>
          <cell r="H4641">
            <v>0.24</v>
          </cell>
          <cell r="I4641">
            <v>69300</v>
          </cell>
          <cell r="J4641">
            <v>0</v>
          </cell>
          <cell r="K4641">
            <v>16632</v>
          </cell>
          <cell r="L4641">
            <v>0</v>
          </cell>
        </row>
        <row r="4642">
          <cell r="A4642">
            <v>4642</v>
          </cell>
          <cell r="C4642">
            <v>29</v>
          </cell>
          <cell r="D4642" t="str">
            <v>Back Fill Material</v>
          </cell>
          <cell r="G4642" t="str">
            <v>Cu.m</v>
          </cell>
          <cell r="H4642">
            <v>3.9999999999999994E-2</v>
          </cell>
          <cell r="I4642">
            <v>43000</v>
          </cell>
          <cell r="J4642">
            <v>0</v>
          </cell>
          <cell r="K4642">
            <v>1719.9999999999998</v>
          </cell>
          <cell r="L4642">
            <v>0</v>
          </cell>
        </row>
        <row r="4643">
          <cell r="A4643">
            <v>4643</v>
          </cell>
          <cell r="C4643">
            <v>109</v>
          </cell>
          <cell r="D4643" t="str">
            <v>Galvanized Steel Pipe 3 "</v>
          </cell>
          <cell r="G4643" t="str">
            <v>Ln.m</v>
          </cell>
          <cell r="H4643">
            <v>4.1500000000000004</v>
          </cell>
          <cell r="I4643">
            <v>116200</v>
          </cell>
          <cell r="J4643">
            <v>0</v>
          </cell>
          <cell r="K4643">
            <v>482230.00000000006</v>
          </cell>
          <cell r="L4643">
            <v>0</v>
          </cell>
        </row>
        <row r="4644">
          <cell r="A4644">
            <v>4644</v>
          </cell>
          <cell r="C4644">
            <v>269</v>
          </cell>
          <cell r="D4644" t="str">
            <v>Traffic Signal Head Type A</v>
          </cell>
          <cell r="G4644" t="str">
            <v>Each</v>
          </cell>
          <cell r="H4644">
            <v>1</v>
          </cell>
          <cell r="I4644">
            <v>608800</v>
          </cell>
          <cell r="J4644">
            <v>0</v>
          </cell>
          <cell r="K4644">
            <v>608800</v>
          </cell>
          <cell r="L4644">
            <v>0</v>
          </cell>
        </row>
        <row r="4645">
          <cell r="A4645">
            <v>4645</v>
          </cell>
          <cell r="C4645">
            <v>250</v>
          </cell>
          <cell r="D4645" t="str">
            <v xml:space="preserve">Steel Plate </v>
          </cell>
          <cell r="G4645" t="str">
            <v>Kg</v>
          </cell>
          <cell r="H4645">
            <v>1</v>
          </cell>
          <cell r="I4645">
            <v>5200</v>
          </cell>
          <cell r="J4645">
            <v>0</v>
          </cell>
          <cell r="K4645">
            <v>5200</v>
          </cell>
          <cell r="L4645">
            <v>0</v>
          </cell>
        </row>
        <row r="4646">
          <cell r="A4646">
            <v>4646</v>
          </cell>
          <cell r="C4646">
            <v>152</v>
          </cell>
          <cell r="D4646" t="str">
            <v>Moor and Bolt</v>
          </cell>
          <cell r="G4646" t="str">
            <v>Set</v>
          </cell>
          <cell r="H4646">
            <v>4</v>
          </cell>
          <cell r="I4646">
            <v>8100</v>
          </cell>
          <cell r="J4646">
            <v>0</v>
          </cell>
          <cell r="K4646">
            <v>32400</v>
          </cell>
          <cell r="L4646">
            <v>0</v>
          </cell>
        </row>
        <row r="4647">
          <cell r="A4647">
            <v>4647</v>
          </cell>
        </row>
        <row r="4648">
          <cell r="A4648">
            <v>4648</v>
          </cell>
        </row>
        <row r="4649">
          <cell r="A4649">
            <v>4649</v>
          </cell>
        </row>
        <row r="4650">
          <cell r="A4650">
            <v>4650</v>
          </cell>
        </row>
        <row r="4651">
          <cell r="A4651">
            <v>4651</v>
          </cell>
        </row>
        <row r="4652">
          <cell r="A4652">
            <v>4652</v>
          </cell>
        </row>
        <row r="4653">
          <cell r="A4653">
            <v>4653</v>
          </cell>
        </row>
        <row r="4654">
          <cell r="A4654">
            <v>4654</v>
          </cell>
        </row>
        <row r="4655">
          <cell r="A4655">
            <v>4655</v>
          </cell>
        </row>
        <row r="4656">
          <cell r="A4656">
            <v>4656</v>
          </cell>
        </row>
        <row r="4657">
          <cell r="A4657">
            <v>4657</v>
          </cell>
          <cell r="B4657" t="str">
            <v>B</v>
          </cell>
          <cell r="C4657" t="str">
            <v>EQ</v>
          </cell>
          <cell r="D4657" t="str">
            <v>EQUIPMENT</v>
          </cell>
        </row>
        <row r="4658">
          <cell r="A4658">
            <v>4658</v>
          </cell>
          <cell r="C4658">
            <v>40</v>
          </cell>
          <cell r="D4658" t="str">
            <v>Flat Bed Truck 2 ton, Crane 2 ton</v>
          </cell>
          <cell r="G4658" t="str">
            <v>Hour</v>
          </cell>
          <cell r="H4658">
            <v>7.9166666666666663E-2</v>
          </cell>
          <cell r="I4658">
            <v>69700</v>
          </cell>
          <cell r="J4658">
            <v>0</v>
          </cell>
          <cell r="K4658">
            <v>5517.9166666666661</v>
          </cell>
          <cell r="L4658">
            <v>0</v>
          </cell>
        </row>
        <row r="4659">
          <cell r="A4659">
            <v>4659</v>
          </cell>
          <cell r="C4659">
            <v>140</v>
          </cell>
          <cell r="D4659" t="str">
            <v>Tools</v>
          </cell>
          <cell r="G4659" t="str">
            <v>Hour</v>
          </cell>
          <cell r="H4659">
            <v>5</v>
          </cell>
          <cell r="I4659">
            <v>14200</v>
          </cell>
          <cell r="J4659">
            <v>0</v>
          </cell>
          <cell r="K4659">
            <v>71000</v>
          </cell>
          <cell r="L4659">
            <v>0</v>
          </cell>
        </row>
        <row r="4660">
          <cell r="A4660">
            <v>4660</v>
          </cell>
          <cell r="C4660">
            <v>209</v>
          </cell>
          <cell r="D4660">
            <v>0</v>
          </cell>
          <cell r="G4660">
            <v>0</v>
          </cell>
          <cell r="H4660">
            <v>0.2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4661</v>
          </cell>
        </row>
        <row r="4662">
          <cell r="A4662">
            <v>4662</v>
          </cell>
        </row>
        <row r="4663">
          <cell r="A4663">
            <v>4663</v>
          </cell>
        </row>
        <row r="4664">
          <cell r="A4664">
            <v>4664</v>
          </cell>
        </row>
        <row r="4665">
          <cell r="A4665">
            <v>4665</v>
          </cell>
        </row>
        <row r="4666">
          <cell r="A4666">
            <v>4666</v>
          </cell>
        </row>
        <row r="4667">
          <cell r="A4667">
            <v>4667</v>
          </cell>
        </row>
        <row r="4668">
          <cell r="A4668">
            <v>4668</v>
          </cell>
        </row>
        <row r="4669">
          <cell r="A4669">
            <v>4669</v>
          </cell>
        </row>
        <row r="4670">
          <cell r="A4670">
            <v>4670</v>
          </cell>
        </row>
        <row r="4671">
          <cell r="A4671">
            <v>4671</v>
          </cell>
          <cell r="B4671" t="str">
            <v>C</v>
          </cell>
          <cell r="C4671" t="str">
            <v>LA</v>
          </cell>
          <cell r="D4671" t="str">
            <v>LABOUR</v>
          </cell>
        </row>
        <row r="4672">
          <cell r="A4672">
            <v>4672</v>
          </cell>
          <cell r="C4672">
            <v>2</v>
          </cell>
          <cell r="D4672" t="str">
            <v>Pengawas</v>
          </cell>
          <cell r="G4672" t="str">
            <v>Day</v>
          </cell>
          <cell r="H4672">
            <v>0.1</v>
          </cell>
          <cell r="I4672">
            <v>50000</v>
          </cell>
          <cell r="K4672">
            <v>5000</v>
          </cell>
        </row>
        <row r="4673">
          <cell r="A4673">
            <v>4673</v>
          </cell>
          <cell r="C4673">
            <v>3</v>
          </cell>
          <cell r="D4673" t="str">
            <v>Mandor</v>
          </cell>
          <cell r="G4673" t="str">
            <v>Day</v>
          </cell>
          <cell r="H4673">
            <v>0.1</v>
          </cell>
          <cell r="I4673">
            <v>33750</v>
          </cell>
          <cell r="K4673">
            <v>3375</v>
          </cell>
        </row>
        <row r="4674">
          <cell r="A4674">
            <v>4674</v>
          </cell>
          <cell r="C4674">
            <v>16</v>
          </cell>
          <cell r="D4674" t="str">
            <v>Tukang</v>
          </cell>
          <cell r="G4674" t="str">
            <v>Day</v>
          </cell>
          <cell r="H4674">
            <v>0.2</v>
          </cell>
          <cell r="I4674">
            <v>28380</v>
          </cell>
          <cell r="K4674">
            <v>5676</v>
          </cell>
        </row>
        <row r="4675">
          <cell r="A4675">
            <v>4675</v>
          </cell>
          <cell r="C4675">
            <v>17</v>
          </cell>
          <cell r="D4675" t="str">
            <v>Buruh</v>
          </cell>
          <cell r="G4675" t="str">
            <v>Day</v>
          </cell>
          <cell r="H4675">
            <v>0.82261904761904769</v>
          </cell>
          <cell r="I4675">
            <v>18750</v>
          </cell>
          <cell r="K4675">
            <v>15424.107142857145</v>
          </cell>
        </row>
        <row r="4676">
          <cell r="A4676">
            <v>4676</v>
          </cell>
        </row>
        <row r="4677">
          <cell r="A4677">
            <v>4677</v>
          </cell>
        </row>
        <row r="4678">
          <cell r="A4678">
            <v>4678</v>
          </cell>
        </row>
        <row r="4679">
          <cell r="A4679">
            <v>4679</v>
          </cell>
        </row>
        <row r="4680">
          <cell r="A4680">
            <v>4680</v>
          </cell>
        </row>
        <row r="4681">
          <cell r="A4681">
            <v>4681</v>
          </cell>
        </row>
        <row r="4682">
          <cell r="A4682">
            <v>4682</v>
          </cell>
          <cell r="D4682" t="str">
            <v>JUMLAH</v>
          </cell>
          <cell r="K4682">
            <v>1425185.0238095238</v>
          </cell>
          <cell r="L4682">
            <v>0</v>
          </cell>
        </row>
        <row r="4683">
          <cell r="A4683">
            <v>4683</v>
          </cell>
          <cell r="D4683" t="str">
            <v>OVER HEAD</v>
          </cell>
          <cell r="E4683">
            <v>10</v>
          </cell>
          <cell r="F4683" t="str">
            <v>%</v>
          </cell>
          <cell r="K4683">
            <v>142518.50238095238</v>
          </cell>
          <cell r="L4683">
            <v>0</v>
          </cell>
        </row>
        <row r="4684">
          <cell r="A4684">
            <v>4684</v>
          </cell>
          <cell r="D4684" t="str">
            <v>TOTAL</v>
          </cell>
          <cell r="K4684">
            <v>1567703.5261904763</v>
          </cell>
          <cell r="L4684">
            <v>0</v>
          </cell>
        </row>
        <row r="4685">
          <cell r="A4685">
            <v>4685</v>
          </cell>
          <cell r="D4685" t="str">
            <v>HARGA  SATUAN</v>
          </cell>
          <cell r="K4685">
            <v>1567704</v>
          </cell>
          <cell r="L4685">
            <v>0</v>
          </cell>
        </row>
        <row r="4686">
          <cell r="A4686">
            <v>4686</v>
          </cell>
        </row>
        <row r="4687">
          <cell r="A4687">
            <v>4687</v>
          </cell>
          <cell r="B4687">
            <v>130</v>
          </cell>
        </row>
        <row r="4688">
          <cell r="A4688">
            <v>4688</v>
          </cell>
          <cell r="B4688" t="str">
            <v>UNIT PRICE ANALYSIS</v>
          </cell>
        </row>
        <row r="4689">
          <cell r="A4689">
            <v>4689</v>
          </cell>
          <cell r="B4689" t="str">
            <v>Proyek Rencana Teknik Akhir Jalan Tol Bogor Ring Road</v>
          </cell>
        </row>
        <row r="4690">
          <cell r="A4690">
            <v>4690</v>
          </cell>
        </row>
        <row r="4691">
          <cell r="A4691">
            <v>4691</v>
          </cell>
        </row>
        <row r="4692">
          <cell r="A4692">
            <v>4692</v>
          </cell>
        </row>
        <row r="4693">
          <cell r="A4693">
            <v>4693</v>
          </cell>
        </row>
        <row r="4694">
          <cell r="A4694">
            <v>4694</v>
          </cell>
          <cell r="B4694" t="str">
            <v>UNIT PRICE ANALYSIS</v>
          </cell>
        </row>
        <row r="4695">
          <cell r="A4695">
            <v>4695</v>
          </cell>
        </row>
        <row r="4696">
          <cell r="A4696">
            <v>4696</v>
          </cell>
          <cell r="B4696" t="str">
            <v>ITEM NUMBER</v>
          </cell>
          <cell r="D4696" t="str">
            <v>12.06 (2)</v>
          </cell>
        </row>
        <row r="4697">
          <cell r="A4697">
            <v>4697</v>
          </cell>
          <cell r="B4697" t="str">
            <v>CONSTRUCTION / WORK</v>
          </cell>
          <cell r="D4697" t="str">
            <v>Rambu Pengaturan dan Peringatan, Tipe A - 2</v>
          </cell>
        </row>
        <row r="4698">
          <cell r="A4698">
            <v>4698</v>
          </cell>
          <cell r="B4698" t="str">
            <v>UNIT</v>
          </cell>
          <cell r="C4698" t="str">
            <v>buah</v>
          </cell>
          <cell r="D4698">
            <v>1</v>
          </cell>
        </row>
        <row r="4699">
          <cell r="A4699">
            <v>4699</v>
          </cell>
          <cell r="B4699" t="str">
            <v>UNIT  PRICE  (Rp.)</v>
          </cell>
          <cell r="D4699">
            <v>2376100</v>
          </cell>
          <cell r="E4699">
            <v>0</v>
          </cell>
          <cell r="J4699" t="str">
            <v>TOTAL UNIT PRICE (Rp)</v>
          </cell>
          <cell r="K4699">
            <v>2376100</v>
          </cell>
        </row>
        <row r="4700">
          <cell r="A4700">
            <v>4700</v>
          </cell>
          <cell r="I4700" t="str">
            <v>UNIT PRICE                 (Rp.)</v>
          </cell>
          <cell r="K4700" t="str">
            <v>TOTAL PRICE                       (Rp.)</v>
          </cell>
        </row>
        <row r="4701">
          <cell r="A4701">
            <v>4701</v>
          </cell>
          <cell r="B4701" t="str">
            <v>NO</v>
          </cell>
          <cell r="C4701" t="str">
            <v>ITEM</v>
          </cell>
          <cell r="D4701" t="str">
            <v>DESCRIPTION</v>
          </cell>
          <cell r="G4701" t="str">
            <v>UNIT</v>
          </cell>
          <cell r="H4701" t="str">
            <v>QUA'TY</v>
          </cell>
          <cell r="I4701" t="str">
            <v>Rp.</v>
          </cell>
          <cell r="J4701" t="str">
            <v>Foreign</v>
          </cell>
          <cell r="K4701" t="str">
            <v>Rp.</v>
          </cell>
          <cell r="L4701" t="str">
            <v>Foreign</v>
          </cell>
        </row>
        <row r="4702">
          <cell r="A4702">
            <v>4702</v>
          </cell>
        </row>
        <row r="4703">
          <cell r="A4703">
            <v>4703</v>
          </cell>
        </row>
        <row r="4704">
          <cell r="A4704">
            <v>4704</v>
          </cell>
          <cell r="B4704" t="str">
            <v>A</v>
          </cell>
          <cell r="C4704" t="str">
            <v>MT</v>
          </cell>
          <cell r="D4704" t="str">
            <v>MATERIAL</v>
          </cell>
        </row>
        <row r="4705">
          <cell r="A4705">
            <v>4705</v>
          </cell>
          <cell r="C4705">
            <v>39</v>
          </cell>
          <cell r="D4705" t="str">
            <v>Concrete Class K-175  On  Site</v>
          </cell>
          <cell r="G4705" t="str">
            <v>Cu.m</v>
          </cell>
          <cell r="H4705">
            <v>0.2</v>
          </cell>
          <cell r="I4705">
            <v>422600</v>
          </cell>
          <cell r="J4705">
            <v>0</v>
          </cell>
          <cell r="K4705">
            <v>84520</v>
          </cell>
          <cell r="L4705">
            <v>0</v>
          </cell>
        </row>
        <row r="4706">
          <cell r="A4706">
            <v>4706</v>
          </cell>
          <cell r="C4706">
            <v>94</v>
          </cell>
          <cell r="D4706" t="str">
            <v>Form Work, Plywood (6 x)</v>
          </cell>
          <cell r="G4706" t="str">
            <v>Sq.m</v>
          </cell>
          <cell r="H4706">
            <v>1.85</v>
          </cell>
          <cell r="I4706">
            <v>47400</v>
          </cell>
          <cell r="J4706">
            <v>0</v>
          </cell>
          <cell r="K4706">
            <v>87690</v>
          </cell>
          <cell r="L4706">
            <v>0</v>
          </cell>
        </row>
        <row r="4707">
          <cell r="A4707">
            <v>4707</v>
          </cell>
          <cell r="C4707">
            <v>175</v>
          </cell>
          <cell r="D4707" t="str">
            <v>Manual Excavation</v>
          </cell>
          <cell r="G4707" t="str">
            <v>Cu.m</v>
          </cell>
          <cell r="H4707">
            <v>0.2</v>
          </cell>
          <cell r="I4707">
            <v>69300</v>
          </cell>
          <cell r="J4707">
            <v>0</v>
          </cell>
          <cell r="K4707">
            <v>13860</v>
          </cell>
          <cell r="L4707">
            <v>0</v>
          </cell>
        </row>
        <row r="4708">
          <cell r="A4708">
            <v>4708</v>
          </cell>
          <cell r="C4708">
            <v>29</v>
          </cell>
          <cell r="D4708" t="str">
            <v>Back Fill Material</v>
          </cell>
          <cell r="G4708" t="str">
            <v>Cu.m</v>
          </cell>
          <cell r="H4708">
            <v>0.05</v>
          </cell>
          <cell r="I4708">
            <v>43000</v>
          </cell>
          <cell r="J4708">
            <v>0</v>
          </cell>
          <cell r="K4708">
            <v>2150</v>
          </cell>
          <cell r="L4708">
            <v>0</v>
          </cell>
        </row>
        <row r="4709">
          <cell r="A4709">
            <v>4709</v>
          </cell>
          <cell r="C4709">
            <v>109</v>
          </cell>
          <cell r="D4709" t="str">
            <v>Galvanized Steel Pipe 3 "</v>
          </cell>
          <cell r="G4709" t="str">
            <v>Ln.m</v>
          </cell>
          <cell r="H4709">
            <v>5.3</v>
          </cell>
          <cell r="I4709">
            <v>116200</v>
          </cell>
          <cell r="J4709">
            <v>0</v>
          </cell>
          <cell r="K4709">
            <v>615860</v>
          </cell>
          <cell r="L4709">
            <v>0</v>
          </cell>
        </row>
        <row r="4710">
          <cell r="A4710">
            <v>4710</v>
          </cell>
          <cell r="C4710">
            <v>269</v>
          </cell>
          <cell r="D4710" t="str">
            <v>Traffic Signal Head Type A</v>
          </cell>
          <cell r="G4710" t="str">
            <v>Each</v>
          </cell>
          <cell r="H4710">
            <v>2</v>
          </cell>
          <cell r="I4710">
            <v>608800</v>
          </cell>
          <cell r="J4710">
            <v>0</v>
          </cell>
          <cell r="K4710">
            <v>1217600</v>
          </cell>
          <cell r="L4710">
            <v>0</v>
          </cell>
        </row>
        <row r="4711">
          <cell r="A4711">
            <v>4711</v>
          </cell>
          <cell r="C4711">
            <v>152</v>
          </cell>
          <cell r="D4711" t="str">
            <v>Moor and Bolt</v>
          </cell>
          <cell r="G4711" t="str">
            <v>Set</v>
          </cell>
          <cell r="H4711">
            <v>4</v>
          </cell>
          <cell r="I4711">
            <v>8100</v>
          </cell>
          <cell r="J4711">
            <v>0</v>
          </cell>
          <cell r="K4711">
            <v>32400</v>
          </cell>
          <cell r="L4711">
            <v>0</v>
          </cell>
        </row>
        <row r="4712">
          <cell r="A4712">
            <v>4712</v>
          </cell>
        </row>
        <row r="4713">
          <cell r="A4713">
            <v>4713</v>
          </cell>
        </row>
        <row r="4714">
          <cell r="A4714">
            <v>4714</v>
          </cell>
        </row>
        <row r="4715">
          <cell r="A4715">
            <v>4715</v>
          </cell>
        </row>
        <row r="4716">
          <cell r="A4716">
            <v>4716</v>
          </cell>
        </row>
        <row r="4717">
          <cell r="A4717">
            <v>4717</v>
          </cell>
        </row>
        <row r="4718">
          <cell r="A4718">
            <v>4718</v>
          </cell>
        </row>
        <row r="4719">
          <cell r="A4719">
            <v>4719</v>
          </cell>
        </row>
        <row r="4720">
          <cell r="A4720">
            <v>4720</v>
          </cell>
        </row>
        <row r="4721">
          <cell r="A4721">
            <v>4721</v>
          </cell>
        </row>
        <row r="4722">
          <cell r="A4722">
            <v>4722</v>
          </cell>
        </row>
        <row r="4723">
          <cell r="A4723">
            <v>4723</v>
          </cell>
          <cell r="B4723" t="str">
            <v>B</v>
          </cell>
          <cell r="C4723" t="str">
            <v>EQ</v>
          </cell>
          <cell r="D4723" t="str">
            <v>EQUIPMENT</v>
          </cell>
        </row>
        <row r="4724">
          <cell r="A4724">
            <v>4724</v>
          </cell>
          <cell r="C4724">
            <v>40</v>
          </cell>
          <cell r="D4724" t="str">
            <v>Flat Bed Truck 2 ton, Crane 2 ton</v>
          </cell>
          <cell r="G4724" t="str">
            <v>Hour</v>
          </cell>
          <cell r="H4724">
            <v>7.9166666666666663E-2</v>
          </cell>
          <cell r="I4724">
            <v>69700</v>
          </cell>
          <cell r="J4724">
            <v>0</v>
          </cell>
          <cell r="K4724">
            <v>5517.9166666666661</v>
          </cell>
          <cell r="L4724">
            <v>0</v>
          </cell>
        </row>
        <row r="4725">
          <cell r="A4725">
            <v>4725</v>
          </cell>
          <cell r="C4725">
            <v>140</v>
          </cell>
          <cell r="D4725" t="str">
            <v>Tools</v>
          </cell>
          <cell r="G4725" t="str">
            <v>Hour</v>
          </cell>
          <cell r="H4725">
            <v>5</v>
          </cell>
          <cell r="I4725">
            <v>14200</v>
          </cell>
          <cell r="J4725">
            <v>0</v>
          </cell>
          <cell r="K4725">
            <v>71000</v>
          </cell>
          <cell r="L4725">
            <v>0</v>
          </cell>
        </row>
        <row r="4726">
          <cell r="A4726">
            <v>4726</v>
          </cell>
          <cell r="C4726">
            <v>209</v>
          </cell>
          <cell r="D4726" t="str">
            <v>Transportation (30-60 Ton) to Site</v>
          </cell>
          <cell r="G4726" t="str">
            <v>Each</v>
          </cell>
          <cell r="H4726">
            <v>0.2</v>
          </cell>
          <cell r="I4726" t="e">
            <v>#VALUE!</v>
          </cell>
          <cell r="J4726">
            <v>0</v>
          </cell>
          <cell r="K4726" t="e">
            <v>#VALUE!</v>
          </cell>
          <cell r="L4726">
            <v>0</v>
          </cell>
        </row>
        <row r="4727">
          <cell r="A4727">
            <v>4727</v>
          </cell>
        </row>
        <row r="4728">
          <cell r="A4728">
            <v>4728</v>
          </cell>
        </row>
        <row r="4729">
          <cell r="A4729">
            <v>4729</v>
          </cell>
        </row>
        <row r="4730">
          <cell r="A4730">
            <v>4730</v>
          </cell>
        </row>
        <row r="4731">
          <cell r="A4731">
            <v>4731</v>
          </cell>
        </row>
        <row r="4732">
          <cell r="A4732">
            <v>4732</v>
          </cell>
        </row>
        <row r="4733">
          <cell r="A4733">
            <v>4733</v>
          </cell>
        </row>
        <row r="4734">
          <cell r="A4734">
            <v>4734</v>
          </cell>
        </row>
        <row r="4735">
          <cell r="A4735">
            <v>4735</v>
          </cell>
        </row>
        <row r="4736">
          <cell r="A4736">
            <v>4736</v>
          </cell>
        </row>
        <row r="4737">
          <cell r="A4737">
            <v>4737</v>
          </cell>
          <cell r="B4737" t="str">
            <v>C</v>
          </cell>
          <cell r="C4737" t="str">
            <v>LA</v>
          </cell>
          <cell r="D4737" t="str">
            <v>LABOUR</v>
          </cell>
        </row>
        <row r="4738">
          <cell r="A4738">
            <v>4738</v>
          </cell>
          <cell r="C4738">
            <v>2</v>
          </cell>
          <cell r="D4738" t="str">
            <v>Pengawas</v>
          </cell>
          <cell r="G4738" t="str">
            <v>Day</v>
          </cell>
          <cell r="H4738">
            <v>0.1</v>
          </cell>
          <cell r="I4738">
            <v>50000</v>
          </cell>
          <cell r="K4738">
            <v>5000</v>
          </cell>
        </row>
        <row r="4739">
          <cell r="A4739">
            <v>4739</v>
          </cell>
          <cell r="C4739">
            <v>3</v>
          </cell>
          <cell r="D4739" t="str">
            <v>Mandor</v>
          </cell>
          <cell r="G4739" t="str">
            <v>Day</v>
          </cell>
          <cell r="H4739">
            <v>0.1</v>
          </cell>
          <cell r="I4739">
            <v>33750</v>
          </cell>
          <cell r="K4739">
            <v>3375</v>
          </cell>
        </row>
        <row r="4740">
          <cell r="A4740">
            <v>4740</v>
          </cell>
          <cell r="C4740">
            <v>16</v>
          </cell>
          <cell r="D4740" t="str">
            <v>Tukang</v>
          </cell>
          <cell r="G4740" t="str">
            <v>Day</v>
          </cell>
          <cell r="H4740">
            <v>0.2</v>
          </cell>
          <cell r="I4740">
            <v>28380</v>
          </cell>
          <cell r="K4740">
            <v>5676</v>
          </cell>
        </row>
        <row r="4741">
          <cell r="A4741">
            <v>4741</v>
          </cell>
          <cell r="C4741">
            <v>17</v>
          </cell>
          <cell r="D4741" t="str">
            <v>Buruh</v>
          </cell>
          <cell r="G4741" t="str">
            <v>Day</v>
          </cell>
          <cell r="H4741">
            <v>0.82261904761904769</v>
          </cell>
          <cell r="I4741">
            <v>18750</v>
          </cell>
          <cell r="K4741">
            <v>15424.107142857145</v>
          </cell>
        </row>
        <row r="4742">
          <cell r="A4742">
            <v>4742</v>
          </cell>
        </row>
        <row r="4743">
          <cell r="A4743">
            <v>4743</v>
          </cell>
        </row>
        <row r="4744">
          <cell r="A4744">
            <v>4744</v>
          </cell>
        </row>
        <row r="4745">
          <cell r="A4745">
            <v>4745</v>
          </cell>
        </row>
        <row r="4746">
          <cell r="A4746">
            <v>4746</v>
          </cell>
        </row>
        <row r="4747">
          <cell r="A4747">
            <v>4747</v>
          </cell>
        </row>
        <row r="4748">
          <cell r="A4748">
            <v>4748</v>
          </cell>
          <cell r="D4748" t="str">
            <v>JUMLAH</v>
          </cell>
          <cell r="K4748">
            <v>2160073.0238095243</v>
          </cell>
          <cell r="L4748">
            <v>0</v>
          </cell>
        </row>
        <row r="4749">
          <cell r="A4749">
            <v>4749</v>
          </cell>
          <cell r="D4749" t="str">
            <v>OVER HEAD</v>
          </cell>
          <cell r="E4749">
            <v>10</v>
          </cell>
          <cell r="F4749" t="str">
            <v>%</v>
          </cell>
          <cell r="K4749">
            <v>216007.30238095243</v>
          </cell>
          <cell r="L4749">
            <v>0</v>
          </cell>
        </row>
        <row r="4750">
          <cell r="A4750">
            <v>4750</v>
          </cell>
          <cell r="D4750" t="str">
            <v>TOTAL</v>
          </cell>
          <cell r="K4750">
            <v>2376080.3261904768</v>
          </cell>
          <cell r="L4750">
            <v>0</v>
          </cell>
        </row>
        <row r="4751">
          <cell r="A4751">
            <v>4751</v>
          </cell>
          <cell r="D4751" t="str">
            <v>HARGA  SATUAN</v>
          </cell>
          <cell r="K4751">
            <v>2376080</v>
          </cell>
          <cell r="L4751">
            <v>0</v>
          </cell>
        </row>
        <row r="4752">
          <cell r="A4752">
            <v>4752</v>
          </cell>
        </row>
        <row r="4753">
          <cell r="A4753">
            <v>4753</v>
          </cell>
          <cell r="B4753">
            <v>131</v>
          </cell>
        </row>
        <row r="4754">
          <cell r="A4754">
            <v>4754</v>
          </cell>
          <cell r="B4754" t="str">
            <v>UNIT PRICE ANALYSIS</v>
          </cell>
        </row>
        <row r="4755">
          <cell r="A4755">
            <v>4755</v>
          </cell>
          <cell r="B4755" t="str">
            <v>Proyek Rencana Teknik Akhir Jalan Tol Bogor Ring Road</v>
          </cell>
        </row>
        <row r="4756">
          <cell r="A4756">
            <v>4756</v>
          </cell>
        </row>
        <row r="4757">
          <cell r="A4757">
            <v>4757</v>
          </cell>
        </row>
        <row r="4758">
          <cell r="A4758">
            <v>4758</v>
          </cell>
        </row>
        <row r="4759">
          <cell r="A4759">
            <v>4759</v>
          </cell>
        </row>
        <row r="4760">
          <cell r="A4760">
            <v>4760</v>
          </cell>
          <cell r="B4760" t="str">
            <v>UNIT PRICE ANALYSIS</v>
          </cell>
        </row>
        <row r="4761">
          <cell r="A4761">
            <v>4761</v>
          </cell>
        </row>
        <row r="4762">
          <cell r="A4762">
            <v>4762</v>
          </cell>
          <cell r="B4762" t="str">
            <v>ITEM NUMBER</v>
          </cell>
          <cell r="D4762" t="str">
            <v>12.06 (3)</v>
          </cell>
        </row>
        <row r="4763">
          <cell r="A4763">
            <v>4763</v>
          </cell>
          <cell r="B4763" t="str">
            <v>CONSTRUCTION / WORK</v>
          </cell>
          <cell r="D4763" t="str">
            <v>Rambu Pengaturan dan Peringatan, Tipe B - 1</v>
          </cell>
        </row>
        <row r="4764">
          <cell r="A4764">
            <v>4764</v>
          </cell>
          <cell r="B4764" t="str">
            <v>UNIT</v>
          </cell>
          <cell r="C4764" t="str">
            <v>buah</v>
          </cell>
          <cell r="D4764">
            <v>1</v>
          </cell>
        </row>
        <row r="4765">
          <cell r="A4765">
            <v>4765</v>
          </cell>
          <cell r="B4765" t="str">
            <v>UNIT  PRICE  (Rp.)</v>
          </cell>
          <cell r="D4765">
            <v>2308000</v>
          </cell>
          <cell r="E4765">
            <v>0</v>
          </cell>
          <cell r="J4765" t="str">
            <v>TOTAL UNIT PRICE (Rp)</v>
          </cell>
          <cell r="K4765">
            <v>2308000</v>
          </cell>
        </row>
        <row r="4766">
          <cell r="A4766">
            <v>4766</v>
          </cell>
          <cell r="I4766" t="str">
            <v>UNIT PRICE                 (Rp.)</v>
          </cell>
          <cell r="K4766" t="str">
            <v>TOTAL PRICE                       (Rp.)</v>
          </cell>
        </row>
        <row r="4767">
          <cell r="A4767">
            <v>4767</v>
          </cell>
          <cell r="B4767" t="str">
            <v>NO</v>
          </cell>
          <cell r="C4767" t="str">
            <v>ITEM</v>
          </cell>
          <cell r="D4767" t="str">
            <v>DESCRIPTION</v>
          </cell>
          <cell r="G4767" t="str">
            <v>UNIT</v>
          </cell>
          <cell r="H4767" t="str">
            <v>QUA'TY</v>
          </cell>
          <cell r="I4767" t="str">
            <v>Rp.</v>
          </cell>
          <cell r="J4767" t="str">
            <v>Foreign</v>
          </cell>
          <cell r="K4767" t="str">
            <v>Rp.</v>
          </cell>
          <cell r="L4767" t="str">
            <v>Foreign</v>
          </cell>
        </row>
        <row r="4768">
          <cell r="A4768">
            <v>4768</v>
          </cell>
        </row>
        <row r="4769">
          <cell r="A4769">
            <v>4769</v>
          </cell>
        </row>
        <row r="4770">
          <cell r="A4770">
            <v>4770</v>
          </cell>
          <cell r="B4770" t="str">
            <v>A</v>
          </cell>
          <cell r="C4770" t="str">
            <v>MT</v>
          </cell>
          <cell r="D4770" t="str">
            <v>MATERIAL</v>
          </cell>
        </row>
        <row r="4771">
          <cell r="A4771">
            <v>4771</v>
          </cell>
          <cell r="C4771">
            <v>39</v>
          </cell>
          <cell r="D4771" t="str">
            <v>Concrete Class K-175  On  Site</v>
          </cell>
          <cell r="G4771" t="str">
            <v>Cu.m</v>
          </cell>
          <cell r="H4771">
            <v>0.2</v>
          </cell>
          <cell r="I4771">
            <v>422600</v>
          </cell>
          <cell r="J4771">
            <v>0</v>
          </cell>
          <cell r="K4771">
            <v>84520</v>
          </cell>
          <cell r="L4771">
            <v>0</v>
          </cell>
        </row>
        <row r="4772">
          <cell r="A4772">
            <v>4772</v>
          </cell>
          <cell r="C4772">
            <v>94</v>
          </cell>
          <cell r="D4772" t="str">
            <v>Form Work, Plywood (6 x)</v>
          </cell>
          <cell r="G4772" t="str">
            <v>Sq.m</v>
          </cell>
          <cell r="H4772">
            <v>1.85</v>
          </cell>
          <cell r="I4772">
            <v>47400</v>
          </cell>
          <cell r="J4772">
            <v>0</v>
          </cell>
          <cell r="K4772">
            <v>87690</v>
          </cell>
          <cell r="L4772">
            <v>0</v>
          </cell>
        </row>
        <row r="4773">
          <cell r="A4773">
            <v>4773</v>
          </cell>
          <cell r="C4773">
            <v>175</v>
          </cell>
          <cell r="D4773" t="str">
            <v>Manual Excavation</v>
          </cell>
          <cell r="G4773" t="str">
            <v>Cu.m</v>
          </cell>
          <cell r="H4773">
            <v>0.24</v>
          </cell>
          <cell r="I4773">
            <v>69300</v>
          </cell>
          <cell r="J4773">
            <v>0</v>
          </cell>
          <cell r="K4773">
            <v>16632</v>
          </cell>
          <cell r="L4773">
            <v>0</v>
          </cell>
        </row>
        <row r="4774">
          <cell r="A4774">
            <v>4774</v>
          </cell>
          <cell r="C4774">
            <v>29</v>
          </cell>
          <cell r="D4774" t="str">
            <v>Back Fill Material</v>
          </cell>
          <cell r="G4774" t="str">
            <v>Cu.m</v>
          </cell>
          <cell r="H4774">
            <v>3.9999999999999994E-2</v>
          </cell>
          <cell r="I4774">
            <v>43000</v>
          </cell>
          <cell r="J4774">
            <v>0</v>
          </cell>
          <cell r="K4774">
            <v>1719.9999999999998</v>
          </cell>
          <cell r="L4774">
            <v>0</v>
          </cell>
        </row>
        <row r="4775">
          <cell r="A4775">
            <v>4775</v>
          </cell>
          <cell r="C4775">
            <v>109</v>
          </cell>
          <cell r="D4775" t="str">
            <v>Galvanized Steel Pipe 3 "</v>
          </cell>
          <cell r="G4775" t="str">
            <v>Ln.m</v>
          </cell>
          <cell r="H4775">
            <v>4.1500000000000004</v>
          </cell>
          <cell r="I4775">
            <v>116200</v>
          </cell>
          <cell r="J4775">
            <v>0</v>
          </cell>
          <cell r="K4775">
            <v>482230.00000000006</v>
          </cell>
          <cell r="L4775">
            <v>0</v>
          </cell>
        </row>
        <row r="4776">
          <cell r="A4776">
            <v>4776</v>
          </cell>
          <cell r="C4776">
            <v>270</v>
          </cell>
          <cell r="D4776" t="str">
            <v>Traffic Signal Head Type B</v>
          </cell>
          <cell r="G4776" t="str">
            <v>Each</v>
          </cell>
          <cell r="H4776">
            <v>1</v>
          </cell>
          <cell r="I4776">
            <v>1281800</v>
          </cell>
          <cell r="J4776">
            <v>0</v>
          </cell>
          <cell r="K4776">
            <v>1281800</v>
          </cell>
          <cell r="L4776">
            <v>0</v>
          </cell>
        </row>
        <row r="4777">
          <cell r="A4777">
            <v>4777</v>
          </cell>
          <cell r="C4777">
            <v>250</v>
          </cell>
          <cell r="D4777" t="str">
            <v xml:space="preserve">Steel Plate </v>
          </cell>
          <cell r="G4777" t="str">
            <v>Kg</v>
          </cell>
          <cell r="H4777">
            <v>1</v>
          </cell>
          <cell r="I4777">
            <v>5200</v>
          </cell>
          <cell r="J4777">
            <v>0</v>
          </cell>
          <cell r="K4777">
            <v>5200</v>
          </cell>
          <cell r="L4777">
            <v>0</v>
          </cell>
        </row>
        <row r="4778">
          <cell r="A4778">
            <v>4778</v>
          </cell>
          <cell r="C4778">
            <v>152</v>
          </cell>
          <cell r="D4778" t="str">
            <v>Moor and Bolt</v>
          </cell>
          <cell r="G4778" t="str">
            <v>Set</v>
          </cell>
          <cell r="H4778">
            <v>4</v>
          </cell>
          <cell r="I4778">
            <v>8100</v>
          </cell>
          <cell r="J4778">
            <v>0</v>
          </cell>
          <cell r="K4778">
            <v>32400</v>
          </cell>
          <cell r="L4778">
            <v>0</v>
          </cell>
        </row>
        <row r="4779">
          <cell r="A4779">
            <v>4779</v>
          </cell>
        </row>
        <row r="4780">
          <cell r="A4780">
            <v>4780</v>
          </cell>
        </row>
        <row r="4781">
          <cell r="A4781">
            <v>4781</v>
          </cell>
        </row>
        <row r="4782">
          <cell r="A4782">
            <v>4782</v>
          </cell>
        </row>
        <row r="4783">
          <cell r="A4783">
            <v>4783</v>
          </cell>
        </row>
        <row r="4784">
          <cell r="A4784">
            <v>4784</v>
          </cell>
        </row>
        <row r="4785">
          <cell r="A4785">
            <v>4785</v>
          </cell>
        </row>
        <row r="4786">
          <cell r="A4786">
            <v>4786</v>
          </cell>
        </row>
        <row r="4787">
          <cell r="A4787">
            <v>4787</v>
          </cell>
        </row>
        <row r="4788">
          <cell r="A4788">
            <v>4788</v>
          </cell>
        </row>
        <row r="4789">
          <cell r="A4789">
            <v>4789</v>
          </cell>
          <cell r="B4789" t="str">
            <v>B</v>
          </cell>
          <cell r="C4789" t="str">
            <v>EQ</v>
          </cell>
          <cell r="D4789" t="str">
            <v>EQUIPMENT</v>
          </cell>
        </row>
        <row r="4790">
          <cell r="A4790">
            <v>4790</v>
          </cell>
          <cell r="C4790">
            <v>40</v>
          </cell>
          <cell r="D4790" t="str">
            <v>Flat Bed Truck 2 ton, Crane 2 ton</v>
          </cell>
          <cell r="G4790" t="str">
            <v>Hour</v>
          </cell>
          <cell r="H4790">
            <v>7.9166666666666663E-2</v>
          </cell>
          <cell r="I4790">
            <v>69700</v>
          </cell>
          <cell r="J4790">
            <v>0</v>
          </cell>
          <cell r="K4790">
            <v>5517.9166666666661</v>
          </cell>
          <cell r="L4790">
            <v>0</v>
          </cell>
        </row>
        <row r="4791">
          <cell r="A4791">
            <v>4791</v>
          </cell>
          <cell r="C4791">
            <v>140</v>
          </cell>
          <cell r="D4791" t="str">
            <v>Tools</v>
          </cell>
          <cell r="G4791" t="str">
            <v>Hour</v>
          </cell>
          <cell r="H4791">
            <v>5</v>
          </cell>
          <cell r="I4791">
            <v>14200</v>
          </cell>
          <cell r="J4791">
            <v>0</v>
          </cell>
          <cell r="K4791">
            <v>71000</v>
          </cell>
          <cell r="L4791">
            <v>0</v>
          </cell>
        </row>
        <row r="4792">
          <cell r="A4792">
            <v>4792</v>
          </cell>
          <cell r="C4792">
            <v>209</v>
          </cell>
          <cell r="D4792" t="str">
            <v>Transportation (30-60 Ton) to Site</v>
          </cell>
          <cell r="G4792" t="str">
            <v>Each</v>
          </cell>
          <cell r="H4792">
            <v>0.2</v>
          </cell>
          <cell r="I4792" t="e">
            <v>#VALUE!</v>
          </cell>
          <cell r="J4792">
            <v>0</v>
          </cell>
          <cell r="K4792" t="e">
            <v>#VALUE!</v>
          </cell>
          <cell r="L4792">
            <v>0</v>
          </cell>
        </row>
        <row r="4793">
          <cell r="A4793">
            <v>4793</v>
          </cell>
        </row>
        <row r="4794">
          <cell r="A4794">
            <v>4794</v>
          </cell>
        </row>
        <row r="4795">
          <cell r="A4795">
            <v>4795</v>
          </cell>
        </row>
        <row r="4796">
          <cell r="A4796">
            <v>4796</v>
          </cell>
        </row>
        <row r="4797">
          <cell r="A4797">
            <v>4797</v>
          </cell>
        </row>
        <row r="4798">
          <cell r="A4798">
            <v>4798</v>
          </cell>
        </row>
        <row r="4799">
          <cell r="A4799">
            <v>4799</v>
          </cell>
        </row>
        <row r="4800">
          <cell r="A4800">
            <v>4800</v>
          </cell>
        </row>
        <row r="4801">
          <cell r="A4801">
            <v>4801</v>
          </cell>
        </row>
        <row r="4802">
          <cell r="A4802">
            <v>4802</v>
          </cell>
        </row>
        <row r="4803">
          <cell r="A4803">
            <v>4803</v>
          </cell>
          <cell r="B4803" t="str">
            <v>C</v>
          </cell>
          <cell r="C4803" t="str">
            <v>LA</v>
          </cell>
          <cell r="D4803" t="str">
            <v>LABOUR</v>
          </cell>
        </row>
        <row r="4804">
          <cell r="A4804">
            <v>4804</v>
          </cell>
          <cell r="C4804">
            <v>2</v>
          </cell>
          <cell r="D4804" t="str">
            <v>Pengawas</v>
          </cell>
          <cell r="G4804" t="str">
            <v>Day</v>
          </cell>
          <cell r="H4804">
            <v>0.1</v>
          </cell>
          <cell r="I4804">
            <v>50000</v>
          </cell>
          <cell r="K4804">
            <v>5000</v>
          </cell>
        </row>
        <row r="4805">
          <cell r="A4805">
            <v>4805</v>
          </cell>
          <cell r="C4805">
            <v>3</v>
          </cell>
          <cell r="D4805" t="str">
            <v>Mandor</v>
          </cell>
          <cell r="G4805" t="str">
            <v>Day</v>
          </cell>
          <cell r="H4805">
            <v>0.1</v>
          </cell>
          <cell r="I4805">
            <v>33750</v>
          </cell>
          <cell r="K4805">
            <v>3375</v>
          </cell>
        </row>
        <row r="4806">
          <cell r="A4806">
            <v>4806</v>
          </cell>
          <cell r="C4806">
            <v>16</v>
          </cell>
          <cell r="D4806" t="str">
            <v>Tukang</v>
          </cell>
          <cell r="G4806" t="str">
            <v>Day</v>
          </cell>
          <cell r="H4806">
            <v>0.2</v>
          </cell>
          <cell r="I4806">
            <v>28380</v>
          </cell>
          <cell r="K4806">
            <v>5676</v>
          </cell>
        </row>
        <row r="4807">
          <cell r="A4807">
            <v>4807</v>
          </cell>
          <cell r="C4807">
            <v>17</v>
          </cell>
          <cell r="D4807" t="str">
            <v>Buruh</v>
          </cell>
          <cell r="G4807" t="str">
            <v>Day</v>
          </cell>
          <cell r="H4807">
            <v>0.82261904761904769</v>
          </cell>
          <cell r="I4807">
            <v>18750</v>
          </cell>
          <cell r="K4807">
            <v>15424.107142857145</v>
          </cell>
        </row>
        <row r="4808">
          <cell r="A4808">
            <v>4808</v>
          </cell>
        </row>
        <row r="4809">
          <cell r="A4809">
            <v>4809</v>
          </cell>
        </row>
        <row r="4810">
          <cell r="A4810">
            <v>4810</v>
          </cell>
        </row>
        <row r="4811">
          <cell r="A4811">
            <v>4811</v>
          </cell>
        </row>
        <row r="4812">
          <cell r="A4812">
            <v>4812</v>
          </cell>
        </row>
        <row r="4813">
          <cell r="A4813">
            <v>4813</v>
          </cell>
        </row>
        <row r="4814">
          <cell r="A4814">
            <v>4814</v>
          </cell>
          <cell r="D4814" t="str">
            <v>JUMLAH</v>
          </cell>
          <cell r="K4814">
            <v>2098185.0238095238</v>
          </cell>
          <cell r="L4814">
            <v>0</v>
          </cell>
        </row>
        <row r="4815">
          <cell r="A4815">
            <v>4815</v>
          </cell>
          <cell r="D4815" t="str">
            <v>OVER HEAD</v>
          </cell>
          <cell r="E4815">
            <v>10</v>
          </cell>
          <cell r="F4815" t="str">
            <v>%</v>
          </cell>
          <cell r="K4815">
            <v>209818.50238095238</v>
          </cell>
          <cell r="L4815">
            <v>0</v>
          </cell>
        </row>
        <row r="4816">
          <cell r="A4816">
            <v>4816</v>
          </cell>
          <cell r="D4816" t="str">
            <v>TOTAL</v>
          </cell>
          <cell r="K4816">
            <v>2308003.526190476</v>
          </cell>
          <cell r="L4816">
            <v>0</v>
          </cell>
        </row>
        <row r="4817">
          <cell r="A4817">
            <v>4817</v>
          </cell>
          <cell r="D4817" t="str">
            <v>HARGA  SATUAN</v>
          </cell>
          <cell r="K4817">
            <v>2308004</v>
          </cell>
          <cell r="L4817">
            <v>0</v>
          </cell>
        </row>
        <row r="4818">
          <cell r="A4818">
            <v>4818</v>
          </cell>
        </row>
        <row r="4819">
          <cell r="A4819">
            <v>4819</v>
          </cell>
          <cell r="B4819">
            <v>132</v>
          </cell>
        </row>
        <row r="4820">
          <cell r="A4820">
            <v>4820</v>
          </cell>
          <cell r="B4820" t="str">
            <v>UNIT PRICE ANALYSIS</v>
          </cell>
        </row>
        <row r="4821">
          <cell r="A4821">
            <v>4821</v>
          </cell>
          <cell r="B4821" t="str">
            <v>Proyek Rencana Teknik Akhir Jalan Tol Bogor Ring Road</v>
          </cell>
        </row>
        <row r="4822">
          <cell r="A4822">
            <v>4822</v>
          </cell>
        </row>
        <row r="4823">
          <cell r="A4823">
            <v>4823</v>
          </cell>
        </row>
        <row r="4824">
          <cell r="A4824">
            <v>4824</v>
          </cell>
        </row>
        <row r="4825">
          <cell r="A4825">
            <v>4825</v>
          </cell>
        </row>
        <row r="4826">
          <cell r="A4826">
            <v>4826</v>
          </cell>
          <cell r="B4826" t="str">
            <v>UNIT PRICE ANALYSIS</v>
          </cell>
        </row>
        <row r="4827">
          <cell r="A4827">
            <v>4827</v>
          </cell>
        </row>
        <row r="4828">
          <cell r="A4828">
            <v>4828</v>
          </cell>
          <cell r="B4828" t="str">
            <v>ITEM NUMBER</v>
          </cell>
          <cell r="D4828" t="str">
            <v>12.06 (4)</v>
          </cell>
        </row>
        <row r="4829">
          <cell r="A4829">
            <v>4829</v>
          </cell>
          <cell r="B4829" t="str">
            <v>CONSTRUCTION / WORK</v>
          </cell>
          <cell r="D4829" t="str">
            <v>Rambu Pengaturan dan Peringatan, Tipe B - 2</v>
          </cell>
        </row>
        <row r="4830">
          <cell r="A4830">
            <v>4830</v>
          </cell>
          <cell r="B4830" t="str">
            <v>UNIT</v>
          </cell>
          <cell r="C4830" t="str">
            <v>buah</v>
          </cell>
          <cell r="D4830">
            <v>1</v>
          </cell>
        </row>
        <row r="4831">
          <cell r="A4831">
            <v>4831</v>
          </cell>
          <cell r="B4831" t="str">
            <v>UNIT  PRICE  (Rp.)</v>
          </cell>
          <cell r="D4831">
            <v>3828800</v>
          </cell>
          <cell r="E4831">
            <v>0</v>
          </cell>
          <cell r="J4831" t="str">
            <v>TOTAL UNIT PRICE (Rp)</v>
          </cell>
          <cell r="K4831">
            <v>3828800</v>
          </cell>
        </row>
        <row r="4832">
          <cell r="A4832">
            <v>4832</v>
          </cell>
          <cell r="I4832" t="str">
            <v>UNIT PRICE                 (Rp.)</v>
          </cell>
          <cell r="K4832" t="str">
            <v>TOTAL PRICE                       (Rp.)</v>
          </cell>
        </row>
        <row r="4833">
          <cell r="A4833">
            <v>4833</v>
          </cell>
          <cell r="B4833" t="str">
            <v>NO</v>
          </cell>
          <cell r="C4833" t="str">
            <v>ITEM</v>
          </cell>
          <cell r="D4833" t="str">
            <v>DESCRIPTION</v>
          </cell>
          <cell r="G4833" t="str">
            <v>UNIT</v>
          </cell>
          <cell r="H4833" t="str">
            <v>QUA'TY</v>
          </cell>
          <cell r="I4833" t="str">
            <v>Rp.</v>
          </cell>
          <cell r="J4833" t="str">
            <v>Foreign</v>
          </cell>
          <cell r="K4833" t="str">
            <v>Rp.</v>
          </cell>
          <cell r="L4833" t="str">
            <v>Foreign</v>
          </cell>
        </row>
        <row r="4834">
          <cell r="A4834">
            <v>4834</v>
          </cell>
        </row>
        <row r="4835">
          <cell r="A4835">
            <v>4835</v>
          </cell>
        </row>
        <row r="4836">
          <cell r="A4836">
            <v>4836</v>
          </cell>
          <cell r="B4836" t="str">
            <v>A</v>
          </cell>
          <cell r="C4836" t="str">
            <v>MT</v>
          </cell>
          <cell r="D4836" t="str">
            <v>MATERIAL</v>
          </cell>
        </row>
        <row r="4837">
          <cell r="A4837">
            <v>4837</v>
          </cell>
          <cell r="C4837">
            <v>39</v>
          </cell>
          <cell r="D4837" t="str">
            <v>Concrete Class K-175  On  Site</v>
          </cell>
          <cell r="G4837" t="str">
            <v>Cu.m</v>
          </cell>
          <cell r="H4837">
            <v>0.2</v>
          </cell>
          <cell r="I4837">
            <v>422600</v>
          </cell>
          <cell r="J4837">
            <v>0</v>
          </cell>
          <cell r="K4837">
            <v>84520</v>
          </cell>
          <cell r="L4837">
            <v>0</v>
          </cell>
        </row>
        <row r="4838">
          <cell r="A4838">
            <v>4838</v>
          </cell>
          <cell r="C4838">
            <v>94</v>
          </cell>
          <cell r="D4838" t="str">
            <v>Form Work, Plywood (6 x)</v>
          </cell>
          <cell r="G4838" t="str">
            <v>Sq.m</v>
          </cell>
          <cell r="H4838">
            <v>1.85</v>
          </cell>
          <cell r="I4838">
            <v>47400</v>
          </cell>
          <cell r="J4838">
            <v>0</v>
          </cell>
          <cell r="K4838">
            <v>87690</v>
          </cell>
          <cell r="L4838">
            <v>0</v>
          </cell>
        </row>
        <row r="4839">
          <cell r="A4839">
            <v>4839</v>
          </cell>
          <cell r="C4839">
            <v>175</v>
          </cell>
          <cell r="D4839" t="str">
            <v>Manual Excavation</v>
          </cell>
          <cell r="G4839" t="str">
            <v>Cu.m</v>
          </cell>
          <cell r="H4839">
            <v>0.2</v>
          </cell>
          <cell r="I4839">
            <v>69300</v>
          </cell>
          <cell r="J4839">
            <v>0</v>
          </cell>
          <cell r="K4839">
            <v>13860</v>
          </cell>
          <cell r="L4839">
            <v>0</v>
          </cell>
        </row>
        <row r="4840">
          <cell r="A4840">
            <v>4840</v>
          </cell>
          <cell r="C4840">
            <v>29</v>
          </cell>
          <cell r="D4840" t="str">
            <v>Back Fill Material</v>
          </cell>
          <cell r="G4840" t="str">
            <v>Cu.m</v>
          </cell>
          <cell r="H4840">
            <v>0.05</v>
          </cell>
          <cell r="I4840">
            <v>43000</v>
          </cell>
          <cell r="J4840">
            <v>0</v>
          </cell>
          <cell r="K4840">
            <v>2150</v>
          </cell>
          <cell r="L4840">
            <v>0</v>
          </cell>
        </row>
        <row r="4841">
          <cell r="A4841">
            <v>4841</v>
          </cell>
          <cell r="C4841">
            <v>109</v>
          </cell>
          <cell r="D4841" t="str">
            <v>Galvanized Steel Pipe 3 "</v>
          </cell>
          <cell r="G4841" t="str">
            <v>Ln.m</v>
          </cell>
          <cell r="H4841">
            <v>5.3</v>
          </cell>
          <cell r="I4841">
            <v>116200</v>
          </cell>
          <cell r="J4841">
            <v>0</v>
          </cell>
          <cell r="K4841">
            <v>615860</v>
          </cell>
          <cell r="L4841">
            <v>0</v>
          </cell>
        </row>
        <row r="4842">
          <cell r="A4842">
            <v>4842</v>
          </cell>
          <cell r="C4842">
            <v>270</v>
          </cell>
          <cell r="D4842" t="str">
            <v>Traffic Signal Head Type B</v>
          </cell>
          <cell r="G4842" t="str">
            <v>Each</v>
          </cell>
          <cell r="H4842">
            <v>2</v>
          </cell>
          <cell r="I4842">
            <v>1281800</v>
          </cell>
          <cell r="J4842">
            <v>0</v>
          </cell>
          <cell r="K4842">
            <v>2563600</v>
          </cell>
          <cell r="L4842">
            <v>0</v>
          </cell>
        </row>
        <row r="4843">
          <cell r="A4843">
            <v>4843</v>
          </cell>
          <cell r="C4843">
            <v>152</v>
          </cell>
          <cell r="D4843" t="str">
            <v>Moor and Bolt</v>
          </cell>
          <cell r="G4843" t="str">
            <v>Set</v>
          </cell>
          <cell r="H4843">
            <v>4</v>
          </cell>
          <cell r="I4843">
            <v>8100</v>
          </cell>
          <cell r="J4843">
            <v>0</v>
          </cell>
          <cell r="K4843">
            <v>32400</v>
          </cell>
          <cell r="L4843">
            <v>0</v>
          </cell>
        </row>
        <row r="4844">
          <cell r="A4844">
            <v>4844</v>
          </cell>
        </row>
        <row r="4845">
          <cell r="A4845">
            <v>4845</v>
          </cell>
        </row>
        <row r="4846">
          <cell r="A4846">
            <v>4846</v>
          </cell>
        </row>
        <row r="4847">
          <cell r="A4847">
            <v>4847</v>
          </cell>
        </row>
        <row r="4848">
          <cell r="A4848">
            <v>4848</v>
          </cell>
        </row>
        <row r="4849">
          <cell r="A4849">
            <v>4849</v>
          </cell>
        </row>
        <row r="4850">
          <cell r="A4850">
            <v>4850</v>
          </cell>
        </row>
        <row r="4851">
          <cell r="A4851">
            <v>4851</v>
          </cell>
        </row>
        <row r="4852">
          <cell r="A4852">
            <v>4852</v>
          </cell>
        </row>
        <row r="4853">
          <cell r="A4853">
            <v>4853</v>
          </cell>
        </row>
        <row r="4854">
          <cell r="A4854">
            <v>4854</v>
          </cell>
        </row>
        <row r="4855">
          <cell r="A4855">
            <v>4855</v>
          </cell>
          <cell r="B4855" t="str">
            <v>B</v>
          </cell>
          <cell r="C4855" t="str">
            <v>EQ</v>
          </cell>
          <cell r="D4855" t="str">
            <v>EQUIPMENT</v>
          </cell>
        </row>
        <row r="4856">
          <cell r="A4856">
            <v>4856</v>
          </cell>
          <cell r="C4856">
            <v>39</v>
          </cell>
          <cell r="D4856" t="str">
            <v>Excavator 0,5 m3</v>
          </cell>
          <cell r="G4856" t="str">
            <v>Hour</v>
          </cell>
          <cell r="H4856">
            <v>7.9166666666666663E-2</v>
          </cell>
          <cell r="I4856">
            <v>217300</v>
          </cell>
          <cell r="J4856">
            <v>0</v>
          </cell>
          <cell r="K4856">
            <v>17202.916666666664</v>
          </cell>
          <cell r="L4856">
            <v>0</v>
          </cell>
        </row>
        <row r="4857">
          <cell r="A4857">
            <v>4857</v>
          </cell>
          <cell r="C4857">
            <v>139</v>
          </cell>
          <cell r="D4857" t="str">
            <v>Concrete Bucket 1 Cu.m</v>
          </cell>
          <cell r="G4857" t="str">
            <v>Hour</v>
          </cell>
          <cell r="H4857">
            <v>5</v>
          </cell>
          <cell r="I4857">
            <v>6800</v>
          </cell>
          <cell r="J4857">
            <v>0</v>
          </cell>
          <cell r="K4857">
            <v>34000</v>
          </cell>
          <cell r="L4857">
            <v>0</v>
          </cell>
        </row>
        <row r="4858">
          <cell r="A4858">
            <v>4858</v>
          </cell>
          <cell r="C4858">
            <v>209</v>
          </cell>
          <cell r="D4858" t="str">
            <v>Transportation (30-60 Ton) to Site</v>
          </cell>
          <cell r="G4858" t="str">
            <v>Each</v>
          </cell>
          <cell r="H4858">
            <v>0.2</v>
          </cell>
          <cell r="I4858" t="e">
            <v>#VALUE!</v>
          </cell>
          <cell r="J4858">
            <v>0</v>
          </cell>
          <cell r="K4858" t="e">
            <v>#VALUE!</v>
          </cell>
          <cell r="L4858">
            <v>0</v>
          </cell>
        </row>
        <row r="4859">
          <cell r="A4859">
            <v>4859</v>
          </cell>
        </row>
        <row r="4860">
          <cell r="A4860">
            <v>4860</v>
          </cell>
        </row>
        <row r="4861">
          <cell r="A4861">
            <v>4861</v>
          </cell>
        </row>
        <row r="4862">
          <cell r="A4862">
            <v>4862</v>
          </cell>
        </row>
        <row r="4863">
          <cell r="A4863">
            <v>4863</v>
          </cell>
        </row>
        <row r="4864">
          <cell r="A4864">
            <v>4864</v>
          </cell>
        </row>
        <row r="4865">
          <cell r="A4865">
            <v>4865</v>
          </cell>
        </row>
        <row r="4866">
          <cell r="A4866">
            <v>4866</v>
          </cell>
        </row>
        <row r="4867">
          <cell r="A4867">
            <v>4867</v>
          </cell>
        </row>
        <row r="4868">
          <cell r="A4868">
            <v>4868</v>
          </cell>
        </row>
        <row r="4869">
          <cell r="A4869">
            <v>4869</v>
          </cell>
          <cell r="B4869" t="str">
            <v>C</v>
          </cell>
          <cell r="C4869" t="str">
            <v>LA</v>
          </cell>
          <cell r="D4869" t="str">
            <v>LABOUR</v>
          </cell>
        </row>
        <row r="4870">
          <cell r="A4870">
            <v>4870</v>
          </cell>
          <cell r="C4870">
            <v>2</v>
          </cell>
          <cell r="D4870" t="str">
            <v>Pengawas</v>
          </cell>
          <cell r="G4870" t="str">
            <v>Day</v>
          </cell>
          <cell r="H4870">
            <v>0.1</v>
          </cell>
          <cell r="I4870">
            <v>50000</v>
          </cell>
          <cell r="K4870">
            <v>5000</v>
          </cell>
        </row>
        <row r="4871">
          <cell r="A4871">
            <v>4871</v>
          </cell>
          <cell r="C4871">
            <v>3</v>
          </cell>
          <cell r="D4871" t="str">
            <v>Mandor</v>
          </cell>
          <cell r="G4871" t="str">
            <v>Day</v>
          </cell>
          <cell r="H4871">
            <v>0.1</v>
          </cell>
          <cell r="I4871">
            <v>33750</v>
          </cell>
          <cell r="K4871">
            <v>3375</v>
          </cell>
        </row>
        <row r="4872">
          <cell r="A4872">
            <v>4872</v>
          </cell>
          <cell r="C4872">
            <v>16</v>
          </cell>
          <cell r="D4872" t="str">
            <v>Tukang</v>
          </cell>
          <cell r="G4872" t="str">
            <v>Day</v>
          </cell>
          <cell r="H4872">
            <v>0.2</v>
          </cell>
          <cell r="I4872">
            <v>28380</v>
          </cell>
          <cell r="K4872">
            <v>5676</v>
          </cell>
        </row>
        <row r="4873">
          <cell r="A4873">
            <v>4873</v>
          </cell>
          <cell r="C4873">
            <v>17</v>
          </cell>
          <cell r="D4873" t="str">
            <v>Buruh</v>
          </cell>
          <cell r="G4873" t="str">
            <v>Day</v>
          </cell>
          <cell r="H4873">
            <v>0.82261904761904769</v>
          </cell>
          <cell r="I4873">
            <v>18750</v>
          </cell>
          <cell r="K4873">
            <v>15424.107142857145</v>
          </cell>
        </row>
        <row r="4874">
          <cell r="A4874">
            <v>4874</v>
          </cell>
        </row>
        <row r="4875">
          <cell r="A4875">
            <v>4875</v>
          </cell>
        </row>
        <row r="4876">
          <cell r="A4876">
            <v>4876</v>
          </cell>
        </row>
        <row r="4877">
          <cell r="A4877">
            <v>4877</v>
          </cell>
        </row>
        <row r="4878">
          <cell r="A4878">
            <v>4878</v>
          </cell>
        </row>
        <row r="4879">
          <cell r="A4879">
            <v>4879</v>
          </cell>
        </row>
        <row r="4880">
          <cell r="A4880">
            <v>4880</v>
          </cell>
          <cell r="D4880" t="str">
            <v>JUMLAH</v>
          </cell>
          <cell r="K4880">
            <v>3480758.0238095238</v>
          </cell>
          <cell r="L4880">
            <v>0</v>
          </cell>
        </row>
        <row r="4881">
          <cell r="A4881">
            <v>4881</v>
          </cell>
          <cell r="D4881" t="str">
            <v>OVER HEAD</v>
          </cell>
          <cell r="E4881">
            <v>10</v>
          </cell>
          <cell r="F4881" t="str">
            <v>%</v>
          </cell>
          <cell r="K4881">
            <v>348075.8023809524</v>
          </cell>
          <cell r="L4881">
            <v>0</v>
          </cell>
        </row>
        <row r="4882">
          <cell r="A4882">
            <v>4882</v>
          </cell>
          <cell r="D4882" t="str">
            <v>TOTAL</v>
          </cell>
          <cell r="K4882">
            <v>3828833.8261904763</v>
          </cell>
          <cell r="L4882">
            <v>0</v>
          </cell>
        </row>
        <row r="4883">
          <cell r="A4883">
            <v>4883</v>
          </cell>
          <cell r="D4883" t="str">
            <v>HARGA  SATUAN</v>
          </cell>
          <cell r="K4883">
            <v>3828834</v>
          </cell>
          <cell r="L4883">
            <v>0</v>
          </cell>
        </row>
        <row r="4884">
          <cell r="A4884">
            <v>4884</v>
          </cell>
        </row>
        <row r="4885">
          <cell r="A4885">
            <v>4885</v>
          </cell>
          <cell r="B4885">
            <v>133</v>
          </cell>
        </row>
        <row r="4886">
          <cell r="A4886">
            <v>4886</v>
          </cell>
          <cell r="B4886" t="str">
            <v>UNIT PRICE ANALYSIS</v>
          </cell>
        </row>
        <row r="4887">
          <cell r="A4887">
            <v>4887</v>
          </cell>
          <cell r="B4887" t="str">
            <v>Proyek Rencana Teknik Akhir Jalan Tol Bogor Ring Road</v>
          </cell>
        </row>
        <row r="4888">
          <cell r="A4888">
            <v>4888</v>
          </cell>
        </row>
        <row r="4889">
          <cell r="A4889">
            <v>4889</v>
          </cell>
        </row>
        <row r="4890">
          <cell r="A4890">
            <v>4890</v>
          </cell>
        </row>
        <row r="4891">
          <cell r="A4891">
            <v>4891</v>
          </cell>
        </row>
        <row r="4892">
          <cell r="A4892">
            <v>4892</v>
          </cell>
          <cell r="B4892" t="str">
            <v>UNIT PRICE ANALYSIS</v>
          </cell>
        </row>
        <row r="4893">
          <cell r="A4893">
            <v>4893</v>
          </cell>
        </row>
        <row r="4894">
          <cell r="A4894">
            <v>4894</v>
          </cell>
          <cell r="B4894" t="str">
            <v>ITEM NUMBER</v>
          </cell>
          <cell r="D4894" t="str">
            <v>12.07 (5)</v>
          </cell>
        </row>
        <row r="4895">
          <cell r="A4895">
            <v>4895</v>
          </cell>
          <cell r="B4895" t="str">
            <v>CONSTRUCTION / WORK</v>
          </cell>
          <cell r="D4895" t="str">
            <v>Rambu Petunjuk, Peringatan dan Larangan, Tipe B - 1</v>
          </cell>
        </row>
        <row r="4896">
          <cell r="A4896">
            <v>4896</v>
          </cell>
          <cell r="B4896" t="str">
            <v>UNIT</v>
          </cell>
          <cell r="C4896" t="str">
            <v>buah</v>
          </cell>
          <cell r="D4896">
            <v>1</v>
          </cell>
        </row>
        <row r="4897">
          <cell r="A4897">
            <v>4897</v>
          </cell>
          <cell r="B4897" t="str">
            <v>UNIT  PRICE  (Rp.)</v>
          </cell>
          <cell r="D4897">
            <v>28864900</v>
          </cell>
          <cell r="E4897">
            <v>0</v>
          </cell>
          <cell r="J4897" t="str">
            <v>TOTAL UNIT PRICE (Rp)</v>
          </cell>
          <cell r="K4897">
            <v>28864900</v>
          </cell>
        </row>
        <row r="4898">
          <cell r="A4898">
            <v>4898</v>
          </cell>
          <cell r="I4898" t="str">
            <v>UNIT PRICE                 (Rp.)</v>
          </cell>
          <cell r="K4898" t="str">
            <v>TOTAL PRICE                       (Rp.)</v>
          </cell>
        </row>
        <row r="4899">
          <cell r="A4899">
            <v>4899</v>
          </cell>
          <cell r="B4899" t="str">
            <v>NO</v>
          </cell>
          <cell r="C4899" t="str">
            <v>ITEM</v>
          </cell>
          <cell r="D4899" t="str">
            <v>DESCRIPTION</v>
          </cell>
          <cell r="G4899" t="str">
            <v>UNIT</v>
          </cell>
          <cell r="H4899" t="str">
            <v>QUA'TY</v>
          </cell>
        </row>
        <row r="4900">
          <cell r="A4900">
            <v>4900</v>
          </cell>
        </row>
        <row r="4901">
          <cell r="A4901">
            <v>4901</v>
          </cell>
          <cell r="B4901" t="str">
            <v>A</v>
          </cell>
          <cell r="C4901" t="str">
            <v>MT</v>
          </cell>
          <cell r="D4901" t="str">
            <v>MATERIAL</v>
          </cell>
        </row>
        <row r="4902">
          <cell r="A4902">
            <v>4902</v>
          </cell>
          <cell r="C4902">
            <v>204</v>
          </cell>
          <cell r="D4902" t="str">
            <v>Profile Steel H125x125x6.5x9</v>
          </cell>
          <cell r="G4902" t="str">
            <v>L.m</v>
          </cell>
          <cell r="H4902">
            <v>6</v>
          </cell>
          <cell r="I4902" t="e">
            <v>#VALUE!</v>
          </cell>
          <cell r="J4902">
            <v>0</v>
          </cell>
          <cell r="K4902" t="e">
            <v>#VALUE!</v>
          </cell>
        </row>
        <row r="4903">
          <cell r="A4903">
            <v>4903</v>
          </cell>
          <cell r="C4903">
            <v>40</v>
          </cell>
          <cell r="D4903" t="str">
            <v>Concrete Class K-250  On  Site</v>
          </cell>
          <cell r="G4903" t="str">
            <v>Cu.m</v>
          </cell>
          <cell r="H4903">
            <v>1.1520000000000004</v>
          </cell>
          <cell r="I4903">
            <v>494600</v>
          </cell>
          <cell r="J4903">
            <v>0</v>
          </cell>
          <cell r="K4903">
            <v>569779.20000000019</v>
          </cell>
          <cell r="L4903">
            <v>0</v>
          </cell>
        </row>
        <row r="4904">
          <cell r="A4904">
            <v>4904</v>
          </cell>
          <cell r="C4904">
            <v>93</v>
          </cell>
          <cell r="D4904" t="str">
            <v>Form Work, Plywood (8 x)</v>
          </cell>
          <cell r="G4904" t="str">
            <v>Sq.m</v>
          </cell>
          <cell r="H4904">
            <v>3.2</v>
          </cell>
          <cell r="I4904">
            <v>54300</v>
          </cell>
          <cell r="J4904">
            <v>0</v>
          </cell>
          <cell r="K4904">
            <v>173760</v>
          </cell>
          <cell r="L4904">
            <v>0</v>
          </cell>
        </row>
        <row r="4905">
          <cell r="A4905">
            <v>4905</v>
          </cell>
          <cell r="C4905">
            <v>174</v>
          </cell>
          <cell r="D4905" t="str">
            <v>Pouring Concrete ( Mechanical )</v>
          </cell>
          <cell r="G4905" t="str">
            <v>Cu.m</v>
          </cell>
          <cell r="H4905">
            <v>1.1520000000000004</v>
          </cell>
          <cell r="I4905">
            <v>18600</v>
          </cell>
          <cell r="J4905">
            <v>0</v>
          </cell>
          <cell r="K4905">
            <v>21427.200000000008</v>
          </cell>
          <cell r="L4905">
            <v>0</v>
          </cell>
        </row>
        <row r="4906">
          <cell r="A4906">
            <v>4906</v>
          </cell>
          <cell r="C4906">
            <v>183</v>
          </cell>
          <cell r="D4906" t="str">
            <v>Profile Steel H125x125x6.5x9</v>
          </cell>
          <cell r="G4906" t="str">
            <v>Kg</v>
          </cell>
          <cell r="H4906">
            <v>450</v>
          </cell>
          <cell r="I4906">
            <v>17300</v>
          </cell>
          <cell r="J4906">
            <v>0</v>
          </cell>
          <cell r="K4906">
            <v>7785000</v>
          </cell>
          <cell r="L4906">
            <v>0</v>
          </cell>
        </row>
        <row r="4907">
          <cell r="A4907">
            <v>4907</v>
          </cell>
          <cell r="C4907">
            <v>250</v>
          </cell>
          <cell r="D4907" t="str">
            <v xml:space="preserve">Steel Plate </v>
          </cell>
          <cell r="G4907" t="str">
            <v>Kg</v>
          </cell>
          <cell r="H4907">
            <v>2</v>
          </cell>
          <cell r="I4907">
            <v>5200</v>
          </cell>
          <cell r="J4907">
            <v>0</v>
          </cell>
          <cell r="K4907">
            <v>10400</v>
          </cell>
          <cell r="L4907">
            <v>0</v>
          </cell>
        </row>
        <row r="4908">
          <cell r="A4908">
            <v>4908</v>
          </cell>
          <cell r="C4908">
            <v>152</v>
          </cell>
          <cell r="D4908" t="str">
            <v>Moor and Bolt</v>
          </cell>
          <cell r="G4908" t="str">
            <v>Set</v>
          </cell>
          <cell r="H4908">
            <v>8</v>
          </cell>
          <cell r="I4908">
            <v>8100</v>
          </cell>
          <cell r="J4908">
            <v>0</v>
          </cell>
          <cell r="K4908">
            <v>64800</v>
          </cell>
          <cell r="L4908">
            <v>0</v>
          </cell>
        </row>
        <row r="4909">
          <cell r="A4909">
            <v>4909</v>
          </cell>
          <cell r="C4909">
            <v>35</v>
          </cell>
          <cell r="D4909" t="str">
            <v>Aluminium Angles 50 x 50 x 5</v>
          </cell>
          <cell r="G4909" t="str">
            <v>Lm.</v>
          </cell>
          <cell r="H4909">
            <v>82</v>
          </cell>
          <cell r="I4909">
            <v>16800</v>
          </cell>
          <cell r="J4909">
            <v>0</v>
          </cell>
          <cell r="K4909">
            <v>1377600</v>
          </cell>
          <cell r="L4909">
            <v>0</v>
          </cell>
        </row>
        <row r="4910">
          <cell r="A4910">
            <v>4910</v>
          </cell>
          <cell r="C4910">
            <v>535</v>
          </cell>
          <cell r="D4910" t="str">
            <v>Pipe STK-114.3 D 4.5</v>
          </cell>
          <cell r="G4910" t="str">
            <v>Lm</v>
          </cell>
          <cell r="H4910">
            <v>18.399999999999999</v>
          </cell>
          <cell r="I4910">
            <v>86300</v>
          </cell>
          <cell r="J4910">
            <v>0</v>
          </cell>
          <cell r="K4910">
            <v>1587919.9999999998</v>
          </cell>
        </row>
        <row r="4911">
          <cell r="A4911">
            <v>4911</v>
          </cell>
          <cell r="C4911">
            <v>537</v>
          </cell>
          <cell r="D4911" t="str">
            <v>Pipe STK-355.6 D 7.9</v>
          </cell>
          <cell r="G4911" t="str">
            <v>Lm</v>
          </cell>
          <cell r="H4911">
            <v>7.45</v>
          </cell>
          <cell r="I4911">
            <v>132300</v>
          </cell>
          <cell r="J4911">
            <v>0</v>
          </cell>
          <cell r="K4911">
            <v>985635</v>
          </cell>
        </row>
        <row r="4912">
          <cell r="A4912">
            <v>4912</v>
          </cell>
          <cell r="C4912">
            <v>311</v>
          </cell>
          <cell r="D4912" t="str">
            <v>Material of Traffic  Signal Type B</v>
          </cell>
          <cell r="G4912" t="str">
            <v>Sqm</v>
          </cell>
          <cell r="H4912">
            <v>10.625</v>
          </cell>
          <cell r="I4912">
            <v>1150000</v>
          </cell>
          <cell r="J4912">
            <v>0</v>
          </cell>
          <cell r="K4912">
            <v>12218750</v>
          </cell>
        </row>
        <row r="4913">
          <cell r="A4913">
            <v>4913</v>
          </cell>
        </row>
        <row r="4914">
          <cell r="A4914">
            <v>4914</v>
          </cell>
        </row>
        <row r="4915">
          <cell r="A4915">
            <v>4915</v>
          </cell>
        </row>
        <row r="4916">
          <cell r="A4916">
            <v>4916</v>
          </cell>
        </row>
        <row r="4917">
          <cell r="A4917">
            <v>4917</v>
          </cell>
        </row>
        <row r="4918">
          <cell r="A4918">
            <v>4918</v>
          </cell>
        </row>
        <row r="4919">
          <cell r="A4919">
            <v>4919</v>
          </cell>
        </row>
        <row r="4920">
          <cell r="A4920">
            <v>4920</v>
          </cell>
        </row>
        <row r="4921">
          <cell r="A4921">
            <v>4921</v>
          </cell>
          <cell r="B4921" t="str">
            <v>B</v>
          </cell>
          <cell r="C4921" t="str">
            <v>EQ</v>
          </cell>
          <cell r="D4921" t="str">
            <v>EQUIPMENT</v>
          </cell>
        </row>
        <row r="4922">
          <cell r="A4922">
            <v>4922</v>
          </cell>
          <cell r="C4922">
            <v>88</v>
          </cell>
          <cell r="D4922" t="str">
            <v>Truck Crane 5 ton</v>
          </cell>
          <cell r="G4922" t="str">
            <v>Hour</v>
          </cell>
          <cell r="H4922">
            <v>0.5</v>
          </cell>
          <cell r="I4922">
            <v>105400</v>
          </cell>
          <cell r="J4922">
            <v>0</v>
          </cell>
          <cell r="K4922">
            <v>52700</v>
          </cell>
          <cell r="L4922">
            <v>0</v>
          </cell>
        </row>
        <row r="4923">
          <cell r="A4923">
            <v>4923</v>
          </cell>
          <cell r="C4923">
            <v>140</v>
          </cell>
          <cell r="D4923" t="str">
            <v>Tools</v>
          </cell>
          <cell r="G4923" t="str">
            <v>Hour</v>
          </cell>
          <cell r="H4923">
            <v>1</v>
          </cell>
          <cell r="I4923">
            <v>14200</v>
          </cell>
          <cell r="J4923">
            <v>0</v>
          </cell>
          <cell r="K4923">
            <v>14200</v>
          </cell>
          <cell r="L4923">
            <v>0</v>
          </cell>
        </row>
        <row r="4924">
          <cell r="A4924">
            <v>4924</v>
          </cell>
          <cell r="C4924">
            <v>210</v>
          </cell>
          <cell r="D4924" t="str">
            <v>Transportation (&lt;30 Ton) to Site</v>
          </cell>
          <cell r="G4924" t="str">
            <v>Each</v>
          </cell>
          <cell r="H4924">
            <v>1</v>
          </cell>
          <cell r="I4924">
            <v>1193800</v>
          </cell>
          <cell r="J4924">
            <v>0</v>
          </cell>
          <cell r="K4924">
            <v>1193800</v>
          </cell>
          <cell r="L4924">
            <v>0</v>
          </cell>
        </row>
        <row r="4925">
          <cell r="A4925">
            <v>4925</v>
          </cell>
          <cell r="C4925">
            <v>96</v>
          </cell>
          <cell r="D4925" t="str">
            <v>Welding Machine 300A</v>
          </cell>
          <cell r="G4925" t="str">
            <v>Hour</v>
          </cell>
          <cell r="H4925">
            <v>1</v>
          </cell>
          <cell r="I4925">
            <v>19500</v>
          </cell>
          <cell r="J4925">
            <v>0</v>
          </cell>
          <cell r="K4925">
            <v>19500</v>
          </cell>
        </row>
        <row r="4926">
          <cell r="A4926">
            <v>4926</v>
          </cell>
        </row>
        <row r="4927">
          <cell r="A4927">
            <v>4927</v>
          </cell>
        </row>
        <row r="4928">
          <cell r="A4928">
            <v>4928</v>
          </cell>
        </row>
        <row r="4929">
          <cell r="A4929">
            <v>4929</v>
          </cell>
        </row>
        <row r="4930">
          <cell r="A4930">
            <v>4930</v>
          </cell>
        </row>
        <row r="4931">
          <cell r="A4931">
            <v>4931</v>
          </cell>
        </row>
        <row r="4932">
          <cell r="A4932">
            <v>4932</v>
          </cell>
        </row>
        <row r="4933">
          <cell r="A4933">
            <v>4933</v>
          </cell>
        </row>
        <row r="4934">
          <cell r="A4934">
            <v>4934</v>
          </cell>
        </row>
        <row r="4935">
          <cell r="A4935">
            <v>4935</v>
          </cell>
          <cell r="B4935" t="str">
            <v>C</v>
          </cell>
          <cell r="C4935" t="str">
            <v>LA</v>
          </cell>
          <cell r="D4935" t="str">
            <v>LABOUR</v>
          </cell>
        </row>
        <row r="4936">
          <cell r="A4936">
            <v>4936</v>
          </cell>
          <cell r="C4936">
            <v>2</v>
          </cell>
          <cell r="D4936" t="str">
            <v>Pengawas</v>
          </cell>
          <cell r="G4936" t="str">
            <v>Day</v>
          </cell>
          <cell r="I4936">
            <v>50000</v>
          </cell>
          <cell r="K4936">
            <v>0</v>
          </cell>
        </row>
        <row r="4937">
          <cell r="A4937">
            <v>4937</v>
          </cell>
          <cell r="C4937">
            <v>3</v>
          </cell>
          <cell r="D4937" t="str">
            <v>Mandor</v>
          </cell>
          <cell r="G4937" t="str">
            <v>Day</v>
          </cell>
          <cell r="H4937">
            <v>1</v>
          </cell>
          <cell r="I4937">
            <v>33750</v>
          </cell>
          <cell r="K4937">
            <v>33750</v>
          </cell>
        </row>
        <row r="4938">
          <cell r="A4938">
            <v>4938</v>
          </cell>
          <cell r="C4938">
            <v>16</v>
          </cell>
          <cell r="D4938" t="str">
            <v>Tukang</v>
          </cell>
          <cell r="G4938" t="str">
            <v>Day</v>
          </cell>
          <cell r="H4938">
            <v>2</v>
          </cell>
          <cell r="I4938">
            <v>28380</v>
          </cell>
          <cell r="K4938">
            <v>56760</v>
          </cell>
        </row>
        <row r="4939">
          <cell r="A4939">
            <v>4939</v>
          </cell>
          <cell r="C4939">
            <v>17</v>
          </cell>
          <cell r="D4939" t="str">
            <v>Buruh</v>
          </cell>
          <cell r="G4939" t="str">
            <v>Day</v>
          </cell>
          <cell r="H4939">
            <v>4</v>
          </cell>
          <cell r="I4939">
            <v>18750</v>
          </cell>
          <cell r="K4939">
            <v>75000</v>
          </cell>
        </row>
        <row r="4940">
          <cell r="A4940">
            <v>4940</v>
          </cell>
        </row>
        <row r="4941">
          <cell r="A4941">
            <v>4941</v>
          </cell>
        </row>
        <row r="4942">
          <cell r="A4942">
            <v>4942</v>
          </cell>
        </row>
        <row r="4943">
          <cell r="A4943">
            <v>4943</v>
          </cell>
        </row>
        <row r="4944">
          <cell r="A4944">
            <v>4944</v>
          </cell>
        </row>
        <row r="4945">
          <cell r="A4945">
            <v>4945</v>
          </cell>
        </row>
        <row r="4946">
          <cell r="A4946">
            <v>4946</v>
          </cell>
          <cell r="D4946" t="str">
            <v>JUMLAH</v>
          </cell>
          <cell r="K4946">
            <v>26240781.399999999</v>
          </cell>
          <cell r="L4946">
            <v>0</v>
          </cell>
        </row>
        <row r="4947">
          <cell r="A4947">
            <v>4947</v>
          </cell>
          <cell r="D4947" t="str">
            <v>OVER HEAD</v>
          </cell>
          <cell r="E4947">
            <v>10</v>
          </cell>
          <cell r="F4947" t="str">
            <v>%</v>
          </cell>
          <cell r="K4947">
            <v>2624078.14</v>
          </cell>
          <cell r="L4947">
            <v>0</v>
          </cell>
        </row>
        <row r="4948">
          <cell r="A4948">
            <v>4948</v>
          </cell>
          <cell r="D4948" t="str">
            <v>TOTAL</v>
          </cell>
          <cell r="K4948">
            <v>28864859.539999999</v>
          </cell>
          <cell r="L4948">
            <v>0</v>
          </cell>
        </row>
        <row r="4949">
          <cell r="A4949">
            <v>4949</v>
          </cell>
          <cell r="D4949" t="str">
            <v>HARGA  SATUAN</v>
          </cell>
          <cell r="K4949">
            <v>28864860</v>
          </cell>
          <cell r="L4949">
            <v>0</v>
          </cell>
        </row>
        <row r="4950">
          <cell r="A4950">
            <v>4950</v>
          </cell>
        </row>
        <row r="4951">
          <cell r="A4951">
            <v>4951</v>
          </cell>
          <cell r="B4951">
            <v>134</v>
          </cell>
        </row>
        <row r="4952">
          <cell r="A4952">
            <v>4952</v>
          </cell>
          <cell r="B4952" t="str">
            <v>UNIT PRICE ANALYSIS</v>
          </cell>
        </row>
        <row r="4953">
          <cell r="A4953">
            <v>4953</v>
          </cell>
          <cell r="B4953" t="str">
            <v>Proyek Rencana Teknik Akhir Jalan Tol Bogor Ring Road</v>
          </cell>
        </row>
        <row r="4954">
          <cell r="A4954">
            <v>4954</v>
          </cell>
        </row>
        <row r="4955">
          <cell r="A4955">
            <v>4955</v>
          </cell>
        </row>
        <row r="4956">
          <cell r="A4956">
            <v>4956</v>
          </cell>
        </row>
        <row r="4957">
          <cell r="A4957">
            <v>4957</v>
          </cell>
        </row>
        <row r="4958">
          <cell r="A4958">
            <v>4958</v>
          </cell>
          <cell r="B4958" t="str">
            <v>UNIT PRICE ANALYSIS</v>
          </cell>
        </row>
        <row r="4959">
          <cell r="A4959">
            <v>4959</v>
          </cell>
        </row>
        <row r="4960">
          <cell r="A4960">
            <v>4960</v>
          </cell>
          <cell r="B4960" t="str">
            <v>ITEM NUMBER</v>
          </cell>
          <cell r="D4960" t="str">
            <v>12.07 (6)</v>
          </cell>
        </row>
        <row r="4961">
          <cell r="A4961">
            <v>4961</v>
          </cell>
          <cell r="B4961" t="str">
            <v>CONSTRUCTION / WORK</v>
          </cell>
          <cell r="D4961" t="str">
            <v>Rambu Petunjuk, Peringatan dan Larangan, Tipe B - 2</v>
          </cell>
        </row>
        <row r="4962">
          <cell r="A4962">
            <v>4962</v>
          </cell>
          <cell r="B4962" t="str">
            <v>UNIT</v>
          </cell>
          <cell r="C4962" t="str">
            <v>buah</v>
          </cell>
          <cell r="D4962">
            <v>1</v>
          </cell>
        </row>
        <row r="4963">
          <cell r="A4963">
            <v>4963</v>
          </cell>
          <cell r="B4963" t="str">
            <v>UNIT  PRICE  (Rp.)</v>
          </cell>
          <cell r="D4963">
            <v>29050600</v>
          </cell>
          <cell r="E4963">
            <v>0</v>
          </cell>
          <cell r="J4963" t="str">
            <v>TOTAL UNIT PRICE (Rp)</v>
          </cell>
          <cell r="K4963">
            <v>29050600</v>
          </cell>
        </row>
        <row r="4964">
          <cell r="A4964">
            <v>4964</v>
          </cell>
          <cell r="I4964" t="str">
            <v>UNIT PRICE                 (Rp.)</v>
          </cell>
          <cell r="K4964" t="str">
            <v>TOTAL PRICE                       (Rp.)</v>
          </cell>
        </row>
        <row r="4965">
          <cell r="A4965">
            <v>4965</v>
          </cell>
          <cell r="B4965" t="str">
            <v>NO</v>
          </cell>
          <cell r="C4965" t="str">
            <v>ITEM</v>
          </cell>
          <cell r="D4965" t="str">
            <v>DESCRIPTION</v>
          </cell>
          <cell r="G4965" t="str">
            <v>UNIT</v>
          </cell>
          <cell r="H4965" t="str">
            <v>QUA'TY</v>
          </cell>
        </row>
        <row r="4966">
          <cell r="A4966">
            <v>4966</v>
          </cell>
        </row>
        <row r="4967">
          <cell r="A4967">
            <v>4967</v>
          </cell>
          <cell r="B4967" t="str">
            <v>A</v>
          </cell>
          <cell r="C4967" t="str">
            <v>MT</v>
          </cell>
          <cell r="D4967" t="str">
            <v>MATERIAL</v>
          </cell>
        </row>
        <row r="4968">
          <cell r="A4968">
            <v>4968</v>
          </cell>
          <cell r="C4968">
            <v>204</v>
          </cell>
          <cell r="D4968" t="str">
            <v>Profile Steel H125x125x6.5x9</v>
          </cell>
          <cell r="G4968" t="str">
            <v>L.m</v>
          </cell>
          <cell r="H4968">
            <v>3</v>
          </cell>
          <cell r="I4968" t="e">
            <v>#VALUE!</v>
          </cell>
          <cell r="J4968">
            <v>0</v>
          </cell>
          <cell r="K4968" t="e">
            <v>#VALUE!</v>
          </cell>
        </row>
        <row r="4969">
          <cell r="A4969">
            <v>4969</v>
          </cell>
          <cell r="C4969">
            <v>40</v>
          </cell>
          <cell r="D4969" t="str">
            <v>Concrete Class K-250  On  Site</v>
          </cell>
          <cell r="G4969" t="str">
            <v>Cu.m</v>
          </cell>
          <cell r="H4969">
            <v>1.1520000000000004</v>
          </cell>
          <cell r="I4969">
            <v>494600</v>
          </cell>
          <cell r="J4969">
            <v>0</v>
          </cell>
          <cell r="K4969">
            <v>569779.20000000019</v>
          </cell>
          <cell r="L4969">
            <v>0</v>
          </cell>
        </row>
        <row r="4970">
          <cell r="A4970">
            <v>4970</v>
          </cell>
          <cell r="C4970">
            <v>93</v>
          </cell>
          <cell r="D4970" t="str">
            <v>Form Work, Plywood (8 x)</v>
          </cell>
          <cell r="G4970" t="str">
            <v>Sq.m</v>
          </cell>
          <cell r="H4970">
            <v>3.2</v>
          </cell>
          <cell r="I4970">
            <v>54300</v>
          </cell>
          <cell r="J4970">
            <v>0</v>
          </cell>
          <cell r="K4970">
            <v>173760</v>
          </cell>
          <cell r="L4970">
            <v>0</v>
          </cell>
        </row>
        <row r="4971">
          <cell r="A4971">
            <v>4971</v>
          </cell>
          <cell r="C4971">
            <v>174</v>
          </cell>
          <cell r="D4971" t="str">
            <v>Pouring Concrete ( Mechanical )</v>
          </cell>
          <cell r="G4971" t="str">
            <v>Cu.m</v>
          </cell>
          <cell r="H4971">
            <v>1</v>
          </cell>
          <cell r="I4971">
            <v>18600</v>
          </cell>
          <cell r="J4971">
            <v>0</v>
          </cell>
          <cell r="K4971">
            <v>18600</v>
          </cell>
          <cell r="L4971">
            <v>0</v>
          </cell>
        </row>
        <row r="4972">
          <cell r="A4972">
            <v>4972</v>
          </cell>
          <cell r="C4972">
            <v>183</v>
          </cell>
          <cell r="D4972" t="str">
            <v>Profile Steel H125x125x6.5x9</v>
          </cell>
          <cell r="G4972" t="str">
            <v>Kg</v>
          </cell>
          <cell r="H4972">
            <v>450</v>
          </cell>
          <cell r="I4972">
            <v>17300</v>
          </cell>
          <cell r="J4972">
            <v>0</v>
          </cell>
          <cell r="K4972">
            <v>7785000</v>
          </cell>
          <cell r="L4972">
            <v>0</v>
          </cell>
        </row>
        <row r="4973">
          <cell r="A4973">
            <v>4973</v>
          </cell>
          <cell r="C4973">
            <v>250</v>
          </cell>
          <cell r="D4973" t="str">
            <v xml:space="preserve">Steel Plate </v>
          </cell>
          <cell r="G4973" t="str">
            <v>Kg</v>
          </cell>
          <cell r="H4973">
            <v>2</v>
          </cell>
          <cell r="I4973">
            <v>5200</v>
          </cell>
          <cell r="J4973">
            <v>0</v>
          </cell>
          <cell r="K4973">
            <v>10400</v>
          </cell>
          <cell r="L4973">
            <v>0</v>
          </cell>
        </row>
        <row r="4974">
          <cell r="A4974">
            <v>4974</v>
          </cell>
          <cell r="C4974">
            <v>152</v>
          </cell>
          <cell r="D4974" t="str">
            <v>Moor and Bolt</v>
          </cell>
          <cell r="G4974" t="str">
            <v>Set</v>
          </cell>
          <cell r="H4974">
            <v>8</v>
          </cell>
          <cell r="I4974">
            <v>8100</v>
          </cell>
          <cell r="J4974">
            <v>0</v>
          </cell>
          <cell r="K4974">
            <v>64800</v>
          </cell>
          <cell r="L4974">
            <v>0</v>
          </cell>
        </row>
        <row r="4975">
          <cell r="A4975">
            <v>4975</v>
          </cell>
          <cell r="C4975">
            <v>35</v>
          </cell>
          <cell r="D4975" t="str">
            <v>Aluminium Angles 50 x 50 x 5</v>
          </cell>
          <cell r="G4975" t="str">
            <v>Lm.</v>
          </cell>
          <cell r="H4975">
            <v>82</v>
          </cell>
          <cell r="I4975">
            <v>16800</v>
          </cell>
          <cell r="J4975">
            <v>0</v>
          </cell>
          <cell r="K4975">
            <v>1377600</v>
          </cell>
          <cell r="L4975">
            <v>0</v>
          </cell>
        </row>
        <row r="4976">
          <cell r="A4976">
            <v>4976</v>
          </cell>
          <cell r="C4976">
            <v>535</v>
          </cell>
          <cell r="D4976" t="str">
            <v>Pipe STK-114.3 D 4.5</v>
          </cell>
          <cell r="G4976" t="str">
            <v>Lm</v>
          </cell>
          <cell r="H4976">
            <v>18.399999999999999</v>
          </cell>
          <cell r="I4976">
            <v>86300</v>
          </cell>
          <cell r="J4976">
            <v>0</v>
          </cell>
          <cell r="K4976">
            <v>1587919.9999999998</v>
          </cell>
        </row>
        <row r="4977">
          <cell r="A4977">
            <v>4977</v>
          </cell>
          <cell r="C4977">
            <v>537</v>
          </cell>
          <cell r="D4977" t="str">
            <v>Pipe STK-355.6 D 7.9</v>
          </cell>
          <cell r="G4977" t="str">
            <v>Lm</v>
          </cell>
          <cell r="H4977">
            <v>7.45</v>
          </cell>
          <cell r="I4977">
            <v>132300</v>
          </cell>
          <cell r="J4977">
            <v>0</v>
          </cell>
          <cell r="K4977">
            <v>985635</v>
          </cell>
        </row>
        <row r="4978">
          <cell r="A4978">
            <v>4978</v>
          </cell>
          <cell r="C4978">
            <v>311</v>
          </cell>
          <cell r="D4978" t="str">
            <v>Material of Traffic  Signal Type B</v>
          </cell>
          <cell r="G4978" t="str">
            <v>Sqm</v>
          </cell>
          <cell r="H4978">
            <v>10.625</v>
          </cell>
          <cell r="I4978">
            <v>1150000</v>
          </cell>
          <cell r="J4978">
            <v>0</v>
          </cell>
          <cell r="K4978">
            <v>12218750</v>
          </cell>
        </row>
        <row r="4979">
          <cell r="A4979">
            <v>4979</v>
          </cell>
          <cell r="C4979">
            <v>151</v>
          </cell>
          <cell r="D4979" t="str">
            <v>Steel Form Work for SP-B (200 times)</v>
          </cell>
          <cell r="G4979" t="str">
            <v>Sqm</v>
          </cell>
          <cell r="H4979">
            <v>10</v>
          </cell>
          <cell r="I4979">
            <v>57500</v>
          </cell>
          <cell r="J4979">
            <v>0</v>
          </cell>
          <cell r="K4979">
            <v>575000</v>
          </cell>
        </row>
        <row r="4980">
          <cell r="A4980">
            <v>4980</v>
          </cell>
        </row>
        <row r="4981">
          <cell r="A4981">
            <v>4981</v>
          </cell>
        </row>
        <row r="4982">
          <cell r="A4982">
            <v>4982</v>
          </cell>
        </row>
        <row r="4983">
          <cell r="A4983">
            <v>4983</v>
          </cell>
        </row>
        <row r="4984">
          <cell r="A4984">
            <v>4984</v>
          </cell>
        </row>
        <row r="4985">
          <cell r="A4985">
            <v>4985</v>
          </cell>
        </row>
        <row r="4986">
          <cell r="A4986">
            <v>4986</v>
          </cell>
        </row>
        <row r="4987">
          <cell r="A4987">
            <v>4987</v>
          </cell>
          <cell r="B4987" t="str">
            <v>B</v>
          </cell>
          <cell r="C4987" t="str">
            <v>EQ</v>
          </cell>
          <cell r="D4987" t="str">
            <v>EQUIPMENT</v>
          </cell>
        </row>
        <row r="4988">
          <cell r="A4988">
            <v>4988</v>
          </cell>
          <cell r="C4988">
            <v>88</v>
          </cell>
          <cell r="D4988" t="str">
            <v>Truck Crane 5 ton</v>
          </cell>
          <cell r="G4988" t="str">
            <v>Hour</v>
          </cell>
          <cell r="H4988">
            <v>0.5</v>
          </cell>
          <cell r="I4988">
            <v>105400</v>
          </cell>
          <cell r="J4988">
            <v>0</v>
          </cell>
          <cell r="K4988">
            <v>52700</v>
          </cell>
          <cell r="L4988">
            <v>0</v>
          </cell>
        </row>
        <row r="4989">
          <cell r="A4989">
            <v>4989</v>
          </cell>
          <cell r="C4989">
            <v>140</v>
          </cell>
          <cell r="D4989" t="str">
            <v>Tools</v>
          </cell>
          <cell r="G4989" t="str">
            <v>Hour</v>
          </cell>
          <cell r="H4989">
            <v>1</v>
          </cell>
          <cell r="I4989">
            <v>14200</v>
          </cell>
          <cell r="J4989">
            <v>0</v>
          </cell>
          <cell r="K4989">
            <v>14200</v>
          </cell>
          <cell r="L4989">
            <v>0</v>
          </cell>
        </row>
        <row r="4990">
          <cell r="A4990">
            <v>4990</v>
          </cell>
          <cell r="C4990">
            <v>210</v>
          </cell>
          <cell r="D4990" t="str">
            <v>Transportation (&lt;30 Ton) to Site</v>
          </cell>
          <cell r="G4990" t="str">
            <v>Each</v>
          </cell>
          <cell r="H4990">
            <v>1.1520000000000004</v>
          </cell>
          <cell r="I4990">
            <v>1193800</v>
          </cell>
          <cell r="J4990">
            <v>0</v>
          </cell>
          <cell r="K4990">
            <v>1375257.6000000003</v>
          </cell>
          <cell r="L4990">
            <v>0</v>
          </cell>
        </row>
        <row r="4991">
          <cell r="A4991">
            <v>4991</v>
          </cell>
          <cell r="C4991">
            <v>96</v>
          </cell>
          <cell r="D4991" t="str">
            <v>Welding Machine 300A</v>
          </cell>
          <cell r="G4991" t="str">
            <v>Hour</v>
          </cell>
          <cell r="H4991">
            <v>0.5</v>
          </cell>
          <cell r="I4991">
            <v>19500</v>
          </cell>
          <cell r="J4991">
            <v>0</v>
          </cell>
          <cell r="K4991">
            <v>9750</v>
          </cell>
        </row>
        <row r="4992">
          <cell r="A4992">
            <v>4992</v>
          </cell>
        </row>
        <row r="4993">
          <cell r="A4993">
            <v>4993</v>
          </cell>
        </row>
        <row r="4994">
          <cell r="A4994">
            <v>4994</v>
          </cell>
        </row>
        <row r="4995">
          <cell r="A4995">
            <v>4995</v>
          </cell>
        </row>
        <row r="4996">
          <cell r="A4996">
            <v>4996</v>
          </cell>
        </row>
        <row r="4997">
          <cell r="A4997">
            <v>4997</v>
          </cell>
        </row>
        <row r="4998">
          <cell r="A4998">
            <v>4998</v>
          </cell>
        </row>
        <row r="4999">
          <cell r="A4999">
            <v>4999</v>
          </cell>
        </row>
        <row r="5000">
          <cell r="A5000">
            <v>5000</v>
          </cell>
        </row>
        <row r="5001">
          <cell r="A5001">
            <v>5001</v>
          </cell>
          <cell r="B5001" t="str">
            <v>C</v>
          </cell>
          <cell r="C5001" t="str">
            <v>LA</v>
          </cell>
          <cell r="D5001" t="str">
            <v>LABOUR</v>
          </cell>
        </row>
        <row r="5002">
          <cell r="A5002">
            <v>5002</v>
          </cell>
          <cell r="C5002">
            <v>2</v>
          </cell>
          <cell r="D5002" t="str">
            <v>Pengawas</v>
          </cell>
          <cell r="G5002" t="str">
            <v>Day</v>
          </cell>
          <cell r="I5002">
            <v>50000</v>
          </cell>
          <cell r="K5002">
            <v>0</v>
          </cell>
        </row>
        <row r="5003">
          <cell r="A5003">
            <v>5003</v>
          </cell>
          <cell r="C5003">
            <v>3</v>
          </cell>
          <cell r="D5003" t="str">
            <v>Mandor</v>
          </cell>
          <cell r="G5003" t="str">
            <v>Day</v>
          </cell>
          <cell r="H5003">
            <v>1</v>
          </cell>
          <cell r="I5003">
            <v>33750</v>
          </cell>
          <cell r="K5003">
            <v>33750</v>
          </cell>
        </row>
        <row r="5004">
          <cell r="A5004">
            <v>5004</v>
          </cell>
          <cell r="C5004">
            <v>16</v>
          </cell>
          <cell r="D5004" t="str">
            <v>Tukang</v>
          </cell>
          <cell r="G5004" t="str">
            <v>Day</v>
          </cell>
          <cell r="H5004">
            <v>2</v>
          </cell>
          <cell r="I5004">
            <v>28380</v>
          </cell>
          <cell r="K5004">
            <v>56760</v>
          </cell>
        </row>
        <row r="5005">
          <cell r="A5005">
            <v>5005</v>
          </cell>
          <cell r="C5005">
            <v>17</v>
          </cell>
          <cell r="D5005" t="str">
            <v>Buruh</v>
          </cell>
          <cell r="G5005" t="str">
            <v>Day</v>
          </cell>
          <cell r="H5005">
            <v>4</v>
          </cell>
          <cell r="I5005">
            <v>18750</v>
          </cell>
          <cell r="K5005">
            <v>75000</v>
          </cell>
        </row>
        <row r="5006">
          <cell r="A5006">
            <v>5006</v>
          </cell>
        </row>
        <row r="5007">
          <cell r="A5007">
            <v>5007</v>
          </cell>
        </row>
        <row r="5008">
          <cell r="A5008">
            <v>5008</v>
          </cell>
        </row>
        <row r="5009">
          <cell r="A5009">
            <v>5009</v>
          </cell>
        </row>
        <row r="5010">
          <cell r="A5010">
            <v>5010</v>
          </cell>
        </row>
        <row r="5011">
          <cell r="A5011">
            <v>5011</v>
          </cell>
        </row>
        <row r="5012">
          <cell r="A5012">
            <v>5012</v>
          </cell>
          <cell r="D5012" t="str">
            <v>JUMLAH</v>
          </cell>
          <cell r="K5012">
            <v>26409661.800000001</v>
          </cell>
          <cell r="L5012">
            <v>0</v>
          </cell>
        </row>
        <row r="5013">
          <cell r="A5013">
            <v>5013</v>
          </cell>
          <cell r="D5013" t="str">
            <v>OVER HEAD</v>
          </cell>
          <cell r="E5013">
            <v>10</v>
          </cell>
          <cell r="F5013" t="str">
            <v>%</v>
          </cell>
          <cell r="K5013">
            <v>2640966.1800000002</v>
          </cell>
          <cell r="L5013">
            <v>0</v>
          </cell>
        </row>
        <row r="5014">
          <cell r="A5014">
            <v>5014</v>
          </cell>
          <cell r="D5014" t="str">
            <v>TOTAL</v>
          </cell>
          <cell r="K5014">
            <v>29050627.98</v>
          </cell>
          <cell r="L5014">
            <v>0</v>
          </cell>
        </row>
        <row r="5015">
          <cell r="A5015">
            <v>5015</v>
          </cell>
          <cell r="D5015" t="str">
            <v>HARGA  SATUAN</v>
          </cell>
          <cell r="K5015">
            <v>29050628</v>
          </cell>
          <cell r="L5015">
            <v>0</v>
          </cell>
        </row>
        <row r="5016">
          <cell r="A5016">
            <v>5016</v>
          </cell>
        </row>
        <row r="5017">
          <cell r="A5017">
            <v>5017</v>
          </cell>
          <cell r="B5017">
            <v>135</v>
          </cell>
        </row>
        <row r="5018">
          <cell r="A5018">
            <v>5018</v>
          </cell>
          <cell r="B5018" t="str">
            <v>UNIT PRICE ANALYSIS</v>
          </cell>
        </row>
        <row r="5019">
          <cell r="A5019">
            <v>5019</v>
          </cell>
          <cell r="B5019" t="str">
            <v>Proyek Rencana Teknik Akhir Jalan Tol Bogor Ring Road</v>
          </cell>
        </row>
        <row r="5020">
          <cell r="A5020">
            <v>5020</v>
          </cell>
        </row>
        <row r="5021">
          <cell r="A5021">
            <v>5021</v>
          </cell>
        </row>
        <row r="5022">
          <cell r="A5022">
            <v>5022</v>
          </cell>
        </row>
        <row r="5023">
          <cell r="A5023">
            <v>5023</v>
          </cell>
        </row>
        <row r="5024">
          <cell r="A5024">
            <v>5024</v>
          </cell>
          <cell r="B5024" t="str">
            <v>UNIT PRICE ANALYSIS</v>
          </cell>
        </row>
        <row r="5025">
          <cell r="A5025">
            <v>5025</v>
          </cell>
        </row>
        <row r="5026">
          <cell r="A5026">
            <v>5026</v>
          </cell>
          <cell r="B5026" t="str">
            <v>ITEM NUMBER</v>
          </cell>
          <cell r="D5026" t="str">
            <v>SK. 12.08(46)</v>
          </cell>
        </row>
        <row r="5027">
          <cell r="A5027">
            <v>5027</v>
          </cell>
          <cell r="B5027" t="str">
            <v>CONSTRUCTION / WORK</v>
          </cell>
          <cell r="D5027" t="str">
            <v>Perpanjangan Rambu Lalu Lintas Tipe - H  (Gantry)</v>
          </cell>
        </row>
        <row r="5028">
          <cell r="A5028">
            <v>5028</v>
          </cell>
          <cell r="B5028" t="str">
            <v>UNIT</v>
          </cell>
          <cell r="C5028" t="str">
            <v>m'</v>
          </cell>
          <cell r="D5028">
            <v>1</v>
          </cell>
        </row>
        <row r="5029">
          <cell r="A5029">
            <v>5029</v>
          </cell>
          <cell r="B5029" t="str">
            <v>UNIT  PRICE  (Rp.)</v>
          </cell>
          <cell r="D5029">
            <v>50163800</v>
          </cell>
          <cell r="E5029">
            <v>0</v>
          </cell>
          <cell r="J5029" t="str">
            <v>TOTAL UNIT PRICE (Rp)</v>
          </cell>
          <cell r="K5029">
            <v>50163800</v>
          </cell>
        </row>
        <row r="5030">
          <cell r="A5030">
            <v>5030</v>
          </cell>
          <cell r="I5030" t="str">
            <v>UNIT PRICE                 (Rp.)</v>
          </cell>
          <cell r="K5030" t="str">
            <v>TOTAL PRICE                       (Rp.)</v>
          </cell>
        </row>
        <row r="5031">
          <cell r="A5031">
            <v>5031</v>
          </cell>
          <cell r="B5031" t="str">
            <v>NO</v>
          </cell>
          <cell r="C5031" t="str">
            <v>ITEM</v>
          </cell>
          <cell r="D5031" t="str">
            <v>DESCRIPTION</v>
          </cell>
          <cell r="G5031" t="str">
            <v>UNIT</v>
          </cell>
          <cell r="H5031" t="str">
            <v>QUA'TY</v>
          </cell>
        </row>
        <row r="5032">
          <cell r="A5032">
            <v>5032</v>
          </cell>
        </row>
        <row r="5033">
          <cell r="A5033">
            <v>5033</v>
          </cell>
          <cell r="B5033" t="str">
            <v>A</v>
          </cell>
          <cell r="C5033" t="str">
            <v>MT</v>
          </cell>
          <cell r="D5033" t="str">
            <v>MATERIAL</v>
          </cell>
        </row>
        <row r="5034">
          <cell r="A5034">
            <v>5034</v>
          </cell>
          <cell r="C5034">
            <v>183</v>
          </cell>
          <cell r="D5034" t="str">
            <v>Profile Steel H125x125x6.5x9</v>
          </cell>
          <cell r="G5034" t="str">
            <v>Kg</v>
          </cell>
          <cell r="H5034">
            <v>3</v>
          </cell>
          <cell r="I5034">
            <v>17300</v>
          </cell>
          <cell r="J5034">
            <v>0</v>
          </cell>
          <cell r="K5034">
            <v>51900</v>
          </cell>
        </row>
        <row r="5035">
          <cell r="A5035">
            <v>5035</v>
          </cell>
          <cell r="C5035">
            <v>38</v>
          </cell>
          <cell r="D5035" t="str">
            <v>Concrete Class K-125  On  Site</v>
          </cell>
          <cell r="G5035" t="str">
            <v>Cu.m</v>
          </cell>
          <cell r="H5035">
            <v>0.04</v>
          </cell>
          <cell r="I5035">
            <v>407400</v>
          </cell>
          <cell r="J5035">
            <v>0</v>
          </cell>
          <cell r="K5035">
            <v>16296</v>
          </cell>
          <cell r="L5035">
            <v>0</v>
          </cell>
        </row>
        <row r="5036">
          <cell r="A5036">
            <v>5036</v>
          </cell>
          <cell r="C5036">
            <v>93</v>
          </cell>
          <cell r="D5036" t="str">
            <v>Form Work, Plywood (8 x)</v>
          </cell>
          <cell r="G5036" t="str">
            <v>Sq.m</v>
          </cell>
          <cell r="H5036">
            <v>2.1</v>
          </cell>
          <cell r="I5036">
            <v>54300</v>
          </cell>
          <cell r="J5036">
            <v>0</v>
          </cell>
          <cell r="K5036">
            <v>114030</v>
          </cell>
          <cell r="L5036">
            <v>0</v>
          </cell>
        </row>
        <row r="5037">
          <cell r="A5037">
            <v>5037</v>
          </cell>
          <cell r="C5037">
            <v>174</v>
          </cell>
          <cell r="D5037" t="str">
            <v>Pouring Concrete ( Mechanical )</v>
          </cell>
          <cell r="G5037" t="str">
            <v>Cu.m</v>
          </cell>
          <cell r="H5037">
            <v>1.135</v>
          </cell>
          <cell r="I5037">
            <v>18600</v>
          </cell>
          <cell r="J5037">
            <v>0</v>
          </cell>
          <cell r="K5037">
            <v>21111</v>
          </cell>
          <cell r="L5037">
            <v>0</v>
          </cell>
        </row>
        <row r="5038">
          <cell r="A5038">
            <v>5038</v>
          </cell>
          <cell r="C5038">
            <v>28</v>
          </cell>
          <cell r="D5038" t="str">
            <v xml:space="preserve">Profil Steel  INP Beam </v>
          </cell>
          <cell r="G5038" t="str">
            <v>Kg.</v>
          </cell>
          <cell r="H5038">
            <v>0.38500000000000001</v>
          </cell>
          <cell r="I5038">
            <v>200</v>
          </cell>
          <cell r="J5038">
            <v>0</v>
          </cell>
          <cell r="K5038">
            <v>77</v>
          </cell>
          <cell r="L5038">
            <v>0</v>
          </cell>
        </row>
        <row r="5039">
          <cell r="A5039">
            <v>5039</v>
          </cell>
          <cell r="C5039">
            <v>99</v>
          </cell>
          <cell r="D5039" t="str">
            <v>Fuel</v>
          </cell>
          <cell r="G5039" t="str">
            <v>Ltr</v>
          </cell>
          <cell r="H5039">
            <v>18.600000000000001</v>
          </cell>
          <cell r="I5039">
            <v>2400</v>
          </cell>
          <cell r="J5039">
            <v>0</v>
          </cell>
          <cell r="K5039">
            <v>44640</v>
          </cell>
          <cell r="L5039">
            <v>0</v>
          </cell>
        </row>
        <row r="5040">
          <cell r="A5040">
            <v>5040</v>
          </cell>
          <cell r="C5040">
            <v>162</v>
          </cell>
          <cell r="D5040" t="str">
            <v>Net Wire Materials</v>
          </cell>
          <cell r="G5040" t="str">
            <v>Sq.m</v>
          </cell>
          <cell r="H5040">
            <v>0.1225</v>
          </cell>
          <cell r="I5040">
            <v>8100</v>
          </cell>
          <cell r="J5040">
            <v>0</v>
          </cell>
          <cell r="K5040">
            <v>992.25</v>
          </cell>
          <cell r="L5040">
            <v>0</v>
          </cell>
        </row>
        <row r="5041">
          <cell r="A5041">
            <v>5041</v>
          </cell>
          <cell r="C5041">
            <v>35</v>
          </cell>
          <cell r="D5041" t="str">
            <v>Aluminium Angles 50 x 50 x 5</v>
          </cell>
          <cell r="G5041" t="str">
            <v>Lm.</v>
          </cell>
          <cell r="H5041">
            <v>53.5</v>
          </cell>
          <cell r="I5041">
            <v>16800</v>
          </cell>
          <cell r="J5041">
            <v>0</v>
          </cell>
          <cell r="K5041">
            <v>898800</v>
          </cell>
          <cell r="L5041">
            <v>0</v>
          </cell>
        </row>
        <row r="5042">
          <cell r="A5042">
            <v>5042</v>
          </cell>
          <cell r="C5042">
            <v>39</v>
          </cell>
          <cell r="D5042" t="str">
            <v>Concrete Class K-175  On  Site</v>
          </cell>
          <cell r="G5042" t="str">
            <v>Cu.m</v>
          </cell>
          <cell r="H5042">
            <v>0.75</v>
          </cell>
          <cell r="I5042">
            <v>422600</v>
          </cell>
          <cell r="J5042">
            <v>0</v>
          </cell>
          <cell r="K5042">
            <v>316950</v>
          </cell>
        </row>
        <row r="5043">
          <cell r="A5043">
            <v>5043</v>
          </cell>
          <cell r="C5043">
            <v>497</v>
          </cell>
          <cell r="D5043" t="str">
            <v>Vertical Form Work</v>
          </cell>
          <cell r="G5043" t="str">
            <v>Sq.m</v>
          </cell>
          <cell r="H5043">
            <v>74.400000000000006</v>
          </cell>
          <cell r="I5043">
            <v>577200</v>
          </cell>
          <cell r="J5043">
            <v>0</v>
          </cell>
          <cell r="K5043">
            <v>42943680</v>
          </cell>
        </row>
        <row r="5044">
          <cell r="A5044">
            <v>5044</v>
          </cell>
        </row>
        <row r="5045">
          <cell r="A5045">
            <v>5045</v>
          </cell>
        </row>
        <row r="5046">
          <cell r="A5046">
            <v>5046</v>
          </cell>
        </row>
        <row r="5047">
          <cell r="A5047">
            <v>5047</v>
          </cell>
        </row>
        <row r="5048">
          <cell r="A5048">
            <v>5048</v>
          </cell>
        </row>
        <row r="5049">
          <cell r="A5049">
            <v>5049</v>
          </cell>
        </row>
        <row r="5050">
          <cell r="A5050">
            <v>5050</v>
          </cell>
        </row>
        <row r="5051">
          <cell r="A5051">
            <v>5051</v>
          </cell>
        </row>
        <row r="5052">
          <cell r="A5052">
            <v>5052</v>
          </cell>
        </row>
        <row r="5053">
          <cell r="A5053">
            <v>5053</v>
          </cell>
          <cell r="B5053" t="str">
            <v>B</v>
          </cell>
          <cell r="C5053" t="str">
            <v>EQ</v>
          </cell>
          <cell r="D5053" t="str">
            <v>EQUIPMENT</v>
          </cell>
        </row>
        <row r="5054">
          <cell r="A5054">
            <v>5054</v>
          </cell>
          <cell r="C5054">
            <v>88</v>
          </cell>
          <cell r="D5054" t="str">
            <v>Truck Crane 5 ton</v>
          </cell>
          <cell r="G5054" t="str">
            <v>Hour</v>
          </cell>
          <cell r="H5054">
            <v>0.5</v>
          </cell>
          <cell r="I5054">
            <v>105400</v>
          </cell>
          <cell r="J5054">
            <v>0</v>
          </cell>
          <cell r="K5054">
            <v>52700</v>
          </cell>
          <cell r="L5054">
            <v>0</v>
          </cell>
        </row>
        <row r="5055">
          <cell r="A5055">
            <v>5055</v>
          </cell>
          <cell r="C5055">
            <v>140</v>
          </cell>
          <cell r="D5055" t="str">
            <v>Tools</v>
          </cell>
          <cell r="G5055" t="str">
            <v>Hour</v>
          </cell>
          <cell r="H5055">
            <v>1</v>
          </cell>
          <cell r="I5055">
            <v>14200</v>
          </cell>
          <cell r="J5055">
            <v>0</v>
          </cell>
          <cell r="K5055">
            <v>14200</v>
          </cell>
          <cell r="L5055">
            <v>0</v>
          </cell>
        </row>
        <row r="5056">
          <cell r="A5056">
            <v>5056</v>
          </cell>
          <cell r="C5056">
            <v>210</v>
          </cell>
          <cell r="D5056" t="str">
            <v>Transportation (&lt;30 Ton) to Site</v>
          </cell>
          <cell r="G5056" t="str">
            <v>Each</v>
          </cell>
          <cell r="H5056">
            <v>0.79</v>
          </cell>
          <cell r="I5056">
            <v>1193800</v>
          </cell>
          <cell r="J5056">
            <v>0</v>
          </cell>
          <cell r="K5056">
            <v>943102</v>
          </cell>
          <cell r="L5056">
            <v>0</v>
          </cell>
        </row>
        <row r="5057">
          <cell r="A5057">
            <v>5057</v>
          </cell>
          <cell r="C5057">
            <v>96</v>
          </cell>
          <cell r="D5057" t="str">
            <v>Welding Machine 300A</v>
          </cell>
          <cell r="G5057" t="str">
            <v>Hour</v>
          </cell>
          <cell r="H5057">
            <v>1</v>
          </cell>
          <cell r="I5057">
            <v>19500</v>
          </cell>
          <cell r="J5057">
            <v>0</v>
          </cell>
          <cell r="K5057">
            <v>19500</v>
          </cell>
        </row>
        <row r="5058">
          <cell r="A5058">
            <v>5058</v>
          </cell>
        </row>
        <row r="5059">
          <cell r="A5059">
            <v>5059</v>
          </cell>
        </row>
        <row r="5060">
          <cell r="A5060">
            <v>5060</v>
          </cell>
        </row>
        <row r="5061">
          <cell r="A5061">
            <v>5061</v>
          </cell>
        </row>
        <row r="5062">
          <cell r="A5062">
            <v>5062</v>
          </cell>
        </row>
        <row r="5063">
          <cell r="A5063">
            <v>5063</v>
          </cell>
        </row>
        <row r="5064">
          <cell r="A5064">
            <v>5064</v>
          </cell>
        </row>
        <row r="5065">
          <cell r="A5065">
            <v>5065</v>
          </cell>
        </row>
        <row r="5066">
          <cell r="A5066">
            <v>5066</v>
          </cell>
        </row>
        <row r="5067">
          <cell r="A5067">
            <v>5067</v>
          </cell>
          <cell r="B5067" t="str">
            <v>C</v>
          </cell>
          <cell r="C5067" t="str">
            <v>LA</v>
          </cell>
          <cell r="D5067" t="str">
            <v>LABOUR</v>
          </cell>
        </row>
        <row r="5068">
          <cell r="A5068">
            <v>5068</v>
          </cell>
          <cell r="C5068">
            <v>2</v>
          </cell>
          <cell r="D5068" t="str">
            <v>Pengawas</v>
          </cell>
          <cell r="G5068" t="str">
            <v>Day</v>
          </cell>
          <cell r="I5068">
            <v>50000</v>
          </cell>
          <cell r="K5068">
            <v>0</v>
          </cell>
        </row>
        <row r="5069">
          <cell r="A5069">
            <v>5069</v>
          </cell>
          <cell r="C5069">
            <v>3</v>
          </cell>
          <cell r="D5069" t="str">
            <v>Mandor</v>
          </cell>
          <cell r="G5069" t="str">
            <v>Day</v>
          </cell>
          <cell r="H5069">
            <v>1</v>
          </cell>
          <cell r="I5069">
            <v>33750</v>
          </cell>
          <cell r="K5069">
            <v>33750</v>
          </cell>
        </row>
        <row r="5070">
          <cell r="A5070">
            <v>5070</v>
          </cell>
          <cell r="C5070">
            <v>16</v>
          </cell>
          <cell r="D5070" t="str">
            <v>Tukang</v>
          </cell>
          <cell r="G5070" t="str">
            <v>Day</v>
          </cell>
          <cell r="H5070">
            <v>2</v>
          </cell>
          <cell r="I5070">
            <v>28380</v>
          </cell>
          <cell r="K5070">
            <v>56760</v>
          </cell>
        </row>
        <row r="5071">
          <cell r="A5071">
            <v>5071</v>
          </cell>
          <cell r="C5071">
            <v>17</v>
          </cell>
          <cell r="D5071" t="str">
            <v>Buruh</v>
          </cell>
          <cell r="G5071" t="str">
            <v>Day</v>
          </cell>
          <cell r="H5071">
            <v>4</v>
          </cell>
          <cell r="I5071">
            <v>18750</v>
          </cell>
          <cell r="K5071">
            <v>75000</v>
          </cell>
        </row>
        <row r="5072">
          <cell r="A5072">
            <v>5072</v>
          </cell>
        </row>
        <row r="5073">
          <cell r="A5073">
            <v>5073</v>
          </cell>
        </row>
        <row r="5074">
          <cell r="A5074">
            <v>5074</v>
          </cell>
        </row>
        <row r="5075">
          <cell r="A5075">
            <v>5075</v>
          </cell>
        </row>
        <row r="5076">
          <cell r="A5076">
            <v>5076</v>
          </cell>
        </row>
        <row r="5077">
          <cell r="A5077">
            <v>5077</v>
          </cell>
        </row>
        <row r="5078">
          <cell r="A5078">
            <v>5078</v>
          </cell>
          <cell r="D5078" t="str">
            <v>JUMLAH</v>
          </cell>
          <cell r="K5078">
            <v>45603488.25</v>
          </cell>
          <cell r="L5078">
            <v>0</v>
          </cell>
        </row>
        <row r="5079">
          <cell r="A5079">
            <v>5079</v>
          </cell>
          <cell r="D5079" t="str">
            <v>OVER HEAD</v>
          </cell>
          <cell r="E5079">
            <v>10</v>
          </cell>
          <cell r="F5079" t="str">
            <v>%</v>
          </cell>
          <cell r="K5079">
            <v>4560348.8250000002</v>
          </cell>
          <cell r="L5079">
            <v>0</v>
          </cell>
        </row>
        <row r="5080">
          <cell r="A5080">
            <v>5080</v>
          </cell>
          <cell r="D5080" t="str">
            <v>TOTAL</v>
          </cell>
          <cell r="K5080">
            <v>50163837.075000003</v>
          </cell>
          <cell r="L5080">
            <v>0</v>
          </cell>
        </row>
        <row r="5081">
          <cell r="A5081">
            <v>5081</v>
          </cell>
          <cell r="D5081" t="str">
            <v>HARGA  SATUAN</v>
          </cell>
          <cell r="K5081">
            <v>50163837</v>
          </cell>
          <cell r="L5081">
            <v>0</v>
          </cell>
        </row>
        <row r="5082">
          <cell r="A5082">
            <v>5082</v>
          </cell>
        </row>
        <row r="5083">
          <cell r="A5083">
            <v>5083</v>
          </cell>
          <cell r="B5083">
            <v>136</v>
          </cell>
        </row>
        <row r="5084">
          <cell r="A5084">
            <v>5084</v>
          </cell>
          <cell r="B5084" t="str">
            <v>UNIT PRICE ANALYSIS</v>
          </cell>
        </row>
        <row r="5085">
          <cell r="A5085">
            <v>5085</v>
          </cell>
          <cell r="B5085" t="str">
            <v>Proyek Rencana Teknik Akhir Jalan Tol Bogor Ring Road</v>
          </cell>
        </row>
        <row r="5086">
          <cell r="A5086">
            <v>5086</v>
          </cell>
        </row>
        <row r="5087">
          <cell r="A5087">
            <v>5087</v>
          </cell>
        </row>
        <row r="5088">
          <cell r="A5088">
            <v>5088</v>
          </cell>
        </row>
        <row r="5089">
          <cell r="A5089">
            <v>5089</v>
          </cell>
        </row>
        <row r="5090">
          <cell r="A5090">
            <v>5090</v>
          </cell>
          <cell r="B5090" t="str">
            <v>UNIT PRICE ANALYSIS</v>
          </cell>
        </row>
        <row r="5091">
          <cell r="A5091">
            <v>5091</v>
          </cell>
        </row>
        <row r="5092">
          <cell r="A5092">
            <v>5092</v>
          </cell>
          <cell r="B5092" t="str">
            <v>ITEM NUMBER</v>
          </cell>
          <cell r="D5092" t="str">
            <v>12.08 (3)</v>
          </cell>
        </row>
        <row r="5093">
          <cell r="A5093">
            <v>5093</v>
          </cell>
          <cell r="B5093" t="str">
            <v>CONSTRUCTION / WORK</v>
          </cell>
          <cell r="D5093" t="str">
            <v>Rumble Strip</v>
          </cell>
        </row>
        <row r="5094">
          <cell r="A5094">
            <v>5094</v>
          </cell>
          <cell r="B5094" t="str">
            <v>UNIT</v>
          </cell>
          <cell r="C5094" t="str">
            <v>m2</v>
          </cell>
          <cell r="D5094">
            <v>1</v>
          </cell>
        </row>
        <row r="5095">
          <cell r="A5095">
            <v>5095</v>
          </cell>
          <cell r="B5095" t="str">
            <v>UNIT  PRICE  (Rp.)</v>
          </cell>
          <cell r="D5095">
            <v>187000</v>
          </cell>
          <cell r="E5095">
            <v>0</v>
          </cell>
          <cell r="K5095">
            <v>187000</v>
          </cell>
        </row>
        <row r="5096">
          <cell r="A5096">
            <v>5096</v>
          </cell>
          <cell r="I5096" t="str">
            <v>UNIT PRICE                 (Rp.)</v>
          </cell>
          <cell r="K5096" t="str">
            <v>TOTAL PRICE                       (Rp.)</v>
          </cell>
        </row>
        <row r="5097">
          <cell r="A5097">
            <v>5097</v>
          </cell>
          <cell r="B5097" t="str">
            <v>NO</v>
          </cell>
          <cell r="C5097" t="str">
            <v>ITEM</v>
          </cell>
          <cell r="D5097" t="str">
            <v>DESCRIPTION</v>
          </cell>
          <cell r="G5097" t="str">
            <v>UNIT</v>
          </cell>
          <cell r="H5097" t="str">
            <v>QUA'TY</v>
          </cell>
        </row>
        <row r="5098">
          <cell r="A5098">
            <v>5098</v>
          </cell>
        </row>
        <row r="5099">
          <cell r="A5099">
            <v>5099</v>
          </cell>
          <cell r="B5099" t="str">
            <v>A</v>
          </cell>
          <cell r="C5099" t="str">
            <v>MT</v>
          </cell>
          <cell r="D5099" t="str">
            <v>MATERIAL</v>
          </cell>
        </row>
        <row r="5100">
          <cell r="A5100">
            <v>5100</v>
          </cell>
          <cell r="C5100">
            <v>259</v>
          </cell>
          <cell r="D5100" t="str">
            <v>Thermo Plastic Paint</v>
          </cell>
          <cell r="G5100" t="str">
            <v>Kg</v>
          </cell>
          <cell r="H5100">
            <v>4.25</v>
          </cell>
          <cell r="I5100">
            <v>25900</v>
          </cell>
          <cell r="J5100">
            <v>0</v>
          </cell>
          <cell r="K5100">
            <v>110075</v>
          </cell>
        </row>
        <row r="5101">
          <cell r="A5101">
            <v>5101</v>
          </cell>
          <cell r="C5101">
            <v>104</v>
          </cell>
          <cell r="D5101" t="str">
            <v>Glass Beads</v>
          </cell>
          <cell r="G5101" t="str">
            <v>Kg.</v>
          </cell>
          <cell r="H5101">
            <v>0.5</v>
          </cell>
          <cell r="I5101">
            <v>2200</v>
          </cell>
          <cell r="J5101">
            <v>0</v>
          </cell>
          <cell r="K5101">
            <v>1100</v>
          </cell>
          <cell r="L5101">
            <v>0</v>
          </cell>
        </row>
        <row r="5102">
          <cell r="A5102">
            <v>5102</v>
          </cell>
          <cell r="C5102">
            <v>27</v>
          </cell>
          <cell r="D5102" t="str">
            <v>Road Marking Template (50 Times)</v>
          </cell>
          <cell r="G5102" t="str">
            <v>Each</v>
          </cell>
          <cell r="H5102">
            <v>1</v>
          </cell>
          <cell r="I5102">
            <v>50800</v>
          </cell>
          <cell r="J5102">
            <v>0</v>
          </cell>
          <cell r="K5102">
            <v>50800</v>
          </cell>
          <cell r="L5102">
            <v>0</v>
          </cell>
        </row>
        <row r="5103">
          <cell r="A5103">
            <v>5103</v>
          </cell>
        </row>
        <row r="5104">
          <cell r="A5104">
            <v>5104</v>
          </cell>
        </row>
        <row r="5105">
          <cell r="A5105">
            <v>5105</v>
          </cell>
        </row>
        <row r="5106">
          <cell r="A5106">
            <v>5106</v>
          </cell>
        </row>
        <row r="5107">
          <cell r="A5107">
            <v>5107</v>
          </cell>
        </row>
        <row r="5108">
          <cell r="A5108">
            <v>5108</v>
          </cell>
        </row>
        <row r="5109">
          <cell r="A5109">
            <v>5109</v>
          </cell>
        </row>
        <row r="5110">
          <cell r="A5110">
            <v>5110</v>
          </cell>
        </row>
        <row r="5111">
          <cell r="A5111">
            <v>5111</v>
          </cell>
        </row>
        <row r="5112">
          <cell r="A5112">
            <v>5112</v>
          </cell>
        </row>
        <row r="5113">
          <cell r="A5113">
            <v>5113</v>
          </cell>
        </row>
        <row r="5114">
          <cell r="A5114">
            <v>5114</v>
          </cell>
        </row>
        <row r="5115">
          <cell r="A5115">
            <v>5115</v>
          </cell>
        </row>
        <row r="5116">
          <cell r="A5116">
            <v>5116</v>
          </cell>
        </row>
        <row r="5117">
          <cell r="A5117">
            <v>5117</v>
          </cell>
        </row>
        <row r="5118">
          <cell r="A5118">
            <v>5118</v>
          </cell>
        </row>
        <row r="5119">
          <cell r="A5119">
            <v>5119</v>
          </cell>
          <cell r="B5119" t="str">
            <v>B</v>
          </cell>
          <cell r="C5119" t="str">
            <v>EQ</v>
          </cell>
          <cell r="D5119" t="str">
            <v>EQUIPMENT</v>
          </cell>
        </row>
        <row r="5120">
          <cell r="A5120">
            <v>5120</v>
          </cell>
          <cell r="C5120">
            <v>3</v>
          </cell>
          <cell r="D5120" t="str">
            <v>Air Compressor 3.5 m3/min</v>
          </cell>
          <cell r="G5120" t="str">
            <v>Hour</v>
          </cell>
          <cell r="H5120">
            <v>5.1900000000000002E-2</v>
          </cell>
          <cell r="I5120">
            <v>46500</v>
          </cell>
          <cell r="J5120">
            <v>0</v>
          </cell>
          <cell r="K5120">
            <v>2413.35</v>
          </cell>
          <cell r="L5120">
            <v>0</v>
          </cell>
        </row>
        <row r="5121">
          <cell r="A5121">
            <v>5121</v>
          </cell>
          <cell r="C5121">
            <v>62</v>
          </cell>
          <cell r="D5121" t="str">
            <v>Line Marker Truck 800 kg</v>
          </cell>
          <cell r="G5121" t="str">
            <v>Hour</v>
          </cell>
          <cell r="H5121">
            <v>5.1900000000000002E-2</v>
          </cell>
          <cell r="I5121">
            <v>70300</v>
          </cell>
          <cell r="J5121">
            <v>0</v>
          </cell>
          <cell r="K5121">
            <v>3648.57</v>
          </cell>
          <cell r="L5121">
            <v>0</v>
          </cell>
        </row>
        <row r="5122">
          <cell r="A5122">
            <v>5122</v>
          </cell>
          <cell r="C5122">
            <v>140</v>
          </cell>
          <cell r="D5122" t="str">
            <v>Tools</v>
          </cell>
          <cell r="G5122" t="str">
            <v>Hour</v>
          </cell>
          <cell r="H5122">
            <v>5.1900000000000002E-2</v>
          </cell>
          <cell r="I5122">
            <v>14200</v>
          </cell>
          <cell r="J5122">
            <v>0</v>
          </cell>
          <cell r="K5122">
            <v>736.98</v>
          </cell>
          <cell r="L5122">
            <v>0</v>
          </cell>
        </row>
        <row r="5123">
          <cell r="A5123">
            <v>5123</v>
          </cell>
        </row>
        <row r="5124">
          <cell r="A5124">
            <v>5124</v>
          </cell>
        </row>
        <row r="5125">
          <cell r="A5125">
            <v>5125</v>
          </cell>
        </row>
        <row r="5126">
          <cell r="A5126">
            <v>5126</v>
          </cell>
        </row>
        <row r="5127">
          <cell r="A5127">
            <v>5127</v>
          </cell>
        </row>
        <row r="5128">
          <cell r="A5128">
            <v>5128</v>
          </cell>
        </row>
        <row r="5129">
          <cell r="A5129">
            <v>5129</v>
          </cell>
        </row>
        <row r="5130">
          <cell r="A5130">
            <v>5130</v>
          </cell>
        </row>
        <row r="5131">
          <cell r="A5131">
            <v>5131</v>
          </cell>
        </row>
        <row r="5132">
          <cell r="A5132">
            <v>5132</v>
          </cell>
        </row>
        <row r="5133">
          <cell r="A5133">
            <v>5133</v>
          </cell>
          <cell r="B5133" t="str">
            <v>C</v>
          </cell>
          <cell r="C5133" t="str">
            <v>LA</v>
          </cell>
          <cell r="D5133" t="str">
            <v>LABOUR</v>
          </cell>
        </row>
        <row r="5134">
          <cell r="A5134">
            <v>5134</v>
          </cell>
          <cell r="C5134">
            <v>2</v>
          </cell>
          <cell r="D5134" t="str">
            <v>Pengawas</v>
          </cell>
          <cell r="G5134" t="str">
            <v>Day</v>
          </cell>
          <cell r="I5134">
            <v>50000</v>
          </cell>
          <cell r="K5134">
            <v>0</v>
          </cell>
        </row>
        <row r="5135">
          <cell r="A5135">
            <v>5135</v>
          </cell>
          <cell r="C5135">
            <v>3</v>
          </cell>
          <cell r="D5135" t="str">
            <v>Mandor</v>
          </cell>
          <cell r="G5135" t="str">
            <v>Day</v>
          </cell>
          <cell r="H5135">
            <v>7.4000000000000003E-3</v>
          </cell>
          <cell r="I5135">
            <v>33750</v>
          </cell>
          <cell r="K5135">
            <v>249.75</v>
          </cell>
        </row>
        <row r="5136">
          <cell r="A5136">
            <v>5136</v>
          </cell>
          <cell r="C5136">
            <v>16</v>
          </cell>
          <cell r="D5136" t="str">
            <v>Tukang</v>
          </cell>
          <cell r="G5136" t="str">
            <v>Day</v>
          </cell>
          <cell r="H5136">
            <v>1.4800000000000001E-2</v>
          </cell>
          <cell r="I5136">
            <v>28380</v>
          </cell>
          <cell r="K5136">
            <v>420.024</v>
          </cell>
        </row>
        <row r="5137">
          <cell r="A5137">
            <v>5137</v>
          </cell>
          <cell r="C5137">
            <v>17</v>
          </cell>
          <cell r="D5137" t="str">
            <v>Buruh</v>
          </cell>
          <cell r="G5137" t="str">
            <v>Day</v>
          </cell>
          <cell r="H5137">
            <v>2.9600000000000001E-2</v>
          </cell>
          <cell r="I5137">
            <v>18750</v>
          </cell>
          <cell r="K5137">
            <v>555</v>
          </cell>
        </row>
        <row r="5138">
          <cell r="A5138">
            <v>5138</v>
          </cell>
        </row>
        <row r="5139">
          <cell r="A5139">
            <v>5139</v>
          </cell>
        </row>
        <row r="5140">
          <cell r="A5140">
            <v>5140</v>
          </cell>
        </row>
        <row r="5141">
          <cell r="A5141">
            <v>5141</v>
          </cell>
        </row>
        <row r="5142">
          <cell r="A5142">
            <v>5142</v>
          </cell>
        </row>
        <row r="5143">
          <cell r="A5143">
            <v>5143</v>
          </cell>
        </row>
        <row r="5144">
          <cell r="A5144">
            <v>5144</v>
          </cell>
          <cell r="D5144" t="str">
            <v>JUMLAH</v>
          </cell>
          <cell r="K5144">
            <v>169998.67400000003</v>
          </cell>
          <cell r="L5144">
            <v>0</v>
          </cell>
        </row>
        <row r="5145">
          <cell r="A5145">
            <v>5145</v>
          </cell>
          <cell r="D5145" t="str">
            <v>OVER HEAD</v>
          </cell>
          <cell r="E5145">
            <v>10</v>
          </cell>
          <cell r="F5145" t="str">
            <v>%</v>
          </cell>
          <cell r="K5145">
            <v>16999.867400000003</v>
          </cell>
          <cell r="L5145">
            <v>0</v>
          </cell>
        </row>
        <row r="5146">
          <cell r="A5146">
            <v>5146</v>
          </cell>
          <cell r="D5146" t="str">
            <v>TOTAL</v>
          </cell>
          <cell r="K5146">
            <v>186998.54140000005</v>
          </cell>
          <cell r="L5146">
            <v>0</v>
          </cell>
        </row>
        <row r="5147">
          <cell r="A5147">
            <v>5147</v>
          </cell>
          <cell r="D5147" t="str">
            <v>HARGA  SATUAN</v>
          </cell>
          <cell r="K5147">
            <v>186999</v>
          </cell>
          <cell r="L5147">
            <v>0</v>
          </cell>
        </row>
        <row r="5148">
          <cell r="A5148">
            <v>5148</v>
          </cell>
        </row>
        <row r="5149">
          <cell r="A5149">
            <v>5149</v>
          </cell>
          <cell r="B5149">
            <v>137</v>
          </cell>
        </row>
        <row r="5150">
          <cell r="A5150">
            <v>5150</v>
          </cell>
          <cell r="B5150" t="str">
            <v>UNIT PRICE ANALYSIS</v>
          </cell>
        </row>
        <row r="5151">
          <cell r="A5151">
            <v>5151</v>
          </cell>
          <cell r="B5151" t="str">
            <v>Proyek Rencana Teknik Akhir Jalan Tol Bogor Ring Road</v>
          </cell>
        </row>
        <row r="5152">
          <cell r="A5152">
            <v>5152</v>
          </cell>
        </row>
        <row r="5153">
          <cell r="A5153">
            <v>5153</v>
          </cell>
        </row>
        <row r="5154">
          <cell r="A5154">
            <v>5154</v>
          </cell>
          <cell r="D5154" t="str">
            <v>12.09 (1)</v>
          </cell>
        </row>
        <row r="5155">
          <cell r="A5155">
            <v>5155</v>
          </cell>
          <cell r="D5155" t="str">
            <v>Marking Cold Paint</v>
          </cell>
        </row>
        <row r="5156">
          <cell r="A5156">
            <v>5156</v>
          </cell>
          <cell r="B5156" t="str">
            <v>UNIT PRICE ANALYSIS</v>
          </cell>
        </row>
        <row r="5157">
          <cell r="A5157">
            <v>5157</v>
          </cell>
        </row>
        <row r="5158">
          <cell r="A5158">
            <v>5158</v>
          </cell>
          <cell r="B5158" t="str">
            <v>ITEM NUMBER</v>
          </cell>
          <cell r="D5158" t="str">
            <v>12.08 (1)</v>
          </cell>
        </row>
        <row r="5159">
          <cell r="A5159">
            <v>5159</v>
          </cell>
          <cell r="B5159" t="str">
            <v>CONSTRUCTION / WORK</v>
          </cell>
          <cell r="D5159" t="str">
            <v>Marka Jalan, Jenis A</v>
          </cell>
        </row>
        <row r="5160">
          <cell r="A5160">
            <v>5160</v>
          </cell>
          <cell r="B5160" t="str">
            <v>UNIT</v>
          </cell>
          <cell r="C5160" t="str">
            <v>m2</v>
          </cell>
          <cell r="D5160">
            <v>1</v>
          </cell>
        </row>
        <row r="5161">
          <cell r="A5161">
            <v>5161</v>
          </cell>
          <cell r="B5161" t="str">
            <v>UNIT  PRICE  (Rp.)</v>
          </cell>
          <cell r="D5161">
            <v>135900</v>
          </cell>
          <cell r="E5161">
            <v>0</v>
          </cell>
          <cell r="K5161">
            <v>135900</v>
          </cell>
        </row>
        <row r="5162">
          <cell r="A5162">
            <v>5162</v>
          </cell>
          <cell r="I5162" t="str">
            <v>UNIT PRICE                 (Rp.)</v>
          </cell>
          <cell r="K5162" t="str">
            <v>TOTAL PRICE                       (Rp.)</v>
          </cell>
        </row>
        <row r="5163">
          <cell r="A5163">
            <v>5163</v>
          </cell>
          <cell r="B5163" t="str">
            <v>NO</v>
          </cell>
          <cell r="C5163" t="str">
            <v>ITEM</v>
          </cell>
          <cell r="D5163" t="str">
            <v>DESCRIPTION</v>
          </cell>
          <cell r="G5163" t="str">
            <v>UNIT</v>
          </cell>
          <cell r="H5163" t="str">
            <v>QUA'TY</v>
          </cell>
        </row>
        <row r="5164">
          <cell r="A5164">
            <v>5164</v>
          </cell>
        </row>
        <row r="5165">
          <cell r="A5165">
            <v>5165</v>
          </cell>
        </row>
        <row r="5166">
          <cell r="A5166">
            <v>5166</v>
          </cell>
          <cell r="B5166" t="str">
            <v>A</v>
          </cell>
          <cell r="C5166" t="str">
            <v>MT</v>
          </cell>
          <cell r="D5166" t="str">
            <v>MATERIAL</v>
          </cell>
        </row>
        <row r="5167">
          <cell r="A5167">
            <v>5167</v>
          </cell>
          <cell r="C5167">
            <v>259</v>
          </cell>
          <cell r="D5167" t="str">
            <v>Thermo Plastic Paint</v>
          </cell>
          <cell r="G5167" t="str">
            <v>Kg</v>
          </cell>
          <cell r="H5167">
            <v>2.5499999999999998</v>
          </cell>
          <cell r="I5167">
            <v>25900</v>
          </cell>
          <cell r="J5167">
            <v>0</v>
          </cell>
          <cell r="K5167">
            <v>66045</v>
          </cell>
          <cell r="L5167">
            <v>0</v>
          </cell>
        </row>
        <row r="5168">
          <cell r="A5168">
            <v>5168</v>
          </cell>
          <cell r="C5168">
            <v>104</v>
          </cell>
          <cell r="D5168" t="str">
            <v>Glass Beads</v>
          </cell>
          <cell r="G5168" t="str">
            <v>Kg.</v>
          </cell>
          <cell r="H5168">
            <v>0.5</v>
          </cell>
          <cell r="I5168">
            <v>2200</v>
          </cell>
          <cell r="J5168">
            <v>0</v>
          </cell>
          <cell r="K5168">
            <v>1100</v>
          </cell>
          <cell r="L5168">
            <v>0</v>
          </cell>
        </row>
        <row r="5169">
          <cell r="A5169">
            <v>5169</v>
          </cell>
          <cell r="C5169">
            <v>510</v>
          </cell>
          <cell r="D5169" t="str">
            <v>Tack Coat Material</v>
          </cell>
          <cell r="G5169" t="str">
            <v>Kg</v>
          </cell>
          <cell r="H5169">
            <v>0.64</v>
          </cell>
          <cell r="I5169">
            <v>5990</v>
          </cell>
          <cell r="J5169">
            <v>0</v>
          </cell>
          <cell r="K5169">
            <v>3833.6</v>
          </cell>
          <cell r="L5169">
            <v>0</v>
          </cell>
        </row>
        <row r="5170">
          <cell r="A5170">
            <v>5170</v>
          </cell>
        </row>
        <row r="5171">
          <cell r="A5171">
            <v>5171</v>
          </cell>
        </row>
        <row r="5172">
          <cell r="A5172">
            <v>5172</v>
          </cell>
        </row>
        <row r="5173">
          <cell r="A5173">
            <v>5173</v>
          </cell>
        </row>
        <row r="5174">
          <cell r="A5174">
            <v>5174</v>
          </cell>
        </row>
        <row r="5175">
          <cell r="A5175">
            <v>5175</v>
          </cell>
        </row>
        <row r="5176">
          <cell r="A5176">
            <v>5176</v>
          </cell>
        </row>
        <row r="5177">
          <cell r="A5177">
            <v>5177</v>
          </cell>
        </row>
        <row r="5178">
          <cell r="A5178">
            <v>5178</v>
          </cell>
        </row>
        <row r="5179">
          <cell r="A5179">
            <v>5179</v>
          </cell>
        </row>
        <row r="5180">
          <cell r="A5180">
            <v>5180</v>
          </cell>
        </row>
        <row r="5181">
          <cell r="A5181">
            <v>5181</v>
          </cell>
        </row>
        <row r="5182">
          <cell r="A5182">
            <v>5182</v>
          </cell>
        </row>
        <row r="5183">
          <cell r="A5183">
            <v>5183</v>
          </cell>
        </row>
        <row r="5184">
          <cell r="A5184">
            <v>5184</v>
          </cell>
        </row>
        <row r="5185">
          <cell r="A5185">
            <v>5185</v>
          </cell>
          <cell r="B5185" t="str">
            <v>B</v>
          </cell>
          <cell r="C5185" t="str">
            <v>EQ</v>
          </cell>
          <cell r="D5185" t="str">
            <v>EQUIPMENT</v>
          </cell>
        </row>
        <row r="5186">
          <cell r="A5186">
            <v>5186</v>
          </cell>
          <cell r="C5186">
            <v>62</v>
          </cell>
          <cell r="D5186" t="str">
            <v>Line Marker Truck 800 kg</v>
          </cell>
          <cell r="G5186" t="str">
            <v>Hour</v>
          </cell>
          <cell r="H5186">
            <v>0.315</v>
          </cell>
          <cell r="I5186">
            <v>70300</v>
          </cell>
          <cell r="J5186">
            <v>0</v>
          </cell>
          <cell r="K5186">
            <v>22144.5</v>
          </cell>
          <cell r="L5186">
            <v>0</v>
          </cell>
        </row>
        <row r="5187">
          <cell r="A5187">
            <v>5187</v>
          </cell>
          <cell r="C5187">
            <v>3</v>
          </cell>
          <cell r="D5187" t="str">
            <v>Air Compressor 3.5 m3/min</v>
          </cell>
          <cell r="G5187" t="str">
            <v>Hour</v>
          </cell>
          <cell r="H5187">
            <v>0.35</v>
          </cell>
          <cell r="I5187">
            <v>46500</v>
          </cell>
          <cell r="J5187">
            <v>0</v>
          </cell>
          <cell r="K5187">
            <v>16274.999999999998</v>
          </cell>
          <cell r="L5187">
            <v>0</v>
          </cell>
        </row>
        <row r="5188">
          <cell r="A5188">
            <v>5188</v>
          </cell>
          <cell r="C5188">
            <v>140</v>
          </cell>
          <cell r="D5188" t="str">
            <v>Tools</v>
          </cell>
          <cell r="G5188" t="str">
            <v>Hour</v>
          </cell>
          <cell r="H5188">
            <v>0.35</v>
          </cell>
          <cell r="I5188">
            <v>14200</v>
          </cell>
          <cell r="J5188">
            <v>0</v>
          </cell>
          <cell r="K5188">
            <v>4970</v>
          </cell>
          <cell r="L5188">
            <v>0</v>
          </cell>
        </row>
        <row r="5189">
          <cell r="A5189">
            <v>5189</v>
          </cell>
        </row>
        <row r="5190">
          <cell r="A5190">
            <v>5190</v>
          </cell>
        </row>
        <row r="5191">
          <cell r="A5191">
            <v>5191</v>
          </cell>
        </row>
        <row r="5192">
          <cell r="A5192">
            <v>5192</v>
          </cell>
        </row>
        <row r="5193">
          <cell r="A5193">
            <v>5193</v>
          </cell>
        </row>
        <row r="5194">
          <cell r="A5194">
            <v>5194</v>
          </cell>
        </row>
        <row r="5195">
          <cell r="A5195">
            <v>5195</v>
          </cell>
        </row>
        <row r="5196">
          <cell r="A5196">
            <v>5196</v>
          </cell>
        </row>
        <row r="5197">
          <cell r="A5197">
            <v>5197</v>
          </cell>
        </row>
        <row r="5198">
          <cell r="A5198">
            <v>5198</v>
          </cell>
        </row>
        <row r="5199">
          <cell r="A5199">
            <v>5199</v>
          </cell>
          <cell r="B5199" t="str">
            <v>C</v>
          </cell>
          <cell r="C5199" t="str">
            <v>LA</v>
          </cell>
          <cell r="D5199" t="str">
            <v>LABOUR</v>
          </cell>
        </row>
        <row r="5200">
          <cell r="A5200">
            <v>5200</v>
          </cell>
          <cell r="C5200">
            <v>3</v>
          </cell>
          <cell r="D5200" t="str">
            <v>Mandor</v>
          </cell>
          <cell r="G5200" t="str">
            <v>Day</v>
          </cell>
          <cell r="H5200">
            <v>0.05</v>
          </cell>
          <cell r="I5200">
            <v>33750</v>
          </cell>
          <cell r="K5200">
            <v>1687.5</v>
          </cell>
        </row>
        <row r="5201">
          <cell r="A5201">
            <v>5201</v>
          </cell>
          <cell r="C5201">
            <v>16</v>
          </cell>
          <cell r="D5201" t="str">
            <v>Tukang</v>
          </cell>
          <cell r="G5201" t="str">
            <v>Day</v>
          </cell>
          <cell r="H5201">
            <v>0.1</v>
          </cell>
          <cell r="I5201">
            <v>28380</v>
          </cell>
          <cell r="K5201">
            <v>2838</v>
          </cell>
        </row>
        <row r="5202">
          <cell r="A5202">
            <v>5202</v>
          </cell>
          <cell r="C5202">
            <v>17</v>
          </cell>
          <cell r="D5202" t="str">
            <v>Buruh</v>
          </cell>
          <cell r="G5202" t="str">
            <v>Day</v>
          </cell>
          <cell r="H5202">
            <v>0.25</v>
          </cell>
          <cell r="I5202">
            <v>18750</v>
          </cell>
          <cell r="K5202">
            <v>4687.5</v>
          </cell>
        </row>
        <row r="5203">
          <cell r="A5203">
            <v>5203</v>
          </cell>
        </row>
        <row r="5204">
          <cell r="A5204">
            <v>5204</v>
          </cell>
        </row>
        <row r="5205">
          <cell r="A5205">
            <v>5205</v>
          </cell>
        </row>
        <row r="5206">
          <cell r="A5206">
            <v>5206</v>
          </cell>
        </row>
        <row r="5207">
          <cell r="A5207">
            <v>5207</v>
          </cell>
        </row>
        <row r="5208">
          <cell r="A5208">
            <v>5208</v>
          </cell>
        </row>
        <row r="5209">
          <cell r="A5209">
            <v>5209</v>
          </cell>
        </row>
        <row r="5210">
          <cell r="A5210">
            <v>5210</v>
          </cell>
          <cell r="D5210" t="str">
            <v>JUMLAH</v>
          </cell>
          <cell r="K5210">
            <v>123581.1</v>
          </cell>
          <cell r="L5210">
            <v>0</v>
          </cell>
        </row>
        <row r="5211">
          <cell r="A5211">
            <v>5211</v>
          </cell>
          <cell r="D5211" t="str">
            <v>OVER HEAD</v>
          </cell>
          <cell r="E5211">
            <v>10</v>
          </cell>
          <cell r="F5211" t="str">
            <v>%</v>
          </cell>
          <cell r="K5211">
            <v>12358.11</v>
          </cell>
          <cell r="L5211">
            <v>0</v>
          </cell>
        </row>
        <row r="5212">
          <cell r="A5212">
            <v>5212</v>
          </cell>
          <cell r="D5212" t="str">
            <v>TOTAL</v>
          </cell>
          <cell r="K5212">
            <v>135939.21000000002</v>
          </cell>
          <cell r="L5212">
            <v>0</v>
          </cell>
        </row>
        <row r="5213">
          <cell r="A5213">
            <v>5213</v>
          </cell>
          <cell r="D5213" t="str">
            <v>HARGA  SATUAN</v>
          </cell>
          <cell r="K5213">
            <v>135939</v>
          </cell>
          <cell r="L5213">
            <v>0</v>
          </cell>
        </row>
        <row r="5214">
          <cell r="A5214">
            <v>5214</v>
          </cell>
        </row>
        <row r="5215">
          <cell r="A5215">
            <v>5215</v>
          </cell>
          <cell r="B5215">
            <v>138</v>
          </cell>
        </row>
        <row r="5216">
          <cell r="A5216">
            <v>5216</v>
          </cell>
          <cell r="B5216" t="str">
            <v>UNIT PRICE ANALYSIS</v>
          </cell>
        </row>
        <row r="5217">
          <cell r="A5217">
            <v>5217</v>
          </cell>
          <cell r="B5217" t="str">
            <v>Proyek Rencana Teknik Akhir Jalan Tol Bogor Ring Road</v>
          </cell>
        </row>
        <row r="5218">
          <cell r="A5218">
            <v>5218</v>
          </cell>
        </row>
        <row r="5219">
          <cell r="A5219">
            <v>5219</v>
          </cell>
        </row>
        <row r="5220">
          <cell r="A5220">
            <v>5220</v>
          </cell>
          <cell r="D5220" t="str">
            <v>12.09 (1)</v>
          </cell>
        </row>
        <row r="5221">
          <cell r="A5221">
            <v>5221</v>
          </cell>
          <cell r="D5221" t="str">
            <v>Marking Cold Paint</v>
          </cell>
        </row>
        <row r="5222">
          <cell r="A5222">
            <v>5222</v>
          </cell>
          <cell r="B5222" t="str">
            <v>UNIT PRICE ANALYSIS</v>
          </cell>
        </row>
        <row r="5223">
          <cell r="A5223">
            <v>5223</v>
          </cell>
        </row>
        <row r="5224">
          <cell r="A5224">
            <v>5224</v>
          </cell>
          <cell r="B5224" t="str">
            <v>ITEM NUMBER</v>
          </cell>
          <cell r="D5224" t="str">
            <v>12.08 (2)</v>
          </cell>
        </row>
        <row r="5225">
          <cell r="A5225">
            <v>5225</v>
          </cell>
          <cell r="B5225" t="str">
            <v>CONSTRUCTION / WORK</v>
          </cell>
          <cell r="D5225" t="str">
            <v>Marka Jalan, Jenis B</v>
          </cell>
        </row>
        <row r="5226">
          <cell r="A5226">
            <v>5226</v>
          </cell>
          <cell r="B5226" t="str">
            <v>UNIT</v>
          </cell>
          <cell r="C5226" t="str">
            <v>m2</v>
          </cell>
          <cell r="D5226">
            <v>1</v>
          </cell>
        </row>
        <row r="5227">
          <cell r="A5227">
            <v>5227</v>
          </cell>
          <cell r="B5227" t="str">
            <v>UNIT  PRICE  (Rp.)</v>
          </cell>
          <cell r="D5227">
            <v>186600</v>
          </cell>
          <cell r="E5227">
            <v>0</v>
          </cell>
          <cell r="K5227">
            <v>186600</v>
          </cell>
        </row>
        <row r="5228">
          <cell r="A5228">
            <v>5228</v>
          </cell>
          <cell r="I5228" t="str">
            <v>UNIT PRICE                 (Rp.)</v>
          </cell>
          <cell r="K5228" t="str">
            <v>TOTAL PRICE                       (Rp.)</v>
          </cell>
        </row>
        <row r="5229">
          <cell r="A5229">
            <v>5229</v>
          </cell>
          <cell r="B5229" t="str">
            <v>NO</v>
          </cell>
          <cell r="C5229" t="str">
            <v>ITEM</v>
          </cell>
          <cell r="D5229" t="str">
            <v>DESCRIPTION</v>
          </cell>
          <cell r="G5229" t="str">
            <v>UNIT</v>
          </cell>
          <cell r="H5229" t="str">
            <v>QUA'TY</v>
          </cell>
        </row>
        <row r="5230">
          <cell r="A5230">
            <v>5230</v>
          </cell>
        </row>
        <row r="5231">
          <cell r="A5231">
            <v>5231</v>
          </cell>
        </row>
        <row r="5232">
          <cell r="A5232">
            <v>5232</v>
          </cell>
          <cell r="B5232" t="str">
            <v>A</v>
          </cell>
          <cell r="C5232" t="str">
            <v>MT</v>
          </cell>
          <cell r="D5232" t="str">
            <v>MATERIAL</v>
          </cell>
        </row>
        <row r="5233">
          <cell r="A5233">
            <v>5233</v>
          </cell>
          <cell r="C5233">
            <v>259</v>
          </cell>
          <cell r="D5233" t="str">
            <v>Thermo Plastic Paint</v>
          </cell>
          <cell r="G5233" t="str">
            <v>Kg</v>
          </cell>
          <cell r="H5233">
            <v>2.5499999999999998</v>
          </cell>
          <cell r="I5233">
            <v>25900</v>
          </cell>
          <cell r="J5233">
            <v>0</v>
          </cell>
          <cell r="K5233">
            <v>66045</v>
          </cell>
          <cell r="L5233">
            <v>0</v>
          </cell>
        </row>
        <row r="5234">
          <cell r="A5234">
            <v>5234</v>
          </cell>
          <cell r="C5234">
            <v>104</v>
          </cell>
          <cell r="D5234" t="str">
            <v>Glass Beads</v>
          </cell>
          <cell r="G5234" t="str">
            <v>Kg.</v>
          </cell>
          <cell r="H5234">
            <v>0.5</v>
          </cell>
          <cell r="I5234">
            <v>2200</v>
          </cell>
          <cell r="J5234">
            <v>0</v>
          </cell>
          <cell r="K5234">
            <v>1100</v>
          </cell>
          <cell r="L5234">
            <v>0</v>
          </cell>
        </row>
        <row r="5235">
          <cell r="A5235">
            <v>5235</v>
          </cell>
          <cell r="C5235">
            <v>27</v>
          </cell>
          <cell r="D5235" t="str">
            <v>Road Marking Template (50 Times)</v>
          </cell>
          <cell r="G5235" t="str">
            <v>Each</v>
          </cell>
          <cell r="H5235">
            <v>1</v>
          </cell>
          <cell r="I5235">
            <v>50800</v>
          </cell>
          <cell r="J5235">
            <v>0</v>
          </cell>
          <cell r="K5235">
            <v>50800</v>
          </cell>
        </row>
        <row r="5236">
          <cell r="A5236">
            <v>5236</v>
          </cell>
        </row>
        <row r="5237">
          <cell r="A5237">
            <v>5237</v>
          </cell>
        </row>
        <row r="5238">
          <cell r="A5238">
            <v>5238</v>
          </cell>
        </row>
        <row r="5239">
          <cell r="A5239">
            <v>5239</v>
          </cell>
        </row>
        <row r="5240">
          <cell r="A5240">
            <v>5240</v>
          </cell>
        </row>
        <row r="5241">
          <cell r="A5241">
            <v>5241</v>
          </cell>
        </row>
        <row r="5242">
          <cell r="A5242">
            <v>5242</v>
          </cell>
        </row>
        <row r="5243">
          <cell r="A5243">
            <v>5243</v>
          </cell>
        </row>
        <row r="5244">
          <cell r="A5244">
            <v>5244</v>
          </cell>
        </row>
        <row r="5245">
          <cell r="A5245">
            <v>5245</v>
          </cell>
        </row>
        <row r="5246">
          <cell r="A5246">
            <v>5246</v>
          </cell>
        </row>
        <row r="5247">
          <cell r="A5247">
            <v>5247</v>
          </cell>
        </row>
        <row r="5248">
          <cell r="A5248">
            <v>5248</v>
          </cell>
        </row>
        <row r="5249">
          <cell r="A5249">
            <v>5249</v>
          </cell>
        </row>
        <row r="5250">
          <cell r="A5250">
            <v>5250</v>
          </cell>
        </row>
        <row r="5251">
          <cell r="A5251">
            <v>5251</v>
          </cell>
          <cell r="B5251" t="str">
            <v>B</v>
          </cell>
          <cell r="C5251" t="str">
            <v>EQ</v>
          </cell>
          <cell r="D5251" t="str">
            <v>EQUIPMENT</v>
          </cell>
        </row>
        <row r="5252">
          <cell r="A5252">
            <v>5252</v>
          </cell>
          <cell r="C5252">
            <v>62</v>
          </cell>
          <cell r="D5252" t="str">
            <v>Line Marker Truck 800 kg</v>
          </cell>
          <cell r="G5252" t="str">
            <v>Hour</v>
          </cell>
          <cell r="H5252">
            <v>0.315</v>
          </cell>
          <cell r="I5252">
            <v>70300</v>
          </cell>
          <cell r="J5252">
            <v>0</v>
          </cell>
          <cell r="K5252">
            <v>22144.5</v>
          </cell>
          <cell r="L5252">
            <v>0</v>
          </cell>
        </row>
        <row r="5253">
          <cell r="A5253">
            <v>5253</v>
          </cell>
          <cell r="C5253">
            <v>3</v>
          </cell>
          <cell r="D5253" t="str">
            <v>Air Compressor 3.5 m3/min</v>
          </cell>
          <cell r="G5253" t="str">
            <v>Hour</v>
          </cell>
          <cell r="H5253">
            <v>0.35</v>
          </cell>
          <cell r="I5253">
            <v>46500</v>
          </cell>
          <cell r="J5253">
            <v>0</v>
          </cell>
          <cell r="K5253">
            <v>16274.999999999998</v>
          </cell>
          <cell r="L5253">
            <v>0</v>
          </cell>
        </row>
        <row r="5254">
          <cell r="A5254">
            <v>5254</v>
          </cell>
          <cell r="C5254">
            <v>140</v>
          </cell>
          <cell r="D5254" t="str">
            <v>Tools</v>
          </cell>
          <cell r="G5254" t="str">
            <v>Hour</v>
          </cell>
          <cell r="H5254">
            <v>0.35</v>
          </cell>
          <cell r="I5254">
            <v>14200</v>
          </cell>
          <cell r="J5254">
            <v>0</v>
          </cell>
          <cell r="K5254">
            <v>4970</v>
          </cell>
          <cell r="L5254">
            <v>0</v>
          </cell>
        </row>
        <row r="5255">
          <cell r="A5255">
            <v>5255</v>
          </cell>
        </row>
        <row r="5256">
          <cell r="A5256">
            <v>5256</v>
          </cell>
        </row>
        <row r="5257">
          <cell r="A5257">
            <v>5257</v>
          </cell>
        </row>
        <row r="5258">
          <cell r="A5258">
            <v>5258</v>
          </cell>
        </row>
        <row r="5259">
          <cell r="A5259">
            <v>5259</v>
          </cell>
        </row>
        <row r="5260">
          <cell r="A5260">
            <v>5260</v>
          </cell>
        </row>
        <row r="5261">
          <cell r="A5261">
            <v>5261</v>
          </cell>
        </row>
        <row r="5262">
          <cell r="A5262">
            <v>5262</v>
          </cell>
        </row>
        <row r="5263">
          <cell r="A5263">
            <v>5263</v>
          </cell>
        </row>
        <row r="5264">
          <cell r="A5264">
            <v>5264</v>
          </cell>
        </row>
        <row r="5265">
          <cell r="A5265">
            <v>5265</v>
          </cell>
          <cell r="B5265" t="str">
            <v>C</v>
          </cell>
          <cell r="C5265" t="str">
            <v>LA</v>
          </cell>
          <cell r="D5265" t="str">
            <v>LABOUR</v>
          </cell>
        </row>
        <row r="5266">
          <cell r="A5266">
            <v>5266</v>
          </cell>
          <cell r="C5266">
            <v>3</v>
          </cell>
          <cell r="D5266" t="str">
            <v>Mandor</v>
          </cell>
          <cell r="G5266" t="str">
            <v>Day</v>
          </cell>
          <cell r="H5266">
            <v>0.05</v>
          </cell>
          <cell r="I5266">
            <v>33750</v>
          </cell>
          <cell r="K5266">
            <v>1687.5</v>
          </cell>
        </row>
        <row r="5267">
          <cell r="A5267">
            <v>5267</v>
          </cell>
          <cell r="C5267">
            <v>16</v>
          </cell>
          <cell r="D5267" t="str">
            <v>Tukang</v>
          </cell>
          <cell r="G5267" t="str">
            <v>Day</v>
          </cell>
          <cell r="H5267">
            <v>0.1</v>
          </cell>
          <cell r="I5267">
            <v>28380</v>
          </cell>
          <cell r="K5267">
            <v>2838</v>
          </cell>
        </row>
        <row r="5268">
          <cell r="A5268">
            <v>5268</v>
          </cell>
          <cell r="C5268">
            <v>17</v>
          </cell>
          <cell r="D5268" t="str">
            <v>Buruh</v>
          </cell>
          <cell r="G5268" t="str">
            <v>Day</v>
          </cell>
          <cell r="H5268">
            <v>0.2</v>
          </cell>
          <cell r="I5268">
            <v>18750</v>
          </cell>
          <cell r="K5268">
            <v>3750</v>
          </cell>
        </row>
        <row r="5269">
          <cell r="A5269">
            <v>5269</v>
          </cell>
        </row>
        <row r="5270">
          <cell r="A5270">
            <v>5270</v>
          </cell>
        </row>
        <row r="5271">
          <cell r="A5271">
            <v>5271</v>
          </cell>
        </row>
        <row r="5272">
          <cell r="A5272">
            <v>5272</v>
          </cell>
        </row>
        <row r="5273">
          <cell r="A5273">
            <v>5273</v>
          </cell>
        </row>
        <row r="5274">
          <cell r="A5274">
            <v>5274</v>
          </cell>
        </row>
        <row r="5275">
          <cell r="A5275">
            <v>5275</v>
          </cell>
        </row>
        <row r="5276">
          <cell r="A5276">
            <v>5276</v>
          </cell>
          <cell r="D5276" t="str">
            <v>JUMLAH</v>
          </cell>
          <cell r="K5276">
            <v>169610</v>
          </cell>
          <cell r="L5276">
            <v>0</v>
          </cell>
        </row>
        <row r="5277">
          <cell r="A5277">
            <v>5277</v>
          </cell>
          <cell r="D5277" t="str">
            <v>OVER HEAD</v>
          </cell>
          <cell r="E5277">
            <v>10</v>
          </cell>
          <cell r="F5277" t="str">
            <v>%</v>
          </cell>
          <cell r="K5277">
            <v>16961</v>
          </cell>
          <cell r="L5277">
            <v>0</v>
          </cell>
        </row>
        <row r="5278">
          <cell r="A5278">
            <v>5278</v>
          </cell>
          <cell r="D5278" t="str">
            <v>TOTAL</v>
          </cell>
          <cell r="K5278">
            <v>186571</v>
          </cell>
          <cell r="L5278">
            <v>0</v>
          </cell>
        </row>
        <row r="5279">
          <cell r="A5279">
            <v>5279</v>
          </cell>
          <cell r="D5279" t="str">
            <v>HARGA  SATUAN</v>
          </cell>
          <cell r="K5279">
            <v>186571</v>
          </cell>
          <cell r="L5279">
            <v>0</v>
          </cell>
        </row>
        <row r="5280">
          <cell r="A5280">
            <v>5280</v>
          </cell>
        </row>
        <row r="5281">
          <cell r="A5281">
            <v>5281</v>
          </cell>
          <cell r="B5281">
            <v>139</v>
          </cell>
        </row>
        <row r="5282">
          <cell r="A5282">
            <v>5282</v>
          </cell>
          <cell r="B5282" t="str">
            <v>UNIT PRICE ANALYSIS</v>
          </cell>
        </row>
        <row r="5283">
          <cell r="A5283">
            <v>5283</v>
          </cell>
          <cell r="B5283" t="str">
            <v>Proyek Rencana Teknik Akhir Jalan Tol Bogor Ring Road</v>
          </cell>
        </row>
        <row r="5284">
          <cell r="A5284">
            <v>5284</v>
          </cell>
        </row>
        <row r="5285">
          <cell r="A5285">
            <v>5285</v>
          </cell>
        </row>
        <row r="5286">
          <cell r="A5286">
            <v>5286</v>
          </cell>
        </row>
        <row r="5287">
          <cell r="A5287">
            <v>5287</v>
          </cell>
        </row>
        <row r="5288">
          <cell r="A5288">
            <v>5288</v>
          </cell>
          <cell r="B5288" t="str">
            <v>UNIT PRICE ANALYSIS</v>
          </cell>
        </row>
        <row r="5289">
          <cell r="A5289">
            <v>5289</v>
          </cell>
        </row>
        <row r="5290">
          <cell r="A5290">
            <v>5290</v>
          </cell>
          <cell r="B5290" t="str">
            <v>ITEM NUMBER</v>
          </cell>
          <cell r="D5290" t="str">
            <v>12.07 (6)</v>
          </cell>
        </row>
        <row r="5291">
          <cell r="A5291">
            <v>5291</v>
          </cell>
          <cell r="B5291" t="str">
            <v>CONSTRUCTION / WORK</v>
          </cell>
          <cell r="D5291" t="str">
            <v>Rambu Petunjuk, Peringatan dan Larangan, Tipe C</v>
          </cell>
        </row>
        <row r="5292">
          <cell r="A5292">
            <v>5292</v>
          </cell>
          <cell r="B5292" t="str">
            <v>UNIT</v>
          </cell>
          <cell r="C5292" t="str">
            <v>buah</v>
          </cell>
          <cell r="D5292">
            <v>1</v>
          </cell>
        </row>
        <row r="5293">
          <cell r="A5293">
            <v>5293</v>
          </cell>
          <cell r="B5293" t="str">
            <v>UNIT  PRICE  (Rp.)</v>
          </cell>
          <cell r="D5293">
            <v>29495900</v>
          </cell>
          <cell r="E5293">
            <v>0</v>
          </cell>
          <cell r="J5293" t="str">
            <v>TOTAL UNIT PRICE (Rp)</v>
          </cell>
          <cell r="K5293">
            <v>29495900</v>
          </cell>
        </row>
        <row r="5294">
          <cell r="A5294">
            <v>5294</v>
          </cell>
          <cell r="I5294" t="str">
            <v>UNIT PRICE                 (Rp.)</v>
          </cell>
          <cell r="K5294" t="str">
            <v>TOTAL PRICE                       (Rp.)</v>
          </cell>
        </row>
        <row r="5295">
          <cell r="A5295">
            <v>5295</v>
          </cell>
          <cell r="B5295" t="str">
            <v>NO</v>
          </cell>
          <cell r="C5295" t="str">
            <v>ITEM</v>
          </cell>
          <cell r="D5295" t="str">
            <v>DESCRIPTION</v>
          </cell>
          <cell r="G5295" t="str">
            <v>UNIT</v>
          </cell>
          <cell r="H5295" t="str">
            <v>QUA'TY</v>
          </cell>
        </row>
        <row r="5296">
          <cell r="A5296">
            <v>5296</v>
          </cell>
        </row>
        <row r="5297">
          <cell r="A5297">
            <v>5297</v>
          </cell>
          <cell r="B5297" t="str">
            <v>A</v>
          </cell>
          <cell r="C5297" t="str">
            <v>MT</v>
          </cell>
          <cell r="D5297" t="str">
            <v>MATERIAL</v>
          </cell>
        </row>
        <row r="5298">
          <cell r="A5298">
            <v>5298</v>
          </cell>
          <cell r="B5298" t="str">
            <v>A</v>
          </cell>
          <cell r="C5298">
            <v>183</v>
          </cell>
          <cell r="D5298" t="str">
            <v>Profile Steel H125x125x6.5x9</v>
          </cell>
          <cell r="G5298" t="str">
            <v>Kg</v>
          </cell>
          <cell r="H5298">
            <v>3</v>
          </cell>
          <cell r="I5298">
            <v>17300</v>
          </cell>
          <cell r="J5298">
            <v>0</v>
          </cell>
          <cell r="K5298">
            <v>51900</v>
          </cell>
        </row>
        <row r="5299">
          <cell r="A5299">
            <v>5299</v>
          </cell>
          <cell r="C5299">
            <v>40</v>
          </cell>
          <cell r="D5299" t="str">
            <v>Concrete Class K-250  On  Site</v>
          </cell>
          <cell r="G5299" t="str">
            <v>Cu.m</v>
          </cell>
          <cell r="H5299">
            <v>0.70400000000000018</v>
          </cell>
          <cell r="I5299">
            <v>494600</v>
          </cell>
          <cell r="J5299">
            <v>0</v>
          </cell>
          <cell r="K5299">
            <v>348198.40000000008</v>
          </cell>
          <cell r="L5299">
            <v>0</v>
          </cell>
        </row>
        <row r="5300">
          <cell r="A5300">
            <v>5300</v>
          </cell>
          <cell r="C5300">
            <v>93</v>
          </cell>
          <cell r="D5300" t="str">
            <v>Form Work, Plywood (8 x)</v>
          </cell>
          <cell r="G5300" t="str">
            <v>Sq.m</v>
          </cell>
          <cell r="H5300">
            <v>3.2</v>
          </cell>
          <cell r="I5300">
            <v>54300</v>
          </cell>
          <cell r="J5300">
            <v>0</v>
          </cell>
          <cell r="K5300">
            <v>173760</v>
          </cell>
          <cell r="L5300">
            <v>0</v>
          </cell>
        </row>
        <row r="5301">
          <cell r="A5301">
            <v>5301</v>
          </cell>
          <cell r="C5301">
            <v>174</v>
          </cell>
          <cell r="D5301" t="str">
            <v>Pouring Concrete ( Mechanical )</v>
          </cell>
          <cell r="G5301" t="str">
            <v>Cu.m</v>
          </cell>
          <cell r="H5301">
            <v>1</v>
          </cell>
          <cell r="I5301">
            <v>18600</v>
          </cell>
          <cell r="J5301">
            <v>0</v>
          </cell>
          <cell r="K5301">
            <v>18600</v>
          </cell>
          <cell r="L5301">
            <v>0</v>
          </cell>
        </row>
        <row r="5302">
          <cell r="A5302">
            <v>5302</v>
          </cell>
          <cell r="C5302">
            <v>310</v>
          </cell>
          <cell r="D5302" t="str">
            <v>Material of Traffic  Signal Type A</v>
          </cell>
          <cell r="G5302" t="str">
            <v>Sqm</v>
          </cell>
          <cell r="H5302">
            <v>22.5</v>
          </cell>
          <cell r="I5302">
            <v>920000</v>
          </cell>
          <cell r="J5302">
            <v>0</v>
          </cell>
          <cell r="K5302">
            <v>20700000</v>
          </cell>
          <cell r="L5302">
            <v>0</v>
          </cell>
        </row>
        <row r="5303">
          <cell r="A5303">
            <v>5303</v>
          </cell>
          <cell r="C5303">
            <v>250</v>
          </cell>
          <cell r="D5303" t="str">
            <v xml:space="preserve">Steel Plate </v>
          </cell>
          <cell r="G5303" t="str">
            <v>Kg</v>
          </cell>
          <cell r="H5303">
            <v>2</v>
          </cell>
          <cell r="I5303">
            <v>5200</v>
          </cell>
          <cell r="J5303">
            <v>0</v>
          </cell>
          <cell r="K5303">
            <v>10400</v>
          </cell>
          <cell r="L5303">
            <v>0</v>
          </cell>
        </row>
        <row r="5304">
          <cell r="A5304">
            <v>5304</v>
          </cell>
          <cell r="C5304">
            <v>152</v>
          </cell>
          <cell r="D5304" t="str">
            <v>Moor and Bolt</v>
          </cell>
          <cell r="G5304" t="str">
            <v>Set</v>
          </cell>
          <cell r="H5304">
            <v>10</v>
          </cell>
          <cell r="I5304">
            <v>8100</v>
          </cell>
          <cell r="J5304">
            <v>0</v>
          </cell>
          <cell r="K5304">
            <v>81000</v>
          </cell>
          <cell r="L5304">
            <v>0</v>
          </cell>
        </row>
        <row r="5305">
          <cell r="A5305">
            <v>5305</v>
          </cell>
          <cell r="C5305">
            <v>35</v>
          </cell>
          <cell r="D5305" t="str">
            <v>Aluminium Angles 50 x 50 x 5</v>
          </cell>
          <cell r="G5305" t="str">
            <v>Lm.</v>
          </cell>
          <cell r="H5305">
            <v>35</v>
          </cell>
          <cell r="I5305">
            <v>16800</v>
          </cell>
          <cell r="J5305">
            <v>0</v>
          </cell>
          <cell r="K5305">
            <v>588000</v>
          </cell>
          <cell r="L5305">
            <v>0</v>
          </cell>
        </row>
        <row r="5306">
          <cell r="A5306">
            <v>5306</v>
          </cell>
          <cell r="C5306">
            <v>535</v>
          </cell>
          <cell r="D5306" t="str">
            <v>Pipe STK-114.3 D 4.5</v>
          </cell>
          <cell r="G5306" t="str">
            <v>Lm</v>
          </cell>
          <cell r="H5306">
            <v>4</v>
          </cell>
          <cell r="I5306">
            <v>86300</v>
          </cell>
          <cell r="J5306">
            <v>0</v>
          </cell>
          <cell r="K5306">
            <v>345200</v>
          </cell>
        </row>
        <row r="5307">
          <cell r="A5307">
            <v>5307</v>
          </cell>
          <cell r="C5307">
            <v>537</v>
          </cell>
          <cell r="D5307" t="str">
            <v>Pipe STK-355.6 D 7.9</v>
          </cell>
          <cell r="G5307" t="str">
            <v>Lm</v>
          </cell>
          <cell r="H5307">
            <v>8.6</v>
          </cell>
          <cell r="I5307">
            <v>132300</v>
          </cell>
          <cell r="J5307">
            <v>0</v>
          </cell>
          <cell r="K5307">
            <v>1137780</v>
          </cell>
        </row>
        <row r="5308">
          <cell r="A5308">
            <v>5308</v>
          </cell>
          <cell r="C5308">
            <v>536</v>
          </cell>
          <cell r="D5308" t="str">
            <v>Pipe STK-190.7 D 5.3</v>
          </cell>
          <cell r="G5308" t="str">
            <v>Lm</v>
          </cell>
          <cell r="H5308">
            <v>22</v>
          </cell>
          <cell r="I5308">
            <v>103500</v>
          </cell>
          <cell r="J5308">
            <v>0</v>
          </cell>
          <cell r="K5308">
            <v>2277000</v>
          </cell>
        </row>
        <row r="5309">
          <cell r="A5309">
            <v>5309</v>
          </cell>
        </row>
        <row r="5310">
          <cell r="A5310">
            <v>5310</v>
          </cell>
        </row>
        <row r="5311">
          <cell r="A5311">
            <v>5311</v>
          </cell>
        </row>
        <row r="5312">
          <cell r="A5312">
            <v>5312</v>
          </cell>
        </row>
        <row r="5313">
          <cell r="A5313">
            <v>5313</v>
          </cell>
        </row>
        <row r="5314">
          <cell r="A5314">
            <v>5314</v>
          </cell>
        </row>
        <row r="5315">
          <cell r="A5315">
            <v>5315</v>
          </cell>
        </row>
        <row r="5316">
          <cell r="A5316">
            <v>5316</v>
          </cell>
        </row>
        <row r="5317">
          <cell r="A5317">
            <v>5317</v>
          </cell>
          <cell r="B5317" t="str">
            <v>B</v>
          </cell>
          <cell r="C5317" t="str">
            <v>EQ</v>
          </cell>
          <cell r="D5317" t="str">
            <v>EQUIPMENT</v>
          </cell>
        </row>
        <row r="5318">
          <cell r="A5318">
            <v>5318</v>
          </cell>
          <cell r="C5318">
            <v>88</v>
          </cell>
          <cell r="D5318" t="str">
            <v>Truck Crane 5 ton</v>
          </cell>
          <cell r="G5318" t="str">
            <v>Hour</v>
          </cell>
          <cell r="H5318">
            <v>0.5</v>
          </cell>
          <cell r="I5318">
            <v>105400</v>
          </cell>
          <cell r="J5318">
            <v>0</v>
          </cell>
          <cell r="K5318">
            <v>52700</v>
          </cell>
          <cell r="L5318">
            <v>0</v>
          </cell>
        </row>
        <row r="5319">
          <cell r="A5319">
            <v>5319</v>
          </cell>
          <cell r="C5319">
            <v>140</v>
          </cell>
          <cell r="D5319" t="str">
            <v>Tools</v>
          </cell>
          <cell r="G5319" t="str">
            <v>Hour</v>
          </cell>
          <cell r="H5319">
            <v>1</v>
          </cell>
          <cell r="I5319">
            <v>14200</v>
          </cell>
          <cell r="J5319">
            <v>0</v>
          </cell>
          <cell r="K5319">
            <v>14200</v>
          </cell>
          <cell r="L5319">
            <v>0</v>
          </cell>
        </row>
        <row r="5320">
          <cell r="A5320">
            <v>5320</v>
          </cell>
          <cell r="C5320">
            <v>210</v>
          </cell>
          <cell r="D5320" t="str">
            <v>Transportation (&lt;30 Ton) to Site</v>
          </cell>
          <cell r="G5320" t="str">
            <v>Each</v>
          </cell>
          <cell r="H5320">
            <v>0.70400000000000018</v>
          </cell>
          <cell r="I5320">
            <v>1193800</v>
          </cell>
          <cell r="J5320">
            <v>0</v>
          </cell>
          <cell r="K5320">
            <v>840435.20000000019</v>
          </cell>
          <cell r="L5320">
            <v>0</v>
          </cell>
        </row>
        <row r="5321">
          <cell r="A5321">
            <v>5321</v>
          </cell>
          <cell r="C5321">
            <v>96</v>
          </cell>
          <cell r="D5321" t="str">
            <v>Welding Machine 300A</v>
          </cell>
          <cell r="G5321" t="str">
            <v>Hour</v>
          </cell>
          <cell r="H5321">
            <v>0.5</v>
          </cell>
          <cell r="I5321">
            <v>19500</v>
          </cell>
          <cell r="J5321">
            <v>0</v>
          </cell>
          <cell r="K5321">
            <v>9750</v>
          </cell>
        </row>
        <row r="5322">
          <cell r="A5322">
            <v>5322</v>
          </cell>
        </row>
        <row r="5323">
          <cell r="A5323">
            <v>5323</v>
          </cell>
        </row>
        <row r="5324">
          <cell r="A5324">
            <v>5324</v>
          </cell>
        </row>
        <row r="5325">
          <cell r="A5325">
            <v>5325</v>
          </cell>
        </row>
        <row r="5326">
          <cell r="A5326">
            <v>5326</v>
          </cell>
        </row>
        <row r="5327">
          <cell r="A5327">
            <v>5327</v>
          </cell>
        </row>
        <row r="5328">
          <cell r="A5328">
            <v>5328</v>
          </cell>
        </row>
        <row r="5329">
          <cell r="A5329">
            <v>5329</v>
          </cell>
        </row>
        <row r="5330">
          <cell r="A5330">
            <v>5330</v>
          </cell>
        </row>
        <row r="5331">
          <cell r="A5331">
            <v>5331</v>
          </cell>
          <cell r="B5331" t="str">
            <v>C</v>
          </cell>
          <cell r="C5331" t="str">
            <v>LA</v>
          </cell>
          <cell r="D5331" t="str">
            <v>LABOUR</v>
          </cell>
        </row>
        <row r="5332">
          <cell r="A5332">
            <v>5332</v>
          </cell>
          <cell r="C5332">
            <v>2</v>
          </cell>
          <cell r="D5332" t="str">
            <v>Pengawas</v>
          </cell>
          <cell r="G5332" t="str">
            <v>Day</v>
          </cell>
          <cell r="H5332">
            <v>2.5000000000000001E-2</v>
          </cell>
          <cell r="I5332">
            <v>50000</v>
          </cell>
          <cell r="K5332">
            <v>0</v>
          </cell>
        </row>
        <row r="5333">
          <cell r="A5333">
            <v>5333</v>
          </cell>
          <cell r="C5333">
            <v>3</v>
          </cell>
          <cell r="D5333" t="str">
            <v>Mandor</v>
          </cell>
          <cell r="G5333" t="str">
            <v>Day</v>
          </cell>
          <cell r="H5333">
            <v>1</v>
          </cell>
          <cell r="I5333">
            <v>33750</v>
          </cell>
          <cell r="K5333">
            <v>33750</v>
          </cell>
        </row>
        <row r="5334">
          <cell r="A5334">
            <v>5334</v>
          </cell>
          <cell r="C5334">
            <v>16</v>
          </cell>
          <cell r="D5334" t="str">
            <v>Tukang</v>
          </cell>
          <cell r="G5334" t="str">
            <v>Day</v>
          </cell>
          <cell r="H5334">
            <v>2</v>
          </cell>
          <cell r="I5334">
            <v>28380</v>
          </cell>
          <cell r="K5334">
            <v>56760</v>
          </cell>
        </row>
        <row r="5335">
          <cell r="A5335">
            <v>5335</v>
          </cell>
          <cell r="C5335">
            <v>17</v>
          </cell>
          <cell r="D5335" t="str">
            <v>Buruh</v>
          </cell>
          <cell r="G5335" t="str">
            <v>Day</v>
          </cell>
          <cell r="H5335">
            <v>4</v>
          </cell>
          <cell r="I5335">
            <v>18750</v>
          </cell>
          <cell r="K5335">
            <v>75000</v>
          </cell>
        </row>
        <row r="5336">
          <cell r="A5336">
            <v>5336</v>
          </cell>
        </row>
        <row r="5337">
          <cell r="A5337">
            <v>5337</v>
          </cell>
        </row>
        <row r="5338">
          <cell r="A5338">
            <v>5338</v>
          </cell>
        </row>
        <row r="5339">
          <cell r="A5339">
            <v>5339</v>
          </cell>
        </row>
        <row r="5340">
          <cell r="A5340">
            <v>5340</v>
          </cell>
        </row>
        <row r="5341">
          <cell r="A5341">
            <v>5341</v>
          </cell>
        </row>
        <row r="5342">
          <cell r="A5342">
            <v>5342</v>
          </cell>
          <cell r="D5342" t="str">
            <v>JUMLAH</v>
          </cell>
          <cell r="K5342">
            <v>26814433.599999998</v>
          </cell>
          <cell r="L5342">
            <v>0</v>
          </cell>
        </row>
        <row r="5343">
          <cell r="A5343">
            <v>5343</v>
          </cell>
          <cell r="D5343" t="str">
            <v>OVER HEAD</v>
          </cell>
          <cell r="E5343">
            <v>10</v>
          </cell>
          <cell r="F5343" t="str">
            <v>%</v>
          </cell>
          <cell r="K5343">
            <v>2681443.36</v>
          </cell>
          <cell r="L5343">
            <v>0</v>
          </cell>
        </row>
        <row r="5344">
          <cell r="A5344">
            <v>5344</v>
          </cell>
          <cell r="D5344" t="str">
            <v>TOTAL</v>
          </cell>
          <cell r="K5344">
            <v>29495876.959999997</v>
          </cell>
          <cell r="L5344">
            <v>0</v>
          </cell>
        </row>
        <row r="5345">
          <cell r="A5345">
            <v>5345</v>
          </cell>
          <cell r="D5345" t="str">
            <v>HARGA  SATUAN</v>
          </cell>
          <cell r="K5345">
            <v>29495877</v>
          </cell>
          <cell r="L5345">
            <v>0</v>
          </cell>
        </row>
        <row r="5346">
          <cell r="A5346">
            <v>5346</v>
          </cell>
        </row>
        <row r="5347">
          <cell r="A5347">
            <v>5347</v>
          </cell>
          <cell r="B5347">
            <v>140</v>
          </cell>
        </row>
        <row r="5348">
          <cell r="A5348">
            <v>5348</v>
          </cell>
          <cell r="B5348" t="str">
            <v>UNIT PRICE ANALYSIS</v>
          </cell>
        </row>
        <row r="5349">
          <cell r="A5349">
            <v>5349</v>
          </cell>
          <cell r="B5349" t="str">
            <v>Proyek Rencana Teknik Akhir Jalan Tol Bogor Ring Road</v>
          </cell>
        </row>
        <row r="5350">
          <cell r="A5350">
            <v>5350</v>
          </cell>
        </row>
        <row r="5351">
          <cell r="A5351">
            <v>5351</v>
          </cell>
        </row>
        <row r="5352">
          <cell r="A5352">
            <v>5352</v>
          </cell>
        </row>
        <row r="5353">
          <cell r="A5353">
            <v>5353</v>
          </cell>
        </row>
        <row r="5354">
          <cell r="A5354">
            <v>5354</v>
          </cell>
          <cell r="B5354" t="str">
            <v>UNIT PRICE ANALYSIS</v>
          </cell>
        </row>
        <row r="5355">
          <cell r="A5355">
            <v>5355</v>
          </cell>
        </row>
        <row r="5356">
          <cell r="A5356">
            <v>5356</v>
          </cell>
          <cell r="B5356" t="str">
            <v>ITEM NUMBER</v>
          </cell>
          <cell r="D5356" t="str">
            <v>12.06 (5)</v>
          </cell>
        </row>
        <row r="5357">
          <cell r="A5357">
            <v>5357</v>
          </cell>
          <cell r="B5357" t="str">
            <v>CONSTRUCTION / WORK</v>
          </cell>
          <cell r="D5357" t="str">
            <v>Rambu Pengaturan dan Peringatan, Tipe C</v>
          </cell>
        </row>
        <row r="5358">
          <cell r="A5358">
            <v>5358</v>
          </cell>
          <cell r="B5358" t="str">
            <v>UNIT</v>
          </cell>
          <cell r="C5358" t="str">
            <v>buah</v>
          </cell>
          <cell r="D5358">
            <v>1</v>
          </cell>
        </row>
        <row r="5359">
          <cell r="A5359">
            <v>5359</v>
          </cell>
          <cell r="B5359" t="str">
            <v>UNIT  PRICE  (Rp.)</v>
          </cell>
          <cell r="D5359">
            <v>1385900</v>
          </cell>
          <cell r="E5359">
            <v>0</v>
          </cell>
          <cell r="K5359">
            <v>1385900</v>
          </cell>
        </row>
        <row r="5360">
          <cell r="A5360">
            <v>5360</v>
          </cell>
          <cell r="I5360" t="str">
            <v>UNIT PRICE                 (Rp.)</v>
          </cell>
          <cell r="K5360" t="str">
            <v>TOTAL PRICE                       (Rp.)</v>
          </cell>
        </row>
        <row r="5361">
          <cell r="A5361">
            <v>5361</v>
          </cell>
          <cell r="B5361" t="str">
            <v>NO</v>
          </cell>
          <cell r="C5361" t="str">
            <v>ITEM</v>
          </cell>
          <cell r="D5361" t="str">
            <v>DESCRIPTION</v>
          </cell>
          <cell r="G5361" t="str">
            <v>UNIT</v>
          </cell>
          <cell r="H5361" t="str">
            <v>QUA'TY</v>
          </cell>
        </row>
        <row r="5362">
          <cell r="A5362">
            <v>5362</v>
          </cell>
        </row>
        <row r="5363">
          <cell r="A5363">
            <v>5363</v>
          </cell>
        </row>
        <row r="5364">
          <cell r="A5364">
            <v>5364</v>
          </cell>
          <cell r="B5364" t="str">
            <v>A</v>
          </cell>
          <cell r="C5364" t="str">
            <v>MT</v>
          </cell>
          <cell r="D5364" t="str">
            <v>MATERIAL</v>
          </cell>
        </row>
        <row r="5365">
          <cell r="A5365">
            <v>5365</v>
          </cell>
          <cell r="C5365">
            <v>40</v>
          </cell>
          <cell r="D5365" t="str">
            <v>Concrete Class K-250  On  Site</v>
          </cell>
          <cell r="G5365" t="str">
            <v>Cu.m</v>
          </cell>
          <cell r="H5365">
            <v>0.2</v>
          </cell>
          <cell r="I5365">
            <v>494600</v>
          </cell>
          <cell r="J5365">
            <v>0</v>
          </cell>
          <cell r="K5365">
            <v>98920</v>
          </cell>
          <cell r="L5365">
            <v>0</v>
          </cell>
        </row>
        <row r="5366">
          <cell r="A5366">
            <v>5366</v>
          </cell>
          <cell r="C5366">
            <v>94</v>
          </cell>
          <cell r="D5366" t="str">
            <v>Form Work, Plywood (6 x)</v>
          </cell>
          <cell r="G5366" t="str">
            <v>Sq.m</v>
          </cell>
          <cell r="H5366">
            <v>1.85</v>
          </cell>
          <cell r="I5366">
            <v>47400</v>
          </cell>
          <cell r="J5366">
            <v>0</v>
          </cell>
          <cell r="K5366">
            <v>87690</v>
          </cell>
          <cell r="L5366">
            <v>0</v>
          </cell>
        </row>
        <row r="5367">
          <cell r="A5367">
            <v>5367</v>
          </cell>
          <cell r="C5367">
            <v>175</v>
          </cell>
          <cell r="D5367" t="str">
            <v>Manual Excavation</v>
          </cell>
          <cell r="G5367" t="str">
            <v>Cu.m</v>
          </cell>
          <cell r="H5367">
            <v>0.2</v>
          </cell>
          <cell r="I5367">
            <v>69300</v>
          </cell>
          <cell r="J5367">
            <v>0</v>
          </cell>
          <cell r="K5367">
            <v>13860</v>
          </cell>
          <cell r="L5367">
            <v>0</v>
          </cell>
        </row>
        <row r="5368">
          <cell r="A5368">
            <v>5368</v>
          </cell>
          <cell r="C5368">
            <v>29</v>
          </cell>
          <cell r="D5368" t="str">
            <v>Back Fill Material</v>
          </cell>
          <cell r="G5368" t="str">
            <v>Cu.m</v>
          </cell>
          <cell r="H5368">
            <v>0.05</v>
          </cell>
          <cell r="I5368">
            <v>43000</v>
          </cell>
          <cell r="J5368">
            <v>0</v>
          </cell>
          <cell r="K5368">
            <v>2150</v>
          </cell>
          <cell r="L5368">
            <v>0</v>
          </cell>
        </row>
        <row r="5369">
          <cell r="A5369">
            <v>5369</v>
          </cell>
          <cell r="C5369">
            <v>109</v>
          </cell>
          <cell r="D5369" t="str">
            <v>Galvanized Steel Pipe 3 "</v>
          </cell>
          <cell r="G5369" t="str">
            <v>Ln.m</v>
          </cell>
          <cell r="H5369">
            <v>2.5</v>
          </cell>
          <cell r="I5369">
            <v>116200</v>
          </cell>
          <cell r="J5369">
            <v>0</v>
          </cell>
          <cell r="K5369">
            <v>290500</v>
          </cell>
          <cell r="L5369">
            <v>0</v>
          </cell>
        </row>
        <row r="5370">
          <cell r="A5370">
            <v>5370</v>
          </cell>
          <cell r="C5370">
            <v>269</v>
          </cell>
          <cell r="D5370" t="str">
            <v>Traffic Signal Head Type A</v>
          </cell>
          <cell r="G5370" t="str">
            <v>Each</v>
          </cell>
          <cell r="H5370">
            <v>1</v>
          </cell>
          <cell r="I5370">
            <v>608800</v>
          </cell>
          <cell r="J5370">
            <v>0</v>
          </cell>
          <cell r="K5370">
            <v>608800</v>
          </cell>
          <cell r="L5370">
            <v>0</v>
          </cell>
        </row>
        <row r="5371">
          <cell r="A5371">
            <v>5371</v>
          </cell>
          <cell r="C5371">
            <v>250</v>
          </cell>
          <cell r="D5371" t="str">
            <v xml:space="preserve">Steel Plate </v>
          </cell>
          <cell r="G5371" t="str">
            <v>Kg</v>
          </cell>
          <cell r="H5371">
            <v>10</v>
          </cell>
          <cell r="I5371">
            <v>5200</v>
          </cell>
          <cell r="J5371">
            <v>0</v>
          </cell>
          <cell r="K5371">
            <v>52000</v>
          </cell>
          <cell r="L5371">
            <v>0</v>
          </cell>
        </row>
        <row r="5372">
          <cell r="A5372">
            <v>5372</v>
          </cell>
        </row>
        <row r="5373">
          <cell r="A5373">
            <v>5373</v>
          </cell>
        </row>
        <row r="5374">
          <cell r="A5374">
            <v>5374</v>
          </cell>
        </row>
        <row r="5375">
          <cell r="A5375">
            <v>5375</v>
          </cell>
        </row>
        <row r="5376">
          <cell r="A5376">
            <v>5376</v>
          </cell>
        </row>
        <row r="5377">
          <cell r="A5377">
            <v>5377</v>
          </cell>
        </row>
        <row r="5378">
          <cell r="A5378">
            <v>5378</v>
          </cell>
        </row>
        <row r="5379">
          <cell r="A5379">
            <v>5379</v>
          </cell>
        </row>
        <row r="5380">
          <cell r="A5380">
            <v>5380</v>
          </cell>
        </row>
        <row r="5381">
          <cell r="A5381">
            <v>5381</v>
          </cell>
        </row>
        <row r="5382">
          <cell r="A5382">
            <v>5382</v>
          </cell>
        </row>
        <row r="5383">
          <cell r="A5383">
            <v>5383</v>
          </cell>
          <cell r="B5383" t="str">
            <v>B</v>
          </cell>
          <cell r="C5383" t="str">
            <v>EQ</v>
          </cell>
          <cell r="D5383" t="str">
            <v>EQUIPMENT</v>
          </cell>
        </row>
        <row r="5384">
          <cell r="A5384">
            <v>5384</v>
          </cell>
          <cell r="C5384">
            <v>40</v>
          </cell>
          <cell r="D5384" t="str">
            <v>Flat Bed Truck 2 ton, Crane 2 ton</v>
          </cell>
          <cell r="G5384" t="str">
            <v>Hour</v>
          </cell>
          <cell r="H5384">
            <v>7.9166666666666663E-2</v>
          </cell>
          <cell r="I5384">
            <v>69700</v>
          </cell>
          <cell r="J5384">
            <v>0</v>
          </cell>
          <cell r="K5384">
            <v>5517.9166666666661</v>
          </cell>
          <cell r="L5384">
            <v>0</v>
          </cell>
        </row>
        <row r="5385">
          <cell r="A5385">
            <v>5385</v>
          </cell>
          <cell r="C5385">
            <v>140</v>
          </cell>
          <cell r="D5385" t="str">
            <v>Tools</v>
          </cell>
          <cell r="G5385" t="str">
            <v>Hour</v>
          </cell>
          <cell r="H5385">
            <v>5</v>
          </cell>
          <cell r="I5385">
            <v>14200</v>
          </cell>
          <cell r="J5385">
            <v>0</v>
          </cell>
          <cell r="K5385">
            <v>71000</v>
          </cell>
          <cell r="L5385">
            <v>0</v>
          </cell>
        </row>
        <row r="5386">
          <cell r="A5386">
            <v>5386</v>
          </cell>
          <cell r="C5386">
            <v>209</v>
          </cell>
          <cell r="D5386" t="str">
            <v>Transportation (30-60 Ton) to Site</v>
          </cell>
          <cell r="G5386" t="str">
            <v>Each</v>
          </cell>
          <cell r="H5386">
            <v>0.2</v>
          </cell>
          <cell r="I5386" t="e">
            <v>#VALUE!</v>
          </cell>
          <cell r="J5386">
            <v>0</v>
          </cell>
          <cell r="K5386" t="e">
            <v>#VALUE!</v>
          </cell>
          <cell r="L5386">
            <v>0</v>
          </cell>
        </row>
        <row r="5387">
          <cell r="A5387">
            <v>5387</v>
          </cell>
        </row>
        <row r="5388">
          <cell r="A5388">
            <v>5388</v>
          </cell>
        </row>
        <row r="5389">
          <cell r="A5389">
            <v>5389</v>
          </cell>
        </row>
        <row r="5390">
          <cell r="A5390">
            <v>5390</v>
          </cell>
        </row>
        <row r="5391">
          <cell r="A5391">
            <v>5391</v>
          </cell>
        </row>
        <row r="5392">
          <cell r="A5392">
            <v>5392</v>
          </cell>
        </row>
        <row r="5393">
          <cell r="A5393">
            <v>5393</v>
          </cell>
        </row>
        <row r="5394">
          <cell r="A5394">
            <v>5394</v>
          </cell>
        </row>
        <row r="5395">
          <cell r="A5395">
            <v>5395</v>
          </cell>
        </row>
        <row r="5396">
          <cell r="A5396">
            <v>5396</v>
          </cell>
        </row>
        <row r="5397">
          <cell r="A5397">
            <v>5397</v>
          </cell>
          <cell r="B5397" t="str">
            <v>C</v>
          </cell>
          <cell r="C5397" t="str">
            <v>LA</v>
          </cell>
          <cell r="D5397" t="str">
            <v>LABOUR</v>
          </cell>
        </row>
        <row r="5398">
          <cell r="A5398">
            <v>5398</v>
          </cell>
          <cell r="C5398">
            <v>2</v>
          </cell>
          <cell r="D5398" t="str">
            <v>Pengawas</v>
          </cell>
          <cell r="G5398" t="str">
            <v>Day</v>
          </cell>
          <cell r="H5398">
            <v>0.1</v>
          </cell>
          <cell r="I5398">
            <v>50000</v>
          </cell>
          <cell r="K5398">
            <v>5000</v>
          </cell>
        </row>
        <row r="5399">
          <cell r="A5399">
            <v>5399</v>
          </cell>
          <cell r="C5399">
            <v>3</v>
          </cell>
          <cell r="D5399" t="str">
            <v>Mandor</v>
          </cell>
          <cell r="G5399" t="str">
            <v>Day</v>
          </cell>
          <cell r="H5399">
            <v>0.1</v>
          </cell>
          <cell r="I5399">
            <v>33750</v>
          </cell>
          <cell r="K5399">
            <v>3375</v>
          </cell>
        </row>
        <row r="5400">
          <cell r="A5400">
            <v>5400</v>
          </cell>
          <cell r="C5400">
            <v>16</v>
          </cell>
          <cell r="D5400" t="str">
            <v>Tukang</v>
          </cell>
          <cell r="G5400" t="str">
            <v>Day</v>
          </cell>
          <cell r="H5400">
            <v>0.2</v>
          </cell>
          <cell r="I5400">
            <v>28380</v>
          </cell>
          <cell r="K5400">
            <v>5676</v>
          </cell>
        </row>
        <row r="5401">
          <cell r="A5401">
            <v>5401</v>
          </cell>
          <cell r="C5401">
            <v>17</v>
          </cell>
          <cell r="D5401" t="str">
            <v>Buruh</v>
          </cell>
          <cell r="G5401" t="str">
            <v>Day</v>
          </cell>
          <cell r="H5401">
            <v>0.82261904761904769</v>
          </cell>
          <cell r="I5401">
            <v>18750</v>
          </cell>
          <cell r="K5401">
            <v>15424.107142857145</v>
          </cell>
        </row>
        <row r="5402">
          <cell r="A5402">
            <v>5402</v>
          </cell>
        </row>
        <row r="5403">
          <cell r="A5403">
            <v>5403</v>
          </cell>
        </row>
        <row r="5404">
          <cell r="A5404">
            <v>5404</v>
          </cell>
        </row>
        <row r="5405">
          <cell r="A5405">
            <v>5405</v>
          </cell>
        </row>
        <row r="5406">
          <cell r="A5406">
            <v>5406</v>
          </cell>
        </row>
        <row r="5407">
          <cell r="A5407">
            <v>5407</v>
          </cell>
        </row>
        <row r="5408">
          <cell r="A5408">
            <v>5408</v>
          </cell>
          <cell r="D5408" t="str">
            <v>JUMLAH</v>
          </cell>
          <cell r="K5408">
            <v>1259913.0238095238</v>
          </cell>
          <cell r="L5408">
            <v>0</v>
          </cell>
        </row>
        <row r="5409">
          <cell r="A5409">
            <v>5409</v>
          </cell>
          <cell r="D5409" t="str">
            <v>OVER HEAD</v>
          </cell>
          <cell r="E5409">
            <v>10</v>
          </cell>
          <cell r="F5409" t="str">
            <v>%</v>
          </cell>
          <cell r="K5409">
            <v>125991.30238095239</v>
          </cell>
          <cell r="L5409">
            <v>0</v>
          </cell>
        </row>
        <row r="5410">
          <cell r="A5410">
            <v>5410</v>
          </cell>
          <cell r="D5410" t="str">
            <v>TOTAL</v>
          </cell>
          <cell r="K5410">
            <v>1385904.3261904761</v>
          </cell>
          <cell r="L5410">
            <v>0</v>
          </cell>
        </row>
        <row r="5411">
          <cell r="A5411">
            <v>5411</v>
          </cell>
          <cell r="D5411" t="str">
            <v>HARGA  SATUAN</v>
          </cell>
          <cell r="K5411">
            <v>1385904</v>
          </cell>
          <cell r="L5411">
            <v>0</v>
          </cell>
        </row>
        <row r="5412">
          <cell r="A5412">
            <v>5412</v>
          </cell>
        </row>
        <row r="5413">
          <cell r="A5413">
            <v>5413</v>
          </cell>
          <cell r="B5413">
            <v>141</v>
          </cell>
        </row>
        <row r="5414">
          <cell r="A5414">
            <v>5414</v>
          </cell>
          <cell r="B5414" t="str">
            <v>UNIT PRICE ANALYSIS</v>
          </cell>
        </row>
        <row r="5415">
          <cell r="A5415">
            <v>5415</v>
          </cell>
          <cell r="B5415" t="str">
            <v>Proyek Rencana Teknik Akhir Jalan Tol Bogor Ring Road</v>
          </cell>
        </row>
        <row r="5416">
          <cell r="A5416">
            <v>5416</v>
          </cell>
        </row>
        <row r="5417">
          <cell r="A5417">
            <v>5417</v>
          </cell>
        </row>
        <row r="5418">
          <cell r="A5418">
            <v>5418</v>
          </cell>
        </row>
        <row r="5419">
          <cell r="A5419">
            <v>5419</v>
          </cell>
        </row>
        <row r="5420">
          <cell r="A5420">
            <v>5420</v>
          </cell>
          <cell r="B5420" t="str">
            <v>UNIT PRICE ANALYSIS</v>
          </cell>
        </row>
        <row r="5421">
          <cell r="A5421">
            <v>5421</v>
          </cell>
        </row>
        <row r="5422">
          <cell r="A5422">
            <v>5422</v>
          </cell>
          <cell r="B5422" t="str">
            <v>ITEM NUMBER</v>
          </cell>
          <cell r="D5422" t="str">
            <v>12.13(3)</v>
          </cell>
        </row>
        <row r="5423">
          <cell r="A5423">
            <v>5423</v>
          </cell>
          <cell r="B5423" t="str">
            <v>CONSTRUCTION / WORK</v>
          </cell>
          <cell r="D5423" t="str">
            <v>Manhole Electric, Type A</v>
          </cell>
        </row>
        <row r="5424">
          <cell r="A5424">
            <v>5424</v>
          </cell>
          <cell r="B5424" t="str">
            <v>UNIT</v>
          </cell>
          <cell r="C5424" t="str">
            <v>buah</v>
          </cell>
          <cell r="D5424">
            <v>1</v>
          </cell>
        </row>
        <row r="5425">
          <cell r="A5425">
            <v>5425</v>
          </cell>
          <cell r="B5425" t="str">
            <v>UNIT  PRICE  (Rp.)</v>
          </cell>
          <cell r="D5425" t="e">
            <v>#DIV/0!</v>
          </cell>
          <cell r="E5425">
            <v>0</v>
          </cell>
          <cell r="J5425" t="str">
            <v>TOTAL UNIT PRICE (Rp)</v>
          </cell>
          <cell r="K5425" t="e">
            <v>#DIV/0!</v>
          </cell>
        </row>
        <row r="5426">
          <cell r="A5426">
            <v>5426</v>
          </cell>
          <cell r="I5426" t="str">
            <v>UNIT PRICE                 (Rp.)</v>
          </cell>
          <cell r="K5426" t="str">
            <v>TOTAL PRICE                       (Rp.)</v>
          </cell>
        </row>
        <row r="5427">
          <cell r="A5427">
            <v>5427</v>
          </cell>
          <cell r="B5427" t="str">
            <v>NO</v>
          </cell>
          <cell r="C5427" t="str">
            <v>ITEM</v>
          </cell>
          <cell r="D5427" t="str">
            <v>DESCRIPTION</v>
          </cell>
          <cell r="G5427" t="str">
            <v>UNIT</v>
          </cell>
          <cell r="H5427" t="str">
            <v>QUA'TY</v>
          </cell>
        </row>
        <row r="5428">
          <cell r="A5428">
            <v>5428</v>
          </cell>
        </row>
        <row r="5429">
          <cell r="A5429">
            <v>5429</v>
          </cell>
        </row>
        <row r="5430">
          <cell r="A5430">
            <v>5430</v>
          </cell>
          <cell r="B5430" t="str">
            <v>A</v>
          </cell>
          <cell r="C5430" t="str">
            <v>MT</v>
          </cell>
          <cell r="D5430" t="str">
            <v>MATERIAL</v>
          </cell>
        </row>
        <row r="5431">
          <cell r="A5431">
            <v>5431</v>
          </cell>
          <cell r="C5431">
            <v>40</v>
          </cell>
          <cell r="D5431" t="str">
            <v>Concrete Class K-250  On  Site</v>
          </cell>
          <cell r="G5431" t="str">
            <v>Cu.m</v>
          </cell>
          <cell r="H5431">
            <v>0.20499999999999999</v>
          </cell>
          <cell r="I5431">
            <v>494600</v>
          </cell>
          <cell r="J5431">
            <v>0</v>
          </cell>
          <cell r="K5431">
            <v>101393</v>
          </cell>
          <cell r="L5431">
            <v>0</v>
          </cell>
        </row>
        <row r="5432">
          <cell r="A5432">
            <v>5432</v>
          </cell>
          <cell r="C5432">
            <v>287</v>
          </cell>
          <cell r="D5432" t="str">
            <v>Mortared ( 1 : 2 ) on Site (manual)</v>
          </cell>
          <cell r="G5432" t="str">
            <v>Cu.m</v>
          </cell>
          <cell r="H5432">
            <v>2.5000000000000001E-3</v>
          </cell>
          <cell r="I5432">
            <v>389300</v>
          </cell>
          <cell r="J5432">
            <v>0</v>
          </cell>
          <cell r="K5432">
            <v>973.25</v>
          </cell>
          <cell r="L5432">
            <v>0</v>
          </cell>
        </row>
        <row r="5433">
          <cell r="A5433">
            <v>5433</v>
          </cell>
          <cell r="C5433">
            <v>94</v>
          </cell>
          <cell r="D5433" t="str">
            <v>Form Work, Plywood (6 x)</v>
          </cell>
          <cell r="G5433" t="str">
            <v>Sq.m</v>
          </cell>
          <cell r="H5433">
            <v>3.0649999999999999</v>
          </cell>
          <cell r="I5433">
            <v>47400</v>
          </cell>
          <cell r="J5433">
            <v>0</v>
          </cell>
          <cell r="K5433">
            <v>145281</v>
          </cell>
          <cell r="L5433">
            <v>0</v>
          </cell>
        </row>
        <row r="5434">
          <cell r="A5434">
            <v>5434</v>
          </cell>
          <cell r="C5434">
            <v>176</v>
          </cell>
          <cell r="D5434" t="str">
            <v>Mechanical Excavation</v>
          </cell>
          <cell r="G5434" t="str">
            <v>Cu.m</v>
          </cell>
          <cell r="H5434">
            <v>1.425</v>
          </cell>
          <cell r="I5434">
            <v>48700</v>
          </cell>
          <cell r="J5434">
            <v>0</v>
          </cell>
          <cell r="K5434">
            <v>69397.5</v>
          </cell>
          <cell r="L5434">
            <v>0</v>
          </cell>
        </row>
        <row r="5435">
          <cell r="A5435">
            <v>5435</v>
          </cell>
          <cell r="C5435">
            <v>147</v>
          </cell>
          <cell r="D5435" t="str">
            <v>Disposal of Excavated Material (Waste)</v>
          </cell>
          <cell r="G5435" t="str">
            <v>Cu.m</v>
          </cell>
          <cell r="H5435">
            <v>0.42499999999999999</v>
          </cell>
          <cell r="I5435">
            <v>14400</v>
          </cell>
          <cell r="J5435">
            <v>0</v>
          </cell>
          <cell r="K5435">
            <v>6120</v>
          </cell>
          <cell r="L5435">
            <v>0</v>
          </cell>
        </row>
        <row r="5436">
          <cell r="A5436">
            <v>5436</v>
          </cell>
          <cell r="C5436">
            <v>29</v>
          </cell>
          <cell r="D5436" t="str">
            <v>Back Fill Material</v>
          </cell>
          <cell r="G5436" t="str">
            <v>Cu.m</v>
          </cell>
          <cell r="H5436">
            <v>1</v>
          </cell>
          <cell r="I5436">
            <v>43000</v>
          </cell>
          <cell r="J5436">
            <v>0</v>
          </cell>
          <cell r="K5436">
            <v>43000</v>
          </cell>
          <cell r="L5436">
            <v>0</v>
          </cell>
        </row>
        <row r="5437">
          <cell r="A5437">
            <v>5437</v>
          </cell>
          <cell r="C5437">
            <v>163</v>
          </cell>
          <cell r="D5437" t="str">
            <v>Blinding Stone</v>
          </cell>
          <cell r="G5437" t="str">
            <v>Cu.m</v>
          </cell>
          <cell r="H5437">
            <v>4.7500000000000001E-2</v>
          </cell>
          <cell r="I5437">
            <v>157100</v>
          </cell>
          <cell r="J5437">
            <v>0</v>
          </cell>
          <cell r="K5437">
            <v>7462.25</v>
          </cell>
          <cell r="L5437">
            <v>0</v>
          </cell>
        </row>
        <row r="5438">
          <cell r="A5438">
            <v>5438</v>
          </cell>
          <cell r="C5438">
            <v>36</v>
          </cell>
          <cell r="D5438" t="str">
            <v>Reinforce Steel (Deformed Bar) on Site</v>
          </cell>
          <cell r="G5438" t="str">
            <v>Kg</v>
          </cell>
          <cell r="H5438">
            <v>14.775</v>
          </cell>
          <cell r="I5438">
            <v>6870</v>
          </cell>
          <cell r="J5438">
            <v>0</v>
          </cell>
          <cell r="K5438">
            <v>101504.25</v>
          </cell>
          <cell r="L5438">
            <v>0</v>
          </cell>
        </row>
        <row r="5439">
          <cell r="A5439">
            <v>5439</v>
          </cell>
          <cell r="C5439">
            <v>447</v>
          </cell>
          <cell r="D5439" t="str">
            <v>Dinamite</v>
          </cell>
          <cell r="G5439" t="str">
            <v>Kg</v>
          </cell>
          <cell r="H5439">
            <v>87.5</v>
          </cell>
          <cell r="I5439" t="e">
            <v>#DIV/0!</v>
          </cell>
          <cell r="J5439">
            <v>0</v>
          </cell>
          <cell r="K5439" t="e">
            <v>#DIV/0!</v>
          </cell>
          <cell r="L5439">
            <v>0</v>
          </cell>
        </row>
        <row r="5440">
          <cell r="A5440">
            <v>5440</v>
          </cell>
          <cell r="C5440">
            <v>494</v>
          </cell>
          <cell r="D5440" t="str">
            <v>Electrical Manhole Assesories Type A or B</v>
          </cell>
          <cell r="G5440" t="str">
            <v>Unit</v>
          </cell>
          <cell r="H5440">
            <v>0.25</v>
          </cell>
          <cell r="I5440" t="e">
            <v>#N/A</v>
          </cell>
          <cell r="J5440">
            <v>0</v>
          </cell>
          <cell r="K5440" t="e">
            <v>#N/A</v>
          </cell>
          <cell r="L5440">
            <v>0</v>
          </cell>
        </row>
        <row r="5441">
          <cell r="A5441">
            <v>5441</v>
          </cell>
        </row>
        <row r="5442">
          <cell r="A5442">
            <v>5442</v>
          </cell>
        </row>
        <row r="5443">
          <cell r="A5443">
            <v>5443</v>
          </cell>
        </row>
        <row r="5444">
          <cell r="A5444">
            <v>5444</v>
          </cell>
        </row>
        <row r="5445">
          <cell r="A5445">
            <v>5445</v>
          </cell>
        </row>
        <row r="5446">
          <cell r="A5446">
            <v>5446</v>
          </cell>
        </row>
        <row r="5447">
          <cell r="A5447">
            <v>5447</v>
          </cell>
        </row>
        <row r="5448">
          <cell r="A5448">
            <v>5448</v>
          </cell>
        </row>
        <row r="5449">
          <cell r="A5449">
            <v>5449</v>
          </cell>
          <cell r="B5449" t="str">
            <v>B</v>
          </cell>
          <cell r="C5449" t="str">
            <v>EQ</v>
          </cell>
          <cell r="D5449" t="str">
            <v>EQUIPMENT</v>
          </cell>
        </row>
        <row r="5450">
          <cell r="A5450">
            <v>5450</v>
          </cell>
          <cell r="C5450">
            <v>211</v>
          </cell>
          <cell r="D5450" t="str">
            <v>Pouring Concrete ( Manually )</v>
          </cell>
          <cell r="G5450" t="str">
            <v>Cu.m</v>
          </cell>
          <cell r="H5450">
            <v>0.20749999999999999</v>
          </cell>
          <cell r="I5450">
            <v>11400</v>
          </cell>
          <cell r="J5450">
            <v>0</v>
          </cell>
          <cell r="K5450">
            <v>2365.5</v>
          </cell>
          <cell r="L5450">
            <v>0</v>
          </cell>
        </row>
        <row r="5451">
          <cell r="A5451">
            <v>5451</v>
          </cell>
          <cell r="C5451">
            <v>64</v>
          </cell>
          <cell r="D5451" t="str">
            <v>Miscellaneous Tools</v>
          </cell>
          <cell r="G5451" t="str">
            <v>Hour</v>
          </cell>
          <cell r="H5451">
            <v>7</v>
          </cell>
          <cell r="I5451">
            <v>5000</v>
          </cell>
          <cell r="J5451">
            <v>0</v>
          </cell>
          <cell r="K5451">
            <v>35000</v>
          </cell>
          <cell r="L5451">
            <v>0</v>
          </cell>
        </row>
        <row r="5452">
          <cell r="A5452">
            <v>5452</v>
          </cell>
        </row>
        <row r="5453">
          <cell r="A5453">
            <v>5453</v>
          </cell>
        </row>
        <row r="5454">
          <cell r="A5454">
            <v>5454</v>
          </cell>
        </row>
        <row r="5455">
          <cell r="A5455">
            <v>5455</v>
          </cell>
        </row>
        <row r="5456">
          <cell r="A5456">
            <v>5456</v>
          </cell>
        </row>
        <row r="5457">
          <cell r="A5457">
            <v>5457</v>
          </cell>
        </row>
        <row r="5458">
          <cell r="A5458">
            <v>5458</v>
          </cell>
        </row>
        <row r="5459">
          <cell r="A5459">
            <v>5459</v>
          </cell>
        </row>
        <row r="5460">
          <cell r="A5460">
            <v>5460</v>
          </cell>
        </row>
        <row r="5461">
          <cell r="A5461">
            <v>5461</v>
          </cell>
        </row>
        <row r="5462">
          <cell r="A5462">
            <v>5462</v>
          </cell>
        </row>
        <row r="5463">
          <cell r="A5463">
            <v>5463</v>
          </cell>
          <cell r="B5463" t="str">
            <v>C</v>
          </cell>
          <cell r="C5463" t="str">
            <v>LA</v>
          </cell>
          <cell r="D5463" t="str">
            <v>LABOUR</v>
          </cell>
        </row>
        <row r="5464">
          <cell r="A5464">
            <v>5464</v>
          </cell>
          <cell r="C5464">
            <v>3</v>
          </cell>
          <cell r="D5464" t="str">
            <v>Mandor</v>
          </cell>
          <cell r="G5464" t="str">
            <v>Day</v>
          </cell>
          <cell r="H5464">
            <v>1</v>
          </cell>
          <cell r="I5464">
            <v>33750</v>
          </cell>
          <cell r="K5464">
            <v>33750</v>
          </cell>
        </row>
        <row r="5465">
          <cell r="A5465">
            <v>5465</v>
          </cell>
          <cell r="C5465">
            <v>16</v>
          </cell>
          <cell r="D5465" t="str">
            <v>Tukang</v>
          </cell>
          <cell r="G5465" t="str">
            <v>Day</v>
          </cell>
          <cell r="H5465">
            <v>2</v>
          </cell>
          <cell r="I5465">
            <v>28380</v>
          </cell>
          <cell r="K5465">
            <v>56760</v>
          </cell>
        </row>
        <row r="5466">
          <cell r="A5466">
            <v>5466</v>
          </cell>
          <cell r="C5466">
            <v>17</v>
          </cell>
          <cell r="D5466" t="str">
            <v>Buruh</v>
          </cell>
          <cell r="G5466" t="str">
            <v>Day</v>
          </cell>
          <cell r="H5466">
            <v>4</v>
          </cell>
          <cell r="I5466">
            <v>18750</v>
          </cell>
          <cell r="K5466">
            <v>75000</v>
          </cell>
        </row>
        <row r="5467">
          <cell r="A5467">
            <v>5467</v>
          </cell>
        </row>
        <row r="5468">
          <cell r="A5468">
            <v>5468</v>
          </cell>
        </row>
        <row r="5469">
          <cell r="A5469">
            <v>5469</v>
          </cell>
        </row>
        <row r="5470">
          <cell r="A5470">
            <v>5470</v>
          </cell>
        </row>
        <row r="5471">
          <cell r="A5471">
            <v>5471</v>
          </cell>
        </row>
        <row r="5472">
          <cell r="A5472">
            <v>5472</v>
          </cell>
        </row>
        <row r="5473">
          <cell r="A5473">
            <v>5473</v>
          </cell>
        </row>
        <row r="5474">
          <cell r="A5474">
            <v>5474</v>
          </cell>
          <cell r="D5474" t="str">
            <v>JUMLAH</v>
          </cell>
          <cell r="K5474" t="e">
            <v>#DIV/0!</v>
          </cell>
          <cell r="L5474">
            <v>0</v>
          </cell>
        </row>
        <row r="5475">
          <cell r="A5475">
            <v>5475</v>
          </cell>
          <cell r="D5475" t="str">
            <v>OVER HEAD</v>
          </cell>
          <cell r="E5475">
            <v>10</v>
          </cell>
          <cell r="F5475" t="str">
            <v>%</v>
          </cell>
          <cell r="K5475" t="e">
            <v>#DIV/0!</v>
          </cell>
          <cell r="L5475">
            <v>0</v>
          </cell>
        </row>
        <row r="5476">
          <cell r="A5476">
            <v>5476</v>
          </cell>
          <cell r="D5476" t="str">
            <v>TOTAL</v>
          </cell>
          <cell r="K5476" t="e">
            <v>#DIV/0!</v>
          </cell>
          <cell r="L5476">
            <v>0</v>
          </cell>
        </row>
        <row r="5477">
          <cell r="A5477">
            <v>5477</v>
          </cell>
          <cell r="D5477" t="str">
            <v>HARGA  SATUAN</v>
          </cell>
          <cell r="K5477" t="e">
            <v>#DIV/0!</v>
          </cell>
          <cell r="L5477">
            <v>0</v>
          </cell>
        </row>
        <row r="5478">
          <cell r="A5478">
            <v>5478</v>
          </cell>
        </row>
        <row r="5479">
          <cell r="A5479">
            <v>5479</v>
          </cell>
          <cell r="B5479">
            <v>142</v>
          </cell>
        </row>
        <row r="5480">
          <cell r="A5480">
            <v>5480</v>
          </cell>
          <cell r="B5480" t="str">
            <v>UNIT PRICE ANALYSIS</v>
          </cell>
        </row>
        <row r="5481">
          <cell r="A5481">
            <v>5481</v>
          </cell>
          <cell r="B5481" t="str">
            <v>Proyek Rencana Teknik Akhir Jalan Tol Bogor Ring Road</v>
          </cell>
        </row>
        <row r="5482">
          <cell r="A5482">
            <v>5482</v>
          </cell>
        </row>
        <row r="5483">
          <cell r="A5483">
            <v>5483</v>
          </cell>
        </row>
        <row r="5484">
          <cell r="A5484">
            <v>5484</v>
          </cell>
        </row>
        <row r="5485">
          <cell r="A5485">
            <v>5485</v>
          </cell>
        </row>
        <row r="5486">
          <cell r="A5486">
            <v>5486</v>
          </cell>
          <cell r="B5486" t="str">
            <v>UNIT PRICE ANALYSIS</v>
          </cell>
        </row>
        <row r="5487">
          <cell r="A5487">
            <v>5487</v>
          </cell>
        </row>
        <row r="5488">
          <cell r="A5488">
            <v>5488</v>
          </cell>
          <cell r="B5488" t="str">
            <v>ITEM NUMBER</v>
          </cell>
          <cell r="D5488" t="str">
            <v>12.13(4)</v>
          </cell>
        </row>
        <row r="5489">
          <cell r="A5489">
            <v>5489</v>
          </cell>
          <cell r="B5489" t="str">
            <v>CONSTRUCTION / WORK</v>
          </cell>
          <cell r="D5489" t="str">
            <v>Manhole Electric, Type B</v>
          </cell>
        </row>
        <row r="5490">
          <cell r="A5490">
            <v>5490</v>
          </cell>
          <cell r="B5490" t="str">
            <v>UNIT</v>
          </cell>
          <cell r="C5490" t="str">
            <v>buah</v>
          </cell>
          <cell r="D5490">
            <v>1</v>
          </cell>
        </row>
        <row r="5491">
          <cell r="A5491">
            <v>5491</v>
          </cell>
          <cell r="B5491" t="str">
            <v>UNIT  PRICE  (Rp.)</v>
          </cell>
          <cell r="D5491" t="e">
            <v>#DIV/0!</v>
          </cell>
          <cell r="J5491" t="str">
            <v>TOTAL UNIT PRICE (Rp)</v>
          </cell>
          <cell r="K5491" t="e">
            <v>#DIV/0!</v>
          </cell>
        </row>
        <row r="5492">
          <cell r="A5492">
            <v>5492</v>
          </cell>
          <cell r="I5492" t="str">
            <v>UNIT PRICE                 (Rp.)</v>
          </cell>
          <cell r="K5492" t="str">
            <v>TOTAL PRICE                       (Rp.)</v>
          </cell>
        </row>
        <row r="5493">
          <cell r="A5493">
            <v>5493</v>
          </cell>
          <cell r="B5493" t="str">
            <v>NO</v>
          </cell>
          <cell r="C5493" t="str">
            <v>ITEM</v>
          </cell>
          <cell r="D5493" t="str">
            <v>DESCRIPTION</v>
          </cell>
          <cell r="G5493" t="str">
            <v>UNIT</v>
          </cell>
          <cell r="H5493" t="str">
            <v>QUA'TY</v>
          </cell>
          <cell r="I5493" t="str">
            <v>Rp.</v>
          </cell>
          <cell r="J5493" t="str">
            <v>Foreign</v>
          </cell>
          <cell r="K5493" t="str">
            <v>Rp.</v>
          </cell>
          <cell r="L5493" t="str">
            <v>Foreign</v>
          </cell>
        </row>
        <row r="5494">
          <cell r="A5494">
            <v>5494</v>
          </cell>
        </row>
        <row r="5495">
          <cell r="A5495">
            <v>5495</v>
          </cell>
        </row>
        <row r="5496">
          <cell r="A5496">
            <v>5496</v>
          </cell>
          <cell r="B5496" t="str">
            <v>A</v>
          </cell>
          <cell r="C5496" t="str">
            <v>MT</v>
          </cell>
          <cell r="D5496" t="str">
            <v>MATERIAL</v>
          </cell>
        </row>
        <row r="5497">
          <cell r="A5497">
            <v>5497</v>
          </cell>
          <cell r="C5497">
            <v>40</v>
          </cell>
          <cell r="D5497" t="str">
            <v>Concrete Class K-250  On  Site</v>
          </cell>
          <cell r="G5497" t="str">
            <v>Cu.m</v>
          </cell>
          <cell r="H5497">
            <v>0.20499999999999999</v>
          </cell>
          <cell r="I5497">
            <v>494600</v>
          </cell>
          <cell r="J5497">
            <v>0</v>
          </cell>
          <cell r="K5497">
            <v>101393</v>
          </cell>
          <cell r="L5497">
            <v>0</v>
          </cell>
        </row>
        <row r="5498">
          <cell r="A5498">
            <v>5498</v>
          </cell>
          <cell r="C5498">
            <v>287</v>
          </cell>
          <cell r="D5498" t="str">
            <v>Mortared ( 1 : 2 ) on Site (manual)</v>
          </cell>
          <cell r="G5498" t="str">
            <v>Cu.m</v>
          </cell>
          <cell r="H5498">
            <v>2.5000000000000001E-3</v>
          </cell>
          <cell r="I5498">
            <v>389300</v>
          </cell>
          <cell r="J5498">
            <v>0</v>
          </cell>
          <cell r="K5498">
            <v>973.25</v>
          </cell>
          <cell r="L5498">
            <v>0</v>
          </cell>
        </row>
        <row r="5499">
          <cell r="A5499">
            <v>5499</v>
          </cell>
          <cell r="C5499">
            <v>94</v>
          </cell>
          <cell r="D5499" t="str">
            <v>Form Work, Plywood (6 x)</v>
          </cell>
          <cell r="G5499" t="str">
            <v>Sq.m</v>
          </cell>
          <cell r="H5499">
            <v>3.0649999999999999</v>
          </cell>
          <cell r="I5499">
            <v>47400</v>
          </cell>
          <cell r="J5499">
            <v>0</v>
          </cell>
          <cell r="K5499">
            <v>145281</v>
          </cell>
          <cell r="L5499">
            <v>0</v>
          </cell>
        </row>
        <row r="5500">
          <cell r="A5500">
            <v>5500</v>
          </cell>
          <cell r="C5500">
            <v>176</v>
          </cell>
          <cell r="D5500" t="str">
            <v>Mechanical Excavation</v>
          </cell>
          <cell r="G5500" t="str">
            <v>Cu.m</v>
          </cell>
          <cell r="H5500">
            <v>1.425</v>
          </cell>
          <cell r="I5500">
            <v>48700</v>
          </cell>
          <cell r="J5500">
            <v>0</v>
          </cell>
          <cell r="K5500">
            <v>69397.5</v>
          </cell>
          <cell r="L5500">
            <v>0</v>
          </cell>
        </row>
        <row r="5501">
          <cell r="A5501">
            <v>5501</v>
          </cell>
          <cell r="C5501">
            <v>147</v>
          </cell>
          <cell r="D5501" t="str">
            <v>Disposal of Excavated Material (Waste)</v>
          </cell>
          <cell r="G5501" t="str">
            <v>Cu.m</v>
          </cell>
          <cell r="H5501">
            <v>0.42499999999999999</v>
          </cell>
          <cell r="I5501">
            <v>14400</v>
          </cell>
          <cell r="J5501">
            <v>0</v>
          </cell>
          <cell r="K5501">
            <v>6120</v>
          </cell>
          <cell r="L5501">
            <v>0</v>
          </cell>
        </row>
        <row r="5502">
          <cell r="A5502">
            <v>5502</v>
          </cell>
          <cell r="C5502">
            <v>29</v>
          </cell>
          <cell r="D5502" t="str">
            <v>Back Fill Material</v>
          </cell>
          <cell r="G5502" t="str">
            <v>Cu.m</v>
          </cell>
          <cell r="H5502">
            <v>1</v>
          </cell>
          <cell r="I5502">
            <v>43000</v>
          </cell>
          <cell r="J5502">
            <v>0</v>
          </cell>
          <cell r="K5502">
            <v>43000</v>
          </cell>
          <cell r="L5502">
            <v>0</v>
          </cell>
        </row>
        <row r="5503">
          <cell r="A5503">
            <v>5503</v>
          </cell>
          <cell r="C5503">
            <v>163</v>
          </cell>
          <cell r="D5503" t="str">
            <v>Blinding Stone</v>
          </cell>
          <cell r="G5503" t="str">
            <v>Cu.m</v>
          </cell>
          <cell r="H5503">
            <v>4.7500000000000001E-2</v>
          </cell>
          <cell r="I5503">
            <v>157100</v>
          </cell>
          <cell r="J5503">
            <v>0</v>
          </cell>
          <cell r="K5503">
            <v>7462.25</v>
          </cell>
          <cell r="L5503">
            <v>0</v>
          </cell>
        </row>
        <row r="5504">
          <cell r="A5504">
            <v>5504</v>
          </cell>
          <cell r="C5504">
            <v>36</v>
          </cell>
          <cell r="D5504" t="str">
            <v>Reinforce Steel (Deformed Bar) on Site</v>
          </cell>
          <cell r="G5504" t="str">
            <v>Kg</v>
          </cell>
          <cell r="H5504">
            <v>14.775</v>
          </cell>
          <cell r="I5504">
            <v>6870</v>
          </cell>
          <cell r="J5504">
            <v>0</v>
          </cell>
          <cell r="K5504">
            <v>101504.25</v>
          </cell>
          <cell r="L5504">
            <v>0</v>
          </cell>
        </row>
        <row r="5505">
          <cell r="A5505">
            <v>5505</v>
          </cell>
          <cell r="C5505">
            <v>447</v>
          </cell>
          <cell r="D5505" t="str">
            <v>Dinamite</v>
          </cell>
          <cell r="G5505" t="str">
            <v>Kg</v>
          </cell>
          <cell r="H5505">
            <v>87.5</v>
          </cell>
          <cell r="I5505" t="e">
            <v>#DIV/0!</v>
          </cell>
          <cell r="J5505">
            <v>0</v>
          </cell>
          <cell r="K5505" t="e">
            <v>#DIV/0!</v>
          </cell>
          <cell r="L5505">
            <v>0</v>
          </cell>
        </row>
        <row r="5506">
          <cell r="A5506">
            <v>5506</v>
          </cell>
          <cell r="C5506">
            <v>494</v>
          </cell>
          <cell r="D5506" t="str">
            <v>Electrical Manhole Assesories Type A or B</v>
          </cell>
          <cell r="G5506" t="str">
            <v>Unit</v>
          </cell>
          <cell r="H5506">
            <v>0.25</v>
          </cell>
          <cell r="I5506" t="e">
            <v>#N/A</v>
          </cell>
          <cell r="J5506">
            <v>0</v>
          </cell>
          <cell r="K5506" t="e">
            <v>#N/A</v>
          </cell>
          <cell r="L5506">
            <v>0</v>
          </cell>
        </row>
        <row r="5507">
          <cell r="A5507">
            <v>5507</v>
          </cell>
        </row>
        <row r="5508">
          <cell r="A5508">
            <v>5508</v>
          </cell>
        </row>
        <row r="5509">
          <cell r="A5509">
            <v>5509</v>
          </cell>
        </row>
        <row r="5510">
          <cell r="A5510">
            <v>5510</v>
          </cell>
        </row>
        <row r="5511">
          <cell r="A5511">
            <v>5511</v>
          </cell>
        </row>
        <row r="5512">
          <cell r="A5512">
            <v>5512</v>
          </cell>
        </row>
        <row r="5513">
          <cell r="A5513">
            <v>5513</v>
          </cell>
        </row>
        <row r="5514">
          <cell r="A5514">
            <v>5514</v>
          </cell>
        </row>
        <row r="5515">
          <cell r="A5515">
            <v>5515</v>
          </cell>
          <cell r="B5515" t="str">
            <v>B</v>
          </cell>
          <cell r="C5515" t="str">
            <v>EQ</v>
          </cell>
          <cell r="D5515" t="str">
            <v>EQUIPMENT</v>
          </cell>
        </row>
        <row r="5516">
          <cell r="A5516">
            <v>5516</v>
          </cell>
          <cell r="C5516">
            <v>209</v>
          </cell>
          <cell r="D5516" t="str">
            <v>Transportation (30-60 Ton) to Site</v>
          </cell>
          <cell r="G5516" t="str">
            <v>Each</v>
          </cell>
          <cell r="H5516">
            <v>0.20749999999999999</v>
          </cell>
          <cell r="I5516">
            <v>1792200</v>
          </cell>
          <cell r="J5516">
            <v>0</v>
          </cell>
          <cell r="K5516">
            <v>371881.5</v>
          </cell>
          <cell r="L5516">
            <v>0</v>
          </cell>
        </row>
        <row r="5517">
          <cell r="A5517">
            <v>5517</v>
          </cell>
          <cell r="C5517">
            <v>63</v>
          </cell>
          <cell r="D5517" t="str">
            <v>Mac Power Broom and Blower</v>
          </cell>
          <cell r="G5517" t="str">
            <v>Hour</v>
          </cell>
          <cell r="H5517">
            <v>7</v>
          </cell>
          <cell r="I5517">
            <v>64100</v>
          </cell>
          <cell r="J5517">
            <v>0</v>
          </cell>
          <cell r="K5517">
            <v>448700</v>
          </cell>
          <cell r="L5517">
            <v>0</v>
          </cell>
        </row>
        <row r="5518">
          <cell r="A5518">
            <v>5518</v>
          </cell>
        </row>
        <row r="5519">
          <cell r="A5519">
            <v>5519</v>
          </cell>
        </row>
        <row r="5520">
          <cell r="A5520">
            <v>5520</v>
          </cell>
        </row>
        <row r="5521">
          <cell r="A5521">
            <v>5521</v>
          </cell>
        </row>
        <row r="5522">
          <cell r="A5522">
            <v>5522</v>
          </cell>
        </row>
        <row r="5523">
          <cell r="A5523">
            <v>5523</v>
          </cell>
        </row>
        <row r="5524">
          <cell r="A5524">
            <v>5524</v>
          </cell>
        </row>
        <row r="5525">
          <cell r="A5525">
            <v>5525</v>
          </cell>
        </row>
        <row r="5526">
          <cell r="A5526">
            <v>5526</v>
          </cell>
        </row>
        <row r="5527">
          <cell r="A5527">
            <v>5527</v>
          </cell>
        </row>
        <row r="5528">
          <cell r="A5528">
            <v>5528</v>
          </cell>
        </row>
        <row r="5529">
          <cell r="A5529">
            <v>5529</v>
          </cell>
          <cell r="B5529" t="str">
            <v>C</v>
          </cell>
          <cell r="C5529" t="str">
            <v>LA</v>
          </cell>
          <cell r="D5529" t="str">
            <v>LABOUR</v>
          </cell>
        </row>
        <row r="5530">
          <cell r="A5530">
            <v>5530</v>
          </cell>
          <cell r="C5530">
            <v>2</v>
          </cell>
          <cell r="D5530" t="str">
            <v>Pengawas</v>
          </cell>
          <cell r="G5530" t="str">
            <v>Day</v>
          </cell>
          <cell r="H5530">
            <v>1</v>
          </cell>
          <cell r="I5530">
            <v>50000</v>
          </cell>
          <cell r="K5530">
            <v>50000</v>
          </cell>
        </row>
        <row r="5531">
          <cell r="A5531">
            <v>5531</v>
          </cell>
          <cell r="C5531">
            <v>15</v>
          </cell>
          <cell r="D5531" t="str">
            <v>Kepala Tukang</v>
          </cell>
          <cell r="G5531" t="str">
            <v>Day</v>
          </cell>
          <cell r="H5531">
            <v>2</v>
          </cell>
          <cell r="I5531">
            <v>32880</v>
          </cell>
          <cell r="K5531">
            <v>65760</v>
          </cell>
        </row>
        <row r="5532">
          <cell r="A5532">
            <v>5532</v>
          </cell>
          <cell r="C5532">
            <v>16</v>
          </cell>
          <cell r="D5532" t="str">
            <v>Tukang</v>
          </cell>
          <cell r="G5532" t="str">
            <v>Day</v>
          </cell>
          <cell r="H5532">
            <v>4</v>
          </cell>
          <cell r="I5532">
            <v>28380</v>
          </cell>
          <cell r="K5532">
            <v>113520</v>
          </cell>
        </row>
        <row r="5533">
          <cell r="A5533">
            <v>5533</v>
          </cell>
        </row>
        <row r="5534">
          <cell r="A5534">
            <v>5534</v>
          </cell>
        </row>
        <row r="5535">
          <cell r="A5535">
            <v>5535</v>
          </cell>
        </row>
        <row r="5536">
          <cell r="A5536">
            <v>5536</v>
          </cell>
        </row>
        <row r="5537">
          <cell r="A5537">
            <v>5537</v>
          </cell>
        </row>
        <row r="5538">
          <cell r="A5538">
            <v>5538</v>
          </cell>
        </row>
        <row r="5539">
          <cell r="A5539">
            <v>5539</v>
          </cell>
        </row>
        <row r="5540">
          <cell r="A5540">
            <v>5540</v>
          </cell>
          <cell r="D5540" t="str">
            <v>JUMLAH</v>
          </cell>
          <cell r="K5540" t="e">
            <v>#DIV/0!</v>
          </cell>
          <cell r="L5540">
            <v>0</v>
          </cell>
        </row>
        <row r="5541">
          <cell r="A5541">
            <v>5541</v>
          </cell>
          <cell r="D5541" t="str">
            <v>OVER HEAD</v>
          </cell>
          <cell r="E5541">
            <v>10</v>
          </cell>
          <cell r="F5541" t="str">
            <v>%</v>
          </cell>
          <cell r="K5541" t="e">
            <v>#DIV/0!</v>
          </cell>
          <cell r="L5541">
            <v>0</v>
          </cell>
        </row>
        <row r="5542">
          <cell r="A5542">
            <v>5542</v>
          </cell>
          <cell r="D5542" t="str">
            <v>TOTAL</v>
          </cell>
          <cell r="K5542" t="e">
            <v>#DIV/0!</v>
          </cell>
          <cell r="L5542">
            <v>0</v>
          </cell>
        </row>
        <row r="5543">
          <cell r="A5543">
            <v>5543</v>
          </cell>
          <cell r="D5543" t="str">
            <v>HARGA  SATUAN</v>
          </cell>
          <cell r="K5543" t="e">
            <v>#DIV/0!</v>
          </cell>
          <cell r="L5543">
            <v>0</v>
          </cell>
        </row>
        <row r="5544">
          <cell r="A5544">
            <v>5544</v>
          </cell>
        </row>
        <row r="5545">
          <cell r="A5545">
            <v>5545</v>
          </cell>
          <cell r="B5545">
            <v>143</v>
          </cell>
        </row>
        <row r="5546">
          <cell r="A5546">
            <v>5546</v>
          </cell>
          <cell r="B5546" t="str">
            <v>UNIT PRICE ANALYSIS</v>
          </cell>
        </row>
        <row r="5547">
          <cell r="A5547">
            <v>5547</v>
          </cell>
          <cell r="B5547" t="str">
            <v>Proyek Rencana Teknik Akhir Jalan Tol Bogor Ring Road</v>
          </cell>
        </row>
        <row r="5548">
          <cell r="A5548">
            <v>5548</v>
          </cell>
        </row>
        <row r="5549">
          <cell r="A5549">
            <v>5549</v>
          </cell>
        </row>
        <row r="5550">
          <cell r="A5550">
            <v>5550</v>
          </cell>
        </row>
        <row r="5551">
          <cell r="A5551">
            <v>5551</v>
          </cell>
        </row>
        <row r="5552">
          <cell r="A5552">
            <v>5552</v>
          </cell>
          <cell r="B5552" t="str">
            <v>UNIT PRICE ANALYSIS</v>
          </cell>
        </row>
        <row r="5553">
          <cell r="A5553">
            <v>5553</v>
          </cell>
        </row>
        <row r="5554">
          <cell r="A5554">
            <v>5554</v>
          </cell>
          <cell r="B5554" t="str">
            <v>ITEM NUMBER</v>
          </cell>
          <cell r="D5554" t="str">
            <v>12.13(5)</v>
          </cell>
        </row>
        <row r="5555">
          <cell r="A5555">
            <v>5555</v>
          </cell>
          <cell r="B5555" t="str">
            <v>CONSTRUCTION / WORK</v>
          </cell>
          <cell r="D5555" t="str">
            <v>Manhole Electric, Type C</v>
          </cell>
        </row>
        <row r="5556">
          <cell r="A5556">
            <v>5556</v>
          </cell>
          <cell r="B5556" t="str">
            <v>UNIT</v>
          </cell>
          <cell r="C5556" t="str">
            <v>buah</v>
          </cell>
          <cell r="D5556">
            <v>1</v>
          </cell>
        </row>
        <row r="5557">
          <cell r="A5557">
            <v>5557</v>
          </cell>
          <cell r="B5557" t="str">
            <v>UNIT  PRICE  (Rp.)</v>
          </cell>
          <cell r="D5557" t="e">
            <v>#DIV/0!</v>
          </cell>
          <cell r="E5557">
            <v>0</v>
          </cell>
          <cell r="J5557" t="str">
            <v>TOTAL UNIT PRICE (Rp)</v>
          </cell>
          <cell r="K5557" t="e">
            <v>#DIV/0!</v>
          </cell>
        </row>
        <row r="5558">
          <cell r="A5558">
            <v>5558</v>
          </cell>
          <cell r="I5558" t="str">
            <v>UNIT PRICE                 (Rp.)</v>
          </cell>
          <cell r="K5558" t="str">
            <v>TOTAL PRICE                       (Rp.)</v>
          </cell>
        </row>
        <row r="5559">
          <cell r="A5559">
            <v>5559</v>
          </cell>
          <cell r="B5559" t="str">
            <v>NO</v>
          </cell>
          <cell r="C5559" t="str">
            <v>ITEM</v>
          </cell>
          <cell r="D5559" t="str">
            <v>DESCRIPTION</v>
          </cell>
          <cell r="G5559" t="str">
            <v>UNIT</v>
          </cell>
          <cell r="H5559" t="str">
            <v>QUA'TY</v>
          </cell>
          <cell r="I5559" t="str">
            <v>Rp.</v>
          </cell>
          <cell r="J5559" t="str">
            <v>Foreign</v>
          </cell>
          <cell r="K5559" t="str">
            <v>Rp.</v>
          </cell>
          <cell r="L5559" t="str">
            <v>Foreign</v>
          </cell>
        </row>
        <row r="5560">
          <cell r="A5560">
            <v>5560</v>
          </cell>
        </row>
        <row r="5561">
          <cell r="A5561">
            <v>5561</v>
          </cell>
        </row>
        <row r="5562">
          <cell r="A5562">
            <v>5562</v>
          </cell>
          <cell r="B5562" t="str">
            <v>A</v>
          </cell>
          <cell r="C5562" t="str">
            <v>MT</v>
          </cell>
          <cell r="D5562" t="str">
            <v>MATERIAL</v>
          </cell>
        </row>
        <row r="5563">
          <cell r="A5563">
            <v>5563</v>
          </cell>
          <cell r="C5563">
            <v>40</v>
          </cell>
          <cell r="D5563" t="str">
            <v>Concrete Class K-250  On  Site</v>
          </cell>
          <cell r="G5563" t="str">
            <v>Cu.m</v>
          </cell>
          <cell r="H5563">
            <v>0.27</v>
          </cell>
          <cell r="I5563">
            <v>494600</v>
          </cell>
          <cell r="J5563">
            <v>0</v>
          </cell>
          <cell r="K5563">
            <v>133542</v>
          </cell>
          <cell r="L5563">
            <v>0</v>
          </cell>
        </row>
        <row r="5564">
          <cell r="A5564">
            <v>5564</v>
          </cell>
          <cell r="C5564">
            <v>94</v>
          </cell>
          <cell r="D5564" t="str">
            <v>Form Work, Plywood (6 x)</v>
          </cell>
          <cell r="G5564" t="str">
            <v>Sq.m</v>
          </cell>
          <cell r="H5564">
            <v>2.13</v>
          </cell>
          <cell r="I5564">
            <v>47400</v>
          </cell>
          <cell r="J5564">
            <v>0</v>
          </cell>
          <cell r="K5564">
            <v>100962</v>
          </cell>
          <cell r="L5564">
            <v>0</v>
          </cell>
        </row>
        <row r="5565">
          <cell r="A5565">
            <v>5565</v>
          </cell>
          <cell r="C5565">
            <v>176</v>
          </cell>
          <cell r="D5565" t="str">
            <v>Mechanical Excavation</v>
          </cell>
          <cell r="G5565" t="str">
            <v>Cu.m</v>
          </cell>
          <cell r="H5565">
            <v>0.72499999999999998</v>
          </cell>
          <cell r="I5565">
            <v>48700</v>
          </cell>
          <cell r="J5565">
            <v>0</v>
          </cell>
          <cell r="K5565">
            <v>35307.5</v>
          </cell>
          <cell r="L5565">
            <v>0</v>
          </cell>
        </row>
        <row r="5566">
          <cell r="A5566">
            <v>5566</v>
          </cell>
          <cell r="C5566">
            <v>29</v>
          </cell>
          <cell r="D5566" t="str">
            <v>Back Fill Material</v>
          </cell>
          <cell r="G5566" t="str">
            <v>Cu.m</v>
          </cell>
          <cell r="H5566">
            <v>0.39500000000000002</v>
          </cell>
          <cell r="I5566">
            <v>43000</v>
          </cell>
          <cell r="J5566">
            <v>0</v>
          </cell>
          <cell r="K5566">
            <v>16985</v>
          </cell>
          <cell r="L5566">
            <v>0</v>
          </cell>
        </row>
        <row r="5567">
          <cell r="A5567">
            <v>5567</v>
          </cell>
          <cell r="C5567">
            <v>163</v>
          </cell>
          <cell r="D5567" t="str">
            <v>Blinding Stone</v>
          </cell>
          <cell r="G5567" t="str">
            <v>Cu.m</v>
          </cell>
          <cell r="H5567">
            <v>0.06</v>
          </cell>
          <cell r="I5567">
            <v>157100</v>
          </cell>
          <cell r="J5567">
            <v>0</v>
          </cell>
          <cell r="K5567">
            <v>9426</v>
          </cell>
          <cell r="L5567">
            <v>0</v>
          </cell>
        </row>
        <row r="5568">
          <cell r="A5568">
            <v>5568</v>
          </cell>
          <cell r="C5568">
            <v>36</v>
          </cell>
          <cell r="D5568" t="str">
            <v>Reinforce Steel (Deformed Bar) on Site</v>
          </cell>
          <cell r="G5568" t="str">
            <v>Kg</v>
          </cell>
          <cell r="H5568">
            <v>7.8274999999999997</v>
          </cell>
          <cell r="I5568">
            <v>6870</v>
          </cell>
          <cell r="J5568">
            <v>0</v>
          </cell>
          <cell r="K5568">
            <v>53774.924999999996</v>
          </cell>
          <cell r="L5568">
            <v>0</v>
          </cell>
        </row>
        <row r="5569">
          <cell r="A5569">
            <v>5569</v>
          </cell>
          <cell r="C5569">
            <v>447</v>
          </cell>
          <cell r="D5569" t="str">
            <v>Dinamite</v>
          </cell>
          <cell r="G5569" t="str">
            <v>Kg</v>
          </cell>
          <cell r="H5569">
            <v>8.75</v>
          </cell>
          <cell r="I5569" t="e">
            <v>#DIV/0!</v>
          </cell>
          <cell r="J5569">
            <v>0</v>
          </cell>
          <cell r="K5569" t="e">
            <v>#DIV/0!</v>
          </cell>
          <cell r="L5569">
            <v>0</v>
          </cell>
        </row>
        <row r="5570">
          <cell r="A5570">
            <v>5570</v>
          </cell>
        </row>
        <row r="5571">
          <cell r="A5571">
            <v>5571</v>
          </cell>
        </row>
        <row r="5572">
          <cell r="A5572">
            <v>5572</v>
          </cell>
        </row>
        <row r="5573">
          <cell r="A5573">
            <v>5573</v>
          </cell>
        </row>
        <row r="5574">
          <cell r="A5574">
            <v>5574</v>
          </cell>
        </row>
        <row r="5575">
          <cell r="A5575">
            <v>5575</v>
          </cell>
        </row>
        <row r="5576">
          <cell r="A5576">
            <v>5576</v>
          </cell>
        </row>
        <row r="5577">
          <cell r="A5577">
            <v>5577</v>
          </cell>
        </row>
        <row r="5578">
          <cell r="A5578">
            <v>5578</v>
          </cell>
        </row>
        <row r="5579">
          <cell r="A5579">
            <v>5579</v>
          </cell>
        </row>
        <row r="5580">
          <cell r="A5580">
            <v>5580</v>
          </cell>
        </row>
        <row r="5581">
          <cell r="A5581">
            <v>5581</v>
          </cell>
          <cell r="B5581" t="str">
            <v>B</v>
          </cell>
          <cell r="C5581" t="str">
            <v>EQ</v>
          </cell>
          <cell r="D5581" t="str">
            <v>EQUIPMENT</v>
          </cell>
        </row>
        <row r="5582">
          <cell r="A5582">
            <v>5582</v>
          </cell>
          <cell r="C5582">
            <v>211</v>
          </cell>
          <cell r="D5582" t="str">
            <v>Pouring Concrete ( Manually )</v>
          </cell>
          <cell r="G5582" t="str">
            <v>Cu.m</v>
          </cell>
          <cell r="H5582">
            <v>0.27</v>
          </cell>
          <cell r="I5582">
            <v>11400</v>
          </cell>
          <cell r="J5582">
            <v>0</v>
          </cell>
          <cell r="K5582">
            <v>3078</v>
          </cell>
          <cell r="L5582">
            <v>0</v>
          </cell>
        </row>
        <row r="5583">
          <cell r="A5583">
            <v>5583</v>
          </cell>
          <cell r="C5583">
            <v>64</v>
          </cell>
          <cell r="D5583" t="str">
            <v>Miscellaneous Tools</v>
          </cell>
          <cell r="G5583" t="str">
            <v>Hour</v>
          </cell>
          <cell r="H5583">
            <v>7</v>
          </cell>
          <cell r="I5583">
            <v>5000</v>
          </cell>
          <cell r="J5583">
            <v>0</v>
          </cell>
          <cell r="K5583">
            <v>35000</v>
          </cell>
          <cell r="L5583">
            <v>0</v>
          </cell>
        </row>
        <row r="5584">
          <cell r="A5584">
            <v>5584</v>
          </cell>
        </row>
        <row r="5585">
          <cell r="A5585">
            <v>5585</v>
          </cell>
        </row>
        <row r="5586">
          <cell r="A5586">
            <v>5586</v>
          </cell>
        </row>
        <row r="5587">
          <cell r="A5587">
            <v>5587</v>
          </cell>
        </row>
        <row r="5588">
          <cell r="A5588">
            <v>5588</v>
          </cell>
        </row>
        <row r="5589">
          <cell r="A5589">
            <v>5589</v>
          </cell>
        </row>
        <row r="5590">
          <cell r="A5590">
            <v>5590</v>
          </cell>
        </row>
        <row r="5591">
          <cell r="A5591">
            <v>5591</v>
          </cell>
        </row>
        <row r="5592">
          <cell r="A5592">
            <v>5592</v>
          </cell>
        </row>
        <row r="5593">
          <cell r="A5593">
            <v>5593</v>
          </cell>
        </row>
        <row r="5594">
          <cell r="A5594">
            <v>5594</v>
          </cell>
        </row>
        <row r="5595">
          <cell r="A5595">
            <v>5595</v>
          </cell>
          <cell r="B5595" t="str">
            <v>C</v>
          </cell>
          <cell r="C5595" t="str">
            <v>LA</v>
          </cell>
          <cell r="D5595" t="str">
            <v>LABOUR</v>
          </cell>
        </row>
        <row r="5596">
          <cell r="A5596">
            <v>5596</v>
          </cell>
          <cell r="C5596">
            <v>2</v>
          </cell>
          <cell r="D5596" t="str">
            <v>Pengawas</v>
          </cell>
          <cell r="G5596" t="str">
            <v>Day</v>
          </cell>
          <cell r="H5596">
            <v>1</v>
          </cell>
          <cell r="I5596">
            <v>50000</v>
          </cell>
          <cell r="K5596">
            <v>50000</v>
          </cell>
        </row>
        <row r="5597">
          <cell r="A5597">
            <v>5597</v>
          </cell>
          <cell r="C5597">
            <v>15</v>
          </cell>
          <cell r="D5597" t="str">
            <v>Kepala Tukang</v>
          </cell>
          <cell r="G5597" t="str">
            <v>Day</v>
          </cell>
          <cell r="H5597">
            <v>2</v>
          </cell>
          <cell r="I5597">
            <v>32880</v>
          </cell>
          <cell r="K5597">
            <v>65760</v>
          </cell>
        </row>
        <row r="5598">
          <cell r="A5598">
            <v>5598</v>
          </cell>
          <cell r="C5598">
            <v>16</v>
          </cell>
          <cell r="D5598" t="str">
            <v>Tukang</v>
          </cell>
          <cell r="G5598" t="str">
            <v>Day</v>
          </cell>
          <cell r="H5598">
            <v>4</v>
          </cell>
          <cell r="I5598">
            <v>28380</v>
          </cell>
          <cell r="K5598">
            <v>113520</v>
          </cell>
        </row>
        <row r="5599">
          <cell r="A5599">
            <v>5599</v>
          </cell>
        </row>
        <row r="5600">
          <cell r="A5600">
            <v>5600</v>
          </cell>
        </row>
        <row r="5601">
          <cell r="A5601">
            <v>5601</v>
          </cell>
        </row>
        <row r="5602">
          <cell r="A5602">
            <v>5602</v>
          </cell>
        </row>
        <row r="5603">
          <cell r="A5603">
            <v>5603</v>
          </cell>
        </row>
        <row r="5604">
          <cell r="A5604">
            <v>5604</v>
          </cell>
        </row>
        <row r="5605">
          <cell r="A5605">
            <v>5605</v>
          </cell>
        </row>
        <row r="5606">
          <cell r="A5606">
            <v>5606</v>
          </cell>
          <cell r="D5606" t="str">
            <v>JUMLAH</v>
          </cell>
          <cell r="K5606" t="e">
            <v>#DIV/0!</v>
          </cell>
          <cell r="L5606">
            <v>0</v>
          </cell>
        </row>
        <row r="5607">
          <cell r="A5607">
            <v>5607</v>
          </cell>
          <cell r="D5607" t="str">
            <v>OVER HEAD</v>
          </cell>
          <cell r="E5607">
            <v>10</v>
          </cell>
          <cell r="F5607" t="str">
            <v>%</v>
          </cell>
          <cell r="K5607" t="e">
            <v>#DIV/0!</v>
          </cell>
          <cell r="L5607">
            <v>0</v>
          </cell>
        </row>
        <row r="5608">
          <cell r="A5608">
            <v>5608</v>
          </cell>
          <cell r="D5608" t="str">
            <v>TOTAL</v>
          </cell>
          <cell r="K5608" t="e">
            <v>#DIV/0!</v>
          </cell>
          <cell r="L5608">
            <v>0</v>
          </cell>
        </row>
        <row r="5609">
          <cell r="A5609">
            <v>5609</v>
          </cell>
          <cell r="D5609" t="str">
            <v>HARGA  SATUAN</v>
          </cell>
          <cell r="K5609" t="e">
            <v>#DIV/0!</v>
          </cell>
          <cell r="L5609">
            <v>0</v>
          </cell>
        </row>
        <row r="5610">
          <cell r="A5610">
            <v>5610</v>
          </cell>
        </row>
        <row r="5611">
          <cell r="A5611">
            <v>5611</v>
          </cell>
          <cell r="B5611">
            <v>144</v>
          </cell>
        </row>
        <row r="5612">
          <cell r="A5612">
            <v>5612</v>
          </cell>
          <cell r="B5612" t="str">
            <v>UNIT PRICE ANALYSIS</v>
          </cell>
        </row>
        <row r="5613">
          <cell r="A5613">
            <v>5613</v>
          </cell>
          <cell r="B5613" t="str">
            <v>Proyek Rencana Teknik Akhir Jalan Tol Bogor Ring Road</v>
          </cell>
        </row>
        <row r="5614">
          <cell r="A5614">
            <v>5614</v>
          </cell>
        </row>
        <row r="5615">
          <cell r="A5615">
            <v>5615</v>
          </cell>
        </row>
        <row r="5616">
          <cell r="A5616">
            <v>5616</v>
          </cell>
        </row>
        <row r="5617">
          <cell r="A5617">
            <v>5617</v>
          </cell>
        </row>
        <row r="5618">
          <cell r="A5618">
            <v>5618</v>
          </cell>
          <cell r="B5618" t="str">
            <v>UNIT PRICE ANALYSIS</v>
          </cell>
        </row>
        <row r="5619">
          <cell r="A5619">
            <v>5619</v>
          </cell>
        </row>
        <row r="5620">
          <cell r="A5620">
            <v>5620</v>
          </cell>
          <cell r="B5620" t="str">
            <v>ITEM NUMBER</v>
          </cell>
          <cell r="D5620" t="str">
            <v>12.13(6)</v>
          </cell>
        </row>
        <row r="5621">
          <cell r="A5621">
            <v>5621</v>
          </cell>
          <cell r="B5621" t="str">
            <v>CONSTRUCTION / WORK</v>
          </cell>
          <cell r="D5621" t="str">
            <v>Excavation Cable Instalation</v>
          </cell>
        </row>
        <row r="5622">
          <cell r="A5622">
            <v>5622</v>
          </cell>
          <cell r="B5622" t="str">
            <v>UNIT</v>
          </cell>
          <cell r="C5622" t="str">
            <v>m'</v>
          </cell>
          <cell r="D5622">
            <v>1</v>
          </cell>
        </row>
        <row r="5623">
          <cell r="A5623">
            <v>5623</v>
          </cell>
          <cell r="B5623" t="str">
            <v>UNIT  PRICE  (Rp.)</v>
          </cell>
          <cell r="D5623">
            <v>75900</v>
          </cell>
          <cell r="E5623">
            <v>0</v>
          </cell>
          <cell r="J5623" t="str">
            <v>TOTAL UNIT PRICE (Rp)</v>
          </cell>
          <cell r="K5623">
            <v>75900</v>
          </cell>
        </row>
        <row r="5624">
          <cell r="A5624">
            <v>5624</v>
          </cell>
          <cell r="I5624" t="str">
            <v>UNIT PRICE                 (Rp.)</v>
          </cell>
          <cell r="K5624" t="str">
            <v>TOTAL PRICE                       (Rp.)</v>
          </cell>
        </row>
        <row r="5625">
          <cell r="A5625">
            <v>5625</v>
          </cell>
          <cell r="B5625" t="str">
            <v>NO</v>
          </cell>
          <cell r="C5625" t="str">
            <v>ITEM</v>
          </cell>
          <cell r="D5625" t="str">
            <v>DESCRIPTION</v>
          </cell>
          <cell r="G5625" t="str">
            <v>UNIT</v>
          </cell>
          <cell r="H5625" t="str">
            <v>QUA'TY</v>
          </cell>
          <cell r="I5625" t="str">
            <v>Rp.</v>
          </cell>
          <cell r="J5625" t="str">
            <v>Foreign</v>
          </cell>
          <cell r="K5625" t="str">
            <v>Rp.</v>
          </cell>
          <cell r="L5625" t="str">
            <v>Foreign</v>
          </cell>
        </row>
        <row r="5626">
          <cell r="A5626">
            <v>5626</v>
          </cell>
        </row>
        <row r="5627">
          <cell r="A5627">
            <v>5627</v>
          </cell>
        </row>
        <row r="5628">
          <cell r="A5628">
            <v>5628</v>
          </cell>
          <cell r="B5628" t="str">
            <v>A</v>
          </cell>
          <cell r="C5628" t="str">
            <v>MT</v>
          </cell>
          <cell r="D5628" t="str">
            <v>MATERIAL</v>
          </cell>
        </row>
        <row r="5629">
          <cell r="A5629">
            <v>5629</v>
          </cell>
          <cell r="C5629">
            <v>174</v>
          </cell>
          <cell r="D5629" t="str">
            <v>Pouring Concrete ( Mechanical )</v>
          </cell>
          <cell r="G5629" t="str">
            <v>Cu.m</v>
          </cell>
          <cell r="H5629">
            <v>0.10500000000000001</v>
          </cell>
          <cell r="I5629">
            <v>18600</v>
          </cell>
          <cell r="J5629">
            <v>0</v>
          </cell>
          <cell r="K5629">
            <v>1953.0000000000002</v>
          </cell>
          <cell r="L5629">
            <v>0</v>
          </cell>
        </row>
        <row r="5630">
          <cell r="A5630">
            <v>5630</v>
          </cell>
          <cell r="C5630">
            <v>28</v>
          </cell>
          <cell r="D5630" t="str">
            <v xml:space="preserve">Profil Steel  INP Beam </v>
          </cell>
          <cell r="G5630" t="str">
            <v>Kg.</v>
          </cell>
          <cell r="H5630">
            <v>0.13650000000000001</v>
          </cell>
          <cell r="I5630">
            <v>200</v>
          </cell>
          <cell r="J5630">
            <v>0</v>
          </cell>
          <cell r="K5630">
            <v>27.3</v>
          </cell>
          <cell r="L5630">
            <v>0</v>
          </cell>
        </row>
        <row r="5631">
          <cell r="A5631">
            <v>5631</v>
          </cell>
        </row>
        <row r="5632">
          <cell r="A5632">
            <v>5632</v>
          </cell>
        </row>
        <row r="5633">
          <cell r="A5633">
            <v>5633</v>
          </cell>
        </row>
        <row r="5634">
          <cell r="A5634">
            <v>5634</v>
          </cell>
        </row>
        <row r="5635">
          <cell r="A5635">
            <v>5635</v>
          </cell>
        </row>
        <row r="5636">
          <cell r="A5636">
            <v>5636</v>
          </cell>
        </row>
        <row r="5637">
          <cell r="A5637">
            <v>5637</v>
          </cell>
        </row>
        <row r="5638">
          <cell r="A5638">
            <v>5638</v>
          </cell>
        </row>
        <row r="5639">
          <cell r="A5639">
            <v>5639</v>
          </cell>
        </row>
        <row r="5640">
          <cell r="A5640">
            <v>5640</v>
          </cell>
        </row>
        <row r="5641">
          <cell r="A5641">
            <v>5641</v>
          </cell>
        </row>
        <row r="5642">
          <cell r="A5642">
            <v>5642</v>
          </cell>
        </row>
        <row r="5643">
          <cell r="A5643">
            <v>5643</v>
          </cell>
        </row>
        <row r="5644">
          <cell r="A5644">
            <v>5644</v>
          </cell>
        </row>
        <row r="5645">
          <cell r="A5645">
            <v>5645</v>
          </cell>
        </row>
        <row r="5646">
          <cell r="A5646">
            <v>5646</v>
          </cell>
        </row>
        <row r="5647">
          <cell r="A5647">
            <v>5647</v>
          </cell>
          <cell r="B5647" t="str">
            <v>B</v>
          </cell>
          <cell r="C5647" t="str">
            <v>EQ</v>
          </cell>
          <cell r="D5647" t="str">
            <v>EQUIPMENT</v>
          </cell>
        </row>
        <row r="5648">
          <cell r="A5648">
            <v>5648</v>
          </cell>
          <cell r="C5648">
            <v>63</v>
          </cell>
          <cell r="D5648" t="str">
            <v>Mac Power Broom and Blower</v>
          </cell>
          <cell r="G5648" t="str">
            <v>Hour</v>
          </cell>
          <cell r="H5648">
            <v>1</v>
          </cell>
          <cell r="I5648">
            <v>64100</v>
          </cell>
          <cell r="J5648">
            <v>0</v>
          </cell>
          <cell r="K5648">
            <v>64100</v>
          </cell>
          <cell r="L5648">
            <v>0</v>
          </cell>
        </row>
        <row r="5649">
          <cell r="A5649">
            <v>5649</v>
          </cell>
          <cell r="D5649">
            <v>0</v>
          </cell>
          <cell r="G5649">
            <v>0</v>
          </cell>
        </row>
        <row r="5650">
          <cell r="A5650">
            <v>5650</v>
          </cell>
        </row>
        <row r="5651">
          <cell r="A5651">
            <v>5651</v>
          </cell>
        </row>
        <row r="5652">
          <cell r="A5652">
            <v>5652</v>
          </cell>
        </row>
        <row r="5653">
          <cell r="A5653">
            <v>5653</v>
          </cell>
        </row>
        <row r="5654">
          <cell r="A5654">
            <v>5654</v>
          </cell>
        </row>
        <row r="5655">
          <cell r="A5655">
            <v>5655</v>
          </cell>
        </row>
        <row r="5656">
          <cell r="A5656">
            <v>5656</v>
          </cell>
        </row>
        <row r="5657">
          <cell r="A5657">
            <v>5657</v>
          </cell>
        </row>
        <row r="5658">
          <cell r="A5658">
            <v>5658</v>
          </cell>
        </row>
        <row r="5659">
          <cell r="A5659">
            <v>5659</v>
          </cell>
        </row>
        <row r="5660">
          <cell r="A5660">
            <v>5660</v>
          </cell>
        </row>
        <row r="5661">
          <cell r="A5661">
            <v>5661</v>
          </cell>
          <cell r="B5661" t="str">
            <v>C</v>
          </cell>
          <cell r="C5661" t="str">
            <v>LA</v>
          </cell>
          <cell r="D5661" t="str">
            <v>LABOUR</v>
          </cell>
        </row>
        <row r="5662">
          <cell r="A5662">
            <v>5662</v>
          </cell>
          <cell r="C5662">
            <v>2</v>
          </cell>
          <cell r="D5662" t="str">
            <v>Pengawas</v>
          </cell>
          <cell r="G5662" t="str">
            <v>Day</v>
          </cell>
          <cell r="H5662">
            <v>4.0000000000000001E-3</v>
          </cell>
          <cell r="I5662">
            <v>50000</v>
          </cell>
          <cell r="K5662">
            <v>200</v>
          </cell>
        </row>
        <row r="5663">
          <cell r="A5663">
            <v>5663</v>
          </cell>
          <cell r="C5663">
            <v>15</v>
          </cell>
          <cell r="D5663" t="str">
            <v>Kepala Tukang</v>
          </cell>
          <cell r="G5663" t="str">
            <v>Day</v>
          </cell>
          <cell r="H5663">
            <v>0.04</v>
          </cell>
          <cell r="I5663">
            <v>32880</v>
          </cell>
          <cell r="K5663">
            <v>1315.2</v>
          </cell>
        </row>
        <row r="5664">
          <cell r="A5664">
            <v>5664</v>
          </cell>
          <cell r="C5664">
            <v>16</v>
          </cell>
          <cell r="D5664" t="str">
            <v>Tukang</v>
          </cell>
          <cell r="G5664" t="str">
            <v>Day</v>
          </cell>
          <cell r="H5664">
            <v>0.05</v>
          </cell>
          <cell r="I5664">
            <v>28380</v>
          </cell>
          <cell r="K5664">
            <v>1419</v>
          </cell>
        </row>
        <row r="5665">
          <cell r="A5665">
            <v>5665</v>
          </cell>
        </row>
        <row r="5666">
          <cell r="A5666">
            <v>5666</v>
          </cell>
        </row>
        <row r="5667">
          <cell r="A5667">
            <v>5667</v>
          </cell>
        </row>
        <row r="5668">
          <cell r="A5668">
            <v>5668</v>
          </cell>
        </row>
        <row r="5669">
          <cell r="A5669">
            <v>5669</v>
          </cell>
        </row>
        <row r="5670">
          <cell r="A5670">
            <v>5670</v>
          </cell>
        </row>
        <row r="5671">
          <cell r="A5671">
            <v>5671</v>
          </cell>
        </row>
        <row r="5672">
          <cell r="A5672">
            <v>5672</v>
          </cell>
          <cell r="D5672" t="str">
            <v>JUMLAH</v>
          </cell>
          <cell r="K5672">
            <v>69014.5</v>
          </cell>
          <cell r="L5672">
            <v>0</v>
          </cell>
        </row>
        <row r="5673">
          <cell r="A5673">
            <v>5673</v>
          </cell>
          <cell r="D5673" t="str">
            <v>OVER HEAD</v>
          </cell>
          <cell r="E5673">
            <v>10</v>
          </cell>
          <cell r="F5673" t="str">
            <v>%</v>
          </cell>
          <cell r="K5673">
            <v>6901.4500000000007</v>
          </cell>
          <cell r="L5673">
            <v>0</v>
          </cell>
        </row>
        <row r="5674">
          <cell r="A5674">
            <v>5674</v>
          </cell>
          <cell r="D5674" t="str">
            <v>TOTAL</v>
          </cell>
          <cell r="K5674">
            <v>75915.95</v>
          </cell>
          <cell r="L5674">
            <v>0</v>
          </cell>
        </row>
        <row r="5675">
          <cell r="A5675">
            <v>5675</v>
          </cell>
          <cell r="D5675" t="str">
            <v>HARGA  SATUAN</v>
          </cell>
          <cell r="K5675">
            <v>75916</v>
          </cell>
          <cell r="L5675">
            <v>0</v>
          </cell>
        </row>
        <row r="5676">
          <cell r="A5676">
            <v>5676</v>
          </cell>
        </row>
        <row r="5677">
          <cell r="A5677">
            <v>5677</v>
          </cell>
          <cell r="B5677">
            <v>145</v>
          </cell>
        </row>
        <row r="5678">
          <cell r="A5678">
            <v>5678</v>
          </cell>
          <cell r="B5678" t="str">
            <v>UNIT PRICE ANALYSIS</v>
          </cell>
        </row>
        <row r="5679">
          <cell r="A5679">
            <v>5679</v>
          </cell>
          <cell r="B5679" t="str">
            <v>Proyek Rencana Teknik Akhir Jalan Tol Bogor Ring Road</v>
          </cell>
        </row>
        <row r="5680">
          <cell r="A5680">
            <v>5680</v>
          </cell>
        </row>
        <row r="5681">
          <cell r="A5681">
            <v>5681</v>
          </cell>
        </row>
        <row r="5682">
          <cell r="A5682">
            <v>5682</v>
          </cell>
        </row>
        <row r="5683">
          <cell r="A5683">
            <v>5683</v>
          </cell>
        </row>
        <row r="5684">
          <cell r="A5684">
            <v>5684</v>
          </cell>
          <cell r="B5684" t="str">
            <v>UNIT PRICE ANALYSIS</v>
          </cell>
        </row>
        <row r="5685">
          <cell r="A5685">
            <v>5685</v>
          </cell>
        </row>
        <row r="5686">
          <cell r="A5686">
            <v>5686</v>
          </cell>
          <cell r="B5686" t="str">
            <v>ITEM NUMBER</v>
          </cell>
          <cell r="D5686" t="str">
            <v>12.12 (1)</v>
          </cell>
        </row>
        <row r="5687">
          <cell r="A5687">
            <v>5687</v>
          </cell>
          <cell r="B5687" t="str">
            <v>CONSTRUCTION / WORK</v>
          </cell>
          <cell r="D5687" t="str">
            <v>Pagar ROW, tipe 1 (Panel Beton)</v>
          </cell>
        </row>
        <row r="5688">
          <cell r="A5688">
            <v>5688</v>
          </cell>
          <cell r="B5688" t="str">
            <v>UNIT</v>
          </cell>
          <cell r="C5688" t="str">
            <v>m'</v>
          </cell>
          <cell r="D5688">
            <v>1</v>
          </cell>
        </row>
        <row r="5689">
          <cell r="A5689">
            <v>5689</v>
          </cell>
          <cell r="B5689" t="str">
            <v>UNIT  PRICE  (Rp.)</v>
          </cell>
          <cell r="D5689">
            <v>565200</v>
          </cell>
          <cell r="E5689">
            <v>0</v>
          </cell>
          <cell r="K5689">
            <v>565200</v>
          </cell>
        </row>
        <row r="5690">
          <cell r="A5690">
            <v>5690</v>
          </cell>
          <cell r="I5690" t="str">
            <v>UNIT PRICE                 (Rp.)</v>
          </cell>
          <cell r="K5690" t="str">
            <v>TOTAL PRICE                       (Rp.)</v>
          </cell>
        </row>
        <row r="5691">
          <cell r="A5691">
            <v>5691</v>
          </cell>
          <cell r="B5691" t="str">
            <v>NO</v>
          </cell>
          <cell r="C5691" t="str">
            <v>ITEM</v>
          </cell>
          <cell r="D5691" t="str">
            <v>DESCRIPTION</v>
          </cell>
          <cell r="G5691" t="str">
            <v>UNIT</v>
          </cell>
          <cell r="H5691" t="str">
            <v>QUA'TY</v>
          </cell>
        </row>
        <row r="5692">
          <cell r="A5692">
            <v>5692</v>
          </cell>
        </row>
        <row r="5693">
          <cell r="A5693">
            <v>5693</v>
          </cell>
        </row>
        <row r="5694">
          <cell r="A5694">
            <v>5694</v>
          </cell>
          <cell r="B5694" t="str">
            <v>A</v>
          </cell>
          <cell r="C5694" t="str">
            <v>MT</v>
          </cell>
          <cell r="D5694" t="str">
            <v>MATERIAL</v>
          </cell>
        </row>
        <row r="5695">
          <cell r="A5695">
            <v>5695</v>
          </cell>
          <cell r="C5695">
            <v>40</v>
          </cell>
          <cell r="D5695" t="str">
            <v>Concrete Class K-250  On  Site</v>
          </cell>
          <cell r="G5695" t="str">
            <v>Cu.m</v>
          </cell>
          <cell r="H5695">
            <v>0.442</v>
          </cell>
          <cell r="I5695">
            <v>494600</v>
          </cell>
          <cell r="J5695">
            <v>0</v>
          </cell>
          <cell r="K5695">
            <v>218613.2</v>
          </cell>
          <cell r="L5695">
            <v>0</v>
          </cell>
        </row>
        <row r="5696">
          <cell r="A5696">
            <v>5696</v>
          </cell>
          <cell r="C5696">
            <v>95</v>
          </cell>
          <cell r="D5696" t="str">
            <v>Form Work, Plywood (4 x)</v>
          </cell>
          <cell r="G5696" t="str">
            <v>Sq.m</v>
          </cell>
          <cell r="H5696">
            <v>0.55999999999999994</v>
          </cell>
          <cell r="I5696">
            <v>71000</v>
          </cell>
          <cell r="J5696">
            <v>0</v>
          </cell>
          <cell r="K5696">
            <v>39759.999999999993</v>
          </cell>
          <cell r="L5696">
            <v>0</v>
          </cell>
        </row>
        <row r="5697">
          <cell r="A5697">
            <v>5697</v>
          </cell>
          <cell r="C5697">
            <v>175</v>
          </cell>
          <cell r="D5697" t="str">
            <v>Manual Excavation</v>
          </cell>
          <cell r="G5697" t="str">
            <v>Cu.m</v>
          </cell>
          <cell r="H5697">
            <v>0.42</v>
          </cell>
          <cell r="I5697">
            <v>69300</v>
          </cell>
          <cell r="J5697">
            <v>0</v>
          </cell>
          <cell r="K5697">
            <v>29106</v>
          </cell>
          <cell r="L5697">
            <v>0</v>
          </cell>
        </row>
        <row r="5698">
          <cell r="A5698">
            <v>5698</v>
          </cell>
          <cell r="C5698">
            <v>36</v>
          </cell>
          <cell r="D5698" t="str">
            <v>Reinforce Steel (Deformed Bar) on Site</v>
          </cell>
          <cell r="G5698" t="str">
            <v>Kg</v>
          </cell>
          <cell r="H5698">
            <v>25.94</v>
          </cell>
          <cell r="I5698">
            <v>6870</v>
          </cell>
          <cell r="J5698">
            <v>0</v>
          </cell>
          <cell r="K5698">
            <v>178207.80000000002</v>
          </cell>
        </row>
        <row r="5699">
          <cell r="A5699">
            <v>5699</v>
          </cell>
          <cell r="C5699">
            <v>173</v>
          </cell>
          <cell r="D5699" t="str">
            <v>Pouring Concrete ( Manually )</v>
          </cell>
          <cell r="G5699" t="str">
            <v>Cu.m</v>
          </cell>
          <cell r="H5699">
            <v>0.442</v>
          </cell>
          <cell r="I5699">
            <v>11400</v>
          </cell>
          <cell r="J5699">
            <v>0</v>
          </cell>
          <cell r="K5699">
            <v>5038.8</v>
          </cell>
        </row>
        <row r="5700">
          <cell r="A5700">
            <v>5700</v>
          </cell>
          <cell r="C5700">
            <v>282</v>
          </cell>
          <cell r="D5700" t="str">
            <v>Wire Thorn Galvanized</v>
          </cell>
          <cell r="G5700" t="str">
            <v>L.m</v>
          </cell>
          <cell r="H5700">
            <v>3</v>
          </cell>
          <cell r="I5700">
            <v>2300</v>
          </cell>
          <cell r="J5700">
            <v>0</v>
          </cell>
          <cell r="K5700">
            <v>6900</v>
          </cell>
        </row>
        <row r="5701">
          <cell r="A5701">
            <v>5701</v>
          </cell>
          <cell r="C5701">
            <v>307</v>
          </cell>
          <cell r="D5701" t="str">
            <v>Steel Profil L 40x40x4</v>
          </cell>
          <cell r="G5701" t="str">
            <v>Lm</v>
          </cell>
          <cell r="H5701">
            <v>0.27500000000000002</v>
          </cell>
          <cell r="I5701">
            <v>28800</v>
          </cell>
          <cell r="J5701">
            <v>0</v>
          </cell>
          <cell r="K5701">
            <v>7920.0000000000009</v>
          </cell>
        </row>
        <row r="5702">
          <cell r="A5702">
            <v>5702</v>
          </cell>
        </row>
        <row r="5703">
          <cell r="A5703">
            <v>5703</v>
          </cell>
        </row>
        <row r="5704">
          <cell r="A5704">
            <v>5704</v>
          </cell>
        </row>
        <row r="5705">
          <cell r="A5705">
            <v>5705</v>
          </cell>
        </row>
        <row r="5706">
          <cell r="A5706">
            <v>5706</v>
          </cell>
        </row>
        <row r="5707">
          <cell r="A5707">
            <v>5707</v>
          </cell>
        </row>
        <row r="5708">
          <cell r="A5708">
            <v>5708</v>
          </cell>
        </row>
        <row r="5709">
          <cell r="A5709">
            <v>5709</v>
          </cell>
        </row>
        <row r="5710">
          <cell r="A5710">
            <v>5710</v>
          </cell>
        </row>
        <row r="5711">
          <cell r="A5711">
            <v>5711</v>
          </cell>
        </row>
        <row r="5712">
          <cell r="A5712">
            <v>5712</v>
          </cell>
        </row>
        <row r="5713">
          <cell r="A5713">
            <v>5713</v>
          </cell>
          <cell r="B5713" t="str">
            <v>B</v>
          </cell>
          <cell r="C5713" t="str">
            <v>EQ</v>
          </cell>
          <cell r="D5713" t="str">
            <v>EQUIPMENT</v>
          </cell>
        </row>
        <row r="5714">
          <cell r="A5714">
            <v>5714</v>
          </cell>
          <cell r="C5714">
            <v>140</v>
          </cell>
          <cell r="D5714" t="str">
            <v>Tools</v>
          </cell>
          <cell r="G5714" t="str">
            <v>Hour</v>
          </cell>
          <cell r="H5714">
            <v>0.75</v>
          </cell>
          <cell r="I5714">
            <v>14200</v>
          </cell>
          <cell r="J5714">
            <v>0</v>
          </cell>
          <cell r="K5714">
            <v>10650</v>
          </cell>
          <cell r="L5714">
            <v>0</v>
          </cell>
        </row>
        <row r="5715">
          <cell r="A5715">
            <v>5715</v>
          </cell>
          <cell r="C5715">
            <v>28</v>
          </cell>
          <cell r="D5715" t="str">
            <v>Concrete Vibrator</v>
          </cell>
          <cell r="G5715" t="str">
            <v>Hour</v>
          </cell>
          <cell r="H5715">
            <v>0.25</v>
          </cell>
          <cell r="I5715">
            <v>21800</v>
          </cell>
          <cell r="J5715">
            <v>0</v>
          </cell>
          <cell r="K5715">
            <v>5450</v>
          </cell>
        </row>
        <row r="5716">
          <cell r="A5716">
            <v>5716</v>
          </cell>
          <cell r="C5716">
            <v>211</v>
          </cell>
          <cell r="D5716" t="str">
            <v>Pouring Concrete ( Manually )</v>
          </cell>
          <cell r="G5716" t="str">
            <v>Cu.m</v>
          </cell>
          <cell r="H5716">
            <v>0.42</v>
          </cell>
          <cell r="I5716">
            <v>11400</v>
          </cell>
          <cell r="J5716">
            <v>0</v>
          </cell>
          <cell r="K5716">
            <v>4788</v>
          </cell>
        </row>
        <row r="5717">
          <cell r="A5717">
            <v>5717</v>
          </cell>
        </row>
        <row r="5718">
          <cell r="A5718">
            <v>5718</v>
          </cell>
        </row>
        <row r="5719">
          <cell r="A5719">
            <v>5719</v>
          </cell>
        </row>
        <row r="5720">
          <cell r="A5720">
            <v>5720</v>
          </cell>
        </row>
        <row r="5721">
          <cell r="A5721">
            <v>5721</v>
          </cell>
        </row>
        <row r="5722">
          <cell r="A5722">
            <v>5722</v>
          </cell>
        </row>
        <row r="5723">
          <cell r="A5723">
            <v>5723</v>
          </cell>
        </row>
        <row r="5724">
          <cell r="A5724">
            <v>5724</v>
          </cell>
        </row>
        <row r="5725">
          <cell r="A5725">
            <v>5725</v>
          </cell>
        </row>
        <row r="5726">
          <cell r="A5726">
            <v>5726</v>
          </cell>
        </row>
        <row r="5727">
          <cell r="A5727">
            <v>5727</v>
          </cell>
          <cell r="B5727" t="str">
            <v>C</v>
          </cell>
          <cell r="C5727" t="str">
            <v>LA</v>
          </cell>
          <cell r="D5727" t="str">
            <v>LABOUR</v>
          </cell>
        </row>
        <row r="5728">
          <cell r="A5728">
            <v>5728</v>
          </cell>
          <cell r="C5728">
            <v>3</v>
          </cell>
          <cell r="D5728" t="str">
            <v>Mandor</v>
          </cell>
          <cell r="G5728" t="str">
            <v>Day</v>
          </cell>
          <cell r="H5728">
            <v>4.7E-2</v>
          </cell>
          <cell r="I5728">
            <v>33750</v>
          </cell>
          <cell r="K5728">
            <v>1586.25</v>
          </cell>
        </row>
        <row r="5729">
          <cell r="A5729">
            <v>5729</v>
          </cell>
          <cell r="C5729">
            <v>16</v>
          </cell>
          <cell r="D5729" t="str">
            <v>Tukang</v>
          </cell>
          <cell r="G5729" t="str">
            <v>Day</v>
          </cell>
          <cell r="H5729">
            <v>4.7E-2</v>
          </cell>
          <cell r="I5729">
            <v>28380</v>
          </cell>
          <cell r="K5729">
            <v>1333.86</v>
          </cell>
        </row>
        <row r="5730">
          <cell r="A5730">
            <v>5730</v>
          </cell>
          <cell r="C5730">
            <v>17</v>
          </cell>
          <cell r="D5730" t="str">
            <v>Buruh</v>
          </cell>
          <cell r="G5730" t="str">
            <v>Day</v>
          </cell>
          <cell r="H5730">
            <v>0.23699999999999999</v>
          </cell>
          <cell r="I5730">
            <v>18750</v>
          </cell>
          <cell r="K5730">
            <v>4443.75</v>
          </cell>
        </row>
        <row r="5731">
          <cell r="A5731">
            <v>5731</v>
          </cell>
        </row>
        <row r="5732">
          <cell r="A5732">
            <v>5732</v>
          </cell>
        </row>
        <row r="5733">
          <cell r="A5733">
            <v>5733</v>
          </cell>
        </row>
        <row r="5734">
          <cell r="A5734">
            <v>5734</v>
          </cell>
        </row>
        <row r="5735">
          <cell r="A5735">
            <v>5735</v>
          </cell>
        </row>
        <row r="5736">
          <cell r="A5736">
            <v>5736</v>
          </cell>
        </row>
        <row r="5737">
          <cell r="A5737">
            <v>5737</v>
          </cell>
        </row>
        <row r="5738">
          <cell r="A5738">
            <v>5738</v>
          </cell>
          <cell r="D5738" t="str">
            <v>JUMLAH</v>
          </cell>
          <cell r="K5738">
            <v>513797.66</v>
          </cell>
          <cell r="L5738">
            <v>0</v>
          </cell>
        </row>
        <row r="5739">
          <cell r="A5739">
            <v>5739</v>
          </cell>
          <cell r="D5739" t="str">
            <v>OVER HEAD</v>
          </cell>
          <cell r="E5739">
            <v>10</v>
          </cell>
          <cell r="F5739" t="str">
            <v>%</v>
          </cell>
          <cell r="K5739">
            <v>51379.766000000003</v>
          </cell>
          <cell r="L5739">
            <v>0</v>
          </cell>
        </row>
        <row r="5740">
          <cell r="A5740">
            <v>5740</v>
          </cell>
          <cell r="D5740" t="str">
            <v>TOTAL</v>
          </cell>
          <cell r="K5740">
            <v>565177.42599999998</v>
          </cell>
          <cell r="L5740">
            <v>0</v>
          </cell>
        </row>
        <row r="5741">
          <cell r="A5741">
            <v>5741</v>
          </cell>
          <cell r="D5741" t="str">
            <v>HARGA  SATUAN</v>
          </cell>
          <cell r="K5741">
            <v>565177</v>
          </cell>
          <cell r="L5741">
            <v>0</v>
          </cell>
        </row>
        <row r="5742">
          <cell r="A5742">
            <v>5742</v>
          </cell>
        </row>
        <row r="5743">
          <cell r="A5743">
            <v>5743</v>
          </cell>
          <cell r="B5743">
            <v>146</v>
          </cell>
        </row>
        <row r="5744">
          <cell r="A5744">
            <v>5744</v>
          </cell>
          <cell r="B5744" t="str">
            <v>UNIT PRICE ANALYSIS</v>
          </cell>
        </row>
        <row r="5745">
          <cell r="A5745">
            <v>5745</v>
          </cell>
          <cell r="B5745" t="str">
            <v>Proyek Rencana Teknik Akhir Jalan Tol Bogor Ring Road</v>
          </cell>
        </row>
        <row r="5746">
          <cell r="A5746">
            <v>5746</v>
          </cell>
        </row>
        <row r="5747">
          <cell r="A5747">
            <v>5747</v>
          </cell>
        </row>
        <row r="5748">
          <cell r="A5748">
            <v>5748</v>
          </cell>
        </row>
        <row r="5749">
          <cell r="A5749">
            <v>5749</v>
          </cell>
        </row>
        <row r="5750">
          <cell r="A5750">
            <v>5750</v>
          </cell>
          <cell r="B5750" t="str">
            <v>UNIT PRICE ANALYSIS</v>
          </cell>
        </row>
        <row r="5751">
          <cell r="A5751">
            <v>5751</v>
          </cell>
        </row>
        <row r="5752">
          <cell r="A5752">
            <v>5752</v>
          </cell>
          <cell r="B5752" t="str">
            <v>ITEM NUMBER</v>
          </cell>
          <cell r="D5752" t="str">
            <v>12.12 (2)</v>
          </cell>
        </row>
        <row r="5753">
          <cell r="A5753">
            <v>5753</v>
          </cell>
          <cell r="B5753" t="str">
            <v>CONSTRUCTION / WORK</v>
          </cell>
          <cell r="D5753" t="str">
            <v>Pagar ROW, tipe 2 (Kawat Berduri)</v>
          </cell>
        </row>
        <row r="5754">
          <cell r="A5754">
            <v>5754</v>
          </cell>
          <cell r="B5754" t="str">
            <v>UNIT</v>
          </cell>
          <cell r="C5754" t="str">
            <v>m'</v>
          </cell>
          <cell r="D5754">
            <v>1</v>
          </cell>
        </row>
        <row r="5755">
          <cell r="A5755">
            <v>5755</v>
          </cell>
          <cell r="B5755" t="str">
            <v>UNIT  PRICE  (Rp.)</v>
          </cell>
          <cell r="D5755">
            <v>144200</v>
          </cell>
          <cell r="E5755">
            <v>0</v>
          </cell>
          <cell r="K5755">
            <v>144200</v>
          </cell>
        </row>
        <row r="5756">
          <cell r="A5756">
            <v>5756</v>
          </cell>
          <cell r="I5756" t="str">
            <v>UNIT PRICE                 (Rp.)</v>
          </cell>
          <cell r="K5756" t="str">
            <v>TOTAL PRICE                       (Rp.)</v>
          </cell>
        </row>
        <row r="5757">
          <cell r="A5757">
            <v>5757</v>
          </cell>
          <cell r="B5757" t="str">
            <v>NO</v>
          </cell>
          <cell r="C5757" t="str">
            <v>ITEM</v>
          </cell>
          <cell r="D5757" t="str">
            <v>DESCRIPTION</v>
          </cell>
          <cell r="G5757" t="str">
            <v>UNIT</v>
          </cell>
          <cell r="H5757" t="str">
            <v>QUA'TY</v>
          </cell>
        </row>
        <row r="5758">
          <cell r="A5758">
            <v>5758</v>
          </cell>
        </row>
        <row r="5759">
          <cell r="A5759">
            <v>5759</v>
          </cell>
        </row>
        <row r="5760">
          <cell r="A5760">
            <v>5760</v>
          </cell>
          <cell r="B5760" t="str">
            <v>A</v>
          </cell>
          <cell r="C5760" t="str">
            <v>MT</v>
          </cell>
          <cell r="D5760" t="str">
            <v>MATERIAL</v>
          </cell>
        </row>
        <row r="5761">
          <cell r="A5761">
            <v>5761</v>
          </cell>
          <cell r="C5761">
            <v>39</v>
          </cell>
          <cell r="D5761" t="str">
            <v>Concrete Class K-175  On  Site</v>
          </cell>
          <cell r="G5761" t="str">
            <v>Cu.m</v>
          </cell>
          <cell r="H5761">
            <v>1.4579999999999999E-2</v>
          </cell>
          <cell r="I5761">
            <v>422600</v>
          </cell>
          <cell r="J5761">
            <v>0</v>
          </cell>
          <cell r="K5761">
            <v>6161.5079999999998</v>
          </cell>
          <cell r="L5761">
            <v>0</v>
          </cell>
        </row>
        <row r="5762">
          <cell r="A5762">
            <v>5762</v>
          </cell>
          <cell r="C5762">
            <v>250</v>
          </cell>
          <cell r="D5762" t="str">
            <v xml:space="preserve">Steel Plate </v>
          </cell>
          <cell r="G5762" t="str">
            <v>Kg</v>
          </cell>
          <cell r="H5762">
            <v>7.0200000000000005</v>
          </cell>
          <cell r="I5762">
            <v>5200</v>
          </cell>
          <cell r="J5762">
            <v>0</v>
          </cell>
          <cell r="K5762">
            <v>36504</v>
          </cell>
        </row>
        <row r="5763">
          <cell r="A5763">
            <v>5763</v>
          </cell>
          <cell r="C5763">
            <v>175</v>
          </cell>
          <cell r="D5763" t="str">
            <v>Manual Excavation</v>
          </cell>
          <cell r="G5763" t="str">
            <v>Cu.m</v>
          </cell>
          <cell r="H5763">
            <v>1.4999999999999999E-2</v>
          </cell>
          <cell r="I5763">
            <v>69300</v>
          </cell>
          <cell r="J5763">
            <v>0</v>
          </cell>
          <cell r="K5763">
            <v>1039.5</v>
          </cell>
          <cell r="L5763">
            <v>0</v>
          </cell>
        </row>
        <row r="5764">
          <cell r="A5764">
            <v>5764</v>
          </cell>
          <cell r="C5764">
            <v>173</v>
          </cell>
          <cell r="D5764" t="str">
            <v>Pouring Concrete ( Manually )</v>
          </cell>
          <cell r="G5764" t="str">
            <v>Cu.m</v>
          </cell>
          <cell r="H5764">
            <v>1.4999999999999999E-2</v>
          </cell>
          <cell r="I5764">
            <v>11400</v>
          </cell>
          <cell r="J5764">
            <v>0</v>
          </cell>
          <cell r="K5764">
            <v>171</v>
          </cell>
        </row>
        <row r="5765">
          <cell r="A5765">
            <v>5765</v>
          </cell>
          <cell r="C5765">
            <v>282</v>
          </cell>
          <cell r="D5765" t="str">
            <v>Wire Thorn Galvanized</v>
          </cell>
          <cell r="G5765" t="str">
            <v>L.m</v>
          </cell>
          <cell r="H5765">
            <v>14</v>
          </cell>
          <cell r="I5765">
            <v>2300</v>
          </cell>
          <cell r="J5765">
            <v>0</v>
          </cell>
          <cell r="K5765">
            <v>32200</v>
          </cell>
        </row>
        <row r="5766">
          <cell r="A5766">
            <v>5766</v>
          </cell>
        </row>
        <row r="5767">
          <cell r="A5767">
            <v>5767</v>
          </cell>
        </row>
        <row r="5768">
          <cell r="A5768">
            <v>5768</v>
          </cell>
        </row>
        <row r="5769">
          <cell r="A5769">
            <v>5769</v>
          </cell>
        </row>
        <row r="5770">
          <cell r="A5770">
            <v>5770</v>
          </cell>
        </row>
        <row r="5771">
          <cell r="A5771">
            <v>5771</v>
          </cell>
        </row>
        <row r="5772">
          <cell r="A5772">
            <v>5772</v>
          </cell>
        </row>
        <row r="5773">
          <cell r="A5773">
            <v>5773</v>
          </cell>
        </row>
        <row r="5774">
          <cell r="A5774">
            <v>5774</v>
          </cell>
        </row>
        <row r="5775">
          <cell r="A5775">
            <v>5775</v>
          </cell>
        </row>
        <row r="5776">
          <cell r="A5776">
            <v>5776</v>
          </cell>
        </row>
        <row r="5777">
          <cell r="A5777">
            <v>5777</v>
          </cell>
        </row>
        <row r="5778">
          <cell r="A5778">
            <v>5778</v>
          </cell>
        </row>
        <row r="5779">
          <cell r="A5779">
            <v>5779</v>
          </cell>
          <cell r="B5779" t="str">
            <v>B</v>
          </cell>
          <cell r="C5779" t="str">
            <v>EQ</v>
          </cell>
          <cell r="D5779" t="str">
            <v>EQUIPMENT</v>
          </cell>
        </row>
        <row r="5780">
          <cell r="A5780">
            <v>5780</v>
          </cell>
          <cell r="C5780">
            <v>140</v>
          </cell>
          <cell r="D5780" t="str">
            <v>Tools</v>
          </cell>
          <cell r="G5780" t="str">
            <v>Hour</v>
          </cell>
          <cell r="H5780">
            <v>0.75</v>
          </cell>
          <cell r="I5780">
            <v>14200</v>
          </cell>
          <cell r="J5780">
            <v>0</v>
          </cell>
          <cell r="K5780">
            <v>10650</v>
          </cell>
          <cell r="L5780">
            <v>0</v>
          </cell>
        </row>
        <row r="5781">
          <cell r="A5781">
            <v>5781</v>
          </cell>
        </row>
        <row r="5782">
          <cell r="A5782">
            <v>5782</v>
          </cell>
        </row>
        <row r="5783">
          <cell r="A5783">
            <v>5783</v>
          </cell>
        </row>
        <row r="5784">
          <cell r="A5784">
            <v>5784</v>
          </cell>
        </row>
        <row r="5785">
          <cell r="A5785">
            <v>5785</v>
          </cell>
        </row>
        <row r="5786">
          <cell r="A5786">
            <v>5786</v>
          </cell>
        </row>
        <row r="5787">
          <cell r="A5787">
            <v>5787</v>
          </cell>
        </row>
        <row r="5788">
          <cell r="A5788">
            <v>5788</v>
          </cell>
        </row>
        <row r="5789">
          <cell r="A5789">
            <v>5789</v>
          </cell>
        </row>
        <row r="5790">
          <cell r="A5790">
            <v>5790</v>
          </cell>
        </row>
        <row r="5791">
          <cell r="A5791">
            <v>5791</v>
          </cell>
        </row>
        <row r="5792">
          <cell r="A5792">
            <v>5792</v>
          </cell>
        </row>
        <row r="5793">
          <cell r="A5793">
            <v>5793</v>
          </cell>
          <cell r="B5793" t="str">
            <v>C</v>
          </cell>
          <cell r="C5793" t="str">
            <v>LA</v>
          </cell>
          <cell r="D5793" t="str">
            <v>LABOUR</v>
          </cell>
        </row>
        <row r="5794">
          <cell r="A5794">
            <v>5794</v>
          </cell>
          <cell r="C5794">
            <v>3</v>
          </cell>
          <cell r="D5794" t="str">
            <v>Mandor</v>
          </cell>
          <cell r="G5794" t="str">
            <v>Day</v>
          </cell>
          <cell r="H5794">
            <v>0</v>
          </cell>
          <cell r="I5794">
            <v>33750</v>
          </cell>
          <cell r="K5794">
            <v>0</v>
          </cell>
        </row>
        <row r="5795">
          <cell r="A5795">
            <v>5795</v>
          </cell>
          <cell r="C5795">
            <v>16</v>
          </cell>
          <cell r="D5795" t="str">
            <v>Tukang</v>
          </cell>
          <cell r="G5795" t="str">
            <v>Day</v>
          </cell>
          <cell r="H5795">
            <v>0.6734</v>
          </cell>
          <cell r="I5795">
            <v>28380</v>
          </cell>
          <cell r="K5795">
            <v>19111.092000000001</v>
          </cell>
        </row>
        <row r="5796">
          <cell r="A5796">
            <v>5796</v>
          </cell>
          <cell r="C5796">
            <v>17</v>
          </cell>
          <cell r="D5796" t="str">
            <v>Buruh</v>
          </cell>
          <cell r="G5796" t="str">
            <v>Day</v>
          </cell>
          <cell r="H5796">
            <v>1.3468</v>
          </cell>
          <cell r="I5796">
            <v>18750</v>
          </cell>
          <cell r="K5796">
            <v>25252.5</v>
          </cell>
        </row>
        <row r="5797">
          <cell r="A5797">
            <v>5797</v>
          </cell>
        </row>
        <row r="5798">
          <cell r="A5798">
            <v>5798</v>
          </cell>
        </row>
        <row r="5799">
          <cell r="A5799">
            <v>5799</v>
          </cell>
        </row>
        <row r="5800">
          <cell r="A5800">
            <v>5800</v>
          </cell>
        </row>
        <row r="5801">
          <cell r="A5801">
            <v>5801</v>
          </cell>
        </row>
        <row r="5802">
          <cell r="A5802">
            <v>5802</v>
          </cell>
        </row>
        <row r="5803">
          <cell r="A5803">
            <v>5803</v>
          </cell>
        </row>
        <row r="5804">
          <cell r="A5804">
            <v>5804</v>
          </cell>
          <cell r="D5804" t="str">
            <v>JUMLAH</v>
          </cell>
          <cell r="K5804">
            <v>131089.60000000001</v>
          </cell>
          <cell r="L5804">
            <v>0</v>
          </cell>
        </row>
        <row r="5805">
          <cell r="A5805">
            <v>5805</v>
          </cell>
          <cell r="D5805" t="str">
            <v>OVER HEAD</v>
          </cell>
          <cell r="E5805">
            <v>10</v>
          </cell>
          <cell r="F5805" t="str">
            <v>%</v>
          </cell>
          <cell r="K5805">
            <v>13108.960000000001</v>
          </cell>
          <cell r="L5805">
            <v>0</v>
          </cell>
        </row>
        <row r="5806">
          <cell r="A5806">
            <v>5806</v>
          </cell>
          <cell r="D5806" t="str">
            <v>TOTAL</v>
          </cell>
          <cell r="K5806">
            <v>144198.56</v>
          </cell>
          <cell r="L5806">
            <v>0</v>
          </cell>
        </row>
        <row r="5807">
          <cell r="A5807">
            <v>5807</v>
          </cell>
          <cell r="D5807" t="str">
            <v>HARGA  SATUAN</v>
          </cell>
          <cell r="K5807">
            <v>144199</v>
          </cell>
          <cell r="L5807">
            <v>0</v>
          </cell>
        </row>
        <row r="5808">
          <cell r="A5808">
            <v>5808</v>
          </cell>
        </row>
        <row r="5809">
          <cell r="A5809">
            <v>5809</v>
          </cell>
          <cell r="B5809">
            <v>147</v>
          </cell>
        </row>
        <row r="5810">
          <cell r="A5810">
            <v>5810</v>
          </cell>
          <cell r="B5810" t="str">
            <v>UNIT PRICE ANALYSIS</v>
          </cell>
        </row>
        <row r="5811">
          <cell r="A5811">
            <v>5811</v>
          </cell>
          <cell r="B5811" t="str">
            <v>Proyek Rencana Teknik Akhir Jalan Tol Bogor Ring Road</v>
          </cell>
        </row>
        <row r="5812">
          <cell r="A5812">
            <v>5812</v>
          </cell>
        </row>
        <row r="5813">
          <cell r="A5813">
            <v>5813</v>
          </cell>
        </row>
        <row r="5814">
          <cell r="A5814">
            <v>5814</v>
          </cell>
          <cell r="D5814" t="str">
            <v>12.14(1)</v>
          </cell>
        </row>
        <row r="5815">
          <cell r="A5815">
            <v>5815</v>
          </cell>
          <cell r="D5815" t="str">
            <v>Curb Concrete, Type A</v>
          </cell>
        </row>
        <row r="5816">
          <cell r="A5816">
            <v>5816</v>
          </cell>
          <cell r="B5816" t="str">
            <v>UNIT PRICE ANALYSIS</v>
          </cell>
        </row>
        <row r="5817">
          <cell r="A5817">
            <v>5817</v>
          </cell>
        </row>
        <row r="5818">
          <cell r="A5818">
            <v>5818</v>
          </cell>
          <cell r="B5818" t="str">
            <v>ITEM NUMBER</v>
          </cell>
          <cell r="D5818" t="str">
            <v>12.11(1)</v>
          </cell>
        </row>
        <row r="5819">
          <cell r="A5819">
            <v>5819</v>
          </cell>
          <cell r="B5819" t="str">
            <v>CONSTRUCTION / WORK</v>
          </cell>
          <cell r="D5819" t="str">
            <v>Kerb Beton,  Tipe A</v>
          </cell>
        </row>
        <row r="5820">
          <cell r="A5820">
            <v>5820</v>
          </cell>
          <cell r="B5820" t="str">
            <v>UNIT</v>
          </cell>
          <cell r="C5820" t="str">
            <v>m'</v>
          </cell>
          <cell r="D5820">
            <v>1</v>
          </cell>
        </row>
        <row r="5821">
          <cell r="A5821">
            <v>5821</v>
          </cell>
          <cell r="B5821" t="str">
            <v>UNIT PRICE  (Rp.)</v>
          </cell>
          <cell r="D5821">
            <v>128440</v>
          </cell>
          <cell r="E5821">
            <v>0</v>
          </cell>
          <cell r="K5821">
            <v>128440</v>
          </cell>
        </row>
        <row r="5822">
          <cell r="A5822">
            <v>5822</v>
          </cell>
          <cell r="I5822" t="str">
            <v>UNIT PRICE                 (Rp.)</v>
          </cell>
          <cell r="K5822" t="str">
            <v>TOTAL PRICE                       (Rp.)</v>
          </cell>
        </row>
        <row r="5823">
          <cell r="A5823">
            <v>5823</v>
          </cell>
          <cell r="B5823" t="str">
            <v>NO</v>
          </cell>
          <cell r="C5823" t="str">
            <v>ITEM</v>
          </cell>
          <cell r="D5823" t="str">
            <v>DESCRIPTION</v>
          </cell>
          <cell r="G5823" t="str">
            <v>UNIT</v>
          </cell>
          <cell r="H5823" t="str">
            <v>QUA'TY</v>
          </cell>
        </row>
        <row r="5824">
          <cell r="A5824">
            <v>5824</v>
          </cell>
        </row>
        <row r="5825">
          <cell r="A5825">
            <v>5825</v>
          </cell>
        </row>
        <row r="5826">
          <cell r="A5826">
            <v>5826</v>
          </cell>
          <cell r="C5826" t="str">
            <v>MT</v>
          </cell>
          <cell r="D5826" t="str">
            <v>MATERIAL</v>
          </cell>
        </row>
        <row r="5827">
          <cell r="A5827">
            <v>5827</v>
          </cell>
          <cell r="C5827">
            <v>39</v>
          </cell>
          <cell r="D5827" t="str">
            <v>Concrete Class K-175  On  Site</v>
          </cell>
          <cell r="G5827" t="str">
            <v>Cu.m</v>
          </cell>
          <cell r="H5827">
            <v>6.8750000000000006E-2</v>
          </cell>
          <cell r="I5827">
            <v>422600</v>
          </cell>
          <cell r="J5827">
            <v>0</v>
          </cell>
          <cell r="K5827">
            <v>29053.750000000004</v>
          </cell>
          <cell r="L5827">
            <v>0</v>
          </cell>
        </row>
        <row r="5828">
          <cell r="A5828">
            <v>5828</v>
          </cell>
          <cell r="C5828">
            <v>38</v>
          </cell>
          <cell r="D5828" t="str">
            <v>Concrete Class K-125  On  Site</v>
          </cell>
          <cell r="G5828" t="str">
            <v>Cu.m</v>
          </cell>
          <cell r="H5828">
            <v>0.06</v>
          </cell>
          <cell r="I5828">
            <v>407400</v>
          </cell>
          <cell r="J5828">
            <v>0</v>
          </cell>
          <cell r="K5828">
            <v>24444</v>
          </cell>
          <cell r="L5828">
            <v>0</v>
          </cell>
        </row>
        <row r="5829">
          <cell r="A5829">
            <v>5829</v>
          </cell>
          <cell r="C5829">
            <v>96</v>
          </cell>
          <cell r="D5829" t="str">
            <v>Steel Form Work for Curb (50 times)</v>
          </cell>
          <cell r="G5829" t="str">
            <v>Sq.m</v>
          </cell>
          <cell r="H5829">
            <v>0.93500000000000016</v>
          </cell>
          <cell r="I5829">
            <v>48900</v>
          </cell>
          <cell r="J5829">
            <v>0</v>
          </cell>
          <cell r="K5829">
            <v>45721.500000000007</v>
          </cell>
          <cell r="L5829">
            <v>0</v>
          </cell>
        </row>
        <row r="5830">
          <cell r="A5830">
            <v>5830</v>
          </cell>
          <cell r="C5830">
            <v>174</v>
          </cell>
          <cell r="D5830" t="str">
            <v>Pouring Concrete ( Mechanical )</v>
          </cell>
          <cell r="G5830" t="str">
            <v>Cu.m</v>
          </cell>
          <cell r="H5830">
            <v>0</v>
          </cell>
          <cell r="I5830">
            <v>18600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5831</v>
          </cell>
          <cell r="C5831">
            <v>174</v>
          </cell>
          <cell r="D5831" t="str">
            <v>Pouring Concrete ( Mechanical )</v>
          </cell>
          <cell r="G5831" t="str">
            <v>Cu.m</v>
          </cell>
          <cell r="H5831">
            <v>7.4999999999999997E-2</v>
          </cell>
          <cell r="I5831">
            <v>48500</v>
          </cell>
          <cell r="J5831">
            <v>0</v>
          </cell>
          <cell r="K5831">
            <v>3637.5</v>
          </cell>
        </row>
        <row r="5832">
          <cell r="A5832">
            <v>5832</v>
          </cell>
        </row>
        <row r="5833">
          <cell r="A5833">
            <v>5833</v>
          </cell>
        </row>
        <row r="5834">
          <cell r="A5834">
            <v>5834</v>
          </cell>
        </row>
        <row r="5835">
          <cell r="A5835">
            <v>5835</v>
          </cell>
        </row>
        <row r="5836">
          <cell r="A5836">
            <v>5836</v>
          </cell>
        </row>
        <row r="5837">
          <cell r="A5837">
            <v>5837</v>
          </cell>
        </row>
        <row r="5838">
          <cell r="A5838">
            <v>5838</v>
          </cell>
        </row>
        <row r="5839">
          <cell r="A5839">
            <v>5839</v>
          </cell>
        </row>
        <row r="5840">
          <cell r="A5840">
            <v>5840</v>
          </cell>
        </row>
        <row r="5841">
          <cell r="A5841">
            <v>5841</v>
          </cell>
        </row>
        <row r="5842">
          <cell r="A5842">
            <v>5842</v>
          </cell>
        </row>
        <row r="5843">
          <cell r="A5843">
            <v>5843</v>
          </cell>
        </row>
        <row r="5844">
          <cell r="A5844">
            <v>5844</v>
          </cell>
        </row>
        <row r="5845">
          <cell r="A5845">
            <v>5845</v>
          </cell>
          <cell r="C5845" t="str">
            <v>EQ</v>
          </cell>
          <cell r="D5845" t="str">
            <v>EQUIPMENT</v>
          </cell>
        </row>
        <row r="5846">
          <cell r="A5846">
            <v>5846</v>
          </cell>
          <cell r="C5846">
            <v>64</v>
          </cell>
          <cell r="D5846" t="str">
            <v>Miscellaneous Tools</v>
          </cell>
          <cell r="G5846" t="str">
            <v>Hour</v>
          </cell>
          <cell r="H5846">
            <v>1</v>
          </cell>
          <cell r="I5846">
            <v>5000</v>
          </cell>
          <cell r="J5846">
            <v>0</v>
          </cell>
          <cell r="K5846">
            <v>5000</v>
          </cell>
          <cell r="L5846">
            <v>0</v>
          </cell>
        </row>
        <row r="5847">
          <cell r="A5847">
            <v>5847</v>
          </cell>
          <cell r="C5847">
            <v>28</v>
          </cell>
          <cell r="D5847" t="str">
            <v>Concrete Vibrator</v>
          </cell>
          <cell r="G5847" t="str">
            <v>Hour</v>
          </cell>
          <cell r="H5847">
            <v>0.05</v>
          </cell>
          <cell r="I5847">
            <v>21800</v>
          </cell>
          <cell r="J5847">
            <v>0</v>
          </cell>
          <cell r="K5847">
            <v>1090</v>
          </cell>
          <cell r="L5847">
            <v>0</v>
          </cell>
        </row>
        <row r="5848">
          <cell r="A5848">
            <v>5848</v>
          </cell>
          <cell r="C5848">
            <v>209</v>
          </cell>
          <cell r="D5848" t="str">
            <v>Transportation (30-60 Ton) to Site</v>
          </cell>
          <cell r="G5848" t="str">
            <v>Each</v>
          </cell>
          <cell r="H5848">
            <v>0.12875</v>
          </cell>
          <cell r="I5848" t="e">
            <v>#VALUE!</v>
          </cell>
          <cell r="J5848">
            <v>0</v>
          </cell>
          <cell r="K5848" t="e">
            <v>#VALUE!</v>
          </cell>
          <cell r="L5848">
            <v>0</v>
          </cell>
        </row>
        <row r="5849">
          <cell r="A5849">
            <v>5849</v>
          </cell>
        </row>
        <row r="5850">
          <cell r="A5850">
            <v>5850</v>
          </cell>
        </row>
        <row r="5851">
          <cell r="A5851">
            <v>5851</v>
          </cell>
        </row>
        <row r="5852">
          <cell r="A5852">
            <v>5852</v>
          </cell>
        </row>
        <row r="5853">
          <cell r="A5853">
            <v>5853</v>
          </cell>
        </row>
        <row r="5854">
          <cell r="A5854">
            <v>5854</v>
          </cell>
        </row>
        <row r="5855">
          <cell r="A5855">
            <v>5855</v>
          </cell>
        </row>
        <row r="5856">
          <cell r="A5856">
            <v>5856</v>
          </cell>
        </row>
        <row r="5857">
          <cell r="A5857">
            <v>5857</v>
          </cell>
        </row>
        <row r="5858">
          <cell r="A5858">
            <v>5858</v>
          </cell>
        </row>
        <row r="5859">
          <cell r="A5859">
            <v>5859</v>
          </cell>
          <cell r="C5859" t="str">
            <v>LA</v>
          </cell>
          <cell r="D5859" t="str">
            <v>LABOUR</v>
          </cell>
        </row>
        <row r="5860">
          <cell r="A5860">
            <v>5860</v>
          </cell>
          <cell r="C5860">
            <v>2</v>
          </cell>
          <cell r="D5860" t="str">
            <v>Pengawas</v>
          </cell>
          <cell r="G5860" t="str">
            <v>Day</v>
          </cell>
          <cell r="H5860">
            <v>0</v>
          </cell>
          <cell r="I5860">
            <v>50000</v>
          </cell>
          <cell r="K5860">
            <v>0</v>
          </cell>
        </row>
        <row r="5861">
          <cell r="A5861">
            <v>5861</v>
          </cell>
          <cell r="C5861">
            <v>15</v>
          </cell>
          <cell r="D5861" t="str">
            <v>Kepala Tukang</v>
          </cell>
          <cell r="G5861" t="str">
            <v>Day</v>
          </cell>
          <cell r="H5861">
            <v>0.1</v>
          </cell>
          <cell r="I5861">
            <v>32880</v>
          </cell>
          <cell r="K5861">
            <v>3288</v>
          </cell>
        </row>
        <row r="5862">
          <cell r="A5862">
            <v>5862</v>
          </cell>
          <cell r="C5862">
            <v>16</v>
          </cell>
          <cell r="D5862" t="str">
            <v>Tukang</v>
          </cell>
          <cell r="G5862" t="str">
            <v>Day</v>
          </cell>
          <cell r="H5862">
            <v>0.28769999999999996</v>
          </cell>
          <cell r="I5862">
            <v>28380</v>
          </cell>
          <cell r="K5862">
            <v>8164.9259999999986</v>
          </cell>
        </row>
        <row r="5863">
          <cell r="A5863">
            <v>5863</v>
          </cell>
        </row>
        <row r="5864">
          <cell r="A5864">
            <v>5864</v>
          </cell>
        </row>
        <row r="5865">
          <cell r="A5865">
            <v>5865</v>
          </cell>
        </row>
        <row r="5866">
          <cell r="A5866">
            <v>5866</v>
          </cell>
        </row>
        <row r="5867">
          <cell r="A5867">
            <v>5867</v>
          </cell>
        </row>
        <row r="5868">
          <cell r="A5868">
            <v>5868</v>
          </cell>
        </row>
        <row r="5869">
          <cell r="A5869">
            <v>5869</v>
          </cell>
        </row>
        <row r="5870">
          <cell r="A5870">
            <v>5870</v>
          </cell>
          <cell r="D5870" t="str">
            <v>JUMLAH</v>
          </cell>
          <cell r="K5870">
            <v>116762.17599999999</v>
          </cell>
          <cell r="L5870">
            <v>0</v>
          </cell>
        </row>
        <row r="5871">
          <cell r="A5871">
            <v>5871</v>
          </cell>
          <cell r="D5871" t="str">
            <v>OVER HEAD</v>
          </cell>
          <cell r="E5871">
            <v>10</v>
          </cell>
          <cell r="F5871" t="str">
            <v>%</v>
          </cell>
          <cell r="K5871">
            <v>11676.2176</v>
          </cell>
          <cell r="L5871">
            <v>0</v>
          </cell>
        </row>
        <row r="5872">
          <cell r="A5872">
            <v>5872</v>
          </cell>
          <cell r="D5872" t="str">
            <v>TOTAL</v>
          </cell>
          <cell r="K5872">
            <v>128438.3936</v>
          </cell>
          <cell r="L5872">
            <v>0</v>
          </cell>
        </row>
        <row r="5873">
          <cell r="A5873">
            <v>5873</v>
          </cell>
          <cell r="D5873" t="str">
            <v>HARGA  SATUAN</v>
          </cell>
          <cell r="K5873">
            <v>128438</v>
          </cell>
          <cell r="L5873">
            <v>0</v>
          </cell>
        </row>
        <row r="5874">
          <cell r="A5874">
            <v>5874</v>
          </cell>
        </row>
        <row r="5875">
          <cell r="A5875">
            <v>5875</v>
          </cell>
          <cell r="B5875">
            <v>148</v>
          </cell>
        </row>
        <row r="5876">
          <cell r="A5876">
            <v>5876</v>
          </cell>
          <cell r="B5876" t="str">
            <v>UNIT PRICE ANALYSIS</v>
          </cell>
        </row>
        <row r="5877">
          <cell r="A5877">
            <v>5877</v>
          </cell>
          <cell r="B5877" t="str">
            <v>Proyek Rencana Teknik Akhir Jalan Tol Bogor Ring Road</v>
          </cell>
        </row>
        <row r="5878">
          <cell r="A5878">
            <v>5878</v>
          </cell>
        </row>
        <row r="5879">
          <cell r="A5879">
            <v>5879</v>
          </cell>
        </row>
        <row r="5880">
          <cell r="A5880">
            <v>5880</v>
          </cell>
        </row>
        <row r="5881">
          <cell r="A5881">
            <v>5881</v>
          </cell>
        </row>
        <row r="5882">
          <cell r="A5882">
            <v>5882</v>
          </cell>
          <cell r="B5882" t="str">
            <v>UNIT PRICE ANALYSIS</v>
          </cell>
        </row>
        <row r="5883">
          <cell r="A5883">
            <v>5883</v>
          </cell>
        </row>
        <row r="5884">
          <cell r="A5884">
            <v>5884</v>
          </cell>
          <cell r="B5884" t="str">
            <v>ITEM NUMBER</v>
          </cell>
          <cell r="D5884" t="str">
            <v>12.11(2)</v>
          </cell>
        </row>
        <row r="5885">
          <cell r="A5885">
            <v>5885</v>
          </cell>
          <cell r="B5885" t="str">
            <v>CONSTRUCTION / WORK</v>
          </cell>
          <cell r="D5885" t="str">
            <v>Kerb Beton,  Tipe B</v>
          </cell>
        </row>
        <row r="5886">
          <cell r="A5886">
            <v>5886</v>
          </cell>
          <cell r="B5886" t="str">
            <v>UNIT</v>
          </cell>
          <cell r="C5886" t="str">
            <v>m'</v>
          </cell>
          <cell r="D5886">
            <v>1</v>
          </cell>
        </row>
        <row r="5887">
          <cell r="A5887">
            <v>5887</v>
          </cell>
          <cell r="B5887" t="str">
            <v>UNIT PRICE  (Rp.)</v>
          </cell>
          <cell r="D5887">
            <v>147490</v>
          </cell>
          <cell r="E5887">
            <v>0</v>
          </cell>
          <cell r="J5887" t="str">
            <v>TOTAL UNIT PRICE (Rp)</v>
          </cell>
          <cell r="K5887">
            <v>147490</v>
          </cell>
        </row>
        <row r="5888">
          <cell r="A5888">
            <v>5888</v>
          </cell>
          <cell r="I5888" t="str">
            <v>UNIT PRICE                 (Rp.)</v>
          </cell>
          <cell r="K5888" t="str">
            <v>TOTAL PRICE                       (Rp.)</v>
          </cell>
        </row>
        <row r="5889">
          <cell r="A5889">
            <v>5889</v>
          </cell>
          <cell r="B5889" t="str">
            <v>NO</v>
          </cell>
          <cell r="C5889" t="str">
            <v>ITEM</v>
          </cell>
          <cell r="D5889" t="str">
            <v>DESCRIPTION</v>
          </cell>
          <cell r="G5889" t="str">
            <v>UNIT</v>
          </cell>
          <cell r="H5889" t="str">
            <v>QUA'TY</v>
          </cell>
        </row>
        <row r="5890">
          <cell r="A5890">
            <v>5890</v>
          </cell>
        </row>
        <row r="5891">
          <cell r="A5891">
            <v>5891</v>
          </cell>
        </row>
        <row r="5892">
          <cell r="A5892">
            <v>5892</v>
          </cell>
          <cell r="C5892" t="str">
            <v>MT</v>
          </cell>
          <cell r="D5892" t="str">
            <v>MATERIAL</v>
          </cell>
        </row>
        <row r="5893">
          <cell r="A5893">
            <v>5893</v>
          </cell>
          <cell r="C5893">
            <v>40</v>
          </cell>
          <cell r="D5893" t="str">
            <v>Concrete Class K-250  On  Site</v>
          </cell>
          <cell r="G5893" t="str">
            <v>Cu.m</v>
          </cell>
          <cell r="H5893">
            <v>8.7999999999999995E-2</v>
          </cell>
          <cell r="I5893">
            <v>494600</v>
          </cell>
          <cell r="J5893">
            <v>0</v>
          </cell>
          <cell r="K5893">
            <v>43524.799999999996</v>
          </cell>
          <cell r="L5893">
            <v>0</v>
          </cell>
        </row>
        <row r="5894">
          <cell r="A5894">
            <v>5894</v>
          </cell>
          <cell r="C5894">
            <v>37</v>
          </cell>
          <cell r="D5894" t="str">
            <v>Concrete Class K-50  On  site</v>
          </cell>
          <cell r="G5894" t="str">
            <v>Cu.m</v>
          </cell>
          <cell r="H5894">
            <v>3.7999999999999999E-2</v>
          </cell>
          <cell r="I5894">
            <v>346100</v>
          </cell>
          <cell r="J5894">
            <v>0</v>
          </cell>
          <cell r="K5894">
            <v>13151.8</v>
          </cell>
          <cell r="L5894">
            <v>0</v>
          </cell>
        </row>
        <row r="5895">
          <cell r="A5895">
            <v>5895</v>
          </cell>
          <cell r="C5895">
            <v>288</v>
          </cell>
          <cell r="D5895" t="str">
            <v>Mortared ( 1 : 3 ) on Site (manual)</v>
          </cell>
          <cell r="G5895" t="str">
            <v>Cu.m</v>
          </cell>
          <cell r="H5895">
            <v>5.0000000000000001E-3</v>
          </cell>
          <cell r="I5895">
            <v>318600</v>
          </cell>
          <cell r="J5895">
            <v>0</v>
          </cell>
          <cell r="K5895">
            <v>1593</v>
          </cell>
          <cell r="L5895">
            <v>0</v>
          </cell>
        </row>
        <row r="5896">
          <cell r="A5896">
            <v>5896</v>
          </cell>
          <cell r="C5896">
            <v>96</v>
          </cell>
          <cell r="D5896" t="str">
            <v>Steel Form Work for Curb (50 times)</v>
          </cell>
          <cell r="G5896" t="str">
            <v>Sq.m</v>
          </cell>
          <cell r="H5896">
            <v>0.7</v>
          </cell>
          <cell r="I5896">
            <v>48900</v>
          </cell>
          <cell r="J5896">
            <v>0</v>
          </cell>
          <cell r="K5896">
            <v>34230</v>
          </cell>
          <cell r="L5896">
            <v>0</v>
          </cell>
        </row>
        <row r="5897">
          <cell r="A5897">
            <v>5897</v>
          </cell>
        </row>
        <row r="5898">
          <cell r="A5898">
            <v>5898</v>
          </cell>
        </row>
        <row r="5899">
          <cell r="A5899">
            <v>5899</v>
          </cell>
        </row>
        <row r="5900">
          <cell r="A5900">
            <v>5900</v>
          </cell>
        </row>
        <row r="5901">
          <cell r="A5901">
            <v>5901</v>
          </cell>
        </row>
        <row r="5902">
          <cell r="A5902">
            <v>5902</v>
          </cell>
        </row>
        <row r="5903">
          <cell r="A5903">
            <v>5903</v>
          </cell>
        </row>
        <row r="5904">
          <cell r="A5904">
            <v>5904</v>
          </cell>
        </row>
        <row r="5905">
          <cell r="A5905">
            <v>5905</v>
          </cell>
        </row>
        <row r="5906">
          <cell r="A5906">
            <v>5906</v>
          </cell>
        </row>
        <row r="5907">
          <cell r="A5907">
            <v>5907</v>
          </cell>
        </row>
        <row r="5908">
          <cell r="A5908">
            <v>5908</v>
          </cell>
        </row>
        <row r="5909">
          <cell r="A5909">
            <v>5909</v>
          </cell>
        </row>
        <row r="5910">
          <cell r="A5910">
            <v>5910</v>
          </cell>
        </row>
        <row r="5911">
          <cell r="A5911">
            <v>5911</v>
          </cell>
          <cell r="C5911" t="str">
            <v>EQ</v>
          </cell>
          <cell r="D5911" t="str">
            <v>EQUIPMENT</v>
          </cell>
        </row>
        <row r="5912">
          <cell r="A5912">
            <v>5912</v>
          </cell>
          <cell r="C5912">
            <v>64</v>
          </cell>
          <cell r="D5912" t="str">
            <v>Miscellaneous Tools</v>
          </cell>
          <cell r="G5912" t="str">
            <v>Hour</v>
          </cell>
          <cell r="H5912">
            <v>1</v>
          </cell>
          <cell r="I5912">
            <v>5000</v>
          </cell>
          <cell r="J5912">
            <v>0</v>
          </cell>
          <cell r="K5912">
            <v>5000</v>
          </cell>
          <cell r="L5912">
            <v>0</v>
          </cell>
        </row>
        <row r="5913">
          <cell r="A5913">
            <v>5913</v>
          </cell>
          <cell r="C5913">
            <v>28</v>
          </cell>
          <cell r="D5913" t="str">
            <v>Concrete Vibrator</v>
          </cell>
          <cell r="G5913" t="str">
            <v>Hour</v>
          </cell>
          <cell r="H5913">
            <v>0.5</v>
          </cell>
          <cell r="I5913">
            <v>21800</v>
          </cell>
          <cell r="J5913">
            <v>0</v>
          </cell>
          <cell r="K5913">
            <v>10900</v>
          </cell>
          <cell r="L5913">
            <v>0</v>
          </cell>
        </row>
        <row r="5914">
          <cell r="A5914">
            <v>5914</v>
          </cell>
          <cell r="C5914">
            <v>211</v>
          </cell>
          <cell r="D5914" t="str">
            <v>Pouring Concrete ( Manually )</v>
          </cell>
          <cell r="G5914" t="str">
            <v>Cu.m</v>
          </cell>
          <cell r="H5914">
            <v>0.126</v>
          </cell>
          <cell r="I5914">
            <v>11400</v>
          </cell>
          <cell r="J5914">
            <v>0</v>
          </cell>
          <cell r="K5914">
            <v>1436.4</v>
          </cell>
          <cell r="L5914">
            <v>0</v>
          </cell>
        </row>
        <row r="5915">
          <cell r="A5915">
            <v>5915</v>
          </cell>
        </row>
        <row r="5916">
          <cell r="A5916">
            <v>5916</v>
          </cell>
        </row>
        <row r="5917">
          <cell r="A5917">
            <v>5917</v>
          </cell>
        </row>
        <row r="5918">
          <cell r="A5918">
            <v>5918</v>
          </cell>
        </row>
        <row r="5919">
          <cell r="A5919">
            <v>5919</v>
          </cell>
        </row>
        <row r="5920">
          <cell r="A5920">
            <v>5920</v>
          </cell>
        </row>
        <row r="5921">
          <cell r="A5921">
            <v>5921</v>
          </cell>
        </row>
        <row r="5922">
          <cell r="A5922">
            <v>5922</v>
          </cell>
        </row>
        <row r="5923">
          <cell r="A5923">
            <v>5923</v>
          </cell>
        </row>
        <row r="5924">
          <cell r="A5924">
            <v>5924</v>
          </cell>
        </row>
        <row r="5925">
          <cell r="A5925">
            <v>5925</v>
          </cell>
          <cell r="C5925" t="str">
            <v>LA</v>
          </cell>
          <cell r="D5925" t="str">
            <v>LABOUR</v>
          </cell>
        </row>
        <row r="5926">
          <cell r="A5926">
            <v>5926</v>
          </cell>
          <cell r="C5926">
            <v>3</v>
          </cell>
          <cell r="D5926" t="str">
            <v>Mandor</v>
          </cell>
          <cell r="G5926" t="str">
            <v>Day</v>
          </cell>
          <cell r="H5926">
            <v>0</v>
          </cell>
          <cell r="I5926">
            <v>33750</v>
          </cell>
          <cell r="K5926">
            <v>0</v>
          </cell>
        </row>
        <row r="5927">
          <cell r="A5927">
            <v>5927</v>
          </cell>
          <cell r="C5927">
            <v>16</v>
          </cell>
          <cell r="D5927" t="str">
            <v>Tukang</v>
          </cell>
          <cell r="G5927" t="str">
            <v>Day</v>
          </cell>
          <cell r="H5927">
            <v>0.2</v>
          </cell>
          <cell r="I5927">
            <v>28380</v>
          </cell>
          <cell r="K5927">
            <v>5676</v>
          </cell>
        </row>
        <row r="5928">
          <cell r="A5928">
            <v>5928</v>
          </cell>
          <cell r="C5928">
            <v>17</v>
          </cell>
          <cell r="D5928" t="str">
            <v>Buruh</v>
          </cell>
          <cell r="G5928" t="str">
            <v>Day</v>
          </cell>
          <cell r="H5928">
            <v>0.99050000000000005</v>
          </cell>
          <cell r="I5928">
            <v>18750</v>
          </cell>
          <cell r="K5928">
            <v>18571.875</v>
          </cell>
        </row>
        <row r="5929">
          <cell r="A5929">
            <v>5929</v>
          </cell>
        </row>
        <row r="5930">
          <cell r="A5930">
            <v>5930</v>
          </cell>
        </row>
        <row r="5931">
          <cell r="A5931">
            <v>5931</v>
          </cell>
        </row>
        <row r="5932">
          <cell r="A5932">
            <v>5932</v>
          </cell>
        </row>
        <row r="5933">
          <cell r="A5933">
            <v>5933</v>
          </cell>
        </row>
        <row r="5934">
          <cell r="A5934">
            <v>5934</v>
          </cell>
        </row>
        <row r="5935">
          <cell r="A5935">
            <v>5935</v>
          </cell>
        </row>
        <row r="5936">
          <cell r="A5936">
            <v>5936</v>
          </cell>
          <cell r="D5936" t="str">
            <v>JUMLAH</v>
          </cell>
          <cell r="K5936">
            <v>134083.875</v>
          </cell>
          <cell r="L5936">
            <v>0</v>
          </cell>
        </row>
        <row r="5937">
          <cell r="A5937">
            <v>5937</v>
          </cell>
          <cell r="D5937" t="str">
            <v>OVER HEAD</v>
          </cell>
          <cell r="E5937">
            <v>10</v>
          </cell>
          <cell r="F5937" t="str">
            <v>%</v>
          </cell>
          <cell r="K5937">
            <v>13408.387500000001</v>
          </cell>
          <cell r="L5937">
            <v>0</v>
          </cell>
        </row>
        <row r="5938">
          <cell r="A5938">
            <v>5938</v>
          </cell>
          <cell r="D5938" t="str">
            <v>TOTAL</v>
          </cell>
          <cell r="K5938">
            <v>147492.26250000001</v>
          </cell>
          <cell r="L5938">
            <v>0</v>
          </cell>
        </row>
        <row r="5939">
          <cell r="A5939">
            <v>5939</v>
          </cell>
          <cell r="D5939" t="str">
            <v>HARGA  SATUAN</v>
          </cell>
          <cell r="K5939">
            <v>147492</v>
          </cell>
          <cell r="L5939">
            <v>0</v>
          </cell>
        </row>
        <row r="5940">
          <cell r="A5940">
            <v>5940</v>
          </cell>
        </row>
        <row r="5941">
          <cell r="A5941">
            <v>5941</v>
          </cell>
          <cell r="B5941">
            <v>149</v>
          </cell>
        </row>
        <row r="5942">
          <cell r="A5942">
            <v>5942</v>
          </cell>
          <cell r="B5942" t="str">
            <v>UNIT PRICE ANALYSIS</v>
          </cell>
        </row>
        <row r="5943">
          <cell r="A5943">
            <v>5943</v>
          </cell>
          <cell r="B5943" t="str">
            <v>Proyek Rencana Teknik Akhir Jalan Tol Bogor Ring Road</v>
          </cell>
        </row>
        <row r="5944">
          <cell r="A5944">
            <v>5944</v>
          </cell>
        </row>
        <row r="5945">
          <cell r="A5945">
            <v>5945</v>
          </cell>
        </row>
        <row r="5946">
          <cell r="A5946">
            <v>5946</v>
          </cell>
        </row>
        <row r="5947">
          <cell r="A5947">
            <v>5947</v>
          </cell>
        </row>
        <row r="5948">
          <cell r="A5948">
            <v>5948</v>
          </cell>
          <cell r="B5948" t="str">
            <v>UNIT PRICE ANALYSIS</v>
          </cell>
        </row>
        <row r="5949">
          <cell r="A5949">
            <v>5949</v>
          </cell>
        </row>
        <row r="5950">
          <cell r="A5950">
            <v>5950</v>
          </cell>
          <cell r="B5950" t="str">
            <v>ITEM NUMBER</v>
          </cell>
          <cell r="D5950" t="str">
            <v>12.09(5)</v>
          </cell>
        </row>
        <row r="5951">
          <cell r="A5951">
            <v>5951</v>
          </cell>
          <cell r="B5951" t="str">
            <v>CONSTRUCTION / WORK</v>
          </cell>
          <cell r="D5951" t="str">
            <v>Kilometer Post</v>
          </cell>
        </row>
        <row r="5952">
          <cell r="A5952">
            <v>5952</v>
          </cell>
          <cell r="B5952" t="str">
            <v>UNIT</v>
          </cell>
          <cell r="C5952" t="str">
            <v>buah</v>
          </cell>
          <cell r="D5952">
            <v>1</v>
          </cell>
        </row>
        <row r="5953">
          <cell r="A5953">
            <v>5953</v>
          </cell>
          <cell r="B5953" t="str">
            <v>UNIT PRICE  (Rp.)</v>
          </cell>
          <cell r="D5953">
            <v>1643520</v>
          </cell>
          <cell r="E5953">
            <v>0</v>
          </cell>
          <cell r="K5953">
            <v>1643520</v>
          </cell>
        </row>
        <row r="5954">
          <cell r="A5954">
            <v>5954</v>
          </cell>
          <cell r="I5954" t="str">
            <v>UNIT PRICE                 (Rp.)</v>
          </cell>
          <cell r="K5954" t="str">
            <v>TOTAL PRICE                       (Rp.)</v>
          </cell>
        </row>
        <row r="5955">
          <cell r="A5955">
            <v>5955</v>
          </cell>
          <cell r="B5955" t="str">
            <v>NO</v>
          </cell>
          <cell r="C5955" t="str">
            <v>ITEM</v>
          </cell>
          <cell r="D5955" t="str">
            <v>DESCRIPTION</v>
          </cell>
          <cell r="G5955" t="str">
            <v>UNIT</v>
          </cell>
          <cell r="H5955" t="str">
            <v>QUA'TY</v>
          </cell>
        </row>
        <row r="5956">
          <cell r="A5956">
            <v>5956</v>
          </cell>
        </row>
        <row r="5957">
          <cell r="A5957">
            <v>5957</v>
          </cell>
        </row>
        <row r="5958">
          <cell r="A5958">
            <v>5958</v>
          </cell>
          <cell r="C5958" t="str">
            <v>MT</v>
          </cell>
          <cell r="D5958" t="str">
            <v>MATERIAL</v>
          </cell>
        </row>
        <row r="5959">
          <cell r="A5959">
            <v>5959</v>
          </cell>
          <cell r="C5959">
            <v>39</v>
          </cell>
          <cell r="D5959" t="str">
            <v>Concrete Class K-175  On  Site</v>
          </cell>
          <cell r="G5959" t="str">
            <v>Cu.m</v>
          </cell>
          <cell r="H5959">
            <v>0.24</v>
          </cell>
          <cell r="I5959">
            <v>422600</v>
          </cell>
          <cell r="J5959">
            <v>0</v>
          </cell>
          <cell r="K5959">
            <v>101424</v>
          </cell>
          <cell r="L5959">
            <v>0</v>
          </cell>
        </row>
        <row r="5960">
          <cell r="A5960">
            <v>5960</v>
          </cell>
          <cell r="C5960">
            <v>96</v>
          </cell>
          <cell r="D5960" t="str">
            <v>Steel Form Work for Curb (50 times)</v>
          </cell>
          <cell r="G5960" t="str">
            <v>Sq.m</v>
          </cell>
          <cell r="H5960">
            <v>3.875</v>
          </cell>
          <cell r="I5960">
            <v>48900</v>
          </cell>
          <cell r="J5960">
            <v>0</v>
          </cell>
          <cell r="K5960">
            <v>189487.5</v>
          </cell>
          <cell r="L5960">
            <v>0</v>
          </cell>
        </row>
        <row r="5961">
          <cell r="A5961">
            <v>5961</v>
          </cell>
          <cell r="C5961">
            <v>175</v>
          </cell>
          <cell r="D5961" t="str">
            <v>Manual Excavation</v>
          </cell>
          <cell r="G5961" t="str">
            <v>Cu.m</v>
          </cell>
          <cell r="H5961">
            <v>0.24</v>
          </cell>
          <cell r="I5961">
            <v>69300</v>
          </cell>
          <cell r="J5961">
            <v>0</v>
          </cell>
          <cell r="K5961">
            <v>16632</v>
          </cell>
          <cell r="L5961">
            <v>0</v>
          </cell>
        </row>
        <row r="5962">
          <cell r="A5962">
            <v>5962</v>
          </cell>
          <cell r="C5962">
            <v>311</v>
          </cell>
          <cell r="D5962" t="str">
            <v>Material of Traffic  Signal Type B</v>
          </cell>
          <cell r="G5962" t="str">
            <v>Sqm</v>
          </cell>
          <cell r="H5962">
            <v>1</v>
          </cell>
          <cell r="I5962">
            <v>1150000</v>
          </cell>
          <cell r="J5962">
            <v>0</v>
          </cell>
          <cell r="K5962">
            <v>1150000</v>
          </cell>
          <cell r="L5962">
            <v>0</v>
          </cell>
        </row>
        <row r="5963">
          <cell r="A5963">
            <v>5963</v>
          </cell>
        </row>
        <row r="5964">
          <cell r="A5964">
            <v>5964</v>
          </cell>
        </row>
        <row r="5965">
          <cell r="A5965">
            <v>5965</v>
          </cell>
        </row>
        <row r="5966">
          <cell r="A5966">
            <v>5966</v>
          </cell>
        </row>
        <row r="5967">
          <cell r="A5967">
            <v>5967</v>
          </cell>
        </row>
        <row r="5968">
          <cell r="A5968">
            <v>5968</v>
          </cell>
        </row>
        <row r="5969">
          <cell r="A5969">
            <v>5969</v>
          </cell>
        </row>
        <row r="5970">
          <cell r="A5970">
            <v>5970</v>
          </cell>
        </row>
        <row r="5971">
          <cell r="A5971">
            <v>5971</v>
          </cell>
        </row>
        <row r="5972">
          <cell r="A5972">
            <v>5972</v>
          </cell>
        </row>
        <row r="5973">
          <cell r="A5973">
            <v>5973</v>
          </cell>
        </row>
        <row r="5974">
          <cell r="A5974">
            <v>5974</v>
          </cell>
        </row>
        <row r="5975">
          <cell r="A5975">
            <v>5975</v>
          </cell>
        </row>
        <row r="5976">
          <cell r="A5976">
            <v>5976</v>
          </cell>
        </row>
        <row r="5977">
          <cell r="A5977">
            <v>5977</v>
          </cell>
          <cell r="C5977" t="str">
            <v>EQ</v>
          </cell>
          <cell r="D5977" t="str">
            <v>EQUIPMENT</v>
          </cell>
        </row>
        <row r="5978">
          <cell r="A5978">
            <v>5978</v>
          </cell>
          <cell r="C5978">
            <v>64</v>
          </cell>
          <cell r="D5978" t="str">
            <v>Miscellaneous Tools</v>
          </cell>
          <cell r="G5978" t="str">
            <v>Hour</v>
          </cell>
          <cell r="H5978">
            <v>0.25806451612903225</v>
          </cell>
          <cell r="I5978">
            <v>5000</v>
          </cell>
          <cell r="J5978">
            <v>0</v>
          </cell>
          <cell r="K5978">
            <v>1290.3225806451612</v>
          </cell>
          <cell r="L5978">
            <v>0</v>
          </cell>
        </row>
        <row r="5979">
          <cell r="A5979">
            <v>5979</v>
          </cell>
          <cell r="C5979">
            <v>28</v>
          </cell>
          <cell r="D5979" t="str">
            <v>Concrete Vibrator</v>
          </cell>
          <cell r="G5979" t="str">
            <v>Hour</v>
          </cell>
          <cell r="H5979">
            <v>0.96</v>
          </cell>
          <cell r="I5979">
            <v>21800</v>
          </cell>
          <cell r="J5979">
            <v>0</v>
          </cell>
          <cell r="K5979">
            <v>20928</v>
          </cell>
          <cell r="L5979">
            <v>0</v>
          </cell>
        </row>
        <row r="5980">
          <cell r="A5980">
            <v>5980</v>
          </cell>
          <cell r="C5980">
            <v>211</v>
          </cell>
          <cell r="D5980" t="str">
            <v>Pouring Concrete ( Manually )</v>
          </cell>
          <cell r="G5980" t="str">
            <v>Cu.m</v>
          </cell>
          <cell r="H5980">
            <v>0.24</v>
          </cell>
          <cell r="I5980">
            <v>11400</v>
          </cell>
          <cell r="J5980">
            <v>0</v>
          </cell>
          <cell r="K5980">
            <v>2736</v>
          </cell>
          <cell r="L5980">
            <v>0</v>
          </cell>
        </row>
        <row r="5981">
          <cell r="A5981">
            <v>5981</v>
          </cell>
        </row>
        <row r="5982">
          <cell r="A5982">
            <v>5982</v>
          </cell>
        </row>
        <row r="5983">
          <cell r="A5983">
            <v>5983</v>
          </cell>
        </row>
        <row r="5984">
          <cell r="A5984">
            <v>5984</v>
          </cell>
        </row>
        <row r="5985">
          <cell r="A5985">
            <v>5985</v>
          </cell>
        </row>
        <row r="5986">
          <cell r="A5986">
            <v>5986</v>
          </cell>
        </row>
        <row r="5987">
          <cell r="A5987">
            <v>5987</v>
          </cell>
        </row>
        <row r="5988">
          <cell r="A5988">
            <v>5988</v>
          </cell>
        </row>
        <row r="5989">
          <cell r="A5989">
            <v>5989</v>
          </cell>
        </row>
        <row r="5990">
          <cell r="A5990">
            <v>5990</v>
          </cell>
        </row>
        <row r="5991">
          <cell r="A5991">
            <v>5991</v>
          </cell>
          <cell r="C5991" t="str">
            <v>LA</v>
          </cell>
          <cell r="D5991" t="str">
            <v>LABOUR</v>
          </cell>
        </row>
        <row r="5992">
          <cell r="A5992">
            <v>5992</v>
          </cell>
          <cell r="C5992">
            <v>2</v>
          </cell>
          <cell r="D5992" t="str">
            <v>Pengawas</v>
          </cell>
          <cell r="G5992" t="str">
            <v>Day</v>
          </cell>
          <cell r="H5992">
            <v>5.2999999999999999E-2</v>
          </cell>
          <cell r="I5992">
            <v>50000</v>
          </cell>
          <cell r="K5992">
            <v>2650</v>
          </cell>
        </row>
        <row r="5993">
          <cell r="A5993">
            <v>5993</v>
          </cell>
          <cell r="C5993">
            <v>15</v>
          </cell>
          <cell r="D5993" t="str">
            <v>Kepala Tukang</v>
          </cell>
          <cell r="G5993" t="str">
            <v>Day</v>
          </cell>
          <cell r="H5993">
            <v>0.1</v>
          </cell>
          <cell r="I5993">
            <v>32880</v>
          </cell>
          <cell r="K5993">
            <v>3288</v>
          </cell>
        </row>
        <row r="5994">
          <cell r="A5994">
            <v>5994</v>
          </cell>
          <cell r="C5994">
            <v>16</v>
          </cell>
          <cell r="D5994" t="str">
            <v>Tukang</v>
          </cell>
          <cell r="G5994" t="str">
            <v>Day</v>
          </cell>
          <cell r="H5994">
            <v>0.2</v>
          </cell>
          <cell r="I5994">
            <v>28380</v>
          </cell>
          <cell r="K5994">
            <v>5676</v>
          </cell>
        </row>
        <row r="5995">
          <cell r="A5995">
            <v>5995</v>
          </cell>
        </row>
        <row r="5996">
          <cell r="A5996">
            <v>5996</v>
          </cell>
        </row>
        <row r="5997">
          <cell r="A5997">
            <v>5997</v>
          </cell>
        </row>
        <row r="5998">
          <cell r="A5998">
            <v>5998</v>
          </cell>
        </row>
        <row r="5999">
          <cell r="A5999">
            <v>5999</v>
          </cell>
        </row>
        <row r="6000">
          <cell r="A6000">
            <v>6000</v>
          </cell>
        </row>
        <row r="6001">
          <cell r="A6001">
            <v>6001</v>
          </cell>
        </row>
        <row r="6002">
          <cell r="A6002">
            <v>6002</v>
          </cell>
          <cell r="D6002" t="str">
            <v>JUMLAH</v>
          </cell>
          <cell r="K6002">
            <v>1494111.8225806451</v>
          </cell>
          <cell r="L6002">
            <v>0</v>
          </cell>
        </row>
        <row r="6003">
          <cell r="A6003">
            <v>6003</v>
          </cell>
          <cell r="D6003" t="str">
            <v>OVER HEAD</v>
          </cell>
          <cell r="E6003">
            <v>10</v>
          </cell>
          <cell r="F6003" t="str">
            <v>%</v>
          </cell>
          <cell r="K6003">
            <v>149411.18225806451</v>
          </cell>
          <cell r="L6003">
            <v>0</v>
          </cell>
        </row>
        <row r="6004">
          <cell r="A6004">
            <v>6004</v>
          </cell>
          <cell r="D6004" t="str">
            <v>TOTAL</v>
          </cell>
          <cell r="K6004">
            <v>1643523.0048387097</v>
          </cell>
          <cell r="L6004">
            <v>0</v>
          </cell>
        </row>
        <row r="6005">
          <cell r="A6005">
            <v>6005</v>
          </cell>
          <cell r="D6005" t="str">
            <v>HARGA  SATUAN</v>
          </cell>
          <cell r="K6005">
            <v>1643523</v>
          </cell>
          <cell r="L6005">
            <v>0</v>
          </cell>
        </row>
        <row r="6006">
          <cell r="A6006">
            <v>6006</v>
          </cell>
        </row>
        <row r="6007">
          <cell r="A6007">
            <v>6007</v>
          </cell>
          <cell r="B6007">
            <v>150</v>
          </cell>
        </row>
        <row r="6008">
          <cell r="A6008">
            <v>6008</v>
          </cell>
          <cell r="B6008" t="str">
            <v>UNIT PRICE ANALYSIS</v>
          </cell>
        </row>
        <row r="6009">
          <cell r="A6009">
            <v>6009</v>
          </cell>
          <cell r="B6009" t="str">
            <v>Proyek Rencana Teknik Akhir Jalan Tol Bogor Ring Road</v>
          </cell>
        </row>
        <row r="6010">
          <cell r="A6010">
            <v>6010</v>
          </cell>
        </row>
        <row r="6011">
          <cell r="A6011">
            <v>6011</v>
          </cell>
        </row>
        <row r="6012">
          <cell r="A6012">
            <v>6012</v>
          </cell>
        </row>
        <row r="6013">
          <cell r="A6013">
            <v>6013</v>
          </cell>
        </row>
        <row r="6014">
          <cell r="A6014">
            <v>6014</v>
          </cell>
          <cell r="B6014" t="str">
            <v>UNIT PRICE ANALYSIS</v>
          </cell>
        </row>
        <row r="6015">
          <cell r="A6015">
            <v>6015</v>
          </cell>
        </row>
        <row r="6016">
          <cell r="A6016">
            <v>6016</v>
          </cell>
          <cell r="B6016" t="str">
            <v>ITEM NUMBER</v>
          </cell>
          <cell r="D6016" t="str">
            <v>12.06(3)</v>
          </cell>
        </row>
        <row r="6017">
          <cell r="A6017">
            <v>6017</v>
          </cell>
          <cell r="B6017" t="str">
            <v>CONSTRUCTION / WORK</v>
          </cell>
          <cell r="D6017" t="str">
            <v>Rambu Pengaturan dan Peringatan, tipe B-1</v>
          </cell>
        </row>
        <row r="6018">
          <cell r="A6018">
            <v>6018</v>
          </cell>
          <cell r="B6018" t="str">
            <v>UNIT</v>
          </cell>
          <cell r="C6018" t="str">
            <v>Buah</v>
          </cell>
          <cell r="D6018">
            <v>1</v>
          </cell>
        </row>
        <row r="6019">
          <cell r="A6019">
            <v>6019</v>
          </cell>
          <cell r="B6019" t="str">
            <v>UNIT  PRICE  (Rp.)</v>
          </cell>
          <cell r="D6019" t="e">
            <v>#VALUE!</v>
          </cell>
          <cell r="E6019">
            <v>0</v>
          </cell>
          <cell r="K6019" t="e">
            <v>#VALUE!</v>
          </cell>
        </row>
        <row r="6020">
          <cell r="A6020">
            <v>6020</v>
          </cell>
          <cell r="I6020" t="str">
            <v>UNIT PRICE                 (Rp.)</v>
          </cell>
          <cell r="K6020" t="str">
            <v>TOTAL PRICE                       (Rp.)</v>
          </cell>
        </row>
        <row r="6021">
          <cell r="A6021">
            <v>6021</v>
          </cell>
          <cell r="B6021" t="str">
            <v>NO</v>
          </cell>
          <cell r="C6021" t="str">
            <v>ITEM</v>
          </cell>
          <cell r="D6021" t="str">
            <v>DESCRIPTION</v>
          </cell>
          <cell r="G6021" t="str">
            <v>UNIT</v>
          </cell>
          <cell r="H6021" t="str">
            <v>QUA'TY</v>
          </cell>
        </row>
        <row r="6022">
          <cell r="A6022">
            <v>6022</v>
          </cell>
        </row>
        <row r="6023">
          <cell r="A6023">
            <v>6023</v>
          </cell>
        </row>
        <row r="6024">
          <cell r="A6024">
            <v>6024</v>
          </cell>
          <cell r="B6024" t="str">
            <v>A</v>
          </cell>
          <cell r="C6024" t="str">
            <v>MT</v>
          </cell>
          <cell r="D6024" t="str">
            <v>MATERIAL</v>
          </cell>
        </row>
        <row r="6025">
          <cell r="A6025">
            <v>6025</v>
          </cell>
          <cell r="C6025">
            <v>40</v>
          </cell>
          <cell r="D6025" t="str">
            <v>Concrete Class K-250  On  Site</v>
          </cell>
          <cell r="G6025" t="str">
            <v>Cu.m</v>
          </cell>
          <cell r="H6025">
            <v>2.4</v>
          </cell>
          <cell r="I6025">
            <v>494600</v>
          </cell>
          <cell r="J6025">
            <v>0</v>
          </cell>
          <cell r="K6025">
            <v>1187040</v>
          </cell>
          <cell r="L6025">
            <v>0</v>
          </cell>
        </row>
        <row r="6026">
          <cell r="A6026">
            <v>6026</v>
          </cell>
          <cell r="C6026">
            <v>94</v>
          </cell>
          <cell r="D6026" t="str">
            <v>Form Work, Plywood (6 x)</v>
          </cell>
          <cell r="G6026" t="str">
            <v>Sq.m</v>
          </cell>
          <cell r="H6026">
            <v>1.85</v>
          </cell>
          <cell r="I6026">
            <v>47400</v>
          </cell>
          <cell r="J6026">
            <v>0</v>
          </cell>
          <cell r="K6026">
            <v>87690</v>
          </cell>
          <cell r="L6026">
            <v>0</v>
          </cell>
        </row>
        <row r="6027">
          <cell r="A6027">
            <v>6027</v>
          </cell>
          <cell r="C6027">
            <v>175</v>
          </cell>
          <cell r="D6027" t="str">
            <v>Manual Excavation</v>
          </cell>
          <cell r="G6027" t="str">
            <v>Cu.m</v>
          </cell>
          <cell r="H6027">
            <v>2.4</v>
          </cell>
          <cell r="I6027">
            <v>69300</v>
          </cell>
          <cell r="J6027">
            <v>0</v>
          </cell>
          <cell r="K6027">
            <v>166320</v>
          </cell>
          <cell r="L6027">
            <v>0</v>
          </cell>
        </row>
        <row r="6028">
          <cell r="A6028">
            <v>6028</v>
          </cell>
          <cell r="C6028">
            <v>29</v>
          </cell>
          <cell r="D6028" t="str">
            <v>Back Fill Material</v>
          </cell>
          <cell r="G6028" t="str">
            <v>Cu.m</v>
          </cell>
          <cell r="H6028">
            <v>0.05</v>
          </cell>
          <cell r="I6028">
            <v>43000</v>
          </cell>
          <cell r="J6028">
            <v>0</v>
          </cell>
          <cell r="K6028">
            <v>2150</v>
          </cell>
          <cell r="L6028">
            <v>0</v>
          </cell>
        </row>
        <row r="6029">
          <cell r="A6029">
            <v>6029</v>
          </cell>
          <cell r="C6029">
            <v>183</v>
          </cell>
          <cell r="D6029" t="str">
            <v>Profile Steel H125x125x6.5x9</v>
          </cell>
          <cell r="G6029" t="str">
            <v>Kg</v>
          </cell>
          <cell r="H6029">
            <v>117.8</v>
          </cell>
          <cell r="I6029">
            <v>17300</v>
          </cell>
          <cell r="J6029">
            <v>0</v>
          </cell>
          <cell r="K6029">
            <v>2037940</v>
          </cell>
          <cell r="L6029">
            <v>0</v>
          </cell>
        </row>
        <row r="6030">
          <cell r="A6030">
            <v>6030</v>
          </cell>
          <cell r="C6030">
            <v>311</v>
          </cell>
          <cell r="D6030" t="str">
            <v>Material of Traffic  Signal Type B</v>
          </cell>
          <cell r="G6030" t="str">
            <v>Sqm</v>
          </cell>
          <cell r="H6030">
            <v>1</v>
          </cell>
          <cell r="I6030">
            <v>1150000</v>
          </cell>
          <cell r="J6030">
            <v>0</v>
          </cell>
          <cell r="K6030">
            <v>1150000</v>
          </cell>
          <cell r="L6030">
            <v>0</v>
          </cell>
        </row>
        <row r="6031">
          <cell r="A6031">
            <v>6031</v>
          </cell>
          <cell r="C6031">
            <v>36</v>
          </cell>
          <cell r="D6031" t="str">
            <v>Reinforce Steel (Deformed Bar) on Site</v>
          </cell>
          <cell r="G6031" t="str">
            <v>Kg</v>
          </cell>
          <cell r="H6031">
            <v>96</v>
          </cell>
          <cell r="I6031">
            <v>6870</v>
          </cell>
          <cell r="J6031">
            <v>0</v>
          </cell>
          <cell r="K6031">
            <v>659520</v>
          </cell>
          <cell r="L6031">
            <v>0</v>
          </cell>
        </row>
        <row r="6032">
          <cell r="A6032">
            <v>6032</v>
          </cell>
          <cell r="C6032">
            <v>309</v>
          </cell>
          <cell r="D6032" t="str">
            <v>Steel Profil L 40x40x4</v>
          </cell>
          <cell r="G6032" t="str">
            <v>Ln.m</v>
          </cell>
          <cell r="H6032">
            <v>14.625</v>
          </cell>
          <cell r="I6032" t="e">
            <v>#VALUE!</v>
          </cell>
          <cell r="J6032">
            <v>0</v>
          </cell>
          <cell r="K6032" t="e">
            <v>#VALUE!</v>
          </cell>
          <cell r="L6032">
            <v>0</v>
          </cell>
        </row>
        <row r="6033">
          <cell r="A6033">
            <v>6033</v>
          </cell>
          <cell r="C6033">
            <v>19</v>
          </cell>
          <cell r="D6033" t="str">
            <v>Anchor Top &amp; Bottom Bolt M-20</v>
          </cell>
          <cell r="G6033" t="str">
            <v>Each.</v>
          </cell>
          <cell r="H6033">
            <v>22.5</v>
          </cell>
          <cell r="I6033">
            <v>16300</v>
          </cell>
          <cell r="J6033">
            <v>0</v>
          </cell>
          <cell r="K6033">
            <v>366750</v>
          </cell>
          <cell r="L6033">
            <v>0</v>
          </cell>
        </row>
        <row r="6034">
          <cell r="A6034">
            <v>6034</v>
          </cell>
        </row>
        <row r="6035">
          <cell r="A6035">
            <v>6035</v>
          </cell>
        </row>
        <row r="6036">
          <cell r="A6036">
            <v>6036</v>
          </cell>
        </row>
        <row r="6037">
          <cell r="A6037">
            <v>6037</v>
          </cell>
        </row>
        <row r="6038">
          <cell r="A6038">
            <v>6038</v>
          </cell>
        </row>
        <row r="6039">
          <cell r="A6039">
            <v>6039</v>
          </cell>
        </row>
        <row r="6040">
          <cell r="A6040">
            <v>6040</v>
          </cell>
        </row>
        <row r="6041">
          <cell r="A6041">
            <v>6041</v>
          </cell>
        </row>
        <row r="6042">
          <cell r="A6042">
            <v>6042</v>
          </cell>
        </row>
        <row r="6043">
          <cell r="A6043">
            <v>6043</v>
          </cell>
          <cell r="B6043" t="str">
            <v>B</v>
          </cell>
          <cell r="C6043" t="str">
            <v>EQ</v>
          </cell>
          <cell r="D6043" t="str">
            <v>EQUIPMENT</v>
          </cell>
        </row>
        <row r="6044">
          <cell r="A6044">
            <v>6044</v>
          </cell>
          <cell r="C6044">
            <v>40</v>
          </cell>
          <cell r="D6044" t="str">
            <v>Flat Bed Truck 2 ton, Crane 2 ton</v>
          </cell>
          <cell r="G6044" t="str">
            <v>Hour</v>
          </cell>
          <cell r="H6044">
            <v>1.9791666666666666E-2</v>
          </cell>
          <cell r="I6044">
            <v>69700</v>
          </cell>
          <cell r="J6044">
            <v>0</v>
          </cell>
          <cell r="K6044">
            <v>1379.4791666666665</v>
          </cell>
          <cell r="L6044">
            <v>0</v>
          </cell>
        </row>
        <row r="6045">
          <cell r="A6045">
            <v>6045</v>
          </cell>
          <cell r="C6045">
            <v>140</v>
          </cell>
          <cell r="D6045" t="str">
            <v>Tools</v>
          </cell>
          <cell r="G6045" t="str">
            <v>Hour</v>
          </cell>
          <cell r="H6045">
            <v>5</v>
          </cell>
          <cell r="I6045">
            <v>14200</v>
          </cell>
          <cell r="J6045">
            <v>0</v>
          </cell>
          <cell r="K6045">
            <v>71000</v>
          </cell>
          <cell r="L6045">
            <v>0</v>
          </cell>
        </row>
        <row r="6046">
          <cell r="A6046">
            <v>6046</v>
          </cell>
          <cell r="C6046">
            <v>211</v>
          </cell>
          <cell r="D6046" t="str">
            <v>Pouring Concrete ( Manually )</v>
          </cell>
          <cell r="G6046" t="str">
            <v>Cu.m</v>
          </cell>
          <cell r="H6046">
            <v>2.4</v>
          </cell>
          <cell r="I6046">
            <v>11400</v>
          </cell>
          <cell r="J6046">
            <v>0</v>
          </cell>
          <cell r="K6046">
            <v>27360</v>
          </cell>
          <cell r="L6046">
            <v>0</v>
          </cell>
        </row>
        <row r="6047">
          <cell r="A6047">
            <v>6047</v>
          </cell>
        </row>
        <row r="6048">
          <cell r="A6048">
            <v>6048</v>
          </cell>
        </row>
        <row r="6049">
          <cell r="A6049">
            <v>6049</v>
          </cell>
        </row>
        <row r="6050">
          <cell r="A6050">
            <v>6050</v>
          </cell>
        </row>
        <row r="6051">
          <cell r="A6051">
            <v>6051</v>
          </cell>
        </row>
        <row r="6052">
          <cell r="A6052">
            <v>6052</v>
          </cell>
        </row>
        <row r="6053">
          <cell r="A6053">
            <v>6053</v>
          </cell>
        </row>
        <row r="6054">
          <cell r="A6054">
            <v>6054</v>
          </cell>
        </row>
        <row r="6055">
          <cell r="A6055">
            <v>6055</v>
          </cell>
        </row>
        <row r="6056">
          <cell r="A6056">
            <v>6056</v>
          </cell>
        </row>
        <row r="6057">
          <cell r="A6057">
            <v>6057</v>
          </cell>
          <cell r="B6057" t="str">
            <v>C</v>
          </cell>
          <cell r="C6057" t="str">
            <v>LA</v>
          </cell>
          <cell r="D6057" t="str">
            <v>LABOUR</v>
          </cell>
        </row>
        <row r="6058">
          <cell r="A6058">
            <v>6058</v>
          </cell>
          <cell r="C6058">
            <v>2</v>
          </cell>
          <cell r="D6058" t="str">
            <v>Pengawas</v>
          </cell>
          <cell r="G6058" t="str">
            <v>Day</v>
          </cell>
          <cell r="H6058">
            <v>2.5000000000000001E-2</v>
          </cell>
          <cell r="I6058">
            <v>50000</v>
          </cell>
          <cell r="K6058">
            <v>1250</v>
          </cell>
        </row>
        <row r="6059">
          <cell r="A6059">
            <v>6059</v>
          </cell>
          <cell r="C6059">
            <v>3</v>
          </cell>
          <cell r="D6059" t="str">
            <v>Mandor</v>
          </cell>
          <cell r="G6059" t="str">
            <v>Day</v>
          </cell>
          <cell r="H6059">
            <v>2.5000000000000001E-2</v>
          </cell>
          <cell r="I6059">
            <v>33750</v>
          </cell>
          <cell r="K6059">
            <v>843.75</v>
          </cell>
        </row>
        <row r="6060">
          <cell r="A6060">
            <v>6060</v>
          </cell>
          <cell r="C6060">
            <v>16</v>
          </cell>
          <cell r="D6060" t="str">
            <v>Tukang</v>
          </cell>
          <cell r="G6060" t="str">
            <v>Day</v>
          </cell>
          <cell r="H6060">
            <v>0.05</v>
          </cell>
          <cell r="I6060">
            <v>28380</v>
          </cell>
          <cell r="K6060">
            <v>1419</v>
          </cell>
        </row>
        <row r="6061">
          <cell r="A6061">
            <v>6061</v>
          </cell>
          <cell r="C6061">
            <v>17</v>
          </cell>
          <cell r="D6061" t="str">
            <v>Buruh</v>
          </cell>
          <cell r="G6061" t="str">
            <v>Day</v>
          </cell>
          <cell r="H6061">
            <v>0.20565476190476192</v>
          </cell>
          <cell r="I6061">
            <v>18750</v>
          </cell>
          <cell r="K6061">
            <v>3856.0267857142862</v>
          </cell>
        </row>
        <row r="6062">
          <cell r="A6062">
            <v>6062</v>
          </cell>
        </row>
        <row r="6063">
          <cell r="A6063">
            <v>6063</v>
          </cell>
        </row>
        <row r="6064">
          <cell r="A6064">
            <v>6064</v>
          </cell>
        </row>
        <row r="6065">
          <cell r="A6065">
            <v>6065</v>
          </cell>
        </row>
        <row r="6066">
          <cell r="A6066">
            <v>6066</v>
          </cell>
        </row>
        <row r="6067">
          <cell r="A6067">
            <v>6067</v>
          </cell>
        </row>
        <row r="6068">
          <cell r="A6068">
            <v>6068</v>
          </cell>
          <cell r="D6068" t="str">
            <v>JUMLAH</v>
          </cell>
          <cell r="K6068" t="e">
            <v>#VALUE!</v>
          </cell>
          <cell r="L6068">
            <v>0</v>
          </cell>
        </row>
        <row r="6069">
          <cell r="A6069">
            <v>6069</v>
          </cell>
          <cell r="D6069" t="str">
            <v>OVER HEAD</v>
          </cell>
          <cell r="E6069">
            <v>10</v>
          </cell>
          <cell r="F6069" t="str">
            <v>%</v>
          </cell>
          <cell r="K6069" t="e">
            <v>#VALUE!</v>
          </cell>
          <cell r="L6069">
            <v>0</v>
          </cell>
        </row>
        <row r="6070">
          <cell r="A6070">
            <v>6070</v>
          </cell>
          <cell r="D6070" t="str">
            <v>TOTAL</v>
          </cell>
          <cell r="K6070" t="e">
            <v>#VALUE!</v>
          </cell>
          <cell r="L6070">
            <v>0</v>
          </cell>
        </row>
        <row r="6071">
          <cell r="A6071">
            <v>6071</v>
          </cell>
          <cell r="D6071" t="str">
            <v>HARGA  SATUAN</v>
          </cell>
          <cell r="K6071" t="e">
            <v>#VALUE!</v>
          </cell>
          <cell r="L6071">
            <v>0</v>
          </cell>
        </row>
        <row r="6072">
          <cell r="A6072">
            <v>6072</v>
          </cell>
        </row>
        <row r="6073">
          <cell r="A6073">
            <v>6073</v>
          </cell>
          <cell r="B6073">
            <v>151</v>
          </cell>
        </row>
        <row r="6074">
          <cell r="A6074">
            <v>6074</v>
          </cell>
          <cell r="B6074" t="str">
            <v>UNIT PRICE ANALYSIS</v>
          </cell>
        </row>
        <row r="6075">
          <cell r="A6075">
            <v>6075</v>
          </cell>
          <cell r="B6075" t="str">
            <v>Proyek Rencana Teknik Akhir Jalan Tol Bogor Ring Road</v>
          </cell>
        </row>
        <row r="6076">
          <cell r="A6076">
            <v>6076</v>
          </cell>
        </row>
        <row r="6077">
          <cell r="A6077">
            <v>6077</v>
          </cell>
        </row>
        <row r="6078">
          <cell r="A6078">
            <v>6078</v>
          </cell>
        </row>
        <row r="6079">
          <cell r="A6079">
            <v>6079</v>
          </cell>
        </row>
        <row r="6080">
          <cell r="A6080">
            <v>6080</v>
          </cell>
          <cell r="B6080" t="str">
            <v>UNIT PRICE ANALYSIS</v>
          </cell>
        </row>
        <row r="6081">
          <cell r="A6081">
            <v>6081</v>
          </cell>
        </row>
        <row r="6082">
          <cell r="A6082">
            <v>6082</v>
          </cell>
          <cell r="B6082" t="str">
            <v>ITEM NUMBER</v>
          </cell>
          <cell r="D6082" t="str">
            <v>12.06(4)</v>
          </cell>
        </row>
        <row r="6083">
          <cell r="A6083">
            <v>6083</v>
          </cell>
          <cell r="B6083" t="str">
            <v>CONSTRUCTION / WORK</v>
          </cell>
          <cell r="D6083" t="str">
            <v>Rambu Pengaturan dan Peringatan, tipe B-2</v>
          </cell>
        </row>
        <row r="6084">
          <cell r="A6084">
            <v>6084</v>
          </cell>
          <cell r="B6084" t="str">
            <v>UNIT</v>
          </cell>
          <cell r="C6084" t="str">
            <v>Buah</v>
          </cell>
          <cell r="D6084">
            <v>1</v>
          </cell>
        </row>
        <row r="6085">
          <cell r="A6085">
            <v>6085</v>
          </cell>
          <cell r="B6085" t="str">
            <v>UNIT  PRICE  (Rp.)</v>
          </cell>
          <cell r="D6085" t="e">
            <v>#VALUE!</v>
          </cell>
          <cell r="E6085">
            <v>0</v>
          </cell>
          <cell r="K6085" t="e">
            <v>#VALUE!</v>
          </cell>
        </row>
        <row r="6086">
          <cell r="A6086">
            <v>6086</v>
          </cell>
          <cell r="I6086" t="str">
            <v>UNIT PRICE                 (Rp.)</v>
          </cell>
          <cell r="K6086" t="str">
            <v>TOTAL PRICE                       (Rp.)</v>
          </cell>
        </row>
        <row r="6087">
          <cell r="A6087">
            <v>6087</v>
          </cell>
          <cell r="B6087" t="str">
            <v>NO</v>
          </cell>
          <cell r="C6087" t="str">
            <v>ITEM</v>
          </cell>
          <cell r="D6087" t="str">
            <v>DESCRIPTION</v>
          </cell>
          <cell r="G6087" t="str">
            <v>UNIT</v>
          </cell>
          <cell r="H6087" t="str">
            <v>QUA'TY</v>
          </cell>
        </row>
        <row r="6088">
          <cell r="A6088">
            <v>6088</v>
          </cell>
        </row>
        <row r="6089">
          <cell r="A6089">
            <v>6089</v>
          </cell>
        </row>
        <row r="6090">
          <cell r="A6090">
            <v>6090</v>
          </cell>
          <cell r="B6090" t="str">
            <v>A</v>
          </cell>
          <cell r="C6090" t="str">
            <v>MT</v>
          </cell>
          <cell r="D6090" t="str">
            <v>MATERIAL</v>
          </cell>
        </row>
        <row r="6091">
          <cell r="A6091">
            <v>6091</v>
          </cell>
          <cell r="C6091">
            <v>40</v>
          </cell>
          <cell r="D6091" t="str">
            <v>Concrete Class K-250  On  Site</v>
          </cell>
          <cell r="G6091" t="str">
            <v>Cu.m</v>
          </cell>
          <cell r="H6091">
            <v>2.4</v>
          </cell>
          <cell r="I6091">
            <v>494600</v>
          </cell>
          <cell r="J6091">
            <v>0</v>
          </cell>
          <cell r="K6091">
            <v>1187040</v>
          </cell>
          <cell r="L6091">
            <v>0</v>
          </cell>
        </row>
        <row r="6092">
          <cell r="A6092">
            <v>6092</v>
          </cell>
          <cell r="C6092">
            <v>94</v>
          </cell>
          <cell r="D6092" t="str">
            <v>Form Work, Plywood (6 x)</v>
          </cell>
          <cell r="G6092" t="str">
            <v>Sq.m</v>
          </cell>
          <cell r="H6092">
            <v>1.85</v>
          </cell>
          <cell r="I6092">
            <v>47400</v>
          </cell>
          <cell r="J6092">
            <v>0</v>
          </cell>
          <cell r="K6092">
            <v>87690</v>
          </cell>
          <cell r="L6092">
            <v>0</v>
          </cell>
        </row>
        <row r="6093">
          <cell r="A6093">
            <v>6093</v>
          </cell>
          <cell r="C6093">
            <v>175</v>
          </cell>
          <cell r="D6093" t="str">
            <v>Manual Excavation</v>
          </cell>
          <cell r="G6093" t="str">
            <v>Cu.m</v>
          </cell>
          <cell r="H6093">
            <v>2.4</v>
          </cell>
          <cell r="I6093">
            <v>69300</v>
          </cell>
          <cell r="J6093">
            <v>0</v>
          </cell>
          <cell r="K6093">
            <v>166320</v>
          </cell>
          <cell r="L6093">
            <v>0</v>
          </cell>
        </row>
        <row r="6094">
          <cell r="A6094">
            <v>6094</v>
          </cell>
          <cell r="C6094">
            <v>29</v>
          </cell>
          <cell r="D6094" t="str">
            <v>Back Fill Material</v>
          </cell>
          <cell r="G6094" t="str">
            <v>Cu.m</v>
          </cell>
          <cell r="H6094">
            <v>0.05</v>
          </cell>
          <cell r="I6094">
            <v>43000</v>
          </cell>
          <cell r="J6094">
            <v>0</v>
          </cell>
          <cell r="K6094">
            <v>2150</v>
          </cell>
          <cell r="L6094">
            <v>0</v>
          </cell>
        </row>
        <row r="6095">
          <cell r="A6095">
            <v>6095</v>
          </cell>
          <cell r="C6095">
            <v>183</v>
          </cell>
          <cell r="D6095" t="str">
            <v>Profile Steel H125x125x6.5x9</v>
          </cell>
          <cell r="G6095" t="str">
            <v>Kg</v>
          </cell>
          <cell r="H6095">
            <v>117.8</v>
          </cell>
          <cell r="I6095">
            <v>17300</v>
          </cell>
          <cell r="J6095">
            <v>0</v>
          </cell>
          <cell r="K6095">
            <v>2037940</v>
          </cell>
          <cell r="L6095">
            <v>0</v>
          </cell>
        </row>
        <row r="6096">
          <cell r="A6096">
            <v>6096</v>
          </cell>
          <cell r="C6096">
            <v>311</v>
          </cell>
          <cell r="D6096" t="str">
            <v>Material of Traffic  Signal Type B</v>
          </cell>
          <cell r="G6096" t="str">
            <v>Sqm</v>
          </cell>
          <cell r="H6096">
            <v>1</v>
          </cell>
          <cell r="I6096">
            <v>1150000</v>
          </cell>
          <cell r="J6096">
            <v>0</v>
          </cell>
          <cell r="K6096">
            <v>1150000</v>
          </cell>
          <cell r="L6096">
            <v>0</v>
          </cell>
        </row>
        <row r="6097">
          <cell r="A6097">
            <v>6097</v>
          </cell>
          <cell r="C6097">
            <v>36</v>
          </cell>
          <cell r="D6097" t="str">
            <v>Reinforce Steel (Deformed Bar) on Site</v>
          </cell>
          <cell r="G6097" t="str">
            <v>Kg</v>
          </cell>
          <cell r="H6097">
            <v>96</v>
          </cell>
          <cell r="I6097">
            <v>6870</v>
          </cell>
          <cell r="J6097">
            <v>0</v>
          </cell>
          <cell r="K6097">
            <v>659520</v>
          </cell>
          <cell r="L6097">
            <v>0</v>
          </cell>
        </row>
        <row r="6098">
          <cell r="A6098">
            <v>6098</v>
          </cell>
          <cell r="C6098">
            <v>309</v>
          </cell>
          <cell r="D6098" t="str">
            <v>Steel Profil L 40x40x4</v>
          </cell>
          <cell r="G6098" t="str">
            <v>Ln.m</v>
          </cell>
          <cell r="H6098">
            <v>19.5</v>
          </cell>
          <cell r="I6098" t="e">
            <v>#VALUE!</v>
          </cell>
          <cell r="J6098">
            <v>0</v>
          </cell>
          <cell r="K6098" t="e">
            <v>#VALUE!</v>
          </cell>
          <cell r="L6098">
            <v>0</v>
          </cell>
        </row>
        <row r="6099">
          <cell r="A6099">
            <v>6099</v>
          </cell>
          <cell r="C6099">
            <v>19</v>
          </cell>
          <cell r="D6099" t="str">
            <v>Anchor Top &amp; Bottom Bolt M-20</v>
          </cell>
          <cell r="G6099" t="str">
            <v>Each.</v>
          </cell>
          <cell r="H6099">
            <v>30</v>
          </cell>
          <cell r="I6099">
            <v>16300</v>
          </cell>
          <cell r="J6099">
            <v>0</v>
          </cell>
          <cell r="K6099">
            <v>489000</v>
          </cell>
          <cell r="L6099">
            <v>0</v>
          </cell>
        </row>
        <row r="6100">
          <cell r="A6100">
            <v>6100</v>
          </cell>
        </row>
        <row r="6101">
          <cell r="A6101">
            <v>6101</v>
          </cell>
        </row>
        <row r="6102">
          <cell r="A6102">
            <v>6102</v>
          </cell>
        </row>
        <row r="6103">
          <cell r="A6103">
            <v>6103</v>
          </cell>
        </row>
        <row r="6104">
          <cell r="A6104">
            <v>6104</v>
          </cell>
        </row>
        <row r="6105">
          <cell r="A6105">
            <v>6105</v>
          </cell>
        </row>
        <row r="6106">
          <cell r="A6106">
            <v>6106</v>
          </cell>
        </row>
        <row r="6107">
          <cell r="A6107">
            <v>6107</v>
          </cell>
        </row>
        <row r="6108">
          <cell r="A6108">
            <v>6108</v>
          </cell>
        </row>
        <row r="6109">
          <cell r="A6109">
            <v>6109</v>
          </cell>
          <cell r="B6109" t="str">
            <v>B</v>
          </cell>
          <cell r="C6109" t="str">
            <v>EQ</v>
          </cell>
          <cell r="D6109" t="str">
            <v>EQUIPMENT</v>
          </cell>
        </row>
        <row r="6110">
          <cell r="A6110">
            <v>6110</v>
          </cell>
          <cell r="C6110">
            <v>40</v>
          </cell>
          <cell r="D6110" t="str">
            <v>Flat Bed Truck 2 ton, Crane 2 ton</v>
          </cell>
          <cell r="G6110" t="str">
            <v>Hour</v>
          </cell>
          <cell r="H6110">
            <v>1.9791666666666666E-2</v>
          </cell>
          <cell r="I6110">
            <v>69700</v>
          </cell>
          <cell r="J6110">
            <v>0</v>
          </cell>
          <cell r="K6110">
            <v>1379.4791666666665</v>
          </cell>
          <cell r="L6110">
            <v>0</v>
          </cell>
        </row>
        <row r="6111">
          <cell r="A6111">
            <v>6111</v>
          </cell>
          <cell r="C6111">
            <v>140</v>
          </cell>
          <cell r="D6111" t="str">
            <v>Tools</v>
          </cell>
          <cell r="G6111" t="str">
            <v>Hour</v>
          </cell>
          <cell r="H6111">
            <v>5</v>
          </cell>
          <cell r="I6111">
            <v>14200</v>
          </cell>
          <cell r="J6111">
            <v>0</v>
          </cell>
          <cell r="K6111">
            <v>71000</v>
          </cell>
          <cell r="L6111">
            <v>0</v>
          </cell>
        </row>
        <row r="6112">
          <cell r="A6112">
            <v>6112</v>
          </cell>
          <cell r="C6112">
            <v>211</v>
          </cell>
          <cell r="D6112" t="str">
            <v>Pouring Concrete ( Manually )</v>
          </cell>
          <cell r="G6112" t="str">
            <v>Cu.m</v>
          </cell>
          <cell r="H6112">
            <v>2.4</v>
          </cell>
          <cell r="I6112">
            <v>11400</v>
          </cell>
          <cell r="J6112">
            <v>0</v>
          </cell>
          <cell r="K6112">
            <v>27360</v>
          </cell>
          <cell r="L6112">
            <v>0</v>
          </cell>
        </row>
        <row r="6113">
          <cell r="A6113">
            <v>6113</v>
          </cell>
        </row>
        <row r="6114">
          <cell r="A6114">
            <v>6114</v>
          </cell>
        </row>
        <row r="6115">
          <cell r="A6115">
            <v>6115</v>
          </cell>
        </row>
        <row r="6116">
          <cell r="A6116">
            <v>6116</v>
          </cell>
        </row>
        <row r="6117">
          <cell r="A6117">
            <v>6117</v>
          </cell>
        </row>
        <row r="6118">
          <cell r="A6118">
            <v>6118</v>
          </cell>
        </row>
        <row r="6119">
          <cell r="A6119">
            <v>6119</v>
          </cell>
        </row>
        <row r="6120">
          <cell r="A6120">
            <v>6120</v>
          </cell>
        </row>
        <row r="6121">
          <cell r="A6121">
            <v>6121</v>
          </cell>
        </row>
        <row r="6122">
          <cell r="A6122">
            <v>6122</v>
          </cell>
        </row>
        <row r="6123">
          <cell r="A6123">
            <v>6123</v>
          </cell>
          <cell r="B6123" t="str">
            <v>C</v>
          </cell>
          <cell r="C6123" t="str">
            <v>LA</v>
          </cell>
          <cell r="D6123" t="str">
            <v>LABOUR</v>
          </cell>
        </row>
        <row r="6124">
          <cell r="A6124">
            <v>6124</v>
          </cell>
          <cell r="C6124">
            <v>2</v>
          </cell>
          <cell r="D6124" t="str">
            <v>Pengawas</v>
          </cell>
          <cell r="G6124" t="str">
            <v>Day</v>
          </cell>
          <cell r="H6124">
            <v>2.5000000000000001E-2</v>
          </cell>
          <cell r="I6124">
            <v>50000</v>
          </cell>
          <cell r="K6124">
            <v>1250</v>
          </cell>
        </row>
        <row r="6125">
          <cell r="A6125">
            <v>6125</v>
          </cell>
          <cell r="C6125">
            <v>3</v>
          </cell>
          <cell r="D6125" t="str">
            <v>Mandor</v>
          </cell>
          <cell r="G6125" t="str">
            <v>Day</v>
          </cell>
          <cell r="H6125">
            <v>2.5000000000000001E-2</v>
          </cell>
          <cell r="I6125">
            <v>33750</v>
          </cell>
          <cell r="K6125">
            <v>843.75</v>
          </cell>
        </row>
        <row r="6126">
          <cell r="A6126">
            <v>6126</v>
          </cell>
          <cell r="C6126">
            <v>16</v>
          </cell>
          <cell r="D6126" t="str">
            <v>Tukang</v>
          </cell>
          <cell r="G6126" t="str">
            <v>Day</v>
          </cell>
          <cell r="H6126">
            <v>0.05</v>
          </cell>
          <cell r="I6126">
            <v>28380</v>
          </cell>
          <cell r="K6126">
            <v>1419</v>
          </cell>
        </row>
        <row r="6127">
          <cell r="A6127">
            <v>6127</v>
          </cell>
          <cell r="C6127">
            <v>17</v>
          </cell>
          <cell r="D6127" t="str">
            <v>Buruh</v>
          </cell>
          <cell r="G6127" t="str">
            <v>Day</v>
          </cell>
          <cell r="H6127">
            <v>0.20565476190476192</v>
          </cell>
          <cell r="I6127">
            <v>18750</v>
          </cell>
          <cell r="K6127">
            <v>3856.0267857142862</v>
          </cell>
        </row>
        <row r="6128">
          <cell r="A6128">
            <v>6128</v>
          </cell>
        </row>
        <row r="6129">
          <cell r="A6129">
            <v>6129</v>
          </cell>
        </row>
        <row r="6130">
          <cell r="A6130">
            <v>6130</v>
          </cell>
        </row>
        <row r="6131">
          <cell r="A6131">
            <v>6131</v>
          </cell>
        </row>
        <row r="6132">
          <cell r="A6132">
            <v>6132</v>
          </cell>
        </row>
        <row r="6133">
          <cell r="A6133">
            <v>6133</v>
          </cell>
        </row>
        <row r="6134">
          <cell r="A6134">
            <v>6134</v>
          </cell>
          <cell r="D6134" t="str">
            <v>JUMLAH</v>
          </cell>
          <cell r="K6134" t="e">
            <v>#VALUE!</v>
          </cell>
          <cell r="L6134">
            <v>0</v>
          </cell>
        </row>
        <row r="6135">
          <cell r="A6135">
            <v>6135</v>
          </cell>
          <cell r="D6135" t="str">
            <v>OVER HEAD</v>
          </cell>
          <cell r="E6135">
            <v>10</v>
          </cell>
          <cell r="F6135" t="str">
            <v>%</v>
          </cell>
          <cell r="K6135" t="e">
            <v>#VALUE!</v>
          </cell>
          <cell r="L6135">
            <v>0</v>
          </cell>
        </row>
        <row r="6136">
          <cell r="A6136">
            <v>6136</v>
          </cell>
          <cell r="D6136" t="str">
            <v>TOTAL</v>
          </cell>
          <cell r="K6136" t="e">
            <v>#VALUE!</v>
          </cell>
          <cell r="L6136">
            <v>0</v>
          </cell>
        </row>
        <row r="6137">
          <cell r="A6137">
            <v>6137</v>
          </cell>
          <cell r="D6137" t="str">
            <v>HARGA  SATUAN</v>
          </cell>
          <cell r="K6137" t="e">
            <v>#VALUE!</v>
          </cell>
          <cell r="L6137">
            <v>0</v>
          </cell>
        </row>
        <row r="6138">
          <cell r="A6138">
            <v>6138</v>
          </cell>
        </row>
        <row r="6139">
          <cell r="A6139">
            <v>6139</v>
          </cell>
          <cell r="B6139">
            <v>152</v>
          </cell>
        </row>
        <row r="6140">
          <cell r="A6140">
            <v>6140</v>
          </cell>
          <cell r="B6140" t="str">
            <v>UNIT PRICE ANALYSIS</v>
          </cell>
        </row>
        <row r="6141">
          <cell r="A6141">
            <v>6141</v>
          </cell>
          <cell r="B6141" t="str">
            <v>Proyek Rencana Teknik Akhir Jalan Tol Bogor Ring Road</v>
          </cell>
        </row>
        <row r="6142">
          <cell r="A6142">
            <v>6142</v>
          </cell>
        </row>
        <row r="6143">
          <cell r="A6143">
            <v>6143</v>
          </cell>
        </row>
        <row r="6144">
          <cell r="A6144">
            <v>6144</v>
          </cell>
        </row>
        <row r="6145">
          <cell r="A6145">
            <v>6145</v>
          </cell>
        </row>
        <row r="6146">
          <cell r="A6146">
            <v>6146</v>
          </cell>
          <cell r="B6146" t="str">
            <v>UNIT PRICE ANALYSIS</v>
          </cell>
        </row>
        <row r="6147">
          <cell r="A6147">
            <v>6147</v>
          </cell>
        </row>
        <row r="6148">
          <cell r="A6148">
            <v>6148</v>
          </cell>
          <cell r="B6148" t="str">
            <v>ITEM NUMBER</v>
          </cell>
          <cell r="D6148" t="str">
            <v>12.10(1)</v>
          </cell>
        </row>
        <row r="6149">
          <cell r="A6149">
            <v>6149</v>
          </cell>
          <cell r="B6149" t="str">
            <v>CONSTRUCTION / WORK</v>
          </cell>
          <cell r="D6149" t="str">
            <v>Concrete Barrier, Tipe C</v>
          </cell>
        </row>
        <row r="6150">
          <cell r="A6150">
            <v>6150</v>
          </cell>
          <cell r="B6150" t="str">
            <v>UNIT</v>
          </cell>
          <cell r="C6150" t="str">
            <v>m'</v>
          </cell>
          <cell r="D6150">
            <v>1</v>
          </cell>
        </row>
        <row r="6151">
          <cell r="A6151">
            <v>6151</v>
          </cell>
          <cell r="B6151" t="str">
            <v>UNIT PRICE  (Rp.)</v>
          </cell>
          <cell r="D6151">
            <v>679550</v>
          </cell>
          <cell r="E6151">
            <v>0</v>
          </cell>
          <cell r="K6151">
            <v>679550</v>
          </cell>
        </row>
        <row r="6152">
          <cell r="A6152">
            <v>6152</v>
          </cell>
          <cell r="I6152" t="str">
            <v>UNIT PRICE                 (Rp.)</v>
          </cell>
          <cell r="K6152" t="str">
            <v>TOTAL PRICE                       (Rp.)</v>
          </cell>
        </row>
        <row r="6153">
          <cell r="A6153">
            <v>6153</v>
          </cell>
          <cell r="B6153" t="str">
            <v>NO</v>
          </cell>
          <cell r="C6153" t="str">
            <v>ITEM</v>
          </cell>
          <cell r="D6153" t="str">
            <v>DESCRIPTION</v>
          </cell>
          <cell r="G6153" t="str">
            <v>UNIT</v>
          </cell>
          <cell r="H6153" t="str">
            <v>QUA'TY</v>
          </cell>
        </row>
        <row r="6154">
          <cell r="A6154">
            <v>6154</v>
          </cell>
        </row>
        <row r="6155">
          <cell r="A6155">
            <v>6155</v>
          </cell>
        </row>
        <row r="6156">
          <cell r="A6156">
            <v>6156</v>
          </cell>
          <cell r="C6156" t="str">
            <v>MT</v>
          </cell>
          <cell r="D6156" t="str">
            <v>MATERIAL</v>
          </cell>
        </row>
        <row r="6157">
          <cell r="A6157">
            <v>6157</v>
          </cell>
          <cell r="C6157">
            <v>42</v>
          </cell>
          <cell r="D6157" t="str">
            <v>Concrete Class K-350  On  Site</v>
          </cell>
          <cell r="G6157" t="str">
            <v>Cu.m</v>
          </cell>
          <cell r="H6157">
            <v>0.33500000000000002</v>
          </cell>
          <cell r="I6157">
            <v>550700</v>
          </cell>
          <cell r="J6157">
            <v>0</v>
          </cell>
          <cell r="K6157">
            <v>184484.5</v>
          </cell>
          <cell r="L6157">
            <v>0</v>
          </cell>
        </row>
        <row r="6158">
          <cell r="A6158">
            <v>6158</v>
          </cell>
          <cell r="C6158">
            <v>36</v>
          </cell>
          <cell r="D6158" t="str">
            <v>Reinforce Steel (Deformed Bar) on Site</v>
          </cell>
          <cell r="G6158" t="str">
            <v>Kg</v>
          </cell>
          <cell r="H6158">
            <v>33.5</v>
          </cell>
          <cell r="I6158">
            <v>6870</v>
          </cell>
          <cell r="J6158">
            <v>0</v>
          </cell>
          <cell r="K6158">
            <v>230145</v>
          </cell>
          <cell r="L6158">
            <v>0</v>
          </cell>
        </row>
        <row r="6159">
          <cell r="A6159">
            <v>6159</v>
          </cell>
          <cell r="C6159">
            <v>96</v>
          </cell>
          <cell r="D6159" t="str">
            <v>Steel Form Work for Curb (50 times)</v>
          </cell>
          <cell r="G6159" t="str">
            <v>Sq.m</v>
          </cell>
          <cell r="H6159">
            <v>2.7850000000000001</v>
          </cell>
          <cell r="I6159">
            <v>48900</v>
          </cell>
          <cell r="J6159">
            <v>0</v>
          </cell>
          <cell r="K6159">
            <v>136186.5</v>
          </cell>
          <cell r="L6159">
            <v>0</v>
          </cell>
        </row>
        <row r="6160">
          <cell r="A6160">
            <v>6160</v>
          </cell>
          <cell r="C6160">
            <v>178</v>
          </cell>
          <cell r="D6160" t="str">
            <v>Maintenance Concrete  (Type-1)</v>
          </cell>
          <cell r="G6160" t="str">
            <v>Sq.m</v>
          </cell>
          <cell r="H6160">
            <v>2.7850000000000001</v>
          </cell>
          <cell r="I6160">
            <v>4700</v>
          </cell>
          <cell r="J6160">
            <v>0</v>
          </cell>
          <cell r="K6160">
            <v>13089.5</v>
          </cell>
          <cell r="L6160">
            <v>0</v>
          </cell>
        </row>
        <row r="6161">
          <cell r="A6161">
            <v>6161</v>
          </cell>
          <cell r="L6161">
            <v>0</v>
          </cell>
        </row>
        <row r="6162">
          <cell r="A6162">
            <v>6162</v>
          </cell>
        </row>
        <row r="6163">
          <cell r="A6163">
            <v>6163</v>
          </cell>
        </row>
        <row r="6164">
          <cell r="A6164">
            <v>6164</v>
          </cell>
        </row>
        <row r="6165">
          <cell r="A6165">
            <v>6165</v>
          </cell>
        </row>
        <row r="6166">
          <cell r="A6166">
            <v>6166</v>
          </cell>
        </row>
        <row r="6167">
          <cell r="A6167">
            <v>6167</v>
          </cell>
        </row>
        <row r="6168">
          <cell r="A6168">
            <v>6168</v>
          </cell>
        </row>
        <row r="6169">
          <cell r="A6169">
            <v>6169</v>
          </cell>
        </row>
        <row r="6170">
          <cell r="A6170">
            <v>6170</v>
          </cell>
        </row>
        <row r="6171">
          <cell r="A6171">
            <v>6171</v>
          </cell>
        </row>
        <row r="6172">
          <cell r="A6172">
            <v>6172</v>
          </cell>
        </row>
        <row r="6173">
          <cell r="A6173">
            <v>6173</v>
          </cell>
        </row>
        <row r="6174">
          <cell r="A6174">
            <v>6174</v>
          </cell>
        </row>
        <row r="6175">
          <cell r="A6175">
            <v>6175</v>
          </cell>
          <cell r="C6175" t="str">
            <v>EQ</v>
          </cell>
          <cell r="D6175" t="str">
            <v>EQUIPMENT</v>
          </cell>
        </row>
        <row r="6176">
          <cell r="A6176">
            <v>6176</v>
          </cell>
          <cell r="C6176">
            <v>64</v>
          </cell>
          <cell r="D6176" t="str">
            <v>Miscellaneous Tools</v>
          </cell>
          <cell r="G6176" t="str">
            <v>Hour</v>
          </cell>
          <cell r="H6176">
            <v>1</v>
          </cell>
          <cell r="I6176">
            <v>5000</v>
          </cell>
          <cell r="J6176">
            <v>0</v>
          </cell>
          <cell r="K6176">
            <v>5000</v>
          </cell>
          <cell r="L6176">
            <v>0</v>
          </cell>
        </row>
        <row r="6177">
          <cell r="A6177">
            <v>6177</v>
          </cell>
          <cell r="C6177">
            <v>28</v>
          </cell>
          <cell r="D6177" t="str">
            <v>Concrete Vibrator</v>
          </cell>
          <cell r="G6177" t="str">
            <v>Hour</v>
          </cell>
          <cell r="H6177">
            <v>1.0050000000000001</v>
          </cell>
          <cell r="I6177">
            <v>21800</v>
          </cell>
          <cell r="J6177">
            <v>0</v>
          </cell>
          <cell r="K6177">
            <v>21909.000000000004</v>
          </cell>
          <cell r="L6177">
            <v>0</v>
          </cell>
        </row>
        <row r="6178">
          <cell r="A6178">
            <v>6178</v>
          </cell>
          <cell r="C6178">
            <v>211</v>
          </cell>
          <cell r="D6178" t="str">
            <v>Pouring Concrete ( Manually )</v>
          </cell>
          <cell r="G6178" t="str">
            <v>Cu.m</v>
          </cell>
          <cell r="H6178">
            <v>0.33500000000000002</v>
          </cell>
          <cell r="I6178">
            <v>11400</v>
          </cell>
          <cell r="J6178">
            <v>0</v>
          </cell>
          <cell r="K6178">
            <v>3819.0000000000005</v>
          </cell>
          <cell r="L6178">
            <v>0</v>
          </cell>
        </row>
        <row r="6179">
          <cell r="A6179">
            <v>6179</v>
          </cell>
        </row>
        <row r="6180">
          <cell r="A6180">
            <v>6180</v>
          </cell>
        </row>
        <row r="6181">
          <cell r="A6181">
            <v>6181</v>
          </cell>
        </row>
        <row r="6182">
          <cell r="A6182">
            <v>6182</v>
          </cell>
        </row>
        <row r="6183">
          <cell r="A6183">
            <v>6183</v>
          </cell>
        </row>
        <row r="6184">
          <cell r="A6184">
            <v>6184</v>
          </cell>
        </row>
        <row r="6185">
          <cell r="A6185">
            <v>6185</v>
          </cell>
        </row>
        <row r="6186">
          <cell r="A6186">
            <v>6186</v>
          </cell>
        </row>
        <row r="6187">
          <cell r="A6187">
            <v>6187</v>
          </cell>
        </row>
        <row r="6188">
          <cell r="A6188">
            <v>6188</v>
          </cell>
        </row>
        <row r="6189">
          <cell r="A6189">
            <v>6189</v>
          </cell>
          <cell r="C6189" t="str">
            <v>LA</v>
          </cell>
          <cell r="D6189" t="str">
            <v>LABOUR</v>
          </cell>
        </row>
        <row r="6190">
          <cell r="A6190">
            <v>6190</v>
          </cell>
          <cell r="C6190">
            <v>3</v>
          </cell>
          <cell r="D6190" t="str">
            <v>Mandor</v>
          </cell>
          <cell r="G6190" t="str">
            <v>Day</v>
          </cell>
          <cell r="H6190">
            <v>0.1</v>
          </cell>
          <cell r="I6190">
            <v>33750</v>
          </cell>
          <cell r="K6190">
            <v>3375</v>
          </cell>
        </row>
        <row r="6191">
          <cell r="A6191">
            <v>6191</v>
          </cell>
          <cell r="C6191">
            <v>16</v>
          </cell>
          <cell r="D6191" t="str">
            <v>Tukang</v>
          </cell>
          <cell r="G6191" t="str">
            <v>Day</v>
          </cell>
          <cell r="H6191">
            <v>0.3</v>
          </cell>
          <cell r="I6191">
            <v>28380</v>
          </cell>
          <cell r="K6191">
            <v>8514</v>
          </cell>
        </row>
        <row r="6192">
          <cell r="A6192">
            <v>6192</v>
          </cell>
          <cell r="C6192">
            <v>17</v>
          </cell>
          <cell r="D6192" t="str">
            <v>Buruh</v>
          </cell>
          <cell r="G6192" t="str">
            <v>Day</v>
          </cell>
          <cell r="H6192">
            <v>0.6</v>
          </cell>
          <cell r="I6192">
            <v>18750</v>
          </cell>
          <cell r="K6192">
            <v>11250</v>
          </cell>
        </row>
        <row r="6193">
          <cell r="A6193">
            <v>6193</v>
          </cell>
        </row>
        <row r="6194">
          <cell r="A6194">
            <v>6194</v>
          </cell>
        </row>
        <row r="6195">
          <cell r="A6195">
            <v>6195</v>
          </cell>
        </row>
        <row r="6196">
          <cell r="A6196">
            <v>6196</v>
          </cell>
        </row>
        <row r="6197">
          <cell r="A6197">
            <v>6197</v>
          </cell>
        </row>
        <row r="6198">
          <cell r="A6198">
            <v>6198</v>
          </cell>
        </row>
        <row r="6199">
          <cell r="A6199">
            <v>6199</v>
          </cell>
        </row>
        <row r="6200">
          <cell r="A6200">
            <v>6200</v>
          </cell>
          <cell r="D6200" t="str">
            <v>JUMLAH</v>
          </cell>
          <cell r="K6200">
            <v>617772.5</v>
          </cell>
          <cell r="L6200">
            <v>0</v>
          </cell>
        </row>
        <row r="6201">
          <cell r="A6201">
            <v>6201</v>
          </cell>
          <cell r="D6201" t="str">
            <v>OVER HEAD</v>
          </cell>
          <cell r="E6201">
            <v>10</v>
          </cell>
          <cell r="F6201" t="str">
            <v>%</v>
          </cell>
          <cell r="K6201">
            <v>61777.25</v>
          </cell>
          <cell r="L6201">
            <v>0</v>
          </cell>
        </row>
        <row r="6202">
          <cell r="A6202">
            <v>6202</v>
          </cell>
          <cell r="D6202" t="str">
            <v>TOTAL</v>
          </cell>
          <cell r="K6202">
            <v>679549.75</v>
          </cell>
          <cell r="L6202">
            <v>0</v>
          </cell>
        </row>
        <row r="6203">
          <cell r="A6203">
            <v>6203</v>
          </cell>
          <cell r="D6203" t="str">
            <v>HARGA  SATUAN</v>
          </cell>
          <cell r="K6203">
            <v>679550</v>
          </cell>
          <cell r="L6203">
            <v>0</v>
          </cell>
        </row>
        <row r="6204">
          <cell r="A6204">
            <v>6204</v>
          </cell>
        </row>
        <row r="6205">
          <cell r="A6205">
            <v>6205</v>
          </cell>
          <cell r="B6205">
            <v>153</v>
          </cell>
        </row>
        <row r="6206">
          <cell r="A6206">
            <v>6206</v>
          </cell>
          <cell r="B6206" t="str">
            <v>UNIT PRICE ANALYSIS</v>
          </cell>
        </row>
        <row r="6207">
          <cell r="A6207">
            <v>6207</v>
          </cell>
          <cell r="B6207" t="str">
            <v>Proyek Rencana Teknik Akhir Jalan Tol Bogor Ring Road</v>
          </cell>
        </row>
        <row r="6208">
          <cell r="A6208">
            <v>6208</v>
          </cell>
        </row>
        <row r="6209">
          <cell r="A6209">
            <v>6209</v>
          </cell>
        </row>
        <row r="6210">
          <cell r="A6210">
            <v>6210</v>
          </cell>
        </row>
        <row r="6211">
          <cell r="A6211">
            <v>6211</v>
          </cell>
        </row>
        <row r="6212">
          <cell r="A6212">
            <v>6212</v>
          </cell>
          <cell r="B6212" t="str">
            <v>UNIT PRICE ANALYSIS</v>
          </cell>
        </row>
        <row r="6213">
          <cell r="A6213">
            <v>6213</v>
          </cell>
        </row>
        <row r="6214">
          <cell r="A6214">
            <v>6214</v>
          </cell>
          <cell r="B6214" t="str">
            <v>ITEM NUMBER</v>
          </cell>
          <cell r="D6214" t="str">
            <v>12.10(2)</v>
          </cell>
        </row>
        <row r="6215">
          <cell r="A6215">
            <v>6215</v>
          </cell>
          <cell r="B6215" t="str">
            <v>CONSTRUCTION / WORK</v>
          </cell>
          <cell r="D6215" t="str">
            <v>Concrete Barrier, Tipe D</v>
          </cell>
        </row>
        <row r="6216">
          <cell r="A6216">
            <v>6216</v>
          </cell>
          <cell r="B6216" t="str">
            <v>UNIT</v>
          </cell>
          <cell r="C6216" t="str">
            <v>m'</v>
          </cell>
          <cell r="D6216">
            <v>1</v>
          </cell>
        </row>
        <row r="6217">
          <cell r="A6217">
            <v>6217</v>
          </cell>
          <cell r="B6217" t="str">
            <v>UNIT PRICE  (Rp.)</v>
          </cell>
          <cell r="D6217">
            <v>1034730</v>
          </cell>
          <cell r="E6217">
            <v>0</v>
          </cell>
          <cell r="K6217">
            <v>1034730</v>
          </cell>
        </row>
        <row r="6218">
          <cell r="A6218">
            <v>6218</v>
          </cell>
          <cell r="I6218" t="str">
            <v>UNIT PRICE                 (Rp.)</v>
          </cell>
          <cell r="K6218" t="str">
            <v>TOTAL PRICE                       (Rp.)</v>
          </cell>
        </row>
        <row r="6219">
          <cell r="A6219">
            <v>6219</v>
          </cell>
          <cell r="B6219" t="str">
            <v>NO</v>
          </cell>
          <cell r="C6219" t="str">
            <v>ITEM</v>
          </cell>
          <cell r="D6219" t="str">
            <v>DESCRIPTION</v>
          </cell>
          <cell r="G6219" t="str">
            <v>UNIT</v>
          </cell>
          <cell r="H6219" t="str">
            <v>QUA'TY</v>
          </cell>
        </row>
        <row r="6220">
          <cell r="A6220">
            <v>6220</v>
          </cell>
        </row>
        <row r="6221">
          <cell r="A6221">
            <v>6221</v>
          </cell>
        </row>
        <row r="6222">
          <cell r="A6222">
            <v>6222</v>
          </cell>
          <cell r="C6222" t="str">
            <v>MT</v>
          </cell>
          <cell r="D6222" t="str">
            <v>MATERIAL</v>
          </cell>
        </row>
        <row r="6223">
          <cell r="A6223">
            <v>6223</v>
          </cell>
          <cell r="C6223">
            <v>42</v>
          </cell>
          <cell r="D6223" t="str">
            <v>Concrete Class K-350  On  Site</v>
          </cell>
          <cell r="G6223" t="str">
            <v>Cu.m</v>
          </cell>
          <cell r="H6223">
            <v>0.54749999999999999</v>
          </cell>
          <cell r="I6223">
            <v>550700</v>
          </cell>
          <cell r="J6223">
            <v>0</v>
          </cell>
          <cell r="K6223">
            <v>301508.25</v>
          </cell>
          <cell r="L6223">
            <v>0</v>
          </cell>
        </row>
        <row r="6224">
          <cell r="A6224">
            <v>6224</v>
          </cell>
          <cell r="C6224">
            <v>36</v>
          </cell>
          <cell r="D6224" t="str">
            <v>Reinforce Steel (Deformed Bar) on Site</v>
          </cell>
          <cell r="G6224" t="str">
            <v>Kg</v>
          </cell>
          <cell r="H6224">
            <v>54.75</v>
          </cell>
          <cell r="I6224">
            <v>6870</v>
          </cell>
          <cell r="J6224">
            <v>0</v>
          </cell>
          <cell r="K6224">
            <v>376132.5</v>
          </cell>
          <cell r="L6224">
            <v>0</v>
          </cell>
        </row>
        <row r="6225">
          <cell r="A6225">
            <v>6225</v>
          </cell>
          <cell r="C6225">
            <v>96</v>
          </cell>
          <cell r="D6225" t="str">
            <v>Steel Form Work for Curb (50 times)</v>
          </cell>
          <cell r="G6225" t="str">
            <v>Sq.m</v>
          </cell>
          <cell r="H6225">
            <v>3.5450000000000004</v>
          </cell>
          <cell r="I6225">
            <v>48900</v>
          </cell>
          <cell r="J6225">
            <v>0</v>
          </cell>
          <cell r="K6225">
            <v>173350.50000000003</v>
          </cell>
          <cell r="L6225">
            <v>0</v>
          </cell>
        </row>
        <row r="6226">
          <cell r="A6226">
            <v>6226</v>
          </cell>
          <cell r="C6226">
            <v>178</v>
          </cell>
          <cell r="D6226" t="str">
            <v>Maintenance Concrete  (Type-1)</v>
          </cell>
          <cell r="G6226" t="str">
            <v>Sq.m</v>
          </cell>
          <cell r="H6226">
            <v>3.5450000000000004</v>
          </cell>
          <cell r="I6226">
            <v>4700</v>
          </cell>
          <cell r="J6226">
            <v>0</v>
          </cell>
          <cell r="K6226">
            <v>16661.5</v>
          </cell>
          <cell r="L6226">
            <v>0</v>
          </cell>
        </row>
        <row r="6227">
          <cell r="A6227">
            <v>6227</v>
          </cell>
        </row>
        <row r="6228">
          <cell r="A6228">
            <v>6228</v>
          </cell>
        </row>
        <row r="6229">
          <cell r="A6229">
            <v>6229</v>
          </cell>
        </row>
        <row r="6230">
          <cell r="A6230">
            <v>6230</v>
          </cell>
        </row>
        <row r="6231">
          <cell r="A6231">
            <v>6231</v>
          </cell>
        </row>
        <row r="6232">
          <cell r="A6232">
            <v>6232</v>
          </cell>
        </row>
        <row r="6233">
          <cell r="A6233">
            <v>6233</v>
          </cell>
        </row>
        <row r="6234">
          <cell r="A6234">
            <v>6234</v>
          </cell>
        </row>
        <row r="6235">
          <cell r="A6235">
            <v>6235</v>
          </cell>
        </row>
        <row r="6236">
          <cell r="A6236">
            <v>6236</v>
          </cell>
        </row>
        <row r="6237">
          <cell r="A6237">
            <v>6237</v>
          </cell>
        </row>
        <row r="6238">
          <cell r="A6238">
            <v>6238</v>
          </cell>
        </row>
        <row r="6239">
          <cell r="A6239">
            <v>6239</v>
          </cell>
        </row>
        <row r="6240">
          <cell r="A6240">
            <v>6240</v>
          </cell>
        </row>
        <row r="6241">
          <cell r="A6241">
            <v>6241</v>
          </cell>
          <cell r="C6241" t="str">
            <v>EQ</v>
          </cell>
          <cell r="D6241" t="str">
            <v>EQUIPMENT</v>
          </cell>
        </row>
        <row r="6242">
          <cell r="A6242">
            <v>6242</v>
          </cell>
          <cell r="C6242">
            <v>64</v>
          </cell>
          <cell r="D6242" t="str">
            <v>Miscellaneous Tools</v>
          </cell>
          <cell r="G6242" t="str">
            <v>Hour</v>
          </cell>
          <cell r="H6242">
            <v>0.5</v>
          </cell>
          <cell r="I6242">
            <v>5000</v>
          </cell>
          <cell r="J6242">
            <v>0</v>
          </cell>
          <cell r="K6242">
            <v>2500</v>
          </cell>
          <cell r="L6242">
            <v>0</v>
          </cell>
        </row>
        <row r="6243">
          <cell r="A6243">
            <v>6243</v>
          </cell>
          <cell r="C6243">
            <v>28</v>
          </cell>
          <cell r="D6243" t="str">
            <v>Concrete Vibrator</v>
          </cell>
          <cell r="G6243" t="str">
            <v>Hour</v>
          </cell>
          <cell r="H6243">
            <v>2.19</v>
          </cell>
          <cell r="I6243">
            <v>21800</v>
          </cell>
          <cell r="J6243">
            <v>0</v>
          </cell>
          <cell r="K6243">
            <v>47742</v>
          </cell>
          <cell r="L6243">
            <v>0</v>
          </cell>
        </row>
        <row r="6244">
          <cell r="A6244">
            <v>6244</v>
          </cell>
          <cell r="C6244">
            <v>211</v>
          </cell>
          <cell r="D6244" t="str">
            <v>Pouring Concrete ( Manually )</v>
          </cell>
          <cell r="G6244" t="str">
            <v>Cu.m</v>
          </cell>
          <cell r="H6244">
            <v>0.54749999999999999</v>
          </cell>
          <cell r="I6244">
            <v>11400</v>
          </cell>
          <cell r="J6244">
            <v>0</v>
          </cell>
          <cell r="K6244">
            <v>6241.5</v>
          </cell>
          <cell r="L6244">
            <v>0</v>
          </cell>
        </row>
        <row r="6245">
          <cell r="A6245">
            <v>6245</v>
          </cell>
        </row>
        <row r="6246">
          <cell r="A6246">
            <v>6246</v>
          </cell>
        </row>
        <row r="6247">
          <cell r="A6247">
            <v>6247</v>
          </cell>
        </row>
        <row r="6248">
          <cell r="A6248">
            <v>6248</v>
          </cell>
        </row>
        <row r="6249">
          <cell r="A6249">
            <v>6249</v>
          </cell>
        </row>
        <row r="6250">
          <cell r="A6250">
            <v>6250</v>
          </cell>
        </row>
        <row r="6251">
          <cell r="A6251">
            <v>6251</v>
          </cell>
        </row>
        <row r="6252">
          <cell r="A6252">
            <v>6252</v>
          </cell>
        </row>
        <row r="6253">
          <cell r="A6253">
            <v>6253</v>
          </cell>
        </row>
        <row r="6254">
          <cell r="A6254">
            <v>6254</v>
          </cell>
        </row>
        <row r="6255">
          <cell r="A6255">
            <v>6255</v>
          </cell>
          <cell r="C6255" t="str">
            <v>LA</v>
          </cell>
          <cell r="D6255" t="str">
            <v>LABOUR</v>
          </cell>
        </row>
        <row r="6256">
          <cell r="A6256">
            <v>6256</v>
          </cell>
          <cell r="C6256">
            <v>3</v>
          </cell>
          <cell r="D6256" t="str">
            <v>Mandor</v>
          </cell>
          <cell r="G6256" t="str">
            <v>Day</v>
          </cell>
          <cell r="H6256">
            <v>7.1428571428571425E-2</v>
          </cell>
          <cell r="I6256">
            <v>33750</v>
          </cell>
          <cell r="K6256">
            <v>2410.7142857142858</v>
          </cell>
        </row>
        <row r="6257">
          <cell r="A6257">
            <v>6257</v>
          </cell>
          <cell r="C6257">
            <v>16</v>
          </cell>
          <cell r="D6257" t="str">
            <v>Tukang</v>
          </cell>
          <cell r="G6257" t="str">
            <v>Day</v>
          </cell>
          <cell r="H6257">
            <v>0.21428571428571427</v>
          </cell>
          <cell r="I6257">
            <v>28380</v>
          </cell>
          <cell r="K6257">
            <v>6081.4285714285706</v>
          </cell>
        </row>
        <row r="6258">
          <cell r="A6258">
            <v>6258</v>
          </cell>
          <cell r="C6258">
            <v>17</v>
          </cell>
          <cell r="D6258" t="str">
            <v>Buruh</v>
          </cell>
          <cell r="G6258" t="str">
            <v>Day</v>
          </cell>
          <cell r="H6258">
            <v>0.42857142857142855</v>
          </cell>
          <cell r="I6258">
            <v>18750</v>
          </cell>
          <cell r="K6258">
            <v>8035.7142857142853</v>
          </cell>
        </row>
        <row r="6259">
          <cell r="A6259">
            <v>6259</v>
          </cell>
        </row>
        <row r="6260">
          <cell r="A6260">
            <v>6260</v>
          </cell>
        </row>
        <row r="6261">
          <cell r="A6261">
            <v>6261</v>
          </cell>
        </row>
        <row r="6262">
          <cell r="A6262">
            <v>6262</v>
          </cell>
        </row>
        <row r="6263">
          <cell r="A6263">
            <v>6263</v>
          </cell>
        </row>
        <row r="6264">
          <cell r="A6264">
            <v>6264</v>
          </cell>
        </row>
        <row r="6265">
          <cell r="A6265">
            <v>6265</v>
          </cell>
        </row>
        <row r="6266">
          <cell r="A6266">
            <v>6266</v>
          </cell>
          <cell r="D6266" t="str">
            <v>JUMLAH</v>
          </cell>
          <cell r="K6266">
            <v>940664.10714285716</v>
          </cell>
          <cell r="L6266">
            <v>0</v>
          </cell>
        </row>
        <row r="6267">
          <cell r="A6267">
            <v>6267</v>
          </cell>
          <cell r="D6267" t="str">
            <v>OVER HEAD</v>
          </cell>
          <cell r="E6267">
            <v>10</v>
          </cell>
          <cell r="F6267" t="str">
            <v>%</v>
          </cell>
          <cell r="K6267">
            <v>94066.410714285725</v>
          </cell>
          <cell r="L6267">
            <v>0</v>
          </cell>
        </row>
        <row r="6268">
          <cell r="A6268">
            <v>6268</v>
          </cell>
          <cell r="D6268" t="str">
            <v>TOTAL</v>
          </cell>
          <cell r="K6268">
            <v>1034730.5178571428</v>
          </cell>
          <cell r="L6268">
            <v>0</v>
          </cell>
        </row>
        <row r="6269">
          <cell r="A6269">
            <v>6269</v>
          </cell>
          <cell r="D6269" t="str">
            <v>HARGA  SATUAN</v>
          </cell>
          <cell r="K6269">
            <v>1034731</v>
          </cell>
          <cell r="L6269">
            <v>0</v>
          </cell>
        </row>
        <row r="6270">
          <cell r="A6270">
            <v>6270</v>
          </cell>
        </row>
        <row r="6271">
          <cell r="A6271">
            <v>6271</v>
          </cell>
          <cell r="B6271">
            <v>154</v>
          </cell>
        </row>
        <row r="6272">
          <cell r="A6272">
            <v>6272</v>
          </cell>
          <cell r="B6272" t="str">
            <v>UNIT PRICE ANALYSIS</v>
          </cell>
        </row>
        <row r="6273">
          <cell r="A6273">
            <v>6273</v>
          </cell>
          <cell r="B6273" t="str">
            <v>Proyek Rencana Teknik Akhir Jalan Tol Bogor Ring Road</v>
          </cell>
        </row>
        <row r="6274">
          <cell r="A6274">
            <v>6274</v>
          </cell>
        </row>
        <row r="6275">
          <cell r="A6275">
            <v>6275</v>
          </cell>
        </row>
        <row r="6276">
          <cell r="A6276">
            <v>6276</v>
          </cell>
        </row>
        <row r="6277">
          <cell r="A6277">
            <v>6277</v>
          </cell>
        </row>
        <row r="6278">
          <cell r="A6278">
            <v>6278</v>
          </cell>
          <cell r="B6278" t="str">
            <v>UNIT PRICE ANALYSIS</v>
          </cell>
        </row>
        <row r="6279">
          <cell r="A6279">
            <v>6279</v>
          </cell>
        </row>
        <row r="6280">
          <cell r="A6280">
            <v>6280</v>
          </cell>
          <cell r="B6280" t="str">
            <v>ITEM NUMBER</v>
          </cell>
          <cell r="D6280" t="str">
            <v>13.01(5)</v>
          </cell>
        </row>
        <row r="6281">
          <cell r="A6281">
            <v>6281</v>
          </cell>
          <cell r="B6281" t="str">
            <v>CONSTRUCTION / WORK</v>
          </cell>
          <cell r="D6281" t="str">
            <v>Tiang Penerangan Jalan, Tipe C1</v>
          </cell>
        </row>
        <row r="6282">
          <cell r="A6282">
            <v>6282</v>
          </cell>
          <cell r="B6282" t="str">
            <v>UNIT</v>
          </cell>
          <cell r="C6282" t="str">
            <v>Buah</v>
          </cell>
          <cell r="D6282">
            <v>1</v>
          </cell>
        </row>
        <row r="6283">
          <cell r="A6283">
            <v>6283</v>
          </cell>
          <cell r="B6283" t="str">
            <v>UNIT  PRICE  (Rp.)</v>
          </cell>
          <cell r="D6283">
            <v>9867800</v>
          </cell>
          <cell r="E6283">
            <v>0</v>
          </cell>
          <cell r="J6283" t="str">
            <v>TOTAL UNIT PRICE (Rp)</v>
          </cell>
          <cell r="K6283">
            <v>9867800</v>
          </cell>
        </row>
        <row r="6284">
          <cell r="A6284">
            <v>6284</v>
          </cell>
          <cell r="I6284" t="str">
            <v>UNIT PRICE                 (Rp.)</v>
          </cell>
          <cell r="K6284" t="str">
            <v>TOTAL PRICE                       (Rp.)</v>
          </cell>
        </row>
        <row r="6285">
          <cell r="A6285">
            <v>6285</v>
          </cell>
          <cell r="B6285" t="str">
            <v>NO</v>
          </cell>
          <cell r="C6285" t="str">
            <v>ITEM</v>
          </cell>
          <cell r="D6285" t="str">
            <v>DESCRIPTION</v>
          </cell>
          <cell r="G6285" t="str">
            <v>UNIT</v>
          </cell>
          <cell r="H6285" t="str">
            <v>QUA'TY</v>
          </cell>
        </row>
        <row r="6286">
          <cell r="A6286">
            <v>6286</v>
          </cell>
        </row>
        <row r="6287">
          <cell r="A6287">
            <v>6287</v>
          </cell>
        </row>
        <row r="6288">
          <cell r="A6288">
            <v>6288</v>
          </cell>
          <cell r="B6288" t="str">
            <v>A</v>
          </cell>
          <cell r="C6288" t="str">
            <v>MT</v>
          </cell>
          <cell r="D6288" t="str">
            <v>MATERIAL</v>
          </cell>
        </row>
        <row r="6289">
          <cell r="A6289">
            <v>6289</v>
          </cell>
          <cell r="L6289">
            <v>0</v>
          </cell>
        </row>
        <row r="6290">
          <cell r="A6290">
            <v>6290</v>
          </cell>
          <cell r="C6290">
            <v>193</v>
          </cell>
          <cell r="D6290" t="str">
            <v>Plastic Pipe</v>
          </cell>
          <cell r="G6290" t="str">
            <v>Ln.m</v>
          </cell>
          <cell r="H6290">
            <v>80</v>
          </cell>
          <cell r="I6290">
            <v>11500</v>
          </cell>
          <cell r="J6290">
            <v>0</v>
          </cell>
          <cell r="K6290">
            <v>920000</v>
          </cell>
        </row>
        <row r="6291">
          <cell r="A6291">
            <v>6291</v>
          </cell>
          <cell r="C6291">
            <v>185</v>
          </cell>
          <cell r="D6291" t="str">
            <v>Porous Pipe</v>
          </cell>
          <cell r="G6291" t="str">
            <v>L.m</v>
          </cell>
          <cell r="H6291">
            <v>2.4</v>
          </cell>
          <cell r="I6291">
            <v>34500</v>
          </cell>
          <cell r="J6291">
            <v>0</v>
          </cell>
          <cell r="K6291">
            <v>82800</v>
          </cell>
        </row>
        <row r="6292">
          <cell r="A6292">
            <v>6292</v>
          </cell>
          <cell r="C6292">
            <v>151</v>
          </cell>
          <cell r="D6292" t="str">
            <v>Steel Form Work for SP-B (200 times)</v>
          </cell>
          <cell r="G6292" t="str">
            <v>Each</v>
          </cell>
          <cell r="H6292">
            <v>8.5333333333333332</v>
          </cell>
          <cell r="I6292">
            <v>17400</v>
          </cell>
          <cell r="J6292">
            <v>0</v>
          </cell>
          <cell r="K6292">
            <v>148480</v>
          </cell>
        </row>
        <row r="6293">
          <cell r="A6293">
            <v>6293</v>
          </cell>
          <cell r="C6293">
            <v>69</v>
          </cell>
          <cell r="D6293" t="str">
            <v>Concrete Sand at Quarry</v>
          </cell>
          <cell r="G6293" t="str">
            <v>Cu.m</v>
          </cell>
          <cell r="H6293">
            <v>1</v>
          </cell>
          <cell r="I6293">
            <v>64900</v>
          </cell>
          <cell r="J6293">
            <v>0</v>
          </cell>
          <cell r="K6293">
            <v>64900</v>
          </cell>
        </row>
        <row r="6294">
          <cell r="A6294">
            <v>6294</v>
          </cell>
          <cell r="C6294">
            <v>39</v>
          </cell>
          <cell r="D6294" t="str">
            <v>Concrete Class K-175  On  Site</v>
          </cell>
          <cell r="G6294" t="str">
            <v>Cu.m</v>
          </cell>
          <cell r="H6294">
            <v>1.212</v>
          </cell>
          <cell r="I6294">
            <v>422600</v>
          </cell>
          <cell r="J6294">
            <v>0</v>
          </cell>
          <cell r="K6294">
            <v>512191.2</v>
          </cell>
        </row>
        <row r="6295">
          <cell r="A6295">
            <v>6295</v>
          </cell>
          <cell r="C6295">
            <v>35</v>
          </cell>
          <cell r="D6295" t="str">
            <v>Aluminium Angles 50 x 50 x 5</v>
          </cell>
          <cell r="G6295" t="str">
            <v>Lm.</v>
          </cell>
          <cell r="H6295">
            <v>24.24</v>
          </cell>
          <cell r="I6295">
            <v>16800</v>
          </cell>
          <cell r="J6295">
            <v>0</v>
          </cell>
          <cell r="K6295">
            <v>407232</v>
          </cell>
        </row>
        <row r="6296">
          <cell r="A6296">
            <v>6296</v>
          </cell>
          <cell r="C6296" t="str">
            <v>SS</v>
          </cell>
          <cell r="D6296" t="str">
            <v>Tiang Lampu, H = 11 m, lengan tunggal</v>
          </cell>
          <cell r="G6296" t="str">
            <v>Each</v>
          </cell>
          <cell r="H6296">
            <v>1</v>
          </cell>
          <cell r="I6296">
            <v>2120000</v>
          </cell>
          <cell r="K6296">
            <v>2120000</v>
          </cell>
        </row>
        <row r="6297">
          <cell r="A6297">
            <v>6297</v>
          </cell>
          <cell r="C6297" t="str">
            <v>SS</v>
          </cell>
          <cell r="D6297" t="str">
            <v>Lampu Penerangan Jalan SOX 180</v>
          </cell>
          <cell r="G6297" t="str">
            <v>Each</v>
          </cell>
          <cell r="H6297">
            <v>1</v>
          </cell>
          <cell r="I6297">
            <v>1950000</v>
          </cell>
          <cell r="K6297">
            <v>1950000</v>
          </cell>
        </row>
        <row r="6298">
          <cell r="A6298">
            <v>6298</v>
          </cell>
          <cell r="C6298">
            <v>174</v>
          </cell>
          <cell r="D6298" t="str">
            <v>Pouring Concrete ( Mechanical )</v>
          </cell>
          <cell r="G6298" t="str">
            <v>Cu.m</v>
          </cell>
          <cell r="H6298">
            <v>1.212</v>
          </cell>
          <cell r="I6298">
            <v>18600</v>
          </cell>
          <cell r="J6298">
            <v>0</v>
          </cell>
          <cell r="K6298">
            <v>22543.200000000001</v>
          </cell>
        </row>
        <row r="6299">
          <cell r="A6299">
            <v>6299</v>
          </cell>
          <cell r="C6299">
            <v>56</v>
          </cell>
          <cell r="D6299" t="str">
            <v>Cable NYY2C - 10 mm2</v>
          </cell>
          <cell r="G6299" t="str">
            <v>Lm.</v>
          </cell>
          <cell r="H6299">
            <v>14</v>
          </cell>
          <cell r="I6299">
            <v>10400</v>
          </cell>
          <cell r="J6299">
            <v>0</v>
          </cell>
          <cell r="K6299">
            <v>145600</v>
          </cell>
        </row>
        <row r="6300">
          <cell r="A6300">
            <v>6300</v>
          </cell>
        </row>
        <row r="6301">
          <cell r="A6301">
            <v>6301</v>
          </cell>
        </row>
        <row r="6302">
          <cell r="A6302">
            <v>6302</v>
          </cell>
        </row>
        <row r="6303">
          <cell r="A6303">
            <v>6303</v>
          </cell>
        </row>
        <row r="6304">
          <cell r="A6304">
            <v>6304</v>
          </cell>
        </row>
        <row r="6305">
          <cell r="A6305">
            <v>6305</v>
          </cell>
        </row>
        <row r="6306">
          <cell r="A6306">
            <v>6306</v>
          </cell>
        </row>
        <row r="6307">
          <cell r="A6307">
            <v>6307</v>
          </cell>
          <cell r="B6307" t="str">
            <v>B</v>
          </cell>
          <cell r="C6307" t="str">
            <v>EQ</v>
          </cell>
          <cell r="D6307" t="str">
            <v>EQUIPMENT</v>
          </cell>
        </row>
        <row r="6308">
          <cell r="A6308">
            <v>6308</v>
          </cell>
          <cell r="C6308">
            <v>87</v>
          </cell>
          <cell r="D6308" t="str">
            <v>Tractor Shovel 1,8 m3</v>
          </cell>
          <cell r="G6308" t="str">
            <v>Hour</v>
          </cell>
          <cell r="H6308">
            <v>0.75</v>
          </cell>
          <cell r="I6308">
            <v>227700</v>
          </cell>
          <cell r="J6308">
            <v>0</v>
          </cell>
          <cell r="K6308">
            <v>170775</v>
          </cell>
          <cell r="L6308">
            <v>0</v>
          </cell>
        </row>
        <row r="6309">
          <cell r="A6309">
            <v>6309</v>
          </cell>
          <cell r="C6309">
            <v>209</v>
          </cell>
          <cell r="D6309" t="str">
            <v>Transportation (30-60 Ton) to Site</v>
          </cell>
          <cell r="G6309" t="str">
            <v>Each</v>
          </cell>
          <cell r="H6309">
            <v>1.212</v>
          </cell>
          <cell r="I6309">
            <v>1792200</v>
          </cell>
          <cell r="J6309">
            <v>0</v>
          </cell>
          <cell r="K6309">
            <v>2172146.4</v>
          </cell>
        </row>
        <row r="6310">
          <cell r="A6310">
            <v>6310</v>
          </cell>
          <cell r="C6310">
            <v>139</v>
          </cell>
          <cell r="D6310" t="str">
            <v>Concrete Bucket 1 Cu.m</v>
          </cell>
          <cell r="G6310" t="str">
            <v>Hour</v>
          </cell>
          <cell r="H6310">
            <v>1.962</v>
          </cell>
          <cell r="I6310">
            <v>6800</v>
          </cell>
          <cell r="J6310">
            <v>0</v>
          </cell>
          <cell r="K6310">
            <v>13341.6</v>
          </cell>
        </row>
        <row r="6311">
          <cell r="A6311">
            <v>6311</v>
          </cell>
          <cell r="C6311">
            <v>60</v>
          </cell>
          <cell r="D6311" t="str">
            <v>Jack (S6-B) &amp; Pump</v>
          </cell>
          <cell r="G6311" t="str">
            <v>Hour</v>
          </cell>
          <cell r="H6311">
            <v>0.5</v>
          </cell>
          <cell r="I6311">
            <v>22800</v>
          </cell>
          <cell r="J6311">
            <v>0</v>
          </cell>
          <cell r="K6311">
            <v>11400</v>
          </cell>
        </row>
        <row r="6312">
          <cell r="A6312">
            <v>6312</v>
          </cell>
        </row>
        <row r="6313">
          <cell r="A6313">
            <v>6313</v>
          </cell>
        </row>
        <row r="6314">
          <cell r="A6314">
            <v>6314</v>
          </cell>
        </row>
        <row r="6315">
          <cell r="A6315">
            <v>6315</v>
          </cell>
        </row>
        <row r="6316">
          <cell r="A6316">
            <v>6316</v>
          </cell>
        </row>
        <row r="6317">
          <cell r="A6317">
            <v>6317</v>
          </cell>
        </row>
        <row r="6318">
          <cell r="A6318">
            <v>6318</v>
          </cell>
        </row>
        <row r="6319">
          <cell r="A6319">
            <v>6319</v>
          </cell>
        </row>
        <row r="6320">
          <cell r="A6320">
            <v>6320</v>
          </cell>
        </row>
        <row r="6321">
          <cell r="A6321">
            <v>6321</v>
          </cell>
          <cell r="B6321" t="str">
            <v>C</v>
          </cell>
          <cell r="C6321" t="str">
            <v>LA</v>
          </cell>
          <cell r="D6321" t="str">
            <v>LABOUR</v>
          </cell>
        </row>
        <row r="6322">
          <cell r="A6322">
            <v>6322</v>
          </cell>
          <cell r="C6322">
            <v>2</v>
          </cell>
          <cell r="D6322" t="str">
            <v>Pengawas</v>
          </cell>
          <cell r="G6322" t="str">
            <v>Day</v>
          </cell>
          <cell r="H6322">
            <v>1</v>
          </cell>
          <cell r="I6322">
            <v>50000</v>
          </cell>
          <cell r="K6322">
            <v>50000</v>
          </cell>
        </row>
        <row r="6323">
          <cell r="A6323">
            <v>6323</v>
          </cell>
          <cell r="C6323">
            <v>15</v>
          </cell>
          <cell r="D6323" t="str">
            <v>Kepala Tukang</v>
          </cell>
          <cell r="G6323" t="str">
            <v>Day</v>
          </cell>
          <cell r="H6323">
            <v>2</v>
          </cell>
          <cell r="I6323">
            <v>32880</v>
          </cell>
          <cell r="K6323">
            <v>65760</v>
          </cell>
        </row>
        <row r="6324">
          <cell r="A6324">
            <v>6324</v>
          </cell>
          <cell r="C6324">
            <v>16</v>
          </cell>
          <cell r="D6324" t="str">
            <v>Tukang</v>
          </cell>
          <cell r="G6324" t="str">
            <v>Day</v>
          </cell>
          <cell r="H6324">
            <v>4</v>
          </cell>
          <cell r="I6324">
            <v>28380</v>
          </cell>
          <cell r="K6324">
            <v>113520</v>
          </cell>
        </row>
        <row r="6325">
          <cell r="A6325">
            <v>6325</v>
          </cell>
        </row>
        <row r="6326">
          <cell r="A6326">
            <v>6326</v>
          </cell>
        </row>
        <row r="6327">
          <cell r="A6327">
            <v>6327</v>
          </cell>
        </row>
        <row r="6328">
          <cell r="A6328">
            <v>6328</v>
          </cell>
        </row>
        <row r="6329">
          <cell r="A6329">
            <v>6329</v>
          </cell>
        </row>
        <row r="6330">
          <cell r="A6330">
            <v>6330</v>
          </cell>
        </row>
        <row r="6331">
          <cell r="A6331">
            <v>6331</v>
          </cell>
        </row>
        <row r="6332">
          <cell r="A6332">
            <v>6332</v>
          </cell>
          <cell r="D6332" t="str">
            <v>JUMLAH</v>
          </cell>
          <cell r="K6332">
            <v>8970689.4000000004</v>
          </cell>
          <cell r="L6332">
            <v>0</v>
          </cell>
        </row>
        <row r="6333">
          <cell r="A6333">
            <v>6333</v>
          </cell>
          <cell r="D6333" t="str">
            <v>OVER HEAD</v>
          </cell>
          <cell r="E6333">
            <v>10</v>
          </cell>
          <cell r="F6333" t="str">
            <v>%</v>
          </cell>
          <cell r="K6333">
            <v>897068.94000000006</v>
          </cell>
          <cell r="L6333">
            <v>0</v>
          </cell>
        </row>
        <row r="6334">
          <cell r="A6334">
            <v>6334</v>
          </cell>
          <cell r="D6334" t="str">
            <v>TOTAL</v>
          </cell>
          <cell r="K6334">
            <v>9867758.3399999999</v>
          </cell>
          <cell r="L6334">
            <v>0</v>
          </cell>
        </row>
        <row r="6335">
          <cell r="A6335">
            <v>6335</v>
          </cell>
          <cell r="D6335" t="str">
            <v>HARGA  SATUAN</v>
          </cell>
          <cell r="K6335">
            <v>9867758</v>
          </cell>
          <cell r="L6335">
            <v>0</v>
          </cell>
        </row>
        <row r="6336">
          <cell r="A6336">
            <v>6336</v>
          </cell>
        </row>
        <row r="6337">
          <cell r="A6337">
            <v>6337</v>
          </cell>
          <cell r="B6337">
            <v>155</v>
          </cell>
        </row>
        <row r="6338">
          <cell r="A6338">
            <v>6338</v>
          </cell>
          <cell r="B6338" t="str">
            <v>UNIT PRICE ANALYSIS</v>
          </cell>
        </row>
        <row r="6339">
          <cell r="A6339">
            <v>6339</v>
          </cell>
          <cell r="B6339" t="str">
            <v>Proyek Rencana Teknik Akhir Jalan Tol Bogor Ring Road</v>
          </cell>
        </row>
        <row r="6340">
          <cell r="A6340">
            <v>6340</v>
          </cell>
        </row>
        <row r="6341">
          <cell r="A6341">
            <v>6341</v>
          </cell>
        </row>
        <row r="6342">
          <cell r="A6342">
            <v>6342</v>
          </cell>
        </row>
        <row r="6343">
          <cell r="A6343">
            <v>6343</v>
          </cell>
        </row>
        <row r="6344">
          <cell r="A6344">
            <v>6344</v>
          </cell>
          <cell r="B6344" t="str">
            <v>UNIT PRICE ANALYSIS</v>
          </cell>
        </row>
        <row r="6345">
          <cell r="A6345">
            <v>6345</v>
          </cell>
        </row>
        <row r="6346">
          <cell r="A6346">
            <v>6346</v>
          </cell>
          <cell r="B6346" t="str">
            <v>ITEM NUMBER</v>
          </cell>
          <cell r="D6346" t="str">
            <v>13.01(67)</v>
          </cell>
        </row>
        <row r="6347">
          <cell r="A6347">
            <v>6347</v>
          </cell>
          <cell r="B6347" t="str">
            <v>CONSTRUCTION / WORK</v>
          </cell>
          <cell r="D6347" t="str">
            <v>Relokasi Tiang Penerangan Jalan, Tipe A</v>
          </cell>
        </row>
        <row r="6348">
          <cell r="A6348">
            <v>6348</v>
          </cell>
          <cell r="B6348" t="str">
            <v>UNIT</v>
          </cell>
          <cell r="C6348" t="str">
            <v>Buah</v>
          </cell>
          <cell r="D6348">
            <v>1</v>
          </cell>
        </row>
        <row r="6349">
          <cell r="A6349">
            <v>6349</v>
          </cell>
          <cell r="B6349" t="str">
            <v>UNIT  PRICE  (Rp.)</v>
          </cell>
          <cell r="D6349">
            <v>4521700</v>
          </cell>
          <cell r="E6349">
            <v>0</v>
          </cell>
          <cell r="J6349" t="str">
            <v>TOTAL UNIT PRICE (Rp)</v>
          </cell>
          <cell r="K6349">
            <v>4521700</v>
          </cell>
        </row>
        <row r="6350">
          <cell r="A6350">
            <v>6350</v>
          </cell>
          <cell r="I6350" t="str">
            <v>UNIT PRICE                 (Rp.)</v>
          </cell>
          <cell r="K6350" t="str">
            <v>TOTAL PRICE                       (Rp.)</v>
          </cell>
        </row>
        <row r="6351">
          <cell r="A6351">
            <v>6351</v>
          </cell>
          <cell r="B6351" t="str">
            <v>NO</v>
          </cell>
          <cell r="C6351" t="str">
            <v>ITEM</v>
          </cell>
          <cell r="D6351" t="str">
            <v>DESCRIPTION</v>
          </cell>
          <cell r="G6351" t="str">
            <v>UNIT</v>
          </cell>
          <cell r="H6351" t="str">
            <v>QUA'TY</v>
          </cell>
        </row>
        <row r="6352">
          <cell r="A6352">
            <v>6352</v>
          </cell>
        </row>
        <row r="6353">
          <cell r="A6353">
            <v>6353</v>
          </cell>
        </row>
        <row r="6354">
          <cell r="A6354">
            <v>6354</v>
          </cell>
          <cell r="B6354" t="str">
            <v>A</v>
          </cell>
          <cell r="C6354" t="str">
            <v>MT</v>
          </cell>
          <cell r="D6354" t="str">
            <v>MATERIAL</v>
          </cell>
        </row>
        <row r="6355">
          <cell r="A6355">
            <v>6355</v>
          </cell>
          <cell r="L6355">
            <v>0</v>
          </cell>
        </row>
        <row r="6356">
          <cell r="A6356">
            <v>6356</v>
          </cell>
        </row>
        <row r="6357">
          <cell r="A6357">
            <v>6357</v>
          </cell>
          <cell r="C6357">
            <v>185</v>
          </cell>
          <cell r="D6357" t="str">
            <v>Porous Pipe</v>
          </cell>
          <cell r="G6357" t="str">
            <v>L.m</v>
          </cell>
          <cell r="H6357">
            <v>2.4</v>
          </cell>
          <cell r="I6357">
            <v>34500</v>
          </cell>
          <cell r="J6357">
            <v>0</v>
          </cell>
          <cell r="K6357">
            <v>82800</v>
          </cell>
        </row>
        <row r="6358">
          <cell r="A6358">
            <v>6358</v>
          </cell>
          <cell r="C6358">
            <v>151</v>
          </cell>
          <cell r="D6358" t="str">
            <v>Steel Form Work for SP-B (200 times)</v>
          </cell>
          <cell r="G6358" t="str">
            <v>Each</v>
          </cell>
          <cell r="H6358">
            <v>8.5333333333333332</v>
          </cell>
          <cell r="I6358">
            <v>17400</v>
          </cell>
          <cell r="J6358">
            <v>0</v>
          </cell>
          <cell r="K6358">
            <v>148480</v>
          </cell>
        </row>
        <row r="6359">
          <cell r="A6359">
            <v>6359</v>
          </cell>
          <cell r="C6359">
            <v>69</v>
          </cell>
          <cell r="D6359" t="str">
            <v>Concrete Sand at Quarry</v>
          </cell>
          <cell r="G6359" t="str">
            <v>Cu.m</v>
          </cell>
          <cell r="H6359">
            <v>1</v>
          </cell>
          <cell r="I6359">
            <v>64900</v>
          </cell>
          <cell r="J6359">
            <v>0</v>
          </cell>
          <cell r="K6359">
            <v>64900</v>
          </cell>
        </row>
        <row r="6360">
          <cell r="A6360">
            <v>6360</v>
          </cell>
          <cell r="C6360">
            <v>39</v>
          </cell>
          <cell r="D6360" t="str">
            <v>Concrete Class K-175  On  Site</v>
          </cell>
          <cell r="G6360" t="str">
            <v>Cu.m</v>
          </cell>
          <cell r="H6360">
            <v>1.212</v>
          </cell>
          <cell r="I6360">
            <v>422600</v>
          </cell>
          <cell r="J6360">
            <v>0</v>
          </cell>
          <cell r="K6360">
            <v>512191.2</v>
          </cell>
        </row>
        <row r="6361">
          <cell r="A6361">
            <v>6361</v>
          </cell>
          <cell r="C6361">
            <v>35</v>
          </cell>
          <cell r="D6361" t="str">
            <v>Aluminium Angles 50 x 50 x 5</v>
          </cell>
          <cell r="G6361" t="str">
            <v>Lm.</v>
          </cell>
          <cell r="H6361">
            <v>24.24</v>
          </cell>
          <cell r="I6361">
            <v>16800</v>
          </cell>
          <cell r="J6361">
            <v>0</v>
          </cell>
          <cell r="K6361">
            <v>407232</v>
          </cell>
        </row>
        <row r="6362">
          <cell r="A6362">
            <v>6362</v>
          </cell>
          <cell r="C6362">
            <v>174</v>
          </cell>
          <cell r="D6362" t="str">
            <v>Pouring Concrete ( Mechanical )</v>
          </cell>
          <cell r="G6362" t="str">
            <v>Cu.m</v>
          </cell>
          <cell r="H6362">
            <v>1.212</v>
          </cell>
          <cell r="I6362">
            <v>18600</v>
          </cell>
          <cell r="J6362">
            <v>0</v>
          </cell>
          <cell r="K6362">
            <v>22543.200000000001</v>
          </cell>
        </row>
        <row r="6363">
          <cell r="A6363">
            <v>6363</v>
          </cell>
          <cell r="C6363">
            <v>56</v>
          </cell>
          <cell r="D6363" t="str">
            <v>Cable NYY2C - 10 mm2</v>
          </cell>
          <cell r="G6363" t="str">
            <v>Lm.</v>
          </cell>
          <cell r="H6363">
            <v>20</v>
          </cell>
          <cell r="I6363">
            <v>10400</v>
          </cell>
          <cell r="J6363">
            <v>0</v>
          </cell>
          <cell r="K6363">
            <v>208000</v>
          </cell>
        </row>
        <row r="6364">
          <cell r="A6364">
            <v>6364</v>
          </cell>
        </row>
        <row r="6365">
          <cell r="A6365">
            <v>6365</v>
          </cell>
        </row>
        <row r="6366">
          <cell r="A6366">
            <v>6366</v>
          </cell>
        </row>
        <row r="6367">
          <cell r="A6367">
            <v>6367</v>
          </cell>
        </row>
        <row r="6368">
          <cell r="A6368">
            <v>6368</v>
          </cell>
        </row>
        <row r="6369">
          <cell r="A6369">
            <v>6369</v>
          </cell>
        </row>
        <row r="6370">
          <cell r="A6370">
            <v>6370</v>
          </cell>
        </row>
        <row r="6371">
          <cell r="A6371">
            <v>6371</v>
          </cell>
        </row>
        <row r="6372">
          <cell r="A6372">
            <v>6372</v>
          </cell>
        </row>
        <row r="6373">
          <cell r="A6373">
            <v>6373</v>
          </cell>
          <cell r="B6373" t="str">
            <v>B</v>
          </cell>
          <cell r="C6373" t="str">
            <v>EQ</v>
          </cell>
          <cell r="D6373" t="str">
            <v>EQUIPMENT</v>
          </cell>
        </row>
        <row r="6374">
          <cell r="A6374">
            <v>6374</v>
          </cell>
          <cell r="C6374">
            <v>87</v>
          </cell>
          <cell r="D6374" t="str">
            <v>Tractor Shovel 1,8 m3</v>
          </cell>
          <cell r="G6374" t="str">
            <v>Hour</v>
          </cell>
          <cell r="H6374">
            <v>0.75</v>
          </cell>
          <cell r="I6374">
            <v>227700</v>
          </cell>
          <cell r="J6374">
            <v>0</v>
          </cell>
          <cell r="K6374">
            <v>170775</v>
          </cell>
          <cell r="L6374">
            <v>0</v>
          </cell>
        </row>
        <row r="6375">
          <cell r="A6375">
            <v>6375</v>
          </cell>
          <cell r="C6375">
            <v>209</v>
          </cell>
          <cell r="D6375" t="str">
            <v>Transportation (30-60 Ton) to Site</v>
          </cell>
          <cell r="G6375" t="str">
            <v>Each</v>
          </cell>
          <cell r="H6375">
            <v>1.212</v>
          </cell>
          <cell r="I6375">
            <v>1792200</v>
          </cell>
          <cell r="J6375">
            <v>0</v>
          </cell>
          <cell r="K6375">
            <v>2172146.4</v>
          </cell>
        </row>
        <row r="6376">
          <cell r="A6376">
            <v>6376</v>
          </cell>
          <cell r="C6376">
            <v>139</v>
          </cell>
          <cell r="D6376" t="str">
            <v>Concrete Bucket 1 Cu.m</v>
          </cell>
          <cell r="G6376" t="str">
            <v>Hour</v>
          </cell>
          <cell r="H6376">
            <v>1.962</v>
          </cell>
          <cell r="I6376">
            <v>6800</v>
          </cell>
          <cell r="J6376">
            <v>0</v>
          </cell>
          <cell r="K6376">
            <v>13341.6</v>
          </cell>
        </row>
        <row r="6377">
          <cell r="A6377">
            <v>6377</v>
          </cell>
          <cell r="C6377">
            <v>60</v>
          </cell>
          <cell r="D6377" t="str">
            <v>Jack (S6-B) &amp; Pump</v>
          </cell>
          <cell r="G6377" t="str">
            <v>Hour</v>
          </cell>
          <cell r="H6377">
            <v>0.75</v>
          </cell>
          <cell r="I6377">
            <v>22800</v>
          </cell>
          <cell r="J6377">
            <v>0</v>
          </cell>
          <cell r="K6377">
            <v>17100</v>
          </cell>
        </row>
        <row r="6378">
          <cell r="A6378">
            <v>6378</v>
          </cell>
          <cell r="C6378">
            <v>18</v>
          </cell>
          <cell r="D6378" t="str">
            <v>Concrete Breaker 20 kg</v>
          </cell>
          <cell r="G6378" t="str">
            <v>Hour</v>
          </cell>
          <cell r="H6378">
            <v>0.75</v>
          </cell>
          <cell r="I6378">
            <v>36000</v>
          </cell>
          <cell r="J6378">
            <v>0</v>
          </cell>
          <cell r="K6378">
            <v>27000</v>
          </cell>
        </row>
        <row r="6379">
          <cell r="A6379">
            <v>6379</v>
          </cell>
          <cell r="C6379">
            <v>3</v>
          </cell>
          <cell r="D6379" t="str">
            <v>Air Compressor 3.5 m3/min</v>
          </cell>
          <cell r="G6379" t="str">
            <v>Hour</v>
          </cell>
          <cell r="H6379">
            <v>0.75</v>
          </cell>
          <cell r="I6379">
            <v>46500</v>
          </cell>
          <cell r="J6379">
            <v>0</v>
          </cell>
          <cell r="K6379">
            <v>34875</v>
          </cell>
        </row>
        <row r="6380">
          <cell r="A6380">
            <v>6380</v>
          </cell>
        </row>
        <row r="6381">
          <cell r="A6381">
            <v>6381</v>
          </cell>
        </row>
        <row r="6382">
          <cell r="A6382">
            <v>6382</v>
          </cell>
        </row>
        <row r="6383">
          <cell r="A6383">
            <v>6383</v>
          </cell>
        </row>
        <row r="6384">
          <cell r="A6384">
            <v>6384</v>
          </cell>
        </row>
        <row r="6385">
          <cell r="A6385">
            <v>6385</v>
          </cell>
        </row>
        <row r="6386">
          <cell r="A6386">
            <v>6386</v>
          </cell>
        </row>
        <row r="6387">
          <cell r="A6387">
            <v>6387</v>
          </cell>
          <cell r="B6387" t="str">
            <v>C</v>
          </cell>
          <cell r="C6387" t="str">
            <v>LA</v>
          </cell>
          <cell r="D6387" t="str">
            <v>LABOUR</v>
          </cell>
        </row>
        <row r="6388">
          <cell r="A6388">
            <v>6388</v>
          </cell>
          <cell r="C6388">
            <v>2</v>
          </cell>
          <cell r="D6388" t="str">
            <v>Pengawas</v>
          </cell>
          <cell r="G6388" t="str">
            <v>Day</v>
          </cell>
          <cell r="H6388">
            <v>1</v>
          </cell>
          <cell r="I6388">
            <v>50000</v>
          </cell>
          <cell r="K6388">
            <v>50000</v>
          </cell>
        </row>
        <row r="6389">
          <cell r="A6389">
            <v>6389</v>
          </cell>
          <cell r="C6389">
            <v>15</v>
          </cell>
          <cell r="D6389" t="str">
            <v>Kepala Tukang</v>
          </cell>
          <cell r="G6389" t="str">
            <v>Day</v>
          </cell>
          <cell r="H6389">
            <v>2</v>
          </cell>
          <cell r="I6389">
            <v>32880</v>
          </cell>
          <cell r="K6389">
            <v>65760</v>
          </cell>
        </row>
        <row r="6390">
          <cell r="A6390">
            <v>6390</v>
          </cell>
          <cell r="C6390">
            <v>16</v>
          </cell>
          <cell r="D6390" t="str">
            <v>Tukang</v>
          </cell>
          <cell r="G6390" t="str">
            <v>Day</v>
          </cell>
          <cell r="H6390">
            <v>4</v>
          </cell>
          <cell r="I6390">
            <v>28380</v>
          </cell>
          <cell r="K6390">
            <v>113520</v>
          </cell>
        </row>
        <row r="6391">
          <cell r="A6391">
            <v>6391</v>
          </cell>
        </row>
        <row r="6392">
          <cell r="A6392">
            <v>6392</v>
          </cell>
        </row>
        <row r="6393">
          <cell r="A6393">
            <v>6393</v>
          </cell>
        </row>
        <row r="6394">
          <cell r="A6394">
            <v>6394</v>
          </cell>
        </row>
        <row r="6395">
          <cell r="A6395">
            <v>6395</v>
          </cell>
        </row>
        <row r="6396">
          <cell r="A6396">
            <v>6396</v>
          </cell>
        </row>
        <row r="6397">
          <cell r="A6397">
            <v>6397</v>
          </cell>
        </row>
        <row r="6398">
          <cell r="A6398">
            <v>6398</v>
          </cell>
          <cell r="D6398" t="str">
            <v>JUMLAH</v>
          </cell>
          <cell r="K6398">
            <v>4110664.4</v>
          </cell>
          <cell r="L6398">
            <v>0</v>
          </cell>
        </row>
        <row r="6399">
          <cell r="A6399">
            <v>6399</v>
          </cell>
          <cell r="D6399" t="str">
            <v>OVER HEAD</v>
          </cell>
          <cell r="E6399">
            <v>10</v>
          </cell>
          <cell r="F6399" t="str">
            <v>%</v>
          </cell>
          <cell r="K6399">
            <v>411066.44</v>
          </cell>
          <cell r="L6399">
            <v>0</v>
          </cell>
        </row>
        <row r="6400">
          <cell r="A6400">
            <v>6400</v>
          </cell>
          <cell r="D6400" t="str">
            <v>TOTAL</v>
          </cell>
          <cell r="K6400">
            <v>4521730.84</v>
          </cell>
          <cell r="L6400">
            <v>0</v>
          </cell>
        </row>
        <row r="6401">
          <cell r="A6401">
            <v>6401</v>
          </cell>
          <cell r="D6401" t="str">
            <v>HARGA  SATUAN</v>
          </cell>
          <cell r="K6401">
            <v>4521731</v>
          </cell>
          <cell r="L6401">
            <v>0</v>
          </cell>
        </row>
        <row r="6402">
          <cell r="A6402">
            <v>6402</v>
          </cell>
        </row>
        <row r="6403">
          <cell r="A6403">
            <v>6403</v>
          </cell>
          <cell r="B6403">
            <v>156</v>
          </cell>
        </row>
        <row r="6404">
          <cell r="A6404">
            <v>6404</v>
          </cell>
          <cell r="B6404" t="str">
            <v>UNIT PRICE ANALYSIS</v>
          </cell>
        </row>
        <row r="6405">
          <cell r="A6405">
            <v>6405</v>
          </cell>
          <cell r="B6405" t="str">
            <v>Proyek Rencana Teknik Akhir Jalan Tol Bogor Ring Road</v>
          </cell>
        </row>
        <row r="6406">
          <cell r="A6406">
            <v>6406</v>
          </cell>
        </row>
        <row r="6407">
          <cell r="A6407">
            <v>6407</v>
          </cell>
        </row>
        <row r="6408">
          <cell r="A6408">
            <v>6408</v>
          </cell>
        </row>
        <row r="6409">
          <cell r="A6409">
            <v>6409</v>
          </cell>
        </row>
        <row r="6410">
          <cell r="A6410">
            <v>6410</v>
          </cell>
          <cell r="B6410" t="str">
            <v>UNIT PRICE ANALYSIS</v>
          </cell>
        </row>
        <row r="6411">
          <cell r="A6411">
            <v>6411</v>
          </cell>
        </row>
        <row r="6412">
          <cell r="A6412">
            <v>6412</v>
          </cell>
          <cell r="B6412" t="str">
            <v>ITEM NUMBER</v>
          </cell>
          <cell r="D6412" t="str">
            <v>13.01(68)</v>
          </cell>
        </row>
        <row r="6413">
          <cell r="A6413">
            <v>6413</v>
          </cell>
          <cell r="B6413" t="str">
            <v>CONSTRUCTION / WORK</v>
          </cell>
          <cell r="D6413" t="str">
            <v>Relokasi Tiang Penerangan Jalan, Tipe B</v>
          </cell>
        </row>
        <row r="6414">
          <cell r="A6414">
            <v>6414</v>
          </cell>
          <cell r="B6414" t="str">
            <v>UNIT</v>
          </cell>
          <cell r="C6414" t="str">
            <v>Buah</v>
          </cell>
          <cell r="D6414">
            <v>1</v>
          </cell>
        </row>
        <row r="6415">
          <cell r="A6415">
            <v>6415</v>
          </cell>
          <cell r="B6415" t="str">
            <v>UNIT  PRICE  (Rp.)</v>
          </cell>
          <cell r="D6415">
            <v>4521700</v>
          </cell>
          <cell r="E6415">
            <v>0</v>
          </cell>
          <cell r="J6415" t="str">
            <v>TOTAL UNIT PRICE (Rp)</v>
          </cell>
          <cell r="K6415">
            <v>4521700</v>
          </cell>
        </row>
        <row r="6416">
          <cell r="A6416">
            <v>6416</v>
          </cell>
          <cell r="I6416" t="str">
            <v>UNIT PRICE                 (Rp.)</v>
          </cell>
          <cell r="K6416" t="str">
            <v>TOTAL PRICE                       (Rp.)</v>
          </cell>
        </row>
        <row r="6417">
          <cell r="A6417">
            <v>6417</v>
          </cell>
          <cell r="B6417" t="str">
            <v>NO</v>
          </cell>
          <cell r="C6417" t="str">
            <v>ITEM</v>
          </cell>
          <cell r="D6417" t="str">
            <v>DESCRIPTION</v>
          </cell>
          <cell r="G6417" t="str">
            <v>UNIT</v>
          </cell>
          <cell r="H6417" t="str">
            <v>QUA'TY</v>
          </cell>
        </row>
        <row r="6418">
          <cell r="A6418">
            <v>6418</v>
          </cell>
        </row>
        <row r="6419">
          <cell r="A6419">
            <v>6419</v>
          </cell>
        </row>
        <row r="6420">
          <cell r="A6420">
            <v>6420</v>
          </cell>
          <cell r="B6420" t="str">
            <v>A</v>
          </cell>
          <cell r="C6420" t="str">
            <v>MT</v>
          </cell>
          <cell r="D6420" t="str">
            <v>MATERIAL</v>
          </cell>
        </row>
        <row r="6421">
          <cell r="A6421">
            <v>6421</v>
          </cell>
          <cell r="L6421">
            <v>0</v>
          </cell>
        </row>
        <row r="6422">
          <cell r="A6422">
            <v>6422</v>
          </cell>
        </row>
        <row r="6423">
          <cell r="A6423">
            <v>6423</v>
          </cell>
          <cell r="C6423">
            <v>185</v>
          </cell>
          <cell r="D6423" t="str">
            <v>Porous Pipe</v>
          </cell>
          <cell r="G6423" t="str">
            <v>L.m</v>
          </cell>
          <cell r="H6423">
            <v>2.4</v>
          </cell>
          <cell r="I6423">
            <v>34500</v>
          </cell>
          <cell r="J6423">
            <v>0</v>
          </cell>
          <cell r="K6423">
            <v>82800</v>
          </cell>
        </row>
        <row r="6424">
          <cell r="A6424">
            <v>6424</v>
          </cell>
          <cell r="C6424">
            <v>151</v>
          </cell>
          <cell r="D6424" t="str">
            <v>Steel Form Work for SP-B (200 times)</v>
          </cell>
          <cell r="G6424" t="str">
            <v>Each</v>
          </cell>
          <cell r="H6424">
            <v>8.5333333333333332</v>
          </cell>
          <cell r="I6424">
            <v>17400</v>
          </cell>
          <cell r="J6424">
            <v>0</v>
          </cell>
          <cell r="K6424">
            <v>148480</v>
          </cell>
        </row>
        <row r="6425">
          <cell r="A6425">
            <v>6425</v>
          </cell>
          <cell r="C6425">
            <v>69</v>
          </cell>
          <cell r="D6425" t="str">
            <v>Concrete Sand at Quarry</v>
          </cell>
          <cell r="G6425" t="str">
            <v>Cu.m</v>
          </cell>
          <cell r="H6425">
            <v>1</v>
          </cell>
          <cell r="I6425">
            <v>64900</v>
          </cell>
          <cell r="J6425">
            <v>0</v>
          </cell>
          <cell r="K6425">
            <v>64900</v>
          </cell>
        </row>
        <row r="6426">
          <cell r="A6426">
            <v>6426</v>
          </cell>
          <cell r="C6426">
            <v>39</v>
          </cell>
          <cell r="D6426" t="str">
            <v>Concrete Class K-175  On  Site</v>
          </cell>
          <cell r="G6426" t="str">
            <v>Cu.m</v>
          </cell>
          <cell r="H6426">
            <v>1.212</v>
          </cell>
          <cell r="I6426">
            <v>422600</v>
          </cell>
          <cell r="J6426">
            <v>0</v>
          </cell>
          <cell r="K6426">
            <v>512191.2</v>
          </cell>
        </row>
        <row r="6427">
          <cell r="A6427">
            <v>6427</v>
          </cell>
          <cell r="C6427">
            <v>35</v>
          </cell>
          <cell r="D6427" t="str">
            <v>Aluminium Angles 50 x 50 x 5</v>
          </cell>
          <cell r="G6427" t="str">
            <v>Lm.</v>
          </cell>
          <cell r="H6427">
            <v>24.24</v>
          </cell>
          <cell r="I6427">
            <v>16800</v>
          </cell>
          <cell r="J6427">
            <v>0</v>
          </cell>
          <cell r="K6427">
            <v>407232</v>
          </cell>
        </row>
        <row r="6428">
          <cell r="A6428">
            <v>6428</v>
          </cell>
          <cell r="C6428">
            <v>174</v>
          </cell>
          <cell r="D6428" t="str">
            <v>Pouring Concrete ( Mechanical )</v>
          </cell>
          <cell r="G6428" t="str">
            <v>Cu.m</v>
          </cell>
          <cell r="H6428">
            <v>1.212</v>
          </cell>
          <cell r="I6428">
            <v>18600</v>
          </cell>
          <cell r="J6428">
            <v>0</v>
          </cell>
          <cell r="K6428">
            <v>22543.200000000001</v>
          </cell>
        </row>
        <row r="6429">
          <cell r="A6429">
            <v>6429</v>
          </cell>
          <cell r="C6429">
            <v>56</v>
          </cell>
          <cell r="D6429" t="str">
            <v>Cable NYY2C - 10 mm2</v>
          </cell>
          <cell r="G6429" t="str">
            <v>Lm.</v>
          </cell>
          <cell r="H6429">
            <v>20</v>
          </cell>
          <cell r="I6429">
            <v>10400</v>
          </cell>
          <cell r="J6429">
            <v>0</v>
          </cell>
          <cell r="K6429">
            <v>208000</v>
          </cell>
        </row>
        <row r="6430">
          <cell r="A6430">
            <v>6430</v>
          </cell>
        </row>
        <row r="6431">
          <cell r="A6431">
            <v>6431</v>
          </cell>
        </row>
        <row r="6432">
          <cell r="A6432">
            <v>6432</v>
          </cell>
        </row>
        <row r="6433">
          <cell r="A6433">
            <v>6433</v>
          </cell>
        </row>
        <row r="6434">
          <cell r="A6434">
            <v>6434</v>
          </cell>
        </row>
        <row r="6435">
          <cell r="A6435">
            <v>6435</v>
          </cell>
        </row>
        <row r="6436">
          <cell r="A6436">
            <v>6436</v>
          </cell>
        </row>
        <row r="6437">
          <cell r="A6437">
            <v>6437</v>
          </cell>
        </row>
        <row r="6438">
          <cell r="A6438">
            <v>6438</v>
          </cell>
        </row>
        <row r="6439">
          <cell r="A6439">
            <v>6439</v>
          </cell>
          <cell r="B6439" t="str">
            <v>B</v>
          </cell>
          <cell r="C6439" t="str">
            <v>EQ</v>
          </cell>
          <cell r="D6439" t="str">
            <v>EQUIPMENT</v>
          </cell>
        </row>
        <row r="6440">
          <cell r="A6440">
            <v>6440</v>
          </cell>
          <cell r="C6440">
            <v>87</v>
          </cell>
          <cell r="D6440" t="str">
            <v>Tractor Shovel 1,8 m3</v>
          </cell>
          <cell r="G6440" t="str">
            <v>Hour</v>
          </cell>
          <cell r="H6440">
            <v>0.75</v>
          </cell>
          <cell r="I6440">
            <v>227700</v>
          </cell>
          <cell r="J6440">
            <v>0</v>
          </cell>
          <cell r="K6440">
            <v>170775</v>
          </cell>
          <cell r="L6440">
            <v>0</v>
          </cell>
        </row>
        <row r="6441">
          <cell r="A6441">
            <v>6441</v>
          </cell>
          <cell r="C6441">
            <v>209</v>
          </cell>
          <cell r="D6441" t="str">
            <v>Transportation (30-60 Ton) to Site</v>
          </cell>
          <cell r="G6441" t="str">
            <v>Each</v>
          </cell>
          <cell r="H6441">
            <v>1.212</v>
          </cell>
          <cell r="I6441">
            <v>1792200</v>
          </cell>
          <cell r="J6441">
            <v>0</v>
          </cell>
          <cell r="K6441">
            <v>2172146.4</v>
          </cell>
        </row>
        <row r="6442">
          <cell r="A6442">
            <v>6442</v>
          </cell>
          <cell r="C6442">
            <v>139</v>
          </cell>
          <cell r="D6442" t="str">
            <v>Concrete Bucket 1 Cu.m</v>
          </cell>
          <cell r="G6442" t="str">
            <v>Hour</v>
          </cell>
          <cell r="H6442">
            <v>1.962</v>
          </cell>
          <cell r="I6442">
            <v>6800</v>
          </cell>
          <cell r="J6442">
            <v>0</v>
          </cell>
          <cell r="K6442">
            <v>13341.6</v>
          </cell>
        </row>
        <row r="6443">
          <cell r="A6443">
            <v>6443</v>
          </cell>
          <cell r="C6443">
            <v>60</v>
          </cell>
          <cell r="D6443" t="str">
            <v>Jack (S6-B) &amp; Pump</v>
          </cell>
          <cell r="G6443" t="str">
            <v>Hour</v>
          </cell>
          <cell r="H6443">
            <v>0.75</v>
          </cell>
          <cell r="I6443">
            <v>22800</v>
          </cell>
          <cell r="J6443">
            <v>0</v>
          </cell>
          <cell r="K6443">
            <v>17100</v>
          </cell>
        </row>
        <row r="6444">
          <cell r="A6444">
            <v>6444</v>
          </cell>
          <cell r="C6444">
            <v>18</v>
          </cell>
          <cell r="D6444" t="str">
            <v>Concrete Breaker 20 kg</v>
          </cell>
          <cell r="G6444" t="str">
            <v>Hour</v>
          </cell>
          <cell r="H6444">
            <v>0.75</v>
          </cell>
          <cell r="I6444">
            <v>36000</v>
          </cell>
          <cell r="J6444">
            <v>0</v>
          </cell>
          <cell r="K6444">
            <v>27000</v>
          </cell>
        </row>
        <row r="6445">
          <cell r="A6445">
            <v>6445</v>
          </cell>
          <cell r="C6445">
            <v>3</v>
          </cell>
          <cell r="D6445" t="str">
            <v>Air Compressor 3.5 m3/min</v>
          </cell>
          <cell r="G6445" t="str">
            <v>Hour</v>
          </cell>
          <cell r="H6445">
            <v>0.75</v>
          </cell>
          <cell r="I6445">
            <v>46500</v>
          </cell>
          <cell r="J6445">
            <v>0</v>
          </cell>
          <cell r="K6445">
            <v>34875</v>
          </cell>
        </row>
        <row r="6446">
          <cell r="A6446">
            <v>6446</v>
          </cell>
        </row>
        <row r="6447">
          <cell r="A6447">
            <v>6447</v>
          </cell>
        </row>
        <row r="6448">
          <cell r="A6448">
            <v>6448</v>
          </cell>
        </row>
        <row r="6449">
          <cell r="A6449">
            <v>6449</v>
          </cell>
        </row>
        <row r="6450">
          <cell r="A6450">
            <v>6450</v>
          </cell>
        </row>
        <row r="6451">
          <cell r="A6451">
            <v>6451</v>
          </cell>
        </row>
        <row r="6452">
          <cell r="A6452">
            <v>6452</v>
          </cell>
        </row>
        <row r="6453">
          <cell r="A6453">
            <v>6453</v>
          </cell>
          <cell r="B6453" t="str">
            <v>C</v>
          </cell>
          <cell r="C6453" t="str">
            <v>LA</v>
          </cell>
          <cell r="D6453" t="str">
            <v>LABOUR</v>
          </cell>
        </row>
        <row r="6454">
          <cell r="A6454">
            <v>6454</v>
          </cell>
          <cell r="C6454">
            <v>2</v>
          </cell>
          <cell r="D6454" t="str">
            <v>Pengawas</v>
          </cell>
          <cell r="G6454" t="str">
            <v>Day</v>
          </cell>
          <cell r="H6454">
            <v>1</v>
          </cell>
          <cell r="I6454">
            <v>50000</v>
          </cell>
          <cell r="K6454">
            <v>50000</v>
          </cell>
        </row>
        <row r="6455">
          <cell r="A6455">
            <v>6455</v>
          </cell>
          <cell r="C6455">
            <v>15</v>
          </cell>
          <cell r="D6455" t="str">
            <v>Kepala Tukang</v>
          </cell>
          <cell r="G6455" t="str">
            <v>Day</v>
          </cell>
          <cell r="H6455">
            <v>2</v>
          </cell>
          <cell r="I6455">
            <v>32880</v>
          </cell>
          <cell r="K6455">
            <v>65760</v>
          </cell>
        </row>
        <row r="6456">
          <cell r="A6456">
            <v>6456</v>
          </cell>
          <cell r="C6456">
            <v>16</v>
          </cell>
          <cell r="D6456" t="str">
            <v>Tukang</v>
          </cell>
          <cell r="G6456" t="str">
            <v>Day</v>
          </cell>
          <cell r="H6456">
            <v>4</v>
          </cell>
          <cell r="I6456">
            <v>28380</v>
          </cell>
          <cell r="K6456">
            <v>113520</v>
          </cell>
        </row>
        <row r="6457">
          <cell r="A6457">
            <v>6457</v>
          </cell>
        </row>
        <row r="6458">
          <cell r="A6458">
            <v>6458</v>
          </cell>
        </row>
        <row r="6459">
          <cell r="A6459">
            <v>6459</v>
          </cell>
        </row>
        <row r="6460">
          <cell r="A6460">
            <v>6460</v>
          </cell>
        </row>
        <row r="6461">
          <cell r="A6461">
            <v>6461</v>
          </cell>
        </row>
        <row r="6462">
          <cell r="A6462">
            <v>6462</v>
          </cell>
        </row>
        <row r="6463">
          <cell r="A6463">
            <v>6463</v>
          </cell>
        </row>
        <row r="6464">
          <cell r="A6464">
            <v>6464</v>
          </cell>
          <cell r="D6464" t="str">
            <v>JUMLAH</v>
          </cell>
          <cell r="K6464">
            <v>4110664.4</v>
          </cell>
          <cell r="L6464">
            <v>0</v>
          </cell>
        </row>
        <row r="6465">
          <cell r="A6465">
            <v>6465</v>
          </cell>
          <cell r="D6465" t="str">
            <v>OVER HEAD</v>
          </cell>
          <cell r="E6465">
            <v>10</v>
          </cell>
          <cell r="F6465" t="str">
            <v>%</v>
          </cell>
          <cell r="K6465">
            <v>411066.44</v>
          </cell>
          <cell r="L6465">
            <v>0</v>
          </cell>
        </row>
        <row r="6466">
          <cell r="A6466">
            <v>6466</v>
          </cell>
          <cell r="D6466" t="str">
            <v>TOTAL</v>
          </cell>
          <cell r="K6466">
            <v>4521730.84</v>
          </cell>
          <cell r="L6466">
            <v>0</v>
          </cell>
        </row>
        <row r="6467">
          <cell r="A6467">
            <v>6467</v>
          </cell>
          <cell r="D6467" t="str">
            <v>HARGA  SATUAN</v>
          </cell>
          <cell r="K6467">
            <v>4521731</v>
          </cell>
          <cell r="L6467">
            <v>0</v>
          </cell>
        </row>
        <row r="6468">
          <cell r="A6468">
            <v>6468</v>
          </cell>
        </row>
        <row r="6469">
          <cell r="A6469">
            <v>6469</v>
          </cell>
          <cell r="B6469">
            <v>157</v>
          </cell>
        </row>
        <row r="6470">
          <cell r="A6470">
            <v>6470</v>
          </cell>
          <cell r="B6470" t="str">
            <v>UNIT PRICE ANALYSIS</v>
          </cell>
        </row>
        <row r="6471">
          <cell r="A6471">
            <v>6471</v>
          </cell>
          <cell r="B6471" t="str">
            <v>Proyek Rencana Teknik Akhir Jalan Tol Bogor Ring Road</v>
          </cell>
        </row>
        <row r="6472">
          <cell r="A6472">
            <v>6472</v>
          </cell>
        </row>
        <row r="6473">
          <cell r="A6473">
            <v>6473</v>
          </cell>
        </row>
        <row r="6474">
          <cell r="A6474">
            <v>6474</v>
          </cell>
        </row>
        <row r="6475">
          <cell r="A6475">
            <v>6475</v>
          </cell>
        </row>
        <row r="6476">
          <cell r="A6476">
            <v>6476</v>
          </cell>
          <cell r="B6476" t="str">
            <v>UNIT PRICE ANALYSIS</v>
          </cell>
        </row>
        <row r="6477">
          <cell r="A6477">
            <v>6477</v>
          </cell>
        </row>
        <row r="6478">
          <cell r="A6478">
            <v>6478</v>
          </cell>
          <cell r="B6478" t="str">
            <v>ITEM NUMBER</v>
          </cell>
          <cell r="D6478" t="str">
            <v>12.13(1)</v>
          </cell>
        </row>
        <row r="6479">
          <cell r="A6479">
            <v>6479</v>
          </cell>
          <cell r="B6479" t="str">
            <v>CONSTRUCTION / WORK</v>
          </cell>
          <cell r="D6479" t="str">
            <v>Blok Beton Perlindungan Lereng / Talud</v>
          </cell>
        </row>
        <row r="6480">
          <cell r="A6480">
            <v>6480</v>
          </cell>
          <cell r="B6480" t="str">
            <v>UNIT</v>
          </cell>
          <cell r="C6480" t="str">
            <v>m2</v>
          </cell>
          <cell r="D6480">
            <v>1</v>
          </cell>
        </row>
        <row r="6481">
          <cell r="A6481">
            <v>6481</v>
          </cell>
          <cell r="B6481" t="str">
            <v>UNIT  PRICE  (Rp.)</v>
          </cell>
          <cell r="D6481">
            <v>245200</v>
          </cell>
          <cell r="E6481">
            <v>0</v>
          </cell>
          <cell r="J6481" t="str">
            <v>TOTAL UNIT PRICE (Rp)</v>
          </cell>
          <cell r="K6481">
            <v>245200</v>
          </cell>
        </row>
        <row r="6482">
          <cell r="A6482">
            <v>6482</v>
          </cell>
          <cell r="I6482" t="str">
            <v>UNIT PRICE                 (Rp.)</v>
          </cell>
          <cell r="K6482" t="str">
            <v>TOTAL PRICE                       (Rp.)</v>
          </cell>
        </row>
        <row r="6483">
          <cell r="A6483">
            <v>6483</v>
          </cell>
          <cell r="B6483" t="str">
            <v>NO</v>
          </cell>
          <cell r="C6483" t="str">
            <v>ITEM</v>
          </cell>
          <cell r="D6483" t="str">
            <v>DESCRIPTION</v>
          </cell>
          <cell r="G6483" t="str">
            <v>UNIT</v>
          </cell>
          <cell r="H6483" t="str">
            <v>QUA'TY</v>
          </cell>
        </row>
        <row r="6484">
          <cell r="A6484">
            <v>6484</v>
          </cell>
        </row>
        <row r="6485">
          <cell r="A6485">
            <v>6485</v>
          </cell>
        </row>
        <row r="6486">
          <cell r="A6486">
            <v>6486</v>
          </cell>
          <cell r="B6486" t="str">
            <v>A</v>
          </cell>
          <cell r="C6486" t="str">
            <v>MT</v>
          </cell>
          <cell r="D6486" t="str">
            <v>MATERIAL</v>
          </cell>
        </row>
        <row r="6487">
          <cell r="A6487">
            <v>6487</v>
          </cell>
          <cell r="C6487">
            <v>40</v>
          </cell>
          <cell r="D6487" t="str">
            <v>Concrete Class K-250  On  Site</v>
          </cell>
          <cell r="G6487" t="str">
            <v>Cu.m</v>
          </cell>
          <cell r="H6487">
            <v>0.19</v>
          </cell>
          <cell r="I6487">
            <v>494600</v>
          </cell>
          <cell r="J6487">
            <v>0</v>
          </cell>
          <cell r="K6487">
            <v>93974</v>
          </cell>
        </row>
        <row r="6488">
          <cell r="A6488">
            <v>6488</v>
          </cell>
          <cell r="C6488">
            <v>173</v>
          </cell>
          <cell r="D6488" t="str">
            <v>Pouring Concrete ( Manually )</v>
          </cell>
          <cell r="G6488" t="str">
            <v>Cu.m</v>
          </cell>
          <cell r="H6488">
            <v>0.19</v>
          </cell>
          <cell r="I6488">
            <v>11400</v>
          </cell>
          <cell r="J6488">
            <v>0</v>
          </cell>
          <cell r="K6488">
            <v>2166</v>
          </cell>
        </row>
        <row r="6489">
          <cell r="A6489">
            <v>6489</v>
          </cell>
          <cell r="C6489">
            <v>175</v>
          </cell>
          <cell r="D6489" t="str">
            <v>Manual Excavation</v>
          </cell>
          <cell r="G6489" t="str">
            <v>Cu.m</v>
          </cell>
          <cell r="H6489">
            <v>0.2</v>
          </cell>
          <cell r="I6489">
            <v>69300</v>
          </cell>
          <cell r="J6489">
            <v>0</v>
          </cell>
          <cell r="K6489">
            <v>13860</v>
          </cell>
        </row>
        <row r="6490">
          <cell r="A6490">
            <v>6490</v>
          </cell>
          <cell r="C6490">
            <v>95</v>
          </cell>
          <cell r="D6490" t="str">
            <v>Form Work, Plywood (4 x)</v>
          </cell>
          <cell r="G6490" t="str">
            <v>Sq.m</v>
          </cell>
          <cell r="H6490">
            <v>0.6</v>
          </cell>
          <cell r="I6490">
            <v>71000</v>
          </cell>
          <cell r="J6490">
            <v>0</v>
          </cell>
          <cell r="K6490">
            <v>42600</v>
          </cell>
        </row>
        <row r="6491">
          <cell r="A6491">
            <v>6491</v>
          </cell>
          <cell r="C6491">
            <v>128</v>
          </cell>
          <cell r="D6491" t="str">
            <v>Natural Coarse Aggregate on Site</v>
          </cell>
          <cell r="G6491" t="str">
            <v>Cu.m</v>
          </cell>
          <cell r="H6491">
            <v>0.1</v>
          </cell>
          <cell r="I6491">
            <v>66200</v>
          </cell>
          <cell r="J6491">
            <v>0</v>
          </cell>
          <cell r="K6491">
            <v>6620</v>
          </cell>
        </row>
        <row r="6492">
          <cell r="A6492">
            <v>6492</v>
          </cell>
        </row>
        <row r="6493">
          <cell r="A6493">
            <v>6493</v>
          </cell>
        </row>
        <row r="6494">
          <cell r="A6494">
            <v>6494</v>
          </cell>
        </row>
        <row r="6495">
          <cell r="A6495">
            <v>6495</v>
          </cell>
        </row>
        <row r="6496">
          <cell r="A6496">
            <v>6496</v>
          </cell>
        </row>
        <row r="6497">
          <cell r="A6497">
            <v>6497</v>
          </cell>
        </row>
        <row r="6498">
          <cell r="A6498">
            <v>6498</v>
          </cell>
        </row>
        <row r="6499">
          <cell r="A6499">
            <v>6499</v>
          </cell>
        </row>
        <row r="6500">
          <cell r="A6500">
            <v>6500</v>
          </cell>
        </row>
        <row r="6501">
          <cell r="A6501">
            <v>6501</v>
          </cell>
        </row>
        <row r="6502">
          <cell r="A6502">
            <v>6502</v>
          </cell>
        </row>
        <row r="6503">
          <cell r="A6503">
            <v>6503</v>
          </cell>
        </row>
        <row r="6504">
          <cell r="A6504">
            <v>6504</v>
          </cell>
        </row>
        <row r="6505">
          <cell r="A6505">
            <v>6505</v>
          </cell>
          <cell r="B6505" t="str">
            <v>B</v>
          </cell>
          <cell r="C6505" t="str">
            <v>EQ</v>
          </cell>
          <cell r="D6505" t="str">
            <v>EQUIPMENT</v>
          </cell>
        </row>
        <row r="6506">
          <cell r="A6506">
            <v>6506</v>
          </cell>
          <cell r="C6506">
            <v>77</v>
          </cell>
          <cell r="D6506" t="str">
            <v>Stamper</v>
          </cell>
          <cell r="G6506" t="str">
            <v>Hour</v>
          </cell>
          <cell r="H6506">
            <v>0.30000000000000004</v>
          </cell>
          <cell r="I6506">
            <v>14900</v>
          </cell>
          <cell r="J6506">
            <v>0</v>
          </cell>
          <cell r="K6506">
            <v>4470.0000000000009</v>
          </cell>
          <cell r="L6506">
            <v>0</v>
          </cell>
        </row>
        <row r="6507">
          <cell r="A6507">
            <v>6507</v>
          </cell>
          <cell r="C6507">
            <v>140</v>
          </cell>
          <cell r="D6507" t="str">
            <v>Tools</v>
          </cell>
          <cell r="G6507" t="str">
            <v>Hour</v>
          </cell>
          <cell r="H6507">
            <v>0.75</v>
          </cell>
          <cell r="I6507">
            <v>14200</v>
          </cell>
          <cell r="J6507">
            <v>0</v>
          </cell>
          <cell r="K6507">
            <v>10650</v>
          </cell>
        </row>
        <row r="6508">
          <cell r="A6508">
            <v>6508</v>
          </cell>
        </row>
        <row r="6509">
          <cell r="A6509">
            <v>6509</v>
          </cell>
        </row>
        <row r="6510">
          <cell r="A6510">
            <v>6510</v>
          </cell>
        </row>
        <row r="6511">
          <cell r="A6511">
            <v>6511</v>
          </cell>
        </row>
        <row r="6512">
          <cell r="A6512">
            <v>6512</v>
          </cell>
        </row>
        <row r="6513">
          <cell r="A6513">
            <v>6513</v>
          </cell>
        </row>
        <row r="6514">
          <cell r="A6514">
            <v>6514</v>
          </cell>
        </row>
        <row r="6515">
          <cell r="A6515">
            <v>6515</v>
          </cell>
        </row>
        <row r="6516">
          <cell r="A6516">
            <v>6516</v>
          </cell>
        </row>
        <row r="6517">
          <cell r="A6517">
            <v>6517</v>
          </cell>
        </row>
        <row r="6518">
          <cell r="A6518">
            <v>6518</v>
          </cell>
        </row>
        <row r="6519">
          <cell r="A6519">
            <v>6519</v>
          </cell>
          <cell r="B6519" t="str">
            <v>C</v>
          </cell>
          <cell r="C6519" t="str">
            <v>LA</v>
          </cell>
          <cell r="D6519" t="str">
            <v>LABOUR</v>
          </cell>
        </row>
        <row r="6520">
          <cell r="A6520">
            <v>6520</v>
          </cell>
          <cell r="C6520">
            <v>3</v>
          </cell>
          <cell r="D6520" t="str">
            <v>Mandor</v>
          </cell>
          <cell r="G6520" t="str">
            <v>Day</v>
          </cell>
          <cell r="H6520">
            <v>0.6</v>
          </cell>
          <cell r="I6520">
            <v>33750</v>
          </cell>
          <cell r="K6520">
            <v>20250</v>
          </cell>
        </row>
        <row r="6521">
          <cell r="A6521">
            <v>6521</v>
          </cell>
          <cell r="C6521">
            <v>16</v>
          </cell>
          <cell r="D6521" t="str">
            <v>Tukang</v>
          </cell>
          <cell r="G6521" t="str">
            <v>Day</v>
          </cell>
          <cell r="H6521">
            <v>0.6</v>
          </cell>
          <cell r="I6521">
            <v>28380</v>
          </cell>
          <cell r="K6521">
            <v>17028</v>
          </cell>
        </row>
        <row r="6522">
          <cell r="A6522">
            <v>6522</v>
          </cell>
          <cell r="C6522">
            <v>17</v>
          </cell>
          <cell r="D6522" t="str">
            <v>Buruh</v>
          </cell>
          <cell r="G6522" t="str">
            <v>Day</v>
          </cell>
          <cell r="H6522">
            <v>0.60000000000000009</v>
          </cell>
          <cell r="I6522">
            <v>18750</v>
          </cell>
          <cell r="K6522">
            <v>11250.000000000002</v>
          </cell>
        </row>
        <row r="6523">
          <cell r="A6523">
            <v>6523</v>
          </cell>
        </row>
        <row r="6524">
          <cell r="A6524">
            <v>6524</v>
          </cell>
        </row>
        <row r="6525">
          <cell r="A6525">
            <v>6525</v>
          </cell>
        </row>
        <row r="6526">
          <cell r="A6526">
            <v>6526</v>
          </cell>
        </row>
        <row r="6527">
          <cell r="A6527">
            <v>6527</v>
          </cell>
        </row>
        <row r="6528">
          <cell r="A6528">
            <v>6528</v>
          </cell>
        </row>
        <row r="6529">
          <cell r="A6529">
            <v>6529</v>
          </cell>
        </row>
        <row r="6530">
          <cell r="A6530">
            <v>6530</v>
          </cell>
          <cell r="D6530" t="str">
            <v>JUMLAH</v>
          </cell>
          <cell r="K6530">
            <v>222868</v>
          </cell>
          <cell r="L6530">
            <v>0</v>
          </cell>
        </row>
        <row r="6531">
          <cell r="A6531">
            <v>6531</v>
          </cell>
          <cell r="D6531" t="str">
            <v>OVER HEAD</v>
          </cell>
          <cell r="E6531">
            <v>10</v>
          </cell>
          <cell r="F6531" t="str">
            <v>%</v>
          </cell>
          <cell r="K6531">
            <v>22286.800000000003</v>
          </cell>
          <cell r="L6531">
            <v>0</v>
          </cell>
        </row>
        <row r="6532">
          <cell r="A6532">
            <v>6532</v>
          </cell>
          <cell r="D6532" t="str">
            <v>TOTAL</v>
          </cell>
          <cell r="K6532">
            <v>245154.8</v>
          </cell>
          <cell r="L6532">
            <v>0</v>
          </cell>
        </row>
        <row r="6533">
          <cell r="A6533">
            <v>6533</v>
          </cell>
          <cell r="D6533" t="str">
            <v>HARGA  SATUAN</v>
          </cell>
          <cell r="K6533">
            <v>245155</v>
          </cell>
          <cell r="L6533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2</v>
          </cell>
        </row>
        <row r="6545">
          <cell r="L6545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H.Satuan"/>
      <sheetName val="Proses"/>
      <sheetName val="BILL"/>
      <sheetName val="Jam Alat"/>
      <sheetName val="Item2"/>
      <sheetName val="Item3"/>
      <sheetName val="Item5"/>
      <sheetName val="Item6"/>
      <sheetName val="Item7"/>
      <sheetName val="Item8"/>
      <sheetName val="Item9"/>
      <sheetName val="Gorong-2"/>
      <sheetName val="Pas-batu"/>
      <sheetName val="Angkut"/>
      <sheetName val="Franco BC"/>
      <sheetName val="crushing_pro"/>
      <sheetName val="hauling_pro"/>
      <sheetName val="mixpro"/>
      <sheetName val="spread_pro"/>
      <sheetName val="kapasitas"/>
      <sheetName val="Sum"/>
      <sheetName val="Analisa alat"/>
      <sheetName val="H_Satuan"/>
      <sheetName val="5-ALAT(1)"/>
      <sheetName val="4-Basic Price"/>
      <sheetName val="BQ PPK"/>
      <sheetName val="BOQ"/>
      <sheetName val="Informasi"/>
      <sheetName val="D7(3)"/>
      <sheetName val="D2"/>
      <sheetName val="Alt"/>
      <sheetName val="1"/>
      <sheetName val="Price"/>
      <sheetName val="Alt2"/>
      <sheetName val="HK"/>
      <sheetName val="Q"/>
      <sheetName val="Rkp"/>
      <sheetName val="BAG-2"/>
      <sheetName val="BAG_2"/>
      <sheetName val="FINISHING"/>
      <sheetName val="ANALISA"/>
      <sheetName val="SAP"/>
      <sheetName val="UP_an"/>
      <sheetName val="FORM1"/>
      <sheetName val="Cover"/>
      <sheetName val="841"/>
      <sheetName val="311"/>
      <sheetName val="SCHEDULE"/>
      <sheetName val="RUTIN1"/>
      <sheetName val="ANALISA_ TEKNIK"/>
      <sheetName val="DATA PENDUKUNG"/>
      <sheetName val="RUTIN4"/>
      <sheetName val="HARGA ALAT"/>
      <sheetName val="BQ-1A"/>
      <sheetName val="DAF.ALAT"/>
      <sheetName val="DATA-BOQ"/>
      <sheetName val="AHS"/>
      <sheetName val="Sheet3"/>
      <sheetName val="Sheet1"/>
      <sheetName val="AGG"/>
      <sheetName val="B_6"/>
      <sheetName val="BOQ REKON"/>
      <sheetName val="REKAP REk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KAP"/>
      <sheetName val="RINCI PERS"/>
      <sheetName val="BIAYA BAHAN"/>
      <sheetName val="TRANS"/>
      <sheetName val="SEWA ALAT"/>
      <sheetName val="OSA"/>
      <sheetName val="tidak kepakek1"/>
      <sheetName val="Info"/>
      <sheetName val="Koef"/>
      <sheetName val="Sheet1"/>
      <sheetName val="Sheet2"/>
      <sheetName val="Sheet3"/>
      <sheetName val="Harga"/>
      <sheetName val="Rek-Alat"/>
      <sheetName val="An-Alat"/>
      <sheetName val="Rek-An-Alat"/>
      <sheetName val="Al-Utama"/>
      <sheetName val="Agregat"/>
      <sheetName val="An-Pek"/>
      <sheetName val="JDWL"/>
    </sheetNames>
    <sheetDataSet>
      <sheetData sheetId="0" refreshError="1">
        <row r="32">
          <cell r="A32" t="str">
            <v>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BILANG"/>
      <sheetName val="DATA-ALAT"/>
      <sheetName val="AN-ALAT"/>
      <sheetName val="HIT-BAHAN"/>
      <sheetName val="HRG DASAR UPAH BAHAN"/>
      <sheetName val="OVERHAED"/>
      <sheetName val="ANALISA TEKNIS"/>
      <sheetName val="ANALISA-HST"/>
      <sheetName val="RAB"/>
      <sheetName val="SURAT - PEN"/>
      <sheetName val="JADWAL"/>
      <sheetName val="PERHITUNGAN TKDN"/>
      <sheetName val="Sub-Kont"/>
      <sheetName val="NWP"/>
      <sheetName val="METODE"/>
      <sheetName val="SMK-3"/>
      <sheetName val="SPEKTEK"/>
      <sheetName val="JAD-TBA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STER"/>
      <sheetName val="ANALIS-ALAT"/>
      <sheetName val="AN-ALT"/>
      <sheetName val="HST"/>
      <sheetName val="INF-UMUM"/>
      <sheetName val="AN-HSD"/>
      <sheetName val="AN-Agregat"/>
      <sheetName val="Ur-ANALAT"/>
      <sheetName val="UR-ANHST"/>
      <sheetName val="ANALISA"/>
      <sheetName val="SRT-PENAWRAN"/>
      <sheetName val="RAB"/>
      <sheetName val="Rekapitulasi"/>
      <sheetName val="ANALISA-MOB"/>
      <sheetName val="LAM-6"/>
      <sheetName val="NETWORK"/>
      <sheetName val="Metode"/>
      <sheetName val="JADWAL"/>
      <sheetName val="JAD-TENAGA"/>
      <sheetName val="SUBKO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t"/>
      <sheetName val="Daftar Kuantitas"/>
      <sheetName val="boq"/>
      <sheetName val="Umum"/>
      <sheetName val="Quarry"/>
      <sheetName val="Basic"/>
      <sheetName val="Agregat"/>
      <sheetName val="Div_5"/>
      <sheetName val="D - 1"/>
      <sheetName val="D - 2"/>
      <sheetName val="D - 3"/>
      <sheetName val="D - 4"/>
      <sheetName val="D - 6"/>
      <sheetName val="D - 7"/>
      <sheetName val="D - 8"/>
      <sheetName val="D - 9"/>
      <sheetName val="D - 10"/>
      <sheetName val="D -12"/>
      <sheetName val="D - 13"/>
      <sheetName val="E1"/>
      <sheetName val="Database"/>
      <sheetName val="4-Basic Price"/>
      <sheetName val="5-Analisa Peralatan"/>
      <sheetName val="Perm. Test"/>
      <sheetName val="UP_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ukan "/>
      <sheetName val="Hrg Dsr"/>
      <sheetName val="AHS_ars"/>
      <sheetName val="Item2"/>
      <sheetName val="Gorong-2"/>
      <sheetName val="Alat DC"/>
      <sheetName val="H.Satuan"/>
      <sheetName val="BQ diva"/>
      <sheetName val="Item3"/>
      <sheetName val="Item4"/>
      <sheetName val="Item5"/>
      <sheetName val="Item6"/>
      <sheetName val="Item7"/>
      <sheetName val="Item8"/>
      <sheetName val="Item9"/>
      <sheetName val="DC"/>
      <sheetName val="camp"/>
      <sheetName val="Pas-batu"/>
      <sheetName val="H_Satuan"/>
      <sheetName val="ALAT-hitungan"/>
      <sheetName val="5-ALAT(1)"/>
      <sheetName val="4-Basic Price"/>
      <sheetName val="Cover"/>
      <sheetName val="penawaran elianto"/>
      <sheetName val="daf-3(OK)"/>
      <sheetName val="TE TS FA LAN MATV"/>
      <sheetName val="AO_UMUM"/>
      <sheetName val="BAHAN"/>
      <sheetName val="daf-7(OK)"/>
      <sheetName val="MAPP"/>
      <sheetName val="rek det 1-3"/>
      <sheetName val="Analisa"/>
      <sheetName val="Bahan+Upah"/>
      <sheetName val="upah_borong"/>
      <sheetName val="harsat"/>
      <sheetName val="satuan_pek"/>
      <sheetName val="harga lama"/>
      <sheetName val="An-Alat"/>
      <sheetName val="daf_3_OK_"/>
      <sheetName val="daf_7_OK_"/>
      <sheetName val="RAB ELEKTRIKAL 1A "/>
      <sheetName val="RAB MEKANIKAL 1A"/>
      <sheetName val="RAB DIESEL GENSET 1A"/>
      <sheetName val="FINISHING"/>
      <sheetName val="Plumbing"/>
      <sheetName val="analisa teknis"/>
      <sheetName val="HRG BHN"/>
      <sheetName val="villa"/>
      <sheetName val="Cover (x)"/>
      <sheetName val="Cor Apt"/>
      <sheetName val="Anls"/>
      <sheetName val="HARGA SATUAN"/>
      <sheetName val="Plumbing &amp; Fire"/>
      <sheetName val="ANAL2"/>
      <sheetName val="ANAL1"/>
      <sheetName val="SAT-BHN"/>
      <sheetName val="BAG_2"/>
      <sheetName val="anal"/>
      <sheetName val="Sheet1"/>
      <sheetName val="bau"/>
      <sheetName val="Material"/>
      <sheetName val="DAF-5"/>
      <sheetName val="ANALISA PEK.UMUM"/>
      <sheetName val="dasboard"/>
      <sheetName val="PONDASI"/>
      <sheetName val="BESI"/>
      <sheetName val="B.PONDASI"/>
      <sheetName val="Lt. DSR"/>
      <sheetName val="B. Lt. DSR"/>
      <sheetName val="Lt. 2"/>
      <sheetName val="B. Lt. 2"/>
      <sheetName val="Lt. 3"/>
      <sheetName val="B. Lt. 3"/>
      <sheetName val="Lt. 4"/>
      <sheetName val="B. Lt. 4"/>
      <sheetName val="DAK"/>
      <sheetName val="B. DAK"/>
      <sheetName val="HB "/>
      <sheetName val="prelim"/>
      <sheetName val="HARGA MATERIAL"/>
      <sheetName val="Lamp-4 Sat-Das"/>
      <sheetName val="Lamp-4 Analisa"/>
      <sheetName val="mech"/>
      <sheetName val="Kr tengahDiva_CAMP"/>
      <sheetName val="III.Junior PTI"/>
      <sheetName val="VII.SMP"/>
      <sheetName val="Rekap ME"/>
      <sheetName val="I &amp; II.site"/>
      <sheetName val="XX.Penunjang"/>
      <sheetName val="Inputs"/>
      <sheetName val="breakdown"/>
      <sheetName val="DCS"/>
      <sheetName val="ANALYSER"/>
      <sheetName val="ARS"/>
      <sheetName val="4"/>
      <sheetName val="12"/>
      <sheetName val="3"/>
      <sheetName val="13"/>
      <sheetName val="7"/>
      <sheetName val="8"/>
      <sheetName val="6"/>
      <sheetName val="11"/>
      <sheetName val="5"/>
      <sheetName val="adukan_"/>
      <sheetName val="Hrg_Dsr"/>
      <sheetName val="Alat_DC"/>
      <sheetName val="H_Satuan1"/>
      <sheetName val="BQ_diva"/>
      <sheetName val="rek det 1_3"/>
      <sheetName val="IMPEADENCE MAP 취수장"/>
      <sheetName val="Rekap"/>
      <sheetName val="harga"/>
      <sheetName val="RAB 2007"/>
      <sheetName val="perkerasan rigid"/>
      <sheetName val="1"/>
      <sheetName val="lap-bulan"/>
      <sheetName val="Harga Bahan &amp; Upah "/>
      <sheetName val="Harga sewa alat"/>
      <sheetName val="D7"/>
      <sheetName val="divI"/>
      <sheetName val="Basic Price"/>
      <sheetName val="A"/>
      <sheetName val="bhn-upah"/>
      <sheetName val="HS Alat"/>
      <sheetName val="dt"/>
      <sheetName val="Currency Rate"/>
      <sheetName val="B"/>
      <sheetName val="Uph&amp;bhn"/>
      <sheetName val="C"/>
      <sheetName val="E"/>
      <sheetName val="G"/>
      <sheetName val="I"/>
      <sheetName val="Harsat Bahan"/>
      <sheetName val="BHN"/>
      <sheetName val="bq"/>
      <sheetName val="Jalan Masuk"/>
      <sheetName val=" Direksi"/>
      <sheetName val="Pengeringan"/>
      <sheetName val="ANALISA 1"/>
      <sheetName val="BErsih lapang M2"/>
      <sheetName val="Gebal Rumput"/>
      <sheetName val="gal humus"/>
      <sheetName val="Gal Lumpur"/>
      <sheetName val="timb padat&lt;30m"/>
      <sheetName val="gAL BIASA"/>
      <sheetName val="BONGKAR LAMA"/>
      <sheetName val="Plester 1;3"/>
      <sheetName val="PAS BT BLH"/>
      <sheetName val="Jln inspeksi"/>
      <sheetName val="btn 175 dan 125"/>
      <sheetName val="PNT AIR"/>
      <sheetName val="handrail"/>
      <sheetName val="Plester 1;4"/>
      <sheetName val="Besi btn "/>
      <sheetName val="Bekisting"/>
      <sheetName val="btn 125"/>
      <sheetName val="Bronjong"/>
      <sheetName val="Mobilisasi dan Demobilisasi"/>
      <sheetName val="divII"/>
      <sheetName val="ESCON"/>
      <sheetName val="An RC"/>
      <sheetName val="RC"/>
      <sheetName val="Sat. Pek."/>
      <sheetName val="Analisa SNI"/>
      <sheetName val="U&amp;B"/>
      <sheetName val="4-Analisa Quarry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BOQPUSJAL"/>
      <sheetName val="BOQ"/>
      <sheetName val="Analisa 2"/>
      <sheetName val="Alat Berat"/>
      <sheetName val="KoefMixer"/>
      <sheetName val="KoefExc_Dump_Vibro"/>
      <sheetName val="D -12"/>
      <sheetName val="Upah Bahan Alat"/>
      <sheetName val="Rek Analisa Pek"/>
      <sheetName val="an_alat"/>
      <sheetName val="Sheet3"/>
      <sheetName val="alat"/>
      <sheetName val="RAB"/>
      <sheetName val="an-aspal"/>
      <sheetName val="Summary"/>
      <sheetName val="Harga S Dasar UNTUK IDISI"/>
      <sheetName val="isian"/>
      <sheetName val="HSP"/>
      <sheetName val="keb_alt"/>
      <sheetName val="cat"/>
      <sheetName val="SUB"/>
      <sheetName val="UP"/>
      <sheetName val="INVES"/>
      <sheetName val="RBP1"/>
      <sheetName val="keb_tng"/>
      <sheetName val="hardas dc"/>
      <sheetName val="RBP2"/>
      <sheetName val="keb_mat"/>
      <sheetName val="jadual"/>
      <sheetName val="gaji"/>
      <sheetName val="ALAT1"/>
      <sheetName val="bank"/>
      <sheetName val="ALAT2"/>
      <sheetName val="PASOK"/>
      <sheetName val="BL"/>
      <sheetName val="MAT"/>
      <sheetName val="NP"/>
      <sheetName val="Div2"/>
      <sheetName val="rate"/>
      <sheetName val="ANALISA-HST"/>
      <sheetName val="BQ-E20-02(Rp)"/>
      <sheetName val="struktur"/>
      <sheetName val="Ref"/>
      <sheetName val="Supl.X"/>
      <sheetName val="Daf 1"/>
      <sheetName val="DAFTAR HARGA SATUAN MATERIAL"/>
      <sheetName val="GVL§CT"/>
      <sheetName val="rab j17"/>
      <sheetName val="mobilisasi"/>
      <sheetName val="DIVI7 pakai pas. batu+besi"/>
      <sheetName val="minat"/>
      <sheetName val="HS-1"/>
      <sheetName val="LAP-MG.XLS"/>
      <sheetName val="ANALISA pek. pondasi"/>
      <sheetName val="ANALISA persiapn"/>
      <sheetName val="ANALISA pek.tanah"/>
      <sheetName val="ANALISA dinding"/>
      <sheetName val="ANALISA plesteran"/>
      <sheetName val="ANALISA Pek.Kayu"/>
      <sheetName val="ANALISA Pek. beton"/>
      <sheetName val="ANALISA Pek.penutup atap"/>
      <sheetName val="ANALISA Pek. langit2"/>
      <sheetName val="ANALISA Pek. sanitasi"/>
      <sheetName val="ANALISA besi n aluminium"/>
      <sheetName val="ANALISA Pek. kunci n kaca"/>
      <sheetName val="ANALISA Pek. lantai n dinding"/>
      <sheetName val="ANALISA Pek. pengecatan"/>
      <sheetName val="ANALISA Pek. Listrik"/>
      <sheetName val="ANALISA Pek. Perpipaan"/>
      <sheetName val="ANALISA Pek. Irigasi"/>
      <sheetName val="Harga S Dasar"/>
      <sheetName val="D8"/>
      <sheetName val="DIV 6"/>
      <sheetName val="DIV 5"/>
      <sheetName val="DIV 7"/>
      <sheetName val="DIV 3"/>
      <sheetName val="DIV 8"/>
      <sheetName val="DIV 2"/>
      <sheetName val="DIV 10"/>
      <sheetName val="DIV 1"/>
      <sheetName val="QUARRY"/>
      <sheetName val="D9"/>
      <sheetName val="Agg A"/>
      <sheetName val="Agg B"/>
      <sheetName val="Perm. Test"/>
      <sheetName val="Sat~Bahu"/>
      <sheetName val="anal GApake"/>
      <sheetName val="10.1 (1)"/>
      <sheetName val="10.1 (2)"/>
      <sheetName val="10.1 (3)"/>
      <sheetName val="10.1 (4)"/>
      <sheetName val="10.1 (5)"/>
      <sheetName val="DIV-8a"/>
      <sheetName val="HDM"/>
      <sheetName val="MTD"/>
      <sheetName val="HDA"/>
      <sheetName val="HDU"/>
      <sheetName val="Lamp-4_Sat-Das"/>
      <sheetName val="Lamp-4_Analisa"/>
      <sheetName val="rek_det_1-3"/>
      <sheetName val="B_PONDASI"/>
      <sheetName val="Lt__DSR"/>
      <sheetName val="B__Lt__DSR"/>
      <sheetName val="Lt__2"/>
      <sheetName val="B__Lt__2"/>
      <sheetName val="Lt__3"/>
      <sheetName val="B__Lt__3"/>
      <sheetName val="Lt__4"/>
      <sheetName val="B__Lt__4"/>
      <sheetName val="B__DAK"/>
      <sheetName val="Plumbing_&amp;_Fire"/>
      <sheetName val="penawaran_elianto"/>
      <sheetName val="TE_TS_FA_LAN_MATV"/>
      <sheetName val="harga_lama"/>
      <sheetName val="analisa_teknis"/>
      <sheetName val="HRG_BHN"/>
      <sheetName val="RAB_ELEKTRIKAL_1A_"/>
      <sheetName val="RAB_MEKANIKAL_1A"/>
      <sheetName val="RAB_DIESEL_GENSET_1A"/>
      <sheetName val="ANALISA_PEK_UMUM"/>
      <sheetName val="rek_det_1_3"/>
      <sheetName val="Cover_(x)"/>
      <sheetName val="Cor_Apt"/>
      <sheetName val="HARGA_SATUAN"/>
      <sheetName val="IMPEADENCE_MAP_취수장"/>
      <sheetName val="RAB_2007"/>
      <sheetName val="BHN+KMK"/>
      <sheetName val="MAP"/>
      <sheetName val="eval"/>
      <sheetName val="BETON"/>
      <sheetName val="Bearing-1"/>
      <sheetName val="DKH_2"/>
      <sheetName val="Stay Cable-1"/>
      <sheetName val="DKH_1"/>
      <sheetName val="Stay Cable PDMR1"/>
      <sheetName val="RKP"/>
      <sheetName val="RKP-1R1"/>
      <sheetName val="TNG"/>
      <sheetName val="bearing PDMR1"/>
      <sheetName val="610.04"/>
      <sheetName val="610.06"/>
      <sheetName val="anal rab"/>
      <sheetName val="REF.ONLY"/>
      <sheetName val="Markup"/>
      <sheetName val="MTa"/>
      <sheetName val="Daftar Kuantitas &amp; Harga"/>
      <sheetName val="UP MINOR"/>
      <sheetName val="pvc"/>
      <sheetName val="Sheet1 (2)"/>
      <sheetName val="UP_an"/>
      <sheetName val="Rigid"/>
      <sheetName val="Peralatan"/>
      <sheetName val="Drainase"/>
      <sheetName val="Kuantitas &amp; Harga"/>
      <sheetName val="Div6a"/>
      <sheetName val="Analat"/>
      <sheetName val="Harsat-Isal"/>
      <sheetName val="SAT-DAS"/>
      <sheetName val="Urut kabupaten"/>
      <sheetName val="B-Price"/>
      <sheetName val="Rekap "/>
      <sheetName val="RAPlenk"/>
      <sheetName val="Agregat Halus &amp; Kasar"/>
      <sheetName val="eklok"/>
      <sheetName val="am_al"/>
      <sheetName val="antr_kt"/>
      <sheetName val="Baik"/>
      <sheetName val="sp_dr"/>
      <sheetName val="kmnts"/>
      <sheetName val="perum"/>
      <sheetName val="Prop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DKH"/>
      <sheetName val="METODE"/>
      <sheetName val="BASIC"/>
      <sheetName val="BT KALI"/>
      <sheetName val="ONSITE"/>
      <sheetName val="PASIR"/>
      <sheetName val="DPU"/>
      <sheetName val="Add-trans"/>
      <sheetName val="S-2"/>
      <sheetName val="Pro-Base"/>
      <sheetName val="S-1"/>
      <sheetName val="Revenue"/>
      <sheetName val="Add-rev"/>
      <sheetName val="Exist"/>
      <sheetName val="Tot"/>
      <sheetName val="Tranponder"/>
      <sheetName val="Ch"/>
      <sheetName val="Perhitungan RAB"/>
      <sheetName val="div-7"/>
      <sheetName val="div-3"/>
      <sheetName val="div-5"/>
      <sheetName val="div-2"/>
      <sheetName val="div-8"/>
      <sheetName val="Rutin"/>
      <sheetName val="an.pemel.rutin"/>
      <sheetName val="an.mobilisasi"/>
      <sheetName val="an.dmpu"/>
      <sheetName val="daftar.kuantita"/>
      <sheetName val="metode.dmpu"/>
      <sheetName val="MC0"/>
      <sheetName val="SBhn"/>
      <sheetName val="An"/>
      <sheetName val="M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ian"/>
      <sheetName val="surat"/>
      <sheetName val="simak"/>
      <sheetName val="Summary"/>
      <sheetName val="Estimate"/>
      <sheetName val="konf.kap"/>
      <sheetName val="schedulle"/>
      <sheetName val="flowchart"/>
      <sheetName val="MPU"/>
      <sheetName val="SUBCON"/>
      <sheetName val="STAFINTI"/>
      <sheetName val="USULALAT"/>
      <sheetName val="mobilisasi"/>
      <sheetName val="2"/>
      <sheetName val="D3"/>
      <sheetName val="D4"/>
      <sheetName val="D6"/>
      <sheetName val="5"/>
      <sheetName val="d7bton"/>
      <sheetName val="D"/>
      <sheetName val="D8"/>
      <sheetName val="D8 kerblma"/>
      <sheetName val="Harga S Dasar UNTUK IDISI"/>
      <sheetName val="alat"/>
      <sheetName val="quary"/>
      <sheetName val="agregat"/>
      <sheetName val="rutin"/>
      <sheetName val="10.1 (1)"/>
      <sheetName val="10.1 (2)"/>
      <sheetName val="10.1 (3)"/>
      <sheetName val="10.1 (4)"/>
      <sheetName val="10.1 (5)"/>
      <sheetName val="D10"/>
      <sheetName val="ALAT-hitungan"/>
      <sheetName val="ANALISA"/>
      <sheetName val="4-HSD"/>
      <sheetName val="1-ISI"/>
      <sheetName val="RINCIAN HAR06"/>
      <sheetName val="H.Satuan"/>
      <sheetName val="MAP"/>
      <sheetName val="SALURAN"/>
      <sheetName val="perkerasan rigid"/>
      <sheetName val="LAP-MG.XLS"/>
      <sheetName val="H-SAT"/>
      <sheetName val="upah bahan"/>
      <sheetName val="met biasa"/>
      <sheetName val="met mpu"/>
      <sheetName val="kuant"/>
      <sheetName val="MT_an"/>
      <sheetName val="DASAR"/>
      <sheetName val="keb-BHN"/>
      <sheetName val="Upah"/>
      <sheetName val="@"/>
      <sheetName val="Sat. Pek."/>
      <sheetName val="Kuantitas &amp; Harga "/>
      <sheetName val="Analisa SNI"/>
      <sheetName val="5-Peralatan"/>
      <sheetName val="Kuantitas &amp; Harga"/>
      <sheetName val="3-DIV8"/>
      <sheetName val="D7(1)"/>
      <sheetName val="4-Basic Price"/>
      <sheetName val="Analisa HSP"/>
      <sheetName val="LISTRIK"/>
      <sheetName val="Cash Flow bulanan"/>
    </sheetNames>
    <sheetDataSet>
      <sheetData sheetId="0">
        <row r="12">
          <cell r="D12" t="str">
            <v>:  PEMBANGUNAN JALAN DAN JEMBATAN JATENG</v>
          </cell>
        </row>
        <row r="13">
          <cell r="D13" t="str">
            <v>:  PREMBUN - KUTOARJO  2</v>
          </cell>
        </row>
        <row r="17">
          <cell r="D17" t="str">
            <v>:  JAWA TENGAH</v>
          </cell>
        </row>
      </sheetData>
      <sheetData sheetId="1">
        <row r="11">
          <cell r="E11">
            <v>2750</v>
          </cell>
        </row>
      </sheetData>
      <sheetData sheetId="2">
        <row r="12">
          <cell r="D12" t="str">
            <v>:  PEMBANGUNAN JALAN DAN JEMBATAN JATENG</v>
          </cell>
        </row>
      </sheetData>
      <sheetData sheetId="3">
        <row r="11">
          <cell r="E11">
            <v>2750</v>
          </cell>
        </row>
      </sheetData>
      <sheetData sheetId="4">
        <row r="11">
          <cell r="E11">
            <v>2750</v>
          </cell>
        </row>
      </sheetData>
      <sheetData sheetId="5">
        <row r="12">
          <cell r="D12" t="str">
            <v>:  PEMBANGUNAN JALAN DAN JEMBATAN JATENG</v>
          </cell>
        </row>
      </sheetData>
      <sheetData sheetId="6">
        <row r="12">
          <cell r="D12" t="str">
            <v>:  PEMBANGUNAN JALAN DAN JEMBATAN JATENG</v>
          </cell>
        </row>
      </sheetData>
      <sheetData sheetId="7">
        <row r="12">
          <cell r="D12" t="str">
            <v>:  PEMBANGUNAN JALAN DAN JEMBATAN JATENG</v>
          </cell>
        </row>
      </sheetData>
      <sheetData sheetId="8">
        <row r="12">
          <cell r="D12" t="str">
            <v>:  PEMBANGUNAN JALAN DAN JEMBATAN JATENG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2750</v>
          </cell>
        </row>
      </sheetData>
      <sheetData sheetId="20">
        <row r="11">
          <cell r="E11">
            <v>2750</v>
          </cell>
        </row>
      </sheetData>
      <sheetData sheetId="21">
        <row r="11">
          <cell r="E11">
            <v>2750</v>
          </cell>
        </row>
      </sheetData>
      <sheetData sheetId="22">
        <row r="11">
          <cell r="E11">
            <v>2750</v>
          </cell>
        </row>
        <row r="12">
          <cell r="E12">
            <v>3250</v>
          </cell>
        </row>
        <row r="49">
          <cell r="E49">
            <v>1100000</v>
          </cell>
        </row>
        <row r="52">
          <cell r="L52">
            <v>21074</v>
          </cell>
        </row>
        <row r="55">
          <cell r="L55">
            <v>115395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"/>
      <sheetName val="Q"/>
      <sheetName val="Umum"/>
      <sheetName val="Rkp"/>
      <sheetName val="BQ"/>
      <sheetName val="Jdw"/>
      <sheetName val="1"/>
      <sheetName val="2"/>
      <sheetName val="3"/>
      <sheetName val="4"/>
      <sheetName val="5"/>
      <sheetName val="6"/>
      <sheetName val="7"/>
      <sheetName val="8"/>
      <sheetName val="HK"/>
      <sheetName val="A"/>
      <sheetName val="B"/>
      <sheetName val="Price"/>
      <sheetName val="Alt"/>
      <sheetName val="PU"/>
      <sheetName val="%"/>
      <sheetName val="Peta"/>
      <sheetName val="1a"/>
      <sheetName val="1b"/>
      <sheetName val="1c"/>
      <sheetName val="3a"/>
      <sheetName val="3b"/>
      <sheetName val="6a"/>
      <sheetName val="7a"/>
      <sheetName val="9"/>
      <sheetName val="10"/>
      <sheetName val="10a"/>
      <sheetName val="10b"/>
      <sheetName val="Price2"/>
      <sheetName val="Alt2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3">
          <cell r="H13">
            <v>45</v>
          </cell>
        </row>
        <row r="14">
          <cell r="H14">
            <v>55</v>
          </cell>
        </row>
        <row r="15">
          <cell r="H15">
            <v>30</v>
          </cell>
        </row>
        <row r="16">
          <cell r="H16">
            <v>70</v>
          </cell>
        </row>
        <row r="17">
          <cell r="H17">
            <v>1.8</v>
          </cell>
        </row>
        <row r="18">
          <cell r="H18">
            <v>1.67</v>
          </cell>
        </row>
        <row r="19">
          <cell r="H19">
            <v>1.8</v>
          </cell>
        </row>
        <row r="20">
          <cell r="H20">
            <v>113680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a Quarry"/>
      <sheetName val="Perhitungan Mobilisasi Alat"/>
      <sheetName val="Lalu Lintas"/>
      <sheetName val="Jembatan Sementara"/>
      <sheetName val="Analisa K3"/>
      <sheetName val="4-Basic Price"/>
      <sheetName val="4-Analisa Quarry"/>
      <sheetName val="4-formulir harga bahan"/>
      <sheetName val="5-ALAT(1)"/>
      <sheetName val="Agg Halus &amp; Kasar"/>
      <sheetName val="BOQ"/>
      <sheetName val="Analisa-1"/>
      <sheetName val="Analisa-2"/>
      <sheetName val="Analisa-3"/>
      <sheetName val="DISCLAIMER"/>
      <sheetName val="Rekap (2)"/>
      <sheetName val="Rekap"/>
      <sheetName val="%"/>
      <sheetName val="MAJOR"/>
      <sheetName val="BOQ RTN"/>
      <sheetName val="Skh. Jembatan"/>
      <sheetName val="Skh.1.10.a"/>
      <sheetName val="Mobilisasi 1"/>
      <sheetName val="Mobilisasi 2"/>
      <sheetName val="Informasi"/>
      <sheetName val="5-ALAT(2)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7(6)"/>
      <sheetName val="D8(1)"/>
      <sheetName val="D8(2)"/>
      <sheetName val="D9"/>
      <sheetName val="D10 LS-Rutin"/>
      <sheetName val="D10 Kuantitas"/>
      <sheetName val="D10 Analisa HSP"/>
      <sheetName val="Analisa J1"/>
      <sheetName val="Analisa J2"/>
      <sheetName val="Analisa J3"/>
      <sheetName val="Analisa JB1"/>
      <sheetName val="Analisa JB2"/>
      <sheetName val="Analisa JB3"/>
      <sheetName val="Pengecatan Kerb"/>
      <sheetName val="slurry seal"/>
      <sheetName val="Sheet1"/>
      <sheetName val="stripmap"/>
      <sheetName val="Sheet2"/>
      <sheetName val="Cover"/>
      <sheetName val="Ringkasan"/>
      <sheetName val="Sheet1 (2)"/>
      <sheetName val="D7(4)"/>
      <sheetName val="D7(5)"/>
      <sheetName val="Sheet3"/>
      <sheetName val="TERBIL"/>
      <sheetName val="VOLUME"/>
      <sheetName val="REKAP VOLUME"/>
      <sheetName val="REKAP VOLUME A4"/>
      <sheetName val="REKAP HARGA"/>
      <sheetName val="BOQ A4"/>
      <sheetName val="BOQ 3"/>
      <sheetName val="Mobilisasi"/>
      <sheetName val="Analis Rutin Jbt"/>
      <sheetName val="D7(3)"/>
      <sheetName val="extern"/>
      <sheetName val="3-DIV2"/>
    </sheetNames>
    <sheetDataSet>
      <sheetData sheetId="0">
        <row r="8">
          <cell r="F8">
            <v>10776.785714285714</v>
          </cell>
        </row>
      </sheetData>
      <sheetData sheetId="1"/>
      <sheetData sheetId="2"/>
      <sheetData sheetId="3">
        <row r="8">
          <cell r="AR8" t="str">
            <v>E01</v>
          </cell>
        </row>
      </sheetData>
      <sheetData sheetId="4"/>
      <sheetData sheetId="5">
        <row r="8">
          <cell r="D8" t="str">
            <v>(L01)</v>
          </cell>
          <cell r="F8">
            <v>10776.785714285699</v>
          </cell>
        </row>
        <row r="9">
          <cell r="F9">
            <v>12919.642857142901</v>
          </cell>
        </row>
        <row r="10">
          <cell r="F10">
            <v>14348.214285714301</v>
          </cell>
        </row>
        <row r="48">
          <cell r="F48">
            <v>132900</v>
          </cell>
        </row>
        <row r="53">
          <cell r="F53">
            <v>291548.35817863798</v>
          </cell>
        </row>
        <row r="64">
          <cell r="F64">
            <v>12000</v>
          </cell>
        </row>
        <row r="70">
          <cell r="F70">
            <v>17500</v>
          </cell>
        </row>
        <row r="71">
          <cell r="F71">
            <v>3250000</v>
          </cell>
        </row>
        <row r="85">
          <cell r="F85">
            <v>18000</v>
          </cell>
        </row>
        <row r="91">
          <cell r="F91">
            <v>12000</v>
          </cell>
        </row>
      </sheetData>
      <sheetData sheetId="6">
        <row r="29">
          <cell r="E29">
            <v>1</v>
          </cell>
        </row>
      </sheetData>
      <sheetData sheetId="7">
        <row r="29">
          <cell r="E29">
            <v>1</v>
          </cell>
        </row>
      </sheetData>
      <sheetData sheetId="8">
        <row r="8">
          <cell r="AR8" t="str">
            <v>E01</v>
          </cell>
        </row>
        <row r="12">
          <cell r="AW12">
            <v>165981.01531082464</v>
          </cell>
        </row>
        <row r="16">
          <cell r="AW16">
            <v>303249.81678448716</v>
          </cell>
        </row>
        <row r="17">
          <cell r="AW17">
            <v>475757.70838867361</v>
          </cell>
        </row>
      </sheetData>
      <sheetData sheetId="9"/>
      <sheetData sheetId="10">
        <row r="29">
          <cell r="E29">
            <v>1</v>
          </cell>
        </row>
      </sheetData>
      <sheetData sheetId="11">
        <row r="56">
          <cell r="L56" t="str">
            <v>Note: 1</v>
          </cell>
        </row>
      </sheetData>
      <sheetData sheetId="12">
        <row r="1066">
          <cell r="Q1066">
            <v>3.3190613694447207E-4</v>
          </cell>
        </row>
      </sheetData>
      <sheetData sheetId="13">
        <row r="1066">
          <cell r="Q1066">
            <v>3.3190613694447201E-4</v>
          </cell>
        </row>
      </sheetData>
      <sheetData sheetId="14"/>
      <sheetData sheetId="15">
        <row r="8">
          <cell r="AR8" t="str">
            <v>E01</v>
          </cell>
        </row>
      </sheetData>
      <sheetData sheetId="16">
        <row r="8">
          <cell r="AR8" t="str">
            <v>E01</v>
          </cell>
        </row>
      </sheetData>
      <sheetData sheetId="17">
        <row r="8">
          <cell r="F8">
            <v>10776.785714285714</v>
          </cell>
        </row>
      </sheetData>
      <sheetData sheetId="18"/>
      <sheetData sheetId="19"/>
      <sheetData sheetId="20"/>
      <sheetData sheetId="21">
        <row r="29">
          <cell r="E29">
            <v>1</v>
          </cell>
        </row>
      </sheetData>
      <sheetData sheetId="22">
        <row r="8">
          <cell r="F8">
            <v>10776.785714285714</v>
          </cell>
        </row>
      </sheetData>
      <sheetData sheetId="23">
        <row r="29">
          <cell r="E29">
            <v>1</v>
          </cell>
        </row>
      </sheetData>
      <sheetData sheetId="24">
        <row r="8">
          <cell r="F8">
            <v>10776.785714285714</v>
          </cell>
        </row>
      </sheetData>
      <sheetData sheetId="25">
        <row r="8">
          <cell r="F8">
            <v>10776.785714285714</v>
          </cell>
        </row>
      </sheetData>
      <sheetData sheetId="26">
        <row r="8">
          <cell r="F8">
            <v>10776.785714285714</v>
          </cell>
        </row>
      </sheetData>
      <sheetData sheetId="27">
        <row r="8">
          <cell r="F8">
            <v>10776.785714285714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56">
          <cell r="L56" t="str">
            <v>Note: 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9">
          <cell r="E29">
            <v>1</v>
          </cell>
        </row>
      </sheetData>
      <sheetData sheetId="51">
        <row r="29">
          <cell r="E29">
            <v>1</v>
          </cell>
        </row>
      </sheetData>
      <sheetData sheetId="52">
        <row r="29">
          <cell r="E29">
            <v>1</v>
          </cell>
        </row>
      </sheetData>
      <sheetData sheetId="53">
        <row r="56">
          <cell r="L56" t="str">
            <v>Note: 1</v>
          </cell>
        </row>
      </sheetData>
      <sheetData sheetId="54">
        <row r="29">
          <cell r="E29">
            <v>1</v>
          </cell>
        </row>
      </sheetData>
      <sheetData sheetId="55">
        <row r="56">
          <cell r="L56" t="str">
            <v>Note: 1</v>
          </cell>
        </row>
      </sheetData>
      <sheetData sheetId="56">
        <row r="8">
          <cell r="AR8" t="str">
            <v>E01</v>
          </cell>
        </row>
      </sheetData>
      <sheetData sheetId="57">
        <row r="8">
          <cell r="AR8" t="str">
            <v>E01</v>
          </cell>
        </row>
      </sheetData>
      <sheetData sheetId="58"/>
      <sheetData sheetId="59"/>
      <sheetData sheetId="60">
        <row r="1066">
          <cell r="Q1066">
            <v>3.3190613694447207E-4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4Test5"/>
      <sheetName val="ANALISA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ROYEK"/>
      <sheetName val="RAB"/>
      <sheetName val="Analisa Harsat"/>
      <sheetName val="Analisa Harsat CCO Intern"/>
      <sheetName val="AnHarSat Real Sd Saat Lalu"/>
      <sheetName val="AnHarSat Real Saat Ini"/>
      <sheetName val="Harsat Upah"/>
      <sheetName val="Harsat Bahan"/>
      <sheetName val="Harsat Alat"/>
      <sheetName val="Harsat SubKon"/>
      <sheetName val="BUL"/>
      <sheetName val="RAP"/>
      <sheetName val="Rekap RAP"/>
      <sheetName val="CCO Intern"/>
      <sheetName val="Analisa Alat"/>
      <sheetName val="Daftar Alat"/>
      <sheetName val="Analisa Upah"/>
      <sheetName val="Pengadaan Bahan"/>
      <sheetName val="Pemakaian Bahan"/>
      <sheetName val="Rekap Sisa Bahan"/>
      <sheetName val="Biaya LONSTAD"/>
      <sheetName val="Progres Rasio LR"/>
      <sheetName val="CASH FLOW"/>
      <sheetName val="Renc Real Termijn"/>
      <sheetName val="Renc Real SKK"/>
      <sheetName val="EARNED VALUE"/>
      <sheetName val="Analisa MC0"/>
      <sheetName val="Schedule Intern"/>
      <sheetName val="Schedule UBA"/>
      <sheetName val="Kebut. Bahan"/>
      <sheetName val="Kebut. Alat"/>
      <sheetName val="Volume Intern"/>
      <sheetName val="Rekap K5"/>
      <sheetName val="K5"/>
      <sheetName val="Rekap Deviasi Intern"/>
      <sheetName val="Deviasi Intern"/>
      <sheetName val="Rencana Intern"/>
      <sheetName val="Schedule Ekstern"/>
      <sheetName val="Rekap Progress Ekstern"/>
      <sheetName val="Progress Ekstern"/>
      <sheetName val="Rekap Deviasi Ekstern"/>
      <sheetName val="Deviasi Ekstern"/>
      <sheetName val="Rekap Piutang"/>
      <sheetName val="Piutang"/>
      <sheetName val="Rekap Deviasi IE"/>
      <sheetName val="Deviasi IE"/>
      <sheetName val="Cover Bulanan"/>
      <sheetName val="Surat"/>
      <sheetName val="Laporan Bulanan"/>
      <sheetName val="Cover Mingguan"/>
      <sheetName val="Volume Mingguan"/>
      <sheetName val="Laporan Mingguan"/>
      <sheetName val="Cover Harian"/>
      <sheetName val="Hrn I"/>
      <sheetName val="Hrn II"/>
      <sheetName val="Hrn III"/>
      <sheetName val="Laporan Harian"/>
      <sheetName val="Cuaca"/>
      <sheetName val="Request"/>
      <sheetName val="Rekap CCO"/>
      <sheetName val="CCO"/>
      <sheetName val="Cover MC"/>
      <sheetName val="Berita Acara"/>
      <sheetName val="Rekap MC"/>
      <sheetName val="Rekap Sertf Bulanan"/>
      <sheetName val="Sertf Bulanan"/>
      <sheetName val="DI"/>
      <sheetName val="DII"/>
      <sheetName val="DIII"/>
      <sheetName val="DIV"/>
      <sheetName val="DV"/>
      <sheetName val="DVI"/>
      <sheetName val="DVII"/>
      <sheetName val="DVIII"/>
      <sheetName val="DIX"/>
      <sheetName val="D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Umum"/>
      <sheetName val="BA.Buka"/>
      <sheetName val="Aritmatik LS"/>
      <sheetName val="Aritmatik"/>
      <sheetName val="Rank"/>
      <sheetName val="Adm 1-11"/>
      <sheetName val="Rekap Adm"/>
      <sheetName val="Metode"/>
      <sheetName val="Jad Alat-bhn 1-12"/>
      <sheetName val="Alat"/>
      <sheetName val="Spec"/>
      <sheetName val="P.Inti"/>
      <sheetName val="Sub"/>
      <sheetName val="Rekap Tek"/>
      <sheetName val="Hrg Timp"/>
      <sheetName val="wajar"/>
      <sheetName val="BA.Evaluasi"/>
      <sheetName val="Data Perusahaan"/>
      <sheetName val="DB"/>
      <sheetName val="Pengalaman"/>
      <sheetName val="Personil"/>
      <sheetName val="Tek.Alat"/>
      <sheetName val="Rekap Kualifikasi"/>
      <sheetName val="BAHP"/>
      <sheetName val="Penetapan"/>
      <sheetName val="Pengumuman"/>
      <sheetName val="BA.Adm"/>
      <sheetName val="BA.Teknis"/>
      <sheetName val="Rekap Masalah"/>
      <sheetName val="BA.Wjr"/>
      <sheetName val="Administrasi"/>
      <sheetName val="BA.Kualifikasi"/>
      <sheetName val="BA.Klarifikasi"/>
      <sheetName val="Resume"/>
    </sheetNames>
    <sheetDataSet>
      <sheetData sheetId="0">
        <row r="72">
          <cell r="E72" t="str">
            <v xml:space="preserve">30.5/PAN/UPT-DBM/M.B.TT.PS.K.S/2012 </v>
          </cell>
        </row>
      </sheetData>
      <sheetData sheetId="1"/>
      <sheetData sheetId="2"/>
      <sheetData sheetId="3"/>
      <sheetData sheetId="4"/>
      <sheetData sheetId="5">
        <row r="43">
          <cell r="N43">
            <v>0</v>
          </cell>
        </row>
      </sheetData>
      <sheetData sheetId="6"/>
      <sheetData sheetId="7"/>
      <sheetData sheetId="8">
        <row r="58">
          <cell r="C58" t="str">
            <v>MEMENUHI</v>
          </cell>
        </row>
      </sheetData>
      <sheetData sheetId="9">
        <row r="176">
          <cell r="AA176">
            <v>0</v>
          </cell>
        </row>
      </sheetData>
      <sheetData sheetId="10">
        <row r="66">
          <cell r="C66" t="str">
            <v>MEMENUHI</v>
          </cell>
        </row>
      </sheetData>
      <sheetData sheetId="11">
        <row r="87">
          <cell r="D87" t="str">
            <v>TIDAK MEMENUHI</v>
          </cell>
        </row>
      </sheetData>
      <sheetData sheetId="12">
        <row r="57">
          <cell r="D57" t="str">
            <v>MEMENUHI</v>
          </cell>
        </row>
      </sheetData>
      <sheetData sheetId="13">
        <row r="66">
          <cell r="I66" t="str">
            <v>MEMENUHI</v>
          </cell>
        </row>
      </sheetData>
      <sheetData sheetId="14"/>
      <sheetData sheetId="15"/>
      <sheetData sheetId="16"/>
      <sheetData sheetId="17"/>
      <sheetData sheetId="18"/>
      <sheetData sheetId="19">
        <row r="7">
          <cell r="R7">
            <v>56.306306306306304</v>
          </cell>
        </row>
        <row r="33">
          <cell r="I33" t="str">
            <v>MEMENUHI</v>
          </cell>
        </row>
      </sheetData>
      <sheetData sheetId="20">
        <row r="35">
          <cell r="F35" t="str">
            <v>MEMENUHI</v>
          </cell>
        </row>
        <row r="45">
          <cell r="E45" t="str">
            <v>MEMENUHI</v>
          </cell>
        </row>
      </sheetData>
      <sheetData sheetId="21"/>
      <sheetData sheetId="22">
        <row r="7">
          <cell r="R7">
            <v>56.306306306306304</v>
          </cell>
        </row>
      </sheetData>
      <sheetData sheetId="23">
        <row r="45">
          <cell r="E45" t="str">
            <v>MEMENUHI</v>
          </cell>
        </row>
      </sheetData>
      <sheetData sheetId="24">
        <row r="32">
          <cell r="E32" t="str">
            <v>TIDAK MEMENUHI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war"/>
      <sheetName val="rekap"/>
      <sheetName val="kuant"/>
      <sheetName val="an mpu"/>
      <sheetName val="upah bahan"/>
      <sheetName val="dmpu"/>
      <sheetName val="an moblssi"/>
      <sheetName val="an hrg moblssi"/>
      <sheetName val="an ls"/>
      <sheetName val="met ls"/>
      <sheetName val="subkont"/>
      <sheetName val="terke"/>
      <sheetName val="met mpu"/>
      <sheetName val="scedule"/>
      <sheetName val="scedule (2)"/>
      <sheetName val="an biasa"/>
      <sheetName val="met biasa"/>
      <sheetName val="SAT-DAS"/>
      <sheetName val="Volume"/>
      <sheetName val="Alat"/>
      <sheetName val="UPAH&amp;BHN"/>
      <sheetName val="Galian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war"/>
      <sheetName val="rekap"/>
      <sheetName val="kuant"/>
      <sheetName val="dmpu"/>
      <sheetName val="an mpu"/>
      <sheetName val="an biasa"/>
      <sheetName val="an Ls"/>
      <sheetName val="an pek minor"/>
      <sheetName val="Rincian pemel rutin"/>
      <sheetName val="an pemel rutin"/>
      <sheetName val="an moblssi"/>
      <sheetName val="upah bahan"/>
      <sheetName val="scedule"/>
      <sheetName val="subkont"/>
      <sheetName val="metode"/>
      <sheetName val="terke"/>
      <sheetName val="met mpu"/>
      <sheetName val="met biasa"/>
      <sheetName val="mtde slh"/>
      <sheetName val="DHSD"/>
      <sheetName val="3-DIV8"/>
      <sheetName val="Analisa tambahan"/>
      <sheetName val="Analisa "/>
      <sheetName val="upah, bahan, alat"/>
      <sheetName val="5-ALAT(1)"/>
      <sheetName val="Perm. Test"/>
      <sheetName val="MC-0"/>
      <sheetName val="J"/>
      <sheetName val="Sheet1"/>
      <sheetName val="4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ngko"/>
      <sheetName val="nawar"/>
      <sheetName val="rekap"/>
      <sheetName val="kuant"/>
      <sheetName val="scedule"/>
      <sheetName val="scedule (2)"/>
      <sheetName val="jadwal alat"/>
      <sheetName val="jadwal bahan"/>
      <sheetName val="barchat"/>
      <sheetName val="an mpu"/>
      <sheetName val="an biasa"/>
      <sheetName val="an moblssi"/>
      <sheetName val="an hrg moblssi"/>
      <sheetName val="an ls"/>
      <sheetName val="upah bahan"/>
      <sheetName val="alat"/>
      <sheetName val="terke"/>
      <sheetName val="met mpu"/>
      <sheetName val="met biasa"/>
      <sheetName val="dmpu"/>
      <sheetName val="subkont"/>
      <sheetName val="Sheet4"/>
      <sheetName val="met ls"/>
      <sheetName val="mtde slh"/>
      <sheetName val="DHSD"/>
      <sheetName val="4-Basic Price"/>
      <sheetName val="DIV 3"/>
      <sheetName val="UBA"/>
      <sheetName val="DIV 1"/>
      <sheetName val="Scedule(S-Curve)"/>
      <sheetName val="5-ALAT(1)"/>
      <sheetName val="Galian 1"/>
      <sheetName val="ph"/>
      <sheetName val="4"/>
      <sheetName val="HM.MEK."/>
      <sheetName val="Factor"/>
      <sheetName val="MET"/>
      <sheetName val="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1">
          <cell r="G11">
            <v>4500</v>
          </cell>
        </row>
        <row r="21">
          <cell r="G21">
            <v>120000</v>
          </cell>
        </row>
        <row r="22">
          <cell r="G22">
            <v>140000</v>
          </cell>
        </row>
        <row r="31">
          <cell r="G31">
            <v>750000</v>
          </cell>
        </row>
        <row r="41">
          <cell r="G41">
            <v>179000</v>
          </cell>
        </row>
        <row r="48">
          <cell r="G48">
            <v>216000</v>
          </cell>
        </row>
        <row r="52">
          <cell r="G52">
            <v>272000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MPU"/>
      <sheetName val="OKS1"/>
      <sheetName val="TIME"/>
      <sheetName val="OKS2"/>
      <sheetName val="Sheet2"/>
      <sheetName val="HDM"/>
      <sheetName val="HDU"/>
      <sheetName val="HDA"/>
      <sheetName val="ANAL"/>
      <sheetName val="SUB"/>
      <sheetName val="CHKLIS"/>
      <sheetName val="USAL"/>
      <sheetName val="DAKON"/>
      <sheetName val="MOB"/>
      <sheetName val="ANHAR"/>
      <sheetName val="UTEK"/>
      <sheetName val="MTD"/>
      <sheetName val="JDL"/>
      <sheetName val="PNWR"/>
      <sheetName val="TBL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imate"/>
      <sheetName val="mobilisasi"/>
      <sheetName val="D2"/>
      <sheetName val="D3"/>
      <sheetName val="D4"/>
      <sheetName val="D5"/>
      <sheetName val="D6"/>
      <sheetName val="D7"/>
      <sheetName val="D8"/>
      <sheetName val="rutin"/>
      <sheetName val="10.1(1)"/>
      <sheetName val="10.1(2)"/>
      <sheetName val="10.1(3)"/>
      <sheetName val="10.1(4)"/>
      <sheetName val="10.1(5)"/>
      <sheetName val="DATA UMUM"/>
      <sheetName val="alat"/>
      <sheetName val="Harga S Dasar"/>
      <sheetName val="REKAP HSD 16 DES 08"/>
      <sheetName val="COPY-Basic Price"/>
      <sheetName val="Harga S Dasar - LINK"/>
      <sheetName val="ALAT-hitungan"/>
      <sheetName val="Harga S Dasar UNTUK IDISI"/>
      <sheetName val="isian"/>
      <sheetName val="BOQ"/>
      <sheetName val="DESIGN"/>
      <sheetName val="Rekap"/>
      <sheetName val="BAHAN"/>
      <sheetName val="ARAB"/>
      <sheetName val="DAF.ALAT"/>
      <sheetName val="Rekap Anl.SNI"/>
      <sheetName val="@"/>
      <sheetName val="Data Konsultan"/>
      <sheetName val="4-Basic Price"/>
      <sheetName val="Analisa HSP"/>
      <sheetName val="Agregat ABC"/>
      <sheetName val="Peralatan"/>
      <sheetName val="Analisa Quarry"/>
      <sheetName val="NP-10"/>
      <sheetName val="NP-6"/>
      <sheetName val="NP-7"/>
      <sheetName val="NP-8"/>
      <sheetName val="HSLAIN-LAIN"/>
      <sheetName val="BOQ-Kulang"/>
      <sheetName val="5-ALAT(1)"/>
      <sheetName val="Rekap-Kulang"/>
      <sheetName val="DIV.1"/>
      <sheetName val="szdfs"/>
      <sheetName val="Material"/>
      <sheetName val="Upah"/>
      <sheetName val="MC-00"/>
      <sheetName val="lamp. 12"/>
      <sheetName val="aNaLiSa"/>
      <sheetName val="Material-mr"/>
      <sheetName val="HB"/>
      <sheetName val="Bangunan Utama"/>
      <sheetName val="Analisa 2"/>
      <sheetName val="upah bahan"/>
      <sheetName val="Perm. Test"/>
      <sheetName val="AHS"/>
      <sheetName val="pricing"/>
      <sheetName val="H.Satuan"/>
      <sheetName val="RAB"/>
      <sheetName val="INFO"/>
      <sheetName val="ANA.SAT"/>
      <sheetName val="Baru"/>
      <sheetName val="H Satuan Dasar"/>
      <sheetName val="DatabaseBarang"/>
      <sheetName val="AHSSNI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"/>
      <sheetName val="Bangunan Utama"/>
      <sheetName val="Kolam Renang"/>
      <sheetName val="rekap"/>
      <sheetName val="Harga Satuan"/>
      <sheetName val="Bangunan Pengurangan"/>
      <sheetName val="ANALISA"/>
      <sheetName val="Sheet2"/>
      <sheetName val="Sheet3"/>
      <sheetName val="Cover"/>
      <sheetName val="sai"/>
      <sheetName val="hsd"/>
      <sheetName val="4-Basic Price"/>
      <sheetName val="BQ-E20-02(Rp)"/>
      <sheetName val="H.Satuan"/>
      <sheetName val="5-ALAT(1)"/>
      <sheetName val="rab"/>
      <sheetName val="Material"/>
      <sheetName val="Sheet1"/>
      <sheetName val="BQ_E20_02_Rp_"/>
      <sheetName val="FINISHING"/>
      <sheetName val="upah_borong"/>
      <sheetName val="satuan_pek"/>
      <sheetName val="help"/>
      <sheetName val="bahan "/>
      <sheetName val="Jembatan I"/>
      <sheetName val="UPAH"/>
      <sheetName val="bau"/>
      <sheetName val="MAPP"/>
      <sheetName val="rek det 1-3"/>
      <sheetName val="Harga bahan"/>
      <sheetName val="OH"/>
      <sheetName val="Harga"/>
      <sheetName val="PASAR+ TERMINAL"/>
      <sheetName val="bahan"/>
      <sheetName val="arab"/>
      <sheetName val="SAA"/>
      <sheetName val="AC"/>
      <sheetName val="Kuantitas &amp; Harga"/>
      <sheetName val="Pekerjaan Utama"/>
      <sheetName val="HARSAT"/>
      <sheetName val="daf-3(OK)"/>
      <sheetName val="daf-7(OK)"/>
      <sheetName val="Man Power"/>
      <sheetName val="Mat.Mek"/>
      <sheetName val="Mat.Elk"/>
      <sheetName val="HARGA ALAT"/>
      <sheetName val="HB"/>
      <sheetName val="AHS"/>
      <sheetName val="bhn,upah,alat"/>
      <sheetName val="Ans Kom Precast"/>
      <sheetName val="H Satuan Dasar"/>
      <sheetName val="Bangunan_Utama"/>
      <sheetName val="Kolam_Renang"/>
      <sheetName val="Harga_Satuan"/>
      <sheetName val="Bangunan_Pengurangan"/>
      <sheetName val="AN-PIPA"/>
      <sheetName val="Agregat Halus &amp; Kasar"/>
      <sheetName val="Jim House ref1"/>
      <sheetName val="B000(Steel)"/>
      <sheetName val="2000_080401"/>
      <sheetName val="AKUN"/>
      <sheetName val="TOWN"/>
      <sheetName val="rincian per proyek"/>
      <sheetName val="Quantity"/>
      <sheetName val="villa"/>
      <sheetName val="Ag Hls &amp; Ksr"/>
      <sheetName val="U&amp;B"/>
      <sheetName val="RPP01-1"/>
      <sheetName val="Hrg Bhn &amp; Upah"/>
      <sheetName val="analisa_gedung"/>
      <sheetName val="Daftar Upah"/>
      <sheetName val="B.U.A"/>
      <sheetName val="Div-6"/>
      <sheetName val="Div-5"/>
      <sheetName val="Div1"/>
      <sheetName val="Div2"/>
      <sheetName val="Div-7"/>
      <sheetName val="Div-4"/>
      <sheetName val="Div-8"/>
      <sheetName val="INDEX"/>
      <sheetName val="Rupa2"/>
      <sheetName val="struktur tdk dipakai"/>
      <sheetName val="DAFTAR HARGA"/>
      <sheetName val="AHSrutin"/>
      <sheetName val="AN-KABEL"/>
      <sheetName val="Analisa Alat Berat"/>
      <sheetName val="bahan (2)"/>
      <sheetName val="ARS"/>
      <sheetName val="BQ-E20-02 (USD)"/>
      <sheetName val="HARSAT_BAH"/>
      <sheetName val="Plumbing"/>
      <sheetName val="daf_3_OK_"/>
      <sheetName val="daf_7_OK_"/>
      <sheetName val="rekap bul"/>
      <sheetName val="BIAYA"/>
      <sheetName val="Harga Dasar"/>
      <sheetName val="GL_Account"/>
      <sheetName val="P01-1"/>
      <sheetName val="DAFTAR HARGA SATUAN MATERIAL"/>
      <sheetName val="Analisa STR"/>
      <sheetName val="ANALISA PEK.UMUM"/>
      <sheetName val="ANALISA KONST BTN"/>
      <sheetName val="bhn_upah"/>
      <sheetName val="DASAR"/>
      <sheetName val="check"/>
      <sheetName val="3-DIV2"/>
      <sheetName val="Bhn"/>
      <sheetName val="Currency"/>
      <sheetName val="Up &amp; bhn"/>
      <sheetName val="Str"/>
      <sheetName val="SUBRKP ARS"/>
      <sheetName val="SUB REKAP ME"/>
      <sheetName val="HRG BHN"/>
      <sheetName val="BTL-Persiapan"/>
      <sheetName val="BTL-Bau"/>
      <sheetName val="BTL-alat"/>
      <sheetName val="BTL-Rupa"/>
      <sheetName val="H_Satuan"/>
      <sheetName val="Anls"/>
      <sheetName val="RKK-01"/>
      <sheetName val="8LT 12"/>
      <sheetName val="ALT"/>
      <sheetName val="SUB"/>
      <sheetName val="UPH"/>
      <sheetName val="struktur"/>
      <sheetName val="1.Rekap RAB"/>
      <sheetName val="DATA"/>
      <sheetName val="Metode"/>
      <sheetName val="BAG-2"/>
      <sheetName val="BAG_2"/>
      <sheetName val="schedule"/>
      <sheetName val="HrgUpahBahan"/>
      <sheetName val="SPK"/>
      <sheetName val="Unit Rate"/>
      <sheetName val="Galian 1"/>
      <sheetName val="D7"/>
      <sheetName val="AHS ARS"/>
      <sheetName val="DAF-BAHAN"/>
      <sheetName val="DAF-UPAH"/>
      <sheetName val="SK"/>
      <sheetName val="Tunduk Panitia"/>
      <sheetName val="DafBhn+up"/>
      <sheetName val="AnlAlt2b"/>
      <sheetName val="bahan plengkap"/>
      <sheetName val="Daf. Kuantitas"/>
      <sheetName val="_bhn_uph"/>
      <sheetName val="Rev0"/>
      <sheetName val="Analisa (ok punya)"/>
      <sheetName val="SAT-DAS"/>
      <sheetName val="PRD 01-05 ( PERSIAPAN )"/>
      <sheetName val="PRD 01 - 123 "/>
      <sheetName val="Dash"/>
      <sheetName val="h.sat-bbm"/>
      <sheetName val="ANAL-SEC II"/>
      <sheetName val="ANAL-SEC III"/>
      <sheetName val="hsat-SD"/>
      <sheetName val="an-satuan"/>
      <sheetName val="Rekap-SD"/>
      <sheetName val="DivVII"/>
      <sheetName val="Master Edit"/>
      <sheetName val="BASIC"/>
      <sheetName val="BOQ"/>
      <sheetName val="Lap MING"/>
      <sheetName val="B.Alat"/>
      <sheetName val="An-Pek-Arui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Rekap Anl.SNI"/>
      <sheetName val="Bahan upah"/>
      <sheetName val="Agregat ABC"/>
      <sheetName val="Peralatan"/>
      <sheetName val="Analisa Quarry"/>
      <sheetName val="NP-10"/>
      <sheetName val="NP-6"/>
      <sheetName val="NP-7"/>
      <sheetName val="NP-8"/>
      <sheetName val="HSLAIN-LAIN"/>
      <sheetName val="NP"/>
      <sheetName val="Summary IP"/>
      <sheetName val="HS Alat"/>
      <sheetName val="HS Upah"/>
      <sheetName val="HS Bahan"/>
      <sheetName val="Analisa HSP"/>
      <sheetName val="Anal"/>
      <sheetName val="Info"/>
      <sheetName val="MAP"/>
      <sheetName val="B"/>
      <sheetName val="AN 2"/>
      <sheetName val="AN 4"/>
      <sheetName val="AN 1"/>
      <sheetName val="AN 3"/>
      <sheetName val="besi"/>
      <sheetName val="LUMP SUM"/>
      <sheetName val="HG-UPAH"/>
      <sheetName val="SATUAN_JADI"/>
      <sheetName val="chemcal"/>
      <sheetName val="Hrg Upah &amp; Bhn"/>
      <sheetName val="BBM-03"/>
      <sheetName val="UBA"/>
      <sheetName val="Daftar Customer"/>
      <sheetName val="Equity"/>
      <sheetName val="ALAMAT"/>
      <sheetName val="Plumbing &amp; Fire"/>
      <sheetName val="Bangunan_Utama1"/>
      <sheetName val="Kolam_Renang1"/>
      <sheetName val="Harga_Satuan1"/>
      <sheetName val="Bangunan_Pengurangan1"/>
      <sheetName val="rek_det_1-3"/>
      <sheetName val="bahan_"/>
      <sheetName val="Jembatan_I"/>
      <sheetName val="Harga_bahan"/>
      <sheetName val="PASAR+_TERMINAL"/>
      <sheetName val="Bangunan_Utama2"/>
      <sheetName val="Kolam_Renang2"/>
      <sheetName val="Harga_Satuan2"/>
      <sheetName val="Bangunan_Pengurangan2"/>
      <sheetName val="rek_det_1-31"/>
      <sheetName val="bahan_1"/>
      <sheetName val="Jembatan_I1"/>
      <sheetName val="H_Satuan1"/>
      <sheetName val="Harga_bahan1"/>
      <sheetName val="PASAR+_TERMINAL1"/>
      <sheetName val="AHS BC"/>
      <sheetName val="AHS BS"/>
      <sheetName val="AHS JBC"/>
      <sheetName val="AHS TP"/>
      <sheetName val="AHS TuP"/>
      <sheetName val="AHS TYN"/>
      <sheetName val="AHS TYP"/>
      <sheetName val="pricing BC"/>
      <sheetName val="pricing BS"/>
      <sheetName val="pricing JBC"/>
      <sheetName val="pricing TP"/>
      <sheetName val="pricing TuP"/>
      <sheetName val="pricing TYN"/>
      <sheetName val="pricing TYP"/>
      <sheetName val="Bend Citarum"/>
      <sheetName val="Bend Sempol"/>
      <sheetName val="Jembatan Box Culvert"/>
      <sheetName val="Tukad Punggawa"/>
      <sheetName val="Tukad Pakerisan"/>
      <sheetName val="Tukad Yeh Ning"/>
      <sheetName val="Tukad Yeh Pulet"/>
      <sheetName val="Daftar Sewa"/>
      <sheetName val="Peralatan (2)"/>
      <sheetName val="Analisa Alat"/>
      <sheetName val="L2MO(1)"/>
      <sheetName val="Analisa (2)"/>
      <sheetName val="Brdw"/>
      <sheetName val="Daf_Harga"/>
      <sheetName val="PNT"/>
      <sheetName val="dasboard"/>
      <sheetName val="Alat_k3"/>
      <sheetName val="bahan dan upah"/>
      <sheetName val="2.3(2) Gor"/>
      <sheetName val="8.4.2 Rambu"/>
      <sheetName val="RAP"/>
      <sheetName val="Rekap "/>
      <sheetName val="AKP-1"/>
      <sheetName val="Daftar_Upah"/>
      <sheetName val="Harga_Dasar"/>
      <sheetName val="B_U_A"/>
      <sheetName val="Kuantitas_&amp;_Harga"/>
      <sheetName val="Pekerjaan_Utama"/>
      <sheetName val="rincian_per_proyek"/>
      <sheetName val="Ag_Hls_&amp;_Ksr"/>
      <sheetName val="Hrg_Bhn_&amp;_Upah"/>
      <sheetName val="4-Basic_Price"/>
      <sheetName val="Daftar_Upah1"/>
      <sheetName val="Harga_Dasar1"/>
      <sheetName val="B_U_A1"/>
      <sheetName val="Kuantitas_&amp;_Harga1"/>
      <sheetName val="Pekerjaan_Utama1"/>
      <sheetName val="rincian_per_proyek1"/>
      <sheetName val="Ag_Hls_&amp;_Ksr1"/>
      <sheetName val="Hrg_Bhn_&amp;_Upah1"/>
      <sheetName val="4-Basic_Price1"/>
      <sheetName val="Bangunan_Utama3"/>
      <sheetName val="Kolam_Renang3"/>
      <sheetName val="Harga_Satuan3"/>
      <sheetName val="Bangunan_Pengurangan3"/>
      <sheetName val="bahan_2"/>
      <sheetName val="Jembatan_I2"/>
      <sheetName val="H_Satuan2"/>
      <sheetName val="Daftar_Upah2"/>
      <sheetName val="Harga_Dasar2"/>
      <sheetName val="B_U_A2"/>
      <sheetName val="rek_det_1-32"/>
      <sheetName val="Kuantitas_&amp;_Harga2"/>
      <sheetName val="Pekerjaan_Utama2"/>
      <sheetName val="rincian_per_proyek2"/>
      <sheetName val="Ag_Hls_&amp;_Ksr2"/>
      <sheetName val="Hrg_Bhn_&amp;_Upah2"/>
      <sheetName val="4-Basic_Price2"/>
      <sheetName val="Bangunan_Utama4"/>
      <sheetName val="Kolam_Renang4"/>
      <sheetName val="Harga_Satuan4"/>
      <sheetName val="Bangunan_Pengurangan4"/>
      <sheetName val="bahan_3"/>
      <sheetName val="Jembatan_I3"/>
      <sheetName val="H_Satuan3"/>
      <sheetName val="Daftar_Upah3"/>
      <sheetName val="Harga_Dasar3"/>
      <sheetName val="B_U_A3"/>
      <sheetName val="rek_det_1-33"/>
      <sheetName val="Kuantitas_&amp;_Harga3"/>
      <sheetName val="Pekerjaan_Utama3"/>
      <sheetName val="rincian_per_proyek3"/>
      <sheetName val="Ag_Hls_&amp;_Ksr3"/>
      <sheetName val="Hrg_Bhn_&amp;_Upah3"/>
      <sheetName val="4-Basic_Price3"/>
      <sheetName val="Bangunan_Utama5"/>
      <sheetName val="Kolam_Renang5"/>
      <sheetName val="Harga_Satuan5"/>
      <sheetName val="Bangunan_Pengurangan5"/>
      <sheetName val="bahan_4"/>
      <sheetName val="Jembatan_I4"/>
      <sheetName val="H_Satuan4"/>
      <sheetName val="Daftar_Upah4"/>
      <sheetName val="Harga_Dasar4"/>
      <sheetName val="B_U_A4"/>
      <sheetName val="rek_det_1-34"/>
      <sheetName val="Kuantitas_&amp;_Harga4"/>
      <sheetName val="Pekerjaan_Utama4"/>
      <sheetName val="rincian_per_proyek4"/>
      <sheetName val="Ag_Hls_&amp;_Ksr4"/>
      <sheetName val="Hrg_Bhn_&amp;_Upah4"/>
      <sheetName val="4-Basic_Price4"/>
      <sheetName val="Bangunan_Utama6"/>
      <sheetName val="Kolam_Renang6"/>
      <sheetName val="Harga_Satuan6"/>
      <sheetName val="Bangunan_Pengurangan6"/>
      <sheetName val="bahan_5"/>
      <sheetName val="Jembatan_I5"/>
      <sheetName val="H_Satuan5"/>
      <sheetName val="Daftar_Upah5"/>
      <sheetName val="Harga_Dasar5"/>
      <sheetName val="B_U_A5"/>
      <sheetName val="rek_det_1-35"/>
      <sheetName val="Kuantitas_&amp;_Harga5"/>
      <sheetName val="Pekerjaan_Utama5"/>
      <sheetName val="rincian_per_proyek5"/>
      <sheetName val="Ag_Hls_&amp;_Ksr5"/>
      <sheetName val="Hrg_Bhn_&amp;_Upah5"/>
      <sheetName val="4-Basic_Price5"/>
      <sheetName val="Bangunan_Utama7"/>
      <sheetName val="Kolam_Renang7"/>
      <sheetName val="Harga_Satuan7"/>
      <sheetName val="Bangunan_Pengurangan7"/>
      <sheetName val="bahan_6"/>
      <sheetName val="Jembatan_I6"/>
      <sheetName val="H_Satuan6"/>
      <sheetName val="Daftar_Upah6"/>
      <sheetName val="Harga_Dasar6"/>
      <sheetName val="B_U_A6"/>
      <sheetName val="rek_det_1-36"/>
      <sheetName val="Kuantitas_&amp;_Harga6"/>
      <sheetName val="Pekerjaan_Utama6"/>
      <sheetName val="rincian_per_proyek6"/>
      <sheetName val="Ag_Hls_&amp;_Ksr6"/>
      <sheetName val="Hrg_Bhn_&amp;_Upah6"/>
      <sheetName val="4-Basic_Price6"/>
      <sheetName val="Bangunan_Utama8"/>
      <sheetName val="Kolam_Renang8"/>
      <sheetName val="Harga_Satuan8"/>
      <sheetName val="Bangunan_Pengurangan8"/>
      <sheetName val="bahan_7"/>
      <sheetName val="Jembatan_I7"/>
      <sheetName val="H_Satuan7"/>
      <sheetName val="Daftar_Upah7"/>
      <sheetName val="Harga_Dasar7"/>
      <sheetName val="B_U_A7"/>
      <sheetName val="rek_det_1-37"/>
      <sheetName val="Kuantitas_&amp;_Harga7"/>
      <sheetName val="Pekerjaan_Utama7"/>
      <sheetName val="rincian_per_proyek7"/>
      <sheetName val="Ag_Hls_&amp;_Ksr7"/>
      <sheetName val="Hrg_Bhn_&amp;_Upah7"/>
      <sheetName val="4-Basic_Price7"/>
      <sheetName val="Bangunan_Utama9"/>
      <sheetName val="Kolam_Renang9"/>
      <sheetName val="Harga_Satuan9"/>
      <sheetName val="Bangunan_Pengurangan9"/>
      <sheetName val="bahan_8"/>
      <sheetName val="Jembatan_I8"/>
      <sheetName val="H_Satuan8"/>
      <sheetName val="Daftar_Upah8"/>
      <sheetName val="Harga_Dasar8"/>
      <sheetName val="B_U_A8"/>
      <sheetName val="rek_det_1-38"/>
      <sheetName val="Kuantitas_&amp;_Harga8"/>
      <sheetName val="Pekerjaan_Utama8"/>
      <sheetName val="rincian_per_proyek8"/>
      <sheetName val="Ag_Hls_&amp;_Ksr8"/>
      <sheetName val="Hrg_Bhn_&amp;_Upah8"/>
      <sheetName val="4-Basic_Price8"/>
      <sheetName val="alat"/>
      <sheetName val="BL"/>
      <sheetName val="FINAL"/>
      <sheetName val="RESUME"/>
      <sheetName val="DAPRO"/>
      <sheetName val="SBDY"/>
      <sheetName val="DSDY"/>
      <sheetName val="LAM-22"/>
      <sheetName val="rESUME hDS"/>
      <sheetName val="Anl_Q"/>
      <sheetName val="DHS"/>
      <sheetName val="HarAlat"/>
      <sheetName val="HSPK"/>
      <sheetName val="DB"/>
      <sheetName val="Penwrn"/>
      <sheetName val="Data Input"/>
      <sheetName val="KD (K)"/>
      <sheetName val="Isian 3"/>
      <sheetName val="Data Rumus"/>
      <sheetName val="BEDAH"/>
      <sheetName val="LS-Rutin"/>
      <sheetName val="URAIAN "/>
      <sheetName val="HB "/>
      <sheetName val="harga lama"/>
      <sheetName val="BAG-III"/>
      <sheetName val="Har-sat"/>
      <sheetName val="Alat R"/>
      <sheetName val="Type 54"/>
      <sheetName val="Gd-Alsus"/>
      <sheetName val="Mako SatBrimobda"/>
      <sheetName val="Type 130"/>
      <sheetName val="Master Schedule"/>
      <sheetName val="MPU"/>
      <sheetName val="URAI"/>
      <sheetName val="HargAlat-Upah"/>
      <sheetName val="Rinc. Harg.BHN"/>
      <sheetName val="Bangunan_Utama15"/>
      <sheetName val="Kolam_Renang15"/>
      <sheetName val="Harga_Satuan15"/>
      <sheetName val="Bangunan_Pengurangan15"/>
      <sheetName val="bahan_14"/>
      <sheetName val="Jembatan_I14"/>
      <sheetName val="H_Satuan14"/>
      <sheetName val="rek_det_1-314"/>
      <sheetName val="Kuantitas_&amp;_Harga14"/>
      <sheetName val="Pekerjaan_Utama14"/>
      <sheetName val="rincian_per_proyek14"/>
      <sheetName val="Ag_Hls_&amp;_Ksr14"/>
      <sheetName val="Hrg_Bhn_&amp;_Upah14"/>
      <sheetName val="bahan_(2)14"/>
      <sheetName val="DAFTAR_HARGA14"/>
      <sheetName val="Agregat_Halus_&amp;_Kasar14"/>
      <sheetName val="Analisa_Alat_Berat14"/>
      <sheetName val="HARGA_ALAT14"/>
      <sheetName val="BQ-E20-02_(USD)14"/>
      <sheetName val="rekap_bul14"/>
      <sheetName val="Daftar_Upah14"/>
      <sheetName val="Harga_Dasar14"/>
      <sheetName val="B_U_A14"/>
      <sheetName val="Mat_Mek14"/>
      <sheetName val="Mat_Elk14"/>
      <sheetName val="4-Basic_Price14"/>
      <sheetName val="Man_Power14"/>
      <sheetName val="Harga_bahan14"/>
      <sheetName val="bahan_(2)6"/>
      <sheetName val="DAFTAR_HARGA6"/>
      <sheetName val="Agregat_Halus_&amp;_Kasar6"/>
      <sheetName val="Analisa_Alat_Berat6"/>
      <sheetName val="HARGA_ALAT6"/>
      <sheetName val="BQ-E20-02_(USD)6"/>
      <sheetName val="rekap_bul6"/>
      <sheetName val="Mat_Mek6"/>
      <sheetName val="Mat_Elk6"/>
      <sheetName val="Man_Power6"/>
      <sheetName val="Harga_bahan6"/>
      <sheetName val="bahan_(2)1"/>
      <sheetName val="DAFTAR_HARGA1"/>
      <sheetName val="Agregat_Halus_&amp;_Kasar1"/>
      <sheetName val="Analisa_Alat_Berat1"/>
      <sheetName val="HARGA_ALAT1"/>
      <sheetName val="BQ-E20-02_(USD)1"/>
      <sheetName val="rekap_bul1"/>
      <sheetName val="Mat_Mek1"/>
      <sheetName val="Mat_Elk1"/>
      <sheetName val="Man_Power1"/>
      <sheetName val="bahan_(2)"/>
      <sheetName val="DAFTAR_HARGA"/>
      <sheetName val="Agregat_Halus_&amp;_Kasar"/>
      <sheetName val="Analisa_Alat_Berat"/>
      <sheetName val="HARGA_ALAT"/>
      <sheetName val="BQ-E20-02_(USD)"/>
      <sheetName val="rekap_bul"/>
      <sheetName val="Mat_Mek"/>
      <sheetName val="Mat_Elk"/>
      <sheetName val="Man_Power"/>
      <sheetName val="bahan_(2)4"/>
      <sheetName val="DAFTAR_HARGA4"/>
      <sheetName val="Agregat_Halus_&amp;_Kasar4"/>
      <sheetName val="Analisa_Alat_Berat4"/>
      <sheetName val="HARGA_ALAT4"/>
      <sheetName val="BQ-E20-02_(USD)4"/>
      <sheetName val="rekap_bul4"/>
      <sheetName val="Mat_Mek4"/>
      <sheetName val="Mat_Elk4"/>
      <sheetName val="Man_Power4"/>
      <sheetName val="Harga_bahan4"/>
      <sheetName val="bahan_(2)2"/>
      <sheetName val="DAFTAR_HARGA2"/>
      <sheetName val="Agregat_Halus_&amp;_Kasar2"/>
      <sheetName val="Analisa_Alat_Berat2"/>
      <sheetName val="HARGA_ALAT2"/>
      <sheetName val="BQ-E20-02_(USD)2"/>
      <sheetName val="rekap_bul2"/>
      <sheetName val="Mat_Mek2"/>
      <sheetName val="Mat_Elk2"/>
      <sheetName val="Man_Power2"/>
      <sheetName val="Harga_bahan2"/>
      <sheetName val="bahan_(2)3"/>
      <sheetName val="DAFTAR_HARGA3"/>
      <sheetName val="Agregat_Halus_&amp;_Kasar3"/>
      <sheetName val="Analisa_Alat_Berat3"/>
      <sheetName val="HARGA_ALAT3"/>
      <sheetName val="BQ-E20-02_(USD)3"/>
      <sheetName val="rekap_bul3"/>
      <sheetName val="Mat_Mek3"/>
      <sheetName val="Mat_Elk3"/>
      <sheetName val="Man_Power3"/>
      <sheetName val="Harga_bahan3"/>
      <sheetName val="bahan_(2)5"/>
      <sheetName val="DAFTAR_HARGA5"/>
      <sheetName val="Agregat_Halus_&amp;_Kasar5"/>
      <sheetName val="Analisa_Alat_Berat5"/>
      <sheetName val="HARGA_ALAT5"/>
      <sheetName val="BQ-E20-02_(USD)5"/>
      <sheetName val="rekap_bul5"/>
      <sheetName val="Mat_Mek5"/>
      <sheetName val="Mat_Elk5"/>
      <sheetName val="Man_Power5"/>
      <sheetName val="Harga_bahan5"/>
      <sheetName val="bahan_(2)7"/>
      <sheetName val="DAFTAR_HARGA7"/>
      <sheetName val="Agregat_Halus_&amp;_Kasar7"/>
      <sheetName val="Analisa_Alat_Berat7"/>
      <sheetName val="HARGA_ALAT7"/>
      <sheetName val="BQ-E20-02_(USD)7"/>
      <sheetName val="rekap_bul7"/>
      <sheetName val="Mat_Mek7"/>
      <sheetName val="Mat_Elk7"/>
      <sheetName val="Man_Power7"/>
      <sheetName val="Harga_bahan7"/>
      <sheetName val="bahan_(2)8"/>
      <sheetName val="DAFTAR_HARGA8"/>
      <sheetName val="Agregat_Halus_&amp;_Kasar8"/>
      <sheetName val="Analisa_Alat_Berat8"/>
      <sheetName val="HARGA_ALAT8"/>
      <sheetName val="BQ-E20-02_(USD)8"/>
      <sheetName val="rekap_bul8"/>
      <sheetName val="Mat_Mek8"/>
      <sheetName val="Mat_Elk8"/>
      <sheetName val="Man_Power8"/>
      <sheetName val="Harga_bahan8"/>
      <sheetName val="Bangunan_Utama10"/>
      <sheetName val="Kolam_Renang10"/>
      <sheetName val="Harga_Satuan10"/>
      <sheetName val="Bangunan_Pengurangan10"/>
      <sheetName val="bahan_9"/>
      <sheetName val="Jembatan_I9"/>
      <sheetName val="H_Satuan9"/>
      <sheetName val="rek_det_1-39"/>
      <sheetName val="Kuantitas_&amp;_Harga9"/>
      <sheetName val="Pekerjaan_Utama9"/>
      <sheetName val="rincian_per_proyek9"/>
      <sheetName val="Ag_Hls_&amp;_Ksr9"/>
      <sheetName val="Hrg_Bhn_&amp;_Upah9"/>
      <sheetName val="bahan_(2)9"/>
      <sheetName val="DAFTAR_HARGA9"/>
      <sheetName val="Agregat_Halus_&amp;_Kasar9"/>
      <sheetName val="Analisa_Alat_Berat9"/>
      <sheetName val="HARGA_ALAT9"/>
      <sheetName val="BQ-E20-02_(USD)9"/>
      <sheetName val="rekap_bul9"/>
      <sheetName val="Daftar_Upah9"/>
      <sheetName val="Harga_Dasar9"/>
      <sheetName val="B_U_A9"/>
      <sheetName val="Mat_Mek9"/>
      <sheetName val="Mat_Elk9"/>
      <sheetName val="4-Basic_Price9"/>
      <sheetName val="Man_Power9"/>
      <sheetName val="Harga_bahan9"/>
      <sheetName val="Bangunan_Utama11"/>
      <sheetName val="Kolam_Renang11"/>
      <sheetName val="Harga_Satuan11"/>
      <sheetName val="Bangunan_Pengurangan11"/>
      <sheetName val="bahan_10"/>
      <sheetName val="Jembatan_I10"/>
      <sheetName val="H_Satuan10"/>
      <sheetName val="rek_det_1-310"/>
      <sheetName val="Kuantitas_&amp;_Harga10"/>
      <sheetName val="Pekerjaan_Utama10"/>
      <sheetName val="rincian_per_proyek10"/>
      <sheetName val="Ag_Hls_&amp;_Ksr10"/>
      <sheetName val="Hrg_Bhn_&amp;_Upah10"/>
      <sheetName val="bahan_(2)10"/>
      <sheetName val="DAFTAR_HARGA10"/>
      <sheetName val="Agregat_Halus_&amp;_Kasar10"/>
      <sheetName val="Analisa_Alat_Berat10"/>
      <sheetName val="HARGA_ALAT10"/>
      <sheetName val="BQ-E20-02_(USD)10"/>
      <sheetName val="rekap_bul10"/>
      <sheetName val="Daftar_Upah10"/>
      <sheetName val="Harga_Dasar10"/>
      <sheetName val="B_U_A10"/>
      <sheetName val="Mat_Mek10"/>
      <sheetName val="Mat_Elk10"/>
      <sheetName val="4-Basic_Price10"/>
      <sheetName val="Man_Power10"/>
      <sheetName val="Harga_bahan10"/>
      <sheetName val="Bangunan_Utama14"/>
      <sheetName val="Kolam_Renang14"/>
      <sheetName val="Harga_Satuan14"/>
      <sheetName val="Bangunan_Pengurangan14"/>
      <sheetName val="bahan_13"/>
      <sheetName val="Jembatan_I13"/>
      <sheetName val="H_Satuan13"/>
      <sheetName val="rek_det_1-313"/>
      <sheetName val="Kuantitas_&amp;_Harga13"/>
      <sheetName val="Pekerjaan_Utama13"/>
      <sheetName val="rincian_per_proyek13"/>
      <sheetName val="Ag_Hls_&amp;_Ksr13"/>
      <sheetName val="Hrg_Bhn_&amp;_Upah13"/>
      <sheetName val="bahan_(2)13"/>
      <sheetName val="DAFTAR_HARGA13"/>
      <sheetName val="Agregat_Halus_&amp;_Kasar13"/>
      <sheetName val="Analisa_Alat_Berat13"/>
      <sheetName val="HARGA_ALAT13"/>
      <sheetName val="BQ-E20-02_(USD)13"/>
      <sheetName val="rekap_bul13"/>
      <sheetName val="Daftar_Upah13"/>
      <sheetName val="Harga_Dasar13"/>
      <sheetName val="B_U_A13"/>
      <sheetName val="Mat_Mek13"/>
      <sheetName val="Mat_Elk13"/>
      <sheetName val="4-Basic_Price13"/>
      <sheetName val="Man_Power13"/>
      <sheetName val="Harga_bahan13"/>
      <sheetName val="Bangunan_Utama12"/>
      <sheetName val="Kolam_Renang12"/>
      <sheetName val="Harga_Satuan12"/>
      <sheetName val="Bangunan_Pengurangan12"/>
      <sheetName val="bahan_11"/>
      <sheetName val="Jembatan_I11"/>
      <sheetName val="H_Satuan11"/>
      <sheetName val="rek_det_1-311"/>
      <sheetName val="Kuantitas_&amp;_Harga11"/>
      <sheetName val="Pekerjaan_Utama11"/>
      <sheetName val="rincian_per_proyek11"/>
      <sheetName val="Ag_Hls_&amp;_Ksr11"/>
      <sheetName val="Hrg_Bhn_&amp;_Upah11"/>
      <sheetName val="bahan_(2)11"/>
      <sheetName val="DAFTAR_HARGA11"/>
      <sheetName val="Agregat_Halus_&amp;_Kasar11"/>
      <sheetName val="Analisa_Alat_Berat11"/>
      <sheetName val="HARGA_ALAT11"/>
      <sheetName val="BQ-E20-02_(USD)11"/>
      <sheetName val="rekap_bul11"/>
      <sheetName val="Daftar_Upah11"/>
      <sheetName val="Harga_Dasar11"/>
      <sheetName val="B_U_A11"/>
      <sheetName val="Mat_Mek11"/>
      <sheetName val="Mat_Elk11"/>
      <sheetName val="4-Basic_Price11"/>
      <sheetName val="Man_Power11"/>
      <sheetName val="Harga_bahan11"/>
      <sheetName val="Bangunan_Utama13"/>
      <sheetName val="Kolam_Renang13"/>
      <sheetName val="Harga_Satuan13"/>
      <sheetName val="Bangunan_Pengurangan13"/>
      <sheetName val="bahan_12"/>
      <sheetName val="Jembatan_I12"/>
      <sheetName val="H_Satuan12"/>
      <sheetName val="rek_det_1-312"/>
      <sheetName val="Kuantitas_&amp;_Harga12"/>
      <sheetName val="Pekerjaan_Utama12"/>
      <sheetName val="rincian_per_proyek12"/>
      <sheetName val="Ag_Hls_&amp;_Ksr12"/>
      <sheetName val="Hrg_Bhn_&amp;_Upah12"/>
      <sheetName val="bahan_(2)12"/>
      <sheetName val="DAFTAR_HARGA12"/>
      <sheetName val="Agregat_Halus_&amp;_Kasar12"/>
      <sheetName val="Analisa_Alat_Berat12"/>
      <sheetName val="HARGA_ALAT12"/>
      <sheetName val="BQ-E20-02_(USD)12"/>
      <sheetName val="rekap_bul12"/>
      <sheetName val="Daftar_Upah12"/>
      <sheetName val="Harga_Dasar12"/>
      <sheetName val="B_U_A12"/>
      <sheetName val="Mat_Mek12"/>
      <sheetName val="Mat_Elk12"/>
      <sheetName val="4-Basic_Price12"/>
      <sheetName val="Man_Power12"/>
      <sheetName val="Harga_bahan12"/>
      <sheetName val="Bangunan_Utama20"/>
      <sheetName val="Kolam_Renang20"/>
      <sheetName val="Harga_Satuan20"/>
      <sheetName val="Bangunan_Pengurangan20"/>
      <sheetName val="bahan_19"/>
      <sheetName val="Jembatan_I19"/>
      <sheetName val="H_Satuan19"/>
      <sheetName val="rek_det_1-319"/>
      <sheetName val="Kuantitas_&amp;_Harga19"/>
      <sheetName val="Pekerjaan_Utama19"/>
      <sheetName val="rincian_per_proyek19"/>
      <sheetName val="Ag_Hls_&amp;_Ksr19"/>
      <sheetName val="Hrg_Bhn_&amp;_Upah19"/>
      <sheetName val="bahan_(2)19"/>
      <sheetName val="DAFTAR_HARGA19"/>
      <sheetName val="Agregat_Halus_&amp;_Kasar19"/>
      <sheetName val="Analisa_Alat_Berat19"/>
      <sheetName val="HARGA_ALAT19"/>
      <sheetName val="BQ-E20-02_(USD)19"/>
      <sheetName val="rekap_bul19"/>
      <sheetName val="Daftar_Upah19"/>
      <sheetName val="Harga_Dasar19"/>
      <sheetName val="B_U_A19"/>
      <sheetName val="Mat_Mek19"/>
      <sheetName val="Mat_Elk19"/>
      <sheetName val="4-Basic_Price19"/>
      <sheetName val="Man_Power19"/>
      <sheetName val="Harga_bahan19"/>
      <sheetName val="Bangunan_Utama16"/>
      <sheetName val="Kolam_Renang16"/>
      <sheetName val="Harga_Satuan16"/>
      <sheetName val="Bangunan_Pengurangan16"/>
      <sheetName val="bahan_15"/>
      <sheetName val="Jembatan_I15"/>
      <sheetName val="H_Satuan15"/>
      <sheetName val="rek_det_1-315"/>
      <sheetName val="Kuantitas_&amp;_Harga15"/>
      <sheetName val="Pekerjaan_Utama15"/>
      <sheetName val="rincian_per_proyek15"/>
      <sheetName val="Ag_Hls_&amp;_Ksr15"/>
      <sheetName val="Hrg_Bhn_&amp;_Upah15"/>
      <sheetName val="bahan_(2)15"/>
      <sheetName val="DAFTAR_HARGA15"/>
      <sheetName val="Agregat_Halus_&amp;_Kasar15"/>
      <sheetName val="Analisa_Alat_Berat15"/>
      <sheetName val="HARGA_ALAT15"/>
      <sheetName val="BQ-E20-02_(USD)15"/>
      <sheetName val="rekap_bul15"/>
      <sheetName val="Daftar_Upah15"/>
      <sheetName val="Harga_Dasar15"/>
      <sheetName val="B_U_A15"/>
      <sheetName val="Mat_Mek15"/>
      <sheetName val="Mat_Elk15"/>
      <sheetName val="4-Basic_Price15"/>
      <sheetName val="Man_Power15"/>
      <sheetName val="Harga_bahan15"/>
      <sheetName val="Bangunan_Utama17"/>
      <sheetName val="Kolam_Renang17"/>
      <sheetName val="Harga_Satuan17"/>
      <sheetName val="Bangunan_Pengurangan17"/>
      <sheetName val="bahan_16"/>
      <sheetName val="Jembatan_I16"/>
      <sheetName val="H_Satuan16"/>
      <sheetName val="rek_det_1-316"/>
      <sheetName val="Kuantitas_&amp;_Harga16"/>
      <sheetName val="Pekerjaan_Utama16"/>
      <sheetName val="rincian_per_proyek16"/>
      <sheetName val="Ag_Hls_&amp;_Ksr16"/>
      <sheetName val="Hrg_Bhn_&amp;_Upah16"/>
      <sheetName val="bahan_(2)16"/>
      <sheetName val="DAFTAR_HARGA16"/>
      <sheetName val="Agregat_Halus_&amp;_Kasar16"/>
      <sheetName val="Analisa_Alat_Berat16"/>
      <sheetName val="HARGA_ALAT16"/>
      <sheetName val="BQ-E20-02_(USD)16"/>
      <sheetName val="rekap_bul16"/>
      <sheetName val="Daftar_Upah16"/>
      <sheetName val="Harga_Dasar16"/>
      <sheetName val="B_U_A16"/>
      <sheetName val="Mat_Mek16"/>
      <sheetName val="Mat_Elk16"/>
      <sheetName val="4-Basic_Price16"/>
      <sheetName val="Man_Power16"/>
      <sheetName val="Harga_bahan16"/>
      <sheetName val="Bangunan_Utama18"/>
      <sheetName val="Kolam_Renang18"/>
      <sheetName val="Harga_Satuan18"/>
      <sheetName val="Bangunan_Pengurangan18"/>
      <sheetName val="bahan_17"/>
      <sheetName val="Jembatan_I17"/>
      <sheetName val="H_Satuan17"/>
      <sheetName val="rek_det_1-317"/>
      <sheetName val="Kuantitas_&amp;_Harga17"/>
      <sheetName val="Pekerjaan_Utama17"/>
      <sheetName val="rincian_per_proyek17"/>
      <sheetName val="Ag_Hls_&amp;_Ksr17"/>
      <sheetName val="Hrg_Bhn_&amp;_Upah17"/>
      <sheetName val="bahan_(2)17"/>
      <sheetName val="DAFTAR_HARGA17"/>
      <sheetName val="Agregat_Halus_&amp;_Kasar17"/>
      <sheetName val="Analisa_Alat_Berat17"/>
      <sheetName val="HARGA_ALAT17"/>
      <sheetName val="BQ-E20-02_(USD)17"/>
      <sheetName val="rekap_bul17"/>
      <sheetName val="Daftar_Upah17"/>
      <sheetName val="Harga_Dasar17"/>
      <sheetName val="B_U_A17"/>
      <sheetName val="Mat_Mek17"/>
      <sheetName val="Mat_Elk17"/>
      <sheetName val="4-Basic_Price17"/>
      <sheetName val="Man_Power17"/>
      <sheetName val="Harga_bahan17"/>
      <sheetName val="Bangunan_Utama19"/>
      <sheetName val="Kolam_Renang19"/>
      <sheetName val="Harga_Satuan19"/>
      <sheetName val="Bangunan_Pengurangan19"/>
      <sheetName val="bahan_18"/>
      <sheetName val="Jembatan_I18"/>
      <sheetName val="H_Satuan18"/>
      <sheetName val="rek_det_1-318"/>
      <sheetName val="Kuantitas_&amp;_Harga18"/>
      <sheetName val="Pekerjaan_Utama18"/>
      <sheetName val="rincian_per_proyek18"/>
      <sheetName val="Ag_Hls_&amp;_Ksr18"/>
      <sheetName val="Hrg_Bhn_&amp;_Upah18"/>
      <sheetName val="bahan_(2)18"/>
      <sheetName val="DAFTAR_HARGA18"/>
      <sheetName val="Agregat_Halus_&amp;_Kasar18"/>
      <sheetName val="Analisa_Alat_Berat18"/>
      <sheetName val="HARGA_ALAT18"/>
      <sheetName val="BQ-E20-02_(USD)18"/>
      <sheetName val="rekap_bul18"/>
      <sheetName val="Daftar_Upah18"/>
      <sheetName val="Harga_Dasar18"/>
      <sheetName val="B_U_A18"/>
      <sheetName val="Mat_Mek18"/>
      <sheetName val="Mat_Elk18"/>
      <sheetName val="4-Basic_Price18"/>
      <sheetName val="Man_Power18"/>
      <sheetName val="Harga_bahan18"/>
      <sheetName val="Bangunan_Utama21"/>
      <sheetName val="Kolam_Renang21"/>
      <sheetName val="Harga_Satuan21"/>
      <sheetName val="Bangunan_Pengurangan21"/>
      <sheetName val="bahan_20"/>
      <sheetName val="Jembatan_I20"/>
      <sheetName val="H_Satuan20"/>
      <sheetName val="rek_det_1-320"/>
      <sheetName val="Kuantitas_&amp;_Harga20"/>
      <sheetName val="Pekerjaan_Utama20"/>
      <sheetName val="rincian_per_proyek20"/>
      <sheetName val="Ag_Hls_&amp;_Ksr20"/>
      <sheetName val="Hrg_Bhn_&amp;_Upah20"/>
      <sheetName val="bahan_(2)20"/>
      <sheetName val="DAFTAR_HARGA20"/>
      <sheetName val="Agregat_Halus_&amp;_Kasar20"/>
      <sheetName val="Analisa_Alat_Berat20"/>
      <sheetName val="HARGA_ALAT20"/>
      <sheetName val="BQ-E20-02_(USD)20"/>
      <sheetName val="rekap_bul20"/>
      <sheetName val="Daftar_Upah20"/>
      <sheetName val="Harga_Dasar20"/>
      <sheetName val="B_U_A20"/>
      <sheetName val="Mat_Mek20"/>
      <sheetName val="Mat_Elk20"/>
      <sheetName val="4-Basic_Price20"/>
      <sheetName val="Man_Power20"/>
      <sheetName val="Harga_bahan20"/>
      <sheetName val="BoQ(APBN)"/>
      <sheetName val="HS-DASAR"/>
      <sheetName val="upah bahan"/>
      <sheetName val="railing"/>
      <sheetName val="MGG3"/>
      <sheetName val="841"/>
      <sheetName val="311"/>
      <sheetName val="715"/>
      <sheetName val="811"/>
      <sheetName val="ANA-TOOLS-KKA"/>
      <sheetName val="MC-00"/>
      <sheetName val="Div.7.7.2"/>
      <sheetName val="eklok"/>
      <sheetName val="am_al"/>
      <sheetName val="antr_kt"/>
      <sheetName val="Baik"/>
      <sheetName val="sp_dr"/>
      <sheetName val="kmnts"/>
      <sheetName val="perum"/>
      <sheetName val="Prop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ACC PVC STEEL GIP HDPE"/>
      <sheetName val="HSBU"/>
      <sheetName val="Perm. Test"/>
      <sheetName val="MB"/>
      <sheetName val="HARGA MATERIAL"/>
      <sheetName val="ct (2)"/>
      <sheetName val="Prod_Alat"/>
      <sheetName val="BasicPrice"/>
      <sheetName val="Fill this out first___"/>
      <sheetName val="CONSUMABLE"/>
      <sheetName val="DIV.1"/>
      <sheetName val="Rekap Biaya"/>
      <sheetName val="PROGRESS"/>
      <sheetName val="HSD Bahan"/>
      <sheetName val="JADUAL"/>
      <sheetName val="Sum IF"/>
      <sheetName val="HSD Upah"/>
      <sheetName val="Sec I ML"/>
      <sheetName val="hrg-sat.pek"/>
      <sheetName val="5-Peralatan"/>
      <sheetName val="3-DIV4"/>
      <sheetName val="6"/>
      <sheetName val="RAB 2007"/>
      <sheetName val="MT_an"/>
      <sheetName val="U. div 2"/>
      <sheetName val="%"/>
      <sheetName val="cal borepile"/>
      <sheetName val="UP_an"/>
      <sheetName val="Analisa Bore File"/>
      <sheetName val="hrg dasar"/>
      <sheetName val="D7(1)"/>
      <sheetName val="CH"/>
      <sheetName val="Kuantitas _ Harga"/>
      <sheetName val="rab me (by owner) "/>
      <sheetName val="BQ (by owner)"/>
      <sheetName val="rab me (fisik)"/>
      <sheetName val="REKAP A BESAR"/>
      <sheetName val="Estimate"/>
      <sheetName val="Analisa 2"/>
      <sheetName val="Basic Price"/>
      <sheetName val="ASPAL"/>
      <sheetName val="Rekap Prelim"/>
      <sheetName val="kas"/>
      <sheetName val="Bhn,Alat&amp;Upah"/>
      <sheetName val="isian"/>
      <sheetName val="3-DIV5"/>
      <sheetName val="Harga Sat."/>
      <sheetName val="Rincian"/>
      <sheetName val="HARGA AT"/>
      <sheetName val="BPrc"/>
      <sheetName val="isian harga"/>
      <sheetName val="Tukang"/>
      <sheetName val="Summary"/>
      <sheetName val="Harga S Dasar UNTUK IDISI"/>
      <sheetName val="H_Satuan_Dasar"/>
      <sheetName val="bahan_plengkap"/>
      <sheetName val="Daf__Kuantitas"/>
      <sheetName val="Rinc__Harg_BHN"/>
      <sheetName val="H_Satuan_Dasar1"/>
      <sheetName val="bahan_plengkap1"/>
      <sheetName val="Daf__Kuantitas1"/>
      <sheetName val="Rinc__Harg_BHN1"/>
      <sheetName val="Meth "/>
      <sheetName val="upah,bahan,alat"/>
      <sheetName val="7.3(1)-(6)"/>
      <sheetName val="7.1(1)-(10)"/>
      <sheetName val="7.2(5)-(10)"/>
    </sheetNames>
    <sheetDataSet>
      <sheetData sheetId="0" refreshError="1"/>
      <sheetData sheetId="1" refreshError="1">
        <row r="17">
          <cell r="AL17">
            <v>1.0529999999999999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>
        <row r="17">
          <cell r="AL17">
            <v>1.0529999999999999</v>
          </cell>
        </row>
      </sheetData>
      <sheetData sheetId="286">
        <row r="17">
          <cell r="AL17">
            <v>1.0529999999999999</v>
          </cell>
        </row>
      </sheetData>
      <sheetData sheetId="287">
        <row r="17">
          <cell r="AL17">
            <v>1.0529999999999999</v>
          </cell>
        </row>
      </sheetData>
      <sheetData sheetId="288">
        <row r="17">
          <cell r="AL17">
            <v>1.0529999999999999</v>
          </cell>
        </row>
      </sheetData>
      <sheetData sheetId="289">
        <row r="17">
          <cell r="AL17">
            <v>1.0529999999999999</v>
          </cell>
        </row>
      </sheetData>
      <sheetData sheetId="290">
        <row r="17">
          <cell r="AL17">
            <v>1.0529999999999999</v>
          </cell>
        </row>
      </sheetData>
      <sheetData sheetId="291">
        <row r="17">
          <cell r="AL17">
            <v>1.0529999999999999</v>
          </cell>
        </row>
      </sheetData>
      <sheetData sheetId="292">
        <row r="17">
          <cell r="AL17">
            <v>1.0529999999999999</v>
          </cell>
        </row>
      </sheetData>
      <sheetData sheetId="293">
        <row r="17">
          <cell r="AL17">
            <v>1.0529999999999999</v>
          </cell>
        </row>
      </sheetData>
      <sheetData sheetId="294">
        <row r="17">
          <cell r="AL17">
            <v>1.0529999999999999</v>
          </cell>
        </row>
      </sheetData>
      <sheetData sheetId="295">
        <row r="17">
          <cell r="AL17">
            <v>1.0529999999999999</v>
          </cell>
        </row>
      </sheetData>
      <sheetData sheetId="296">
        <row r="17">
          <cell r="AL17">
            <v>1.0529999999999999</v>
          </cell>
        </row>
      </sheetData>
      <sheetData sheetId="297">
        <row r="17">
          <cell r="AL17">
            <v>1.0529999999999999</v>
          </cell>
        </row>
      </sheetData>
      <sheetData sheetId="298">
        <row r="17">
          <cell r="AL17">
            <v>1.0529999999999999</v>
          </cell>
        </row>
      </sheetData>
      <sheetData sheetId="299">
        <row r="17">
          <cell r="AL17">
            <v>1.0529999999999999</v>
          </cell>
        </row>
      </sheetData>
      <sheetData sheetId="300">
        <row r="17">
          <cell r="AL17">
            <v>1.0529999999999999</v>
          </cell>
        </row>
      </sheetData>
      <sheetData sheetId="301">
        <row r="17">
          <cell r="AL17">
            <v>1.0529999999999999</v>
          </cell>
        </row>
      </sheetData>
      <sheetData sheetId="302">
        <row r="17">
          <cell r="AL17">
            <v>1.0529999999999999</v>
          </cell>
        </row>
      </sheetData>
      <sheetData sheetId="303">
        <row r="17">
          <cell r="AL17">
            <v>1.0529999999999999</v>
          </cell>
        </row>
      </sheetData>
      <sheetData sheetId="304">
        <row r="17">
          <cell r="AL17">
            <v>1.0529999999999999</v>
          </cell>
        </row>
      </sheetData>
      <sheetData sheetId="305">
        <row r="17">
          <cell r="AL17">
            <v>1.0529999999999999</v>
          </cell>
        </row>
      </sheetData>
      <sheetData sheetId="306">
        <row r="17">
          <cell r="AL17">
            <v>1.0529999999999999</v>
          </cell>
        </row>
      </sheetData>
      <sheetData sheetId="307">
        <row r="17">
          <cell r="AL17">
            <v>1.0529999999999999</v>
          </cell>
        </row>
      </sheetData>
      <sheetData sheetId="308">
        <row r="17">
          <cell r="AL17">
            <v>1.0529999999999999</v>
          </cell>
        </row>
      </sheetData>
      <sheetData sheetId="309">
        <row r="17">
          <cell r="AL17">
            <v>1.0529999999999999</v>
          </cell>
        </row>
      </sheetData>
      <sheetData sheetId="310">
        <row r="17">
          <cell r="AL17">
            <v>1.0529999999999999</v>
          </cell>
        </row>
      </sheetData>
      <sheetData sheetId="311">
        <row r="17">
          <cell r="AL17">
            <v>1.0529999999999999</v>
          </cell>
        </row>
      </sheetData>
      <sheetData sheetId="312">
        <row r="17">
          <cell r="AL17">
            <v>1.0529999999999999</v>
          </cell>
        </row>
      </sheetData>
      <sheetData sheetId="313">
        <row r="17">
          <cell r="AL17">
            <v>1.0529999999999999</v>
          </cell>
        </row>
      </sheetData>
      <sheetData sheetId="314">
        <row r="17">
          <cell r="AL17">
            <v>1.0529999999999999</v>
          </cell>
        </row>
      </sheetData>
      <sheetData sheetId="315">
        <row r="17">
          <cell r="AL17">
            <v>1.0529999999999999</v>
          </cell>
        </row>
      </sheetData>
      <sheetData sheetId="316">
        <row r="17">
          <cell r="AL17">
            <v>1.0529999999999999</v>
          </cell>
        </row>
      </sheetData>
      <sheetData sheetId="317">
        <row r="17">
          <cell r="AL17">
            <v>1.0529999999999999</v>
          </cell>
        </row>
      </sheetData>
      <sheetData sheetId="318">
        <row r="17">
          <cell r="AL17">
            <v>1.0529999999999999</v>
          </cell>
        </row>
      </sheetData>
      <sheetData sheetId="319">
        <row r="17">
          <cell r="AL17">
            <v>1.0529999999999999</v>
          </cell>
        </row>
      </sheetData>
      <sheetData sheetId="320">
        <row r="17">
          <cell r="AL17">
            <v>1.0529999999999999</v>
          </cell>
        </row>
      </sheetData>
      <sheetData sheetId="321">
        <row r="17">
          <cell r="AL17">
            <v>1.0529999999999999</v>
          </cell>
        </row>
      </sheetData>
      <sheetData sheetId="322">
        <row r="17">
          <cell r="AL17">
            <v>1.0529999999999999</v>
          </cell>
        </row>
      </sheetData>
      <sheetData sheetId="323">
        <row r="17">
          <cell r="AL17">
            <v>1.0529999999999999</v>
          </cell>
        </row>
      </sheetData>
      <sheetData sheetId="324">
        <row r="17">
          <cell r="AL17">
            <v>1.0529999999999999</v>
          </cell>
        </row>
      </sheetData>
      <sheetData sheetId="325">
        <row r="17">
          <cell r="AL17">
            <v>1.0529999999999999</v>
          </cell>
        </row>
      </sheetData>
      <sheetData sheetId="326">
        <row r="17">
          <cell r="AL17">
            <v>1.0529999999999999</v>
          </cell>
        </row>
      </sheetData>
      <sheetData sheetId="327">
        <row r="17">
          <cell r="AL17">
            <v>1.0529999999999999</v>
          </cell>
        </row>
      </sheetData>
      <sheetData sheetId="328">
        <row r="17">
          <cell r="AL17">
            <v>1.0529999999999999</v>
          </cell>
        </row>
      </sheetData>
      <sheetData sheetId="329">
        <row r="17">
          <cell r="AL17">
            <v>1.0529999999999999</v>
          </cell>
        </row>
      </sheetData>
      <sheetData sheetId="330">
        <row r="17">
          <cell r="AL17">
            <v>1.0529999999999999</v>
          </cell>
        </row>
      </sheetData>
      <sheetData sheetId="331">
        <row r="17">
          <cell r="AL17">
            <v>1.0529999999999999</v>
          </cell>
        </row>
      </sheetData>
      <sheetData sheetId="332">
        <row r="17">
          <cell r="AL17">
            <v>1.0529999999999999</v>
          </cell>
        </row>
      </sheetData>
      <sheetData sheetId="333">
        <row r="17">
          <cell r="AL17">
            <v>1.0529999999999999</v>
          </cell>
        </row>
      </sheetData>
      <sheetData sheetId="334">
        <row r="17">
          <cell r="AL17">
            <v>1.0529999999999999</v>
          </cell>
        </row>
      </sheetData>
      <sheetData sheetId="335">
        <row r="17">
          <cell r="AL17">
            <v>1.0529999999999999</v>
          </cell>
        </row>
      </sheetData>
      <sheetData sheetId="336">
        <row r="17">
          <cell r="AL17">
            <v>1.0529999999999999</v>
          </cell>
        </row>
      </sheetData>
      <sheetData sheetId="337">
        <row r="17">
          <cell r="AL17">
            <v>1.0529999999999999</v>
          </cell>
        </row>
      </sheetData>
      <sheetData sheetId="338">
        <row r="17">
          <cell r="AL17">
            <v>1.0529999999999999</v>
          </cell>
        </row>
      </sheetData>
      <sheetData sheetId="339">
        <row r="17">
          <cell r="AL17">
            <v>1.0529999999999999</v>
          </cell>
        </row>
      </sheetData>
      <sheetData sheetId="340">
        <row r="17">
          <cell r="AL17">
            <v>1.0529999999999999</v>
          </cell>
        </row>
      </sheetData>
      <sheetData sheetId="341">
        <row r="17">
          <cell r="AL17">
            <v>1.0529999999999999</v>
          </cell>
        </row>
      </sheetData>
      <sheetData sheetId="342">
        <row r="17">
          <cell r="AL17">
            <v>1.0529999999999999</v>
          </cell>
        </row>
      </sheetData>
      <sheetData sheetId="343">
        <row r="17">
          <cell r="AL17">
            <v>1.0529999999999999</v>
          </cell>
        </row>
      </sheetData>
      <sheetData sheetId="344">
        <row r="17">
          <cell r="AL17">
            <v>1.0529999999999999</v>
          </cell>
        </row>
      </sheetData>
      <sheetData sheetId="345">
        <row r="17">
          <cell r="AL17">
            <v>1.0529999999999999</v>
          </cell>
        </row>
      </sheetData>
      <sheetData sheetId="346">
        <row r="17">
          <cell r="AL17">
            <v>1.0529999999999999</v>
          </cell>
        </row>
      </sheetData>
      <sheetData sheetId="347">
        <row r="17">
          <cell r="AL17">
            <v>1.0529999999999999</v>
          </cell>
        </row>
      </sheetData>
      <sheetData sheetId="348">
        <row r="17">
          <cell r="AL17">
            <v>1.0529999999999999</v>
          </cell>
        </row>
      </sheetData>
      <sheetData sheetId="349">
        <row r="17">
          <cell r="AL17">
            <v>1.0529999999999999</v>
          </cell>
        </row>
      </sheetData>
      <sheetData sheetId="350">
        <row r="17">
          <cell r="AL17">
            <v>1.0529999999999999</v>
          </cell>
        </row>
      </sheetData>
      <sheetData sheetId="351">
        <row r="17">
          <cell r="AL17">
            <v>1.0529999999999999</v>
          </cell>
        </row>
      </sheetData>
      <sheetData sheetId="352">
        <row r="17">
          <cell r="AL17">
            <v>1.0529999999999999</v>
          </cell>
        </row>
      </sheetData>
      <sheetData sheetId="353">
        <row r="17">
          <cell r="AL17">
            <v>1.0529999999999999</v>
          </cell>
        </row>
      </sheetData>
      <sheetData sheetId="354">
        <row r="17">
          <cell r="AL17">
            <v>1.0529999999999999</v>
          </cell>
        </row>
      </sheetData>
      <sheetData sheetId="355">
        <row r="17">
          <cell r="AL17">
            <v>1.0529999999999999</v>
          </cell>
        </row>
      </sheetData>
      <sheetData sheetId="356">
        <row r="17">
          <cell r="AL17">
            <v>1.0529999999999999</v>
          </cell>
        </row>
      </sheetData>
      <sheetData sheetId="357">
        <row r="17">
          <cell r="AL17">
            <v>1.0529999999999999</v>
          </cell>
        </row>
      </sheetData>
      <sheetData sheetId="358">
        <row r="17">
          <cell r="AL17">
            <v>1.0529999999999999</v>
          </cell>
        </row>
      </sheetData>
      <sheetData sheetId="359">
        <row r="17">
          <cell r="AL17">
            <v>1.0529999999999999</v>
          </cell>
        </row>
      </sheetData>
      <sheetData sheetId="360">
        <row r="17">
          <cell r="AL17">
            <v>1.0529999999999999</v>
          </cell>
        </row>
      </sheetData>
      <sheetData sheetId="361">
        <row r="17">
          <cell r="AL17">
            <v>1.0529999999999999</v>
          </cell>
        </row>
      </sheetData>
      <sheetData sheetId="362">
        <row r="17">
          <cell r="AL17">
            <v>1.0529999999999999</v>
          </cell>
        </row>
      </sheetData>
      <sheetData sheetId="363">
        <row r="17">
          <cell r="AL17">
            <v>1.0529999999999999</v>
          </cell>
        </row>
      </sheetData>
      <sheetData sheetId="364">
        <row r="17">
          <cell r="AL17">
            <v>1.0529999999999999</v>
          </cell>
        </row>
      </sheetData>
      <sheetData sheetId="365">
        <row r="17">
          <cell r="AL17">
            <v>1.0529999999999999</v>
          </cell>
        </row>
      </sheetData>
      <sheetData sheetId="366">
        <row r="17">
          <cell r="AL17">
            <v>1.0529999999999999</v>
          </cell>
        </row>
      </sheetData>
      <sheetData sheetId="367">
        <row r="17">
          <cell r="AL17">
            <v>1.0529999999999999</v>
          </cell>
        </row>
      </sheetData>
      <sheetData sheetId="368">
        <row r="17">
          <cell r="AL17">
            <v>1.0529999999999999</v>
          </cell>
        </row>
      </sheetData>
      <sheetData sheetId="369">
        <row r="17">
          <cell r="AL17">
            <v>1.0529999999999999</v>
          </cell>
        </row>
      </sheetData>
      <sheetData sheetId="370">
        <row r="17">
          <cell r="AL17">
            <v>1.0529999999999999</v>
          </cell>
        </row>
      </sheetData>
      <sheetData sheetId="371">
        <row r="17">
          <cell r="AL17">
            <v>1.0529999999999999</v>
          </cell>
        </row>
      </sheetData>
      <sheetData sheetId="372">
        <row r="17">
          <cell r="AL17">
            <v>1.0529999999999999</v>
          </cell>
        </row>
      </sheetData>
      <sheetData sheetId="373">
        <row r="17">
          <cell r="AL17">
            <v>1.0529999999999999</v>
          </cell>
        </row>
      </sheetData>
      <sheetData sheetId="374">
        <row r="17">
          <cell r="AL17">
            <v>1.0529999999999999</v>
          </cell>
        </row>
      </sheetData>
      <sheetData sheetId="375">
        <row r="17">
          <cell r="AL17">
            <v>1.0529999999999999</v>
          </cell>
        </row>
      </sheetData>
      <sheetData sheetId="376">
        <row r="17">
          <cell r="AL17">
            <v>1.0529999999999999</v>
          </cell>
        </row>
      </sheetData>
      <sheetData sheetId="377">
        <row r="17">
          <cell r="AL17">
            <v>1.0529999999999999</v>
          </cell>
        </row>
      </sheetData>
      <sheetData sheetId="378">
        <row r="17">
          <cell r="AL17">
            <v>1.0529999999999999</v>
          </cell>
        </row>
      </sheetData>
      <sheetData sheetId="379">
        <row r="17">
          <cell r="AL17">
            <v>1.0529999999999999</v>
          </cell>
        </row>
      </sheetData>
      <sheetData sheetId="380">
        <row r="17">
          <cell r="AL17">
            <v>1.0529999999999999</v>
          </cell>
        </row>
      </sheetData>
      <sheetData sheetId="381">
        <row r="17">
          <cell r="AL17">
            <v>1.0529999999999999</v>
          </cell>
        </row>
      </sheetData>
      <sheetData sheetId="382">
        <row r="17">
          <cell r="AL17">
            <v>1.0529999999999999</v>
          </cell>
        </row>
      </sheetData>
      <sheetData sheetId="383">
        <row r="17">
          <cell r="AL17">
            <v>1.0529999999999999</v>
          </cell>
        </row>
      </sheetData>
      <sheetData sheetId="384">
        <row r="17">
          <cell r="AL17">
            <v>1.0529999999999999</v>
          </cell>
        </row>
      </sheetData>
      <sheetData sheetId="385">
        <row r="17">
          <cell r="AL17">
            <v>1.0529999999999999</v>
          </cell>
        </row>
      </sheetData>
      <sheetData sheetId="386">
        <row r="17">
          <cell r="AL17">
            <v>1.0529999999999999</v>
          </cell>
        </row>
      </sheetData>
      <sheetData sheetId="387">
        <row r="17">
          <cell r="AL17">
            <v>1.0529999999999999</v>
          </cell>
        </row>
      </sheetData>
      <sheetData sheetId="388">
        <row r="17">
          <cell r="AL17">
            <v>1.0529999999999999</v>
          </cell>
        </row>
      </sheetData>
      <sheetData sheetId="389">
        <row r="17">
          <cell r="AL17">
            <v>1.0529999999999999</v>
          </cell>
        </row>
      </sheetData>
      <sheetData sheetId="390">
        <row r="17">
          <cell r="AL17">
            <v>1.0529999999999999</v>
          </cell>
        </row>
      </sheetData>
      <sheetData sheetId="391">
        <row r="17">
          <cell r="AL17">
            <v>1.0529999999999999</v>
          </cell>
        </row>
      </sheetData>
      <sheetData sheetId="392">
        <row r="17">
          <cell r="AL17">
            <v>1.0529999999999999</v>
          </cell>
        </row>
      </sheetData>
      <sheetData sheetId="393">
        <row r="17">
          <cell r="AL17">
            <v>1.0529999999999999</v>
          </cell>
        </row>
      </sheetData>
      <sheetData sheetId="394">
        <row r="17">
          <cell r="AL17">
            <v>1.0529999999999999</v>
          </cell>
        </row>
      </sheetData>
      <sheetData sheetId="395">
        <row r="17">
          <cell r="AL17">
            <v>1.0529999999999999</v>
          </cell>
        </row>
      </sheetData>
      <sheetData sheetId="396">
        <row r="17">
          <cell r="AL17">
            <v>1.0529999999999999</v>
          </cell>
        </row>
      </sheetData>
      <sheetData sheetId="397">
        <row r="17">
          <cell r="AL17">
            <v>1.0529999999999999</v>
          </cell>
        </row>
      </sheetData>
      <sheetData sheetId="398">
        <row r="17">
          <cell r="AL17">
            <v>1.0529999999999999</v>
          </cell>
        </row>
      </sheetData>
      <sheetData sheetId="399">
        <row r="17">
          <cell r="AL17">
            <v>1.0529999999999999</v>
          </cell>
        </row>
      </sheetData>
      <sheetData sheetId="400">
        <row r="17">
          <cell r="AL17">
            <v>1.0529999999999999</v>
          </cell>
        </row>
      </sheetData>
      <sheetData sheetId="401">
        <row r="17">
          <cell r="AL17">
            <v>1.0529999999999999</v>
          </cell>
        </row>
      </sheetData>
      <sheetData sheetId="402">
        <row r="17">
          <cell r="AL17">
            <v>1.0529999999999999</v>
          </cell>
        </row>
      </sheetData>
      <sheetData sheetId="403">
        <row r="17">
          <cell r="AL17">
            <v>1.0529999999999999</v>
          </cell>
        </row>
      </sheetData>
      <sheetData sheetId="404">
        <row r="17">
          <cell r="AL17">
            <v>1.0529999999999999</v>
          </cell>
        </row>
      </sheetData>
      <sheetData sheetId="405">
        <row r="17">
          <cell r="AL17">
            <v>1.0529999999999999</v>
          </cell>
        </row>
      </sheetData>
      <sheetData sheetId="406">
        <row r="17">
          <cell r="AL17">
            <v>1.0529999999999999</v>
          </cell>
        </row>
      </sheetData>
      <sheetData sheetId="407">
        <row r="17">
          <cell r="AL17">
            <v>1.0529999999999999</v>
          </cell>
        </row>
      </sheetData>
      <sheetData sheetId="408">
        <row r="17">
          <cell r="AL17">
            <v>1.0529999999999999</v>
          </cell>
        </row>
      </sheetData>
      <sheetData sheetId="409">
        <row r="17">
          <cell r="AL17">
            <v>1.0529999999999999</v>
          </cell>
        </row>
      </sheetData>
      <sheetData sheetId="410">
        <row r="17">
          <cell r="AL17">
            <v>1.0529999999999999</v>
          </cell>
        </row>
      </sheetData>
      <sheetData sheetId="411">
        <row r="17">
          <cell r="AL17">
            <v>1.0529999999999999</v>
          </cell>
        </row>
      </sheetData>
      <sheetData sheetId="412">
        <row r="17">
          <cell r="AL17">
            <v>1.0529999999999999</v>
          </cell>
        </row>
      </sheetData>
      <sheetData sheetId="413">
        <row r="17">
          <cell r="AL17">
            <v>1.0529999999999999</v>
          </cell>
        </row>
      </sheetData>
      <sheetData sheetId="414">
        <row r="17">
          <cell r="AL17">
            <v>1.0529999999999999</v>
          </cell>
        </row>
      </sheetData>
      <sheetData sheetId="415">
        <row r="17">
          <cell r="AL17">
            <v>1.0529999999999999</v>
          </cell>
        </row>
      </sheetData>
      <sheetData sheetId="416">
        <row r="17">
          <cell r="AL17">
            <v>1.0529999999999999</v>
          </cell>
        </row>
      </sheetData>
      <sheetData sheetId="417">
        <row r="17">
          <cell r="AL17">
            <v>1.0529999999999999</v>
          </cell>
        </row>
      </sheetData>
      <sheetData sheetId="418">
        <row r="17">
          <cell r="AL17">
            <v>1.0529999999999999</v>
          </cell>
        </row>
      </sheetData>
      <sheetData sheetId="419">
        <row r="17">
          <cell r="AL17">
            <v>1.0529999999999999</v>
          </cell>
        </row>
      </sheetData>
      <sheetData sheetId="420">
        <row r="17">
          <cell r="AL17">
            <v>1.0529999999999999</v>
          </cell>
        </row>
      </sheetData>
      <sheetData sheetId="421">
        <row r="17">
          <cell r="AL17">
            <v>1.0529999999999999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>
        <row r="17">
          <cell r="AL17">
            <v>1.0529999999999999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>
        <row r="17">
          <cell r="AL17">
            <v>1.0529999999999999</v>
          </cell>
        </row>
      </sheetData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>
        <row r="17">
          <cell r="AL17">
            <v>1.0529999999999999</v>
          </cell>
        </row>
      </sheetData>
      <sheetData sheetId="773">
        <row r="17">
          <cell r="AL17">
            <v>1.0529999999999999</v>
          </cell>
        </row>
      </sheetData>
      <sheetData sheetId="774">
        <row r="17">
          <cell r="AL17">
            <v>1.0529999999999999</v>
          </cell>
        </row>
      </sheetData>
      <sheetData sheetId="775">
        <row r="17">
          <cell r="AL17">
            <v>1.0529999999999999</v>
          </cell>
        </row>
      </sheetData>
      <sheetData sheetId="776">
        <row r="17">
          <cell r="AL17">
            <v>1.0529999999999999</v>
          </cell>
        </row>
      </sheetData>
      <sheetData sheetId="777">
        <row r="17">
          <cell r="AL17">
            <v>1.0529999999999999</v>
          </cell>
        </row>
      </sheetData>
      <sheetData sheetId="778">
        <row r="17">
          <cell r="AL17">
            <v>1.0529999999999999</v>
          </cell>
        </row>
      </sheetData>
      <sheetData sheetId="779">
        <row r="17">
          <cell r="AL17">
            <v>1.0529999999999999</v>
          </cell>
        </row>
      </sheetData>
      <sheetData sheetId="780">
        <row r="17">
          <cell r="AL17">
            <v>1.0529999999999999</v>
          </cell>
        </row>
      </sheetData>
      <sheetData sheetId="781">
        <row r="17">
          <cell r="AL17">
            <v>1.0529999999999999</v>
          </cell>
        </row>
      </sheetData>
      <sheetData sheetId="782">
        <row r="17">
          <cell r="AL17">
            <v>1.0529999999999999</v>
          </cell>
        </row>
      </sheetData>
      <sheetData sheetId="783">
        <row r="17">
          <cell r="AL17">
            <v>1.0529999999999999</v>
          </cell>
        </row>
      </sheetData>
      <sheetData sheetId="784">
        <row r="17">
          <cell r="AL17">
            <v>1.0529999999999999</v>
          </cell>
        </row>
      </sheetData>
      <sheetData sheetId="785">
        <row r="17">
          <cell r="AL17">
            <v>1.0529999999999999</v>
          </cell>
        </row>
      </sheetData>
      <sheetData sheetId="786">
        <row r="17">
          <cell r="AL17">
            <v>1.0529999999999999</v>
          </cell>
        </row>
      </sheetData>
      <sheetData sheetId="787">
        <row r="17">
          <cell r="AL17">
            <v>1.0529999999999999</v>
          </cell>
        </row>
      </sheetData>
      <sheetData sheetId="788">
        <row r="17">
          <cell r="AL17">
            <v>1.0529999999999999</v>
          </cell>
        </row>
      </sheetData>
      <sheetData sheetId="789">
        <row r="17">
          <cell r="AL17">
            <v>1.0529999999999999</v>
          </cell>
        </row>
      </sheetData>
      <sheetData sheetId="790">
        <row r="17">
          <cell r="AL17">
            <v>1.0529999999999999</v>
          </cell>
        </row>
      </sheetData>
      <sheetData sheetId="791">
        <row r="17">
          <cell r="AL17">
            <v>1.0529999999999999</v>
          </cell>
        </row>
      </sheetData>
      <sheetData sheetId="792">
        <row r="17">
          <cell r="AL17">
            <v>1.0529999999999999</v>
          </cell>
        </row>
      </sheetData>
      <sheetData sheetId="793">
        <row r="17">
          <cell r="AL17">
            <v>1.0529999999999999</v>
          </cell>
        </row>
      </sheetData>
      <sheetData sheetId="794">
        <row r="17">
          <cell r="AL17">
            <v>1.0529999999999999</v>
          </cell>
        </row>
      </sheetData>
      <sheetData sheetId="795">
        <row r="17">
          <cell r="AL17">
            <v>1.0529999999999999</v>
          </cell>
        </row>
      </sheetData>
      <sheetData sheetId="796">
        <row r="17">
          <cell r="AL17">
            <v>1.0529999999999999</v>
          </cell>
        </row>
      </sheetData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/>
      <sheetData sheetId="962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>
        <row r="17">
          <cell r="AL17">
            <v>1.0529999999999999</v>
          </cell>
        </row>
      </sheetData>
      <sheetData sheetId="976"/>
      <sheetData sheetId="977"/>
      <sheetData sheetId="978"/>
      <sheetData sheetId="979"/>
      <sheetData sheetId="980"/>
      <sheetData sheetId="981"/>
      <sheetData sheetId="982" refreshError="1"/>
      <sheetData sheetId="983" refreshError="1"/>
      <sheetData sheetId="984" refreshError="1"/>
      <sheetData sheetId="985" refreshError="1"/>
      <sheetData sheetId="98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SPH"/>
      <sheetName val="Bill"/>
      <sheetName val="Daftar Harga Sa"/>
      <sheetName val="MOS"/>
      <sheetName val="Daft_Analisa"/>
      <sheetName val="Analisa 2"/>
      <sheetName val="Mobilisasi"/>
      <sheetName val="Mtd.JK"/>
      <sheetName val="Mtd.JG"/>
      <sheetName val="Plant"/>
      <sheetName val="Ch_List"/>
      <sheetName val="Alat"/>
      <sheetName val="Analat"/>
      <sheetName val="Analat 2"/>
      <sheetName val="Staff Inti"/>
      <sheetName val="Subkon"/>
      <sheetName val="Jadual"/>
      <sheetName val="Summary"/>
      <sheetName val="Harga S Dasar UNTUK IDISI"/>
      <sheetName val="isian"/>
      <sheetName val="2008"/>
      <sheetName val="4-Basic Price"/>
      <sheetName val="5-ALAT(1)"/>
      <sheetName val="main summary"/>
      <sheetName val="H.Satuan"/>
      <sheetName val="Material"/>
      <sheetName val="PERHITUNGAN"/>
      <sheetName val="Daf-Harga"/>
      <sheetName val="HARSAT_BAH"/>
      <sheetName val="Harga ME "/>
      <sheetName val="Analisa BOW"/>
      <sheetName val="ahs1"/>
      <sheetName val="ahs3"/>
      <sheetName val="Analisa Gabungan"/>
      <sheetName val="Sub"/>
      <sheetName val="Bangunan Utama"/>
      <sheetName val="Bahan"/>
      <sheetName val="RAB"/>
      <sheetName val="RAP"/>
      <sheetName val="FINISHING"/>
      <sheetName val="D4"/>
      <sheetName val="D6"/>
      <sheetName val="D7"/>
      <sheetName val="D8"/>
      <sheetName val="Elektronik"/>
      <sheetName val="Plumbing"/>
      <sheetName val="Electrikal"/>
      <sheetName val="Fire Fighting"/>
      <sheetName val="Item Kompensasi"/>
      <sheetName val="input"/>
      <sheetName val="Sheet1"/>
      <sheetName val="Analisa Upah &amp; Bahan Plum"/>
      <sheetName val="HarSat"/>
      <sheetName val="TANJUNG-CONV"/>
      <sheetName val="DAFTAR HARGA"/>
      <sheetName val="Harga Bahan"/>
      <sheetName val="Upah"/>
      <sheetName val="CBL"/>
      <sheetName val="NP"/>
      <sheetName val="Pricing"/>
      <sheetName val="hrgsat"/>
      <sheetName val="HARSAT-lain"/>
      <sheetName val="HARSAT-tanah"/>
      <sheetName val="Data"/>
      <sheetName val="PRICE"/>
      <sheetName val="analisa_gedung"/>
      <sheetName val="REQDELTA"/>
      <sheetName val="ANALISA PEK.UMUM"/>
      <sheetName val="A"/>
      <sheetName val="Master 1.0"/>
      <sheetName val="SEX"/>
      <sheetName val="tuong"/>
      <sheetName val="Analisa"/>
      <sheetName val="B.U ARC BANG. UTAMA"/>
      <sheetName val="Schedule"/>
      <sheetName val="AC"/>
      <sheetName val="Daf 1"/>
      <sheetName val="PileCap"/>
      <sheetName val="Elektrikal"/>
      <sheetName val="Harga bahan-1"/>
      <sheetName val="rekap1"/>
      <sheetName val="DETAIL POS 123"/>
      <sheetName val="UBA RAB"/>
      <sheetName val="BQ-E20-02(Rp)"/>
      <sheetName val="BQ_E20_02_Rp_"/>
      <sheetName val="HARGA ALAT"/>
      <sheetName val="BH"/>
      <sheetName val="ahas-ins"/>
      <sheetName val="PAD-F"/>
      <sheetName val="HARGA MATERIAL"/>
      <sheetName val="basic"/>
      <sheetName val="Mekanikal"/>
      <sheetName val="bahan "/>
      <sheetName val="CV"/>
      <sheetName val="Rekap Prelim"/>
      <sheetName val="Rekap Direct Cost"/>
      <sheetName val="Agregat Halus &amp; Kasar"/>
      <sheetName val="Sat Bah _ Up"/>
      <sheetName val="Daf Bahan"/>
      <sheetName val="16-AC-27JULI"/>
      <sheetName val="REKAP_ARSITEKTUR."/>
      <sheetName val="Analisa Baku ME"/>
      <sheetName val="DIV.1"/>
      <sheetName val="daf-3(OK)"/>
      <sheetName val="daf-7(OK)"/>
      <sheetName val="Marshal"/>
      <sheetName val="영업소실적"/>
      <sheetName val="351BQMCN"/>
      <sheetName val="Daftar_Harga_Sa"/>
      <sheetName val="Analisa_2"/>
      <sheetName val="Mtd_JK"/>
      <sheetName val="Mtd_JG"/>
      <sheetName val="Analat_2"/>
      <sheetName val="Staff_Inti"/>
      <sheetName val="DAF-1"/>
      <sheetName val="MAP"/>
      <sheetName val="Man_Power_Const"/>
      <sheetName val="Anal-Grout!Back!Water"/>
      <sheetName val="AHSP"/>
      <sheetName val="AHSP'05"/>
      <sheetName val="BoQ "/>
      <sheetName val="Standby Alat"/>
      <sheetName val="Cover"/>
      <sheetName val="anal"/>
      <sheetName val="TE TS FA LAN MATV"/>
      <sheetName val="G_SUMMARY"/>
      <sheetName val="RKP PLUMBING"/>
      <sheetName val="BONTANG"/>
      <sheetName val="main_summary"/>
      <sheetName val="Analisa_Upah_&amp;_Bahan_Plum"/>
      <sheetName val="H_Satuan"/>
      <sheetName val="Bangunan_Utama"/>
      <sheetName val="Analisa Upah _ Bahan Plum"/>
      <sheetName val="notasi"/>
      <sheetName val="RAPA"/>
      <sheetName val="vol-pek"/>
      <sheetName val="BOQ+BTL"/>
      <sheetName val="AHS"/>
      <sheetName val="BAHAN &amp; UPAH"/>
      <sheetName val="Eval TW I 2014"/>
      <sheetName val="Prognosa 2014"/>
      <sheetName val="pemasaran2013"/>
      <sheetName val="3. KONTRAK(stu)"/>
      <sheetName val="Hrg"/>
      <sheetName val="Balok L.1"/>
      <sheetName val="bill 3.9"/>
      <sheetName val="Harga"/>
      <sheetName val="HargAlat-Upah"/>
      <sheetName val="Rinc. Harg.BHN"/>
      <sheetName val="analis"/>
      <sheetName val="UPAH BAHAN "/>
      <sheetName val="Harga S Dasar"/>
      <sheetName val="Analisa pre"/>
      <sheetName val="Analisa Harsat"/>
      <sheetName val="pivot1"/>
      <sheetName val="alat-1"/>
      <sheetName val="BOQ"/>
      <sheetName val="DRUP (ASLI)"/>
      <sheetName val="peralatan"/>
      <sheetName val="meterial"/>
      <sheetName val="upahtenaga"/>
      <sheetName val="Paint Type B"/>
      <sheetName val="sai"/>
      <sheetName val="hsd"/>
      <sheetName val="Volume"/>
      <sheetName val="Spec ME"/>
      <sheetName val="Hrg Upah Bhn"/>
      <sheetName val="SUR-HARGA"/>
      <sheetName val="Input Data"/>
      <sheetName val="HB"/>
      <sheetName val="DAF-5"/>
      <sheetName val="Analisa Harga Satuan"/>
      <sheetName val="LNPB"/>
      <sheetName val="Pemakaian besi"/>
      <sheetName val="Ind.MP Sch."/>
      <sheetName val="ABP"/>
      <sheetName val="Harga Satuan"/>
      <sheetName val="Data Masukan"/>
      <sheetName val="Fisik 2012"/>
      <sheetName val="Pek. Persiapan"/>
      <sheetName val="Rekap Anl.K"/>
      <sheetName val="Rekap Anl.SNI"/>
      <sheetName val="@"/>
      <sheetName val="Profil"/>
      <sheetName val="Currency Rate"/>
      <sheetName val=" Bahan  oK"/>
      <sheetName val=" Alat  ok"/>
      <sheetName val="Upah   oK"/>
      <sheetName val="ANALISA HARGA SAT."/>
      <sheetName val="time shedule"/>
      <sheetName val="SCHEDULE TENAGA"/>
      <sheetName val="CAPACITY"/>
      <sheetName val="Peralatan (2)"/>
      <sheetName val="LS-Rutin"/>
      <sheetName val="Form A"/>
      <sheetName val="Currency"/>
      <sheetName val="absen mekanik&amp;log"/>
      <sheetName val="MC0"/>
      <sheetName val="3-DIV2"/>
      <sheetName val="BQ"/>
      <sheetName val="Basic Price"/>
      <sheetName val="3-DIV4"/>
      <sheetName val="dasar"/>
      <sheetName val="Meto"/>
      <sheetName val="Rate"/>
      <sheetName val="Gradasi wc2"/>
      <sheetName val="Menu"/>
      <sheetName val="Daftar_Harga_Sa1"/>
      <sheetName val="Analisa_21"/>
      <sheetName val="Mtd_JK1"/>
      <sheetName val="Mtd_JG1"/>
      <sheetName val="Analat_21"/>
      <sheetName val="Staff_Inti1"/>
      <sheetName val="Harga_ME_"/>
      <sheetName val="Analisa_BOW"/>
      <sheetName val="Analisa_Gabungan"/>
      <sheetName val="Fire_Fighting"/>
      <sheetName val="Item_Kompensasi"/>
      <sheetName val="DAFTAR_HARGA"/>
      <sheetName val="Harga_Bahan"/>
      <sheetName val="Sat_Bah___Up"/>
      <sheetName val="Daf_Bahan"/>
      <sheetName val="Daf_1"/>
      <sheetName val="Harga_bahan-1"/>
      <sheetName val="DETAIL_POS_123"/>
      <sheetName val="UBA_RAB"/>
      <sheetName val="Master_1_0"/>
      <sheetName val="ANALISA_PEK_UMUM"/>
      <sheetName val="HARGA_ALAT"/>
      <sheetName val="REKAP_ARSITEKTUR_"/>
      <sheetName val="Analisa_Baku_ME"/>
      <sheetName val="DIV_1"/>
      <sheetName val="HARGA_MATERIAL"/>
      <sheetName val="DRUP_(ASLI)"/>
      <sheetName val="Balok_L_1"/>
      <sheetName val="B_U_ARC_BANG__UTAMA"/>
      <sheetName val="Daftar_Harga_Sa2"/>
      <sheetName val="Analisa_22"/>
      <sheetName val="Mtd_JK2"/>
      <sheetName val="Mtd_JG2"/>
      <sheetName val="Analat_22"/>
      <sheetName val="Staff_Inti2"/>
      <sheetName val="Bangunan_Utama1"/>
      <sheetName val="H_Satuan1"/>
      <sheetName val="main_summary1"/>
      <sheetName val="Analisa_Upah_&amp;_Bahan_Plum1"/>
      <sheetName val="Harga_ME_1"/>
      <sheetName val="Analisa_BOW1"/>
      <sheetName val="Analisa_Gabungan1"/>
      <sheetName val="Fire_Fighting1"/>
      <sheetName val="Item_Kompensasi1"/>
      <sheetName val="DAFTAR_HARGA1"/>
      <sheetName val="Harga_Bahan1"/>
      <sheetName val="Sat_Bah___Up1"/>
      <sheetName val="Daf_Bahan1"/>
      <sheetName val="Daf_11"/>
      <sheetName val="Harga_bahan-11"/>
      <sheetName val="DETAIL_POS_1231"/>
      <sheetName val="UBA_RAB1"/>
      <sheetName val="Master_1_01"/>
      <sheetName val="ANALISA_PEK_UMUM1"/>
      <sheetName val="HARGA_ALAT1"/>
      <sheetName val="REKAP_ARSITEKTUR_1"/>
      <sheetName val="Analisa_Baku_ME1"/>
      <sheetName val="DIV_11"/>
      <sheetName val="HARGA_MATERIAL1"/>
      <sheetName val="DRUP_(ASLI)1"/>
      <sheetName val="Balok_L_11"/>
      <sheetName val="B_U_ARC_BANG__UTAMA1"/>
      <sheetName val="Data Alat"/>
      <sheetName val="product"/>
      <sheetName val="Basicprice"/>
      <sheetName val="metode"/>
      <sheetName val="hitungan"/>
      <sheetName val="schalat"/>
      <sheetName val="schman"/>
      <sheetName val="schmat"/>
      <sheetName val="HRG-DASAR"/>
      <sheetName val="Daf Alat"/>
      <sheetName val="RAB THP1"/>
      <sheetName val="schtot"/>
      <sheetName val="dc"/>
      <sheetName val="RAB TOTAL"/>
      <sheetName val="Hardas"/>
      <sheetName val="EXT 23-05-2013"/>
      <sheetName val="POL"/>
      <sheetName val="Div2"/>
      <sheetName val="Master Edit"/>
      <sheetName val="Cash Flow bulanan"/>
      <sheetName val="Prelim"/>
      <sheetName val="Analisa ME "/>
      <sheetName val="Direct Cost"/>
      <sheetName val="ANAL.BOW"/>
      <sheetName val="I-KAMAR"/>
      <sheetName val="main_summary2"/>
      <sheetName val="IBASE"/>
      <sheetName val="Koefisien"/>
      <sheetName val="daf_3_OK_"/>
      <sheetName val="daf_7_OK_"/>
      <sheetName val="SHEET PIE &amp; MINI PILE"/>
      <sheetName val="Tanggal"/>
      <sheetName val="BQ- Cawang - MRI"/>
      <sheetName val="HARGA ME"/>
      <sheetName val="Lamp.2,3&amp;4"/>
      <sheetName val="ASat"/>
      <sheetName val="HASAT DASAR"/>
      <sheetName val="analysis2"/>
      <sheetName val="CH"/>
      <sheetName val="Sat Upah"/>
      <sheetName val="kurva S"/>
      <sheetName val="BoQ vo"/>
      <sheetName val="1.A"/>
      <sheetName val="1.B."/>
      <sheetName val="1.C"/>
      <sheetName val="2.A"/>
      <sheetName val="3.A"/>
      <sheetName val="3.B"/>
      <sheetName val="4A"/>
      <sheetName val="4.B"/>
      <sheetName val="bhn "/>
      <sheetName val="S_DAYA"/>
      <sheetName val="FORM X COST"/>
      <sheetName val="ANALISA SNI"/>
      <sheetName val="Satuan"/>
      <sheetName val="ANALIS "/>
      <sheetName val="MASTER BAHAN ME"/>
      <sheetName val="SUM"/>
      <sheetName val="LAP. MINGG"/>
      <sheetName val="Scedule"/>
      <sheetName val="3"/>
      <sheetName val="upah.bahan.alat"/>
      <sheetName val="analisa.K"/>
      <sheetName val="daftarkuantitas"/>
      <sheetName val="3-DIV5"/>
      <sheetName val="HARGA DASAR"/>
      <sheetName val="Bu_str"/>
      <sheetName val="PO-2"/>
      <sheetName val="ankoef Beton"/>
      <sheetName val="DAF-2"/>
      <sheetName val="harga lokal"/>
      <sheetName val="PROSEN"/>
      <sheetName val="ANALIS2"/>
      <sheetName val="Komponen"/>
      <sheetName val="K210"/>
      <sheetName val="B_U"/>
      <sheetName val="Harsat Bahan"/>
      <sheetName val="GVL"/>
      <sheetName val="Daftar_Harga_Sa14"/>
      <sheetName val="Analisa_214"/>
      <sheetName val="Mtd_JK14"/>
      <sheetName val="Mtd_JG14"/>
      <sheetName val="Analat_214"/>
      <sheetName val="Staff_Inti14"/>
      <sheetName val="main_summary14"/>
      <sheetName val="H_Satuan14"/>
      <sheetName val="Analisa_Upah_&amp;_Bahan_Plum14"/>
      <sheetName val="Bangunan_Utama14"/>
      <sheetName val="Master_1_014"/>
      <sheetName val="Harga_Bahan14"/>
      <sheetName val="Harga_ME_14"/>
      <sheetName val="Analisa_BOW14"/>
      <sheetName val="Analisa_Gabungan14"/>
      <sheetName val="Fire_Fighting14"/>
      <sheetName val="Item_Kompensasi14"/>
      <sheetName val="DAFTAR_HARGA14"/>
      <sheetName val="Daf_114"/>
      <sheetName val="Harga_bahan-114"/>
      <sheetName val="DETAIL_POS_12314"/>
      <sheetName val="UBA_RAB14"/>
      <sheetName val="HARGA_ALAT14"/>
      <sheetName val="HARGA_MATERIAL14"/>
      <sheetName val="B_U_ARC_BANG__UTAMA14"/>
      <sheetName val="Harga_S_Dasar_UNTUK_IDISI14"/>
      <sheetName val="Daftar_Harga_Sa6"/>
      <sheetName val="Analisa_26"/>
      <sheetName val="Mtd_JK6"/>
      <sheetName val="Mtd_JG6"/>
      <sheetName val="Analat_26"/>
      <sheetName val="Staff_Inti6"/>
      <sheetName val="main_summary6"/>
      <sheetName val="H_Satuan6"/>
      <sheetName val="Analisa_Upah_&amp;_Bahan_Plum6"/>
      <sheetName val="Bangunan_Utama6"/>
      <sheetName val="Master_1_06"/>
      <sheetName val="Harga_Bahan6"/>
      <sheetName val="Harga_ME_6"/>
      <sheetName val="Analisa_BOW6"/>
      <sheetName val="Analisa_Gabungan6"/>
      <sheetName val="Fire_Fighting6"/>
      <sheetName val="Item_Kompensasi6"/>
      <sheetName val="DAFTAR_HARGA6"/>
      <sheetName val="Daf_16"/>
      <sheetName val="Harga_bahan-16"/>
      <sheetName val="DETAIL_POS_1236"/>
      <sheetName val="UBA_RAB6"/>
      <sheetName val="HARGA_ALAT6"/>
      <sheetName val="HARGA_MATERIAL6"/>
      <sheetName val="B_U_ARC_BANG__UTAMA6"/>
      <sheetName val="Harga_S_Dasar_UNTUK_IDISI6"/>
      <sheetName val="Harga_S_Dasar_UNTUK_IDISI1"/>
      <sheetName val="Harga_S_Dasar_UNTUK_IDISI"/>
      <sheetName val="Daftar_Harga_Sa4"/>
      <sheetName val="Analisa_24"/>
      <sheetName val="Mtd_JK4"/>
      <sheetName val="Mtd_JG4"/>
      <sheetName val="Analat_24"/>
      <sheetName val="Staff_Inti4"/>
      <sheetName val="main_summary4"/>
      <sheetName val="H_Satuan4"/>
      <sheetName val="Analisa_Upah_&amp;_Bahan_Plum4"/>
      <sheetName val="Bangunan_Utama4"/>
      <sheetName val="Master_1_04"/>
      <sheetName val="Harga_Bahan4"/>
      <sheetName val="Harga_ME_4"/>
      <sheetName val="Analisa_BOW4"/>
      <sheetName val="Analisa_Gabungan4"/>
      <sheetName val="Fire_Fighting4"/>
      <sheetName val="Item_Kompensasi4"/>
      <sheetName val="DAFTAR_HARGA4"/>
      <sheetName val="Daf_14"/>
      <sheetName val="Harga_bahan-14"/>
      <sheetName val="DETAIL_POS_1234"/>
      <sheetName val="UBA_RAB4"/>
      <sheetName val="HARGA_ALAT4"/>
      <sheetName val="HARGA_MATERIAL4"/>
      <sheetName val="B_U_ARC_BANG__UTAMA4"/>
      <sheetName val="Harga_S_Dasar_UNTUK_IDISI4"/>
      <sheetName val="H_Satuan2"/>
      <sheetName val="Analisa_Upah_&amp;_Bahan_Plum2"/>
      <sheetName val="Bangunan_Utama2"/>
      <sheetName val="Master_1_02"/>
      <sheetName val="Harga_Bahan2"/>
      <sheetName val="Harga_ME_2"/>
      <sheetName val="Analisa_BOW2"/>
      <sheetName val="Analisa_Gabungan2"/>
      <sheetName val="Fire_Fighting2"/>
      <sheetName val="Item_Kompensasi2"/>
      <sheetName val="DAFTAR_HARGA2"/>
      <sheetName val="Daf_12"/>
      <sheetName val="Harga_bahan-12"/>
      <sheetName val="DETAIL_POS_1232"/>
      <sheetName val="UBA_RAB2"/>
      <sheetName val="HARGA_ALAT2"/>
      <sheetName val="HARGA_MATERIAL2"/>
      <sheetName val="B_U_ARC_BANG__UTAMA2"/>
      <sheetName val="Harga_S_Dasar_UNTUK_IDISI2"/>
      <sheetName val="Daftar_Harga_Sa3"/>
      <sheetName val="Analisa_23"/>
      <sheetName val="Mtd_JK3"/>
      <sheetName val="Mtd_JG3"/>
      <sheetName val="Analat_23"/>
      <sheetName val="Staff_Inti3"/>
      <sheetName val="main_summary3"/>
      <sheetName val="H_Satuan3"/>
      <sheetName val="Analisa_Upah_&amp;_Bahan_Plum3"/>
      <sheetName val="Bangunan_Utama3"/>
      <sheetName val="Master_1_03"/>
      <sheetName val="Harga_Bahan3"/>
      <sheetName val="Harga_ME_3"/>
      <sheetName val="Analisa_BOW3"/>
      <sheetName val="Analisa_Gabungan3"/>
      <sheetName val="Fire_Fighting3"/>
      <sheetName val="Item_Kompensasi3"/>
      <sheetName val="DAFTAR_HARGA3"/>
      <sheetName val="Daf_13"/>
      <sheetName val="Harga_bahan-13"/>
      <sheetName val="DETAIL_POS_1233"/>
      <sheetName val="UBA_RAB3"/>
      <sheetName val="HARGA_ALAT3"/>
      <sheetName val="HARGA_MATERIAL3"/>
      <sheetName val="B_U_ARC_BANG__UTAMA3"/>
      <sheetName val="Harga_S_Dasar_UNTUK_IDISI3"/>
      <sheetName val="Daftar_Harga_Sa5"/>
      <sheetName val="Analisa_25"/>
      <sheetName val="Mtd_JK5"/>
      <sheetName val="Mtd_JG5"/>
      <sheetName val="Analat_25"/>
      <sheetName val="Staff_Inti5"/>
      <sheetName val="main_summary5"/>
      <sheetName val="H_Satuan5"/>
      <sheetName val="Analisa_Upah_&amp;_Bahan_Plum5"/>
      <sheetName val="Bangunan_Utama5"/>
      <sheetName val="Master_1_05"/>
      <sheetName val="Harga_Bahan5"/>
      <sheetName val="Harga_ME_5"/>
      <sheetName val="Analisa_BOW5"/>
      <sheetName val="Analisa_Gabungan5"/>
      <sheetName val="Fire_Fighting5"/>
      <sheetName val="Item_Kompensasi5"/>
      <sheetName val="DAFTAR_HARGA5"/>
      <sheetName val="Daf_15"/>
      <sheetName val="Harga_bahan-15"/>
      <sheetName val="DETAIL_POS_1235"/>
      <sheetName val="UBA_RAB5"/>
      <sheetName val="HARGA_ALAT5"/>
      <sheetName val="HARGA_MATERIAL5"/>
      <sheetName val="B_U_ARC_BANG__UTAMA5"/>
      <sheetName val="Harga_S_Dasar_UNTUK_IDISI5"/>
      <sheetName val="Daftar_Harga_Sa7"/>
      <sheetName val="Analisa_27"/>
      <sheetName val="Mtd_JK7"/>
      <sheetName val="Mtd_JG7"/>
      <sheetName val="Analat_27"/>
      <sheetName val="Staff_Inti7"/>
      <sheetName val="main_summary7"/>
      <sheetName val="H_Satuan7"/>
      <sheetName val="Analisa_Upah_&amp;_Bahan_Plum7"/>
      <sheetName val="Bangunan_Utama7"/>
      <sheetName val="Master_1_07"/>
      <sheetName val="Harga_Bahan7"/>
      <sheetName val="Harga_ME_7"/>
      <sheetName val="Analisa_BOW7"/>
      <sheetName val="Analisa_Gabungan7"/>
      <sheetName val="Fire_Fighting7"/>
      <sheetName val="Item_Kompensasi7"/>
      <sheetName val="DAFTAR_HARGA7"/>
      <sheetName val="Daf_17"/>
      <sheetName val="Harga_bahan-17"/>
      <sheetName val="DETAIL_POS_1237"/>
      <sheetName val="UBA_RAB7"/>
      <sheetName val="HARGA_ALAT7"/>
      <sheetName val="HARGA_MATERIAL7"/>
      <sheetName val="B_U_ARC_BANG__UTAMA7"/>
      <sheetName val="Harga_S_Dasar_UNTUK_IDISI7"/>
      <sheetName val="Daftar_Harga_Sa8"/>
      <sheetName val="Analisa_28"/>
      <sheetName val="Mtd_JK8"/>
      <sheetName val="Mtd_JG8"/>
      <sheetName val="Analat_28"/>
      <sheetName val="Staff_Inti8"/>
      <sheetName val="Harga_S_Dasar_UNTUK_IDISI8"/>
      <sheetName val="main_summary8"/>
      <sheetName val="H_Satuan8"/>
      <sheetName val="Analisa_Upah_&amp;_Bahan_Plum8"/>
      <sheetName val="Bangunan_Utama8"/>
      <sheetName val="Master_1_08"/>
      <sheetName val="Harga_Bahan8"/>
      <sheetName val="Harga_ME_8"/>
      <sheetName val="Analisa_BOW8"/>
      <sheetName val="Analisa_Gabungan8"/>
      <sheetName val="Fire_Fighting8"/>
      <sheetName val="Item_Kompensasi8"/>
      <sheetName val="DAFTAR_HARGA8"/>
      <sheetName val="Daf_18"/>
      <sheetName val="Harga_bahan-18"/>
      <sheetName val="DETAIL_POS_1238"/>
      <sheetName val="UBA_RAB8"/>
      <sheetName val="HARGA_ALAT8"/>
      <sheetName val="HARGA_MATERIAL8"/>
      <sheetName val="B_U_ARC_BANG__UTAMA8"/>
      <sheetName val="Daftar_Harga_Sa9"/>
      <sheetName val="Analisa_29"/>
      <sheetName val="Mtd_JK9"/>
      <sheetName val="Mtd_JG9"/>
      <sheetName val="Analat_29"/>
      <sheetName val="Staff_Inti9"/>
      <sheetName val="main_summary9"/>
      <sheetName val="H_Satuan9"/>
      <sheetName val="Analisa_Upah_&amp;_Bahan_Plum9"/>
      <sheetName val="Bangunan_Utama9"/>
      <sheetName val="Master_1_09"/>
      <sheetName val="Harga_Bahan9"/>
      <sheetName val="Harga_ME_9"/>
      <sheetName val="Analisa_BOW9"/>
      <sheetName val="Analisa_Gabungan9"/>
      <sheetName val="Fire_Fighting9"/>
      <sheetName val="Item_Kompensasi9"/>
      <sheetName val="DAFTAR_HARGA9"/>
      <sheetName val="Daf_19"/>
      <sheetName val="Harga_bahan-19"/>
      <sheetName val="DETAIL_POS_1239"/>
      <sheetName val="UBA_RAB9"/>
      <sheetName val="HARGA_ALAT9"/>
      <sheetName val="HARGA_MATERIAL9"/>
      <sheetName val="B_U_ARC_BANG__UTAMA9"/>
      <sheetName val="Harga_S_Dasar_UNTUK_IDISI9"/>
      <sheetName val="Daftar_Harga_Sa10"/>
      <sheetName val="Analisa_210"/>
      <sheetName val="Mtd_JK10"/>
      <sheetName val="Mtd_JG10"/>
      <sheetName val="Analat_210"/>
      <sheetName val="Staff_Inti10"/>
      <sheetName val="main_summary10"/>
      <sheetName val="H_Satuan10"/>
      <sheetName val="Analisa_Upah_&amp;_Bahan_Plum10"/>
      <sheetName val="Bangunan_Utama10"/>
      <sheetName val="Master_1_010"/>
      <sheetName val="Harga_Bahan10"/>
      <sheetName val="Harga_ME_10"/>
      <sheetName val="Analisa_BOW10"/>
      <sheetName val="Analisa_Gabungan10"/>
      <sheetName val="Fire_Fighting10"/>
      <sheetName val="Item_Kompensasi10"/>
      <sheetName val="DAFTAR_HARGA10"/>
      <sheetName val="Daf_110"/>
      <sheetName val="Harga_bahan-110"/>
      <sheetName val="DETAIL_POS_12310"/>
      <sheetName val="UBA_RAB10"/>
      <sheetName val="HARGA_ALAT10"/>
      <sheetName val="HARGA_MATERIAL10"/>
      <sheetName val="B_U_ARC_BANG__UTAMA10"/>
      <sheetName val="Harga_S_Dasar_UNTUK_IDISI10"/>
      <sheetName val="Daftar_Harga_Sa13"/>
      <sheetName val="Analisa_213"/>
      <sheetName val="Mtd_JK13"/>
      <sheetName val="Mtd_JG13"/>
      <sheetName val="Analat_213"/>
      <sheetName val="Staff_Inti13"/>
      <sheetName val="main_summary13"/>
      <sheetName val="H_Satuan13"/>
      <sheetName val="Analisa_Upah_&amp;_Bahan_Plum13"/>
      <sheetName val="Bangunan_Utama13"/>
      <sheetName val="Master_1_013"/>
      <sheetName val="Harga_Bahan13"/>
      <sheetName val="Harga_ME_13"/>
      <sheetName val="Analisa_BOW13"/>
      <sheetName val="Analisa_Gabungan13"/>
      <sheetName val="Fire_Fighting13"/>
      <sheetName val="Item_Kompensasi13"/>
      <sheetName val="DAFTAR_HARGA13"/>
      <sheetName val="Daf_113"/>
      <sheetName val="Harga_bahan-113"/>
      <sheetName val="DETAIL_POS_12313"/>
      <sheetName val="UBA_RAB13"/>
      <sheetName val="HARGA_ALAT13"/>
      <sheetName val="HARGA_MATERIAL13"/>
      <sheetName val="B_U_ARC_BANG__UTAMA13"/>
      <sheetName val="Harga_S_Dasar_UNTUK_IDISI13"/>
      <sheetName val="Daftar_Harga_Sa11"/>
      <sheetName val="Analisa_211"/>
      <sheetName val="Mtd_JK11"/>
      <sheetName val="Mtd_JG11"/>
      <sheetName val="Analat_211"/>
      <sheetName val="Staff_Inti11"/>
      <sheetName val="main_summary11"/>
      <sheetName val="H_Satuan11"/>
      <sheetName val="Analisa_Upah_&amp;_Bahan_Plum11"/>
      <sheetName val="Bangunan_Utama11"/>
      <sheetName val="Master_1_011"/>
      <sheetName val="Harga_Bahan11"/>
      <sheetName val="Harga_ME_11"/>
      <sheetName val="Analisa_BOW11"/>
      <sheetName val="Analisa_Gabungan11"/>
      <sheetName val="Fire_Fighting11"/>
      <sheetName val="Item_Kompensasi11"/>
      <sheetName val="DAFTAR_HARGA11"/>
      <sheetName val="Daf_111"/>
      <sheetName val="Harga_bahan-111"/>
      <sheetName val="DETAIL_POS_12311"/>
      <sheetName val="UBA_RAB11"/>
      <sheetName val="HARGA_ALAT11"/>
      <sheetName val="HARGA_MATERIAL11"/>
      <sheetName val="B_U_ARC_BANG__UTAMA11"/>
      <sheetName val="Harga_S_Dasar_UNTUK_IDISI11"/>
      <sheetName val="Daftar_Harga_Sa12"/>
      <sheetName val="Analisa_212"/>
      <sheetName val="Mtd_JK12"/>
      <sheetName val="Mtd_JG12"/>
      <sheetName val="Analat_212"/>
      <sheetName val="Staff_Inti12"/>
      <sheetName val="main_summary12"/>
      <sheetName val="H_Satuan12"/>
      <sheetName val="Analisa_Upah_&amp;_Bahan_Plum12"/>
      <sheetName val="Bangunan_Utama12"/>
      <sheetName val="Master_1_012"/>
      <sheetName val="Harga_Bahan12"/>
      <sheetName val="Harga_ME_12"/>
      <sheetName val="Analisa_BOW12"/>
      <sheetName val="Analisa_Gabungan12"/>
      <sheetName val="Fire_Fighting12"/>
      <sheetName val="Item_Kompensasi12"/>
      <sheetName val="DAFTAR_HARGA12"/>
      <sheetName val="Daf_112"/>
      <sheetName val="Harga_bahan-112"/>
      <sheetName val="DETAIL_POS_12312"/>
      <sheetName val="UBA_RAB12"/>
      <sheetName val="HARGA_ALAT12"/>
      <sheetName val="HARGA_MATERIAL12"/>
      <sheetName val="B_U_ARC_BANG__UTAMA12"/>
      <sheetName val="Harga_S_Dasar_UNTUK_IDISI12"/>
      <sheetName val="Daftar_Harga_Sa19"/>
      <sheetName val="Analisa_219"/>
      <sheetName val="Mtd_JK19"/>
      <sheetName val="Mtd_JG19"/>
      <sheetName val="Analat_219"/>
      <sheetName val="Staff_Inti19"/>
      <sheetName val="main_summary19"/>
      <sheetName val="H_Satuan19"/>
      <sheetName val="Analisa_Upah_&amp;_Bahan_Plum19"/>
      <sheetName val="Bangunan_Utama19"/>
      <sheetName val="Master_1_019"/>
      <sheetName val="Harga_Bahan19"/>
      <sheetName val="Harga_ME_19"/>
      <sheetName val="Analisa_BOW19"/>
      <sheetName val="Analisa_Gabungan19"/>
      <sheetName val="Fire_Fighting19"/>
      <sheetName val="Item_Kompensasi19"/>
      <sheetName val="DAFTAR_HARGA19"/>
      <sheetName val="Daf_119"/>
      <sheetName val="Harga_bahan-119"/>
      <sheetName val="DETAIL_POS_12319"/>
      <sheetName val="UBA_RAB19"/>
      <sheetName val="HARGA_ALAT19"/>
      <sheetName val="HARGA_MATERIAL19"/>
      <sheetName val="B_U_ARC_BANG__UTAMA19"/>
      <sheetName val="Harga_S_Dasar_UNTUK_IDISI19"/>
      <sheetName val="Daftar_Harga_Sa15"/>
      <sheetName val="Analisa_215"/>
      <sheetName val="Mtd_JK15"/>
      <sheetName val="Mtd_JG15"/>
      <sheetName val="Analat_215"/>
      <sheetName val="Staff_Inti15"/>
      <sheetName val="main_summary15"/>
      <sheetName val="H_Satuan15"/>
      <sheetName val="Analisa_Upah_&amp;_Bahan_Plum15"/>
      <sheetName val="Bangunan_Utama15"/>
      <sheetName val="Master_1_015"/>
      <sheetName val="Harga_Bahan15"/>
      <sheetName val="Harga_ME_15"/>
      <sheetName val="Analisa_BOW15"/>
      <sheetName val="Analisa_Gabungan15"/>
      <sheetName val="Fire_Fighting15"/>
      <sheetName val="Item_Kompensasi15"/>
      <sheetName val="DAFTAR_HARGA15"/>
      <sheetName val="Daf_115"/>
      <sheetName val="Harga_bahan-115"/>
      <sheetName val="DETAIL_POS_12315"/>
      <sheetName val="UBA_RAB15"/>
      <sheetName val="HARGA_ALAT15"/>
      <sheetName val="HARGA_MATERIAL15"/>
      <sheetName val="B_U_ARC_BANG__UTAMA15"/>
      <sheetName val="Harga_S_Dasar_UNTUK_IDISI15"/>
      <sheetName val="Daftar_Harga_Sa16"/>
      <sheetName val="Analisa_216"/>
      <sheetName val="Mtd_JK16"/>
      <sheetName val="Mtd_JG16"/>
      <sheetName val="Analat_216"/>
      <sheetName val="Staff_Inti16"/>
      <sheetName val="main_summary16"/>
      <sheetName val="H_Satuan16"/>
      <sheetName val="Analisa_Upah_&amp;_Bahan_Plum16"/>
      <sheetName val="Bangunan_Utama16"/>
      <sheetName val="Master_1_016"/>
      <sheetName val="Harga_Bahan16"/>
      <sheetName val="Harga_ME_16"/>
      <sheetName val="Analisa_BOW16"/>
      <sheetName val="Analisa_Gabungan16"/>
      <sheetName val="Fire_Fighting16"/>
      <sheetName val="Item_Kompensasi16"/>
      <sheetName val="DAFTAR_HARGA16"/>
      <sheetName val="Daf_116"/>
      <sheetName val="Harga_bahan-116"/>
      <sheetName val="DETAIL_POS_12316"/>
      <sheetName val="UBA_RAB16"/>
      <sheetName val="HARGA_ALAT16"/>
      <sheetName val="HARGA_MATERIAL16"/>
      <sheetName val="B_U_ARC_BANG__UTAMA16"/>
      <sheetName val="Harga_S_Dasar_UNTUK_IDISI16"/>
      <sheetName val="Daftar_Harga_Sa17"/>
      <sheetName val="Analisa_217"/>
      <sheetName val="Mtd_JK17"/>
      <sheetName val="Mtd_JG17"/>
      <sheetName val="Analat_217"/>
      <sheetName val="Staff_Inti17"/>
      <sheetName val="main_summary17"/>
      <sheetName val="H_Satuan17"/>
      <sheetName val="Analisa_Upah_&amp;_Bahan_Plum17"/>
      <sheetName val="Bangunan_Utama17"/>
      <sheetName val="Master_1_017"/>
      <sheetName val="Harga_Bahan17"/>
      <sheetName val="Harga_ME_17"/>
      <sheetName val="Analisa_BOW17"/>
      <sheetName val="Analisa_Gabungan17"/>
      <sheetName val="Fire_Fighting17"/>
      <sheetName val="Item_Kompensasi17"/>
      <sheetName val="DAFTAR_HARGA17"/>
      <sheetName val="Daf_117"/>
      <sheetName val="Harga_bahan-117"/>
      <sheetName val="DETAIL_POS_12317"/>
      <sheetName val="UBA_RAB17"/>
      <sheetName val="HARGA_ALAT17"/>
      <sheetName val="HARGA_MATERIAL17"/>
      <sheetName val="B_U_ARC_BANG__UTAMA17"/>
      <sheetName val="Harga_S_Dasar_UNTUK_IDISI17"/>
      <sheetName val="Daftar_Harga_Sa18"/>
      <sheetName val="Analisa_218"/>
      <sheetName val="Mtd_JK18"/>
      <sheetName val="Mtd_JG18"/>
      <sheetName val="Analat_218"/>
      <sheetName val="Staff_Inti18"/>
      <sheetName val="main_summary18"/>
      <sheetName val="H_Satuan18"/>
      <sheetName val="Analisa_Upah_&amp;_Bahan_Plum18"/>
      <sheetName val="Bangunan_Utama18"/>
      <sheetName val="Master_1_018"/>
      <sheetName val="Harga_Bahan18"/>
      <sheetName val="Harga_ME_18"/>
      <sheetName val="Analisa_BOW18"/>
      <sheetName val="Analisa_Gabungan18"/>
      <sheetName val="Fire_Fighting18"/>
      <sheetName val="Item_Kompensasi18"/>
      <sheetName val="DAFTAR_HARGA18"/>
      <sheetName val="Daf_118"/>
      <sheetName val="Harga_bahan-118"/>
      <sheetName val="DETAIL_POS_12318"/>
      <sheetName val="UBA_RAB18"/>
      <sheetName val="HARGA_ALAT18"/>
      <sheetName val="HARGA_MATERIAL18"/>
      <sheetName val="B_U_ARC_BANG__UTAMA18"/>
      <sheetName val="Harga_S_Dasar_UNTUK_IDISI18"/>
      <sheetName val="Daftar_Harga_Sa20"/>
      <sheetName val="Analisa_220"/>
      <sheetName val="Mtd_JK20"/>
      <sheetName val="Mtd_JG20"/>
      <sheetName val="Analat_220"/>
      <sheetName val="Staff_Inti20"/>
      <sheetName val="main_summary20"/>
      <sheetName val="H_Satuan20"/>
      <sheetName val="Analisa_Upah_&amp;_Bahan_Plum20"/>
      <sheetName val="Bangunan_Utama20"/>
      <sheetName val="Master_1_020"/>
      <sheetName val="Harga_Bahan20"/>
      <sheetName val="Harga_ME_20"/>
      <sheetName val="Analisa_BOW20"/>
      <sheetName val="Analisa_Gabungan20"/>
      <sheetName val="Fire_Fighting20"/>
      <sheetName val="Item_Kompensasi20"/>
      <sheetName val="DAFTAR_HARGA20"/>
      <sheetName val="Daf_120"/>
      <sheetName val="Harga_bahan-120"/>
      <sheetName val="DETAIL_POS_12320"/>
      <sheetName val="UBA_RAB20"/>
      <sheetName val="HARGA_ALAT20"/>
      <sheetName val="HARGA_MATERIAL20"/>
      <sheetName val="B_U_ARC_BANG__UTAMA20"/>
      <sheetName val="Harga_S_Dasar_UNTUK_IDISI20"/>
      <sheetName val="Appendix 2(SatDas)"/>
      <sheetName val="SAA"/>
      <sheetName val="Sec I ML"/>
      <sheetName val="hrg-sat.pek"/>
      <sheetName val="dataa"/>
      <sheetName val="Kuantitas &amp; Harga"/>
      <sheetName val="Anls"/>
      <sheetName val="BA.Just"/>
      <sheetName val="PERALATAN "/>
      <sheetName val="Bill-19"/>
      <sheetName val="sum-bill22"/>
      <sheetName val="AHS_Kusen"/>
      <sheetName val="dasboard"/>
      <sheetName val="harsat&amp;upah"/>
      <sheetName val="TOWN"/>
      <sheetName val="DAF_2"/>
      <sheetName val="Analisa ME"/>
      <sheetName val="str-harsat"/>
      <sheetName val="Umum"/>
      <sheetName val="SAT"/>
      <sheetName val="tidak dipakai 1"/>
      <sheetName val="S.UPAH"/>
      <sheetName val="D &amp; W sizes"/>
      <sheetName val="L-Mechanical"/>
      <sheetName val="RAB AR&amp;STR"/>
      <sheetName val="Fill this out first___"/>
      <sheetName val="SchC"/>
      <sheetName val="SchA"/>
      <sheetName val="SewAlat"/>
      <sheetName val="SchB"/>
      <sheetName val="SchD"/>
      <sheetName val="ME"/>
      <sheetName val="Antek1"/>
      <sheetName val="HSD Bahan"/>
      <sheetName val="Sum IF"/>
      <sheetName val="HSD Upah"/>
      <sheetName val="Rinc__Harg_BHN1"/>
      <sheetName val="bill_3_91"/>
      <sheetName val="Rekap_Prelim1"/>
      <sheetName val="Rekap_Direct_Cost1"/>
      <sheetName val="Agregat_Halus_&amp;_Kasar1"/>
      <sheetName val="bahan_1"/>
      <sheetName val="upah_bahan_alat1"/>
      <sheetName val="analisa_K1"/>
      <sheetName val="Sat_Upah1"/>
      <sheetName val="Harga_Satuan1"/>
      <sheetName val="BoQ_1"/>
      <sheetName val="UPAH_BAHAN_1"/>
      <sheetName val="Harga_S_Dasar1"/>
      <sheetName val="Standby_Alat1"/>
      <sheetName val="HASAT_DASAR1"/>
      <sheetName val="harga_lokal1"/>
      <sheetName val="Harsat_Bahan1"/>
      <sheetName val="Rinc__Harg_BHN"/>
      <sheetName val="bill_3_9"/>
      <sheetName val="Rekap_Prelim"/>
      <sheetName val="Rekap_Direct_Cost"/>
      <sheetName val="Agregat_Halus_&amp;_Kasar"/>
      <sheetName val="bahan_"/>
      <sheetName val="upah_bahan_alat"/>
      <sheetName val="analisa_K"/>
      <sheetName val="Sat_Upah"/>
      <sheetName val="Harga_Satuan"/>
      <sheetName val="BoQ_"/>
      <sheetName val="UPAH_BAHAN_"/>
      <sheetName val="Harga_S_Dasar"/>
      <sheetName val="Standby_Alat"/>
      <sheetName val="HASAT_DASAR"/>
      <sheetName val="harga_lokal"/>
      <sheetName val="Harsat_Bahan"/>
      <sheetName val="Rinc__Harg_BHN2"/>
      <sheetName val="Balok_L_12"/>
      <sheetName val="bill_3_92"/>
      <sheetName val="Rekap_Prelim2"/>
      <sheetName val="Rekap_Direct_Cost2"/>
      <sheetName val="Agregat_Halus_&amp;_Kasar2"/>
      <sheetName val="bahan_2"/>
      <sheetName val="ANALISA_PEK_UMUM2"/>
      <sheetName val="upah_bahan_alat2"/>
      <sheetName val="analisa_K2"/>
      <sheetName val="Sat_Upah2"/>
      <sheetName val="Harga_Satuan2"/>
      <sheetName val="Sat_Bah___Up2"/>
      <sheetName val="REKAP_ARSITEKTUR_2"/>
      <sheetName val="Analisa_Baku_ME2"/>
      <sheetName val="DIV_12"/>
      <sheetName val="Daf_Bahan2"/>
      <sheetName val="BoQ_2"/>
      <sheetName val="UPAH_BAHAN_2"/>
      <sheetName val="Harga_S_Dasar2"/>
      <sheetName val="Standby_Alat2"/>
      <sheetName val="HASAT_DASAR2"/>
      <sheetName val="harga_lokal2"/>
      <sheetName val="Harsat_Bahan2"/>
      <sheetName val="keb-BHN"/>
      <sheetName val="UP_an"/>
      <sheetName val="Beton"/>
      <sheetName val="Aspal (2)"/>
      <sheetName val="Relok-PJU"/>
      <sheetName val="BHN"/>
      <sheetName val="2"/>
      <sheetName val="6"/>
      <sheetName val="Daftar Kuantitas &amp; Harga"/>
      <sheetName val="bahan dan upah"/>
      <sheetName val="Data Info"/>
      <sheetName val="Huruf"/>
      <sheetName val="info"/>
      <sheetName val="Estimate"/>
      <sheetName val="AGG"/>
      <sheetName val="B_6"/>
      <sheetName val="B_7"/>
      <sheetName val="B_8"/>
      <sheetName val="B_9"/>
      <sheetName val="B_10 (4)"/>
      <sheetName val="MT"/>
      <sheetName val="PCI CLG"/>
      <sheetName val="3-DIV3"/>
      <sheetName val="RBP1"/>
      <sheetName val="RBP2"/>
      <sheetName val="bank"/>
      <sheetName val="BL"/>
      <sheetName val="BTL"/>
      <sheetName val="gaji"/>
      <sheetName val="ANL_BETON"/>
      <sheetName val="ANL_BETON (2)"/>
      <sheetName val="BAHAN ME"/>
      <sheetName val="KG BESI &amp; LUAS BKST"/>
      <sheetName val="RAB  ARSITEKTUR"/>
      <sheetName val="RAB ELEKTRIKAL"/>
      <sheetName val="RAB LAIN2"/>
      <sheetName val="RAB MEKANIKAL &amp; PLUMBING"/>
      <sheetName val="RAB  PERSIAPAN"/>
      <sheetName val="RAB STRUKTUR"/>
      <sheetName val="RAB  TANAH DAN PONDASI"/>
      <sheetName val="RAB TEL,DATA&amp;EL SYS"/>
      <sheetName val="SAT_PEK_1"/>
      <sheetName val="SAT_PEK (2)"/>
      <sheetName val="SAT_PEK ME"/>
      <sheetName val="UPAH ME"/>
      <sheetName val="STA"/>
      <sheetName val="PCG"/>
      <sheetName val="DSN"/>
      <sheetName val="TPT"/>
      <sheetName val="LINE"/>
      <sheetName val="Hargamaterial"/>
      <sheetName val="har-sat"/>
      <sheetName val="upah bahan"/>
      <sheetName val="jln"/>
      <sheetName val="ANALISA_ALAT_AWAL"/>
      <sheetName val="ANA_ALAT"/>
      <sheetName val="ANA-MATERIAL"/>
      <sheetName val="Analisa Material AWAL"/>
      <sheetName val="BL-RBP"/>
      <sheetName val="Sat_uph"/>
      <sheetName val="DATA1"/>
      <sheetName val="AN-ALAT"/>
      <sheetName val="Analisa HSP"/>
      <sheetName val="Agregat Kasar+ Halus "/>
      <sheetName val="D7(1)"/>
      <sheetName val="NP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59">
          <cell r="B1459" t="str">
            <v xml:space="preserve">ANALISA HARGA SATUAN </v>
          </cell>
        </row>
        <row r="1460">
          <cell r="B1460" t="str">
            <v>ANALISA HARGA SATUAN</v>
          </cell>
        </row>
        <row r="1461">
          <cell r="B1461" t="str">
            <v>PAKET PROYEK</v>
          </cell>
          <cell r="C1461" t="str">
            <v>:</v>
          </cell>
          <cell r="D1461" t="str">
            <v>KALIMANTAN TIMUR</v>
          </cell>
          <cell r="E1461" t="str">
            <v>:</v>
          </cell>
          <cell r="F1461" t="str">
            <v>KALIMANTAN TIMUR</v>
          </cell>
        </row>
        <row r="1462">
          <cell r="E1462" t="str">
            <v>:</v>
          </cell>
          <cell r="F1462" t="str">
            <v>KALIMANTAN TIMUR</v>
          </cell>
        </row>
        <row r="1463">
          <cell r="B1463" t="str">
            <v>JENIS PEKERJAAN</v>
          </cell>
          <cell r="C1463" t="str">
            <v>:</v>
          </cell>
          <cell r="D1463" t="str">
            <v>SOIL CEMENT (Mixing in Place dengan Tanah Existing)</v>
          </cell>
          <cell r="E1463" t="str">
            <v>:</v>
          </cell>
          <cell r="F1463" t="str">
            <v>SOIL CEMENT (Mixing in Place dengan Tanah Existing)</v>
          </cell>
        </row>
        <row r="1464">
          <cell r="B1464" t="str">
            <v>SATUAN PEKERJAAN</v>
          </cell>
          <cell r="C1464" t="str">
            <v>:</v>
          </cell>
          <cell r="D1464" t="str">
            <v>Per M3</v>
          </cell>
          <cell r="E1464" t="str">
            <v>:</v>
          </cell>
          <cell r="F1464" t="str">
            <v>Per M3</v>
          </cell>
        </row>
        <row r="1466">
          <cell r="E1466" t="str">
            <v>:</v>
          </cell>
          <cell r="F1466" t="str">
            <v>Per M3</v>
          </cell>
        </row>
        <row r="1467">
          <cell r="H1467" t="str">
            <v>PERKIRAAN</v>
          </cell>
          <cell r="I1467" t="str">
            <v>HARGA</v>
          </cell>
          <cell r="J1467" t="str">
            <v>JUMLAH</v>
          </cell>
        </row>
        <row r="1468">
          <cell r="B1468" t="str">
            <v>No</v>
          </cell>
          <cell r="C1468" t="str">
            <v>KOMPONEN</v>
          </cell>
          <cell r="D1468" t="str">
            <v>SAT</v>
          </cell>
          <cell r="E1468" t="str">
            <v>KUANTITAS</v>
          </cell>
          <cell r="F1468" t="str">
            <v>SATUAN</v>
          </cell>
          <cell r="G1468" t="str">
            <v>SAT</v>
          </cell>
          <cell r="H1468" t="str">
            <v>KUANTITAS</v>
          </cell>
          <cell r="I1468" t="str">
            <v>SATUAN</v>
          </cell>
          <cell r="J1468" t="str">
            <v>HARGA</v>
          </cell>
        </row>
        <row r="1469">
          <cell r="I1469" t="str">
            <v>(Rp)</v>
          </cell>
          <cell r="J1469" t="str">
            <v>( Rp )</v>
          </cell>
        </row>
        <row r="1470">
          <cell r="I1470" t="str">
            <v>(Rp)</v>
          </cell>
          <cell r="J1470" t="str">
            <v>( Rp )</v>
          </cell>
        </row>
        <row r="1471">
          <cell r="B1471" t="str">
            <v>A</v>
          </cell>
          <cell r="C1471" t="str">
            <v>TENAGA KERJA</v>
          </cell>
          <cell r="D1471" t="str">
            <v>TENAGA KERJA</v>
          </cell>
        </row>
        <row r="1472">
          <cell r="B1472">
            <v>1</v>
          </cell>
          <cell r="C1472" t="str">
            <v xml:space="preserve">Pekerja </v>
          </cell>
          <cell r="D1472" t="str">
            <v xml:space="preserve">Pekerja </v>
          </cell>
          <cell r="E1472">
            <v>0.55300000000000005</v>
          </cell>
          <cell r="F1472">
            <v>4285.7142857142853</v>
          </cell>
          <cell r="G1472" t="str">
            <v>Jam</v>
          </cell>
          <cell r="H1472">
            <v>0.55300000000000005</v>
          </cell>
          <cell r="I1472">
            <v>4285.7142857142853</v>
          </cell>
          <cell r="J1472">
            <v>2370</v>
          </cell>
        </row>
        <row r="1473">
          <cell r="B1473">
            <v>2</v>
          </cell>
          <cell r="C1473" t="str">
            <v>Mandor</v>
          </cell>
          <cell r="D1473" t="str">
            <v>Mandor</v>
          </cell>
          <cell r="E1473">
            <v>9.2166666666666675E-2</v>
          </cell>
          <cell r="F1473">
            <v>3571.4285714285716</v>
          </cell>
          <cell r="G1473" t="str">
            <v>Jam</v>
          </cell>
          <cell r="H1473">
            <v>9.2166666666666675E-2</v>
          </cell>
          <cell r="I1473">
            <v>3571.4285714285716</v>
          </cell>
          <cell r="J1473">
            <v>329.16666666666669</v>
          </cell>
        </row>
        <row r="1475">
          <cell r="G1475" t="str">
            <v>Jam</v>
          </cell>
          <cell r="H1475">
            <v>9.2166666666666675E-2</v>
          </cell>
          <cell r="I1475">
            <v>3571.4285714285716</v>
          </cell>
          <cell r="J1475">
            <v>329.16666666666669</v>
          </cell>
        </row>
        <row r="1476">
          <cell r="H1476" t="str">
            <v>JUMLAH HARGA TENAGA</v>
          </cell>
          <cell r="I1476">
            <v>2699.1666666666665</v>
          </cell>
          <cell r="J1476">
            <v>2699.1666666666665</v>
          </cell>
        </row>
        <row r="1477">
          <cell r="J1477">
            <v>2699.1666666666665</v>
          </cell>
        </row>
        <row r="1478">
          <cell r="B1478" t="str">
            <v>B</v>
          </cell>
          <cell r="C1478" t="str">
            <v>BAHAN</v>
          </cell>
          <cell r="D1478" t="str">
            <v>BAHAN</v>
          </cell>
        </row>
        <row r="1479">
          <cell r="B1479">
            <v>1</v>
          </cell>
          <cell r="C1479" t="str">
            <v>Semen (Bahan terpisah)</v>
          </cell>
          <cell r="D1479" t="str">
            <v>Semen (Bahan terpisah)</v>
          </cell>
          <cell r="E1479" t="str">
            <v>-</v>
          </cell>
          <cell r="F1479" t="str">
            <v>-</v>
          </cell>
          <cell r="G1479" t="str">
            <v>Ton</v>
          </cell>
          <cell r="H1479" t="str">
            <v>-</v>
          </cell>
          <cell r="I1479" t="str">
            <v>-</v>
          </cell>
          <cell r="J1479" t="str">
            <v>-</v>
          </cell>
        </row>
        <row r="1480">
          <cell r="B1480">
            <v>2</v>
          </cell>
          <cell r="C1480" t="str">
            <v>Terpal</v>
          </cell>
          <cell r="D1480" t="str">
            <v>Terpal</v>
          </cell>
          <cell r="E1480">
            <v>1E-3</v>
          </cell>
          <cell r="F1480">
            <v>75000</v>
          </cell>
          <cell r="G1480" t="str">
            <v>M2</v>
          </cell>
          <cell r="H1480">
            <v>1E-3</v>
          </cell>
          <cell r="I1480">
            <v>75000</v>
          </cell>
          <cell r="J1480">
            <v>75</v>
          </cell>
        </row>
        <row r="1483">
          <cell r="G1483" t="str">
            <v>M2</v>
          </cell>
          <cell r="H1483">
            <v>1E-3</v>
          </cell>
          <cell r="I1483">
            <v>75000</v>
          </cell>
          <cell r="J1483">
            <v>75</v>
          </cell>
        </row>
        <row r="1484">
          <cell r="H1484" t="str">
            <v>JUMLAH HARGA BAHAN</v>
          </cell>
          <cell r="I1484">
            <v>75</v>
          </cell>
          <cell r="J1484">
            <v>75</v>
          </cell>
        </row>
        <row r="1485">
          <cell r="J1485">
            <v>75</v>
          </cell>
        </row>
        <row r="1486">
          <cell r="B1486" t="str">
            <v>C</v>
          </cell>
          <cell r="C1486" t="str">
            <v>PERALATAN</v>
          </cell>
          <cell r="D1486" t="str">
            <v>PERALATAN</v>
          </cell>
        </row>
        <row r="1487">
          <cell r="B1487">
            <v>1</v>
          </cell>
          <cell r="C1487" t="str">
            <v>Soil Stabilizer</v>
          </cell>
          <cell r="D1487" t="str">
            <v>Soil Stabilizer</v>
          </cell>
          <cell r="E1487">
            <v>8.0000000000000002E-3</v>
          </cell>
          <cell r="F1487">
            <v>2661907.2727272725</v>
          </cell>
          <cell r="G1487" t="str">
            <v>Jam</v>
          </cell>
          <cell r="H1487">
            <v>8.0000000000000002E-3</v>
          </cell>
          <cell r="I1487">
            <v>2661907.2727272725</v>
          </cell>
          <cell r="J1487">
            <v>21295.258181818179</v>
          </cell>
        </row>
        <row r="1488">
          <cell r="B1488">
            <v>2</v>
          </cell>
          <cell r="C1488" t="str">
            <v>Water Tank Truck</v>
          </cell>
          <cell r="D1488" t="str">
            <v>Water Tank Truck</v>
          </cell>
          <cell r="E1488">
            <v>7.4999999999999997E-3</v>
          </cell>
          <cell r="F1488">
            <v>34000</v>
          </cell>
          <cell r="G1488" t="str">
            <v>Jam</v>
          </cell>
          <cell r="H1488">
            <v>7.4999999999999997E-3</v>
          </cell>
          <cell r="I1488">
            <v>34000</v>
          </cell>
          <cell r="J1488">
            <v>255</v>
          </cell>
        </row>
        <row r="1489">
          <cell r="B1489">
            <v>3</v>
          </cell>
          <cell r="C1489" t="str">
            <v>Pad foot Roller</v>
          </cell>
          <cell r="D1489" t="str">
            <v>Pad foot Roller</v>
          </cell>
          <cell r="E1489">
            <v>0.02</v>
          </cell>
          <cell r="F1489">
            <v>280000</v>
          </cell>
          <cell r="G1489" t="str">
            <v>Jam</v>
          </cell>
          <cell r="H1489">
            <v>0.02</v>
          </cell>
          <cell r="I1489">
            <v>280000</v>
          </cell>
          <cell r="J1489">
            <v>5600</v>
          </cell>
        </row>
        <row r="1490">
          <cell r="B1490">
            <v>4</v>
          </cell>
          <cell r="C1490" t="str">
            <v>Vibratory Roller</v>
          </cell>
          <cell r="D1490" t="str">
            <v>Vibratory Roller</v>
          </cell>
          <cell r="E1490">
            <v>2.5000000000000001E-2</v>
          </cell>
          <cell r="F1490">
            <v>280000</v>
          </cell>
          <cell r="G1490" t="str">
            <v>Jam</v>
          </cell>
          <cell r="H1490">
            <v>2.5000000000000001E-2</v>
          </cell>
          <cell r="I1490">
            <v>280000</v>
          </cell>
          <cell r="J1490">
            <v>7000</v>
          </cell>
        </row>
        <row r="1491">
          <cell r="B1491">
            <v>5</v>
          </cell>
          <cell r="C1491" t="str">
            <v>Pneumatic Tire Roller</v>
          </cell>
          <cell r="D1491" t="str">
            <v>Pneumatic Tire Roller</v>
          </cell>
          <cell r="E1491">
            <v>2.5000000000000001E-2</v>
          </cell>
          <cell r="F1491">
            <v>280000</v>
          </cell>
          <cell r="G1491" t="str">
            <v>Jam</v>
          </cell>
          <cell r="H1491">
            <v>2.5000000000000001E-2</v>
          </cell>
          <cell r="I1491">
            <v>280000</v>
          </cell>
          <cell r="J1491">
            <v>7000</v>
          </cell>
        </row>
        <row r="1492">
          <cell r="B1492">
            <v>6</v>
          </cell>
          <cell r="C1492" t="str">
            <v>Motor Grader</v>
          </cell>
          <cell r="D1492" t="str">
            <v>Motor Grader</v>
          </cell>
          <cell r="E1492">
            <v>6.6666666666666671E-3</v>
          </cell>
          <cell r="F1492">
            <v>345500</v>
          </cell>
          <cell r="G1492" t="str">
            <v>Jam</v>
          </cell>
          <cell r="H1492">
            <v>6.6666666666666671E-3</v>
          </cell>
          <cell r="I1492">
            <v>345500</v>
          </cell>
          <cell r="J1492">
            <v>2303.3333333333335</v>
          </cell>
        </row>
        <row r="1493">
          <cell r="B1493">
            <v>7</v>
          </cell>
          <cell r="C1493" t="str">
            <v>Alat Bantu</v>
          </cell>
          <cell r="D1493" t="str">
            <v>Alat Bantu</v>
          </cell>
          <cell r="E1493">
            <v>1</v>
          </cell>
          <cell r="F1493">
            <v>100</v>
          </cell>
          <cell r="G1493" t="str">
            <v>Ls</v>
          </cell>
          <cell r="H1493">
            <v>1</v>
          </cell>
          <cell r="I1493">
            <v>100</v>
          </cell>
          <cell r="J1493">
            <v>100</v>
          </cell>
        </row>
        <row r="1494">
          <cell r="G1494" t="str">
            <v>Ls</v>
          </cell>
          <cell r="H1494">
            <v>1</v>
          </cell>
          <cell r="I1494">
            <v>100</v>
          </cell>
          <cell r="J1494">
            <v>100</v>
          </cell>
        </row>
        <row r="1495">
          <cell r="H1495" t="str">
            <v>JUMLAH HARGA PERALATAN</v>
          </cell>
          <cell r="I1495">
            <v>43553.591515151515</v>
          </cell>
          <cell r="J1495">
            <v>43553.591515151515</v>
          </cell>
        </row>
        <row r="1496">
          <cell r="J1496">
            <v>43553.591515151515</v>
          </cell>
        </row>
        <row r="1497">
          <cell r="B1497" t="str">
            <v>D</v>
          </cell>
          <cell r="C1497" t="str">
            <v>JUMLAH ( A + B + C )</v>
          </cell>
          <cell r="D1497" t="str">
            <v>JUMLAH ( A + B + C )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46327.758181818179</v>
          </cell>
        </row>
        <row r="1498">
          <cell r="B1498" t="str">
            <v>E</v>
          </cell>
          <cell r="C1498" t="str">
            <v>O/H + Jasa &amp; Keuntungan (15%)</v>
          </cell>
          <cell r="D1498" t="str">
            <v>O/H + Jasa &amp; Keuntungan (15%)</v>
          </cell>
          <cell r="E1498">
            <v>6949.1637272727266</v>
          </cell>
          <cell r="F1498">
            <v>0</v>
          </cell>
          <cell r="G1498">
            <v>0</v>
          </cell>
          <cell r="H1498" t="str">
            <v>:  15 % X D</v>
          </cell>
          <cell r="I1498">
            <v>0</v>
          </cell>
          <cell r="J1498">
            <v>6949.1637272727266</v>
          </cell>
        </row>
        <row r="1499">
          <cell r="B1499" t="str">
            <v>F</v>
          </cell>
          <cell r="C1499" t="str">
            <v xml:space="preserve">HARGA SATUAN PEKERJAAN </v>
          </cell>
          <cell r="D1499" t="str">
            <v xml:space="preserve">HARGA SATUAN PEKERJAAN </v>
          </cell>
          <cell r="E1499">
            <v>53276.921909090903</v>
          </cell>
          <cell r="F1499">
            <v>0</v>
          </cell>
          <cell r="G1499">
            <v>0</v>
          </cell>
          <cell r="H1499" t="str">
            <v>:  ( D + E )</v>
          </cell>
          <cell r="I1499">
            <v>0</v>
          </cell>
          <cell r="J1499">
            <v>53276.921909090903</v>
          </cell>
        </row>
        <row r="1500">
          <cell r="B1500" t="str">
            <v>G</v>
          </cell>
          <cell r="C1500" t="str">
            <v>DIBULATKAN</v>
          </cell>
          <cell r="D1500" t="str">
            <v>DIBULATKAN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53277</v>
          </cell>
        </row>
        <row r="1502">
          <cell r="J1502">
            <v>53277</v>
          </cell>
        </row>
        <row r="1503">
          <cell r="B1503" t="str">
            <v xml:space="preserve">ANALISA HARGA SATUAN </v>
          </cell>
        </row>
        <row r="1504">
          <cell r="B1504" t="str">
            <v>ANALISA HARGA SATUAN</v>
          </cell>
        </row>
        <row r="1505">
          <cell r="B1505" t="str">
            <v>PAKET PROYEK</v>
          </cell>
          <cell r="C1505" t="str">
            <v>:</v>
          </cell>
          <cell r="D1505" t="str">
            <v>KALIMANTAN TIMUR</v>
          </cell>
          <cell r="E1505" t="str">
            <v>:</v>
          </cell>
          <cell r="F1505" t="str">
            <v>KALIMANTAN TIMUR</v>
          </cell>
        </row>
        <row r="1506">
          <cell r="E1506" t="str">
            <v>:</v>
          </cell>
          <cell r="F1506" t="str">
            <v>KALIMANTAN TIMUR</v>
          </cell>
        </row>
        <row r="1507">
          <cell r="B1507" t="str">
            <v>JENIS PEKERJAAN</v>
          </cell>
          <cell r="C1507" t="str">
            <v>:</v>
          </cell>
          <cell r="D1507" t="str">
            <v>CEMENT FOR SOIL CEMENT</v>
          </cell>
          <cell r="E1507" t="str">
            <v>:</v>
          </cell>
          <cell r="F1507" t="str">
            <v>CEMENT FOR SOIL CEMENT</v>
          </cell>
        </row>
        <row r="1508">
          <cell r="B1508" t="str">
            <v>SATUAN PEKERJAAN</v>
          </cell>
          <cell r="C1508" t="str">
            <v>:</v>
          </cell>
          <cell r="D1508" t="str">
            <v>Per Ton</v>
          </cell>
          <cell r="E1508" t="str">
            <v>:</v>
          </cell>
          <cell r="F1508" t="str">
            <v>Per Ton</v>
          </cell>
        </row>
        <row r="1510">
          <cell r="E1510" t="str">
            <v>:</v>
          </cell>
          <cell r="F1510" t="str">
            <v>Per Ton</v>
          </cell>
        </row>
        <row r="1511">
          <cell r="H1511" t="str">
            <v>PERKIRAAN</v>
          </cell>
          <cell r="I1511" t="str">
            <v>HARGA</v>
          </cell>
          <cell r="J1511" t="str">
            <v>JUMLAH</v>
          </cell>
        </row>
        <row r="1512">
          <cell r="B1512" t="str">
            <v>No</v>
          </cell>
          <cell r="C1512" t="str">
            <v>KOMPONEN</v>
          </cell>
          <cell r="D1512" t="str">
            <v>SAT</v>
          </cell>
          <cell r="E1512" t="str">
            <v>KUANTITAS</v>
          </cell>
          <cell r="F1512" t="str">
            <v>SATUAN</v>
          </cell>
          <cell r="G1512" t="str">
            <v>SAT</v>
          </cell>
          <cell r="H1512" t="str">
            <v>KUANTITAS</v>
          </cell>
          <cell r="I1512" t="str">
            <v>SATUAN</v>
          </cell>
          <cell r="J1512" t="str">
            <v>HARGA</v>
          </cell>
        </row>
        <row r="1513">
          <cell r="I1513" t="str">
            <v>(Rp)</v>
          </cell>
          <cell r="J1513" t="str">
            <v>( Rp )</v>
          </cell>
        </row>
        <row r="1514">
          <cell r="I1514" t="str">
            <v>(Rp)</v>
          </cell>
          <cell r="J1514" t="str">
            <v>( Rp )</v>
          </cell>
        </row>
        <row r="1515">
          <cell r="B1515" t="str">
            <v>A</v>
          </cell>
          <cell r="C1515" t="str">
            <v>TENAGA KERJA</v>
          </cell>
          <cell r="D1515" t="str">
            <v>TENAGA KERJA</v>
          </cell>
        </row>
        <row r="1516">
          <cell r="B1516">
            <v>1</v>
          </cell>
          <cell r="C1516" t="str">
            <v xml:space="preserve">Pekerja </v>
          </cell>
          <cell r="D1516" t="str">
            <v xml:space="preserve">Pekerja </v>
          </cell>
          <cell r="E1516">
            <v>7.880217209690894</v>
          </cell>
          <cell r="F1516">
            <v>4285.7142857142853</v>
          </cell>
          <cell r="G1516" t="str">
            <v>Jam</v>
          </cell>
          <cell r="H1516">
            <v>7.880217209690894</v>
          </cell>
          <cell r="I1516">
            <v>4285.7142857142853</v>
          </cell>
          <cell r="J1516">
            <v>33772.359470103831</v>
          </cell>
        </row>
        <row r="1517">
          <cell r="B1517">
            <v>2</v>
          </cell>
          <cell r="C1517" t="str">
            <v>Mandor</v>
          </cell>
          <cell r="D1517" t="str">
            <v>Mandor</v>
          </cell>
          <cell r="E1517">
            <v>0.98502715121136175</v>
          </cell>
          <cell r="F1517">
            <v>3571.4285714285716</v>
          </cell>
          <cell r="G1517" t="str">
            <v>Jam</v>
          </cell>
          <cell r="H1517">
            <v>0.98502715121136175</v>
          </cell>
          <cell r="I1517">
            <v>3571.4285714285716</v>
          </cell>
          <cell r="J1517">
            <v>3517.9541114691492</v>
          </cell>
        </row>
        <row r="1519">
          <cell r="G1519" t="str">
            <v>Jam</v>
          </cell>
          <cell r="H1519">
            <v>0.98502715121136175</v>
          </cell>
          <cell r="I1519">
            <v>3571.4285714285716</v>
          </cell>
          <cell r="J1519">
            <v>3517.9541114691492</v>
          </cell>
        </row>
        <row r="1520">
          <cell r="H1520" t="str">
            <v>JUMLAH HARGA TENAGA</v>
          </cell>
          <cell r="I1520">
            <v>37290.313581572977</v>
          </cell>
          <cell r="J1520">
            <v>37290.313581572977</v>
          </cell>
        </row>
        <row r="1521">
          <cell r="J1521">
            <v>37290.313581572977</v>
          </cell>
        </row>
        <row r="1522">
          <cell r="B1522" t="str">
            <v>B</v>
          </cell>
          <cell r="C1522" t="str">
            <v>BAHAN</v>
          </cell>
          <cell r="D1522" t="str">
            <v>BAHAN</v>
          </cell>
        </row>
        <row r="1523">
          <cell r="B1523">
            <v>1</v>
          </cell>
          <cell r="C1523" t="str">
            <v>Semen</v>
          </cell>
          <cell r="D1523" t="str">
            <v>Semen</v>
          </cell>
          <cell r="E1523">
            <v>1000</v>
          </cell>
          <cell r="F1523">
            <v>21000</v>
          </cell>
          <cell r="G1523" t="str">
            <v>Ton</v>
          </cell>
          <cell r="H1523">
            <v>1000</v>
          </cell>
          <cell r="I1523">
            <v>21000</v>
          </cell>
          <cell r="J1523">
            <v>21000000</v>
          </cell>
        </row>
        <row r="1524">
          <cell r="B1524">
            <v>2</v>
          </cell>
          <cell r="C1524" t="str">
            <v>Silo Induk di Pelabuhan</v>
          </cell>
          <cell r="D1524" t="str">
            <v>Silo Induk di Pelabuhan</v>
          </cell>
          <cell r="E1524">
            <v>5.7142857142857143E-3</v>
          </cell>
          <cell r="F1524">
            <v>67336.363636363632</v>
          </cell>
          <cell r="G1524" t="str">
            <v>Bh</v>
          </cell>
          <cell r="H1524">
            <v>5.7142857142857143E-3</v>
          </cell>
          <cell r="I1524">
            <v>67336.363636363632</v>
          </cell>
          <cell r="J1524">
            <v>384.77922077922074</v>
          </cell>
        </row>
        <row r="1525">
          <cell r="B1525">
            <v>3</v>
          </cell>
          <cell r="C1525" t="str">
            <v>Truck Capsule</v>
          </cell>
          <cell r="D1525" t="str">
            <v>Truck Capsule</v>
          </cell>
          <cell r="E1525">
            <v>4.5833333333333323E-2</v>
          </cell>
          <cell r="F1525">
            <v>227401.81818181818</v>
          </cell>
          <cell r="G1525" t="str">
            <v>Jam</v>
          </cell>
          <cell r="H1525">
            <v>4.5833333333333323E-2</v>
          </cell>
          <cell r="I1525">
            <v>227401.81818181818</v>
          </cell>
          <cell r="J1525">
            <v>10422.58333333333</v>
          </cell>
        </row>
        <row r="1526">
          <cell r="D1526" t="str">
            <v xml:space="preserve"> (angkut semen dr Pelab ke Silo Induk)</v>
          </cell>
        </row>
        <row r="1527">
          <cell r="D1527" t="str">
            <v>(angkut semen dr Pelab ke Silo Induk)</v>
          </cell>
        </row>
        <row r="1528">
          <cell r="H1528" t="str">
            <v>JUMLAH HARGA BAHAN</v>
          </cell>
          <cell r="I1528">
            <v>21010807.362554111</v>
          </cell>
          <cell r="J1528">
            <v>21010807.362554111</v>
          </cell>
        </row>
        <row r="1529">
          <cell r="J1529">
            <v>21010807.362554111</v>
          </cell>
        </row>
        <row r="1530">
          <cell r="B1530" t="str">
            <v>C</v>
          </cell>
          <cell r="C1530" t="str">
            <v>PERALATAN</v>
          </cell>
          <cell r="D1530" t="str">
            <v>PERALATAN</v>
          </cell>
        </row>
        <row r="1531">
          <cell r="B1531">
            <v>1</v>
          </cell>
          <cell r="C1531" t="str">
            <v>Truck Capsule (dr Silo Induk - Silo Lapgn)</v>
          </cell>
          <cell r="D1531" t="str">
            <v>Truck Capsule (dr Silo Induk - Silo Lapgn)</v>
          </cell>
          <cell r="E1531">
            <v>0.48333333333333328</v>
          </cell>
          <cell r="F1531">
            <v>227401.81818181818</v>
          </cell>
          <cell r="G1531" t="str">
            <v>Jam</v>
          </cell>
          <cell r="H1531">
            <v>0.48333333333333328</v>
          </cell>
          <cell r="I1531">
            <v>227401.81818181818</v>
          </cell>
          <cell r="J1531">
            <v>109910.87878787877</v>
          </cell>
        </row>
        <row r="1532">
          <cell r="B1532">
            <v>2</v>
          </cell>
          <cell r="C1532" t="str">
            <v>Silo Lapangan</v>
          </cell>
          <cell r="D1532" t="str">
            <v>Silo Lapangan</v>
          </cell>
          <cell r="E1532">
            <v>2.5000000000000001E-2</v>
          </cell>
          <cell r="F1532">
            <v>13467.272727272726</v>
          </cell>
          <cell r="G1532" t="str">
            <v>Bh</v>
          </cell>
          <cell r="H1532">
            <v>2.5000000000000001E-2</v>
          </cell>
          <cell r="I1532">
            <v>13467.272727272726</v>
          </cell>
          <cell r="J1532">
            <v>336.68181818181819</v>
          </cell>
        </row>
        <row r="1533">
          <cell r="B1533">
            <v>3</v>
          </cell>
          <cell r="C1533" t="str">
            <v>Truck Capsule (dr Silo Lapgn - Lok. Pek.)</v>
          </cell>
          <cell r="D1533" t="str">
            <v>Truck Capsule (dr Silo Lapgn - Lok. Pek.)</v>
          </cell>
          <cell r="E1533">
            <v>0.42514619883040938</v>
          </cell>
          <cell r="F1533">
            <v>227401.81818181818</v>
          </cell>
          <cell r="G1533" t="str">
            <v>Jam</v>
          </cell>
          <cell r="H1533">
            <v>0.42514619883040938</v>
          </cell>
          <cell r="I1533">
            <v>227401.81818181818</v>
          </cell>
          <cell r="J1533">
            <v>96679.018607123871</v>
          </cell>
        </row>
        <row r="1534">
          <cell r="G1534" t="str">
            <v>Jam</v>
          </cell>
          <cell r="H1534">
            <v>0.42514619883040938</v>
          </cell>
          <cell r="I1534">
            <v>227401.81818181818</v>
          </cell>
          <cell r="J1534">
            <v>96679.018607123871</v>
          </cell>
        </row>
        <row r="1535">
          <cell r="H1535" t="str">
            <v>JUMLAH HARGA PERALATAN</v>
          </cell>
          <cell r="I1535">
            <v>206926.57921318448</v>
          </cell>
          <cell r="J1535">
            <v>206926.57921318448</v>
          </cell>
        </row>
        <row r="1536">
          <cell r="J1536">
            <v>206926.57921318448</v>
          </cell>
        </row>
        <row r="1537">
          <cell r="B1537" t="str">
            <v>D</v>
          </cell>
          <cell r="C1537" t="str">
            <v>JUMLAH ( A + B + C )</v>
          </cell>
          <cell r="D1537" t="str">
            <v>JUMLAH ( A + B + C )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21255024.255348869</v>
          </cell>
        </row>
        <row r="1538">
          <cell r="B1538" t="str">
            <v>E</v>
          </cell>
          <cell r="C1538" t="str">
            <v>O/H + Jasa &amp; Keuntungan (15%)</v>
          </cell>
          <cell r="D1538" t="str">
            <v>O/H + Jasa &amp; Keuntungan (15%)</v>
          </cell>
          <cell r="E1538">
            <v>3188253.6383023304</v>
          </cell>
          <cell r="F1538">
            <v>0</v>
          </cell>
          <cell r="G1538">
            <v>0</v>
          </cell>
          <cell r="H1538" t="str">
            <v>:  15 % X D</v>
          </cell>
          <cell r="I1538">
            <v>0</v>
          </cell>
          <cell r="J1538">
            <v>3188253.6383023304</v>
          </cell>
        </row>
        <row r="1539">
          <cell r="B1539" t="str">
            <v>F</v>
          </cell>
          <cell r="C1539" t="str">
            <v xml:space="preserve">HARGA SATUAN PEKERJAAN </v>
          </cell>
          <cell r="D1539" t="str">
            <v xml:space="preserve">HARGA SATUAN PEKERJAAN </v>
          </cell>
          <cell r="E1539">
            <v>24443277.893651199</v>
          </cell>
          <cell r="F1539">
            <v>0</v>
          </cell>
          <cell r="G1539">
            <v>0</v>
          </cell>
          <cell r="H1539" t="str">
            <v>:  ( D + E )</v>
          </cell>
          <cell r="I1539">
            <v>0</v>
          </cell>
          <cell r="J1539">
            <v>24443277.893651199</v>
          </cell>
        </row>
        <row r="1540">
          <cell r="B1540" t="str">
            <v>G</v>
          </cell>
          <cell r="C1540" t="str">
            <v>DIBULATKAN</v>
          </cell>
          <cell r="D1540" t="str">
            <v>DIBULATKAN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24443278</v>
          </cell>
        </row>
        <row r="1542">
          <cell r="J1542">
            <v>24443278</v>
          </cell>
        </row>
        <row r="1543">
          <cell r="B1543" t="str">
            <v xml:space="preserve">ANALISA HARGA SATUAN </v>
          </cell>
        </row>
        <row r="1544">
          <cell r="B1544" t="str">
            <v>ANALISA HARGA SATUAN</v>
          </cell>
        </row>
        <row r="1545">
          <cell r="B1545" t="str">
            <v>PAKET PROYEK</v>
          </cell>
          <cell r="C1545" t="str">
            <v>:</v>
          </cell>
          <cell r="D1545" t="str">
            <v>KALIMANTAN TIMUR</v>
          </cell>
          <cell r="E1545" t="str">
            <v>:</v>
          </cell>
          <cell r="F1545" t="str">
            <v>KALIMANTAN TIMUR</v>
          </cell>
        </row>
        <row r="1546">
          <cell r="E1546" t="str">
            <v>:</v>
          </cell>
          <cell r="F1546" t="str">
            <v>KALIMANTAN TIMUR</v>
          </cell>
        </row>
        <row r="1547">
          <cell r="B1547" t="str">
            <v>JENIS PEKERJAAN</v>
          </cell>
          <cell r="C1547" t="str">
            <v>:</v>
          </cell>
          <cell r="D1547" t="str">
            <v>SOIL CEMENT (Mixing in Place dengan Tanah Existing termasuk semen)</v>
          </cell>
          <cell r="E1547" t="str">
            <v>:</v>
          </cell>
          <cell r="F1547" t="str">
            <v>SOIL CEMENT (Mixing in Place dengan Tanah Existing termasuk semen)</v>
          </cell>
        </row>
        <row r="1548">
          <cell r="B1548" t="str">
            <v>SATUAN PEKERJAAN</v>
          </cell>
          <cell r="C1548" t="str">
            <v>:</v>
          </cell>
          <cell r="D1548" t="str">
            <v>Per M3</v>
          </cell>
          <cell r="E1548" t="str">
            <v>:</v>
          </cell>
          <cell r="F1548" t="str">
            <v>Per M3</v>
          </cell>
        </row>
        <row r="1550">
          <cell r="E1550" t="str">
            <v>:</v>
          </cell>
          <cell r="F1550" t="str">
            <v>Per M3</v>
          </cell>
        </row>
        <row r="1551">
          <cell r="H1551" t="str">
            <v>PERKIRAAN</v>
          </cell>
          <cell r="I1551" t="str">
            <v>HARGA</v>
          </cell>
          <cell r="J1551" t="str">
            <v>JUMLAH</v>
          </cell>
        </row>
        <row r="1552">
          <cell r="B1552" t="str">
            <v>No</v>
          </cell>
          <cell r="C1552" t="str">
            <v>KOMPONEN</v>
          </cell>
          <cell r="D1552" t="str">
            <v>SAT</v>
          </cell>
          <cell r="E1552" t="str">
            <v>KUANTITAS</v>
          </cell>
          <cell r="F1552" t="str">
            <v>SATUAN</v>
          </cell>
          <cell r="G1552" t="str">
            <v>SAT</v>
          </cell>
          <cell r="H1552" t="str">
            <v>KUANTITAS</v>
          </cell>
          <cell r="I1552" t="str">
            <v>SATUAN</v>
          </cell>
          <cell r="J1552" t="str">
            <v>HARGA</v>
          </cell>
        </row>
        <row r="1553">
          <cell r="I1553" t="str">
            <v>(Rp)</v>
          </cell>
          <cell r="J1553" t="str">
            <v>( Rp )</v>
          </cell>
        </row>
        <row r="1554">
          <cell r="I1554" t="str">
            <v>(Rp)</v>
          </cell>
          <cell r="J1554" t="str">
            <v>( Rp )</v>
          </cell>
        </row>
        <row r="1555">
          <cell r="B1555" t="str">
            <v>A</v>
          </cell>
          <cell r="C1555" t="str">
            <v>TENAGA KERJA</v>
          </cell>
          <cell r="D1555" t="str">
            <v>TENAGA KERJA</v>
          </cell>
        </row>
        <row r="1556">
          <cell r="B1556">
            <v>1</v>
          </cell>
          <cell r="C1556" t="str">
            <v xml:space="preserve">Pekerja </v>
          </cell>
          <cell r="D1556" t="str">
            <v xml:space="preserve">Pekerja </v>
          </cell>
          <cell r="E1556">
            <v>0.55300000000000005</v>
          </cell>
          <cell r="F1556">
            <v>4285.7142857142853</v>
          </cell>
          <cell r="G1556" t="str">
            <v>Jam</v>
          </cell>
          <cell r="H1556">
            <v>0.55300000000000005</v>
          </cell>
          <cell r="I1556">
            <v>4285.7142857142853</v>
          </cell>
          <cell r="J1556">
            <v>2370</v>
          </cell>
        </row>
        <row r="1557">
          <cell r="B1557">
            <v>2</v>
          </cell>
          <cell r="C1557" t="str">
            <v>Mandor</v>
          </cell>
          <cell r="D1557" t="str">
            <v>Mandor</v>
          </cell>
          <cell r="E1557">
            <v>9.2166666666666675E-2</v>
          </cell>
          <cell r="F1557">
            <v>3571.4285714285716</v>
          </cell>
          <cell r="G1557" t="str">
            <v>Jam</v>
          </cell>
          <cell r="H1557">
            <v>9.2166666666666675E-2</v>
          </cell>
          <cell r="I1557">
            <v>3571.4285714285716</v>
          </cell>
          <cell r="J1557">
            <v>329.16666666666669</v>
          </cell>
        </row>
        <row r="1559">
          <cell r="G1559" t="str">
            <v>Jam</v>
          </cell>
          <cell r="H1559">
            <v>9.2166666666666675E-2</v>
          </cell>
          <cell r="I1559">
            <v>3571.4285714285716</v>
          </cell>
          <cell r="J1559">
            <v>329.16666666666669</v>
          </cell>
        </row>
        <row r="1560">
          <cell r="H1560" t="str">
            <v>JUMLAH HARGA TENAGA</v>
          </cell>
          <cell r="I1560">
            <v>2699.1666666666665</v>
          </cell>
          <cell r="J1560">
            <v>2699.1666666666665</v>
          </cell>
        </row>
        <row r="1561">
          <cell r="J1561">
            <v>2699.1666666666665</v>
          </cell>
        </row>
        <row r="1562">
          <cell r="B1562" t="str">
            <v>B</v>
          </cell>
          <cell r="C1562" t="str">
            <v>BAHAN</v>
          </cell>
          <cell r="D1562" t="str">
            <v>BAHAN</v>
          </cell>
        </row>
        <row r="1563">
          <cell r="B1563">
            <v>1</v>
          </cell>
          <cell r="C1563" t="str">
            <v>Semen</v>
          </cell>
          <cell r="D1563" t="str">
            <v>Semen</v>
          </cell>
          <cell r="E1563">
            <v>227.99295774647894</v>
          </cell>
          <cell r="F1563">
            <v>21255.024255348868</v>
          </cell>
          <cell r="G1563" t="str">
            <v>Kg</v>
          </cell>
          <cell r="H1563">
            <v>227.99295774647894</v>
          </cell>
          <cell r="I1563">
            <v>21255.024255348868</v>
          </cell>
          <cell r="J1563">
            <v>4845995.8469501389</v>
          </cell>
        </row>
        <row r="1564">
          <cell r="B1564">
            <v>2</v>
          </cell>
          <cell r="C1564" t="str">
            <v>Terpal</v>
          </cell>
          <cell r="D1564" t="str">
            <v>Terpal</v>
          </cell>
          <cell r="E1564">
            <v>1E-3</v>
          </cell>
          <cell r="F1564">
            <v>75000</v>
          </cell>
          <cell r="G1564" t="str">
            <v>M2</v>
          </cell>
          <cell r="H1564">
            <v>1E-3</v>
          </cell>
          <cell r="I1564">
            <v>75000</v>
          </cell>
          <cell r="J1564">
            <v>75</v>
          </cell>
        </row>
        <row r="1567">
          <cell r="G1567" t="str">
            <v>M2</v>
          </cell>
          <cell r="H1567">
            <v>1E-3</v>
          </cell>
          <cell r="I1567">
            <v>75000</v>
          </cell>
          <cell r="J1567">
            <v>75</v>
          </cell>
        </row>
        <row r="1568">
          <cell r="H1568" t="str">
            <v>JUMLAH HARGA BAHAN</v>
          </cell>
          <cell r="I1568">
            <v>4846070.8469501389</v>
          </cell>
          <cell r="J1568">
            <v>4846070.8469501389</v>
          </cell>
        </row>
        <row r="1569">
          <cell r="J1569">
            <v>4846070.8469501389</v>
          </cell>
        </row>
        <row r="1570">
          <cell r="B1570" t="str">
            <v>C</v>
          </cell>
          <cell r="C1570" t="str">
            <v>PERALATAN</v>
          </cell>
          <cell r="D1570" t="str">
            <v>PERALATAN</v>
          </cell>
        </row>
        <row r="1571">
          <cell r="B1571">
            <v>1</v>
          </cell>
          <cell r="C1571" t="str">
            <v>Soil Stabilizer</v>
          </cell>
          <cell r="D1571" t="str">
            <v>Soil Stabilizer</v>
          </cell>
          <cell r="E1571">
            <v>8.0000000000000002E-3</v>
          </cell>
          <cell r="F1571">
            <v>2661907.2727272725</v>
          </cell>
          <cell r="G1571" t="str">
            <v>Jam</v>
          </cell>
          <cell r="H1571">
            <v>8.0000000000000002E-3</v>
          </cell>
          <cell r="I1571">
            <v>2661907.2727272725</v>
          </cell>
          <cell r="J1571">
            <v>21295.258181818179</v>
          </cell>
        </row>
        <row r="1572">
          <cell r="B1572">
            <v>2</v>
          </cell>
          <cell r="C1572" t="str">
            <v>Water Tank Truck</v>
          </cell>
          <cell r="D1572" t="str">
            <v>Water Tank Truck</v>
          </cell>
          <cell r="E1572">
            <v>7.4999999999999997E-3</v>
          </cell>
          <cell r="F1572">
            <v>34000</v>
          </cell>
          <cell r="G1572" t="str">
            <v>Jam</v>
          </cell>
          <cell r="H1572">
            <v>7.4999999999999997E-3</v>
          </cell>
          <cell r="I1572">
            <v>34000</v>
          </cell>
          <cell r="J1572">
            <v>255</v>
          </cell>
        </row>
        <row r="1573">
          <cell r="B1573">
            <v>3</v>
          </cell>
          <cell r="C1573" t="str">
            <v>Pad foot Roller</v>
          </cell>
          <cell r="D1573" t="str">
            <v>Pad foot Roller</v>
          </cell>
          <cell r="E1573">
            <v>0.02</v>
          </cell>
          <cell r="F1573">
            <v>280000</v>
          </cell>
          <cell r="G1573" t="str">
            <v>Jam</v>
          </cell>
          <cell r="H1573">
            <v>0.02</v>
          </cell>
          <cell r="I1573">
            <v>280000</v>
          </cell>
          <cell r="J1573">
            <v>5600</v>
          </cell>
        </row>
        <row r="1574">
          <cell r="B1574">
            <v>4</v>
          </cell>
          <cell r="C1574" t="str">
            <v>Vibratory Roller</v>
          </cell>
          <cell r="D1574" t="str">
            <v>Vibratory Roller</v>
          </cell>
          <cell r="E1574">
            <v>2.5000000000000001E-2</v>
          </cell>
          <cell r="F1574">
            <v>280000</v>
          </cell>
          <cell r="G1574" t="str">
            <v>Jam</v>
          </cell>
          <cell r="H1574">
            <v>2.5000000000000001E-2</v>
          </cell>
          <cell r="I1574">
            <v>280000</v>
          </cell>
          <cell r="J1574">
            <v>7000</v>
          </cell>
        </row>
        <row r="1575">
          <cell r="B1575">
            <v>5</v>
          </cell>
          <cell r="C1575" t="str">
            <v>Pneumatic Tire Roller</v>
          </cell>
          <cell r="D1575" t="str">
            <v>Pneumatic Tire Roller</v>
          </cell>
          <cell r="E1575">
            <v>2.5000000000000001E-2</v>
          </cell>
          <cell r="F1575">
            <v>280000</v>
          </cell>
          <cell r="G1575" t="str">
            <v>Jam</v>
          </cell>
          <cell r="H1575">
            <v>2.5000000000000001E-2</v>
          </cell>
          <cell r="I1575">
            <v>280000</v>
          </cell>
          <cell r="J1575">
            <v>7000</v>
          </cell>
        </row>
        <row r="1576">
          <cell r="B1576">
            <v>6</v>
          </cell>
          <cell r="C1576" t="str">
            <v>Motor Grader</v>
          </cell>
          <cell r="D1576" t="str">
            <v>Motor Grader</v>
          </cell>
          <cell r="E1576">
            <v>6.6666666666666671E-3</v>
          </cell>
          <cell r="F1576">
            <v>345500</v>
          </cell>
          <cell r="G1576" t="str">
            <v>Jam</v>
          </cell>
          <cell r="H1576">
            <v>6.6666666666666671E-3</v>
          </cell>
          <cell r="I1576">
            <v>345500</v>
          </cell>
          <cell r="J1576">
            <v>2303.3333333333335</v>
          </cell>
        </row>
        <row r="1577">
          <cell r="B1577">
            <v>7</v>
          </cell>
          <cell r="C1577" t="str">
            <v>Alat Bantu</v>
          </cell>
          <cell r="D1577" t="str">
            <v>Alat Bantu</v>
          </cell>
          <cell r="E1577">
            <v>1</v>
          </cell>
          <cell r="F1577">
            <v>100</v>
          </cell>
          <cell r="G1577" t="str">
            <v>Ls</v>
          </cell>
          <cell r="H1577">
            <v>1</v>
          </cell>
          <cell r="I1577">
            <v>100</v>
          </cell>
          <cell r="J1577">
            <v>100</v>
          </cell>
        </row>
        <row r="1578">
          <cell r="G1578" t="str">
            <v>Ls</v>
          </cell>
          <cell r="H1578">
            <v>1</v>
          </cell>
          <cell r="I1578">
            <v>100</v>
          </cell>
          <cell r="J1578">
            <v>100</v>
          </cell>
        </row>
        <row r="1579">
          <cell r="H1579" t="str">
            <v>JUMLAH HARGA PERALATAN</v>
          </cell>
          <cell r="I1579">
            <v>43553.591515151515</v>
          </cell>
          <cell r="J1579">
            <v>43553.591515151515</v>
          </cell>
        </row>
        <row r="1580">
          <cell r="J1580">
            <v>43553.591515151515</v>
          </cell>
        </row>
        <row r="1581">
          <cell r="B1581" t="str">
            <v>D</v>
          </cell>
          <cell r="C1581" t="str">
            <v>JUMLAH ( A + B + C )</v>
          </cell>
          <cell r="D1581" t="str">
            <v>JUMLAH ( A + B + C )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4892323.6051319577</v>
          </cell>
        </row>
        <row r="1582">
          <cell r="B1582" t="str">
            <v>E</v>
          </cell>
          <cell r="C1582" t="str">
            <v>O/H + Jasa &amp; Keuntungan (15%)</v>
          </cell>
          <cell r="D1582" t="str">
            <v>O/H + Jasa &amp; Keuntungan (15%)</v>
          </cell>
          <cell r="E1582">
            <v>733848.54076979368</v>
          </cell>
          <cell r="F1582">
            <v>0</v>
          </cell>
          <cell r="G1582">
            <v>0</v>
          </cell>
          <cell r="H1582" t="str">
            <v>:  15 % X D</v>
          </cell>
          <cell r="I1582">
            <v>0</v>
          </cell>
          <cell r="J1582">
            <v>733848.54076979368</v>
          </cell>
        </row>
        <row r="1583">
          <cell r="B1583" t="str">
            <v>F</v>
          </cell>
          <cell r="C1583" t="str">
            <v xml:space="preserve">HARGA SATUAN PEKERJAAN </v>
          </cell>
          <cell r="D1583" t="str">
            <v xml:space="preserve">HARGA SATUAN PEKERJAAN </v>
          </cell>
          <cell r="E1583">
            <v>5626172.1459017517</v>
          </cell>
          <cell r="F1583">
            <v>0</v>
          </cell>
          <cell r="G1583">
            <v>0</v>
          </cell>
          <cell r="H1583" t="str">
            <v>:  ( D + E )</v>
          </cell>
          <cell r="I1583">
            <v>0</v>
          </cell>
          <cell r="J1583">
            <v>5626172.1459017517</v>
          </cell>
        </row>
        <row r="1584">
          <cell r="B1584" t="str">
            <v>G</v>
          </cell>
          <cell r="C1584" t="str">
            <v>DIBULATKAN</v>
          </cell>
          <cell r="D1584" t="str">
            <v>DIBULATKAN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5626172</v>
          </cell>
        </row>
        <row r="1586">
          <cell r="J1586">
            <v>5626172</v>
          </cell>
        </row>
        <row r="1587">
          <cell r="B1587" t="str">
            <v xml:space="preserve">ANALISA HARGA SATUAN </v>
          </cell>
        </row>
        <row r="1588">
          <cell r="B1588" t="str">
            <v>ANALISA HARGA SATUAN</v>
          </cell>
        </row>
        <row r="1589">
          <cell r="B1589" t="str">
            <v>PAKET PROYEK</v>
          </cell>
          <cell r="C1589" t="str">
            <v>:</v>
          </cell>
          <cell r="D1589" t="str">
            <v>KALIMANTAN TIMUR</v>
          </cell>
          <cell r="E1589" t="str">
            <v>:</v>
          </cell>
          <cell r="F1589" t="str">
            <v>KALIMANTAN TIMUR</v>
          </cell>
        </row>
        <row r="1590">
          <cell r="E1590" t="str">
            <v>:</v>
          </cell>
          <cell r="F1590" t="str">
            <v>KALIMANTAN TIMUR</v>
          </cell>
        </row>
        <row r="1591">
          <cell r="B1591" t="str">
            <v>JENIS PEKERJAAN</v>
          </cell>
          <cell r="C1591" t="str">
            <v>:</v>
          </cell>
          <cell r="D1591" t="str">
            <v>SOIL FOR SOIL CEMENT</v>
          </cell>
          <cell r="E1591" t="str">
            <v>:</v>
          </cell>
          <cell r="F1591" t="str">
            <v>SOIL FOR SOIL CEMENT</v>
          </cell>
        </row>
        <row r="1592">
          <cell r="B1592" t="str">
            <v>SATUAN PEKERJAAN</v>
          </cell>
          <cell r="C1592" t="str">
            <v>:</v>
          </cell>
          <cell r="D1592" t="str">
            <v>Per m3</v>
          </cell>
          <cell r="E1592" t="str">
            <v>:</v>
          </cell>
          <cell r="F1592" t="str">
            <v>Per m3</v>
          </cell>
        </row>
        <row r="1594">
          <cell r="E1594" t="str">
            <v>:</v>
          </cell>
          <cell r="F1594" t="str">
            <v>Per m3</v>
          </cell>
        </row>
        <row r="1595">
          <cell r="H1595" t="str">
            <v>PERKIRAAN</v>
          </cell>
          <cell r="I1595" t="str">
            <v>HARGA</v>
          </cell>
          <cell r="J1595" t="str">
            <v>JUMLAH</v>
          </cell>
        </row>
        <row r="1596">
          <cell r="B1596" t="str">
            <v>No</v>
          </cell>
          <cell r="C1596" t="str">
            <v>KOMPONEN</v>
          </cell>
          <cell r="D1596" t="str">
            <v>SAT</v>
          </cell>
          <cell r="E1596" t="str">
            <v>KUANTITAS</v>
          </cell>
          <cell r="F1596" t="str">
            <v>SATUAN</v>
          </cell>
          <cell r="G1596" t="str">
            <v>SAT</v>
          </cell>
          <cell r="H1596" t="str">
            <v>KUANTITAS</v>
          </cell>
          <cell r="I1596" t="str">
            <v>SATUAN</v>
          </cell>
          <cell r="J1596" t="str">
            <v>HARGA</v>
          </cell>
        </row>
        <row r="1597">
          <cell r="I1597" t="str">
            <v>(Rp)</v>
          </cell>
          <cell r="J1597" t="str">
            <v>( Rp )</v>
          </cell>
        </row>
        <row r="1598">
          <cell r="I1598" t="str">
            <v>(Rp)</v>
          </cell>
          <cell r="J1598" t="str">
            <v>( Rp )</v>
          </cell>
        </row>
        <row r="1599">
          <cell r="B1599" t="str">
            <v>A</v>
          </cell>
          <cell r="C1599" t="str">
            <v>TENAGA KERJA</v>
          </cell>
          <cell r="D1599" t="str">
            <v>TENAGA KERJA</v>
          </cell>
        </row>
        <row r="1600">
          <cell r="B1600">
            <v>1</v>
          </cell>
          <cell r="C1600" t="str">
            <v xml:space="preserve">Pekerja </v>
          </cell>
          <cell r="D1600" t="str">
            <v xml:space="preserve">Pekerja </v>
          </cell>
          <cell r="E1600">
            <v>0.10158730158730159</v>
          </cell>
          <cell r="F1600">
            <v>4285.7142857142853</v>
          </cell>
          <cell r="G1600" t="str">
            <v>Jam</v>
          </cell>
          <cell r="H1600">
            <v>0.10158730158730159</v>
          </cell>
          <cell r="I1600">
            <v>4285.7142857142853</v>
          </cell>
          <cell r="J1600">
            <v>435.37414965986392</v>
          </cell>
        </row>
        <row r="1601">
          <cell r="B1601">
            <v>2</v>
          </cell>
          <cell r="C1601" t="str">
            <v>Mandor</v>
          </cell>
          <cell r="D1601" t="str">
            <v>Mandor</v>
          </cell>
          <cell r="E1601">
            <v>2.5396825396825397E-2</v>
          </cell>
          <cell r="F1601">
            <v>3571.4285714285716</v>
          </cell>
          <cell r="G1601" t="str">
            <v>Jam</v>
          </cell>
          <cell r="H1601">
            <v>2.5396825396825397E-2</v>
          </cell>
          <cell r="I1601">
            <v>3571.4285714285716</v>
          </cell>
          <cell r="J1601">
            <v>90.702947845804985</v>
          </cell>
        </row>
        <row r="1603">
          <cell r="G1603" t="str">
            <v>Jam</v>
          </cell>
          <cell r="H1603">
            <v>2.5396825396825397E-2</v>
          </cell>
          <cell r="I1603">
            <v>3571.4285714285716</v>
          </cell>
          <cell r="J1603">
            <v>90.702947845804985</v>
          </cell>
        </row>
        <row r="1604">
          <cell r="H1604" t="str">
            <v>JUMLAH HARGA TENAGA</v>
          </cell>
          <cell r="I1604">
            <v>526.07709750566892</v>
          </cell>
          <cell r="J1604">
            <v>526.07709750566892</v>
          </cell>
        </row>
        <row r="1605">
          <cell r="J1605">
            <v>526.07709750566892</v>
          </cell>
        </row>
        <row r="1606">
          <cell r="B1606" t="str">
            <v>B</v>
          </cell>
          <cell r="C1606" t="str">
            <v>BAHAN</v>
          </cell>
          <cell r="D1606" t="str">
            <v>BAHAN</v>
          </cell>
        </row>
        <row r="1607">
          <cell r="B1607">
            <v>1</v>
          </cell>
          <cell r="C1607" t="str">
            <v>Tanah untuk soil semen</v>
          </cell>
          <cell r="D1607" t="str">
            <v>Tanah untuk soil semen</v>
          </cell>
          <cell r="E1607">
            <v>1.2</v>
          </cell>
          <cell r="F1607">
            <v>7000</v>
          </cell>
          <cell r="G1607" t="str">
            <v>M3</v>
          </cell>
          <cell r="H1607">
            <v>1.2</v>
          </cell>
          <cell r="I1607">
            <v>7000</v>
          </cell>
          <cell r="J1607">
            <v>8400</v>
          </cell>
        </row>
        <row r="1608">
          <cell r="G1608" t="str">
            <v>M3</v>
          </cell>
          <cell r="H1608">
            <v>1.2</v>
          </cell>
          <cell r="I1608">
            <v>7000</v>
          </cell>
          <cell r="J1608">
            <v>8400</v>
          </cell>
        </row>
        <row r="1609">
          <cell r="H1609" t="str">
            <v>JUMLAH HARGA BAHAN</v>
          </cell>
          <cell r="I1609">
            <v>8400</v>
          </cell>
          <cell r="J1609">
            <v>8400</v>
          </cell>
        </row>
        <row r="1610">
          <cell r="J1610">
            <v>8400</v>
          </cell>
        </row>
        <row r="1611">
          <cell r="B1611" t="str">
            <v>C</v>
          </cell>
          <cell r="C1611" t="str">
            <v>PERALATAN</v>
          </cell>
          <cell r="D1611" t="str">
            <v>PERALATAN</v>
          </cell>
        </row>
        <row r="1612">
          <cell r="B1612">
            <v>1</v>
          </cell>
          <cell r="C1612" t="str">
            <v>Excavator</v>
          </cell>
          <cell r="D1612" t="str">
            <v>Excavator</v>
          </cell>
          <cell r="E1612">
            <v>1.4285714285714285E-2</v>
          </cell>
          <cell r="F1612">
            <v>354000</v>
          </cell>
          <cell r="G1612" t="str">
            <v>Jam</v>
          </cell>
          <cell r="H1612">
            <v>1.4285714285714285E-2</v>
          </cell>
          <cell r="I1612">
            <v>354000</v>
          </cell>
          <cell r="J1612">
            <v>5057.1428571428569</v>
          </cell>
        </row>
        <row r="1613">
          <cell r="B1613">
            <v>2</v>
          </cell>
          <cell r="C1613" t="str">
            <v>Dump Truck</v>
          </cell>
          <cell r="D1613" t="str">
            <v>Dump Truck</v>
          </cell>
          <cell r="E1613">
            <v>0.26904761904761904</v>
          </cell>
          <cell r="F1613">
            <v>194500</v>
          </cell>
          <cell r="G1613" t="str">
            <v>Jam</v>
          </cell>
          <cell r="H1613">
            <v>0.26904761904761904</v>
          </cell>
          <cell r="I1613">
            <v>194500</v>
          </cell>
          <cell r="J1613">
            <v>52329.761904761901</v>
          </cell>
        </row>
        <row r="1614">
          <cell r="B1614">
            <v>3</v>
          </cell>
          <cell r="C1614" t="str">
            <v>Wheel Loader</v>
          </cell>
          <cell r="D1614" t="str">
            <v>Wheel Loader</v>
          </cell>
          <cell r="E1614">
            <v>1.1111111111111112E-2</v>
          </cell>
          <cell r="F1614">
            <v>301500</v>
          </cell>
          <cell r="G1614" t="str">
            <v>Jam</v>
          </cell>
          <cell r="H1614">
            <v>1.1111111111111112E-2</v>
          </cell>
          <cell r="I1614">
            <v>301500</v>
          </cell>
          <cell r="J1614">
            <v>3350</v>
          </cell>
        </row>
        <row r="1615">
          <cell r="G1615" t="str">
            <v>Jam</v>
          </cell>
          <cell r="H1615">
            <v>1.1111111111111112E-2</v>
          </cell>
          <cell r="I1615">
            <v>301500</v>
          </cell>
          <cell r="J1615">
            <v>3350</v>
          </cell>
        </row>
        <row r="1616">
          <cell r="H1616" t="str">
            <v>JUMLAH HARGA PERALATAN</v>
          </cell>
          <cell r="I1616">
            <v>60736.904761904756</v>
          </cell>
          <cell r="J1616">
            <v>60736.904761904756</v>
          </cell>
        </row>
        <row r="1617">
          <cell r="J1617">
            <v>60736.904761904756</v>
          </cell>
        </row>
        <row r="1618">
          <cell r="B1618" t="str">
            <v>D</v>
          </cell>
          <cell r="C1618" t="str">
            <v>JUMLAH ( A + B + C )</v>
          </cell>
          <cell r="D1618" t="str">
            <v>JUMLAH ( A + B + C )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69662.981859410429</v>
          </cell>
        </row>
        <row r="1619">
          <cell r="B1619" t="str">
            <v>E</v>
          </cell>
          <cell r="C1619" t="str">
            <v>O/H + Jasa &amp; Keuntungan (15%)</v>
          </cell>
          <cell r="D1619" t="str">
            <v>O/H + Jasa &amp; Keuntungan (15%)</v>
          </cell>
          <cell r="E1619">
            <v>10449.447278911564</v>
          </cell>
          <cell r="F1619">
            <v>0</v>
          </cell>
          <cell r="G1619">
            <v>0</v>
          </cell>
          <cell r="H1619" t="str">
            <v>:  15 % X D</v>
          </cell>
          <cell r="I1619">
            <v>0</v>
          </cell>
          <cell r="J1619">
            <v>10449.447278911564</v>
          </cell>
        </row>
        <row r="1620">
          <cell r="B1620" t="str">
            <v>F</v>
          </cell>
          <cell r="C1620" t="str">
            <v xml:space="preserve">HARGA SATUAN PEKERJAAN </v>
          </cell>
          <cell r="D1620" t="str">
            <v xml:space="preserve">HARGA SATUAN PEKERJAAN </v>
          </cell>
          <cell r="E1620">
            <v>80112.429138321997</v>
          </cell>
          <cell r="F1620">
            <v>0</v>
          </cell>
          <cell r="G1620">
            <v>0</v>
          </cell>
          <cell r="H1620" t="str">
            <v>:  ( D + E )</v>
          </cell>
          <cell r="I1620">
            <v>0</v>
          </cell>
          <cell r="J1620">
            <v>80112.429138321997</v>
          </cell>
        </row>
        <row r="1621">
          <cell r="B1621" t="str">
            <v>G</v>
          </cell>
          <cell r="C1621" t="str">
            <v>DIBULATKAN</v>
          </cell>
          <cell r="D1621" t="str">
            <v>DIBULATKAN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80112</v>
          </cell>
        </row>
        <row r="1623">
          <cell r="J1623">
            <v>80112</v>
          </cell>
        </row>
        <row r="1624">
          <cell r="B1624" t="str">
            <v xml:space="preserve">ANALISA HARGA SATUAN </v>
          </cell>
        </row>
        <row r="1625">
          <cell r="B1625" t="str">
            <v>ANALISA HARGA SATUAN</v>
          </cell>
        </row>
        <row r="1626">
          <cell r="B1626" t="str">
            <v>PAKET PROYEK</v>
          </cell>
          <cell r="C1626" t="str">
            <v>:</v>
          </cell>
          <cell r="D1626" t="str">
            <v>KALIMANTAN TIMUR</v>
          </cell>
          <cell r="E1626" t="str">
            <v>:</v>
          </cell>
          <cell r="F1626" t="str">
            <v>KALIMANTAN TIMUR</v>
          </cell>
        </row>
        <row r="1627">
          <cell r="E1627" t="str">
            <v>:</v>
          </cell>
          <cell r="F1627" t="str">
            <v>KALIMANTAN TIMUR</v>
          </cell>
        </row>
        <row r="1628">
          <cell r="B1628" t="str">
            <v>JENIS PEKERJAAN</v>
          </cell>
          <cell r="C1628" t="str">
            <v>:</v>
          </cell>
          <cell r="D1628" t="str">
            <v>SOIL CEMENT (Rise Up dengan material tanah import termasuk semen)</v>
          </cell>
          <cell r="E1628" t="str">
            <v>:</v>
          </cell>
          <cell r="F1628" t="str">
            <v>SOIL CEMENT (Rise Up dengan material tanah import termasuk semen)</v>
          </cell>
        </row>
        <row r="1629">
          <cell r="B1629" t="str">
            <v>SATUAN PEKERJAAN</v>
          </cell>
          <cell r="C1629" t="str">
            <v>:</v>
          </cell>
          <cell r="D1629" t="str">
            <v>Per M3</v>
          </cell>
          <cell r="E1629" t="str">
            <v>:</v>
          </cell>
          <cell r="F1629" t="str">
            <v>Per M3</v>
          </cell>
        </row>
        <row r="1631">
          <cell r="E1631" t="str">
            <v>:</v>
          </cell>
          <cell r="F1631" t="str">
            <v>Per M3</v>
          </cell>
        </row>
        <row r="1632">
          <cell r="H1632" t="str">
            <v>PERKIRAAN</v>
          </cell>
          <cell r="I1632" t="str">
            <v>HARGA</v>
          </cell>
          <cell r="J1632" t="str">
            <v>JUMLAH</v>
          </cell>
        </row>
        <row r="1633">
          <cell r="B1633" t="str">
            <v>No</v>
          </cell>
          <cell r="C1633" t="str">
            <v>KOMPONEN</v>
          </cell>
          <cell r="D1633" t="str">
            <v>SAT</v>
          </cell>
          <cell r="E1633" t="str">
            <v>KUANTITAS</v>
          </cell>
          <cell r="F1633" t="str">
            <v>SATUAN</v>
          </cell>
          <cell r="G1633" t="str">
            <v>SAT</v>
          </cell>
          <cell r="H1633" t="str">
            <v>KUANTITAS</v>
          </cell>
          <cell r="I1633" t="str">
            <v>SATUAN</v>
          </cell>
          <cell r="J1633" t="str">
            <v>HARGA</v>
          </cell>
        </row>
        <row r="1634">
          <cell r="I1634" t="str">
            <v>(Rp)</v>
          </cell>
          <cell r="J1634" t="str">
            <v>( Rp )</v>
          </cell>
        </row>
        <row r="1635">
          <cell r="I1635" t="str">
            <v>(Rp)</v>
          </cell>
          <cell r="J1635" t="str">
            <v>( Rp )</v>
          </cell>
        </row>
        <row r="1636">
          <cell r="B1636" t="str">
            <v>A</v>
          </cell>
          <cell r="C1636" t="str">
            <v>TENAGA KERJA</v>
          </cell>
          <cell r="D1636" t="str">
            <v>TENAGA KERJA</v>
          </cell>
        </row>
        <row r="1637">
          <cell r="B1637">
            <v>1</v>
          </cell>
          <cell r="C1637" t="str">
            <v xml:space="preserve">Pekerja </v>
          </cell>
          <cell r="D1637" t="str">
            <v xml:space="preserve">Pekerja </v>
          </cell>
          <cell r="E1637">
            <v>0.55300000000000005</v>
          </cell>
          <cell r="F1637">
            <v>4285.7142857142853</v>
          </cell>
          <cell r="G1637" t="str">
            <v>Jam</v>
          </cell>
          <cell r="H1637">
            <v>0.55300000000000005</v>
          </cell>
          <cell r="I1637">
            <v>4285.7142857142853</v>
          </cell>
          <cell r="J1637">
            <v>2370</v>
          </cell>
        </row>
        <row r="1638">
          <cell r="B1638">
            <v>2</v>
          </cell>
          <cell r="C1638" t="str">
            <v>Mandor</v>
          </cell>
          <cell r="D1638" t="str">
            <v>Mandor</v>
          </cell>
          <cell r="E1638">
            <v>9.2166666666666675E-2</v>
          </cell>
          <cell r="F1638">
            <v>3571.4285714285716</v>
          </cell>
          <cell r="G1638" t="str">
            <v>Jam</v>
          </cell>
          <cell r="H1638">
            <v>9.2166666666666675E-2</v>
          </cell>
          <cell r="I1638">
            <v>3571.4285714285716</v>
          </cell>
          <cell r="J1638">
            <v>329.16666666666669</v>
          </cell>
        </row>
        <row r="1640">
          <cell r="G1640" t="str">
            <v>Jam</v>
          </cell>
          <cell r="H1640">
            <v>9.2166666666666675E-2</v>
          </cell>
          <cell r="I1640">
            <v>3571.4285714285716</v>
          </cell>
          <cell r="J1640">
            <v>329.16666666666669</v>
          </cell>
        </row>
        <row r="1641">
          <cell r="H1641" t="str">
            <v>JUMLAH HARGA TENAGA</v>
          </cell>
          <cell r="I1641">
            <v>2699.1666666666665</v>
          </cell>
          <cell r="J1641">
            <v>2699.1666666666665</v>
          </cell>
        </row>
        <row r="1642">
          <cell r="J1642">
            <v>2699.1666666666665</v>
          </cell>
        </row>
        <row r="1643">
          <cell r="B1643" t="str">
            <v>B</v>
          </cell>
          <cell r="C1643" t="str">
            <v>BAHAN</v>
          </cell>
          <cell r="D1643" t="str">
            <v>BAHAN</v>
          </cell>
        </row>
        <row r="1644">
          <cell r="B1644">
            <v>1</v>
          </cell>
          <cell r="C1644" t="str">
            <v>Semen</v>
          </cell>
          <cell r="D1644" t="str">
            <v>Semen</v>
          </cell>
          <cell r="E1644">
            <v>227.99295774647894</v>
          </cell>
          <cell r="F1644">
            <v>21255.024255348868</v>
          </cell>
          <cell r="G1644" t="str">
            <v>Kg</v>
          </cell>
          <cell r="H1644">
            <v>227.99295774647894</v>
          </cell>
          <cell r="I1644">
            <v>21255.024255348868</v>
          </cell>
          <cell r="J1644">
            <v>4845995.8469501389</v>
          </cell>
        </row>
        <row r="1645">
          <cell r="B1645">
            <v>2</v>
          </cell>
          <cell r="C1645" t="str">
            <v>Terpal</v>
          </cell>
          <cell r="D1645" t="str">
            <v>Terpal</v>
          </cell>
          <cell r="E1645">
            <v>1E-3</v>
          </cell>
          <cell r="F1645">
            <v>75000</v>
          </cell>
          <cell r="G1645" t="str">
            <v>M2</v>
          </cell>
          <cell r="H1645">
            <v>1E-3</v>
          </cell>
          <cell r="I1645">
            <v>75000</v>
          </cell>
          <cell r="J1645">
            <v>75</v>
          </cell>
        </row>
        <row r="1646">
          <cell r="B1646">
            <v>3</v>
          </cell>
          <cell r="C1646" t="str">
            <v>Tanah untuk soil semen</v>
          </cell>
          <cell r="D1646" t="str">
            <v>Tanah untuk soil semen</v>
          </cell>
          <cell r="E1646">
            <v>1.2</v>
          </cell>
          <cell r="F1646">
            <v>69662.981859410429</v>
          </cell>
          <cell r="G1646" t="str">
            <v>M3</v>
          </cell>
          <cell r="H1646">
            <v>1.2</v>
          </cell>
          <cell r="I1646">
            <v>69662.981859410429</v>
          </cell>
          <cell r="J1646">
            <v>83595.578231292515</v>
          </cell>
        </row>
        <row r="1647">
          <cell r="G1647" t="str">
            <v>M3</v>
          </cell>
          <cell r="H1647">
            <v>1.2</v>
          </cell>
          <cell r="I1647">
            <v>69662.981859410429</v>
          </cell>
          <cell r="J1647">
            <v>83595.578231292515</v>
          </cell>
        </row>
        <row r="1648">
          <cell r="H1648" t="str">
            <v>JUMLAH HARGA BAHAN</v>
          </cell>
          <cell r="I1648">
            <v>4929666.4251814317</v>
          </cell>
          <cell r="J1648">
            <v>4929666.4251814317</v>
          </cell>
        </row>
        <row r="1649">
          <cell r="J1649">
            <v>4929666.4251814317</v>
          </cell>
        </row>
        <row r="1650">
          <cell r="B1650" t="str">
            <v>C</v>
          </cell>
          <cell r="C1650" t="str">
            <v>PERALATAN</v>
          </cell>
          <cell r="D1650" t="str">
            <v>PERALATAN</v>
          </cell>
        </row>
        <row r="1651">
          <cell r="B1651">
            <v>1</v>
          </cell>
          <cell r="C1651" t="str">
            <v>Soil Stabilizer</v>
          </cell>
          <cell r="D1651" t="str">
            <v>Soil Stabilizer</v>
          </cell>
          <cell r="E1651">
            <v>8.0000000000000002E-3</v>
          </cell>
          <cell r="F1651">
            <v>2661907.2727272725</v>
          </cell>
          <cell r="G1651" t="str">
            <v>Jam</v>
          </cell>
          <cell r="H1651">
            <v>8.0000000000000002E-3</v>
          </cell>
          <cell r="I1651">
            <v>2661907.2727272725</v>
          </cell>
          <cell r="J1651">
            <v>21295.258181818179</v>
          </cell>
        </row>
        <row r="1652">
          <cell r="B1652">
            <v>2</v>
          </cell>
          <cell r="C1652" t="str">
            <v>Water Tank Truck</v>
          </cell>
          <cell r="D1652" t="str">
            <v>Water Tank Truck</v>
          </cell>
          <cell r="E1652">
            <v>7.4999999999999997E-3</v>
          </cell>
          <cell r="F1652">
            <v>34000</v>
          </cell>
          <cell r="G1652" t="str">
            <v>Jam</v>
          </cell>
          <cell r="H1652">
            <v>7.4999999999999997E-3</v>
          </cell>
          <cell r="I1652">
            <v>34000</v>
          </cell>
          <cell r="J1652">
            <v>255</v>
          </cell>
        </row>
        <row r="1653">
          <cell r="B1653">
            <v>3</v>
          </cell>
          <cell r="C1653" t="str">
            <v>Pad foot Roller</v>
          </cell>
          <cell r="D1653" t="str">
            <v>Pad foot Roller</v>
          </cell>
          <cell r="E1653">
            <v>0.02</v>
          </cell>
          <cell r="F1653">
            <v>280000</v>
          </cell>
          <cell r="G1653" t="str">
            <v>Jam</v>
          </cell>
          <cell r="H1653">
            <v>0.02</v>
          </cell>
          <cell r="I1653">
            <v>280000</v>
          </cell>
          <cell r="J1653">
            <v>5600</v>
          </cell>
        </row>
        <row r="1654">
          <cell r="B1654">
            <v>4</v>
          </cell>
          <cell r="C1654" t="str">
            <v>Vibratory Roller</v>
          </cell>
          <cell r="D1654" t="str">
            <v>Vibratory Roller</v>
          </cell>
          <cell r="E1654">
            <v>2.5000000000000001E-2</v>
          </cell>
          <cell r="F1654">
            <v>280000</v>
          </cell>
          <cell r="G1654" t="str">
            <v>Jam</v>
          </cell>
          <cell r="H1654">
            <v>2.5000000000000001E-2</v>
          </cell>
          <cell r="I1654">
            <v>280000</v>
          </cell>
          <cell r="J1654">
            <v>7000</v>
          </cell>
        </row>
        <row r="1655">
          <cell r="B1655">
            <v>5</v>
          </cell>
          <cell r="C1655" t="str">
            <v>Pneumatic Tire Roller</v>
          </cell>
          <cell r="D1655" t="str">
            <v>Pneumatic Tire Roller</v>
          </cell>
          <cell r="E1655">
            <v>2.5000000000000001E-2</v>
          </cell>
          <cell r="F1655">
            <v>280000</v>
          </cell>
          <cell r="G1655" t="str">
            <v>Jam</v>
          </cell>
          <cell r="H1655">
            <v>2.5000000000000001E-2</v>
          </cell>
          <cell r="I1655">
            <v>280000</v>
          </cell>
          <cell r="J1655">
            <v>7000</v>
          </cell>
        </row>
        <row r="1656">
          <cell r="B1656">
            <v>6</v>
          </cell>
          <cell r="C1656" t="str">
            <v>Motor Grader</v>
          </cell>
          <cell r="D1656" t="str">
            <v>Motor Grader</v>
          </cell>
          <cell r="E1656">
            <v>6.6666666666666671E-3</v>
          </cell>
          <cell r="F1656">
            <v>345500</v>
          </cell>
          <cell r="G1656" t="str">
            <v>Jam</v>
          </cell>
          <cell r="H1656">
            <v>6.6666666666666671E-3</v>
          </cell>
          <cell r="I1656">
            <v>345500</v>
          </cell>
          <cell r="J1656">
            <v>2303.3333333333335</v>
          </cell>
        </row>
        <row r="1657">
          <cell r="B1657">
            <v>7</v>
          </cell>
          <cell r="C1657" t="str">
            <v>Alat Bantu</v>
          </cell>
          <cell r="D1657" t="str">
            <v>Alat Bantu</v>
          </cell>
          <cell r="E1657">
            <v>1</v>
          </cell>
          <cell r="F1657">
            <v>100</v>
          </cell>
          <cell r="G1657" t="str">
            <v>Ls</v>
          </cell>
          <cell r="H1657">
            <v>1</v>
          </cell>
          <cell r="I1657">
            <v>100</v>
          </cell>
          <cell r="J1657">
            <v>100</v>
          </cell>
        </row>
        <row r="1658">
          <cell r="G1658" t="str">
            <v>Ls</v>
          </cell>
          <cell r="H1658">
            <v>1</v>
          </cell>
          <cell r="I1658">
            <v>100</v>
          </cell>
          <cell r="J1658">
            <v>100</v>
          </cell>
        </row>
        <row r="1659">
          <cell r="H1659" t="str">
            <v>JUMLAH HARGA PERALATAN</v>
          </cell>
          <cell r="I1659">
            <v>43553.591515151515</v>
          </cell>
          <cell r="J1659">
            <v>43553.591515151515</v>
          </cell>
        </row>
        <row r="1660">
          <cell r="J1660">
            <v>43553.591515151515</v>
          </cell>
        </row>
        <row r="1661">
          <cell r="B1661" t="str">
            <v>D</v>
          </cell>
          <cell r="C1661" t="str">
            <v>JUMLAH ( A + B + C )</v>
          </cell>
          <cell r="D1661" t="str">
            <v>JUMLAH ( A + B + C )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4975919.1833632505</v>
          </cell>
        </row>
        <row r="1662">
          <cell r="B1662" t="str">
            <v>E</v>
          </cell>
          <cell r="C1662" t="str">
            <v>O/H + Jasa &amp; Keuntungan (15%)</v>
          </cell>
          <cell r="D1662" t="str">
            <v>O/H + Jasa &amp; Keuntungan (15%)</v>
          </cell>
          <cell r="E1662">
            <v>746387.87750448752</v>
          </cell>
          <cell r="F1662">
            <v>0</v>
          </cell>
          <cell r="G1662">
            <v>0</v>
          </cell>
          <cell r="H1662" t="str">
            <v>:  15 % X D</v>
          </cell>
          <cell r="I1662">
            <v>0</v>
          </cell>
          <cell r="J1662">
            <v>746387.87750448752</v>
          </cell>
        </row>
        <row r="1663">
          <cell r="B1663" t="str">
            <v>F</v>
          </cell>
          <cell r="C1663" t="str">
            <v xml:space="preserve">HARGA SATUAN PEKERJAAN </v>
          </cell>
          <cell r="D1663" t="str">
            <v xml:space="preserve">HARGA SATUAN PEKERJAAN </v>
          </cell>
          <cell r="E1663">
            <v>5722307.060867738</v>
          </cell>
          <cell r="F1663">
            <v>0</v>
          </cell>
          <cell r="G1663">
            <v>0</v>
          </cell>
          <cell r="H1663" t="str">
            <v>:  ( D + E )</v>
          </cell>
          <cell r="I1663">
            <v>0</v>
          </cell>
          <cell r="J1663">
            <v>5722307.060867738</v>
          </cell>
        </row>
        <row r="1664">
          <cell r="B1664" t="str">
            <v>G</v>
          </cell>
          <cell r="C1664" t="str">
            <v>DIBULATKAN</v>
          </cell>
          <cell r="D1664" t="str">
            <v>DIBULATKAN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5722307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>
        <row r="1459">
          <cell r="B1459" t="str">
            <v xml:space="preserve">ANALISA HARGA SATUAN </v>
          </cell>
        </row>
      </sheetData>
      <sheetData sheetId="204">
        <row r="1459">
          <cell r="B1459" t="str">
            <v xml:space="preserve">ANALISA HARGA SATUAN 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a Quarry"/>
      <sheetName val="Perhitungan Mobilisasi Alat"/>
      <sheetName val="Lalu Lintas"/>
      <sheetName val="Jembatan Sementara"/>
      <sheetName val="Analisa K3"/>
      <sheetName val="4-Basic Price"/>
      <sheetName val="4-Analisa Quarry"/>
      <sheetName val="4-formulir harga bahan"/>
      <sheetName val="5-ALAT(1)"/>
      <sheetName val="Agg Halus &amp; Kasar"/>
      <sheetName val="BOQ"/>
      <sheetName val="Analisa-1"/>
      <sheetName val="Analisa-2"/>
      <sheetName val="Analisa-3"/>
      <sheetName val="Analisa-4"/>
      <sheetName val="Analisa-5"/>
      <sheetName val="Cha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D8" t="str">
            <v>(L01)</v>
          </cell>
          <cell r="F8">
            <v>10776.785714285699</v>
          </cell>
        </row>
        <row r="9">
          <cell r="F9">
            <v>12919.642857142901</v>
          </cell>
        </row>
        <row r="10">
          <cell r="F10">
            <v>14348.214285714301</v>
          </cell>
        </row>
        <row r="48">
          <cell r="F48">
            <v>132900</v>
          </cell>
        </row>
        <row r="53">
          <cell r="F53">
            <v>291548.35817863798</v>
          </cell>
        </row>
        <row r="64">
          <cell r="F64">
            <v>12000</v>
          </cell>
        </row>
        <row r="70">
          <cell r="F70">
            <v>17500</v>
          </cell>
        </row>
        <row r="71">
          <cell r="F71">
            <v>3250000</v>
          </cell>
        </row>
        <row r="85">
          <cell r="F85">
            <v>18000</v>
          </cell>
        </row>
        <row r="91">
          <cell r="F91">
            <v>12000</v>
          </cell>
        </row>
      </sheetData>
      <sheetData sheetId="6" refreshError="1"/>
      <sheetData sheetId="7" refreshError="1"/>
      <sheetData sheetId="8">
        <row r="8">
          <cell r="AR8" t="str">
            <v>E01</v>
          </cell>
        </row>
        <row r="16">
          <cell r="AW16">
            <v>303249.81678448716</v>
          </cell>
        </row>
        <row r="17">
          <cell r="AW17">
            <v>475757.70838867361</v>
          </cell>
        </row>
      </sheetData>
      <sheetData sheetId="9" refreshError="1"/>
      <sheetData sheetId="10">
        <row r="29">
          <cell r="E29">
            <v>1</v>
          </cell>
        </row>
      </sheetData>
      <sheetData sheetId="11">
        <row r="55">
          <cell r="U55">
            <v>51662.329014125702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kList"/>
      <sheetName val="Cover"/>
      <sheetName val="Daftar Isi"/>
      <sheetName val="Sch Tender"/>
      <sheetName val="Telusur"/>
      <sheetName val="Biaya Tender"/>
      <sheetName val="Aktivitas"/>
      <sheetName val="RAB"/>
      <sheetName val="Sekat"/>
      <sheetName val="keruk"/>
      <sheetName val="hrg keruk"/>
      <sheetName val="Upah BB"/>
      <sheetName val="Upah B"/>
      <sheetName val="Bahan BB"/>
      <sheetName val="Bahan B"/>
      <sheetName val="Alat BB"/>
      <sheetName val="Alat B"/>
      <sheetName val="Analisa RAB"/>
      <sheetName val="REKAP RAP"/>
      <sheetName val="REKAP MERAH"/>
      <sheetName val="RAP + OE"/>
      <sheetName val="RAP"/>
      <sheetName val="ANALISA"/>
      <sheetName val="UPAH"/>
      <sheetName val="BAHAN"/>
      <sheetName val="ALAT"/>
      <sheetName val="SUB"/>
      <sheetName val="BUL"/>
      <sheetName val="Staff"/>
      <sheetName val="BQ OE"/>
      <sheetName val="Analisa Teknik"/>
      <sheetName val="Mark Up"/>
      <sheetName val="BUL13"/>
      <sheetName val="THR"/>
      <sheetName val="BA"/>
      <sheetName val="Data Teknik"/>
      <sheetName val="Data Keu"/>
      <sheetName val="Cash Flow"/>
      <sheetName val="BUL (2)"/>
      <sheetName val="Schedule"/>
      <sheetName val="Kebut. Bahan"/>
      <sheetName val="Kebut. Tenaga"/>
      <sheetName val="Kebut. Alat"/>
      <sheetName val="Str. Proy."/>
      <sheetName val="Flow"/>
      <sheetName val="Lain-Lain"/>
      <sheetName val="Rincian M"/>
      <sheetName val="Penyebaran M"/>
      <sheetName val="Bekesting"/>
      <sheetName val="Terbilang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/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HSLAIN-LAIN"/>
      <sheetName val="Peralatan"/>
      <sheetName val="NP-2"/>
      <sheetName val="Analisa Quarry"/>
      <sheetName val="Basic Price"/>
      <sheetName val="NP-9"/>
      <sheetName val="NP-8"/>
      <sheetName val="NP-7"/>
      <sheetName val="NP-6"/>
      <sheetName val="NP-4"/>
      <sheetName val="NP-3"/>
      <sheetName val="Mobilisasi"/>
      <sheetName val="Informasi"/>
      <sheetName val="NP-10"/>
      <sheetName val="NP-5"/>
      <sheetName val="XXXXXX"/>
      <sheetName val="Agregat ABC"/>
      <sheetName val="NP-7(1)"/>
      <sheetName val="Rekap - EE"/>
      <sheetName val="BQ - EE"/>
      <sheetName val="BQ - EE - RCT 4@25"/>
      <sheetName val="Kuantitas RCT 4@25"/>
      <sheetName val="BQ - EE - Rangka Lengkung"/>
      <sheetName val="Kuantitas Rangka Lengkung)"/>
      <sheetName val="BQ - EE - PC 3@35"/>
      <sheetName val="Kuantitas PC 3@35"/>
      <sheetName val="BQ - EE - Total"/>
      <sheetName val="Daf-isi"/>
      <sheetName val="Bata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ANALISA HARGA SATUAN</v>
          </cell>
        </row>
        <row r="3">
          <cell r="A3" t="str">
            <v>PROYEK</v>
          </cell>
          <cell r="D3" t="str">
            <v xml:space="preserve">: </v>
          </cell>
        </row>
        <row r="4">
          <cell r="A4" t="str">
            <v>No. PAKET KONTRAK</v>
          </cell>
          <cell r="D4" t="str">
            <v xml:space="preserve">: </v>
          </cell>
        </row>
        <row r="5">
          <cell r="A5" t="str">
            <v>NAMA PAKET</v>
          </cell>
          <cell r="D5" t="str">
            <v>: Pemb. Jembatan Kampar</v>
          </cell>
        </row>
        <row r="6">
          <cell r="A6" t="str">
            <v>PROP / KAB / KOTA</v>
          </cell>
          <cell r="D6" t="str">
            <v>: Sumbar/Limapuluh Kota</v>
          </cell>
        </row>
        <row r="7">
          <cell r="A7" t="str">
            <v>ITEM PEMBAYARAN NO.</v>
          </cell>
          <cell r="D7" t="str">
            <v>:  8.6. (1)</v>
          </cell>
        </row>
        <row r="8">
          <cell r="A8" t="str">
            <v>JENIS PEKERJAAN</v>
          </cell>
          <cell r="D8" t="str">
            <v>:  Penerangan Jalan</v>
          </cell>
        </row>
        <row r="9">
          <cell r="A9" t="str">
            <v>SATUAN PEMBAYARAN</v>
          </cell>
          <cell r="D9" t="str">
            <v>:  Buah</v>
          </cell>
        </row>
        <row r="11">
          <cell r="A11" t="str">
            <v>NO.</v>
          </cell>
          <cell r="B11" t="str">
            <v>URAIAN</v>
          </cell>
          <cell r="E11" t="str">
            <v>SATUAN</v>
          </cell>
          <cell r="F11" t="str">
            <v>KUANTITAS</v>
          </cell>
          <cell r="G11" t="str">
            <v>BIAYA SATUAN (Rp)</v>
          </cell>
          <cell r="H11" t="str">
            <v>JUMLAH (Rp)</v>
          </cell>
        </row>
        <row r="12">
          <cell r="A12" t="str">
            <v>A</v>
          </cell>
          <cell r="B12" t="str">
            <v xml:space="preserve">  Tenaga Kerja</v>
          </cell>
        </row>
        <row r="13">
          <cell r="A13">
            <v>1</v>
          </cell>
          <cell r="B13" t="str">
            <v xml:space="preserve">  Mandor</v>
          </cell>
          <cell r="E13" t="str">
            <v>jam</v>
          </cell>
          <cell r="F13">
            <v>0.5</v>
          </cell>
          <cell r="G13">
            <v>7500</v>
          </cell>
          <cell r="H13">
            <v>3750</v>
          </cell>
        </row>
        <row r="14">
          <cell r="A14">
            <v>2</v>
          </cell>
          <cell r="B14" t="str">
            <v xml:space="preserve">  Pekerja terlatih</v>
          </cell>
          <cell r="E14" t="str">
            <v>jam</v>
          </cell>
          <cell r="F14">
            <v>0.75</v>
          </cell>
          <cell r="G14">
            <v>7000</v>
          </cell>
          <cell r="H14">
            <v>5250</v>
          </cell>
        </row>
        <row r="15">
          <cell r="A15">
            <v>3</v>
          </cell>
          <cell r="B15" t="str">
            <v xml:space="preserve">  Pekerja</v>
          </cell>
          <cell r="E15" t="str">
            <v>jam</v>
          </cell>
          <cell r="F15">
            <v>4</v>
          </cell>
          <cell r="G15">
            <v>4500</v>
          </cell>
          <cell r="H15">
            <v>18000</v>
          </cell>
        </row>
        <row r="16">
          <cell r="H16">
            <v>0</v>
          </cell>
        </row>
        <row r="17">
          <cell r="H17">
            <v>0</v>
          </cell>
        </row>
        <row r="18">
          <cell r="D18" t="str">
            <v>Sub Total ( A )</v>
          </cell>
          <cell r="H18">
            <v>27000</v>
          </cell>
        </row>
        <row r="19">
          <cell r="A19" t="str">
            <v>B</v>
          </cell>
          <cell r="B19" t="str">
            <v xml:space="preserve">   Bahan</v>
          </cell>
        </row>
        <row r="20">
          <cell r="A20">
            <v>1</v>
          </cell>
          <cell r="B20" t="str">
            <v xml:space="preserve"> Galian tanah dan Timbunan</v>
          </cell>
          <cell r="E20" t="str">
            <v>m'</v>
          </cell>
          <cell r="F20">
            <v>6</v>
          </cell>
          <cell r="G20">
            <v>16500</v>
          </cell>
          <cell r="H20">
            <v>99000</v>
          </cell>
        </row>
        <row r="21">
          <cell r="A21">
            <v>2</v>
          </cell>
          <cell r="B21" t="str">
            <v xml:space="preserve"> Tiang PJU 11 m', 5,4,3" + Stang ornamen</v>
          </cell>
          <cell r="E21" t="str">
            <v>batang</v>
          </cell>
          <cell r="F21">
            <v>1</v>
          </cell>
          <cell r="G21">
            <v>1500000</v>
          </cell>
          <cell r="H21">
            <v>1500000</v>
          </cell>
        </row>
        <row r="22">
          <cell r="A22">
            <v>3</v>
          </cell>
          <cell r="B22" t="str">
            <v xml:space="preserve"> Kabel NYF GBY 4x6 mm </v>
          </cell>
          <cell r="E22" t="str">
            <v>m'</v>
          </cell>
          <cell r="F22">
            <v>60</v>
          </cell>
          <cell r="G22">
            <v>25000</v>
          </cell>
          <cell r="H22">
            <v>1500000</v>
          </cell>
        </row>
        <row r="23">
          <cell r="A23">
            <v>4</v>
          </cell>
          <cell r="B23" t="str">
            <v xml:space="preserve"> Pasir timbun</v>
          </cell>
          <cell r="E23" t="str">
            <v>m3</v>
          </cell>
          <cell r="F23">
            <v>1.6</v>
          </cell>
          <cell r="G23">
            <v>39100</v>
          </cell>
          <cell r="H23">
            <v>62560</v>
          </cell>
        </row>
        <row r="24">
          <cell r="A24">
            <v>5</v>
          </cell>
          <cell r="B24" t="str">
            <v xml:space="preserve"> Batu bata</v>
          </cell>
          <cell r="E24" t="str">
            <v>buah</v>
          </cell>
          <cell r="F24">
            <v>240</v>
          </cell>
          <cell r="G24">
            <v>500</v>
          </cell>
          <cell r="H24">
            <v>120000</v>
          </cell>
        </row>
        <row r="25">
          <cell r="A25">
            <v>6</v>
          </cell>
          <cell r="B25" t="str">
            <v xml:space="preserve"> Pipa Galvanis f 2"</v>
          </cell>
          <cell r="E25" t="str">
            <v>batang</v>
          </cell>
          <cell r="F25">
            <v>1</v>
          </cell>
          <cell r="G25">
            <v>135000</v>
          </cell>
          <cell r="H25">
            <v>135000</v>
          </cell>
        </row>
        <row r="26">
          <cell r="A26">
            <v>7</v>
          </cell>
          <cell r="B26" t="str">
            <v xml:space="preserve"> Lampu Mercury HRP 810/125 Watt</v>
          </cell>
          <cell r="E26" t="str">
            <v>unit</v>
          </cell>
          <cell r="F26">
            <v>2</v>
          </cell>
          <cell r="G26">
            <v>756000</v>
          </cell>
          <cell r="H26">
            <v>1512000</v>
          </cell>
        </row>
        <row r="27">
          <cell r="A27">
            <v>8</v>
          </cell>
          <cell r="B27" t="str">
            <v xml:space="preserve"> Kabel NYY 2x2.5 mm </v>
          </cell>
          <cell r="E27" t="str">
            <v>m'</v>
          </cell>
          <cell r="F27">
            <v>15</v>
          </cell>
          <cell r="G27">
            <v>3950</v>
          </cell>
          <cell r="H27">
            <v>59250</v>
          </cell>
        </row>
        <row r="28">
          <cell r="A28">
            <v>9</v>
          </cell>
          <cell r="B28" t="str">
            <v xml:space="preserve"> Box Panel 60x40x20 cm + Wairing</v>
          </cell>
          <cell r="E28" t="str">
            <v>unit</v>
          </cell>
          <cell r="F28">
            <v>1</v>
          </cell>
          <cell r="G28">
            <v>300000</v>
          </cell>
          <cell r="H28">
            <v>300000</v>
          </cell>
        </row>
        <row r="29">
          <cell r="A29">
            <v>10</v>
          </cell>
          <cell r="B29" t="str">
            <v xml:space="preserve"> Magnetik Contaktor 60 A</v>
          </cell>
          <cell r="E29" t="str">
            <v>buah</v>
          </cell>
          <cell r="F29">
            <v>1</v>
          </cell>
          <cell r="G29">
            <v>262500</v>
          </cell>
          <cell r="H29">
            <v>262500</v>
          </cell>
        </row>
        <row r="30">
          <cell r="A30">
            <v>11</v>
          </cell>
          <cell r="B30" t="str">
            <v xml:space="preserve"> Foto seal 3 A</v>
          </cell>
          <cell r="E30" t="str">
            <v>buah</v>
          </cell>
          <cell r="F30">
            <v>1</v>
          </cell>
          <cell r="G30">
            <v>39000</v>
          </cell>
          <cell r="H30">
            <v>39000</v>
          </cell>
        </row>
        <row r="31">
          <cell r="A31">
            <v>12</v>
          </cell>
          <cell r="B31" t="str">
            <v xml:space="preserve"> Auto Bracket 60 A</v>
          </cell>
          <cell r="E31" t="str">
            <v>buah</v>
          </cell>
          <cell r="F31">
            <v>1</v>
          </cell>
          <cell r="G31">
            <v>500000</v>
          </cell>
          <cell r="H31">
            <v>500000</v>
          </cell>
        </row>
        <row r="32">
          <cell r="A32">
            <v>13</v>
          </cell>
          <cell r="B32" t="str">
            <v xml:space="preserve"> MCB 1x4 A MG/CL 4</v>
          </cell>
          <cell r="E32" t="str">
            <v>buah</v>
          </cell>
          <cell r="F32">
            <v>1</v>
          </cell>
          <cell r="G32">
            <v>30000</v>
          </cell>
          <cell r="H32">
            <v>30000</v>
          </cell>
        </row>
        <row r="33">
          <cell r="A33">
            <v>14</v>
          </cell>
          <cell r="B33" t="str">
            <v xml:space="preserve"> Kabel NYY 4x10 mm</v>
          </cell>
          <cell r="E33" t="str">
            <v>m'</v>
          </cell>
          <cell r="F33">
            <v>1</v>
          </cell>
          <cell r="G33">
            <v>19000</v>
          </cell>
          <cell r="H33">
            <v>19000</v>
          </cell>
        </row>
        <row r="34">
          <cell r="A34">
            <v>15</v>
          </cell>
          <cell r="B34" t="str">
            <v xml:space="preserve"> Men Sheet Tiang</v>
          </cell>
          <cell r="E34" t="str">
            <v>batang</v>
          </cell>
          <cell r="F34">
            <v>1</v>
          </cell>
          <cell r="G34">
            <v>26000</v>
          </cell>
          <cell r="H34">
            <v>26000</v>
          </cell>
        </row>
        <row r="35">
          <cell r="A35">
            <v>16</v>
          </cell>
          <cell r="B35" t="str">
            <v xml:space="preserve"> Mencat Tiang</v>
          </cell>
          <cell r="E35" t="str">
            <v>batang</v>
          </cell>
          <cell r="F35">
            <v>1</v>
          </cell>
          <cell r="G35">
            <v>25500</v>
          </cell>
          <cell r="H35">
            <v>25500</v>
          </cell>
        </row>
        <row r="39">
          <cell r="D39" t="str">
            <v>Sub Total ( B )</v>
          </cell>
          <cell r="H39">
            <v>6189810</v>
          </cell>
        </row>
        <row r="40">
          <cell r="A40" t="str">
            <v>C</v>
          </cell>
          <cell r="B40" t="str">
            <v xml:space="preserve">   Peralatan</v>
          </cell>
        </row>
        <row r="41">
          <cell r="A41">
            <v>1</v>
          </cell>
          <cell r="B41" t="str">
            <v xml:space="preserve"> Alat-alat bantu</v>
          </cell>
          <cell r="E41" t="str">
            <v>lump sum</v>
          </cell>
          <cell r="F41">
            <v>1</v>
          </cell>
          <cell r="G41">
            <v>50000</v>
          </cell>
          <cell r="H41">
            <v>50000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50">
          <cell r="H50">
            <v>0</v>
          </cell>
        </row>
        <row r="51">
          <cell r="D51" t="str">
            <v>Sub Total ( C )</v>
          </cell>
          <cell r="H51">
            <v>50000</v>
          </cell>
        </row>
        <row r="52">
          <cell r="A52" t="str">
            <v>D</v>
          </cell>
          <cell r="B52" t="str">
            <v xml:space="preserve">   Jumlah (A + B + C)</v>
          </cell>
          <cell r="H52">
            <v>6266810</v>
          </cell>
        </row>
        <row r="53">
          <cell r="A53" t="str">
            <v>E</v>
          </cell>
          <cell r="B53" t="str">
            <v xml:space="preserve">   Biaya Umum Dan Keuntungan         = (</v>
          </cell>
          <cell r="E53">
            <v>0.1</v>
          </cell>
          <cell r="F53" t="str">
            <v>x D)</v>
          </cell>
          <cell r="H53">
            <v>626681</v>
          </cell>
        </row>
        <row r="54">
          <cell r="A54" t="str">
            <v>F</v>
          </cell>
          <cell r="B54" t="str">
            <v xml:space="preserve">   Harga Satuan = (D +E)</v>
          </cell>
          <cell r="H54">
            <v>6893491</v>
          </cell>
        </row>
      </sheetData>
      <sheetData sheetId="4" refreshError="1">
        <row r="1">
          <cell r="A1" t="str">
            <v>URAIAN ANALISA ALAT</v>
          </cell>
          <cell r="AO1" t="str">
            <v>DAFTAR BIAYA SEWA PERALATAN PER JAM KERJA</v>
          </cell>
          <cell r="AZ1" t="str">
            <v>PERHITUNGAN ALAT UTAMA</v>
          </cell>
        </row>
        <row r="2">
          <cell r="AZ2" t="str">
            <v>STONE CRUSHER</v>
          </cell>
        </row>
        <row r="3">
          <cell r="AW3" t="str">
            <v>BIAYA</v>
          </cell>
        </row>
        <row r="4">
          <cell r="A4" t="str">
            <v>No.</v>
          </cell>
          <cell r="C4" t="str">
            <v>U R A I A N</v>
          </cell>
          <cell r="G4" t="str">
            <v>KODE</v>
          </cell>
          <cell r="H4" t="str">
            <v>KOEF.</v>
          </cell>
          <cell r="I4" t="str">
            <v>SATUAN</v>
          </cell>
          <cell r="J4" t="str">
            <v>KET.</v>
          </cell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  <cell r="AZ5" t="str">
            <v>No.</v>
          </cell>
          <cell r="BB5" t="str">
            <v>U R A I A N</v>
          </cell>
          <cell r="BF5" t="str">
            <v>KODE</v>
          </cell>
          <cell r="BG5" t="str">
            <v>KOEF.</v>
          </cell>
          <cell r="BH5" t="str">
            <v>SATUAN</v>
          </cell>
          <cell r="BI5" t="str">
            <v>KET.</v>
          </cell>
        </row>
        <row r="6">
          <cell r="AW6" t="str">
            <v>(di luar PPN)</v>
          </cell>
        </row>
        <row r="7">
          <cell r="A7" t="str">
            <v>A.</v>
          </cell>
          <cell r="C7" t="str">
            <v>URAIAN PERALATAN</v>
          </cell>
        </row>
        <row r="8">
          <cell r="A8" t="str">
            <v xml:space="preserve">       1.</v>
          </cell>
          <cell r="C8" t="str">
            <v>Jenis Peralatan</v>
          </cell>
          <cell r="G8" t="str">
            <v>ASPHALT MIXING PLANT</v>
          </cell>
          <cell r="J8" t="str">
            <v>E01</v>
          </cell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2000000000</v>
          </cell>
          <cell r="AW8">
            <v>1109710.6415927643</v>
          </cell>
          <cell r="AX8" t="str">
            <v xml:space="preserve"> Alat baru</v>
          </cell>
          <cell r="AZ8" t="str">
            <v>I</v>
          </cell>
          <cell r="BB8" t="str">
            <v>BERAT JENIS BAHAN</v>
          </cell>
        </row>
        <row r="9">
          <cell r="A9" t="str">
            <v xml:space="preserve">       2.</v>
          </cell>
          <cell r="C9" t="str">
            <v>Tenaga</v>
          </cell>
          <cell r="G9" t="str">
            <v>Pw</v>
          </cell>
          <cell r="H9">
            <v>150</v>
          </cell>
          <cell r="I9" t="str">
            <v>HP</v>
          </cell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509437500</v>
          </cell>
          <cell r="AW9">
            <v>139110.13378456223</v>
          </cell>
          <cell r="AX9" t="str">
            <v xml:space="preserve"> Alat baru</v>
          </cell>
        </row>
        <row r="10">
          <cell r="A10" t="str">
            <v xml:space="preserve">       3.</v>
          </cell>
          <cell r="C10" t="str">
            <v>Kapasitas</v>
          </cell>
          <cell r="G10" t="str">
            <v>Cp</v>
          </cell>
          <cell r="H10">
            <v>30</v>
          </cell>
          <cell r="I10" t="str">
            <v>T/Jam</v>
          </cell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180984375</v>
          </cell>
          <cell r="AW10">
            <v>61350.383538150396</v>
          </cell>
          <cell r="AX10" t="str">
            <v xml:space="preserve"> Alat baru</v>
          </cell>
          <cell r="AZ10" t="str">
            <v>1.</v>
          </cell>
          <cell r="BB10" t="str">
            <v>Agregat Base</v>
          </cell>
          <cell r="BF10" t="str">
            <v>D1</v>
          </cell>
          <cell r="BG10">
            <v>2.2000000000000002</v>
          </cell>
          <cell r="BH10" t="str">
            <v>Ton/M3</v>
          </cell>
        </row>
        <row r="11">
          <cell r="A11" t="str">
            <v xml:space="preserve">       4.</v>
          </cell>
          <cell r="C11" t="str">
            <v>Alat Baru              :</v>
          </cell>
          <cell r="D11" t="str">
            <v xml:space="preserve">  a.  Umur Ekonomis</v>
          </cell>
          <cell r="G11" t="str">
            <v>A</v>
          </cell>
          <cell r="H11">
            <v>10</v>
          </cell>
          <cell r="I11" t="str">
            <v>Tahun</v>
          </cell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>
            <v>0</v>
          </cell>
          <cell r="AV11">
            <v>1175000000</v>
          </cell>
          <cell r="AW11">
            <v>333415.76811438403</v>
          </cell>
          <cell r="AX11" t="str">
            <v xml:space="preserve"> Alat baru</v>
          </cell>
          <cell r="AZ11" t="str">
            <v>2.</v>
          </cell>
          <cell r="BB11" t="str">
            <v>ATB / ATBL / AC / HRS</v>
          </cell>
          <cell r="BF11" t="str">
            <v>D2</v>
          </cell>
          <cell r="BG11">
            <v>2.2999999999999998</v>
          </cell>
          <cell r="BH11" t="str">
            <v>Ton/M3</v>
          </cell>
        </row>
        <row r="12">
          <cell r="D12" t="str">
            <v xml:space="preserve">  b.  Jam Kerja Dalam 1 Tahun</v>
          </cell>
          <cell r="G12" t="str">
            <v>W</v>
          </cell>
          <cell r="H12">
            <v>1500</v>
          </cell>
          <cell r="I12" t="str">
            <v>Jam</v>
          </cell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>
            <v>0</v>
          </cell>
          <cell r="AV12">
            <v>265971230</v>
          </cell>
          <cell r="AW12">
            <v>110410.09454193829</v>
          </cell>
          <cell r="AX12" t="str">
            <v xml:space="preserve"> Alat baru</v>
          </cell>
          <cell r="AZ12" t="str">
            <v>3.</v>
          </cell>
          <cell r="BB12" t="str">
            <v>SBST / DBST</v>
          </cell>
          <cell r="BF12" t="str">
            <v>D3</v>
          </cell>
          <cell r="BG12">
            <v>2</v>
          </cell>
          <cell r="BH12" t="str">
            <v>Ton/M3</v>
          </cell>
        </row>
        <row r="13">
          <cell r="D13" t="str">
            <v xml:space="preserve">  c.  Harga Alat</v>
          </cell>
          <cell r="G13" t="str">
            <v>B</v>
          </cell>
          <cell r="H13">
            <v>2000000000</v>
          </cell>
          <cell r="I13" t="str">
            <v>Rupiah</v>
          </cell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9950000</v>
          </cell>
          <cell r="AW13">
            <v>24986.434538002981</v>
          </cell>
          <cell r="AX13" t="str">
            <v xml:space="preserve"> Alat baru</v>
          </cell>
        </row>
        <row r="14">
          <cell r="A14" t="str">
            <v xml:space="preserve">       5.</v>
          </cell>
          <cell r="C14" t="str">
            <v>Alat Yang Dipakai  :</v>
          </cell>
          <cell r="D14" t="str">
            <v xml:space="preserve">  a.  Umur Ekonomis</v>
          </cell>
          <cell r="G14" t="str">
            <v>A'</v>
          </cell>
          <cell r="H14">
            <v>10</v>
          </cell>
          <cell r="I14" t="str">
            <v>Tahun</v>
          </cell>
          <cell r="J14" t="str">
            <v xml:space="preserve"> Alat baru</v>
          </cell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853875000</v>
          </cell>
          <cell r="AW14">
            <v>256515.36593849701</v>
          </cell>
          <cell r="AX14" t="str">
            <v xml:space="preserve"> Alat baru</v>
          </cell>
          <cell r="AZ14" t="str">
            <v>II</v>
          </cell>
          <cell r="BB14" t="str">
            <v>TEBAL RATA-RATA HAMPARAN PADAT</v>
          </cell>
        </row>
        <row r="15">
          <cell r="D15" t="str">
            <v xml:space="preserve">  b.  Jam Kerja Dalam 1 Tahun </v>
          </cell>
          <cell r="G15" t="str">
            <v>W'</v>
          </cell>
          <cell r="H15">
            <v>1500</v>
          </cell>
          <cell r="I15" t="str">
            <v>Jam</v>
          </cell>
          <cell r="J15" t="str">
            <v xml:space="preserve"> Alat baru</v>
          </cell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163500000</v>
          </cell>
          <cell r="AW15">
            <v>97984.236669533435</v>
          </cell>
          <cell r="AX15" t="str">
            <v xml:space="preserve"> Alat baru</v>
          </cell>
        </row>
        <row r="16">
          <cell r="D16" t="str">
            <v xml:space="preserve">  c.  Harga Alat   (*)</v>
          </cell>
          <cell r="G16" t="str">
            <v>B'</v>
          </cell>
          <cell r="H16">
            <v>2000000000</v>
          </cell>
          <cell r="I16" t="str">
            <v>Rupiah</v>
          </cell>
          <cell r="J16" t="str">
            <v xml:space="preserve"> Alat baru</v>
          </cell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308000000</v>
          </cell>
          <cell r="AW16">
            <v>140778.02687594068</v>
          </cell>
          <cell r="AX16" t="str">
            <v xml:space="preserve"> Alat baru</v>
          </cell>
          <cell r="AZ16" t="str">
            <v>1.</v>
          </cell>
          <cell r="BB16" t="str">
            <v>Agregat Base</v>
          </cell>
          <cell r="BF16" t="str">
            <v>t1</v>
          </cell>
          <cell r="BG16">
            <v>0.15</v>
          </cell>
          <cell r="BH16" t="str">
            <v>M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765000000</v>
          </cell>
          <cell r="AW17">
            <v>217187.71285745001</v>
          </cell>
          <cell r="AX17" t="str">
            <v xml:space="preserve"> Alat baru</v>
          </cell>
          <cell r="AZ17" t="str">
            <v>2.</v>
          </cell>
          <cell r="BB17" t="str">
            <v>Asphalt Concrete (AC)</v>
          </cell>
          <cell r="BF17" t="str">
            <v>t2</v>
          </cell>
          <cell r="BG17">
            <v>0.04</v>
          </cell>
          <cell r="BH17" t="str">
            <v>M</v>
          </cell>
        </row>
        <row r="18">
          <cell r="A18" t="str">
            <v>B.</v>
          </cell>
          <cell r="C18" t="str">
            <v>BIAYA PASTI PER JAM KERJA</v>
          </cell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200500000</v>
          </cell>
          <cell r="AW18">
            <v>105901.15872930552</v>
          </cell>
          <cell r="AX18" t="str">
            <v xml:space="preserve"> Alat baru</v>
          </cell>
          <cell r="AZ18" t="str">
            <v>3.</v>
          </cell>
          <cell r="BB18" t="str">
            <v>Hot Rolled Sheet (HRS)</v>
          </cell>
          <cell r="BF18" t="str">
            <v>t3</v>
          </cell>
          <cell r="BG18">
            <v>0.03</v>
          </cell>
          <cell r="BH18" t="str">
            <v>M</v>
          </cell>
        </row>
        <row r="19">
          <cell r="A19" t="str">
            <v xml:space="preserve">       1.</v>
          </cell>
          <cell r="C19" t="str">
            <v>Nilai Sisa Alat</v>
          </cell>
          <cell r="D19" t="str">
            <v>=  10 % x B</v>
          </cell>
          <cell r="G19" t="str">
            <v>C</v>
          </cell>
          <cell r="H19">
            <v>200000000</v>
          </cell>
          <cell r="I19" t="str">
            <v>Rupiah</v>
          </cell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151650000</v>
          </cell>
          <cell r="AW19">
            <v>131073.68190174157</v>
          </cell>
          <cell r="AX19" t="str">
            <v xml:space="preserve"> Alat baru</v>
          </cell>
          <cell r="AZ19" t="str">
            <v>4.</v>
          </cell>
          <cell r="BB19" t="str">
            <v>SBST</v>
          </cell>
          <cell r="BF19" t="str">
            <v>t4</v>
          </cell>
          <cell r="BG19">
            <v>0.02</v>
          </cell>
          <cell r="BH19" t="str">
            <v>M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>
            <v>0</v>
          </cell>
          <cell r="AV20">
            <v>994500000</v>
          </cell>
          <cell r="AW20">
            <v>287669.02671468502</v>
          </cell>
          <cell r="AX20" t="str">
            <v xml:space="preserve"> Alat baru</v>
          </cell>
          <cell r="AZ20" t="str">
            <v>5.</v>
          </cell>
          <cell r="BB20" t="str">
            <v>DBST</v>
          </cell>
          <cell r="BF20" t="str">
            <v>t5</v>
          </cell>
          <cell r="BG20">
            <v>0.03</v>
          </cell>
          <cell r="BH20" t="str">
            <v>M</v>
          </cell>
        </row>
        <row r="21">
          <cell r="A21" t="str">
            <v xml:space="preserve">       2.</v>
          </cell>
          <cell r="C21" t="str">
            <v>Faktor Angsuran Modal    =</v>
          </cell>
          <cell r="E21" t="str">
            <v>i x (1 + i)^A'</v>
          </cell>
          <cell r="G21" t="str">
            <v>D</v>
          </cell>
          <cell r="H21">
            <v>0.23852275688285915</v>
          </cell>
          <cell r="I21" t="str">
            <v>-</v>
          </cell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1317500000</v>
          </cell>
          <cell r="AW21">
            <v>340156.61658783059</v>
          </cell>
          <cell r="AX21" t="str">
            <v xml:space="preserve"> Alat baru</v>
          </cell>
        </row>
        <row r="22">
          <cell r="E22" t="str">
            <v>(1 + i)^A' - 1</v>
          </cell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1421450000</v>
          </cell>
          <cell r="AW22">
            <v>369523.88815846056</v>
          </cell>
          <cell r="AX22" t="str">
            <v xml:space="preserve"> Alat baru</v>
          </cell>
          <cell r="AZ22" t="str">
            <v>III</v>
          </cell>
          <cell r="BB22" t="str">
            <v>VOLUME PEKERJAAN</v>
          </cell>
        </row>
        <row r="23">
          <cell r="A23" t="str">
            <v xml:space="preserve">       3.</v>
          </cell>
          <cell r="C23" t="str">
            <v>Biaya Pasti per Jam  :</v>
          </cell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173250000</v>
          </cell>
          <cell r="AW23">
            <v>78695.452617716626</v>
          </cell>
          <cell r="AX23" t="str">
            <v xml:space="preserve"> Alat baru</v>
          </cell>
        </row>
        <row r="24">
          <cell r="C24" t="str">
            <v>a.  Biaya Pengembalian Modal  =</v>
          </cell>
          <cell r="E24" t="str">
            <v>( B' - C ) x D</v>
          </cell>
          <cell r="G24" t="str">
            <v>E</v>
          </cell>
          <cell r="H24">
            <v>286227.30825943098</v>
          </cell>
          <cell r="I24" t="str">
            <v>Rupiah</v>
          </cell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977500000</v>
          </cell>
          <cell r="AW24">
            <v>248406.52198451947</v>
          </cell>
          <cell r="AX24" t="str">
            <v xml:space="preserve"> Alat baru</v>
          </cell>
          <cell r="AZ24" t="str">
            <v>1.</v>
          </cell>
          <cell r="BB24" t="str">
            <v>Agregat Kelas A</v>
          </cell>
          <cell r="BF24" t="str">
            <v>v1</v>
          </cell>
          <cell r="BG24" t="e">
            <v>#REF!</v>
          </cell>
          <cell r="BH24" t="str">
            <v>M3</v>
          </cell>
        </row>
        <row r="25">
          <cell r="E25" t="str">
            <v>W'</v>
          </cell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593210880</v>
          </cell>
          <cell r="AW25">
            <v>185033.16222128575</v>
          </cell>
          <cell r="AX25" t="str">
            <v xml:space="preserve"> Alat baru</v>
          </cell>
          <cell r="AZ25" t="str">
            <v>2.</v>
          </cell>
          <cell r="BB25" t="str">
            <v>Agregat Kelas B</v>
          </cell>
          <cell r="BF25" t="str">
            <v>v2</v>
          </cell>
          <cell r="BG25" t="e">
            <v>#REF!</v>
          </cell>
          <cell r="BH25" t="str">
            <v>M3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705500000</v>
          </cell>
          <cell r="AW26">
            <v>218561.38859910582</v>
          </cell>
          <cell r="AX26" t="str">
            <v xml:space="preserve"> Alat baru</v>
          </cell>
          <cell r="AZ26" t="str">
            <v>3.</v>
          </cell>
          <cell r="BB26" t="str">
            <v>ATB</v>
          </cell>
          <cell r="BF26" t="str">
            <v>v3</v>
          </cell>
          <cell r="BG26" t="e">
            <v>#REF!</v>
          </cell>
          <cell r="BH26" t="str">
            <v>M3</v>
          </cell>
        </row>
        <row r="27">
          <cell r="C27" t="str">
            <v>b.  Asuransi, dll =</v>
          </cell>
          <cell r="D27">
            <v>2E-3</v>
          </cell>
          <cell r="E27" t="str">
            <v xml:space="preserve">  x   B'</v>
          </cell>
          <cell r="G27" t="str">
            <v>F</v>
          </cell>
          <cell r="H27">
            <v>2666.6666666666665</v>
          </cell>
          <cell r="I27" t="str">
            <v>Rupiah</v>
          </cell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>
            <v>0</v>
          </cell>
          <cell r="AV27">
            <v>3150000</v>
          </cell>
          <cell r="AW27">
            <v>21745.179657228018</v>
          </cell>
          <cell r="AX27" t="str">
            <v xml:space="preserve"> Alat baru</v>
          </cell>
          <cell r="AZ27" t="str">
            <v>4.</v>
          </cell>
          <cell r="BB27" t="str">
            <v>ATBL</v>
          </cell>
          <cell r="BF27" t="str">
            <v>v4</v>
          </cell>
          <cell r="BG27" t="e">
            <v>#REF!</v>
          </cell>
          <cell r="BH27" t="str">
            <v>Ton</v>
          </cell>
        </row>
        <row r="28">
          <cell r="E28" t="str">
            <v>W'</v>
          </cell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1850000000</v>
          </cell>
          <cell r="AW28">
            <v>522346.10298860463</v>
          </cell>
          <cell r="AX28" t="str">
            <v xml:space="preserve"> Alat baru</v>
          </cell>
          <cell r="AZ28" t="str">
            <v>5.</v>
          </cell>
          <cell r="BB28" t="str">
            <v>AC</v>
          </cell>
          <cell r="BF28" t="str">
            <v>v5</v>
          </cell>
          <cell r="BG28" t="e">
            <v>#REF!</v>
          </cell>
          <cell r="BH28" t="str">
            <v>M2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>
            <v>0</v>
          </cell>
          <cell r="AV29">
            <v>16600000</v>
          </cell>
          <cell r="AW29">
            <v>24293.554545454546</v>
          </cell>
          <cell r="AX29" t="str">
            <v xml:space="preserve"> Alat baru</v>
          </cell>
          <cell r="AZ29" t="str">
            <v>6.</v>
          </cell>
          <cell r="BB29" t="str">
            <v>HRS</v>
          </cell>
          <cell r="BF29" t="str">
            <v>v6</v>
          </cell>
          <cell r="BG29" t="e">
            <v>#REF!</v>
          </cell>
          <cell r="BH29" t="str">
            <v>M2</v>
          </cell>
        </row>
        <row r="30">
          <cell r="C30" t="str">
            <v>Biaya Pasti per Jam             =</v>
          </cell>
          <cell r="E30" t="str">
            <v>( E + F )</v>
          </cell>
          <cell r="G30" t="str">
            <v>G</v>
          </cell>
          <cell r="H30">
            <v>288893.97492609767</v>
          </cell>
          <cell r="I30" t="str">
            <v>Rupiah</v>
          </cell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77564700</v>
          </cell>
          <cell r="AW30">
            <v>79596.586067286611</v>
          </cell>
          <cell r="AX30" t="str">
            <v xml:space="preserve"> Alat baru</v>
          </cell>
          <cell r="AZ30" t="str">
            <v>7.</v>
          </cell>
          <cell r="BB30" t="str">
            <v>SBST</v>
          </cell>
          <cell r="BF30" t="str">
            <v>v7</v>
          </cell>
          <cell r="BG30" t="e">
            <v>#REF!</v>
          </cell>
          <cell r="BH30" t="str">
            <v>M2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52031250</v>
          </cell>
          <cell r="AW31">
            <v>33073.581990499253</v>
          </cell>
          <cell r="AX31" t="str">
            <v xml:space="preserve"> Alat baru</v>
          </cell>
          <cell r="AZ31" t="str">
            <v>8.</v>
          </cell>
          <cell r="BB31" t="str">
            <v>DBST</v>
          </cell>
          <cell r="BF31" t="str">
            <v>v8</v>
          </cell>
          <cell r="BG31" t="e">
            <v>#REF!</v>
          </cell>
          <cell r="BH31" t="str">
            <v>M2</v>
          </cell>
        </row>
        <row r="32">
          <cell r="A32" t="str">
            <v>C.</v>
          </cell>
          <cell r="C32" t="str">
            <v>BIAYA OPERASI PER JAM KERJA</v>
          </cell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5500000</v>
          </cell>
          <cell r="AW32">
            <v>20485.631147540982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>
            <v>0</v>
          </cell>
          <cell r="AV33">
            <v>9843750</v>
          </cell>
          <cell r="AW33">
            <v>21597.436428837558</v>
          </cell>
          <cell r="AX33" t="str">
            <v xml:space="preserve"> Alat baru</v>
          </cell>
          <cell r="AZ33" t="str">
            <v>IV</v>
          </cell>
          <cell r="BB33" t="str">
            <v>VOLUME PEKERJAAN ALAT</v>
          </cell>
        </row>
        <row r="34">
          <cell r="A34" t="str">
            <v xml:space="preserve">       1.</v>
          </cell>
          <cell r="C34" t="str">
            <v xml:space="preserve">Bahan Bakar  =  (0.125-0.175 Ltr/HP/Jam)   x Pw x Ms </v>
          </cell>
          <cell r="G34" t="str">
            <v>H1</v>
          </cell>
          <cell r="H34">
            <v>41250</v>
          </cell>
          <cell r="I34" t="str">
            <v>Rupiah</v>
          </cell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>
            <v>0</v>
          </cell>
          <cell r="AV34">
            <v>95000000</v>
          </cell>
          <cell r="AW34">
            <v>71452.232315631045</v>
          </cell>
          <cell r="AX34" t="str">
            <v xml:space="preserve"> Alat baru</v>
          </cell>
        </row>
        <row r="35">
          <cell r="C35" t="str">
            <v>Bahan Bakar Pemanasan Material</v>
          </cell>
          <cell r="E35" t="str">
            <v>= 12 x 0.7Cp x Ms</v>
          </cell>
          <cell r="G35" t="str">
            <v>H2</v>
          </cell>
          <cell r="H35">
            <v>554400</v>
          </cell>
          <cell r="I35" t="str">
            <v>Rupiah</v>
          </cell>
          <cell r="J35" t="str">
            <v xml:space="preserve"> Khusus AMP</v>
          </cell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260000000</v>
          </cell>
          <cell r="AW35">
            <v>114692.57226644324</v>
          </cell>
          <cell r="AX35" t="str">
            <v xml:space="preserve"> Alat baru</v>
          </cell>
          <cell r="AZ35" t="str">
            <v>1.</v>
          </cell>
          <cell r="BB35" t="str">
            <v>Agregat Kelas A</v>
          </cell>
          <cell r="BC35" t="str">
            <v>=  v1 x D1 x 80% x 1.05</v>
          </cell>
          <cell r="BF35" t="str">
            <v>w1</v>
          </cell>
          <cell r="BG35" t="e">
            <v>#REF!</v>
          </cell>
          <cell r="BH35" t="str">
            <v>Ton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377692450</v>
          </cell>
          <cell r="AW36">
            <v>173716.90102351923</v>
          </cell>
          <cell r="AX36" t="str">
            <v xml:space="preserve"> Alat baru</v>
          </cell>
          <cell r="AZ36" t="str">
            <v>2.</v>
          </cell>
          <cell r="BB36" t="str">
            <v>Agregat Kelas B</v>
          </cell>
          <cell r="BC36" t="str">
            <v>=  v2 x D1 x 80% x 1.05</v>
          </cell>
          <cell r="BF36" t="str">
            <v>w2</v>
          </cell>
          <cell r="BG36" t="e">
            <v>#REF!</v>
          </cell>
          <cell r="BH36" t="str">
            <v>Ton</v>
          </cell>
        </row>
        <row r="37">
          <cell r="A37" t="str">
            <v xml:space="preserve">       2.</v>
          </cell>
          <cell r="C37" t="str">
            <v>Pelumas         =  (0.01-0.02 Ltr/HP/Jam) x Pw x Mp</v>
          </cell>
          <cell r="G37" t="str">
            <v>I</v>
          </cell>
          <cell r="H37">
            <v>30000</v>
          </cell>
          <cell r="I37" t="str">
            <v>Rupiah</v>
          </cell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171703125</v>
          </cell>
          <cell r="AW37">
            <v>64114.466433629859</v>
          </cell>
          <cell r="AX37" t="str">
            <v xml:space="preserve"> Alat baru</v>
          </cell>
          <cell r="AZ37" t="str">
            <v>3.</v>
          </cell>
          <cell r="BB37" t="str">
            <v>ATB</v>
          </cell>
          <cell r="BC37" t="str">
            <v>=  v3 x D2 x 1.05</v>
          </cell>
          <cell r="BF37" t="str">
            <v>w3</v>
          </cell>
          <cell r="BG37" t="e">
            <v>#REF!</v>
          </cell>
          <cell r="BH37" t="str">
            <v>Ton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150</v>
          </cell>
          <cell r="AT38">
            <v>35</v>
          </cell>
          <cell r="AU38" t="str">
            <v>Ton</v>
          </cell>
          <cell r="AV38">
            <v>853875000</v>
          </cell>
          <cell r="AW38">
            <v>256515.36593849701</v>
          </cell>
          <cell r="AX38" t="str">
            <v xml:space="preserve"> Alat baru</v>
          </cell>
          <cell r="AZ38" t="str">
            <v>4.</v>
          </cell>
          <cell r="BB38" t="str">
            <v>ATBL</v>
          </cell>
          <cell r="BC38" t="str">
            <v>=  v4 x 1.05</v>
          </cell>
          <cell r="BF38" t="str">
            <v>w4</v>
          </cell>
          <cell r="BG38" t="e">
            <v>#REF!</v>
          </cell>
          <cell r="BH38" t="str">
            <v>Ton</v>
          </cell>
        </row>
        <row r="39">
          <cell r="A39" t="str">
            <v xml:space="preserve">       3.</v>
          </cell>
          <cell r="C39" t="str">
            <v>Perawatan dan     =</v>
          </cell>
          <cell r="D39" t="str">
            <v>(12,5 % - 17,5 %)  x  B'</v>
          </cell>
          <cell r="G39" t="str">
            <v>K</v>
          </cell>
          <cell r="H39">
            <v>166666.66666666666</v>
          </cell>
          <cell r="I39" t="str">
            <v>Rupiah</v>
          </cell>
          <cell r="AO39" t="str">
            <v>32.</v>
          </cell>
          <cell r="AQ39" t="str">
            <v>WELDING SET</v>
          </cell>
          <cell r="AR39" t="str">
            <v>E32</v>
          </cell>
          <cell r="AS39">
            <v>100</v>
          </cell>
          <cell r="AT39">
            <v>250</v>
          </cell>
          <cell r="AU39" t="str">
            <v>Amp</v>
          </cell>
          <cell r="AV39">
            <v>27843750</v>
          </cell>
          <cell r="AW39">
            <v>70447.189141951996</v>
          </cell>
          <cell r="AX39" t="str">
            <v xml:space="preserve"> Alat baru</v>
          </cell>
          <cell r="AZ39" t="str">
            <v>5.</v>
          </cell>
          <cell r="BB39" t="str">
            <v>AC</v>
          </cell>
          <cell r="BC39" t="str">
            <v>=  v5 x t2 x D2 x 1.05</v>
          </cell>
          <cell r="BF39" t="str">
            <v>w5</v>
          </cell>
          <cell r="BG39" t="e">
            <v>#REF!</v>
          </cell>
          <cell r="BH39" t="str">
            <v>Ton</v>
          </cell>
        </row>
        <row r="40">
          <cell r="C40" t="str">
            <v xml:space="preserve">        perbaikan</v>
          </cell>
          <cell r="D40" t="str">
            <v>W'</v>
          </cell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</v>
          </cell>
          <cell r="AU40" t="str">
            <v>Meter</v>
          </cell>
          <cell r="AV40">
            <v>2250000000</v>
          </cell>
          <cell r="AW40">
            <v>534089.5676903741</v>
          </cell>
          <cell r="AX40" t="str">
            <v xml:space="preserve"> Alat baru</v>
          </cell>
          <cell r="AZ40" t="str">
            <v>6.</v>
          </cell>
          <cell r="BB40" t="str">
            <v>HRS</v>
          </cell>
          <cell r="BC40" t="str">
            <v>=  v6 x t3 x D2 x 1.05</v>
          </cell>
          <cell r="BF40" t="str">
            <v>w6</v>
          </cell>
          <cell r="BG40" t="e">
            <v>#REF!</v>
          </cell>
          <cell r="BH40" t="str">
            <v>Ton</v>
          </cell>
        </row>
        <row r="41">
          <cell r="A41" t="str">
            <v xml:space="preserve">       4.</v>
          </cell>
          <cell r="C41" t="str">
            <v>Operator</v>
          </cell>
          <cell r="D41" t="str">
            <v>=   ( 1  Orang / Jam )  x  U1</v>
          </cell>
          <cell r="G41" t="str">
            <v>L</v>
          </cell>
          <cell r="H41">
            <v>9000</v>
          </cell>
          <cell r="I41" t="str">
            <v>Rupiah</v>
          </cell>
          <cell r="AO41" t="str">
            <v>34.</v>
          </cell>
          <cell r="AZ41" t="str">
            <v>7.</v>
          </cell>
          <cell r="BB41" t="str">
            <v>SBST</v>
          </cell>
          <cell r="BC41" t="str">
            <v>=  v7 x t4 x D3 x 1.05</v>
          </cell>
          <cell r="BF41" t="str">
            <v>w7</v>
          </cell>
          <cell r="BG41" t="e">
            <v>#REF!</v>
          </cell>
          <cell r="BH41" t="str">
            <v>Ton</v>
          </cell>
        </row>
        <row r="42">
          <cell r="A42" t="str">
            <v xml:space="preserve">       5.</v>
          </cell>
          <cell r="C42" t="str">
            <v>Pembantu Operator</v>
          </cell>
          <cell r="D42" t="str">
            <v>=   ( 3  Orang / Jam )  x  U2</v>
          </cell>
          <cell r="G42" t="str">
            <v>M</v>
          </cell>
          <cell r="H42">
            <v>19500</v>
          </cell>
          <cell r="I42" t="str">
            <v>Rupiah</v>
          </cell>
          <cell r="AZ42" t="str">
            <v>8.</v>
          </cell>
          <cell r="BB42" t="str">
            <v>DBST</v>
          </cell>
          <cell r="BC42" t="str">
            <v>=  v8 x t4 x D3 x 1.05</v>
          </cell>
          <cell r="BF42" t="str">
            <v>w8</v>
          </cell>
          <cell r="BG42" t="e">
            <v>#REF!</v>
          </cell>
          <cell r="BH42" t="str">
            <v>Ton</v>
          </cell>
        </row>
        <row r="44">
          <cell r="C44" t="str">
            <v>Biaya Operasi per Jam        =</v>
          </cell>
          <cell r="E44" t="str">
            <v>(H+I+K+L+M)</v>
          </cell>
          <cell r="G44" t="str">
            <v>P</v>
          </cell>
          <cell r="H44">
            <v>820816.66666666663</v>
          </cell>
          <cell r="I44" t="str">
            <v>Rupiah</v>
          </cell>
          <cell r="BB44" t="str">
            <v>Total Volume Pekerjaan Alat</v>
          </cell>
          <cell r="BD44" t="str">
            <v>=  w1 + . . . + w8</v>
          </cell>
          <cell r="BF44" t="str">
            <v>W</v>
          </cell>
          <cell r="BG44" t="e">
            <v>#REF!</v>
          </cell>
          <cell r="BH44" t="str">
            <v>Ton</v>
          </cell>
        </row>
        <row r="46">
          <cell r="A46" t="str">
            <v>D.</v>
          </cell>
          <cell r="C46" t="str">
            <v>TOTAL BIAYA SEWA ALAT / JAM   =  ( G + P )</v>
          </cell>
          <cell r="G46" t="str">
            <v>T</v>
          </cell>
          <cell r="H46">
            <v>1109710.6415927643</v>
          </cell>
          <cell r="I46" t="str">
            <v>Rupiah</v>
          </cell>
          <cell r="AZ46" t="str">
            <v>V</v>
          </cell>
          <cell r="BB46" t="str">
            <v>PERHITUNGAN KAPASITAS ALAT</v>
          </cell>
        </row>
        <row r="47">
          <cell r="AZ47" t="str">
            <v>1.</v>
          </cell>
          <cell r="BB47" t="str">
            <v>Masa Mobilisasi / Demobilisasi</v>
          </cell>
          <cell r="BF47" t="str">
            <v>Tm</v>
          </cell>
          <cell r="BG47">
            <v>3</v>
          </cell>
          <cell r="BH47" t="str">
            <v>Bulan</v>
          </cell>
        </row>
        <row r="48">
          <cell r="AZ48" t="str">
            <v>2.</v>
          </cell>
          <cell r="BB48" t="str">
            <v>Waktu Produksi (Di luar masa Mobilisasi &amp; Hari Libur)</v>
          </cell>
          <cell r="BF48" t="str">
            <v>T</v>
          </cell>
          <cell r="BG48">
            <v>3.3333333333333335</v>
          </cell>
          <cell r="BH48" t="str">
            <v>Bulan</v>
          </cell>
        </row>
        <row r="49">
          <cell r="A49" t="str">
            <v>E.</v>
          </cell>
          <cell r="C49" t="str">
            <v>LAIN - LAIN</v>
          </cell>
          <cell r="AZ49" t="str">
            <v>3.</v>
          </cell>
          <cell r="BB49" t="str">
            <v>Jumlah hari kerja efektif / bulan</v>
          </cell>
          <cell r="BF49" t="str">
            <v>Te1</v>
          </cell>
          <cell r="BG49">
            <v>25</v>
          </cell>
          <cell r="BH49" t="str">
            <v>Hari/Bln</v>
          </cell>
        </row>
        <row r="50">
          <cell r="A50" t="str">
            <v xml:space="preserve">       1.</v>
          </cell>
          <cell r="C50" t="str">
            <v>Tingkat Suku Bunga</v>
          </cell>
          <cell r="G50" t="str">
            <v>i</v>
          </cell>
          <cell r="H50">
            <v>20</v>
          </cell>
          <cell r="I50" t="str">
            <v>% / Tahun</v>
          </cell>
          <cell r="AZ50" t="str">
            <v>4.</v>
          </cell>
          <cell r="BB50" t="str">
            <v>Jumlah jam kerja efektif / hari</v>
          </cell>
          <cell r="BF50" t="str">
            <v>Te2</v>
          </cell>
          <cell r="BG50">
            <v>7</v>
          </cell>
          <cell r="BH50" t="str">
            <v>Jam/Hari</v>
          </cell>
        </row>
        <row r="51">
          <cell r="A51" t="str">
            <v xml:space="preserve">       2.</v>
          </cell>
          <cell r="C51" t="str">
            <v>Upah Operator / Sopir</v>
          </cell>
          <cell r="G51" t="str">
            <v>U1</v>
          </cell>
          <cell r="H51">
            <v>9000</v>
          </cell>
          <cell r="I51" t="str">
            <v>Rp./Jam</v>
          </cell>
          <cell r="AZ51" t="str">
            <v>5.</v>
          </cell>
          <cell r="BB51" t="str">
            <v>Faktor efisiensi alat</v>
          </cell>
          <cell r="BF51" t="str">
            <v>Fa</v>
          </cell>
          <cell r="BG51">
            <v>0.7</v>
          </cell>
          <cell r="BH51" t="str">
            <v>-</v>
          </cell>
        </row>
        <row r="52">
          <cell r="A52" t="str">
            <v xml:space="preserve">       3.</v>
          </cell>
          <cell r="C52" t="str">
            <v>Upah Pembantu Operator / Pmb.Sopir</v>
          </cell>
          <cell r="G52" t="str">
            <v>U2</v>
          </cell>
          <cell r="H52">
            <v>6500</v>
          </cell>
          <cell r="I52" t="str">
            <v>Rp./Jam</v>
          </cell>
        </row>
        <row r="53">
          <cell r="A53" t="str">
            <v xml:space="preserve">       4.</v>
          </cell>
          <cell r="C53" t="str">
            <v>Bahan Bakar Bensin</v>
          </cell>
          <cell r="G53" t="str">
            <v>Mb</v>
          </cell>
          <cell r="H53">
            <v>2700</v>
          </cell>
          <cell r="I53" t="str">
            <v>Liter</v>
          </cell>
          <cell r="BB53" t="str">
            <v>Kapasitas alat yang diperlukan =</v>
          </cell>
          <cell r="BD53" t="str">
            <v>W</v>
          </cell>
          <cell r="BF53" t="str">
            <v>SC</v>
          </cell>
          <cell r="BG53" t="e">
            <v>#REF!</v>
          </cell>
          <cell r="BH53" t="str">
            <v>Ton/Jam</v>
          </cell>
        </row>
        <row r="54">
          <cell r="A54" t="str">
            <v xml:space="preserve">       5.</v>
          </cell>
          <cell r="C54" t="str">
            <v>Bahan Bakar Solar</v>
          </cell>
          <cell r="G54" t="str">
            <v>Ms</v>
          </cell>
          <cell r="H54">
            <v>2200</v>
          </cell>
          <cell r="I54" t="str">
            <v>Liter</v>
          </cell>
          <cell r="BD54" t="str">
            <v>T x Te1 x Te2 x Fa</v>
          </cell>
        </row>
        <row r="55">
          <cell r="A55" t="str">
            <v xml:space="preserve">       6.</v>
          </cell>
          <cell r="C55" t="str">
            <v>Minyak Pelumas</v>
          </cell>
          <cell r="G55" t="str">
            <v>Mp</v>
          </cell>
          <cell r="H55">
            <v>20000</v>
          </cell>
          <cell r="I55" t="str">
            <v>Liter</v>
          </cell>
        </row>
        <row r="56">
          <cell r="A56" t="str">
            <v xml:space="preserve">       7.</v>
          </cell>
          <cell r="C56" t="str">
            <v>PPN diperhitungkan pada lembar Rekapitulasi</v>
          </cell>
          <cell r="AZ56" t="str">
            <v>VI.</v>
          </cell>
          <cell r="BB56" t="str">
            <v>ALAT YANG DIPAKAI</v>
          </cell>
        </row>
        <row r="57">
          <cell r="C57" t="str">
            <v>Biaya Pekerjaan</v>
          </cell>
          <cell r="BB57" t="str">
            <v>Kapasitas alat yang dipakai pada proyek ini</v>
          </cell>
          <cell r="BF57" t="str">
            <v>SCa</v>
          </cell>
          <cell r="BG57">
            <v>30</v>
          </cell>
          <cell r="BH57" t="str">
            <v>Ton/Jam</v>
          </cell>
          <cell r="BI57" t="str">
            <v xml:space="preserve"> OK</v>
          </cell>
        </row>
        <row r="60">
          <cell r="AZ60" t="str">
            <v>PERHITUNGAN ALAT UTAMA</v>
          </cell>
        </row>
        <row r="61">
          <cell r="AZ61" t="str">
            <v>ASPHALT MIXING PLANT</v>
          </cell>
        </row>
        <row r="64">
          <cell r="AZ64" t="str">
            <v>No.</v>
          </cell>
          <cell r="BB64" t="str">
            <v>U R A I A N</v>
          </cell>
          <cell r="BF64" t="str">
            <v>KODE</v>
          </cell>
          <cell r="BG64" t="str">
            <v>KOEF.</v>
          </cell>
          <cell r="BH64" t="str">
            <v>SATUAN</v>
          </cell>
          <cell r="BI64" t="str">
            <v>KET.</v>
          </cell>
        </row>
        <row r="67">
          <cell r="AZ67" t="str">
            <v>I</v>
          </cell>
          <cell r="BB67" t="str">
            <v>BERAT JENIS BAHAN</v>
          </cell>
        </row>
        <row r="69">
          <cell r="AZ69" t="str">
            <v>1.</v>
          </cell>
          <cell r="BB69" t="str">
            <v>Agregat Base</v>
          </cell>
          <cell r="BF69" t="str">
            <v>D1</v>
          </cell>
          <cell r="BG69">
            <v>2.2000000000000002</v>
          </cell>
          <cell r="BH69" t="str">
            <v>Ton/M3</v>
          </cell>
        </row>
        <row r="70">
          <cell r="AZ70" t="str">
            <v>2.</v>
          </cell>
          <cell r="BB70" t="str">
            <v>ATB / ATBL / AC / HRS</v>
          </cell>
          <cell r="BF70" t="str">
            <v>D2</v>
          </cell>
          <cell r="BG70">
            <v>2.2999999999999998</v>
          </cell>
          <cell r="BH70" t="str">
            <v>Ton/M3</v>
          </cell>
        </row>
        <row r="71">
          <cell r="AZ71" t="str">
            <v>3.</v>
          </cell>
          <cell r="BB71" t="str">
            <v>SBST / DBST</v>
          </cell>
          <cell r="BF71" t="str">
            <v>D3</v>
          </cell>
          <cell r="BG71">
            <v>2</v>
          </cell>
          <cell r="BH71" t="str">
            <v>Ton/M3</v>
          </cell>
        </row>
        <row r="73">
          <cell r="AZ73" t="str">
            <v>II</v>
          </cell>
          <cell r="BB73" t="str">
            <v>TEBAL RATA-RATA HAMPARAN PADAT</v>
          </cell>
        </row>
        <row r="75">
          <cell r="AZ75" t="str">
            <v>1.</v>
          </cell>
          <cell r="BB75" t="str">
            <v>Agregat Base</v>
          </cell>
          <cell r="BF75" t="str">
            <v>t1</v>
          </cell>
          <cell r="BG75">
            <v>0.15</v>
          </cell>
          <cell r="BH75" t="str">
            <v>M</v>
          </cell>
        </row>
        <row r="76">
          <cell r="AZ76" t="str">
            <v>2.</v>
          </cell>
          <cell r="BB76" t="str">
            <v>Asphalt Concrete (AC)</v>
          </cell>
          <cell r="BF76" t="str">
            <v>t2</v>
          </cell>
          <cell r="BG76">
            <v>0.04</v>
          </cell>
          <cell r="BH76" t="str">
            <v>M</v>
          </cell>
        </row>
        <row r="77">
          <cell r="AZ77" t="str">
            <v>3.</v>
          </cell>
          <cell r="BB77" t="str">
            <v>Hot Rolled Sheet (HRS)</v>
          </cell>
          <cell r="BF77" t="str">
            <v>t3</v>
          </cell>
          <cell r="BG77">
            <v>0.03</v>
          </cell>
          <cell r="BH77" t="str">
            <v>M</v>
          </cell>
        </row>
        <row r="78">
          <cell r="AZ78" t="str">
            <v>4.</v>
          </cell>
          <cell r="BB78" t="str">
            <v>SBST</v>
          </cell>
          <cell r="BF78" t="str">
            <v>t4</v>
          </cell>
          <cell r="BG78">
            <v>0.02</v>
          </cell>
          <cell r="BH78" t="str">
            <v>M</v>
          </cell>
        </row>
        <row r="79">
          <cell r="AZ79" t="str">
            <v>5.</v>
          </cell>
          <cell r="BB79" t="str">
            <v>DBST</v>
          </cell>
          <cell r="BF79" t="str">
            <v>t5</v>
          </cell>
          <cell r="BG79">
            <v>0.03</v>
          </cell>
          <cell r="BH79" t="str">
            <v>M</v>
          </cell>
        </row>
        <row r="81">
          <cell r="AZ81" t="str">
            <v>III</v>
          </cell>
          <cell r="BB81" t="str">
            <v>VOLUME PEKERJAAN</v>
          </cell>
        </row>
        <row r="83">
          <cell r="AZ83" t="str">
            <v>1.</v>
          </cell>
          <cell r="BB83" t="str">
            <v>Agregat Kelas A</v>
          </cell>
          <cell r="BF83" t="str">
            <v>v1</v>
          </cell>
          <cell r="BG83" t="str">
            <v xml:space="preserve">-  </v>
          </cell>
          <cell r="BH83" t="str">
            <v>M3</v>
          </cell>
        </row>
        <row r="84">
          <cell r="AZ84" t="str">
            <v>2.</v>
          </cell>
          <cell r="BB84" t="str">
            <v>Agregat Kelas B</v>
          </cell>
          <cell r="BF84" t="str">
            <v>v2</v>
          </cell>
          <cell r="BG84" t="str">
            <v xml:space="preserve">-  </v>
          </cell>
          <cell r="BH84" t="str">
            <v>M3</v>
          </cell>
        </row>
        <row r="85">
          <cell r="AZ85" t="str">
            <v>3.</v>
          </cell>
          <cell r="BB85" t="str">
            <v>ATB</v>
          </cell>
          <cell r="BF85" t="str">
            <v>v3</v>
          </cell>
          <cell r="BG85" t="e">
            <v>#REF!</v>
          </cell>
          <cell r="BH85" t="str">
            <v>M3</v>
          </cell>
        </row>
        <row r="86">
          <cell r="AZ86" t="str">
            <v>4.</v>
          </cell>
          <cell r="BB86" t="str">
            <v>ATBL</v>
          </cell>
          <cell r="BF86" t="str">
            <v>v4</v>
          </cell>
          <cell r="BG86" t="e">
            <v>#REF!</v>
          </cell>
          <cell r="BH86" t="str">
            <v>Ton</v>
          </cell>
        </row>
        <row r="87">
          <cell r="AZ87" t="str">
            <v>5.</v>
          </cell>
          <cell r="BB87" t="str">
            <v>AC</v>
          </cell>
          <cell r="BF87" t="str">
            <v>v5</v>
          </cell>
          <cell r="BG87" t="e">
            <v>#REF!</v>
          </cell>
          <cell r="BH87" t="str">
            <v>M2</v>
          </cell>
        </row>
        <row r="88">
          <cell r="AZ88" t="str">
            <v>6.</v>
          </cell>
          <cell r="BB88" t="str">
            <v>HRS</v>
          </cell>
          <cell r="BF88" t="str">
            <v>v6</v>
          </cell>
          <cell r="BG88" t="e">
            <v>#REF!</v>
          </cell>
          <cell r="BH88" t="str">
            <v>M2</v>
          </cell>
        </row>
        <row r="89">
          <cell r="AZ89" t="str">
            <v>7.</v>
          </cell>
          <cell r="BB89" t="str">
            <v>SBST</v>
          </cell>
          <cell r="BF89" t="str">
            <v>v7</v>
          </cell>
          <cell r="BG89" t="e">
            <v>#REF!</v>
          </cell>
          <cell r="BH89" t="str">
            <v>M2</v>
          </cell>
        </row>
        <row r="90">
          <cell r="AZ90" t="str">
            <v>8.</v>
          </cell>
          <cell r="BB90" t="str">
            <v>DBST</v>
          </cell>
          <cell r="BF90" t="str">
            <v>v8</v>
          </cell>
          <cell r="BG90" t="e">
            <v>#REF!</v>
          </cell>
          <cell r="BH90" t="str">
            <v>M2</v>
          </cell>
        </row>
        <row r="92">
          <cell r="AZ92" t="str">
            <v>IV</v>
          </cell>
          <cell r="BB92" t="str">
            <v>VOLUME PEKERJAAN ALAT</v>
          </cell>
        </row>
        <row r="94">
          <cell r="AZ94" t="str">
            <v>1.</v>
          </cell>
          <cell r="BB94" t="str">
            <v>Agregat Kelas A</v>
          </cell>
          <cell r="BC94" t="str">
            <v>=  v1 x D1 x 80% x 1.05</v>
          </cell>
          <cell r="BF94" t="str">
            <v>w1</v>
          </cell>
          <cell r="BG94">
            <v>0</v>
          </cell>
          <cell r="BH94" t="str">
            <v>Ton</v>
          </cell>
        </row>
        <row r="95">
          <cell r="AZ95" t="str">
            <v>2.</v>
          </cell>
          <cell r="BB95" t="str">
            <v>Agregat Kelas B</v>
          </cell>
          <cell r="BC95" t="str">
            <v>=  v2 x D1 x 80% x 1.05</v>
          </cell>
          <cell r="BF95" t="str">
            <v>w2</v>
          </cell>
          <cell r="BG95">
            <v>0</v>
          </cell>
          <cell r="BH95" t="str">
            <v>Ton</v>
          </cell>
        </row>
        <row r="96">
          <cell r="AZ96" t="str">
            <v>3.</v>
          </cell>
          <cell r="BB96" t="str">
            <v>ATB</v>
          </cell>
          <cell r="BC96" t="str">
            <v>=  v3 x D2 x 1.05</v>
          </cell>
          <cell r="BF96" t="str">
            <v>w3</v>
          </cell>
          <cell r="BG96" t="e">
            <v>#REF!</v>
          </cell>
          <cell r="BH96" t="str">
            <v>Ton</v>
          </cell>
        </row>
        <row r="97">
          <cell r="AZ97" t="str">
            <v>4.</v>
          </cell>
          <cell r="BB97" t="str">
            <v>ATBL</v>
          </cell>
          <cell r="BC97" t="str">
            <v>=  v4 x 1.05</v>
          </cell>
          <cell r="BF97" t="str">
            <v>w4</v>
          </cell>
          <cell r="BG97" t="e">
            <v>#REF!</v>
          </cell>
          <cell r="BH97" t="str">
            <v>Ton</v>
          </cell>
        </row>
        <row r="98">
          <cell r="AZ98" t="str">
            <v>5.</v>
          </cell>
          <cell r="BB98" t="str">
            <v>AC</v>
          </cell>
          <cell r="BC98" t="str">
            <v>=  v5 x t2 x D2 x 1.05</v>
          </cell>
          <cell r="BF98" t="str">
            <v>w5</v>
          </cell>
          <cell r="BG98" t="e">
            <v>#REF!</v>
          </cell>
          <cell r="BH98" t="str">
            <v>Ton</v>
          </cell>
        </row>
        <row r="99">
          <cell r="AZ99" t="str">
            <v>6.</v>
          </cell>
          <cell r="BB99" t="str">
            <v>HRS</v>
          </cell>
          <cell r="BC99" t="str">
            <v>=  v6 x t3 x D2 x 1.05</v>
          </cell>
          <cell r="BF99" t="str">
            <v>w6</v>
          </cell>
          <cell r="BG99" t="e">
            <v>#REF!</v>
          </cell>
          <cell r="BH99" t="str">
            <v>Ton</v>
          </cell>
        </row>
        <row r="100">
          <cell r="AZ100" t="str">
            <v>7.</v>
          </cell>
          <cell r="BB100" t="str">
            <v>SBST</v>
          </cell>
          <cell r="BC100" t="str">
            <v>=  v7 x t4 x D3 x 1.05</v>
          </cell>
          <cell r="BF100" t="str">
            <v>w7</v>
          </cell>
          <cell r="BG100" t="e">
            <v>#REF!</v>
          </cell>
          <cell r="BH100" t="str">
            <v>Ton</v>
          </cell>
        </row>
        <row r="101">
          <cell r="AZ101" t="str">
            <v>8.</v>
          </cell>
          <cell r="BB101" t="str">
            <v>DBST</v>
          </cell>
          <cell r="BC101" t="str">
            <v>=  v8 x t4 x D3 x 1.05</v>
          </cell>
          <cell r="BF101" t="str">
            <v>w8</v>
          </cell>
          <cell r="BG101" t="e">
            <v>#REF!</v>
          </cell>
          <cell r="BH101" t="str">
            <v>Ton</v>
          </cell>
        </row>
        <row r="103">
          <cell r="BB103" t="str">
            <v>Total Volume Pekerjaan Alat</v>
          </cell>
          <cell r="BD103" t="str">
            <v>=  w1 + . . . + w8</v>
          </cell>
          <cell r="BF103" t="str">
            <v>W</v>
          </cell>
          <cell r="BG103" t="e">
            <v>#REF!</v>
          </cell>
          <cell r="BH103" t="str">
            <v>Ton</v>
          </cell>
        </row>
        <row r="105">
          <cell r="AZ105" t="str">
            <v>V</v>
          </cell>
          <cell r="BB105" t="str">
            <v>PERHITUNGAN KAPASITAS ALAT</v>
          </cell>
        </row>
        <row r="106">
          <cell r="AZ106" t="str">
            <v>1.</v>
          </cell>
          <cell r="BB106" t="str">
            <v>Masa Mobilisasi / Demobilisasi</v>
          </cell>
          <cell r="BF106" t="str">
            <v>Tm</v>
          </cell>
          <cell r="BG106">
            <v>3</v>
          </cell>
          <cell r="BH106" t="str">
            <v>Bulan</v>
          </cell>
        </row>
        <row r="107">
          <cell r="AZ107" t="str">
            <v>2.</v>
          </cell>
          <cell r="BB107" t="str">
            <v>Waktu Produksi (Di luar masa Mobilisasi &amp; Hari Libur)</v>
          </cell>
          <cell r="BF107" t="str">
            <v>T</v>
          </cell>
          <cell r="BG107">
            <v>3.3333333333333335</v>
          </cell>
          <cell r="BH107" t="str">
            <v>Bulan</v>
          </cell>
        </row>
        <row r="108">
          <cell r="AZ108" t="str">
            <v>3.</v>
          </cell>
          <cell r="BB108" t="str">
            <v>Jumlah hari kerja efektif / bulan</v>
          </cell>
          <cell r="BF108" t="str">
            <v>Te1</v>
          </cell>
          <cell r="BG108">
            <v>25</v>
          </cell>
          <cell r="BH108" t="str">
            <v>Hari/Bln</v>
          </cell>
        </row>
        <row r="109">
          <cell r="AZ109" t="str">
            <v>4.</v>
          </cell>
          <cell r="BB109" t="str">
            <v>Jumlah jam kerja efektif / hari</v>
          </cell>
          <cell r="BF109" t="str">
            <v>Te2</v>
          </cell>
          <cell r="BG109">
            <v>7</v>
          </cell>
          <cell r="BH109" t="str">
            <v>Jam/Hari</v>
          </cell>
        </row>
        <row r="110">
          <cell r="AZ110" t="str">
            <v>5.</v>
          </cell>
          <cell r="BB110" t="str">
            <v>Faktor efisiensi alat</v>
          </cell>
          <cell r="BF110" t="str">
            <v>Fa</v>
          </cell>
          <cell r="BG110">
            <v>0.7</v>
          </cell>
          <cell r="BH110" t="str">
            <v>-</v>
          </cell>
        </row>
        <row r="112">
          <cell r="BB112" t="str">
            <v>Kapasitas alat yang diperlukan =</v>
          </cell>
          <cell r="BD112" t="str">
            <v>W</v>
          </cell>
          <cell r="BF112" t="str">
            <v>SC</v>
          </cell>
          <cell r="BG112" t="e">
            <v>#REF!</v>
          </cell>
          <cell r="BH112" t="str">
            <v>Ton/Jam</v>
          </cell>
        </row>
        <row r="113">
          <cell r="BD113" t="str">
            <v>T x Te1 x Te2 x Fa</v>
          </cell>
        </row>
        <row r="115">
          <cell r="AZ115" t="str">
            <v>VI.</v>
          </cell>
          <cell r="BB115" t="str">
            <v>ALAT YANG DIPAKAI</v>
          </cell>
        </row>
        <row r="116">
          <cell r="BB116" t="str">
            <v>Kapasitas alat yang dipakai pada proyek ini</v>
          </cell>
          <cell r="BF116" t="str">
            <v>SCa</v>
          </cell>
          <cell r="BG116">
            <v>30</v>
          </cell>
          <cell r="BH116" t="str">
            <v>Ton/Jam</v>
          </cell>
          <cell r="BI116" t="str">
            <v xml:space="preserve"> OK</v>
          </cell>
        </row>
        <row r="178">
          <cell r="A178" t="str">
            <v>URAIAN ANALISA ALAT</v>
          </cell>
        </row>
        <row r="181">
          <cell r="A181" t="str">
            <v>No.</v>
          </cell>
          <cell r="C181" t="str">
            <v>U R A I A N</v>
          </cell>
          <cell r="G181" t="str">
            <v>KODE</v>
          </cell>
          <cell r="H181" t="str">
            <v>KOEF.</v>
          </cell>
          <cell r="I181" t="str">
            <v>SATUAN</v>
          </cell>
          <cell r="J181" t="str">
            <v>KET.</v>
          </cell>
        </row>
        <row r="184">
          <cell r="A184" t="str">
            <v>A.</v>
          </cell>
          <cell r="C184" t="str">
            <v>URAIAN PERALATAN</v>
          </cell>
        </row>
        <row r="185">
          <cell r="A185" t="str">
            <v xml:space="preserve">       1.</v>
          </cell>
          <cell r="C185" t="str">
            <v>Jenis Peralatan</v>
          </cell>
          <cell r="G185" t="str">
            <v>BULLDOZER 100-150 HP</v>
          </cell>
          <cell r="J185" t="str">
            <v>E04</v>
          </cell>
        </row>
        <row r="186">
          <cell r="A186" t="str">
            <v xml:space="preserve">       2.</v>
          </cell>
          <cell r="C186" t="str">
            <v>Tenaga</v>
          </cell>
          <cell r="G186" t="str">
            <v>Pw</v>
          </cell>
          <cell r="H186">
            <v>140</v>
          </cell>
          <cell r="I186" t="str">
            <v>HP</v>
          </cell>
        </row>
        <row r="187">
          <cell r="A187" t="str">
            <v xml:space="preserve">       3.</v>
          </cell>
          <cell r="C187" t="str">
            <v>Kapasitas</v>
          </cell>
          <cell r="G187" t="str">
            <v>Cp</v>
          </cell>
          <cell r="H187" t="str">
            <v xml:space="preserve">-  </v>
          </cell>
          <cell r="I187" t="str">
            <v>-</v>
          </cell>
        </row>
        <row r="188">
          <cell r="A188" t="str">
            <v xml:space="preserve">       4.</v>
          </cell>
          <cell r="C188" t="str">
            <v>Alat Baru                :</v>
          </cell>
          <cell r="D188" t="str">
            <v xml:space="preserve">  a.  Umur Ekonomis</v>
          </cell>
          <cell r="G188" t="str">
            <v>A</v>
          </cell>
          <cell r="H188">
            <v>5</v>
          </cell>
          <cell r="I188" t="str">
            <v>Tahun</v>
          </cell>
        </row>
        <row r="189">
          <cell r="D189" t="str">
            <v xml:space="preserve">  b.  Jam Kerja Dalam 1 Tahun</v>
          </cell>
          <cell r="G189" t="str">
            <v>W</v>
          </cell>
          <cell r="H189">
            <v>2000</v>
          </cell>
          <cell r="I189" t="str">
            <v>Jam</v>
          </cell>
        </row>
        <row r="190">
          <cell r="D190" t="str">
            <v xml:space="preserve">  c.  Harga Alat</v>
          </cell>
          <cell r="G190" t="str">
            <v>B</v>
          </cell>
          <cell r="H190">
            <v>1175000000</v>
          </cell>
          <cell r="I190" t="str">
            <v>Rupiah</v>
          </cell>
        </row>
        <row r="191">
          <cell r="A191" t="str">
            <v xml:space="preserve">       5.</v>
          </cell>
          <cell r="C191" t="str">
            <v>Alat Yang Dipakai  :</v>
          </cell>
          <cell r="D191" t="str">
            <v xml:space="preserve">  a.  Umur Ekonomis</v>
          </cell>
          <cell r="G191" t="str">
            <v>A'</v>
          </cell>
          <cell r="H191">
            <v>5</v>
          </cell>
          <cell r="I191" t="str">
            <v>Tahun</v>
          </cell>
          <cell r="J191" t="str">
            <v xml:space="preserve"> Alat baru</v>
          </cell>
        </row>
        <row r="192">
          <cell r="D192" t="str">
            <v xml:space="preserve">  b.  Jam Kerja Dalam 1 Tahun </v>
          </cell>
          <cell r="G192" t="str">
            <v>W'</v>
          </cell>
          <cell r="H192">
            <v>2000</v>
          </cell>
          <cell r="I192" t="str">
            <v>Jam</v>
          </cell>
          <cell r="J192" t="str">
            <v xml:space="preserve"> Alat baru</v>
          </cell>
        </row>
        <row r="193">
          <cell r="D193" t="str">
            <v xml:space="preserve">  c.  Harga Alat   (*)</v>
          </cell>
          <cell r="G193" t="str">
            <v>B'</v>
          </cell>
          <cell r="H193">
            <v>1175000000</v>
          </cell>
          <cell r="I193" t="str">
            <v>Rupiah</v>
          </cell>
          <cell r="J193" t="str">
            <v xml:space="preserve"> Alat baru</v>
          </cell>
        </row>
        <row r="195">
          <cell r="A195" t="str">
            <v>B.</v>
          </cell>
          <cell r="C195" t="str">
            <v>BIAYA PASTI PER JAM KERJA</v>
          </cell>
        </row>
        <row r="196">
          <cell r="A196" t="str">
            <v xml:space="preserve">       1.</v>
          </cell>
          <cell r="C196" t="str">
            <v>Nilai Sisa Alat</v>
          </cell>
          <cell r="D196" t="str">
            <v>=  10 % x B</v>
          </cell>
          <cell r="G196" t="str">
            <v>C</v>
          </cell>
          <cell r="H196">
            <v>117500000</v>
          </cell>
          <cell r="I196" t="str">
            <v>Rupiah</v>
          </cell>
        </row>
        <row r="198">
          <cell r="A198" t="str">
            <v xml:space="preserve">       2.</v>
          </cell>
          <cell r="C198" t="str">
            <v>Faktor Angsuran Modal    =</v>
          </cell>
          <cell r="E198" t="str">
            <v>i x (1 + i)^A'</v>
          </cell>
          <cell r="G198" t="str">
            <v>D</v>
          </cell>
          <cell r="H198">
            <v>0.33437970328961514</v>
          </cell>
          <cell r="I198" t="str">
            <v>-</v>
          </cell>
        </row>
        <row r="199">
          <cell r="E199" t="str">
            <v>(1 + i)^A' - 1</v>
          </cell>
        </row>
        <row r="200">
          <cell r="A200" t="str">
            <v xml:space="preserve">       3.</v>
          </cell>
          <cell r="C200" t="str">
            <v>Biaya Pasti per Jam  :</v>
          </cell>
        </row>
        <row r="201">
          <cell r="C201" t="str">
            <v>a.  Biaya Pengembalian Modal  =</v>
          </cell>
          <cell r="E201" t="str">
            <v>( B' - C ) x D</v>
          </cell>
          <cell r="G201" t="str">
            <v>E</v>
          </cell>
          <cell r="H201">
            <v>176803.268114384</v>
          </cell>
          <cell r="I201" t="str">
            <v>Rupiah</v>
          </cell>
        </row>
        <row r="202">
          <cell r="E202" t="str">
            <v>W'</v>
          </cell>
        </row>
        <row r="204">
          <cell r="C204" t="str">
            <v>b.  Asuransi, dll =</v>
          </cell>
          <cell r="D204">
            <v>2E-3</v>
          </cell>
          <cell r="E204" t="str">
            <v xml:space="preserve">  x   B'</v>
          </cell>
          <cell r="G204" t="str">
            <v>F</v>
          </cell>
          <cell r="H204">
            <v>1175</v>
          </cell>
          <cell r="I204" t="str">
            <v>Rupiah</v>
          </cell>
        </row>
        <row r="205">
          <cell r="E205" t="str">
            <v>W'</v>
          </cell>
        </row>
        <row r="207">
          <cell r="C207" t="str">
            <v>Biaya Pasti per Jam             =</v>
          </cell>
          <cell r="E207" t="str">
            <v>( E + F )</v>
          </cell>
          <cell r="G207" t="str">
            <v>G</v>
          </cell>
          <cell r="H207">
            <v>177978.268114384</v>
          </cell>
          <cell r="I207" t="str">
            <v>Rupiah</v>
          </cell>
        </row>
        <row r="209">
          <cell r="A209" t="str">
            <v>C.</v>
          </cell>
          <cell r="C209" t="str">
            <v>BIAYA OPERASI PER JAM KERJA</v>
          </cell>
        </row>
        <row r="211">
          <cell r="A211" t="str">
            <v xml:space="preserve">       1.</v>
          </cell>
          <cell r="C211" t="str">
            <v xml:space="preserve">Bahan Bakar  =  (0.125-0.175 Ltr/HP/Jam)   x Pw x Ms </v>
          </cell>
          <cell r="G211" t="str">
            <v>H</v>
          </cell>
          <cell r="H211">
            <v>38500</v>
          </cell>
          <cell r="I211" t="str">
            <v>Rupiah</v>
          </cell>
        </row>
        <row r="213">
          <cell r="A213" t="str">
            <v xml:space="preserve">       2.</v>
          </cell>
          <cell r="C213" t="str">
            <v>Pelumas         =  (0.01-0.02 Ltr/HP/Jam) x Pw x Mp</v>
          </cell>
          <cell r="G213" t="str">
            <v>I</v>
          </cell>
          <cell r="H213">
            <v>28000.000000000004</v>
          </cell>
          <cell r="I213" t="str">
            <v>Rupiah</v>
          </cell>
        </row>
        <row r="215">
          <cell r="A215" t="str">
            <v xml:space="preserve">       3.</v>
          </cell>
          <cell r="C215" t="str">
            <v>Perawatan dan</v>
          </cell>
          <cell r="D215" t="str">
            <v>(12,5 % - 17,5 %)  x  B'</v>
          </cell>
          <cell r="G215" t="str">
            <v>K</v>
          </cell>
          <cell r="H215">
            <v>73437.5</v>
          </cell>
          <cell r="I215" t="str">
            <v>Rupiah</v>
          </cell>
        </row>
        <row r="216">
          <cell r="C216" t="str">
            <v xml:space="preserve">        perbaikan    =</v>
          </cell>
          <cell r="D216" t="str">
            <v>W'</v>
          </cell>
        </row>
        <row r="218">
          <cell r="A218" t="str">
            <v xml:space="preserve">       4.</v>
          </cell>
          <cell r="C218" t="str">
            <v>Operator</v>
          </cell>
          <cell r="D218" t="str">
            <v>=   ( 1  Orang / Jam )  x  U1</v>
          </cell>
          <cell r="G218" t="str">
            <v>L</v>
          </cell>
          <cell r="H218">
            <v>9000</v>
          </cell>
          <cell r="I218" t="str">
            <v>Rupiah</v>
          </cell>
        </row>
        <row r="219">
          <cell r="A219" t="str">
            <v xml:space="preserve">       5.</v>
          </cell>
          <cell r="C219" t="str">
            <v>Pembantu Operator</v>
          </cell>
          <cell r="D219" t="str">
            <v>=   ( 1  Orang / Jam )  x  U2</v>
          </cell>
          <cell r="G219" t="str">
            <v>M</v>
          </cell>
          <cell r="H219">
            <v>6500</v>
          </cell>
          <cell r="I219" t="str">
            <v>Rupiah</v>
          </cell>
        </row>
        <row r="221">
          <cell r="C221" t="str">
            <v>Biaya Operasi per Jam        =</v>
          </cell>
          <cell r="E221" t="str">
            <v>(H+I+K+L+M)</v>
          </cell>
          <cell r="G221" t="str">
            <v>P</v>
          </cell>
          <cell r="H221">
            <v>155437.5</v>
          </cell>
          <cell r="I221" t="str">
            <v>Rupiah</v>
          </cell>
        </row>
        <row r="223">
          <cell r="A223" t="str">
            <v>D.</v>
          </cell>
          <cell r="C223" t="str">
            <v>TOTAL BIAYA SEWA ALAT / JAM   =   ( G + P )</v>
          </cell>
          <cell r="G223" t="str">
            <v>S</v>
          </cell>
          <cell r="H223">
            <v>333415.76811438403</v>
          </cell>
          <cell r="I223" t="str">
            <v>Rupiah</v>
          </cell>
        </row>
        <row r="226">
          <cell r="A226" t="str">
            <v>E.</v>
          </cell>
          <cell r="C226" t="str">
            <v>LAIN - LAIN</v>
          </cell>
        </row>
        <row r="227">
          <cell r="A227" t="str">
            <v xml:space="preserve">       1.</v>
          </cell>
          <cell r="C227" t="str">
            <v>Tingkat Suku Bunga</v>
          </cell>
          <cell r="G227" t="str">
            <v>i</v>
          </cell>
          <cell r="H227">
            <v>20</v>
          </cell>
          <cell r="I227" t="str">
            <v>% / Tahun</v>
          </cell>
        </row>
        <row r="228">
          <cell r="A228" t="str">
            <v xml:space="preserve">       2.</v>
          </cell>
          <cell r="C228" t="str">
            <v>Upah Operator / Sopir</v>
          </cell>
          <cell r="G228" t="str">
            <v>U1</v>
          </cell>
          <cell r="H228">
            <v>9000</v>
          </cell>
          <cell r="I228" t="str">
            <v>Rp./Jam</v>
          </cell>
        </row>
        <row r="229">
          <cell r="A229" t="str">
            <v xml:space="preserve">       3.</v>
          </cell>
          <cell r="C229" t="str">
            <v>Upah Pembantu Operator / Pmb.Sopir</v>
          </cell>
          <cell r="G229" t="str">
            <v>U2</v>
          </cell>
          <cell r="H229">
            <v>6500</v>
          </cell>
          <cell r="I229" t="str">
            <v>Rp./Jam</v>
          </cell>
        </row>
        <row r="230">
          <cell r="A230" t="str">
            <v xml:space="preserve">       4.</v>
          </cell>
          <cell r="C230" t="str">
            <v>Bahan Bakar Bensin</v>
          </cell>
          <cell r="G230" t="str">
            <v>Mb</v>
          </cell>
          <cell r="H230">
            <v>2700</v>
          </cell>
          <cell r="I230" t="str">
            <v>Liter</v>
          </cell>
        </row>
        <row r="231">
          <cell r="A231" t="str">
            <v xml:space="preserve">       5.</v>
          </cell>
          <cell r="C231" t="str">
            <v>Bahan Bakar Solar</v>
          </cell>
          <cell r="G231" t="str">
            <v>Ms</v>
          </cell>
          <cell r="H231">
            <v>2200</v>
          </cell>
          <cell r="I231" t="str">
            <v>Liter</v>
          </cell>
        </row>
        <row r="232">
          <cell r="A232" t="str">
            <v xml:space="preserve">       6.</v>
          </cell>
          <cell r="C232" t="str">
            <v>Minyak Pelumas</v>
          </cell>
          <cell r="G232" t="str">
            <v>Mp</v>
          </cell>
          <cell r="H232">
            <v>20000</v>
          </cell>
          <cell r="I232" t="str">
            <v>Liter</v>
          </cell>
        </row>
        <row r="233">
          <cell r="A233" t="str">
            <v xml:space="preserve">       7.</v>
          </cell>
          <cell r="C233" t="str">
            <v>PPN diperhitungkan pada lembar Rekapitulasi</v>
          </cell>
        </row>
        <row r="234">
          <cell r="C234" t="str">
            <v>Biaya Pekerjaan</v>
          </cell>
        </row>
        <row r="296">
          <cell r="A296" t="str">
            <v>URAIAN ANALISA ALAT</v>
          </cell>
        </row>
        <row r="299">
          <cell r="A299" t="str">
            <v>No.</v>
          </cell>
          <cell r="C299" t="str">
            <v>U R A I A N</v>
          </cell>
          <cell r="G299" t="str">
            <v>KODE</v>
          </cell>
          <cell r="H299" t="str">
            <v>KOEF.</v>
          </cell>
          <cell r="I299" t="str">
            <v>SATUAN</v>
          </cell>
          <cell r="J299" t="str">
            <v>KET.</v>
          </cell>
        </row>
        <row r="302">
          <cell r="A302" t="str">
            <v>A.</v>
          </cell>
          <cell r="C302" t="str">
            <v>URAIAN PERALATAN</v>
          </cell>
        </row>
        <row r="303">
          <cell r="A303" t="str">
            <v xml:space="preserve">       1.</v>
          </cell>
          <cell r="C303" t="str">
            <v>Jenis Peralatan</v>
          </cell>
          <cell r="G303" t="str">
            <v>CONCRETE MIXER 0.3-0.6 M3</v>
          </cell>
          <cell r="J303" t="str">
            <v>E06</v>
          </cell>
        </row>
        <row r="304">
          <cell r="A304" t="str">
            <v xml:space="preserve">       2.</v>
          </cell>
          <cell r="C304" t="str">
            <v>Tenaga</v>
          </cell>
          <cell r="G304" t="str">
            <v>Pw</v>
          </cell>
          <cell r="H304">
            <v>15</v>
          </cell>
          <cell r="I304" t="str">
            <v>HP</v>
          </cell>
        </row>
        <row r="305">
          <cell r="A305" t="str">
            <v xml:space="preserve">       3.</v>
          </cell>
          <cell r="C305" t="str">
            <v>Kapasitas</v>
          </cell>
          <cell r="G305" t="str">
            <v>Cp</v>
          </cell>
          <cell r="H305">
            <v>500</v>
          </cell>
          <cell r="I305" t="str">
            <v>Liter</v>
          </cell>
        </row>
        <row r="306">
          <cell r="A306" t="str">
            <v xml:space="preserve">       4.</v>
          </cell>
          <cell r="C306" t="str">
            <v>Alat Baru                :</v>
          </cell>
          <cell r="D306" t="str">
            <v xml:space="preserve">  a.  Umur Ekonomis</v>
          </cell>
          <cell r="G306" t="str">
            <v>A</v>
          </cell>
          <cell r="H306">
            <v>4</v>
          </cell>
          <cell r="I306" t="str">
            <v>Tahun</v>
          </cell>
        </row>
        <row r="307">
          <cell r="D307" t="str">
            <v xml:space="preserve">  b.  Jam Kerja Dalam 1 Tahun</v>
          </cell>
          <cell r="G307" t="str">
            <v>W</v>
          </cell>
          <cell r="H307">
            <v>2000</v>
          </cell>
          <cell r="I307" t="str">
            <v>Jam</v>
          </cell>
        </row>
        <row r="308">
          <cell r="D308" t="str">
            <v xml:space="preserve">  c.  Harga Alat</v>
          </cell>
          <cell r="G308" t="str">
            <v>B</v>
          </cell>
          <cell r="H308">
            <v>9950000</v>
          </cell>
          <cell r="I308" t="str">
            <v>Rupiah</v>
          </cell>
        </row>
        <row r="309">
          <cell r="A309" t="str">
            <v xml:space="preserve">       5.</v>
          </cell>
          <cell r="C309" t="str">
            <v>Alat Yang Dipakai  :</v>
          </cell>
          <cell r="D309" t="str">
            <v xml:space="preserve">  a.  Umur Ekonomis</v>
          </cell>
          <cell r="G309" t="str">
            <v>A'</v>
          </cell>
          <cell r="H309">
            <v>4</v>
          </cell>
          <cell r="I309" t="str">
            <v>Tahun</v>
          </cell>
          <cell r="J309" t="str">
            <v xml:space="preserve"> Alat baru</v>
          </cell>
        </row>
        <row r="310">
          <cell r="D310" t="str">
            <v xml:space="preserve">  b.  Jam Kerja Dalam 1 Tahun </v>
          </cell>
          <cell r="G310" t="str">
            <v>W'</v>
          </cell>
          <cell r="H310">
            <v>2000</v>
          </cell>
          <cell r="I310" t="str">
            <v>Jam</v>
          </cell>
          <cell r="J310" t="str">
            <v xml:space="preserve"> Alat baru</v>
          </cell>
        </row>
        <row r="311">
          <cell r="D311" t="str">
            <v xml:space="preserve">  c.  Harga Alat   (*)</v>
          </cell>
          <cell r="G311" t="str">
            <v>B'</v>
          </cell>
          <cell r="H311">
            <v>9950000</v>
          </cell>
          <cell r="I311" t="str">
            <v>Rupiah</v>
          </cell>
          <cell r="J311" t="str">
            <v xml:space="preserve"> Alat baru</v>
          </cell>
        </row>
        <row r="313">
          <cell r="A313" t="str">
            <v>B.</v>
          </cell>
          <cell r="C313" t="str">
            <v>BIAYA PASTI PER JAM KERJA</v>
          </cell>
        </row>
        <row r="314">
          <cell r="A314" t="str">
            <v xml:space="preserve">       1.</v>
          </cell>
          <cell r="C314" t="str">
            <v>Nilai Sisa Alat</v>
          </cell>
          <cell r="D314" t="str">
            <v>=  10 % x B</v>
          </cell>
          <cell r="G314" t="str">
            <v>C</v>
          </cell>
          <cell r="H314">
            <v>995000</v>
          </cell>
          <cell r="I314" t="str">
            <v>Rupiah</v>
          </cell>
        </row>
        <row r="316">
          <cell r="A316" t="str">
            <v xml:space="preserve">       2.</v>
          </cell>
          <cell r="C316" t="str">
            <v>Faktor Angsuran Modal    =</v>
          </cell>
          <cell r="E316" t="str">
            <v>i x (1 + i)^A'</v>
          </cell>
          <cell r="G316" t="str">
            <v>D</v>
          </cell>
          <cell r="H316">
            <v>0.38628912071535026</v>
          </cell>
          <cell r="I316" t="str">
            <v>-</v>
          </cell>
        </row>
        <row r="317">
          <cell r="E317" t="str">
            <v>(1 + i)^A' - 1</v>
          </cell>
        </row>
        <row r="318">
          <cell r="A318" t="str">
            <v xml:space="preserve">       3.</v>
          </cell>
          <cell r="C318" t="str">
            <v>Biaya Pasti per Jam  :</v>
          </cell>
        </row>
        <row r="319">
          <cell r="C319" t="str">
            <v>a.  Biaya Pengembalian Modal  =</v>
          </cell>
          <cell r="E319" t="str">
            <v>( B' - C ) x D</v>
          </cell>
          <cell r="G319" t="str">
            <v>E</v>
          </cell>
          <cell r="H319">
            <v>1729.6095380029808</v>
          </cell>
          <cell r="I319" t="str">
            <v>Rupiah</v>
          </cell>
        </row>
        <row r="320">
          <cell r="E320" t="str">
            <v>W'</v>
          </cell>
        </row>
        <row r="322">
          <cell r="C322" t="str">
            <v>b.  Asuransi, dll =</v>
          </cell>
          <cell r="D322">
            <v>2E-3</v>
          </cell>
          <cell r="E322" t="str">
            <v xml:space="preserve">  x   B'</v>
          </cell>
          <cell r="G322" t="str">
            <v>F</v>
          </cell>
          <cell r="H322">
            <v>9.9499999999999993</v>
          </cell>
          <cell r="I322" t="str">
            <v>Rupiah</v>
          </cell>
        </row>
        <row r="323">
          <cell r="E323" t="str">
            <v>W'</v>
          </cell>
        </row>
        <row r="325">
          <cell r="C325" t="str">
            <v>Biaya Pasti per Jam             =</v>
          </cell>
          <cell r="E325" t="str">
            <v>( E + F )</v>
          </cell>
          <cell r="G325" t="str">
            <v>G</v>
          </cell>
          <cell r="H325">
            <v>1739.5595380029808</v>
          </cell>
          <cell r="I325" t="str">
            <v>Rupiah</v>
          </cell>
        </row>
        <row r="327">
          <cell r="A327" t="str">
            <v>C.</v>
          </cell>
          <cell r="C327" t="str">
            <v>BIAYA OPERASI PER JAM KERJA</v>
          </cell>
        </row>
        <row r="329">
          <cell r="A329" t="str">
            <v xml:space="preserve">       1.</v>
          </cell>
          <cell r="C329" t="str">
            <v xml:space="preserve">Bahan Bakar  =  (0.125-0.175 Ltr/HP/Jam)   x Pw x Ms </v>
          </cell>
          <cell r="G329" t="str">
            <v>H</v>
          </cell>
          <cell r="H329">
            <v>4125</v>
          </cell>
          <cell r="I329" t="str">
            <v>Rupiah</v>
          </cell>
        </row>
        <row r="331">
          <cell r="A331" t="str">
            <v xml:space="preserve">       2.</v>
          </cell>
          <cell r="C331" t="str">
            <v>Pelumas         =  (0.01-0.02 Ltr/HP/Jam) x Pw x Mp</v>
          </cell>
          <cell r="G331" t="str">
            <v>I</v>
          </cell>
          <cell r="H331">
            <v>3000</v>
          </cell>
          <cell r="I331" t="str">
            <v>Rupiah</v>
          </cell>
        </row>
        <row r="333">
          <cell r="A333" t="str">
            <v xml:space="preserve">       3.</v>
          </cell>
          <cell r="C333" t="str">
            <v>Perawatan dan</v>
          </cell>
          <cell r="D333" t="str">
            <v>(12,5 % - 17,5 %)  x  B'</v>
          </cell>
          <cell r="G333" t="str">
            <v>K</v>
          </cell>
          <cell r="H333">
            <v>621.875</v>
          </cell>
          <cell r="I333" t="str">
            <v>Rupiah</v>
          </cell>
        </row>
        <row r="334">
          <cell r="C334" t="str">
            <v xml:space="preserve">        perbaikan    =</v>
          </cell>
          <cell r="D334" t="str">
            <v>W'</v>
          </cell>
        </row>
        <row r="336">
          <cell r="A336" t="str">
            <v xml:space="preserve">       4.</v>
          </cell>
          <cell r="C336" t="str">
            <v>Operator</v>
          </cell>
          <cell r="D336" t="str">
            <v>=   ( 1  Orang / Jam )  x  U1</v>
          </cell>
          <cell r="G336" t="str">
            <v>L</v>
          </cell>
          <cell r="H336">
            <v>9000</v>
          </cell>
          <cell r="I336" t="str">
            <v>Rupiah</v>
          </cell>
        </row>
        <row r="337">
          <cell r="A337" t="str">
            <v xml:space="preserve">       5.</v>
          </cell>
          <cell r="C337" t="str">
            <v>Pembantu Operator</v>
          </cell>
          <cell r="D337" t="str">
            <v>=   ( 1  Orang / Jam )  x  U2</v>
          </cell>
          <cell r="G337" t="str">
            <v>M</v>
          </cell>
          <cell r="H337">
            <v>6500</v>
          </cell>
          <cell r="I337" t="str">
            <v>Rupiah</v>
          </cell>
        </row>
        <row r="339">
          <cell r="C339" t="str">
            <v>Biaya Operasi per Jam        =</v>
          </cell>
          <cell r="E339" t="str">
            <v>(H+I+K+L+M)</v>
          </cell>
          <cell r="G339" t="str">
            <v>P</v>
          </cell>
          <cell r="H339">
            <v>23246.875</v>
          </cell>
          <cell r="I339" t="str">
            <v>Rupiah</v>
          </cell>
        </row>
        <row r="341">
          <cell r="A341" t="str">
            <v>D.</v>
          </cell>
          <cell r="C341" t="str">
            <v>TOTAL BIAYA SEWA ALAT / JAM   =   ( G + P )</v>
          </cell>
          <cell r="G341" t="str">
            <v>S</v>
          </cell>
          <cell r="H341">
            <v>24986.434538002981</v>
          </cell>
          <cell r="I341" t="str">
            <v>Rupiah</v>
          </cell>
        </row>
        <row r="344">
          <cell r="A344" t="str">
            <v>E.</v>
          </cell>
          <cell r="C344" t="str">
            <v>LAIN - LAIN</v>
          </cell>
        </row>
        <row r="345">
          <cell r="A345" t="str">
            <v xml:space="preserve">       1.</v>
          </cell>
          <cell r="C345" t="str">
            <v>Tingkat Suku Bunga</v>
          </cell>
          <cell r="G345" t="str">
            <v>i</v>
          </cell>
          <cell r="H345">
            <v>20</v>
          </cell>
          <cell r="I345" t="str">
            <v>% / Tahun</v>
          </cell>
        </row>
        <row r="346">
          <cell r="A346" t="str">
            <v xml:space="preserve">       2.</v>
          </cell>
          <cell r="C346" t="str">
            <v>Upah Operator / Sopir</v>
          </cell>
          <cell r="G346" t="str">
            <v>U1</v>
          </cell>
          <cell r="H346">
            <v>9000</v>
          </cell>
          <cell r="I346" t="str">
            <v>Rp./Jam</v>
          </cell>
        </row>
        <row r="347">
          <cell r="A347" t="str">
            <v xml:space="preserve">       3.</v>
          </cell>
          <cell r="C347" t="str">
            <v>Upah Pembantu Operator / Pmb.Sopir</v>
          </cell>
          <cell r="G347" t="str">
            <v>U2</v>
          </cell>
          <cell r="H347">
            <v>6500</v>
          </cell>
          <cell r="I347" t="str">
            <v>Rp./Jam</v>
          </cell>
        </row>
        <row r="348">
          <cell r="A348" t="str">
            <v xml:space="preserve">       4.</v>
          </cell>
          <cell r="C348" t="str">
            <v>Bahan Bakar Bensin</v>
          </cell>
          <cell r="G348" t="str">
            <v>Mb</v>
          </cell>
          <cell r="H348">
            <v>2700</v>
          </cell>
          <cell r="I348" t="str">
            <v>Liter</v>
          </cell>
        </row>
        <row r="349">
          <cell r="A349" t="str">
            <v xml:space="preserve">       5.</v>
          </cell>
          <cell r="C349" t="str">
            <v>Bahan Bakar Solar</v>
          </cell>
          <cell r="G349" t="str">
            <v>Ms</v>
          </cell>
          <cell r="H349">
            <v>2200</v>
          </cell>
          <cell r="I349" t="str">
            <v>Liter</v>
          </cell>
        </row>
        <row r="350">
          <cell r="A350" t="str">
            <v xml:space="preserve">       6.</v>
          </cell>
          <cell r="C350" t="str">
            <v>Minyak Pelumas</v>
          </cell>
          <cell r="G350" t="str">
            <v>Mp</v>
          </cell>
          <cell r="H350">
            <v>20000</v>
          </cell>
          <cell r="I350" t="str">
            <v>Liter</v>
          </cell>
        </row>
        <row r="351">
          <cell r="A351" t="str">
            <v xml:space="preserve">       7.</v>
          </cell>
          <cell r="C351" t="str">
            <v>PPN diperhitungkan pada lembar Rekapitulasi</v>
          </cell>
        </row>
        <row r="352">
          <cell r="C352" t="str">
            <v>Biaya Pekerjaan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6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853875000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6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853875000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85387500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0.30070574586703619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115544.30343849699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853.875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116398.17843849699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41250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30000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53367.1875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9000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6500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140117.1875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256515.36593849701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9000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6500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2700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2200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20000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163500000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163500000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16350000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24601.986669533435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163.5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24765.486669533435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27500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20000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10218.75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9000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6500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73218.75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97984.236669533435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9000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6500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2700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2200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20000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  <row r="473">
          <cell r="A473" t="str">
            <v>URAIAN ANALISA ALAT</v>
          </cell>
        </row>
        <row r="476">
          <cell r="A476" t="str">
            <v>No.</v>
          </cell>
          <cell r="C476" t="str">
            <v>U R A I A N</v>
          </cell>
          <cell r="G476" t="str">
            <v>KODE</v>
          </cell>
          <cell r="H476" t="str">
            <v>KOEF.</v>
          </cell>
          <cell r="I476" t="str">
            <v>SATUAN</v>
          </cell>
          <cell r="J476" t="str">
            <v>KET.</v>
          </cell>
        </row>
        <row r="479">
          <cell r="A479" t="str">
            <v>A.</v>
          </cell>
          <cell r="C479" t="str">
            <v>URAIAN PERALATAN</v>
          </cell>
        </row>
        <row r="480">
          <cell r="A480" t="str">
            <v xml:space="preserve">       1.</v>
          </cell>
          <cell r="C480" t="str">
            <v>Jenis Peralatan</v>
          </cell>
          <cell r="G480" t="str">
            <v>DUMP TRUCK</v>
          </cell>
          <cell r="J480" t="str">
            <v>E09</v>
          </cell>
        </row>
        <row r="481">
          <cell r="A481" t="str">
            <v xml:space="preserve">       2.</v>
          </cell>
          <cell r="C481" t="str">
            <v>Tenaga</v>
          </cell>
          <cell r="G481" t="str">
            <v>Pw</v>
          </cell>
          <cell r="H481">
            <v>125</v>
          </cell>
          <cell r="I481" t="str">
            <v>HP</v>
          </cell>
        </row>
        <row r="482">
          <cell r="A482" t="str">
            <v xml:space="preserve">       3.</v>
          </cell>
          <cell r="C482" t="str">
            <v>Kapasitas</v>
          </cell>
          <cell r="G482" t="str">
            <v>Cp</v>
          </cell>
          <cell r="H482">
            <v>8</v>
          </cell>
          <cell r="I482" t="str">
            <v>Ton</v>
          </cell>
        </row>
        <row r="483">
          <cell r="A483" t="str">
            <v xml:space="preserve">       4.</v>
          </cell>
          <cell r="C483" t="str">
            <v>Alat Baru                :</v>
          </cell>
          <cell r="D483" t="str">
            <v xml:space="preserve">  a.  Umur Ekonomis</v>
          </cell>
          <cell r="G483" t="str">
            <v>A</v>
          </cell>
          <cell r="H483">
            <v>5</v>
          </cell>
          <cell r="I483" t="str">
            <v>Tahun</v>
          </cell>
        </row>
        <row r="484">
          <cell r="D484" t="str">
            <v xml:space="preserve">  b.  Jam Kerja Dalam 1 Tahun</v>
          </cell>
          <cell r="G484" t="str">
            <v>W</v>
          </cell>
          <cell r="H484">
            <v>2000</v>
          </cell>
          <cell r="I484" t="str">
            <v>Jam</v>
          </cell>
        </row>
        <row r="485">
          <cell r="D485" t="str">
            <v xml:space="preserve">  c.  Harga Alat</v>
          </cell>
          <cell r="G485" t="str">
            <v>B</v>
          </cell>
          <cell r="H485">
            <v>308000000</v>
          </cell>
          <cell r="I485" t="str">
            <v>Rupiah</v>
          </cell>
        </row>
        <row r="486">
          <cell r="A486" t="str">
            <v xml:space="preserve">       5.</v>
          </cell>
          <cell r="C486" t="str">
            <v>Alat Yang Dipakai  :</v>
          </cell>
          <cell r="D486" t="str">
            <v xml:space="preserve">  a.  Umur Ekonomis</v>
          </cell>
          <cell r="G486" t="str">
            <v>A'</v>
          </cell>
          <cell r="H486">
            <v>5</v>
          </cell>
          <cell r="I486" t="str">
            <v>Tahun</v>
          </cell>
          <cell r="J486" t="str">
            <v xml:space="preserve"> Alat baru</v>
          </cell>
        </row>
        <row r="487">
          <cell r="D487" t="str">
            <v xml:space="preserve">  b.  Jam Kerja Dalam 1 Tahun </v>
          </cell>
          <cell r="G487" t="str">
            <v>W'</v>
          </cell>
          <cell r="H487">
            <v>2000</v>
          </cell>
          <cell r="I487" t="str">
            <v>Jam</v>
          </cell>
          <cell r="J487" t="str">
            <v xml:space="preserve"> Alat baru</v>
          </cell>
        </row>
        <row r="488">
          <cell r="D488" t="str">
            <v xml:space="preserve">  c.  Harga Alat   (*)</v>
          </cell>
          <cell r="G488" t="str">
            <v>B'</v>
          </cell>
          <cell r="H488">
            <v>308000000</v>
          </cell>
          <cell r="I488" t="str">
            <v>Rupiah</v>
          </cell>
          <cell r="J488" t="str">
            <v xml:space="preserve"> Alat baru</v>
          </cell>
        </row>
        <row r="490">
          <cell r="A490" t="str">
            <v>B.</v>
          </cell>
          <cell r="C490" t="str">
            <v>BIAYA PASTI PER JAM KERJA</v>
          </cell>
        </row>
        <row r="491">
          <cell r="A491" t="str">
            <v xml:space="preserve">       1.</v>
          </cell>
          <cell r="C491" t="str">
            <v>Nilai Sisa Alat</v>
          </cell>
          <cell r="D491" t="str">
            <v>=  10 % x B</v>
          </cell>
          <cell r="G491" t="str">
            <v>C</v>
          </cell>
          <cell r="H491">
            <v>30800000</v>
          </cell>
          <cell r="I491" t="str">
            <v>Rupiah</v>
          </cell>
        </row>
        <row r="493">
          <cell r="A493" t="str">
            <v xml:space="preserve">       2.</v>
          </cell>
          <cell r="C493" t="str">
            <v>Faktor Angsuran Modal    =</v>
          </cell>
          <cell r="E493" t="str">
            <v>i x (1 + i)^A'</v>
          </cell>
          <cell r="G493" t="str">
            <v>D</v>
          </cell>
          <cell r="H493">
            <v>0.33437970328961514</v>
          </cell>
          <cell r="I493" t="str">
            <v>-</v>
          </cell>
        </row>
        <row r="494">
          <cell r="E494" t="str">
            <v>(1 + i)^A' - 1</v>
          </cell>
        </row>
        <row r="495">
          <cell r="A495" t="str">
            <v xml:space="preserve">       3.</v>
          </cell>
          <cell r="C495" t="str">
            <v>Biaya Pasti per Jam  :</v>
          </cell>
        </row>
        <row r="496">
          <cell r="C496" t="str">
            <v>a.  Biaya Pengembalian Modal  =</v>
          </cell>
          <cell r="E496" t="str">
            <v>( B' - C ) x D</v>
          </cell>
          <cell r="G496" t="str">
            <v>E</v>
          </cell>
          <cell r="H496">
            <v>46345.026875940661</v>
          </cell>
          <cell r="I496" t="str">
            <v>Rupiah</v>
          </cell>
        </row>
        <row r="497">
          <cell r="E497" t="str">
            <v>W'</v>
          </cell>
        </row>
        <row r="499">
          <cell r="C499" t="str">
            <v>b.  Asuransi, dll =</v>
          </cell>
          <cell r="D499">
            <v>2E-3</v>
          </cell>
          <cell r="E499" t="str">
            <v xml:space="preserve">  x   B'</v>
          </cell>
          <cell r="G499" t="str">
            <v>F</v>
          </cell>
          <cell r="H499">
            <v>308</v>
          </cell>
          <cell r="I499" t="str">
            <v>Rupiah</v>
          </cell>
        </row>
        <row r="500">
          <cell r="E500" t="str">
            <v>W'</v>
          </cell>
        </row>
        <row r="502">
          <cell r="C502" t="str">
            <v>Biaya Pasti per Jam             =</v>
          </cell>
          <cell r="E502" t="str">
            <v>( E + F )</v>
          </cell>
          <cell r="G502" t="str">
            <v>G</v>
          </cell>
          <cell r="H502">
            <v>46653.026875940661</v>
          </cell>
          <cell r="I502" t="str">
            <v>Rupiah</v>
          </cell>
        </row>
        <row r="504">
          <cell r="A504" t="str">
            <v>C.</v>
          </cell>
          <cell r="C504" t="str">
            <v>BIAYA OPERASI PER JAM KERJA</v>
          </cell>
        </row>
        <row r="506">
          <cell r="A506" t="str">
            <v xml:space="preserve">       1.</v>
          </cell>
          <cell r="C506" t="str">
            <v xml:space="preserve">Bahan Bakar  =  (0.125-0.175 Ltr/HP/Jam)   x Pw x Ms </v>
          </cell>
          <cell r="G506" t="str">
            <v>H</v>
          </cell>
          <cell r="H506">
            <v>34375</v>
          </cell>
          <cell r="I506" t="str">
            <v>Rupiah</v>
          </cell>
        </row>
        <row r="508">
          <cell r="A508" t="str">
            <v xml:space="preserve">       2.</v>
          </cell>
          <cell r="C508" t="str">
            <v>Pelumas         =  (0.01-0.02 Ltr/HP/Jam) x Pw x Mp</v>
          </cell>
          <cell r="G508" t="str">
            <v>I</v>
          </cell>
          <cell r="H508">
            <v>25000</v>
          </cell>
          <cell r="I508" t="str">
            <v>Rupiah</v>
          </cell>
        </row>
        <row r="510">
          <cell r="A510" t="str">
            <v xml:space="preserve">       3.</v>
          </cell>
          <cell r="C510" t="str">
            <v>Perawatan dan</v>
          </cell>
          <cell r="D510" t="str">
            <v>(12,5 % - 17,5 %)  x  B'</v>
          </cell>
          <cell r="G510" t="str">
            <v>K</v>
          </cell>
          <cell r="H510">
            <v>19250</v>
          </cell>
          <cell r="I510" t="str">
            <v>Rupiah</v>
          </cell>
        </row>
        <row r="511">
          <cell r="C511" t="str">
            <v xml:space="preserve">        perbaikan    =</v>
          </cell>
          <cell r="D511" t="str">
            <v>W'</v>
          </cell>
        </row>
        <row r="513">
          <cell r="A513" t="str">
            <v xml:space="preserve">       4.</v>
          </cell>
          <cell r="C513" t="str">
            <v>Operator</v>
          </cell>
          <cell r="D513" t="str">
            <v>=   ( 1  Orang / Jam )  x  U1</v>
          </cell>
          <cell r="G513" t="str">
            <v>L</v>
          </cell>
          <cell r="H513">
            <v>9000</v>
          </cell>
          <cell r="I513" t="str">
            <v>Rupiah</v>
          </cell>
        </row>
        <row r="514">
          <cell r="A514" t="str">
            <v xml:space="preserve">       5.</v>
          </cell>
          <cell r="C514" t="str">
            <v>Pembantu Operator</v>
          </cell>
          <cell r="D514" t="str">
            <v>=   ( 1  Orang / Jam )  x  U2</v>
          </cell>
          <cell r="G514" t="str">
            <v>M</v>
          </cell>
          <cell r="H514">
            <v>6500</v>
          </cell>
          <cell r="I514" t="str">
            <v>Rupiah</v>
          </cell>
        </row>
        <row r="516">
          <cell r="C516" t="str">
            <v>Biaya Operasi per Jam        =</v>
          </cell>
          <cell r="E516" t="str">
            <v>(H+I+K+L+M)</v>
          </cell>
          <cell r="G516" t="str">
            <v>P</v>
          </cell>
          <cell r="H516">
            <v>94125</v>
          </cell>
          <cell r="I516" t="str">
            <v>Rupiah</v>
          </cell>
        </row>
        <row r="518">
          <cell r="A518" t="str">
            <v>D.</v>
          </cell>
          <cell r="C518" t="str">
            <v>TOTAL BIAYA SEWA ALAT / JAM   =   ( G + P )</v>
          </cell>
          <cell r="G518" t="str">
            <v>S</v>
          </cell>
          <cell r="H518">
            <v>140778.02687594068</v>
          </cell>
          <cell r="I518" t="str">
            <v>Rupiah</v>
          </cell>
        </row>
        <row r="521">
          <cell r="A521" t="str">
            <v>E.</v>
          </cell>
          <cell r="C521" t="str">
            <v>LAIN - LAIN</v>
          </cell>
        </row>
        <row r="522">
          <cell r="A522" t="str">
            <v xml:space="preserve">       1.</v>
          </cell>
          <cell r="C522" t="str">
            <v>Tingkat Suku Bunga</v>
          </cell>
          <cell r="G522" t="str">
            <v>i</v>
          </cell>
          <cell r="H522">
            <v>20</v>
          </cell>
          <cell r="I522" t="str">
            <v>% / Tahun</v>
          </cell>
        </row>
        <row r="523">
          <cell r="A523" t="str">
            <v xml:space="preserve">       2.</v>
          </cell>
          <cell r="C523" t="str">
            <v>Upah Operator / Sopir / Mekanik</v>
          </cell>
          <cell r="G523" t="str">
            <v>U1</v>
          </cell>
          <cell r="H523">
            <v>9000</v>
          </cell>
          <cell r="I523" t="str">
            <v>Rp./Jam</v>
          </cell>
        </row>
        <row r="524">
          <cell r="A524" t="str">
            <v xml:space="preserve">       3.</v>
          </cell>
          <cell r="C524" t="str">
            <v>Upah Pembantu Operator / Pmb.Sopir / Pmb.Mekanik</v>
          </cell>
          <cell r="G524" t="str">
            <v>U2</v>
          </cell>
          <cell r="H524">
            <v>6500</v>
          </cell>
          <cell r="I524" t="str">
            <v>Rp./Jam</v>
          </cell>
        </row>
        <row r="525">
          <cell r="A525" t="str">
            <v xml:space="preserve">       4.</v>
          </cell>
          <cell r="C525" t="str">
            <v>Bahan Bakar Bensin</v>
          </cell>
          <cell r="G525" t="str">
            <v>Mb</v>
          </cell>
          <cell r="H525">
            <v>2700</v>
          </cell>
          <cell r="I525" t="str">
            <v>Liter</v>
          </cell>
        </row>
        <row r="526">
          <cell r="A526" t="str">
            <v xml:space="preserve">       5.</v>
          </cell>
          <cell r="C526" t="str">
            <v>Bahan Bakar Solar</v>
          </cell>
          <cell r="G526" t="str">
            <v>Ms</v>
          </cell>
          <cell r="H526">
            <v>2200</v>
          </cell>
          <cell r="I526" t="str">
            <v>Liter</v>
          </cell>
        </row>
        <row r="527">
          <cell r="A527" t="str">
            <v xml:space="preserve">       6.</v>
          </cell>
          <cell r="C527" t="str">
            <v>Minyak Pelumas</v>
          </cell>
          <cell r="G527" t="str">
            <v>Mp</v>
          </cell>
          <cell r="H527">
            <v>20000</v>
          </cell>
          <cell r="I527" t="str">
            <v>Liter</v>
          </cell>
        </row>
        <row r="528">
          <cell r="A528" t="str">
            <v xml:space="preserve">       7.</v>
          </cell>
          <cell r="C528" t="str">
            <v>PPN diperhitungkan pada lembar Rekapitulasi</v>
          </cell>
        </row>
        <row r="529">
          <cell r="C529" t="str">
            <v>Biaya Pekerjaan</v>
          </cell>
        </row>
        <row r="1122">
          <cell r="A1122" t="str">
            <v>URAIAN ANALISA ALAT</v>
          </cell>
        </row>
        <row r="1125">
          <cell r="A1125" t="str">
            <v>No.</v>
          </cell>
          <cell r="C1125" t="str">
            <v>U R A I A N</v>
          </cell>
          <cell r="G1125" t="str">
            <v>KODE</v>
          </cell>
          <cell r="H1125" t="str">
            <v>KOEF.</v>
          </cell>
          <cell r="I1125" t="str">
            <v>SATUAN</v>
          </cell>
          <cell r="J1125" t="str">
            <v>KET.</v>
          </cell>
        </row>
        <row r="1128">
          <cell r="A1128" t="str">
            <v>A.</v>
          </cell>
          <cell r="C1128" t="str">
            <v>URAIAN PERALATAN</v>
          </cell>
        </row>
        <row r="1129">
          <cell r="A1129" t="str">
            <v xml:space="preserve">       1.</v>
          </cell>
          <cell r="C1129" t="str">
            <v>Jenis Peralatan</v>
          </cell>
          <cell r="G1129" t="str">
            <v>CONCRETE VIBRATOR</v>
          </cell>
          <cell r="J1129" t="str">
            <v>E20</v>
          </cell>
        </row>
        <row r="1130">
          <cell r="A1130" t="str">
            <v xml:space="preserve">       2.</v>
          </cell>
          <cell r="C1130" t="str">
            <v>Tenaga</v>
          </cell>
          <cell r="G1130" t="str">
            <v>Pw</v>
          </cell>
          <cell r="H1130">
            <v>10</v>
          </cell>
          <cell r="I1130" t="str">
            <v>HP</v>
          </cell>
        </row>
        <row r="1131">
          <cell r="A1131" t="str">
            <v xml:space="preserve">       3.</v>
          </cell>
          <cell r="C1131" t="str">
            <v>Kapasitas</v>
          </cell>
          <cell r="G1131" t="str">
            <v>Cp</v>
          </cell>
          <cell r="H1131" t="str">
            <v xml:space="preserve">-  </v>
          </cell>
          <cell r="I1131" t="str">
            <v>-</v>
          </cell>
        </row>
        <row r="1132">
          <cell r="A1132" t="str">
            <v xml:space="preserve">       4.</v>
          </cell>
          <cell r="C1132" t="str">
            <v>Alat Baru                :</v>
          </cell>
          <cell r="D1132" t="str">
            <v xml:space="preserve">  a.  Umur Ekonomis</v>
          </cell>
          <cell r="G1132" t="str">
            <v>A</v>
          </cell>
          <cell r="H1132">
            <v>4</v>
          </cell>
          <cell r="I1132" t="str">
            <v>Tahun</v>
          </cell>
        </row>
        <row r="1133">
          <cell r="D1133" t="str">
            <v xml:space="preserve">  b.  Jam Kerja Dalam 1 Tahun</v>
          </cell>
          <cell r="G1133" t="str">
            <v>W</v>
          </cell>
          <cell r="H1133">
            <v>1000</v>
          </cell>
          <cell r="I1133" t="str">
            <v>Jam</v>
          </cell>
        </row>
        <row r="1134">
          <cell r="D1134" t="str">
            <v xml:space="preserve">  c.  Harga Alat</v>
          </cell>
          <cell r="G1134" t="str">
            <v>B</v>
          </cell>
          <cell r="H1134">
            <v>3150000</v>
          </cell>
          <cell r="I1134" t="str">
            <v>Rupiah</v>
          </cell>
        </row>
        <row r="1135">
          <cell r="A1135" t="str">
            <v xml:space="preserve">       5.</v>
          </cell>
          <cell r="C1135" t="str">
            <v>Alat Yang Dipakai  :</v>
          </cell>
          <cell r="D1135" t="str">
            <v xml:space="preserve">  a.  Umur Ekonomis</v>
          </cell>
          <cell r="G1135" t="str">
            <v>A'</v>
          </cell>
          <cell r="H1135">
            <v>4</v>
          </cell>
          <cell r="I1135" t="str">
            <v>Tahun</v>
          </cell>
          <cell r="J1135" t="str">
            <v xml:space="preserve"> Alat baru</v>
          </cell>
        </row>
        <row r="1136">
          <cell r="D1136" t="str">
            <v xml:space="preserve">  b.  Jam Kerja Dalam 1 Tahun </v>
          </cell>
          <cell r="G1136" t="str">
            <v>W'</v>
          </cell>
          <cell r="H1136">
            <v>1000</v>
          </cell>
          <cell r="I1136" t="str">
            <v>Jam</v>
          </cell>
          <cell r="J1136" t="str">
            <v xml:space="preserve"> Alat baru</v>
          </cell>
        </row>
        <row r="1137">
          <cell r="D1137" t="str">
            <v xml:space="preserve">  c.  Harga Alat   (*)</v>
          </cell>
          <cell r="G1137" t="str">
            <v>B'</v>
          </cell>
          <cell r="H1137">
            <v>3150000</v>
          </cell>
          <cell r="I1137" t="str">
            <v>Rupiah</v>
          </cell>
          <cell r="J1137" t="str">
            <v xml:space="preserve"> Alat baru</v>
          </cell>
        </row>
        <row r="1139">
          <cell r="A1139" t="str">
            <v>B.</v>
          </cell>
          <cell r="C1139" t="str">
            <v>BIAYA PASTI PER JAM KERJA</v>
          </cell>
        </row>
        <row r="1140">
          <cell r="A1140" t="str">
            <v xml:space="preserve">       1.</v>
          </cell>
          <cell r="C1140" t="str">
            <v>Nilai Sisa Alat</v>
          </cell>
          <cell r="D1140" t="str">
            <v>=  10 % x B</v>
          </cell>
          <cell r="G1140" t="str">
            <v>C</v>
          </cell>
          <cell r="H1140">
            <v>315000</v>
          </cell>
          <cell r="I1140" t="str">
            <v>Rupiah</v>
          </cell>
        </row>
        <row r="1142">
          <cell r="A1142" t="str">
            <v xml:space="preserve">       2.</v>
          </cell>
          <cell r="C1142" t="str">
            <v>Faktor Angsuran Modal    =</v>
          </cell>
          <cell r="E1142" t="str">
            <v>i x (1 + i)^A'</v>
          </cell>
          <cell r="G1142" t="str">
            <v>D</v>
          </cell>
          <cell r="H1142">
            <v>0.38628912071535026</v>
          </cell>
          <cell r="I1142" t="str">
            <v>-</v>
          </cell>
        </row>
        <row r="1143">
          <cell r="E1143" t="str">
            <v>(1 + i)^A' - 1</v>
          </cell>
        </row>
        <row r="1144">
          <cell r="A1144" t="str">
            <v xml:space="preserve">       3.</v>
          </cell>
          <cell r="C1144" t="str">
            <v>Biaya Pasti per Jam  :</v>
          </cell>
        </row>
        <row r="1145">
          <cell r="C1145" t="str">
            <v>a.  Biaya Pengembalian Modal  =</v>
          </cell>
          <cell r="E1145" t="str">
            <v>( B' - C ) x D</v>
          </cell>
          <cell r="G1145" t="str">
            <v>E</v>
          </cell>
          <cell r="H1145">
            <v>1095.129657228018</v>
          </cell>
          <cell r="I1145" t="str">
            <v>Rupiah</v>
          </cell>
        </row>
        <row r="1146">
          <cell r="E1146" t="str">
            <v>W'</v>
          </cell>
        </row>
        <row r="1148">
          <cell r="C1148" t="str">
            <v>b.  Asuransi, dll =</v>
          </cell>
          <cell r="D1148">
            <v>2E-3</v>
          </cell>
          <cell r="E1148" t="str">
            <v xml:space="preserve">  x   B'</v>
          </cell>
          <cell r="G1148" t="str">
            <v>F</v>
          </cell>
          <cell r="H1148">
            <v>6.3</v>
          </cell>
          <cell r="I1148" t="str">
            <v>Rupiah</v>
          </cell>
        </row>
        <row r="1149">
          <cell r="E1149" t="str">
            <v>W'</v>
          </cell>
        </row>
        <row r="1151">
          <cell r="C1151" t="str">
            <v>Biaya Pasti per Jam             =</v>
          </cell>
          <cell r="E1151" t="str">
            <v>( E + F )</v>
          </cell>
          <cell r="G1151" t="str">
            <v>G</v>
          </cell>
          <cell r="H1151">
            <v>1101.429657228018</v>
          </cell>
          <cell r="I1151" t="str">
            <v>Rupiah</v>
          </cell>
        </row>
        <row r="1153">
          <cell r="A1153" t="str">
            <v>C.</v>
          </cell>
          <cell r="C1153" t="str">
            <v>BIAYA OPERASI PER JAM KERJA</v>
          </cell>
        </row>
        <row r="1155">
          <cell r="A1155" t="str">
            <v xml:space="preserve">       1.</v>
          </cell>
          <cell r="C1155" t="str">
            <v xml:space="preserve">Bahan Bakar  =  (0.125-0.175 Ltr/HP/Jam)   x Pw x Ms </v>
          </cell>
          <cell r="G1155" t="str">
            <v>H</v>
          </cell>
          <cell r="H1155">
            <v>2750</v>
          </cell>
          <cell r="I1155" t="str">
            <v>Rupiah</v>
          </cell>
        </row>
        <row r="1157">
          <cell r="A1157" t="str">
            <v xml:space="preserve">       2.</v>
          </cell>
          <cell r="C1157" t="str">
            <v>Pelumas         =  (0.01-0.02 Ltr/HP/Jam) x Pw x Mp</v>
          </cell>
          <cell r="G1157" t="str">
            <v>I</v>
          </cell>
          <cell r="H1157">
            <v>2000</v>
          </cell>
          <cell r="I1157" t="str">
            <v>Rupiah</v>
          </cell>
        </row>
        <row r="1159">
          <cell r="A1159" t="str">
            <v xml:space="preserve">       3.</v>
          </cell>
          <cell r="C1159" t="str">
            <v>Perawatan dan</v>
          </cell>
          <cell r="D1159" t="str">
            <v>(12,5 % - 17,5 %)  x  B'</v>
          </cell>
          <cell r="G1159" t="str">
            <v>K</v>
          </cell>
          <cell r="H1159">
            <v>393.75</v>
          </cell>
          <cell r="I1159" t="str">
            <v>Rupiah</v>
          </cell>
        </row>
        <row r="1160">
          <cell r="C1160" t="str">
            <v xml:space="preserve">        perbaikan    =</v>
          </cell>
          <cell r="D1160" t="str">
            <v>W'</v>
          </cell>
        </row>
        <row r="1162">
          <cell r="A1162" t="str">
            <v xml:space="preserve">       4.</v>
          </cell>
          <cell r="C1162" t="str">
            <v>Operator</v>
          </cell>
          <cell r="D1162" t="str">
            <v>=   ( 1  Orang / Jam )  x  U1</v>
          </cell>
          <cell r="G1162" t="str">
            <v>L</v>
          </cell>
          <cell r="H1162">
            <v>9000</v>
          </cell>
          <cell r="I1162" t="str">
            <v>Rupiah</v>
          </cell>
        </row>
        <row r="1163">
          <cell r="A1163" t="str">
            <v xml:space="preserve">       5.</v>
          </cell>
          <cell r="C1163" t="str">
            <v>Pembantu Operator</v>
          </cell>
          <cell r="D1163" t="str">
            <v>=   ( 1  Orang / Jam )  x  U2</v>
          </cell>
          <cell r="G1163" t="str">
            <v>M</v>
          </cell>
          <cell r="H1163">
            <v>6500</v>
          </cell>
          <cell r="I1163" t="str">
            <v>Rupiah</v>
          </cell>
        </row>
        <row r="1165">
          <cell r="C1165" t="str">
            <v>Biaya Operasi per Jam        =</v>
          </cell>
          <cell r="E1165" t="str">
            <v>(H+I+K+L+M)</v>
          </cell>
          <cell r="G1165" t="str">
            <v>P</v>
          </cell>
          <cell r="H1165">
            <v>20643.75</v>
          </cell>
          <cell r="I1165" t="str">
            <v>Rupiah</v>
          </cell>
        </row>
        <row r="1167">
          <cell r="A1167" t="str">
            <v>D.</v>
          </cell>
          <cell r="C1167" t="str">
            <v>TOTAL BIAYA SEWA ALAT / JAM   =   ( G + P )</v>
          </cell>
          <cell r="G1167" t="str">
            <v>S</v>
          </cell>
          <cell r="H1167">
            <v>21745.179657228018</v>
          </cell>
          <cell r="I1167" t="str">
            <v>Rupiah</v>
          </cell>
        </row>
        <row r="1170">
          <cell r="A1170" t="str">
            <v>E.</v>
          </cell>
          <cell r="C1170" t="str">
            <v>LAIN - LAIN</v>
          </cell>
        </row>
        <row r="1171">
          <cell r="A1171" t="str">
            <v xml:space="preserve">       1.</v>
          </cell>
          <cell r="C1171" t="str">
            <v>Tingkat Suku Bunga</v>
          </cell>
          <cell r="G1171" t="str">
            <v>i</v>
          </cell>
          <cell r="H1171">
            <v>20</v>
          </cell>
          <cell r="I1171" t="str">
            <v>% / Tahun</v>
          </cell>
        </row>
        <row r="1172">
          <cell r="A1172" t="str">
            <v xml:space="preserve">       2.</v>
          </cell>
          <cell r="C1172" t="str">
            <v>Upah Operator / Sopir</v>
          </cell>
          <cell r="G1172" t="str">
            <v>U1</v>
          </cell>
          <cell r="H1172">
            <v>9000</v>
          </cell>
          <cell r="I1172" t="str">
            <v>Rp./Jam</v>
          </cell>
        </row>
        <row r="1173">
          <cell r="A1173" t="str">
            <v xml:space="preserve">       3.</v>
          </cell>
          <cell r="C1173" t="str">
            <v>Upah Pembantu Operator / Pmb.Sopir</v>
          </cell>
          <cell r="G1173" t="str">
            <v>U2</v>
          </cell>
          <cell r="H1173">
            <v>6500</v>
          </cell>
          <cell r="I1173" t="str">
            <v>Rp./Jam</v>
          </cell>
        </row>
        <row r="1174">
          <cell r="A1174" t="str">
            <v xml:space="preserve">       4.</v>
          </cell>
          <cell r="C1174" t="str">
            <v>Bahan Bakar Bensin</v>
          </cell>
          <cell r="G1174" t="str">
            <v>Mb</v>
          </cell>
          <cell r="H1174">
            <v>2700</v>
          </cell>
          <cell r="I1174" t="str">
            <v>Liter</v>
          </cell>
        </row>
        <row r="1175">
          <cell r="A1175" t="str">
            <v xml:space="preserve">       5.</v>
          </cell>
          <cell r="C1175" t="str">
            <v>Bahan Bakar Solar</v>
          </cell>
          <cell r="G1175" t="str">
            <v>Ms</v>
          </cell>
          <cell r="H1175">
            <v>2200</v>
          </cell>
          <cell r="I1175" t="str">
            <v>Liter</v>
          </cell>
        </row>
        <row r="1176">
          <cell r="A1176" t="str">
            <v xml:space="preserve">       6.</v>
          </cell>
          <cell r="C1176" t="str">
            <v>Minyak Pelumas</v>
          </cell>
          <cell r="G1176" t="str">
            <v>Mp</v>
          </cell>
          <cell r="H1176">
            <v>20000</v>
          </cell>
          <cell r="I1176" t="str">
            <v>Liter</v>
          </cell>
        </row>
        <row r="1177">
          <cell r="A1177" t="str">
            <v xml:space="preserve">       7.</v>
          </cell>
          <cell r="C1177" t="str">
            <v>PPN diperhitungkan pada lembar Rekapitulasi</v>
          </cell>
        </row>
        <row r="1178">
          <cell r="C1178" t="str">
            <v>Biaya Pekerjaan</v>
          </cell>
        </row>
      </sheetData>
      <sheetData sheetId="5" refreshError="1"/>
      <sheetData sheetId="6" refreshError="1">
        <row r="1">
          <cell r="A1" t="str">
            <v>HARGA &amp; JARAK RATA-RATA</v>
          </cell>
        </row>
        <row r="151">
          <cell r="A151" t="str">
            <v>ANALISA HARGA DASAR SATUAN BAHAN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</row>
        <row r="153">
          <cell r="A153" t="str">
            <v>Jenis</v>
          </cell>
          <cell r="B153" t="str">
            <v>:</v>
          </cell>
          <cell r="C153" t="str">
            <v>M02  -  Batu Kali</v>
          </cell>
          <cell r="G153" t="str">
            <v>Cp</v>
          </cell>
          <cell r="H153">
            <v>15</v>
          </cell>
        </row>
        <row r="154">
          <cell r="A154" t="str">
            <v>Lokasi</v>
          </cell>
          <cell r="B154" t="str">
            <v>:</v>
          </cell>
          <cell r="C154" t="str">
            <v>Quarry</v>
          </cell>
          <cell r="G154" t="str">
            <v>Fa</v>
          </cell>
          <cell r="H154">
            <v>0.83</v>
          </cell>
        </row>
        <row r="155">
          <cell r="A155" t="str">
            <v>Tujuan</v>
          </cell>
          <cell r="B155" t="str">
            <v>:</v>
          </cell>
          <cell r="C155" t="str">
            <v>Lokasi Pekerjaan</v>
          </cell>
          <cell r="G155" t="str">
            <v>Ts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 t="str">
            <v>HARGA</v>
          </cell>
        </row>
        <row r="159">
          <cell r="A159" t="str">
            <v>No.</v>
          </cell>
          <cell r="B159" t="str">
            <v>URAIAN</v>
          </cell>
          <cell r="C159" t="str">
            <v>- Lain-lain</v>
          </cell>
          <cell r="D159" t="str">
            <v xml:space="preserve"> =  geser, atur, tunggu, dll.</v>
          </cell>
          <cell r="E159" t="str">
            <v>KODE</v>
          </cell>
          <cell r="F159" t="str">
            <v>KOEF.</v>
          </cell>
          <cell r="G159" t="str">
            <v>SATUAN</v>
          </cell>
          <cell r="H159" t="str">
            <v>SATUAN</v>
          </cell>
        </row>
        <row r="160">
          <cell r="G160" t="str">
            <v>Ts</v>
          </cell>
          <cell r="H160" t="str">
            <v>(Rp.)</v>
          </cell>
        </row>
        <row r="162">
          <cell r="A162" t="str">
            <v>I.</v>
          </cell>
          <cell r="C162" t="str">
            <v>ASUMSI</v>
          </cell>
          <cell r="D162" t="str">
            <v>Cp x Fa</v>
          </cell>
          <cell r="G162" t="str">
            <v>Q1</v>
          </cell>
          <cell r="H162">
            <v>15.370370370370368</v>
          </cell>
        </row>
        <row r="163">
          <cell r="A163">
            <v>1</v>
          </cell>
          <cell r="C163" t="str">
            <v>Menggunakan alat berat</v>
          </cell>
          <cell r="D163" t="str">
            <v>Ts : 60</v>
          </cell>
        </row>
        <row r="164">
          <cell r="A164">
            <v>2</v>
          </cell>
          <cell r="C164" t="str">
            <v>Kondisi Jalan   :  sedang / baik</v>
          </cell>
        </row>
        <row r="165">
          <cell r="A165">
            <v>3</v>
          </cell>
          <cell r="C165" t="str">
            <v>Jarak Quarry ke Lokasi Pekerjaan</v>
          </cell>
          <cell r="E165" t="str">
            <v>L</v>
          </cell>
          <cell r="F165">
            <v>1</v>
          </cell>
          <cell r="G165" t="str">
            <v>Km</v>
          </cell>
          <cell r="H165">
            <v>6.5060240963855431E-2</v>
          </cell>
        </row>
        <row r="166">
          <cell r="A166">
            <v>4</v>
          </cell>
          <cell r="C166" t="str">
            <v>Harga satuan batu kali di Quarry</v>
          </cell>
          <cell r="E166" t="str">
            <v>RpM02</v>
          </cell>
          <cell r="F166">
            <v>1</v>
          </cell>
          <cell r="G166" t="str">
            <v>M3</v>
          </cell>
          <cell r="H166">
            <v>75000</v>
          </cell>
        </row>
        <row r="167">
          <cell r="A167">
            <v>5</v>
          </cell>
          <cell r="C167" t="str">
            <v>Harga Satuan Dasar Excavator</v>
          </cell>
          <cell r="E167" t="str">
            <v>RpE10</v>
          </cell>
          <cell r="F167">
            <v>1</v>
          </cell>
          <cell r="G167" t="str">
            <v>Jam</v>
          </cell>
          <cell r="H167">
            <v>217187.71285745001</v>
          </cell>
        </row>
        <row r="168">
          <cell r="A168">
            <v>6</v>
          </cell>
          <cell r="C168" t="str">
            <v>Harga Satuan Dasar Dump Truck</v>
          </cell>
          <cell r="D168" t="str">
            <v>=  4  buah</v>
          </cell>
          <cell r="E168" t="str">
            <v>RpE08</v>
          </cell>
          <cell r="F168">
            <v>1</v>
          </cell>
          <cell r="G168" t="str">
            <v>Jam</v>
          </cell>
          <cell r="H168">
            <v>97984.236669533435</v>
          </cell>
        </row>
        <row r="170">
          <cell r="A170" t="str">
            <v>II.</v>
          </cell>
          <cell r="C170" t="str">
            <v>URUTAN KERJA</v>
          </cell>
        </row>
        <row r="171">
          <cell r="A171">
            <v>1</v>
          </cell>
          <cell r="C171" t="str">
            <v>Batu kali digali dengan Excavator</v>
          </cell>
        </row>
        <row r="172">
          <cell r="A172">
            <v>2</v>
          </cell>
          <cell r="C172" t="str">
            <v>Excavator sekaligus memuat batu kali</v>
          </cell>
          <cell r="G172" t="str">
            <v>Qt</v>
          </cell>
          <cell r="H172">
            <v>107.59259259259258</v>
          </cell>
        </row>
        <row r="173">
          <cell r="C173" t="str">
            <v>hasil galian ke dalam Dump Truck</v>
          </cell>
          <cell r="D173" t="str">
            <v>- Mandor</v>
          </cell>
          <cell r="G173" t="str">
            <v>M</v>
          </cell>
          <cell r="H173">
            <v>1</v>
          </cell>
        </row>
        <row r="174">
          <cell r="A174">
            <v>3</v>
          </cell>
          <cell r="C174" t="str">
            <v>Dump Truck mengangkut batu kali ke</v>
          </cell>
          <cell r="D174" t="str">
            <v>- Tukang</v>
          </cell>
          <cell r="G174" t="str">
            <v>Tb</v>
          </cell>
          <cell r="H174">
            <v>4</v>
          </cell>
        </row>
        <row r="175">
          <cell r="C175" t="str">
            <v>lokasi pekerjaan</v>
          </cell>
          <cell r="D175" t="str">
            <v>- Pekerja</v>
          </cell>
          <cell r="G175" t="str">
            <v>P</v>
          </cell>
          <cell r="H175">
            <v>8</v>
          </cell>
        </row>
        <row r="176">
          <cell r="C176" t="str">
            <v>Koefisien Tenaga / M3   :</v>
          </cell>
        </row>
        <row r="177">
          <cell r="A177" t="str">
            <v>III.</v>
          </cell>
          <cell r="C177" t="str">
            <v>PERHITUNGAN</v>
          </cell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</row>
        <row r="179">
          <cell r="C179" t="str">
            <v>EXCAVATOR</v>
          </cell>
          <cell r="D179" t="str">
            <v>-  Pekerja</v>
          </cell>
          <cell r="E179" t="str">
            <v>(E10)</v>
          </cell>
          <cell r="G179" t="str">
            <v>(L01)</v>
          </cell>
          <cell r="H179">
            <v>0.52048192771084345</v>
          </cell>
        </row>
        <row r="180">
          <cell r="C180" t="str">
            <v>Kapasitas Bucket</v>
          </cell>
          <cell r="E180" t="str">
            <v>V</v>
          </cell>
          <cell r="F180">
            <v>0.5</v>
          </cell>
          <cell r="G180" t="str">
            <v>M3</v>
          </cell>
        </row>
        <row r="181">
          <cell r="C181" t="str">
            <v>Faktor Bucket</v>
          </cell>
          <cell r="E181" t="str">
            <v>Fb</v>
          </cell>
          <cell r="F181">
            <v>0.75</v>
          </cell>
          <cell r="G181" t="str">
            <v>-</v>
          </cell>
        </row>
        <row r="182">
          <cell r="C182" t="str">
            <v>Faktor  Efisiensi alat</v>
          </cell>
          <cell r="E182" t="str">
            <v>Fa</v>
          </cell>
          <cell r="F182">
            <v>0.83</v>
          </cell>
          <cell r="G182" t="str">
            <v>-</v>
          </cell>
        </row>
        <row r="183">
          <cell r="C183" t="str">
            <v>Waktu siklus</v>
          </cell>
          <cell r="E183" t="str">
            <v>Ts1</v>
          </cell>
        </row>
        <row r="184">
          <cell r="A184" t="str">
            <v>ITEM PEMBAYARAN NO.</v>
          </cell>
          <cell r="C184" t="str">
            <v>- Menggali / memuat</v>
          </cell>
          <cell r="D184" t="str">
            <v>:  8.4. (5)</v>
          </cell>
          <cell r="E184" t="str">
            <v>T1</v>
          </cell>
          <cell r="F184">
            <v>0.75</v>
          </cell>
          <cell r="G184" t="str">
            <v>menit</v>
          </cell>
        </row>
        <row r="185">
          <cell r="A185" t="str">
            <v>JENIS PEKERJAAN</v>
          </cell>
          <cell r="C185" t="str">
            <v>- Lain-lain</v>
          </cell>
          <cell r="D185" t="str">
            <v>:  Patok Pengarah</v>
          </cell>
          <cell r="E185" t="str">
            <v>T2</v>
          </cell>
          <cell r="F185">
            <v>0.5</v>
          </cell>
          <cell r="G185" t="str">
            <v>menit</v>
          </cell>
        </row>
        <row r="186">
          <cell r="A186" t="str">
            <v>SATUAN PEMBAYARAN</v>
          </cell>
          <cell r="D186" t="str">
            <v>:  BH</v>
          </cell>
          <cell r="E186" t="str">
            <v>Ts1</v>
          </cell>
          <cell r="F186">
            <v>1.25</v>
          </cell>
          <cell r="G186" t="str">
            <v>menit</v>
          </cell>
          <cell r="H186" t="str">
            <v xml:space="preserve">        URAIAN ANALISA HARGA SATUAN</v>
          </cell>
        </row>
        <row r="187">
          <cell r="C187" t="str">
            <v>Kap. Prod. / jam =</v>
          </cell>
        </row>
        <row r="188">
          <cell r="C188" t="str">
            <v>V  x Fb x Fa x 60</v>
          </cell>
          <cell r="E188" t="str">
            <v>Q1</v>
          </cell>
          <cell r="F188">
            <v>14.939999999999998</v>
          </cell>
          <cell r="G188" t="str">
            <v>M3 / Jam</v>
          </cell>
        </row>
        <row r="189">
          <cell r="A189" t="str">
            <v>No.</v>
          </cell>
          <cell r="C189" t="str">
            <v>Ts1</v>
          </cell>
          <cell r="G189" t="str">
            <v>KODE</v>
          </cell>
          <cell r="H189" t="str">
            <v>KOEF.</v>
          </cell>
        </row>
        <row r="191">
          <cell r="C191" t="str">
            <v>Biaya Excavator / M3  =  (1 : Q1) x RpE10</v>
          </cell>
          <cell r="E191" t="str">
            <v>Rp1</v>
          </cell>
          <cell r="F191">
            <v>14537.330177874835</v>
          </cell>
          <cell r="G191" t="str">
            <v>Rupiah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4">
          <cell r="C194" t="str">
            <v>DUMP TRUCK</v>
          </cell>
          <cell r="E194" t="str">
            <v>(E08)</v>
          </cell>
        </row>
        <row r="195">
          <cell r="A195" t="str">
            <v>5.</v>
          </cell>
          <cell r="C195" t="str">
            <v>Kapasitas bak</v>
          </cell>
          <cell r="E195" t="str">
            <v>V</v>
          </cell>
          <cell r="F195">
            <v>3.333333333333333</v>
          </cell>
          <cell r="G195" t="str">
            <v>M3</v>
          </cell>
        </row>
        <row r="196">
          <cell r="C196" t="str">
            <v>Faktor  efisiensi alat</v>
          </cell>
          <cell r="E196" t="str">
            <v>Fa</v>
          </cell>
          <cell r="F196">
            <v>0.83</v>
          </cell>
          <cell r="G196" t="str">
            <v>-</v>
          </cell>
        </row>
        <row r="197">
          <cell r="C197" t="str">
            <v>Kecepatan rata-rata bermuatan</v>
          </cell>
          <cell r="E197" t="str">
            <v>v1</v>
          </cell>
          <cell r="F197">
            <v>40</v>
          </cell>
          <cell r="G197" t="str">
            <v>KM/Jam</v>
          </cell>
        </row>
        <row r="198">
          <cell r="C198" t="str">
            <v>Kecepatan rata-rata kosong</v>
          </cell>
          <cell r="E198" t="str">
            <v>v2</v>
          </cell>
          <cell r="F198">
            <v>50</v>
          </cell>
          <cell r="G198" t="str">
            <v>KM/Jam</v>
          </cell>
        </row>
        <row r="199">
          <cell r="C199" t="str">
            <v>Waktu  siklus</v>
          </cell>
          <cell r="E199" t="str">
            <v>Ts2</v>
          </cell>
        </row>
        <row r="200">
          <cell r="C200" t="str">
            <v>- Waktu tempuh isi  =  (L/v1) x 60</v>
          </cell>
          <cell r="E200" t="str">
            <v>T1</v>
          </cell>
          <cell r="F200">
            <v>1.5</v>
          </cell>
          <cell r="G200" t="str">
            <v>menit</v>
          </cell>
        </row>
        <row r="201">
          <cell r="C201" t="str">
            <v>- Waktu tempuh kosong  =  (L/v2) x 60</v>
          </cell>
          <cell r="D201">
            <v>109670.24039154401</v>
          </cell>
          <cell r="E201" t="str">
            <v>T2</v>
          </cell>
          <cell r="F201">
            <v>1.2</v>
          </cell>
          <cell r="G201" t="str">
            <v>menit</v>
          </cell>
        </row>
        <row r="202">
          <cell r="C202" t="str">
            <v>- Muat   =  (V/Q1) x 60</v>
          </cell>
          <cell r="E202" t="str">
            <v>T3</v>
          </cell>
          <cell r="F202">
            <v>13.386880856760376</v>
          </cell>
          <cell r="G202" t="str">
            <v>menit</v>
          </cell>
        </row>
        <row r="203">
          <cell r="C203" t="str">
            <v>- Lain-lain</v>
          </cell>
          <cell r="E203" t="str">
            <v>T4</v>
          </cell>
          <cell r="F203">
            <v>1</v>
          </cell>
          <cell r="G203" t="str">
            <v>menit</v>
          </cell>
        </row>
        <row r="204">
          <cell r="A204" t="str">
            <v>6.</v>
          </cell>
          <cell r="C204" t="str">
            <v>MASA PELAKSANAAN YANG DIPERLUKAN</v>
          </cell>
          <cell r="E204" t="str">
            <v>Ts2</v>
          </cell>
          <cell r="F204">
            <v>17.086880856760377</v>
          </cell>
          <cell r="G204" t="str">
            <v>menit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6">
          <cell r="H206" t="str">
            <v xml:space="preserve">Bersambung  </v>
          </cell>
        </row>
        <row r="207">
          <cell r="A207" t="str">
            <v>ANALISA HARGA DASAR SATUAN BAHAN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09">
          <cell r="A209" t="str">
            <v>Jenis</v>
          </cell>
          <cell r="B209" t="str">
            <v>:</v>
          </cell>
          <cell r="C209" t="str">
            <v>M02  -  Batu Kali</v>
          </cell>
        </row>
        <row r="210">
          <cell r="A210" t="str">
            <v>Lokasi</v>
          </cell>
          <cell r="B210" t="str">
            <v>:</v>
          </cell>
          <cell r="C210" t="str">
            <v>Quarry</v>
          </cell>
        </row>
        <row r="211">
          <cell r="A211" t="str">
            <v>Tujuan</v>
          </cell>
          <cell r="B211" t="str">
            <v>:</v>
          </cell>
          <cell r="C211" t="str">
            <v>Lokasi Pekerjaan</v>
          </cell>
        </row>
        <row r="213">
          <cell r="H213" t="str">
            <v xml:space="preserve">Lanjutan  </v>
          </cell>
        </row>
        <row r="214">
          <cell r="H214" t="str">
            <v>HARGA</v>
          </cell>
        </row>
        <row r="215">
          <cell r="A215" t="str">
            <v>No.</v>
          </cell>
          <cell r="B215" t="str">
            <v>URAIAN</v>
          </cell>
          <cell r="E215" t="str">
            <v>KODE</v>
          </cell>
          <cell r="F215" t="str">
            <v>KOEF.</v>
          </cell>
          <cell r="G215" t="str">
            <v>SATUAN</v>
          </cell>
          <cell r="H215" t="str">
            <v>SATUAN</v>
          </cell>
        </row>
        <row r="216">
          <cell r="H216" t="str">
            <v>(Rp.)</v>
          </cell>
        </row>
        <row r="218">
          <cell r="C218" t="str">
            <v>Kapasitas Produksi / Jam   =</v>
          </cell>
        </row>
        <row r="219">
          <cell r="C219" t="str">
            <v>V x Fa x 60</v>
          </cell>
          <cell r="E219" t="str">
            <v>Q2</v>
          </cell>
          <cell r="F219">
            <v>9.7150557431506019</v>
          </cell>
          <cell r="G219" t="str">
            <v>M3 / Jam</v>
          </cell>
        </row>
        <row r="220">
          <cell r="C220" t="str">
            <v>Ts2</v>
          </cell>
        </row>
        <row r="222">
          <cell r="C222" t="str">
            <v>Biaya Dump Truck / M3  =  (1 : Q2) x RpE08</v>
          </cell>
          <cell r="E222" t="str">
            <v>Rp2</v>
          </cell>
          <cell r="F222">
            <v>10085.813119354996</v>
          </cell>
          <cell r="G222" t="str">
            <v>Rupiah</v>
          </cell>
        </row>
        <row r="225">
          <cell r="A225" t="str">
            <v>IV.</v>
          </cell>
          <cell r="C225" t="str">
            <v>HARGA SATUAN DASAR BAHAN</v>
          </cell>
        </row>
        <row r="226">
          <cell r="C226" t="str">
            <v>DI LOKASI PEKERJAAN</v>
          </cell>
        </row>
        <row r="228">
          <cell r="C228" t="str">
            <v>Harga Satuan Dasar Batu kali   =</v>
          </cell>
        </row>
        <row r="230">
          <cell r="C230" t="str">
            <v>(  RpM02  +  Rp1  +  Rp2  )</v>
          </cell>
          <cell r="E230" t="str">
            <v>M02</v>
          </cell>
          <cell r="F230">
            <v>99623.143297229821</v>
          </cell>
          <cell r="G230" t="str">
            <v>Rupiah</v>
          </cell>
        </row>
        <row r="232">
          <cell r="C232" t="str">
            <v>Dibulatkan   :</v>
          </cell>
          <cell r="E232" t="str">
            <v>M02</v>
          </cell>
          <cell r="F232">
            <v>99600</v>
          </cell>
          <cell r="G232" t="str">
            <v>Rupiah</v>
          </cell>
        </row>
        <row r="245">
          <cell r="A245" t="str">
            <v>ITEM PEMBAYARAN NO.</v>
          </cell>
          <cell r="D245" t="str">
            <v>:  8.4. (6)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</row>
        <row r="253">
          <cell r="A253" t="str">
            <v>I.</v>
          </cell>
          <cell r="C253" t="str">
            <v>ASUMSI</v>
          </cell>
        </row>
        <row r="254">
          <cell r="A254">
            <v>1</v>
          </cell>
          <cell r="C254" t="str">
            <v>Menggunakan cara manual</v>
          </cell>
        </row>
        <row r="255">
          <cell r="A255">
            <v>2</v>
          </cell>
          <cell r="C255" t="str">
            <v>Lokasi pekerjaan : sepanjang jalan</v>
          </cell>
        </row>
        <row r="256">
          <cell r="A256">
            <v>3</v>
          </cell>
          <cell r="C256" t="str">
            <v>Bahan dasar (patok kilometer beton cetak)</v>
          </cell>
        </row>
        <row r="257">
          <cell r="C257" t="str">
            <v>diangkut dengan Truk ke lokasi pekerjaan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</row>
        <row r="263">
          <cell r="A263" t="str">
            <v>ANALISA HARGA DASAR SATUAN BAHAN</v>
          </cell>
          <cell r="C263" t="str">
            <v>URUTAN KERJA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 t="str">
            <v>Jenis</v>
          </cell>
          <cell r="B265" t="str">
            <v>:</v>
          </cell>
          <cell r="C265" t="str">
            <v>M06  -  Batu Belah</v>
          </cell>
        </row>
        <row r="266">
          <cell r="A266" t="str">
            <v>Lokasi</v>
          </cell>
          <cell r="B266" t="str">
            <v>:</v>
          </cell>
          <cell r="C266" t="str">
            <v>Quarry</v>
          </cell>
        </row>
        <row r="267">
          <cell r="A267" t="str">
            <v>Tujuan</v>
          </cell>
          <cell r="B267" t="str">
            <v>:</v>
          </cell>
          <cell r="C267" t="str">
            <v>Lokasi Pekerjaan</v>
          </cell>
        </row>
        <row r="268">
          <cell r="A268" t="str">
            <v>III.</v>
          </cell>
          <cell r="C268" t="str">
            <v>PEMAKAIAN BAHAN, ALAT DAN TENAGA</v>
          </cell>
        </row>
        <row r="269">
          <cell r="A269" t="str">
            <v xml:space="preserve">   1.</v>
          </cell>
          <cell r="C269" t="str">
            <v>BAHAN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 t="str">
            <v>HARGA</v>
          </cell>
        </row>
        <row r="271">
          <cell r="A271" t="str">
            <v>No.</v>
          </cell>
          <cell r="B271" t="str">
            <v>URAIAN</v>
          </cell>
          <cell r="C271" t="str">
            <v>Baja Tulangan</v>
          </cell>
          <cell r="E271" t="str">
            <v>KODE</v>
          </cell>
          <cell r="F271" t="str">
            <v>KOEF.</v>
          </cell>
          <cell r="G271" t="str">
            <v>SATUAN</v>
          </cell>
          <cell r="H271" t="str">
            <v>SATUAN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H272" t="str">
            <v>(Rp.)</v>
          </cell>
        </row>
        <row r="274">
          <cell r="A274" t="str">
            <v>I.</v>
          </cell>
          <cell r="C274" t="str">
            <v>ASUMSI</v>
          </cell>
        </row>
        <row r="275">
          <cell r="A275">
            <v>1</v>
          </cell>
          <cell r="C275" t="str">
            <v>Menggunakan alat berat</v>
          </cell>
          <cell r="G275" t="str">
            <v>(E08)</v>
          </cell>
        </row>
        <row r="276">
          <cell r="A276">
            <v>2</v>
          </cell>
          <cell r="C276" t="str">
            <v>Kondisi Jalan   :  sedang / baik</v>
          </cell>
          <cell r="G276" t="str">
            <v>Cp</v>
          </cell>
          <cell r="H276">
            <v>15</v>
          </cell>
        </row>
        <row r="277">
          <cell r="A277">
            <v>3</v>
          </cell>
          <cell r="C277" t="str">
            <v>Jarak Quarry ke Lokasi Pekerjaan</v>
          </cell>
          <cell r="E277" t="str">
            <v>L</v>
          </cell>
          <cell r="F277">
            <v>1</v>
          </cell>
          <cell r="G277" t="str">
            <v>Km</v>
          </cell>
        </row>
        <row r="278">
          <cell r="A278">
            <v>4</v>
          </cell>
          <cell r="C278" t="str">
            <v>Harga satuan batu kali di Quarry</v>
          </cell>
          <cell r="D278" t="str">
            <v xml:space="preserve"> =  muat, atur, ikat, dll</v>
          </cell>
          <cell r="E278" t="str">
            <v>RpM06</v>
          </cell>
          <cell r="F278">
            <v>1</v>
          </cell>
          <cell r="G278" t="str">
            <v>M3</v>
          </cell>
          <cell r="H278">
            <v>75000</v>
          </cell>
        </row>
        <row r="279">
          <cell r="A279">
            <v>5</v>
          </cell>
          <cell r="C279" t="str">
            <v>Harga Satuan Dasar Excavator</v>
          </cell>
          <cell r="D279" t="str">
            <v xml:space="preserve"> =  (2 x L : 25 Km/Jam) x 60</v>
          </cell>
          <cell r="E279" t="str">
            <v>RpE10</v>
          </cell>
          <cell r="F279">
            <v>1</v>
          </cell>
          <cell r="G279" t="str">
            <v>Jam</v>
          </cell>
          <cell r="H279">
            <v>217187.71285745001</v>
          </cell>
        </row>
        <row r="280">
          <cell r="A280">
            <v>6</v>
          </cell>
          <cell r="C280" t="str">
            <v>Harga Satuan Dasar Dump Truck</v>
          </cell>
          <cell r="D280" t="str">
            <v xml:space="preserve"> =  Rata-rata  1.5 menit / buah</v>
          </cell>
          <cell r="E280" t="str">
            <v>RpE08</v>
          </cell>
          <cell r="F280">
            <v>1</v>
          </cell>
          <cell r="G280" t="str">
            <v>Jam</v>
          </cell>
          <cell r="H280">
            <v>97984.236669533435</v>
          </cell>
        </row>
        <row r="281">
          <cell r="A281">
            <v>7</v>
          </cell>
          <cell r="C281" t="str">
            <v>Harga Satuan Dasar Wheel Loader</v>
          </cell>
          <cell r="D281" t="str">
            <v xml:space="preserve"> =  geser, tunggu, dll</v>
          </cell>
          <cell r="E281" t="str">
            <v>RpE15</v>
          </cell>
          <cell r="F281">
            <v>1</v>
          </cell>
          <cell r="G281" t="str">
            <v>Jam</v>
          </cell>
          <cell r="H281">
            <v>369523.88815846056</v>
          </cell>
        </row>
        <row r="282">
          <cell r="A282">
            <v>8</v>
          </cell>
          <cell r="C282" t="str">
            <v>Harga Satuan Upah Pekerja</v>
          </cell>
          <cell r="E282" t="str">
            <v>RpL01</v>
          </cell>
          <cell r="F282">
            <v>1</v>
          </cell>
          <cell r="G282" t="str">
            <v>Jam</v>
          </cell>
          <cell r="H282">
            <v>4500</v>
          </cell>
        </row>
        <row r="283">
          <cell r="A283" t="str">
            <v>II.</v>
          </cell>
          <cell r="C283" t="str">
            <v>URUTAN KERJA</v>
          </cell>
        </row>
        <row r="284">
          <cell r="A284">
            <v>1</v>
          </cell>
          <cell r="C284" t="str">
            <v>Batu kali digali dengan Excavator</v>
          </cell>
          <cell r="D284" t="str">
            <v>Cp</v>
          </cell>
          <cell r="G284" t="str">
            <v>Q1</v>
          </cell>
          <cell r="H284">
            <v>16.042780748663102</v>
          </cell>
        </row>
        <row r="285">
          <cell r="A285">
            <v>2</v>
          </cell>
          <cell r="C285" t="str">
            <v>Batu kali dibelah oleh Pekerja</v>
          </cell>
          <cell r="D285" t="str">
            <v>Ts : 60</v>
          </cell>
        </row>
        <row r="286">
          <cell r="A286">
            <v>3</v>
          </cell>
          <cell r="C286" t="str">
            <v>Dengan Wheel Loader batu belah dimuat</v>
          </cell>
        </row>
        <row r="287">
          <cell r="C287" t="str">
            <v>ke Dump Truck yang mengangkut batu</v>
          </cell>
          <cell r="G287" t="str">
            <v>(E08)</v>
          </cell>
          <cell r="H287">
            <v>6.2333333333333331E-2</v>
          </cell>
        </row>
        <row r="288">
          <cell r="C288" t="str">
            <v>belah ke lokasi pekerjaan</v>
          </cell>
        </row>
        <row r="289">
          <cell r="A289" t="str">
            <v>III.</v>
          </cell>
          <cell r="C289" t="str">
            <v>PERHITUNGAN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A291" t="str">
            <v xml:space="preserve">3.a  </v>
          </cell>
          <cell r="C291" t="str">
            <v>EXCAVATOR</v>
          </cell>
          <cell r="D291" t="str">
            <v>=  2  buah</v>
          </cell>
          <cell r="E291" t="str">
            <v>(E10)</v>
          </cell>
        </row>
        <row r="292">
          <cell r="C292" t="str">
            <v>Kapasitas Bucket</v>
          </cell>
          <cell r="E292" t="str">
            <v>V</v>
          </cell>
          <cell r="F292">
            <v>0.5</v>
          </cell>
          <cell r="G292" t="str">
            <v>M3</v>
          </cell>
        </row>
        <row r="293">
          <cell r="C293" t="str">
            <v>Faktor Bucket</v>
          </cell>
          <cell r="E293" t="str">
            <v>Fb</v>
          </cell>
          <cell r="F293">
            <v>0.75</v>
          </cell>
          <cell r="G293" t="str">
            <v>-</v>
          </cell>
        </row>
        <row r="294">
          <cell r="A294" t="str">
            <v>3.</v>
          </cell>
          <cell r="C294" t="str">
            <v>Faktor  Efisiensi alat</v>
          </cell>
          <cell r="E294" t="str">
            <v>Fa</v>
          </cell>
          <cell r="F294">
            <v>0.83</v>
          </cell>
          <cell r="G294" t="str">
            <v>-</v>
          </cell>
        </row>
        <row r="295">
          <cell r="C295" t="str">
            <v>Waktu siklus</v>
          </cell>
          <cell r="E295" t="str">
            <v>Ts1</v>
          </cell>
          <cell r="G295" t="str">
            <v>Qt</v>
          </cell>
          <cell r="H295">
            <v>112.29946524064171</v>
          </cell>
        </row>
        <row r="296">
          <cell r="C296" t="str">
            <v>- Menggali / memuat</v>
          </cell>
          <cell r="D296" t="str">
            <v>- Mandor</v>
          </cell>
          <cell r="E296" t="str">
            <v>T1</v>
          </cell>
          <cell r="F296">
            <v>0.75</v>
          </cell>
          <cell r="G296" t="str">
            <v>menit</v>
          </cell>
          <cell r="H296">
            <v>1</v>
          </cell>
        </row>
        <row r="297">
          <cell r="C297" t="str">
            <v>- Lain-lain</v>
          </cell>
          <cell r="D297" t="str">
            <v>- Tukang</v>
          </cell>
          <cell r="E297" t="str">
            <v>T2</v>
          </cell>
          <cell r="F297">
            <v>0.5</v>
          </cell>
          <cell r="G297" t="str">
            <v>menit</v>
          </cell>
          <cell r="H297">
            <v>2</v>
          </cell>
        </row>
        <row r="298">
          <cell r="D298" t="str">
            <v>- Pekerja</v>
          </cell>
          <cell r="E298" t="str">
            <v>Ts1</v>
          </cell>
          <cell r="F298">
            <v>1.25</v>
          </cell>
          <cell r="G298" t="str">
            <v>menit</v>
          </cell>
          <cell r="H298">
            <v>5</v>
          </cell>
        </row>
        <row r="299">
          <cell r="C299" t="str">
            <v>Kap. Prod. / jam =</v>
          </cell>
        </row>
        <row r="300">
          <cell r="C300" t="str">
            <v>V  x Fb x Fa x 60</v>
          </cell>
          <cell r="D300" t="str">
            <v>-  Mandor</v>
          </cell>
          <cell r="E300" t="str">
            <v>Q1</v>
          </cell>
          <cell r="F300">
            <v>14.939999999999998</v>
          </cell>
          <cell r="G300" t="str">
            <v>M3 / Jam</v>
          </cell>
          <cell r="H300">
            <v>6.2333333333333338E-2</v>
          </cell>
        </row>
        <row r="301">
          <cell r="C301" t="str">
            <v>Ts1</v>
          </cell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</row>
        <row r="303">
          <cell r="C303" t="str">
            <v>Biaya Excavator / M3  =  (1 : Q1) x RpE10</v>
          </cell>
          <cell r="E303" t="str">
            <v>Rp1</v>
          </cell>
          <cell r="F303">
            <v>14537.330177874835</v>
          </cell>
          <cell r="G303" t="str">
            <v>Rupiah</v>
          </cell>
        </row>
        <row r="305">
          <cell r="A305" t="str">
            <v xml:space="preserve">3.b  </v>
          </cell>
          <cell r="C305" t="str">
            <v>WHEEL  LOADER</v>
          </cell>
          <cell r="E305" t="str">
            <v>(E15)</v>
          </cell>
        </row>
        <row r="306">
          <cell r="A306" t="str">
            <v>ITEM PEMBAYARAN NO.</v>
          </cell>
          <cell r="C306" t="str">
            <v>Kapasitas  Bucket</v>
          </cell>
          <cell r="D306" t="str">
            <v>:  8.4. (6)</v>
          </cell>
          <cell r="E306" t="str">
            <v>V</v>
          </cell>
          <cell r="F306">
            <v>1.5</v>
          </cell>
          <cell r="G306" t="str">
            <v>M3</v>
          </cell>
        </row>
        <row r="307">
          <cell r="A307" t="str">
            <v>JENIS PEKERJAAN</v>
          </cell>
          <cell r="C307" t="str">
            <v>Faktor Bucket</v>
          </cell>
          <cell r="D307" t="str">
            <v>:  Patok Kilometer</v>
          </cell>
          <cell r="E307" t="str">
            <v>Fb</v>
          </cell>
          <cell r="F307">
            <v>0.75</v>
          </cell>
          <cell r="G307" t="str">
            <v>-</v>
          </cell>
        </row>
        <row r="308">
          <cell r="A308" t="str">
            <v>SATUAN PEMBAYARAN</v>
          </cell>
          <cell r="C308" t="str">
            <v>Faktor Efisiensi Alat</v>
          </cell>
          <cell r="D308" t="str">
            <v>:  BH</v>
          </cell>
          <cell r="E308" t="str">
            <v>Fa</v>
          </cell>
          <cell r="F308">
            <v>0.83</v>
          </cell>
          <cell r="G308" t="str">
            <v>-</v>
          </cell>
          <cell r="H308" t="str">
            <v xml:space="preserve">        URAIAN ANALISA HARGA SATUAN</v>
          </cell>
        </row>
        <row r="309">
          <cell r="C309" t="str">
            <v>Waktu sklus</v>
          </cell>
          <cell r="E309" t="str">
            <v>Ts1</v>
          </cell>
        </row>
        <row r="310">
          <cell r="C310" t="str">
            <v>- Muat</v>
          </cell>
          <cell r="E310" t="str">
            <v>T1</v>
          </cell>
          <cell r="F310">
            <v>0.75</v>
          </cell>
          <cell r="G310" t="str">
            <v>menit</v>
          </cell>
        </row>
        <row r="311">
          <cell r="A311" t="str">
            <v>No.</v>
          </cell>
          <cell r="C311" t="str">
            <v>- Lain-lain</v>
          </cell>
          <cell r="E311" t="str">
            <v>T2</v>
          </cell>
          <cell r="F311">
            <v>0.5</v>
          </cell>
          <cell r="G311" t="str">
            <v>menit</v>
          </cell>
          <cell r="H311" t="str">
            <v>KOEF.</v>
          </cell>
        </row>
        <row r="312">
          <cell r="E312" t="str">
            <v>Ts1</v>
          </cell>
          <cell r="F312">
            <v>1.25</v>
          </cell>
          <cell r="G312" t="str">
            <v>menit</v>
          </cell>
        </row>
        <row r="313">
          <cell r="C313" t="str">
            <v>Kapasitas Produksi / Jam =</v>
          </cell>
        </row>
        <row r="314">
          <cell r="A314" t="str">
            <v>4.</v>
          </cell>
          <cell r="C314" t="str">
            <v>V  x  Fb x Fa x 60</v>
          </cell>
          <cell r="E314" t="str">
            <v>Q2</v>
          </cell>
          <cell r="F314">
            <v>44.82</v>
          </cell>
          <cell r="G314" t="str">
            <v>M3 / Jam</v>
          </cell>
        </row>
        <row r="315">
          <cell r="C315" t="str">
            <v>Ts1</v>
          </cell>
        </row>
        <row r="316">
          <cell r="C316" t="str">
            <v>Biaya Excavator / M3  =  (1 : Q2) x RpE15</v>
          </cell>
          <cell r="E316" t="str">
            <v>Rp2</v>
          </cell>
          <cell r="F316">
            <v>8244.6204408402609</v>
          </cell>
          <cell r="G316" t="str">
            <v>Rupiah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  <cell r="H318" t="str">
            <v xml:space="preserve">Bersambung  </v>
          </cell>
        </row>
        <row r="319">
          <cell r="A319" t="str">
            <v>ANALISA HARGA DASAR SATUAN BAHAN</v>
          </cell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A321" t="str">
            <v>Jenis</v>
          </cell>
          <cell r="B321" t="str">
            <v>:</v>
          </cell>
          <cell r="C321" t="str">
            <v>M06  -  Batu Belah</v>
          </cell>
        </row>
        <row r="322">
          <cell r="A322" t="str">
            <v>Lokasi</v>
          </cell>
          <cell r="B322" t="str">
            <v>:</v>
          </cell>
          <cell r="C322" t="str">
            <v>Quarry</v>
          </cell>
        </row>
        <row r="323">
          <cell r="A323" t="str">
            <v>Tujuan</v>
          </cell>
          <cell r="B323" t="str">
            <v>:</v>
          </cell>
          <cell r="C323" t="str">
            <v>Lokasi Pekerjaan</v>
          </cell>
          <cell r="D323">
            <v>360851.35276345769</v>
          </cell>
          <cell r="E323" t="str">
            <v xml:space="preserve"> / Buah</v>
          </cell>
        </row>
        <row r="325">
          <cell r="H325" t="str">
            <v xml:space="preserve">Lanjutan  </v>
          </cell>
        </row>
        <row r="326">
          <cell r="A326" t="str">
            <v>6.</v>
          </cell>
          <cell r="C326" t="str">
            <v>MASA PELAKSANAAN YANG DIPERLUKAN</v>
          </cell>
          <cell r="H326" t="str">
            <v>HARGA</v>
          </cell>
        </row>
        <row r="327">
          <cell r="A327" t="str">
            <v>No.</v>
          </cell>
          <cell r="B327" t="str">
            <v>URAIAN</v>
          </cell>
          <cell r="C327" t="str">
            <v>Masa Pelaksanaan :</v>
          </cell>
          <cell r="D327" t="str">
            <v>. . . . . . . . . . .</v>
          </cell>
          <cell r="E327" t="str">
            <v>KODE</v>
          </cell>
          <cell r="F327" t="str">
            <v>KOEF.</v>
          </cell>
          <cell r="G327" t="str">
            <v>SATUAN</v>
          </cell>
          <cell r="H327" t="str">
            <v>SATUAN</v>
          </cell>
        </row>
        <row r="328">
          <cell r="H328" t="str">
            <v>(Rp.)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A330" t="str">
            <v xml:space="preserve">3.c  </v>
          </cell>
          <cell r="C330" t="str">
            <v>DUMP TRUCK</v>
          </cell>
          <cell r="D330" t="e">
            <v>#REF!</v>
          </cell>
          <cell r="E330" t="str">
            <v>(E08)</v>
          </cell>
        </row>
        <row r="331">
          <cell r="C331" t="str">
            <v>Kapasitas bak</v>
          </cell>
          <cell r="E331" t="str">
            <v>V</v>
          </cell>
          <cell r="F331">
            <v>3.333333333333333</v>
          </cell>
          <cell r="G331" t="str">
            <v>M3</v>
          </cell>
        </row>
        <row r="332">
          <cell r="C332" t="str">
            <v>Faktor  efisiensi alat</v>
          </cell>
          <cell r="E332" t="str">
            <v>Fa</v>
          </cell>
          <cell r="F332">
            <v>0.83</v>
          </cell>
          <cell r="G332" t="str">
            <v>-</v>
          </cell>
        </row>
        <row r="333">
          <cell r="C333" t="str">
            <v>Kecepatan rata-rata bermuatan</v>
          </cell>
          <cell r="E333" t="str">
            <v>v1</v>
          </cell>
          <cell r="F333">
            <v>40</v>
          </cell>
          <cell r="G333" t="str">
            <v>KM/Jam</v>
          </cell>
        </row>
        <row r="334">
          <cell r="C334" t="str">
            <v>Kecepatan rata-rata kosong</v>
          </cell>
          <cell r="E334" t="str">
            <v>v2</v>
          </cell>
          <cell r="F334">
            <v>50</v>
          </cell>
          <cell r="G334" t="str">
            <v>KM/Jam</v>
          </cell>
        </row>
        <row r="335">
          <cell r="C335" t="str">
            <v>Waktu  siklus</v>
          </cell>
          <cell r="E335" t="str">
            <v>Ts2</v>
          </cell>
        </row>
        <row r="336">
          <cell r="C336" t="str">
            <v>- Waktu tempuh isi  =  (L/v1) x 60</v>
          </cell>
          <cell r="E336" t="str">
            <v>T1</v>
          </cell>
          <cell r="F336">
            <v>1.5</v>
          </cell>
          <cell r="G336" t="str">
            <v>menit</v>
          </cell>
        </row>
        <row r="337">
          <cell r="C337" t="str">
            <v>- Waktu tempuh kosong  =  (L/v2) x 60</v>
          </cell>
          <cell r="E337" t="str">
            <v>T2</v>
          </cell>
          <cell r="F337">
            <v>1.2</v>
          </cell>
          <cell r="G337" t="str">
            <v>menit</v>
          </cell>
        </row>
        <row r="338">
          <cell r="C338" t="str">
            <v>- Muat   =  (V/Q2) x 60</v>
          </cell>
          <cell r="E338" t="str">
            <v>T3</v>
          </cell>
          <cell r="F338">
            <v>4.4622936189201248</v>
          </cell>
          <cell r="G338" t="str">
            <v>menit</v>
          </cell>
        </row>
        <row r="339">
          <cell r="C339" t="str">
            <v>- Lain-lain</v>
          </cell>
          <cell r="E339" t="str">
            <v>T4</v>
          </cell>
          <cell r="F339">
            <v>1</v>
          </cell>
          <cell r="G339" t="str">
            <v>menit</v>
          </cell>
        </row>
        <row r="340">
          <cell r="E340" t="str">
            <v>Ts2</v>
          </cell>
          <cell r="F340">
            <v>8.1622936189201241</v>
          </cell>
          <cell r="G340" t="str">
            <v>menit</v>
          </cell>
        </row>
        <row r="342">
          <cell r="C342" t="str">
            <v>Kapasitas Produksi / Jam   =</v>
          </cell>
        </row>
        <row r="343">
          <cell r="C343" t="str">
            <v>V x Fa x 60</v>
          </cell>
          <cell r="E343" t="str">
            <v>Q3</v>
          </cell>
          <cell r="F343">
            <v>20.337420797410847</v>
          </cell>
          <cell r="G343" t="str">
            <v>M3 / Jam</v>
          </cell>
        </row>
        <row r="344">
          <cell r="C344" t="str">
            <v>Ts2</v>
          </cell>
        </row>
        <row r="346">
          <cell r="C346" t="str">
            <v>Biaya Dump Truck / M3  =  (1 : Q3) x RpE08</v>
          </cell>
          <cell r="E346" t="str">
            <v>Rp3</v>
          </cell>
          <cell r="F346">
            <v>4817.9283718222414</v>
          </cell>
          <cell r="G346" t="str">
            <v>Rupiah</v>
          </cell>
        </row>
        <row r="348">
          <cell r="A348" t="str">
            <v xml:space="preserve">3.d  </v>
          </cell>
          <cell r="C348" t="str">
            <v>PEKERJA</v>
          </cell>
        </row>
        <row r="350">
          <cell r="C350" t="str">
            <v>Produksi menentukan : Excavator</v>
          </cell>
          <cell r="E350" t="str">
            <v>Q1</v>
          </cell>
          <cell r="F350">
            <v>14.939999999999998</v>
          </cell>
          <cell r="G350" t="str">
            <v>M3 / Jam</v>
          </cell>
        </row>
        <row r="351">
          <cell r="C351" t="str">
            <v>Hasil galian batu / hari  =  Q1 x 7 Jam</v>
          </cell>
          <cell r="E351" t="str">
            <v>Qt</v>
          </cell>
          <cell r="F351">
            <v>104.57999999999998</v>
          </cell>
          <cell r="G351" t="str">
            <v>M3 / 7 jam</v>
          </cell>
        </row>
        <row r="352">
          <cell r="C352" t="str">
            <v>Kebutuhan Pekerja</v>
          </cell>
          <cell r="E352" t="str">
            <v>P</v>
          </cell>
          <cell r="F352">
            <v>15</v>
          </cell>
          <cell r="G352" t="str">
            <v>Orang</v>
          </cell>
        </row>
        <row r="354">
          <cell r="C354" t="str">
            <v xml:space="preserve">Biaya Pekerja / M3  = </v>
          </cell>
        </row>
        <row r="355">
          <cell r="C355" t="str">
            <v>{ (7 Jam x P) : Qt } x RpL01</v>
          </cell>
          <cell r="E355" t="str">
            <v>Rp4</v>
          </cell>
          <cell r="F355">
            <v>4518.0722891566265</v>
          </cell>
          <cell r="G355" t="str">
            <v>Rupiah</v>
          </cell>
        </row>
        <row r="358">
          <cell r="A358" t="str">
            <v>IV.</v>
          </cell>
          <cell r="C358" t="str">
            <v>HARGA SATUAN DASAR BAHAN</v>
          </cell>
        </row>
        <row r="359">
          <cell r="C359" t="str">
            <v>DI LOKASI PEKERJAAN</v>
          </cell>
        </row>
        <row r="361">
          <cell r="C361" t="str">
            <v>Harga Satuan Dasar Batu belah   =</v>
          </cell>
        </row>
        <row r="363">
          <cell r="C363" t="str">
            <v>( RpM06 + Rp1 + Rp2 + Rp3 + Rp4 )</v>
          </cell>
          <cell r="E363" t="str">
            <v>M06</v>
          </cell>
          <cell r="F363">
            <v>107117.95127969395</v>
          </cell>
          <cell r="G363" t="str">
            <v>Rupiah</v>
          </cell>
        </row>
        <row r="365">
          <cell r="C365" t="str">
            <v>Dibulatkan   :</v>
          </cell>
          <cell r="E365" t="str">
            <v>M06</v>
          </cell>
          <cell r="F365">
            <v>107100</v>
          </cell>
          <cell r="G365" t="str">
            <v>Rupiah</v>
          </cell>
        </row>
        <row r="367">
          <cell r="A367" t="str">
            <v>ITEM PEMBAYARAN NO.</v>
          </cell>
          <cell r="D367" t="str">
            <v>:  8.4. (3)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</row>
      </sheetData>
      <sheetData sheetId="7" refreshError="1"/>
      <sheetData sheetId="8" refreshError="1"/>
      <sheetData sheetId="9" refreshError="1">
        <row r="1">
          <cell r="A1" t="str">
            <v>ITEM PEMBAYARAN NO.</v>
          </cell>
        </row>
        <row r="1494">
          <cell r="A1494" t="str">
            <v>ITEM PEMBAYARAN NO.</v>
          </cell>
          <cell r="D1494" t="str">
            <v>:  8.3</v>
          </cell>
          <cell r="J1494" t="str">
            <v>Analisa LI-83</v>
          </cell>
          <cell r="T1494" t="str">
            <v>Analisa LI-83</v>
          </cell>
        </row>
        <row r="1495">
          <cell r="A1495" t="str">
            <v>JENIS PEKERJAAN</v>
          </cell>
          <cell r="D1495" t="str">
            <v>:  Stabilisasi Dengan Tanaman</v>
          </cell>
        </row>
        <row r="1496">
          <cell r="A1496" t="str">
            <v>SATUAN PEMBAYARAN</v>
          </cell>
          <cell r="D1496" t="str">
            <v>:  M2</v>
          </cell>
          <cell r="H1496" t="str">
            <v xml:space="preserve">         URAIAN ANALISA HARGA SATUAN</v>
          </cell>
          <cell r="L1496" t="str">
            <v>FORMULIR STANDAR UNTUK</v>
          </cell>
        </row>
        <row r="1497">
          <cell r="L1497" t="str">
            <v>PEREKAMAN ANALISA MASING-MASING HARGA SATUAN</v>
          </cell>
        </row>
        <row r="1498">
          <cell r="L1498">
            <v>0</v>
          </cell>
        </row>
        <row r="1499">
          <cell r="A1499" t="str">
            <v>No.</v>
          </cell>
          <cell r="C1499" t="str">
            <v>U R A I A N</v>
          </cell>
          <cell r="G1499" t="str">
            <v>KODE</v>
          </cell>
          <cell r="H1499" t="str">
            <v>KOEF.</v>
          </cell>
          <cell r="I1499" t="str">
            <v>SATUAN</v>
          </cell>
          <cell r="J1499" t="str">
            <v>KETERANGAN</v>
          </cell>
        </row>
        <row r="1501">
          <cell r="L1501" t="str">
            <v>PROYEK</v>
          </cell>
          <cell r="O1501" t="str">
            <v xml:space="preserve">: </v>
          </cell>
        </row>
        <row r="1502">
          <cell r="A1502" t="str">
            <v>I.</v>
          </cell>
          <cell r="C1502" t="str">
            <v>ASUMSI</v>
          </cell>
          <cell r="L1502" t="str">
            <v>No. PAKET KONTRAK</v>
          </cell>
          <cell r="O1502" t="str">
            <v xml:space="preserve">: </v>
          </cell>
        </row>
        <row r="1503">
          <cell r="A1503">
            <v>1</v>
          </cell>
          <cell r="C1503" t="str">
            <v>Menggunakan cara manual</v>
          </cell>
          <cell r="L1503" t="str">
            <v>NAMA PAKET</v>
          </cell>
          <cell r="O1503" t="str">
            <v>: Pemb. Jembatan Kampar</v>
          </cell>
        </row>
        <row r="1504">
          <cell r="A1504">
            <v>2</v>
          </cell>
          <cell r="C1504" t="str">
            <v>Lokasi pekerjaan : sepanjang jalan</v>
          </cell>
          <cell r="L1504" t="str">
            <v>PROP / KAB / KOTA</v>
          </cell>
          <cell r="O1504" t="str">
            <v>: Sumbar/Limapuluh Kota</v>
          </cell>
        </row>
        <row r="1505">
          <cell r="A1505">
            <v>3</v>
          </cell>
          <cell r="C1505" t="str">
            <v>Bahan dasar (gebalan rumput) diterima seluruhnya</v>
          </cell>
          <cell r="L1505" t="str">
            <v>ITEM PEMBAYARAN NO.</v>
          </cell>
          <cell r="O1505" t="str">
            <v>:  8.3</v>
          </cell>
          <cell r="R1505" t="str">
            <v>PERKIRAAN VOL. PEK.</v>
          </cell>
          <cell r="T1505" t="str">
            <v>:</v>
          </cell>
          <cell r="U1505">
            <v>1</v>
          </cell>
        </row>
        <row r="1506">
          <cell r="C1506" t="str">
            <v>di lokasi pekerjaan</v>
          </cell>
          <cell r="L1506" t="str">
            <v>JENIS PEKERJAAN</v>
          </cell>
          <cell r="O1506" t="str">
            <v>:  Stabilisasi Dengan Tanaman</v>
          </cell>
          <cell r="R1506" t="str">
            <v>TOTAL HARGA (Rp.)</v>
          </cell>
          <cell r="T1506" t="str">
            <v>:</v>
          </cell>
          <cell r="U1506">
            <v>8943</v>
          </cell>
        </row>
        <row r="1507">
          <cell r="A1507">
            <v>4</v>
          </cell>
          <cell r="C1507" t="str">
            <v>Jarak rata-rata Base camp ke lokasi pekerjaan</v>
          </cell>
          <cell r="G1507" t="str">
            <v>L</v>
          </cell>
          <cell r="H1507">
            <v>0.75</v>
          </cell>
          <cell r="I1507" t="str">
            <v>KM</v>
          </cell>
          <cell r="L1507" t="str">
            <v>SATUAN PEMBAYARAN</v>
          </cell>
          <cell r="O1507" t="str">
            <v>:  M2</v>
          </cell>
          <cell r="R1507" t="str">
            <v>% THD. BIAYA PROYEK</v>
          </cell>
          <cell r="T1507" t="str">
            <v>:</v>
          </cell>
          <cell r="U1507">
            <v>9.4066792629937473E-4</v>
          </cell>
        </row>
        <row r="1508">
          <cell r="A1508">
            <v>5</v>
          </cell>
          <cell r="C1508" t="str">
            <v>Jam kerja efektif per-hari</v>
          </cell>
          <cell r="G1508" t="str">
            <v>Tk</v>
          </cell>
          <cell r="H1508">
            <v>7</v>
          </cell>
          <cell r="I1508" t="str">
            <v>jam</v>
          </cell>
        </row>
        <row r="1509">
          <cell r="A1509">
            <v>6</v>
          </cell>
          <cell r="C1509" t="str">
            <v>Faktor kehilangan bahan</v>
          </cell>
          <cell r="G1509" t="str">
            <v>Fh</v>
          </cell>
          <cell r="H1509">
            <v>1.1000000000000001</v>
          </cell>
          <cell r="I1509" t="str">
            <v>-</v>
          </cell>
        </row>
        <row r="1510">
          <cell r="Q1510" t="str">
            <v>PERKIRAAN</v>
          </cell>
          <cell r="R1510" t="str">
            <v>HARGA</v>
          </cell>
          <cell r="S1510" t="str">
            <v>JUMLAH</v>
          </cell>
        </row>
        <row r="1511">
          <cell r="A1511" t="str">
            <v>II.</v>
          </cell>
          <cell r="C1511" t="str">
            <v>URUTAN KERJA</v>
          </cell>
          <cell r="L1511" t="str">
            <v>NO.</v>
          </cell>
          <cell r="N1511" t="str">
            <v>KOMPONEN</v>
          </cell>
          <cell r="P1511" t="str">
            <v>SATUAN</v>
          </cell>
          <cell r="Q1511" t="str">
            <v>KUANTITAS</v>
          </cell>
          <cell r="R1511" t="str">
            <v>SATUAN</v>
          </cell>
          <cell r="S1511" t="str">
            <v>HARGA</v>
          </cell>
        </row>
        <row r="1512">
          <cell r="A1512">
            <v>1</v>
          </cell>
          <cell r="C1512" t="str">
            <v>Gebalan rumput dipasang di atas permukaan</v>
          </cell>
          <cell r="R1512" t="str">
            <v>(Rp.)</v>
          </cell>
          <cell r="S1512" t="str">
            <v>(Rp.)</v>
          </cell>
        </row>
        <row r="1513">
          <cell r="C1513" t="str">
            <v>tanah yang telah siap ditanami</v>
          </cell>
        </row>
        <row r="1515">
          <cell r="A1515" t="str">
            <v>III.</v>
          </cell>
          <cell r="C1515" t="str">
            <v>PEMAKAIAN BAHAN, ALAT DAN TENAGA</v>
          </cell>
          <cell r="L1515" t="str">
            <v>A.</v>
          </cell>
          <cell r="N1515" t="str">
            <v>TENAGA</v>
          </cell>
        </row>
        <row r="1517">
          <cell r="A1517" t="str">
            <v xml:space="preserve">   1.</v>
          </cell>
          <cell r="C1517" t="str">
            <v>BAHAN</v>
          </cell>
          <cell r="L1517" t="str">
            <v>1.</v>
          </cell>
          <cell r="N1517" t="str">
            <v>Pekerja Biasa</v>
          </cell>
          <cell r="O1517" t="str">
            <v>(L01)</v>
          </cell>
          <cell r="P1517" t="str">
            <v>jam</v>
          </cell>
          <cell r="Q1517">
            <v>0.28000000000000003</v>
          </cell>
          <cell r="R1517">
            <v>4500</v>
          </cell>
          <cell r="U1517">
            <v>1260.0000000000002</v>
          </cell>
        </row>
        <row r="1518">
          <cell r="A1518" t="str">
            <v>1.a.</v>
          </cell>
          <cell r="C1518" t="str">
            <v>Gebalan Rumput</v>
          </cell>
          <cell r="D1518" t="str">
            <v>=  1 M2 x Fh</v>
          </cell>
          <cell r="G1518" t="str">
            <v>(M32)</v>
          </cell>
          <cell r="H1518">
            <v>1.1000000000000001</v>
          </cell>
          <cell r="I1518" t="str">
            <v>M2</v>
          </cell>
          <cell r="L1518" t="str">
            <v>2.</v>
          </cell>
          <cell r="N1518" t="str">
            <v>Tukang</v>
          </cell>
          <cell r="O1518" t="str">
            <v>(L02)</v>
          </cell>
          <cell r="P1518" t="str">
            <v>jam</v>
          </cell>
          <cell r="Q1518">
            <v>0.14000000000000001</v>
          </cell>
          <cell r="R1518">
            <v>7000</v>
          </cell>
          <cell r="U1518">
            <v>980.00000000000011</v>
          </cell>
        </row>
        <row r="1519">
          <cell r="L1519" t="str">
            <v>3.</v>
          </cell>
          <cell r="N1519" t="str">
            <v>Mandor</v>
          </cell>
          <cell r="O1519" t="str">
            <v>(L03)</v>
          </cell>
          <cell r="P1519" t="str">
            <v>jam</v>
          </cell>
          <cell r="Q1519">
            <v>1.2E-2</v>
          </cell>
          <cell r="R1519">
            <v>7500</v>
          </cell>
          <cell r="U1519">
            <v>90</v>
          </cell>
        </row>
        <row r="1520">
          <cell r="A1520" t="str">
            <v>2.</v>
          </cell>
          <cell r="C1520" t="str">
            <v>ALAT</v>
          </cell>
        </row>
        <row r="1521">
          <cell r="A1521" t="str">
            <v>2.a.</v>
          </cell>
          <cell r="C1521" t="str">
            <v>ALAT BANTU</v>
          </cell>
          <cell r="Q1521" t="str">
            <v xml:space="preserve">JUMLAH HARGA TENAGA   </v>
          </cell>
          <cell r="U1521">
            <v>2330.0000000000005</v>
          </cell>
        </row>
        <row r="1522">
          <cell r="C1522" t="str">
            <v>- Gerobak Dorong</v>
          </cell>
          <cell r="D1522" t="str">
            <v>=  2  buah</v>
          </cell>
        </row>
        <row r="1523">
          <cell r="C1523" t="str">
            <v>- Tusuk Bambu</v>
          </cell>
          <cell r="D1523" t="str">
            <v>=  5  buah / M2</v>
          </cell>
          <cell r="L1523" t="str">
            <v>B.</v>
          </cell>
          <cell r="N1523" t="str">
            <v>BAHAN</v>
          </cell>
        </row>
        <row r="1524">
          <cell r="C1524" t="str">
            <v>- Pagar Tali</v>
          </cell>
          <cell r="D1524" t="str">
            <v>=  sesuai kebutuhan</v>
          </cell>
        </row>
        <row r="1525">
          <cell r="L1525" t="str">
            <v>1.</v>
          </cell>
          <cell r="N1525" t="str">
            <v>Gebalan Rumput   (M32)</v>
          </cell>
          <cell r="P1525" t="str">
            <v>M2</v>
          </cell>
          <cell r="Q1525">
            <v>1.1000000000000001</v>
          </cell>
          <cell r="R1525">
            <v>5000</v>
          </cell>
          <cell r="U1525">
            <v>5500</v>
          </cell>
        </row>
        <row r="1526">
          <cell r="A1526" t="str">
            <v>3.</v>
          </cell>
          <cell r="C1526" t="str">
            <v>TENAGA</v>
          </cell>
        </row>
        <row r="1527">
          <cell r="C1527" t="str">
            <v>Produksi penanaman rumput dalam 1 hari</v>
          </cell>
          <cell r="G1527" t="str">
            <v>Qt</v>
          </cell>
          <cell r="H1527">
            <v>100</v>
          </cell>
          <cell r="I1527" t="str">
            <v>M2</v>
          </cell>
        </row>
        <row r="1528">
          <cell r="C1528" t="str">
            <v>Kebutuhan tenaga :</v>
          </cell>
          <cell r="D1528" t="str">
            <v>- Mandor</v>
          </cell>
          <cell r="G1528" t="str">
            <v>M</v>
          </cell>
          <cell r="H1528">
            <v>1</v>
          </cell>
          <cell r="I1528" t="str">
            <v>orang</v>
          </cell>
        </row>
        <row r="1529">
          <cell r="D1529" t="str">
            <v>- Tukang</v>
          </cell>
          <cell r="G1529" t="str">
            <v>Tb</v>
          </cell>
          <cell r="H1529">
            <v>2</v>
          </cell>
          <cell r="I1529" t="str">
            <v>orang</v>
          </cell>
        </row>
        <row r="1530">
          <cell r="D1530" t="str">
            <v>- Pekerja</v>
          </cell>
          <cell r="G1530" t="str">
            <v>P</v>
          </cell>
          <cell r="H1530">
            <v>4</v>
          </cell>
          <cell r="I1530" t="str">
            <v>orang</v>
          </cell>
        </row>
        <row r="1531">
          <cell r="C1531" t="str">
            <v>Koefisien Tenaga / M3   :</v>
          </cell>
          <cell r="Q1531" t="str">
            <v xml:space="preserve">JUMLAH HARGA BAHAN   </v>
          </cell>
          <cell r="U1531">
            <v>5500</v>
          </cell>
        </row>
        <row r="1532">
          <cell r="D1532" t="str">
            <v>-  Mandor</v>
          </cell>
          <cell r="E1532" t="str">
            <v>= (Tk x M) : Qt</v>
          </cell>
          <cell r="G1532" t="str">
            <v>(L03)</v>
          </cell>
          <cell r="H1532">
            <v>1.2E-2</v>
          </cell>
          <cell r="I1532" t="str">
            <v>jam</v>
          </cell>
        </row>
        <row r="1533">
          <cell r="D1533" t="str">
            <v>-  Tukang</v>
          </cell>
          <cell r="E1533" t="str">
            <v>= (Tk x Tb) : Qt</v>
          </cell>
          <cell r="G1533" t="str">
            <v>(L02)</v>
          </cell>
          <cell r="H1533">
            <v>0.14000000000000001</v>
          </cell>
          <cell r="I1533" t="str">
            <v>jam</v>
          </cell>
          <cell r="L1533" t="str">
            <v>C.</v>
          </cell>
          <cell r="N1533" t="str">
            <v>PERALATAN</v>
          </cell>
        </row>
        <row r="1534">
          <cell r="D1534" t="str">
            <v>-  Pekerja</v>
          </cell>
          <cell r="E1534" t="str">
            <v>= (Tk x P) : Qt</v>
          </cell>
          <cell r="G1534" t="str">
            <v>(L01)</v>
          </cell>
          <cell r="H1534">
            <v>0.28000000000000003</v>
          </cell>
          <cell r="I1534" t="str">
            <v>jam</v>
          </cell>
        </row>
        <row r="1535">
          <cell r="L1535" t="str">
            <v>1.</v>
          </cell>
          <cell r="N1535" t="str">
            <v>Alat Bantu</v>
          </cell>
          <cell r="P1535" t="str">
            <v>Ls</v>
          </cell>
          <cell r="Q1535">
            <v>1</v>
          </cell>
          <cell r="R1535">
            <v>300</v>
          </cell>
          <cell r="U1535">
            <v>300</v>
          </cell>
        </row>
        <row r="1536">
          <cell r="A1536" t="str">
            <v>4.</v>
          </cell>
          <cell r="C1536" t="str">
            <v>HARGA DASAR SATUAN UPAH, BAHAN DAN ALAT</v>
          </cell>
        </row>
        <row r="1537">
          <cell r="C1537" t="str">
            <v>Lihat lampiran.</v>
          </cell>
        </row>
        <row r="1539">
          <cell r="A1539" t="str">
            <v>5.</v>
          </cell>
          <cell r="C1539" t="str">
            <v>ANALISA HARGA SATUAN PEKERJAAN</v>
          </cell>
        </row>
        <row r="1540">
          <cell r="C1540" t="str">
            <v>Lihat perhitungan dalam FORMULIR STANDAR UNTUK</v>
          </cell>
        </row>
        <row r="1541">
          <cell r="C1541" t="str">
            <v>PEREKEMAN ANALISA MASING-MASING HARGA</v>
          </cell>
        </row>
        <row r="1542">
          <cell r="C1542" t="str">
            <v>SATUAN.</v>
          </cell>
        </row>
        <row r="1543">
          <cell r="C1543" t="str">
            <v>Didapat Harga Satuan Pekerjaan :</v>
          </cell>
          <cell r="Q1543" t="str">
            <v xml:space="preserve">JUMLAH HARGA PERALATAN   </v>
          </cell>
          <cell r="U1543">
            <v>300</v>
          </cell>
        </row>
        <row r="1545">
          <cell r="C1545" t="str">
            <v xml:space="preserve">Rp.  </v>
          </cell>
          <cell r="D1545">
            <v>8943</v>
          </cell>
          <cell r="E1545" t="str">
            <v xml:space="preserve"> / M2</v>
          </cell>
          <cell r="L1545" t="str">
            <v>D.</v>
          </cell>
          <cell r="N1545" t="str">
            <v>JUMLAH HARGA TENAGA, BAHAN DAN PERALATAN  ( A + B + C )</v>
          </cell>
          <cell r="U1545">
            <v>8130</v>
          </cell>
        </row>
        <row r="1546">
          <cell r="L1546" t="str">
            <v>E.</v>
          </cell>
          <cell r="N1546" t="str">
            <v>OVERHEAD &amp; PROFIT</v>
          </cell>
          <cell r="P1546">
            <v>10</v>
          </cell>
          <cell r="Q1546" t="str">
            <v>%  x  D</v>
          </cell>
          <cell r="U1546">
            <v>813</v>
          </cell>
        </row>
        <row r="1547">
          <cell r="L1547" t="str">
            <v>F.</v>
          </cell>
          <cell r="N1547" t="str">
            <v>HARGA SATUAN PEKERJAAN  ( D + E )</v>
          </cell>
          <cell r="U1547">
            <v>8943</v>
          </cell>
        </row>
        <row r="1548">
          <cell r="A1548" t="str">
            <v>6.</v>
          </cell>
          <cell r="C1548" t="str">
            <v>MASA PELAKSANAAN YANG DIPERLUKAN</v>
          </cell>
          <cell r="L1548" t="str">
            <v>Note: 1</v>
          </cell>
          <cell r="N1548" t="str">
            <v>SATUAN dapat berdasarkan atas jam operasi untuk Tenaga Kerja dan Peralatan, volume dan/atau ukuran</v>
          </cell>
        </row>
        <row r="1549">
          <cell r="C1549" t="str">
            <v>Masa Pelaksanaan :</v>
          </cell>
          <cell r="D1549" t="str">
            <v>. . . . . . . . . . .</v>
          </cell>
          <cell r="E1549" t="str">
            <v>bulan</v>
          </cell>
          <cell r="N1549" t="str">
            <v>berat untuk bahan-bahan.</v>
          </cell>
        </row>
        <row r="1550">
          <cell r="L1550">
            <v>2</v>
          </cell>
          <cell r="N1550" t="str">
            <v>Kuantitas satuan adalah kuantitas setiap komponen untuk menyelesaikan satu satuan pekerjaan dari nomor</v>
          </cell>
        </row>
        <row r="1551">
          <cell r="A1551" t="str">
            <v>7.</v>
          </cell>
          <cell r="C1551" t="str">
            <v>VOLUME PEKERJAAN YANG DIPERLUKAN</v>
          </cell>
          <cell r="N1551" t="str">
            <v>mata pembayaran.</v>
          </cell>
        </row>
        <row r="1552">
          <cell r="C1552" t="str">
            <v>Volume pekerjaan  :</v>
          </cell>
          <cell r="D1552">
            <v>1</v>
          </cell>
          <cell r="E1552" t="str">
            <v>M2</v>
          </cell>
          <cell r="L1552">
            <v>3</v>
          </cell>
          <cell r="N1552" t="str">
            <v>Biaya satuan untuk peralatan sudah termasuk bahan bakar, bahan habis dipakai dan operator.</v>
          </cell>
        </row>
        <row r="1553">
          <cell r="L1553">
            <v>4</v>
          </cell>
          <cell r="N1553" t="str">
            <v>Biaya satuan sudah termasuk pengeluaran untuk seluruh pajak yang berkaitan (tetapi tidak termasuk PPN</v>
          </cell>
        </row>
        <row r="1554">
          <cell r="N1554" t="str">
            <v>yang dibayar dari kontrak) dan biaya-biaya lainnya.</v>
          </cell>
        </row>
      </sheetData>
      <sheetData sheetId="10" refreshError="1">
        <row r="1">
          <cell r="A1" t="str">
            <v>ITEM PEMBAYARAN NO.</v>
          </cell>
        </row>
        <row r="1079">
          <cell r="A1079" t="str">
            <v>ITEM PEMBAYARAN NO.</v>
          </cell>
          <cell r="D1079" t="str">
            <v>:  7.3. (1)</v>
          </cell>
          <cell r="J1079" t="str">
            <v>Analisa EI-73</v>
          </cell>
          <cell r="T1079" t="str">
            <v>Analisa EI-73</v>
          </cell>
        </row>
        <row r="1080">
          <cell r="A1080" t="str">
            <v>JENIS PEKERJAAN</v>
          </cell>
          <cell r="D1080" t="str">
            <v>:  Baja Tulangan BJ24 Polos</v>
          </cell>
        </row>
        <row r="1081">
          <cell r="A1081" t="str">
            <v>SATUAN PEMBAYARAN</v>
          </cell>
          <cell r="D1081" t="str">
            <v>:  KG</v>
          </cell>
          <cell r="H1081" t="str">
            <v xml:space="preserve">        URAIAN ANALISA HARGA SATUAN</v>
          </cell>
          <cell r="L1081" t="str">
            <v>FORMULIR STANDAR UNTUK</v>
          </cell>
        </row>
        <row r="1082">
          <cell r="L1082" t="str">
            <v>PEREKAMAN ANALISA MASING-MASING HARGA SATUAN</v>
          </cell>
        </row>
        <row r="1083">
          <cell r="L1083">
            <v>0</v>
          </cell>
        </row>
        <row r="1084">
          <cell r="A1084" t="str">
            <v>No.</v>
          </cell>
          <cell r="C1084" t="str">
            <v>U R A I A N</v>
          </cell>
          <cell r="G1084" t="str">
            <v>KODE</v>
          </cell>
          <cell r="H1084" t="str">
            <v>KOEF.</v>
          </cell>
          <cell r="I1084" t="str">
            <v>SATUAN</v>
          </cell>
          <cell r="J1084" t="str">
            <v>KETERANGAN</v>
          </cell>
        </row>
        <row r="1086">
          <cell r="L1086" t="str">
            <v>PROYEK</v>
          </cell>
          <cell r="O1086" t="str">
            <v xml:space="preserve">: </v>
          </cell>
        </row>
        <row r="1087">
          <cell r="A1087" t="str">
            <v>I.</v>
          </cell>
          <cell r="C1087" t="str">
            <v>ASUMSI</v>
          </cell>
          <cell r="L1087" t="str">
            <v>No. PAKET KONTRAK</v>
          </cell>
          <cell r="O1087" t="str">
            <v xml:space="preserve">: </v>
          </cell>
        </row>
        <row r="1088">
          <cell r="A1088">
            <v>1</v>
          </cell>
          <cell r="C1088" t="str">
            <v>Pekerjaan dilakukan secara manual</v>
          </cell>
          <cell r="L1088" t="str">
            <v>NAMA PAKET</v>
          </cell>
          <cell r="O1088" t="str">
            <v>: Pemb. Jembatan Kampar</v>
          </cell>
        </row>
        <row r="1089">
          <cell r="A1089">
            <v>2</v>
          </cell>
          <cell r="C1089" t="str">
            <v>Lokasi pekerjaan : sepanjang jalan</v>
          </cell>
          <cell r="L1089" t="str">
            <v>PROP / KAB / KOTA</v>
          </cell>
          <cell r="O1089" t="str">
            <v>: Sumbar/Limapuluh Kota</v>
          </cell>
        </row>
        <row r="1090">
          <cell r="A1090">
            <v>3</v>
          </cell>
          <cell r="C1090" t="str">
            <v>Bahan dasar (besi dan kawat) diterima seluruhnya</v>
          </cell>
          <cell r="L1090" t="str">
            <v>ITEM PEMBAYARAN NO.</v>
          </cell>
          <cell r="O1090" t="str">
            <v>:  7.3. (1)</v>
          </cell>
          <cell r="R1090" t="str">
            <v>PERKIRAAN VOL. PEK.</v>
          </cell>
          <cell r="T1090" t="str">
            <v>:</v>
          </cell>
          <cell r="U1090">
            <v>1</v>
          </cell>
        </row>
        <row r="1091">
          <cell r="C1091" t="str">
            <v>di lokasi pekerjaan</v>
          </cell>
          <cell r="L1091" t="str">
            <v>JENIS PEKERJAAN</v>
          </cell>
          <cell r="O1091" t="str">
            <v>:  Baja Tulangan BJ24 Polos</v>
          </cell>
          <cell r="R1091" t="str">
            <v>TOTAL HARGA (Rp.)</v>
          </cell>
          <cell r="T1091" t="str">
            <v>:</v>
          </cell>
          <cell r="U1091">
            <v>10894.58</v>
          </cell>
        </row>
        <row r="1092">
          <cell r="A1092">
            <v>4</v>
          </cell>
          <cell r="C1092" t="str">
            <v>Jarak rata-rata Base camp ke lokasi pekerjaan</v>
          </cell>
          <cell r="G1092" t="str">
            <v>L</v>
          </cell>
          <cell r="H1092">
            <v>0.75</v>
          </cell>
          <cell r="I1092" t="str">
            <v>KM</v>
          </cell>
          <cell r="L1092" t="str">
            <v>SATUAN PEMBAYARAN</v>
          </cell>
          <cell r="O1092" t="str">
            <v>:  KG</v>
          </cell>
          <cell r="R1092" t="str">
            <v>% THD. BIAYA PROYEK</v>
          </cell>
          <cell r="T1092" t="str">
            <v>:</v>
          </cell>
          <cell r="U1092">
            <v>1.1459445349997362E-3</v>
          </cell>
        </row>
        <row r="1093">
          <cell r="A1093">
            <v>5</v>
          </cell>
          <cell r="C1093" t="str">
            <v>Jam kerja efektif per-hari</v>
          </cell>
          <cell r="G1093" t="str">
            <v>Tk</v>
          </cell>
          <cell r="H1093">
            <v>7</v>
          </cell>
          <cell r="I1093" t="str">
            <v>jam</v>
          </cell>
        </row>
        <row r="1094">
          <cell r="A1094">
            <v>6</v>
          </cell>
          <cell r="C1094" t="str">
            <v>Faktor Kehilangan Besi Tulangan</v>
          </cell>
          <cell r="G1094" t="str">
            <v>Fh</v>
          </cell>
          <cell r="H1094">
            <v>1.1000000000000001</v>
          </cell>
          <cell r="I1094" t="str">
            <v>-</v>
          </cell>
        </row>
        <row r="1095">
          <cell r="Q1095" t="str">
            <v>PERKIRAAN</v>
          </cell>
          <cell r="R1095" t="str">
            <v>HARGA</v>
          </cell>
          <cell r="S1095" t="str">
            <v>JUMLAH</v>
          </cell>
        </row>
        <row r="1096">
          <cell r="A1096" t="str">
            <v>II.</v>
          </cell>
          <cell r="C1096" t="str">
            <v>URUTAN KERJA</v>
          </cell>
          <cell r="L1096" t="str">
            <v>NO.</v>
          </cell>
          <cell r="N1096" t="str">
            <v>KOMPONEN</v>
          </cell>
          <cell r="P1096" t="str">
            <v>SATUAN</v>
          </cell>
          <cell r="Q1096" t="str">
            <v>KUANTITAS</v>
          </cell>
          <cell r="R1096" t="str">
            <v>SATUAN</v>
          </cell>
          <cell r="S1096" t="str">
            <v>HARGA</v>
          </cell>
        </row>
        <row r="1097">
          <cell r="A1097">
            <v>1</v>
          </cell>
          <cell r="C1097" t="str">
            <v>Besi tulangan dipotong dan dibengkokkan sesuai</v>
          </cell>
          <cell r="R1097" t="str">
            <v>(Rp.)</v>
          </cell>
          <cell r="S1097" t="str">
            <v>(Rp.)</v>
          </cell>
        </row>
        <row r="1098">
          <cell r="C1098" t="str">
            <v>dengan yang diperlukan</v>
          </cell>
        </row>
        <row r="1099">
          <cell r="A1099">
            <v>2</v>
          </cell>
          <cell r="C1099" t="str">
            <v>Batang tulangan dipasang / disusun sesuai dengan</v>
          </cell>
        </row>
        <row r="1100">
          <cell r="C1100" t="str">
            <v>Gambar Pelaksanaan dan persilangannya diikat kawat</v>
          </cell>
          <cell r="L1100" t="str">
            <v>A.</v>
          </cell>
          <cell r="N1100" t="str">
            <v>TENAGA</v>
          </cell>
        </row>
        <row r="1102">
          <cell r="A1102" t="str">
            <v>III.</v>
          </cell>
          <cell r="C1102" t="str">
            <v>PEMAKAIAN BAHAN, ALAT DAN TENAGA</v>
          </cell>
          <cell r="L1102" t="str">
            <v>1.</v>
          </cell>
          <cell r="N1102" t="str">
            <v>Pekerja Biasa</v>
          </cell>
          <cell r="O1102" t="str">
            <v>(L01)</v>
          </cell>
          <cell r="P1102" t="str">
            <v>jam</v>
          </cell>
          <cell r="Q1102">
            <v>0.18666666666666668</v>
          </cell>
          <cell r="R1102">
            <v>4500</v>
          </cell>
          <cell r="U1102">
            <v>840</v>
          </cell>
        </row>
        <row r="1103">
          <cell r="L1103" t="str">
            <v>2.</v>
          </cell>
          <cell r="N1103" t="str">
            <v>Tukang</v>
          </cell>
          <cell r="O1103" t="str">
            <v>(L02)</v>
          </cell>
          <cell r="P1103" t="str">
            <v>jam</v>
          </cell>
          <cell r="Q1103">
            <v>4.6666666666666669E-2</v>
          </cell>
          <cell r="R1103">
            <v>7000</v>
          </cell>
          <cell r="U1103">
            <v>326.66666666666669</v>
          </cell>
        </row>
        <row r="1104">
          <cell r="A1104" t="str">
            <v xml:space="preserve">   1.</v>
          </cell>
          <cell r="C1104" t="str">
            <v>BAHAN</v>
          </cell>
          <cell r="L1104" t="str">
            <v>3.</v>
          </cell>
          <cell r="N1104" t="str">
            <v>Mandor</v>
          </cell>
          <cell r="O1104" t="str">
            <v>(L03)</v>
          </cell>
          <cell r="P1104" t="str">
            <v>jam</v>
          </cell>
          <cell r="Q1104">
            <v>4.6666666666666669E-2</v>
          </cell>
          <cell r="R1104">
            <v>7500</v>
          </cell>
          <cell r="U1104">
            <v>350</v>
          </cell>
        </row>
        <row r="1105">
          <cell r="A1105" t="str">
            <v>1.a.</v>
          </cell>
          <cell r="C1105" t="str">
            <v>Besi Beton</v>
          </cell>
          <cell r="G1105" t="str">
            <v>(M13)</v>
          </cell>
          <cell r="H1105">
            <v>1.1000000000000001</v>
          </cell>
          <cell r="I1105" t="str">
            <v>Kg</v>
          </cell>
        </row>
        <row r="1106">
          <cell r="A1106" t="str">
            <v>1.b.</v>
          </cell>
          <cell r="C1106" t="str">
            <v>Kawat</v>
          </cell>
          <cell r="G1106" t="str">
            <v>(M14)</v>
          </cell>
          <cell r="H1106">
            <v>2.5000000000000001E-2</v>
          </cell>
          <cell r="I1106" t="str">
            <v>Kg</v>
          </cell>
          <cell r="Q1106" t="str">
            <v xml:space="preserve">JUMLAH HARGA TENAGA   </v>
          </cell>
          <cell r="U1106">
            <v>1516.6666666666667</v>
          </cell>
        </row>
        <row r="1108">
          <cell r="A1108" t="str">
            <v>2.</v>
          </cell>
          <cell r="C1108" t="str">
            <v>ALAT</v>
          </cell>
          <cell r="L1108" t="str">
            <v>B.</v>
          </cell>
          <cell r="N1108" t="str">
            <v>BAHAN</v>
          </cell>
        </row>
        <row r="1109">
          <cell r="A1109" t="str">
            <v>2.a.</v>
          </cell>
          <cell r="C1109" t="str">
            <v>ALAT BANTU</v>
          </cell>
          <cell r="I1109" t="str">
            <v>Ls</v>
          </cell>
        </row>
        <row r="1110">
          <cell r="C1110" t="str">
            <v>Diperlukan  :</v>
          </cell>
          <cell r="L1110" t="str">
            <v>1.</v>
          </cell>
          <cell r="N1110" t="str">
            <v>Besi Beton</v>
          </cell>
          <cell r="O1110" t="str">
            <v>(M13)</v>
          </cell>
          <cell r="P1110" t="str">
            <v>Kg</v>
          </cell>
          <cell r="Q1110">
            <v>1.1000000000000001</v>
          </cell>
          <cell r="R1110">
            <v>7000</v>
          </cell>
          <cell r="U1110">
            <v>7700.0000000000009</v>
          </cell>
        </row>
        <row r="1111">
          <cell r="C1111" t="str">
            <v>- Gunting Potong Baja</v>
          </cell>
          <cell r="E1111" t="str">
            <v>=  2  buah</v>
          </cell>
          <cell r="L1111" t="str">
            <v>2.</v>
          </cell>
          <cell r="N1111" t="str">
            <v>Kawat Beton</v>
          </cell>
          <cell r="O1111" t="str">
            <v>(M14)</v>
          </cell>
          <cell r="P1111" t="str">
            <v>Kg</v>
          </cell>
          <cell r="Q1111">
            <v>2.5000000000000001E-2</v>
          </cell>
          <cell r="R1111">
            <v>7500</v>
          </cell>
          <cell r="U1111">
            <v>187.5</v>
          </cell>
        </row>
        <row r="1112">
          <cell r="C1112" t="str">
            <v>- Kunci Pembengkok Tulangan</v>
          </cell>
          <cell r="E1112" t="str">
            <v>=  2  buah</v>
          </cell>
        </row>
        <row r="1113">
          <cell r="C1113" t="str">
            <v>- Alat lainnya</v>
          </cell>
        </row>
        <row r="1115">
          <cell r="A1115" t="str">
            <v>3.</v>
          </cell>
          <cell r="C1115" t="str">
            <v>TENAGA</v>
          </cell>
        </row>
        <row r="1116">
          <cell r="C1116" t="str">
            <v>Produksi kerja satu hari</v>
          </cell>
          <cell r="G1116" t="str">
            <v>Qt</v>
          </cell>
          <cell r="H1116">
            <v>150</v>
          </cell>
          <cell r="I1116" t="str">
            <v>Kg</v>
          </cell>
          <cell r="Q1116" t="str">
            <v xml:space="preserve">JUMLAH HARGA BAHAN   </v>
          </cell>
          <cell r="U1116">
            <v>7887.5000000000009</v>
          </cell>
        </row>
        <row r="1117">
          <cell r="C1117" t="str">
            <v>dibutuhkan tenaga :</v>
          </cell>
          <cell r="D1117" t="str">
            <v>- Mandor</v>
          </cell>
          <cell r="G1117" t="str">
            <v>M</v>
          </cell>
          <cell r="H1117">
            <v>1</v>
          </cell>
          <cell r="I1117" t="str">
            <v>orang</v>
          </cell>
        </row>
        <row r="1118">
          <cell r="D1118" t="str">
            <v>- Tukang</v>
          </cell>
          <cell r="G1118" t="str">
            <v>Tb</v>
          </cell>
          <cell r="H1118">
            <v>1</v>
          </cell>
          <cell r="I1118" t="str">
            <v>orang</v>
          </cell>
          <cell r="L1118" t="str">
            <v>C.</v>
          </cell>
          <cell r="N1118" t="str">
            <v>PERALATAN</v>
          </cell>
        </row>
        <row r="1119">
          <cell r="D1119" t="str">
            <v>- Pekerja</v>
          </cell>
          <cell r="G1119" t="str">
            <v>P</v>
          </cell>
          <cell r="H1119">
            <v>4</v>
          </cell>
          <cell r="I1119" t="str">
            <v>orang</v>
          </cell>
        </row>
        <row r="1120">
          <cell r="L1120" t="str">
            <v>1.</v>
          </cell>
          <cell r="N1120" t="str">
            <v>Alat Bantu</v>
          </cell>
          <cell r="P1120" t="str">
            <v>Ls</v>
          </cell>
          <cell r="Q1120">
            <v>1</v>
          </cell>
          <cell r="R1120">
            <v>500</v>
          </cell>
          <cell r="U1120">
            <v>500</v>
          </cell>
        </row>
        <row r="1121">
          <cell r="C1121" t="str">
            <v>Koefisien Tenaga / Kg  :</v>
          </cell>
        </row>
        <row r="1122">
          <cell r="D1122" t="str">
            <v>- Mandor</v>
          </cell>
          <cell r="E1122" t="str">
            <v>=  ( M x Tk ) : Qt</v>
          </cell>
          <cell r="G1122" t="str">
            <v>(L03)</v>
          </cell>
          <cell r="H1122">
            <v>4.6666666666666669E-2</v>
          </cell>
          <cell r="I1122" t="str">
            <v>jam</v>
          </cell>
        </row>
        <row r="1123">
          <cell r="D1123" t="str">
            <v>- Tukang</v>
          </cell>
          <cell r="E1123" t="str">
            <v>=  ( Tb x Tk ) : Qt</v>
          </cell>
          <cell r="G1123" t="str">
            <v>(L02)</v>
          </cell>
          <cell r="H1123">
            <v>4.6666666666666669E-2</v>
          </cell>
          <cell r="I1123" t="str">
            <v>jam</v>
          </cell>
        </row>
        <row r="1124">
          <cell r="D1124" t="str">
            <v>- Pekerja</v>
          </cell>
          <cell r="E1124" t="str">
            <v>=  ( P x Tk ) : Qt</v>
          </cell>
          <cell r="G1124" t="str">
            <v>(L01)</v>
          </cell>
          <cell r="H1124">
            <v>0.18666666666666668</v>
          </cell>
          <cell r="I1124" t="str">
            <v>jam</v>
          </cell>
        </row>
        <row r="1126">
          <cell r="A1126" t="str">
            <v>4.</v>
          </cell>
          <cell r="C1126" t="str">
            <v>HARGA DASAR SATUAN UPAH, BAHAN DAN ALAT</v>
          </cell>
        </row>
        <row r="1127">
          <cell r="C1127" t="str">
            <v>Lihat lampiran.</v>
          </cell>
        </row>
        <row r="1128">
          <cell r="Q1128" t="str">
            <v xml:space="preserve">JUMLAH HARGA PERALATAN   </v>
          </cell>
          <cell r="U1128">
            <v>500</v>
          </cell>
        </row>
        <row r="1129">
          <cell r="A1129" t="str">
            <v>5.</v>
          </cell>
          <cell r="C1129" t="str">
            <v>ANALISA HARGA SATUAN PEKERJAAN</v>
          </cell>
        </row>
        <row r="1130">
          <cell r="C1130" t="str">
            <v>Lihat perhitungan dalam FORMULIR STANDAR UNTUK</v>
          </cell>
          <cell r="L1130" t="str">
            <v>D.</v>
          </cell>
          <cell r="N1130" t="str">
            <v>JUMLAH HARGA TENAGA, BAHAN DAN PERALATAN  ( A + B + C )</v>
          </cell>
          <cell r="U1130">
            <v>9904.1666666666661</v>
          </cell>
        </row>
        <row r="1131">
          <cell r="C1131" t="str">
            <v>PEREKEMAN ANALISA MASING-MASING HARGA</v>
          </cell>
          <cell r="L1131" t="str">
            <v>E.</v>
          </cell>
          <cell r="N1131" t="str">
            <v>OVERHEAD &amp; PROFIT</v>
          </cell>
          <cell r="P1131">
            <v>10</v>
          </cell>
          <cell r="Q1131" t="str">
            <v>%  x  D</v>
          </cell>
          <cell r="U1131">
            <v>990.41666666666663</v>
          </cell>
        </row>
        <row r="1132">
          <cell r="C1132" t="str">
            <v>SATUAN.</v>
          </cell>
          <cell r="L1132" t="str">
            <v>F.</v>
          </cell>
          <cell r="N1132" t="str">
            <v>HARGA SATUAN PEKERJAAN  ( D + E )</v>
          </cell>
          <cell r="U1132">
            <v>10894.583333333332</v>
          </cell>
        </row>
        <row r="1133">
          <cell r="C1133" t="str">
            <v>Didapat Harga Satuan Pekerjaan :</v>
          </cell>
          <cell r="L1133" t="str">
            <v>Note: 1</v>
          </cell>
          <cell r="N1133" t="str">
            <v>SATUAN dapat berdasarkan atas jam operasi untuk Tenaga Kerja dan Peralatan, volume dan/atau ukuran</v>
          </cell>
        </row>
        <row r="1134">
          <cell r="N1134" t="str">
            <v>berat untuk bahan-bahan.</v>
          </cell>
        </row>
        <row r="1135">
          <cell r="C1135" t="str">
            <v xml:space="preserve">Rp.  </v>
          </cell>
          <cell r="D1135">
            <v>10894.583333333332</v>
          </cell>
          <cell r="E1135" t="str">
            <v xml:space="preserve"> / Kg</v>
          </cell>
          <cell r="L1135">
            <v>2</v>
          </cell>
          <cell r="N1135" t="str">
            <v>Kuantitas satuan adalah kuantitas setiap komponen untuk menyelesaikan satu satuan pekerjaan dari nomor</v>
          </cell>
        </row>
        <row r="1136">
          <cell r="N1136" t="str">
            <v>mata pembayaran.</v>
          </cell>
        </row>
        <row r="1137">
          <cell r="L1137">
            <v>3</v>
          </cell>
          <cell r="N1137" t="str">
            <v>Biaya satuan untuk peralatan sudah termasuk bahan bakar, bahan habis dipakai dan operator.</v>
          </cell>
        </row>
        <row r="1138">
          <cell r="L1138">
            <v>4</v>
          </cell>
          <cell r="N1138" t="str">
            <v>Biaya satuan sudah termasuk pengeluaran untuk seluruh pajak yang berkaitan (tetapi tidak termasuk PPN</v>
          </cell>
        </row>
        <row r="1139">
          <cell r="J1139" t="str">
            <v>Berlanjut ke hal. berikut.</v>
          </cell>
          <cell r="N1139" t="str">
            <v>yang dibayar dari kontrak) dan biaya-biaya lainnya.</v>
          </cell>
        </row>
        <row r="1140">
          <cell r="A1140" t="str">
            <v>ITEM PEMBAYARAN NO.</v>
          </cell>
          <cell r="D1140" t="str">
            <v>:  7.3. (1)</v>
          </cell>
          <cell r="J1140" t="str">
            <v>Analisa EI-73</v>
          </cell>
        </row>
        <row r="1141">
          <cell r="A1141" t="str">
            <v>JENIS PEKERJAAN</v>
          </cell>
          <cell r="D1141" t="str">
            <v>:  Baja Tulangan BJ24 Polos</v>
          </cell>
        </row>
        <row r="1142">
          <cell r="A1142" t="str">
            <v>SATUAN PEMBAYARAN</v>
          </cell>
          <cell r="D1142" t="str">
            <v>:  KG</v>
          </cell>
          <cell r="H1142" t="str">
            <v xml:space="preserve">        URAIAN ANALISA HARGA SATUAN</v>
          </cell>
        </row>
        <row r="1143">
          <cell r="J1143" t="str">
            <v>Lanjutan</v>
          </cell>
        </row>
        <row r="1145">
          <cell r="A1145" t="str">
            <v>No.</v>
          </cell>
          <cell r="C1145" t="str">
            <v>U R A I A N</v>
          </cell>
          <cell r="G1145" t="str">
            <v>KODE</v>
          </cell>
          <cell r="H1145" t="str">
            <v>KOEF.</v>
          </cell>
          <cell r="I1145" t="str">
            <v>SATUAN</v>
          </cell>
          <cell r="J1145" t="str">
            <v>KETERANGAN</v>
          </cell>
        </row>
        <row r="1148">
          <cell r="A1148" t="str">
            <v>6.</v>
          </cell>
          <cell r="C1148" t="str">
            <v>MASA PELAKSANAAN YANG DIPERLUKAN</v>
          </cell>
        </row>
        <row r="1149">
          <cell r="C1149" t="str">
            <v>Masa Pelaksanaan :</v>
          </cell>
          <cell r="D1149" t="str">
            <v>. . . . . . . . . . . .</v>
          </cell>
        </row>
        <row r="1151">
          <cell r="A1151" t="str">
            <v>7.</v>
          </cell>
          <cell r="C1151" t="str">
            <v>VOLUME PEKERJAAN YANG DIPERLUKAN</v>
          </cell>
        </row>
        <row r="1152">
          <cell r="C1152" t="str">
            <v>Volume pekerjaan  :</v>
          </cell>
          <cell r="D1152">
            <v>1</v>
          </cell>
          <cell r="E1152" t="str">
            <v>Kg.</v>
          </cell>
        </row>
      </sheetData>
      <sheetData sheetId="11" refreshError="1">
        <row r="1">
          <cell r="A1" t="str">
            <v>ITEM PEMBAYARAN NO.</v>
          </cell>
        </row>
        <row r="1614">
          <cell r="A1614" t="str">
            <v>ITEM PEMBAYARAN NO.</v>
          </cell>
          <cell r="D1614" t="str">
            <v>:  6.6</v>
          </cell>
          <cell r="J1614" t="str">
            <v>Analisa EI-66</v>
          </cell>
          <cell r="T1614" t="str">
            <v>Analisa EI-66</v>
          </cell>
        </row>
        <row r="1615">
          <cell r="A1615" t="str">
            <v>JENIS PEKERJAAN</v>
          </cell>
          <cell r="D1615" t="str">
            <v>:  Lapis Penetrasi Macadam</v>
          </cell>
        </row>
        <row r="1616">
          <cell r="A1616" t="str">
            <v>SATUAN PEMBAYARAN</v>
          </cell>
          <cell r="D1616" t="str">
            <v>:  M3</v>
          </cell>
          <cell r="H1616" t="str">
            <v xml:space="preserve">         URAIAN ANALISA HARGA SATUAN</v>
          </cell>
          <cell r="L1616" t="str">
            <v>FORMULIR STANDAR UNTUK</v>
          </cell>
        </row>
        <row r="1617">
          <cell r="L1617" t="str">
            <v>PEREKAMAN ANALISA MASING-MASING HARGA SATUAN</v>
          </cell>
        </row>
        <row r="1618">
          <cell r="L1618">
            <v>0</v>
          </cell>
        </row>
        <row r="1619">
          <cell r="A1619" t="str">
            <v>No.</v>
          </cell>
          <cell r="C1619" t="str">
            <v>U R A I A N</v>
          </cell>
          <cell r="G1619" t="str">
            <v>KODE</v>
          </cell>
          <cell r="H1619" t="str">
            <v>KOEF.</v>
          </cell>
          <cell r="I1619" t="str">
            <v>SATUAN</v>
          </cell>
          <cell r="J1619" t="str">
            <v>KETERANGAN</v>
          </cell>
        </row>
        <row r="1621">
          <cell r="L1621" t="str">
            <v>PROYEK</v>
          </cell>
          <cell r="O1621" t="str">
            <v xml:space="preserve">: </v>
          </cell>
        </row>
        <row r="1622">
          <cell r="A1622" t="str">
            <v>I.</v>
          </cell>
          <cell r="C1622" t="str">
            <v>ASUMSI</v>
          </cell>
          <cell r="L1622" t="str">
            <v>No. PAKET KONTRAK</v>
          </cell>
          <cell r="O1622" t="str">
            <v xml:space="preserve">: </v>
          </cell>
        </row>
        <row r="1623">
          <cell r="A1623">
            <v>1</v>
          </cell>
          <cell r="C1623" t="str">
            <v>Menggunakan alat berat (cara mekanik)</v>
          </cell>
          <cell r="L1623" t="str">
            <v>NAMA PAKET</v>
          </cell>
          <cell r="O1623" t="str">
            <v>: Pemb. Jembatan Kampar</v>
          </cell>
        </row>
        <row r="1624">
          <cell r="A1624">
            <v>2</v>
          </cell>
          <cell r="C1624" t="str">
            <v>Lokasi pekerjaan : sepanjang jalan</v>
          </cell>
          <cell r="L1624" t="str">
            <v>PROP / KAB / KOTA</v>
          </cell>
          <cell r="O1624" t="str">
            <v>: Sumbar/Limapuluh Kota</v>
          </cell>
        </row>
        <row r="1625">
          <cell r="A1625">
            <v>3</v>
          </cell>
          <cell r="C1625" t="str">
            <v>Kondisi existing jalan : sedang</v>
          </cell>
          <cell r="L1625" t="str">
            <v>ITEM PEMBAYARAN NO.</v>
          </cell>
          <cell r="O1625" t="str">
            <v>:  6.6</v>
          </cell>
          <cell r="R1625" t="str">
            <v>PERKIRAAN VOL. PEK.</v>
          </cell>
          <cell r="T1625" t="str">
            <v>:</v>
          </cell>
          <cell r="U1625" t="e">
            <v>#REF!</v>
          </cell>
        </row>
        <row r="1626">
          <cell r="A1626">
            <v>4</v>
          </cell>
          <cell r="C1626" t="str">
            <v>Jarak rata-rata Base Camp ke lokasi pekerjaan</v>
          </cell>
          <cell r="G1626" t="str">
            <v>L</v>
          </cell>
          <cell r="H1626">
            <v>0.75</v>
          </cell>
          <cell r="I1626" t="str">
            <v>KM</v>
          </cell>
          <cell r="L1626" t="str">
            <v>JENIS PEKERJAAN</v>
          </cell>
          <cell r="O1626" t="str">
            <v>:  Lapis Penetrasi Macadam</v>
          </cell>
          <cell r="R1626" t="str">
            <v>TOTAL HARGA</v>
          </cell>
          <cell r="T1626" t="str">
            <v>:</v>
          </cell>
          <cell r="U1626" t="e">
            <v>#REF!</v>
          </cell>
        </row>
        <row r="1627">
          <cell r="A1627">
            <v>5</v>
          </cell>
          <cell r="C1627" t="str">
            <v>Tebal rata2 Lapen</v>
          </cell>
          <cell r="G1627" t="str">
            <v>t</v>
          </cell>
          <cell r="H1627">
            <v>7.0000000000000007E-2</v>
          </cell>
          <cell r="I1627" t="str">
            <v>M</v>
          </cell>
          <cell r="L1627" t="str">
            <v>SATUAN PEMBAYARAN</v>
          </cell>
          <cell r="O1627" t="str">
            <v>:  M3</v>
          </cell>
          <cell r="R1627" t="str">
            <v>% THD. BIAYA PROYEK</v>
          </cell>
          <cell r="T1627" t="str">
            <v>:</v>
          </cell>
          <cell r="U1627" t="e">
            <v>#REF!</v>
          </cell>
        </row>
        <row r="1628">
          <cell r="A1628">
            <v>6</v>
          </cell>
          <cell r="C1628" t="str">
            <v>Jam kerja efektif per-hari</v>
          </cell>
          <cell r="G1628" t="str">
            <v>Tk</v>
          </cell>
          <cell r="H1628">
            <v>7</v>
          </cell>
          <cell r="I1628" t="str">
            <v>Jam</v>
          </cell>
        </row>
        <row r="1629">
          <cell r="A1629">
            <v>7</v>
          </cell>
          <cell r="C1629" t="str">
            <v>Faktor kehilanganmaterial :</v>
          </cell>
          <cell r="E1629" t="str">
            <v>- Agregat</v>
          </cell>
          <cell r="G1629" t="str">
            <v>Fh1</v>
          </cell>
          <cell r="H1629">
            <v>1.1000000000000001</v>
          </cell>
          <cell r="I1629" t="str">
            <v>-</v>
          </cell>
        </row>
        <row r="1630">
          <cell r="A1630">
            <v>0</v>
          </cell>
          <cell r="E1630" t="str">
            <v>- Aspal</v>
          </cell>
          <cell r="G1630" t="str">
            <v>Fh2</v>
          </cell>
          <cell r="H1630">
            <v>1.05</v>
          </cell>
          <cell r="I1630" t="str">
            <v>-</v>
          </cell>
          <cell r="Q1630" t="str">
            <v>PERKIRAAN</v>
          </cell>
          <cell r="R1630" t="str">
            <v>HARGA</v>
          </cell>
          <cell r="S1630" t="str">
            <v>JUMLAH</v>
          </cell>
        </row>
        <row r="1631">
          <cell r="A1631">
            <v>8</v>
          </cell>
          <cell r="C1631" t="str">
            <v>Komposisi campuran Lapen (spesifikasi)  :</v>
          </cell>
          <cell r="L1631" t="str">
            <v>NO.</v>
          </cell>
          <cell r="N1631" t="str">
            <v>KOMPONEN</v>
          </cell>
          <cell r="P1631" t="str">
            <v>SATUAN</v>
          </cell>
          <cell r="Q1631" t="str">
            <v>KUANTITAS</v>
          </cell>
          <cell r="R1631" t="str">
            <v>SATUAN</v>
          </cell>
          <cell r="S1631" t="str">
            <v>HARGA</v>
          </cell>
        </row>
        <row r="1632">
          <cell r="C1632" t="str">
            <v>- Agregat Pokok</v>
          </cell>
          <cell r="G1632" t="str">
            <v>Ak</v>
          </cell>
          <cell r="H1632">
            <v>133</v>
          </cell>
          <cell r="I1632" t="str">
            <v>Kg/M2</v>
          </cell>
          <cell r="J1632" t="str">
            <v xml:space="preserve"> Tabel 6.6.3.</v>
          </cell>
          <cell r="R1632" t="str">
            <v>(Rp.)</v>
          </cell>
          <cell r="S1632" t="str">
            <v>(Rp.)</v>
          </cell>
        </row>
        <row r="1633">
          <cell r="C1633" t="str">
            <v>- Agregat Pengunci</v>
          </cell>
          <cell r="G1633" t="str">
            <v>Ap1</v>
          </cell>
          <cell r="H1633">
            <v>25</v>
          </cell>
          <cell r="I1633" t="str">
            <v>Kg/M2</v>
          </cell>
          <cell r="J1633" t="str">
            <v xml:space="preserve"> Tabel 6.6.3.</v>
          </cell>
        </row>
        <row r="1634">
          <cell r="C1634" t="str">
            <v>- Agregat Penutup</v>
          </cell>
          <cell r="G1634" t="str">
            <v>Ap2</v>
          </cell>
          <cell r="H1634">
            <v>14</v>
          </cell>
          <cell r="I1634" t="str">
            <v>Kg/M2</v>
          </cell>
          <cell r="J1634" t="str">
            <v xml:space="preserve"> Tabel 6.6.3.</v>
          </cell>
        </row>
        <row r="1635">
          <cell r="C1635" t="str">
            <v>- Aspal                  :</v>
          </cell>
          <cell r="D1635" t="str">
            <v>- Paska Agregat Pokok</v>
          </cell>
          <cell r="G1635" t="str">
            <v>As1</v>
          </cell>
          <cell r="H1635">
            <v>5.2</v>
          </cell>
          <cell r="I1635" t="str">
            <v>Kg/M2</v>
          </cell>
          <cell r="J1635" t="str">
            <v xml:space="preserve"> Tabel 6.6.3.</v>
          </cell>
          <cell r="L1635" t="str">
            <v>A.</v>
          </cell>
          <cell r="N1635" t="str">
            <v>TENAGA</v>
          </cell>
        </row>
        <row r="1636">
          <cell r="D1636" t="str">
            <v>- Paska Agregat Pengunci</v>
          </cell>
          <cell r="G1636" t="str">
            <v>As2</v>
          </cell>
          <cell r="H1636">
            <v>1.5</v>
          </cell>
          <cell r="I1636" t="str">
            <v>Kg/M3</v>
          </cell>
          <cell r="J1636" t="str">
            <v xml:space="preserve"> Tabel 6.6.3.</v>
          </cell>
        </row>
        <row r="1637">
          <cell r="L1637" t="str">
            <v>1.</v>
          </cell>
          <cell r="N1637" t="str">
            <v>Pekerja</v>
          </cell>
          <cell r="O1637" t="str">
            <v>(L01)</v>
          </cell>
          <cell r="P1637" t="str">
            <v>Jam</v>
          </cell>
          <cell r="Q1637">
            <v>0.71396697902721984</v>
          </cell>
          <cell r="R1637">
            <v>4500</v>
          </cell>
          <cell r="U1637">
            <v>3212.8514056224894</v>
          </cell>
        </row>
        <row r="1638">
          <cell r="A1638">
            <v>9</v>
          </cell>
          <cell r="C1638" t="str">
            <v>Berat jenis bahan  :</v>
          </cell>
          <cell r="L1638" t="str">
            <v>2.</v>
          </cell>
          <cell r="N1638" t="str">
            <v>Mandor</v>
          </cell>
          <cell r="O1638" t="str">
            <v>(L03)</v>
          </cell>
          <cell r="P1638" t="str">
            <v>Jam</v>
          </cell>
          <cell r="Q1638">
            <v>7.1396697902721989E-2</v>
          </cell>
          <cell r="R1638">
            <v>7500</v>
          </cell>
          <cell r="U1638">
            <v>535.47523427041494</v>
          </cell>
        </row>
        <row r="1639">
          <cell r="C1639" t="str">
            <v>- Agregat</v>
          </cell>
          <cell r="G1639" t="str">
            <v>D1</v>
          </cell>
          <cell r="H1639">
            <v>1.8</v>
          </cell>
          <cell r="I1639" t="str">
            <v>ton / M3</v>
          </cell>
        </row>
        <row r="1640">
          <cell r="C1640" t="str">
            <v>- Aspal</v>
          </cell>
          <cell r="G1640" t="str">
            <v>D2</v>
          </cell>
          <cell r="H1640">
            <v>1.01</v>
          </cell>
          <cell r="I1640" t="str">
            <v>ton / M3</v>
          </cell>
        </row>
        <row r="1641">
          <cell r="Q1641" t="str">
            <v xml:space="preserve">JUMLAH HARGA TENAGA   </v>
          </cell>
          <cell r="U1641">
            <v>3748.3266398929045</v>
          </cell>
        </row>
        <row r="1642">
          <cell r="A1642" t="str">
            <v>II.</v>
          </cell>
          <cell r="C1642" t="str">
            <v>URUTAN KERJA</v>
          </cell>
        </row>
        <row r="1643">
          <cell r="A1643">
            <v>1</v>
          </cell>
          <cell r="C1643" t="str">
            <v>Permukaan dasar dibersihkan dan disemprot aspal cair</v>
          </cell>
          <cell r="L1643" t="str">
            <v>B.</v>
          </cell>
          <cell r="N1643" t="str">
            <v>BAHAN</v>
          </cell>
        </row>
        <row r="1644">
          <cell r="C1644" t="str">
            <v>bilamana diperlukan</v>
          </cell>
        </row>
        <row r="1645">
          <cell r="A1645">
            <v>2</v>
          </cell>
          <cell r="C1645" t="str">
            <v>Agregat kasar dimuat ke dalam Dump Truck</v>
          </cell>
          <cell r="L1645" t="str">
            <v>1.</v>
          </cell>
          <cell r="N1645" t="str">
            <v>Agregat Kasar</v>
          </cell>
          <cell r="O1645" t="str">
            <v>(M03)</v>
          </cell>
          <cell r="P1645" t="str">
            <v>M3</v>
          </cell>
          <cell r="Q1645">
            <v>1.161111111111111</v>
          </cell>
          <cell r="R1645">
            <v>138570.36745129933</v>
          </cell>
          <cell r="U1645">
            <v>160895.59331845309</v>
          </cell>
        </row>
        <row r="1646">
          <cell r="C1646" t="str">
            <v>menggunakan Wheel Loader (di Base Camp)</v>
          </cell>
          <cell r="L1646" t="str">
            <v>2.</v>
          </cell>
          <cell r="N1646" t="str">
            <v>Agregat Halus</v>
          </cell>
          <cell r="O1646" t="str">
            <v>(M04)</v>
          </cell>
          <cell r="P1646" t="str">
            <v>M3</v>
          </cell>
          <cell r="Q1646">
            <v>0.34047619047619049</v>
          </cell>
          <cell r="R1646">
            <v>127540.10450709946</v>
          </cell>
          <cell r="U1646">
            <v>43424.368915512438</v>
          </cell>
        </row>
        <row r="1647">
          <cell r="A1647">
            <v>3</v>
          </cell>
          <cell r="C1647" t="str">
            <v>Agregat Kasar ditebarkan (manual) sesuai tebal yang</v>
          </cell>
          <cell r="L1647" t="str">
            <v>3</v>
          </cell>
          <cell r="N1647" t="str">
            <v>Aspal</v>
          </cell>
          <cell r="O1647" t="str">
            <v>(M10)</v>
          </cell>
          <cell r="P1647" t="str">
            <v>Kg</v>
          </cell>
          <cell r="Q1647">
            <v>100.5</v>
          </cell>
          <cell r="R1647">
            <v>4500</v>
          </cell>
          <cell r="U1647">
            <v>452250</v>
          </cell>
        </row>
        <row r="1648">
          <cell r="C1648" t="str">
            <v>diperlukan dan dipadatkan dengan Three Wheel</v>
          </cell>
        </row>
        <row r="1649">
          <cell r="C1649" t="str">
            <v>Roller (6-8 Ton) minimum 6 lintasan</v>
          </cell>
        </row>
        <row r="1650">
          <cell r="A1650">
            <v>4</v>
          </cell>
          <cell r="C1650" t="str">
            <v>Aspal disemprotkan di atas agregat kasar yang telah</v>
          </cell>
        </row>
        <row r="1651">
          <cell r="C1651" t="str">
            <v>diratakan menggunakan Aspal Sprayer (merata)</v>
          </cell>
          <cell r="Q1651" t="str">
            <v xml:space="preserve">JUMLAH HARGA BAHAN   </v>
          </cell>
          <cell r="U1651">
            <v>656569.96223396552</v>
          </cell>
        </row>
        <row r="1652">
          <cell r="A1652">
            <v>5</v>
          </cell>
          <cell r="C1652" t="str">
            <v>Agregat Pengunci ditebarkan dan dipadatkan dengan</v>
          </cell>
        </row>
        <row r="1653">
          <cell r="A1653">
            <v>0</v>
          </cell>
          <cell r="C1653" t="str">
            <v>cara yang sama dengan pemadatan agregat kasar</v>
          </cell>
          <cell r="L1653" t="str">
            <v>C.</v>
          </cell>
          <cell r="N1653" t="str">
            <v>PERALATAN</v>
          </cell>
        </row>
        <row r="1655">
          <cell r="A1655" t="str">
            <v>III.</v>
          </cell>
          <cell r="C1655" t="str">
            <v>PEMAKAIAN BAHAN, ALAT DAN TENAGA</v>
          </cell>
          <cell r="L1655" t="str">
            <v>1.</v>
          </cell>
          <cell r="N1655" t="str">
            <v>Wheel Loader</v>
          </cell>
          <cell r="O1655" t="str">
            <v>(E15)</v>
          </cell>
          <cell r="P1655" t="str">
            <v>Jam</v>
          </cell>
          <cell r="Q1655">
            <v>3.5698348951360995E-2</v>
          </cell>
          <cell r="R1655">
            <v>369523.88815846056</v>
          </cell>
          <cell r="U1655">
            <v>13191.392705344419</v>
          </cell>
        </row>
        <row r="1656">
          <cell r="L1656" t="str">
            <v>2.</v>
          </cell>
          <cell r="N1656" t="str">
            <v>Dump Truck</v>
          </cell>
          <cell r="O1656" t="str">
            <v>(E09)</v>
          </cell>
          <cell r="P1656" t="str">
            <v>Jam</v>
          </cell>
          <cell r="Q1656">
            <v>9.0446244352409652E-2</v>
          </cell>
          <cell r="R1656">
            <v>140778.02687594068</v>
          </cell>
          <cell r="U1656">
            <v>12732.843818271424</v>
          </cell>
        </row>
        <row r="1657">
          <cell r="A1657" t="str">
            <v xml:space="preserve">   1.</v>
          </cell>
          <cell r="C1657" t="str">
            <v>BAHAN</v>
          </cell>
          <cell r="L1657" t="str">
            <v>3.</v>
          </cell>
          <cell r="N1657" t="str">
            <v>3-Wheel Roller     (E16)</v>
          </cell>
          <cell r="P1657" t="str">
            <v>Jam</v>
          </cell>
          <cell r="Q1657">
            <v>3.2784198016556021E-2</v>
          </cell>
          <cell r="R1657">
            <v>78695.452617716626</v>
          </cell>
          <cell r="U1657">
            <v>2579.9673016217239</v>
          </cell>
        </row>
        <row r="1658">
          <cell r="A1658" t="str">
            <v>1.a.</v>
          </cell>
          <cell r="C1658" t="str">
            <v>Agregat Kasar</v>
          </cell>
          <cell r="D1658" t="str">
            <v>=  {(Ak/1000 : t M3) x Fh1} : D1</v>
          </cell>
          <cell r="G1658" t="str">
            <v>(M03)</v>
          </cell>
          <cell r="H1658">
            <v>1.161111111111111</v>
          </cell>
          <cell r="I1658" t="str">
            <v>M3</v>
          </cell>
          <cell r="L1658" t="str">
            <v>4.</v>
          </cell>
          <cell r="N1658" t="str">
            <v>Asp. Sprayer</v>
          </cell>
          <cell r="O1658" t="str">
            <v>(E03)</v>
          </cell>
          <cell r="P1658" t="str">
            <v>Jam</v>
          </cell>
          <cell r="Q1658">
            <v>4.4733389001550758E-3</v>
          </cell>
          <cell r="R1658">
            <v>61350.383538150396</v>
          </cell>
          <cell r="U1658">
            <v>274.44105722064177</v>
          </cell>
        </row>
        <row r="1659">
          <cell r="A1659" t="str">
            <v>1.b.</v>
          </cell>
          <cell r="C1659" t="str">
            <v>Agregat Pengunci</v>
          </cell>
          <cell r="D1659" t="str">
            <v>=  {(Ap1/1000 : t M3) x Fh1} : D1</v>
          </cell>
          <cell r="G1659" t="str">
            <v>(M04)</v>
          </cell>
          <cell r="H1659">
            <v>0.21825396825396828</v>
          </cell>
          <cell r="I1659" t="str">
            <v>M3</v>
          </cell>
          <cell r="L1659" t="str">
            <v>5.</v>
          </cell>
          <cell r="N1659" t="str">
            <v>Alat bantu</v>
          </cell>
          <cell r="P1659" t="str">
            <v>Ls</v>
          </cell>
          <cell r="Q1659">
            <v>1</v>
          </cell>
          <cell r="R1659">
            <v>500</v>
          </cell>
          <cell r="U1659">
            <v>500</v>
          </cell>
        </row>
        <row r="1660">
          <cell r="A1660" t="str">
            <v>1.c.</v>
          </cell>
          <cell r="C1660" t="str">
            <v>Agregat Penutup</v>
          </cell>
          <cell r="D1660" t="str">
            <v>=  {(Ap2/1000 : t M3) x Fh1} : D1</v>
          </cell>
          <cell r="G1660" t="str">
            <v>(M04)</v>
          </cell>
          <cell r="H1660">
            <v>0.12222222222222222</v>
          </cell>
          <cell r="I1660" t="str">
            <v>M3</v>
          </cell>
        </row>
        <row r="1661">
          <cell r="A1661" t="str">
            <v>1.d.</v>
          </cell>
          <cell r="C1661" t="str">
            <v>Aspal</v>
          </cell>
          <cell r="D1661" t="str">
            <v>=  {((As1+As2) : t M3) x Fh2}</v>
          </cell>
          <cell r="G1661" t="str">
            <v>(M10)</v>
          </cell>
          <cell r="H1661">
            <v>100.5</v>
          </cell>
          <cell r="I1661" t="str">
            <v>Kg</v>
          </cell>
        </row>
        <row r="1663">
          <cell r="A1663" t="str">
            <v>2.</v>
          </cell>
          <cell r="C1663" t="str">
            <v>ALAT</v>
          </cell>
          <cell r="Q1663" t="str">
            <v xml:space="preserve">JUMLAH HARGA PERALATAN   </v>
          </cell>
          <cell r="U1663">
            <v>29278.644882458211</v>
          </cell>
        </row>
        <row r="1664">
          <cell r="A1664" t="str">
            <v>2.a.</v>
          </cell>
          <cell r="C1664" t="str">
            <v>WHEEL LOADER</v>
          </cell>
          <cell r="G1664" t="str">
            <v>(E15)</v>
          </cell>
        </row>
        <row r="1665">
          <cell r="C1665" t="str">
            <v>Kapasitas bucket</v>
          </cell>
          <cell r="G1665" t="str">
            <v>V</v>
          </cell>
          <cell r="H1665">
            <v>1.5</v>
          </cell>
          <cell r="I1665" t="str">
            <v>M3</v>
          </cell>
          <cell r="L1665" t="str">
            <v>D.</v>
          </cell>
          <cell r="N1665" t="str">
            <v>JUMLAH HARGA TENAGA, BAHAN DAN PERALATAN  ( A + B + C )</v>
          </cell>
          <cell r="U1665">
            <v>689596.93375631666</v>
          </cell>
        </row>
        <row r="1666">
          <cell r="C1666" t="str">
            <v>Faktor bucket</v>
          </cell>
          <cell r="G1666" t="str">
            <v>Fb</v>
          </cell>
          <cell r="H1666">
            <v>0.9</v>
          </cell>
          <cell r="I1666" t="str">
            <v>-</v>
          </cell>
          <cell r="L1666" t="str">
            <v>E.</v>
          </cell>
          <cell r="N1666" t="str">
            <v>OVERHEAD &amp; PROFIT</v>
          </cell>
          <cell r="P1666">
            <v>10</v>
          </cell>
          <cell r="Q1666" t="str">
            <v>%  x  D</v>
          </cell>
          <cell r="U1666">
            <v>68959.693375631672</v>
          </cell>
        </row>
        <row r="1667">
          <cell r="C1667" t="str">
            <v>Faktor efisiensi alat</v>
          </cell>
          <cell r="G1667" t="str">
            <v>Fa</v>
          </cell>
          <cell r="H1667">
            <v>0.83</v>
          </cell>
          <cell r="I1667" t="str">
            <v>-</v>
          </cell>
          <cell r="L1667" t="str">
            <v>F.</v>
          </cell>
          <cell r="N1667" t="str">
            <v>HARGA SATUAN PEKERJAAN  ( D + E )</v>
          </cell>
          <cell r="U1667">
            <v>758556.62713194836</v>
          </cell>
        </row>
        <row r="1668">
          <cell r="C1668" t="str">
            <v>Waktu Siklus</v>
          </cell>
          <cell r="G1668" t="str">
            <v>Ts1</v>
          </cell>
          <cell r="L1668" t="str">
            <v>Note: 1</v>
          </cell>
          <cell r="N1668" t="str">
            <v>SATUAN dapat berdasarkan atas jam operasi untuk Tenaga Kerja dan Peralatan, volume dan/atau ukuran</v>
          </cell>
        </row>
        <row r="1669">
          <cell r="C1669" t="str">
            <v>- Memuat, menuang, kembali</v>
          </cell>
          <cell r="G1669" t="str">
            <v>T1</v>
          </cell>
          <cell r="H1669">
            <v>1.5</v>
          </cell>
          <cell r="I1669" t="str">
            <v>menit</v>
          </cell>
          <cell r="N1669" t="str">
            <v>berat untuk bahan-bahan.</v>
          </cell>
        </row>
        <row r="1670">
          <cell r="C1670" t="str">
            <v>- Menunggu, dan lain lain</v>
          </cell>
          <cell r="G1670" t="str">
            <v>T2</v>
          </cell>
          <cell r="H1670">
            <v>0.5</v>
          </cell>
          <cell r="I1670" t="str">
            <v>menit</v>
          </cell>
          <cell r="L1670">
            <v>2</v>
          </cell>
          <cell r="N1670" t="str">
            <v>Kuantitas satuan adalah kuantitas setiap komponen untuk menyelesaikan satu satuan pekerjaan dari nomor</v>
          </cell>
        </row>
        <row r="1671">
          <cell r="G1671" t="str">
            <v>Ts1</v>
          </cell>
          <cell r="H1671">
            <v>2</v>
          </cell>
          <cell r="I1671" t="str">
            <v>menit</v>
          </cell>
          <cell r="N1671" t="str">
            <v>mata pembayaran.</v>
          </cell>
        </row>
        <row r="1672">
          <cell r="L1672">
            <v>3</v>
          </cell>
          <cell r="N1672" t="str">
            <v>Biaya satuan untuk peralatan sudah termasuk bahan bakar, bahan habis dipakai dan operator.</v>
          </cell>
        </row>
        <row r="1673">
          <cell r="L1673">
            <v>4</v>
          </cell>
          <cell r="N1673" t="str">
            <v>Biaya satuan sudah termasuk pengeluaran untuk seluruh pajak yang berkaitan (tetapi tidak termasuk PPN</v>
          </cell>
        </row>
        <row r="1674">
          <cell r="J1674" t="str">
            <v>Berlanjut ke halaman berikut</v>
          </cell>
          <cell r="N1674" t="str">
            <v>yang dibayar dari kontrak) dan biaya-biaya lainnya.</v>
          </cell>
        </row>
        <row r="1675">
          <cell r="A1675" t="str">
            <v>ITEM PEMBAYARAN NO.</v>
          </cell>
          <cell r="D1675" t="str">
            <v>:  6.6</v>
          </cell>
          <cell r="J1675" t="str">
            <v>Analisa EI-66</v>
          </cell>
        </row>
        <row r="1676">
          <cell r="A1676" t="str">
            <v>JENIS PEKERJAAN</v>
          </cell>
          <cell r="D1676" t="str">
            <v>:  Lapis Penetrasi Macadam</v>
          </cell>
        </row>
        <row r="1677">
          <cell r="A1677" t="str">
            <v>SATUAN PEMBAYARAN</v>
          </cell>
          <cell r="D1677" t="str">
            <v>:  M3</v>
          </cell>
          <cell r="H1677" t="str">
            <v xml:space="preserve">         URAIAN ANALISA HARGA SATUAN</v>
          </cell>
        </row>
        <row r="1678">
          <cell r="J1678" t="str">
            <v>Lanjutan</v>
          </cell>
        </row>
        <row r="1680">
          <cell r="A1680" t="str">
            <v>No.</v>
          </cell>
          <cell r="C1680" t="str">
            <v>U R A I A N</v>
          </cell>
          <cell r="G1680" t="str">
            <v>KODE</v>
          </cell>
          <cell r="H1680" t="str">
            <v>KOEF.</v>
          </cell>
          <cell r="I1680" t="str">
            <v>SATUAN</v>
          </cell>
          <cell r="J1680" t="str">
            <v>KETERANGAN</v>
          </cell>
        </row>
        <row r="1683">
          <cell r="C1683" t="str">
            <v xml:space="preserve">Kap. Prod. / jam = </v>
          </cell>
          <cell r="D1683" t="str">
            <v>V x Fb x Fa x 60</v>
          </cell>
          <cell r="G1683" t="str">
            <v>Q1</v>
          </cell>
          <cell r="H1683">
            <v>28.012500000000003</v>
          </cell>
          <cell r="I1683" t="str">
            <v>M3</v>
          </cell>
          <cell r="J1683">
            <v>0</v>
          </cell>
        </row>
        <row r="1684">
          <cell r="D1684" t="str">
            <v>Ts1</v>
          </cell>
        </row>
        <row r="1686">
          <cell r="C1686" t="str">
            <v>Koefisien Alat/M3</v>
          </cell>
          <cell r="D1686" t="str">
            <v xml:space="preserve"> = 1 : Q1</v>
          </cell>
          <cell r="G1686" t="str">
            <v>(E15)</v>
          </cell>
          <cell r="H1686">
            <v>3.5698348951360995E-2</v>
          </cell>
          <cell r="I1686" t="str">
            <v>Jam</v>
          </cell>
        </row>
        <row r="1688">
          <cell r="A1688" t="str">
            <v>2.b.</v>
          </cell>
          <cell r="C1688" t="str">
            <v>DUMP TRUCK (DT)</v>
          </cell>
          <cell r="G1688" t="str">
            <v>(E09)</v>
          </cell>
        </row>
        <row r="1689">
          <cell r="C1689" t="str">
            <v>Kapasitas bak</v>
          </cell>
          <cell r="G1689" t="str">
            <v>V</v>
          </cell>
          <cell r="H1689">
            <v>5.9999250009374885</v>
          </cell>
          <cell r="I1689" t="str">
            <v>M3</v>
          </cell>
        </row>
        <row r="1690">
          <cell r="C1690" t="str">
            <v>Faktor Efisiensi alat</v>
          </cell>
          <cell r="G1690" t="str">
            <v>Fa</v>
          </cell>
          <cell r="H1690">
            <v>0.83</v>
          </cell>
          <cell r="I1690" t="str">
            <v>-</v>
          </cell>
        </row>
        <row r="1691">
          <cell r="C1691" t="str">
            <v>Kecepatan rata-rata bermuatan</v>
          </cell>
          <cell r="G1691" t="str">
            <v>v1</v>
          </cell>
          <cell r="H1691">
            <v>40</v>
          </cell>
          <cell r="I1691" t="str">
            <v>KM / Jam</v>
          </cell>
        </row>
        <row r="1692">
          <cell r="C1692" t="str">
            <v>Kecepatan rata-rata kosong</v>
          </cell>
          <cell r="G1692" t="str">
            <v>v2</v>
          </cell>
          <cell r="H1692">
            <v>50</v>
          </cell>
          <cell r="I1692" t="str">
            <v>KM / Jam</v>
          </cell>
        </row>
        <row r="1695">
          <cell r="C1695" t="str">
            <v>Waktu Siklus</v>
          </cell>
          <cell r="G1695" t="str">
            <v>Ts2</v>
          </cell>
        </row>
        <row r="1696">
          <cell r="C1696" t="str">
            <v xml:space="preserve">- Mengisi Bak </v>
          </cell>
          <cell r="G1696" t="str">
            <v>T1</v>
          </cell>
          <cell r="H1696">
            <v>10</v>
          </cell>
          <cell r="I1696" t="str">
            <v>menit</v>
          </cell>
        </row>
        <row r="1697">
          <cell r="C1697" t="str">
            <v>- Angkut</v>
          </cell>
          <cell r="D1697" t="str">
            <v>= (L : v1) x 60 menit</v>
          </cell>
          <cell r="G1697" t="str">
            <v>T2</v>
          </cell>
          <cell r="H1697">
            <v>1.125</v>
          </cell>
          <cell r="I1697" t="str">
            <v>menit</v>
          </cell>
        </row>
        <row r="1698">
          <cell r="C1698" t="str">
            <v>- Tunggu + dump + Putar</v>
          </cell>
          <cell r="G1698" t="str">
            <v>T3</v>
          </cell>
          <cell r="H1698">
            <v>15</v>
          </cell>
          <cell r="I1698" t="str">
            <v>menit</v>
          </cell>
        </row>
        <row r="1699">
          <cell r="C1699" t="str">
            <v>- Kembali</v>
          </cell>
          <cell r="D1699" t="str">
            <v>= (L : v2) x 60 menit</v>
          </cell>
          <cell r="G1699" t="str">
            <v>T4</v>
          </cell>
          <cell r="H1699">
            <v>0.89999999999999991</v>
          </cell>
          <cell r="I1699" t="str">
            <v>menit</v>
          </cell>
        </row>
        <row r="1700">
          <cell r="G1700" t="str">
            <v>Ts2</v>
          </cell>
          <cell r="H1700">
            <v>27.024999999999999</v>
          </cell>
          <cell r="I1700" t="str">
            <v>menit</v>
          </cell>
        </row>
        <row r="1702">
          <cell r="C1702" t="str">
            <v>Kap.Prod. / jam =</v>
          </cell>
          <cell r="D1702" t="str">
            <v>V x Fa x 60</v>
          </cell>
          <cell r="G1702" t="str">
            <v>Q2</v>
          </cell>
          <cell r="H1702">
            <v>11.056291028554556</v>
          </cell>
          <cell r="I1702" t="str">
            <v>M3</v>
          </cell>
        </row>
        <row r="1703">
          <cell r="D1703" t="str">
            <v>Ts2</v>
          </cell>
        </row>
        <row r="1705">
          <cell r="C1705" t="str">
            <v>Koefisien Alat / M3 = 1 : Q2</v>
          </cell>
          <cell r="D1705" t="str">
            <v>= 1 : Q2</v>
          </cell>
          <cell r="G1705" t="str">
            <v>(E09)</v>
          </cell>
          <cell r="H1705">
            <v>9.0446244352409652E-2</v>
          </cell>
          <cell r="I1705" t="str">
            <v>Jam</v>
          </cell>
        </row>
        <row r="1707">
          <cell r="A1707" t="str">
            <v>2.c.</v>
          </cell>
          <cell r="C1707" t="str">
            <v>THREE WHEEL ROLLER</v>
          </cell>
          <cell r="G1707" t="str">
            <v>(E16)</v>
          </cell>
        </row>
        <row r="1708">
          <cell r="C1708" t="str">
            <v>Kecepatan rata-rata alat</v>
          </cell>
          <cell r="G1708" t="str">
            <v>v</v>
          </cell>
          <cell r="H1708">
            <v>3.5</v>
          </cell>
          <cell r="I1708" t="str">
            <v>Km / Jam</v>
          </cell>
        </row>
        <row r="1709">
          <cell r="C1709" t="str">
            <v>Lebar efektif pemadatan</v>
          </cell>
          <cell r="G1709" t="str">
            <v>b</v>
          </cell>
          <cell r="H1709">
            <v>1.2</v>
          </cell>
          <cell r="I1709" t="str">
            <v>M</v>
          </cell>
        </row>
        <row r="1710">
          <cell r="C1710" t="str">
            <v>Jumlah lintasan</v>
          </cell>
          <cell r="G1710" t="str">
            <v>n</v>
          </cell>
          <cell r="H1710">
            <v>8</v>
          </cell>
          <cell r="I1710" t="str">
            <v>lintasan</v>
          </cell>
        </row>
        <row r="1711">
          <cell r="C1711" t="str">
            <v>Faktor Efisiensi alat</v>
          </cell>
          <cell r="G1711" t="str">
            <v>Fa</v>
          </cell>
          <cell r="H1711">
            <v>0.83</v>
          </cell>
          <cell r="I1711" t="str">
            <v>-</v>
          </cell>
        </row>
        <row r="1713">
          <cell r="C1713" t="str">
            <v xml:space="preserve">Kap. Prod. / jam = </v>
          </cell>
          <cell r="D1713" t="str">
            <v>(v x 1000) x b x t x Fa</v>
          </cell>
          <cell r="G1713" t="str">
            <v>Q3</v>
          </cell>
          <cell r="H1713">
            <v>30.502499999999998</v>
          </cell>
          <cell r="I1713" t="str">
            <v>M3</v>
          </cell>
        </row>
        <row r="1714">
          <cell r="D1714" t="str">
            <v>n</v>
          </cell>
        </row>
        <row r="1715">
          <cell r="C1715" t="str">
            <v>Koefisien Alat / M3</v>
          </cell>
          <cell r="D1715" t="str">
            <v xml:space="preserve"> =  1  :  Q3</v>
          </cell>
          <cell r="G1715" t="str">
            <v>(E16)</v>
          </cell>
          <cell r="H1715">
            <v>3.2784198016556021E-2</v>
          </cell>
          <cell r="I1715" t="str">
            <v>Jam</v>
          </cell>
        </row>
        <row r="1717">
          <cell r="A1717" t="str">
            <v>2.d.</v>
          </cell>
          <cell r="C1717" t="str">
            <v>ASPHALT SPRAYER</v>
          </cell>
          <cell r="G1717" t="str">
            <v>(E03)</v>
          </cell>
        </row>
        <row r="1718">
          <cell r="C1718" t="str">
            <v>Kapasitas alat</v>
          </cell>
          <cell r="G1718" t="str">
            <v>V</v>
          </cell>
          <cell r="H1718">
            <v>800</v>
          </cell>
          <cell r="I1718" t="str">
            <v>liter</v>
          </cell>
        </row>
        <row r="1719">
          <cell r="C1719" t="str">
            <v>Faktor efisiensi alat</v>
          </cell>
          <cell r="G1719" t="str">
            <v>Fa</v>
          </cell>
          <cell r="H1719">
            <v>0.83</v>
          </cell>
          <cell r="I1719" t="str">
            <v>-</v>
          </cell>
        </row>
        <row r="1720">
          <cell r="C1720" t="str">
            <v>Waktu Siklus (termasuk proses pemanasan)</v>
          </cell>
          <cell r="G1720" t="str">
            <v>Ts3</v>
          </cell>
          <cell r="H1720">
            <v>2</v>
          </cell>
          <cell r="I1720" t="str">
            <v>Jam</v>
          </cell>
        </row>
        <row r="1722">
          <cell r="C1722" t="str">
            <v>Kap. Prod. / jam =</v>
          </cell>
          <cell r="D1722" t="str">
            <v>V x Fa x D2</v>
          </cell>
          <cell r="G1722" t="str">
            <v>Q4</v>
          </cell>
          <cell r="H1722">
            <v>223.54666666666665</v>
          </cell>
          <cell r="I1722" t="str">
            <v>M3</v>
          </cell>
        </row>
        <row r="1723">
          <cell r="D1723" t="str">
            <v>Ts3 x As2</v>
          </cell>
        </row>
        <row r="1724">
          <cell r="C1724" t="str">
            <v>Koefisien Alat / M3</v>
          </cell>
          <cell r="D1724" t="str">
            <v xml:space="preserve"> =  1  :  Q4</v>
          </cell>
          <cell r="G1724" t="str">
            <v>(E03)</v>
          </cell>
          <cell r="H1724">
            <v>4.4733389001550758E-3</v>
          </cell>
          <cell r="I1724" t="str">
            <v>Jam</v>
          </cell>
        </row>
        <row r="1732">
          <cell r="C1732">
            <v>0</v>
          </cell>
        </row>
        <row r="1733">
          <cell r="J1733" t="str">
            <v>Berlanjut ke halaman berikut</v>
          </cell>
        </row>
        <row r="1734">
          <cell r="A1734" t="str">
            <v>ITEM PEMBAYARAN NO.</v>
          </cell>
          <cell r="D1734" t="str">
            <v>:  6.6</v>
          </cell>
          <cell r="J1734" t="str">
            <v>Analisa EI-66</v>
          </cell>
        </row>
        <row r="1735">
          <cell r="A1735" t="str">
            <v>JENIS PEKERJAAN</v>
          </cell>
          <cell r="D1735" t="str">
            <v>:  Lapis Penetrasi Macadam</v>
          </cell>
        </row>
        <row r="1736">
          <cell r="A1736" t="str">
            <v>SATUAN PEMBAYARAN</v>
          </cell>
          <cell r="D1736" t="str">
            <v>:  M3</v>
          </cell>
          <cell r="H1736" t="str">
            <v xml:space="preserve">         URAIAN ANALISA HARGA SATUAN</v>
          </cell>
        </row>
        <row r="1737">
          <cell r="J1737" t="str">
            <v>Lanjutan</v>
          </cell>
        </row>
        <row r="1739">
          <cell r="A1739" t="str">
            <v>No.</v>
          </cell>
          <cell r="C1739" t="str">
            <v>U R A I A N</v>
          </cell>
          <cell r="G1739" t="str">
            <v>KODE</v>
          </cell>
          <cell r="H1739" t="str">
            <v>KOEF.</v>
          </cell>
          <cell r="I1739" t="str">
            <v>SATUAN</v>
          </cell>
          <cell r="J1739" t="str">
            <v>KETERANGAN</v>
          </cell>
        </row>
        <row r="1742">
          <cell r="A1742" t="str">
            <v>2.e.</v>
          </cell>
          <cell r="B1742">
            <v>0</v>
          </cell>
          <cell r="C1742" t="str">
            <v>ALAT BANTU</v>
          </cell>
        </row>
        <row r="1743">
          <cell r="C1743" t="str">
            <v>diperlukan setiap  :</v>
          </cell>
          <cell r="D1743">
            <v>75</v>
          </cell>
          <cell r="E1743" t="str">
            <v>M3 pekerjaan</v>
          </cell>
          <cell r="J1743" t="str">
            <v>Lump Sum</v>
          </cell>
        </row>
        <row r="1744">
          <cell r="C1744" t="str">
            <v>- Kereta dorong</v>
          </cell>
          <cell r="D1744" t="str">
            <v>=  3  buah</v>
          </cell>
        </row>
        <row r="1745">
          <cell r="C1745" t="str">
            <v>- Sekop</v>
          </cell>
          <cell r="D1745" t="str">
            <v>=  5  buah</v>
          </cell>
        </row>
        <row r="1746">
          <cell r="C1746" t="str">
            <v>- Sapu</v>
          </cell>
          <cell r="D1746" t="str">
            <v>=  5  buah</v>
          </cell>
        </row>
        <row r="1747">
          <cell r="C1747" t="str">
            <v>- Sikat</v>
          </cell>
          <cell r="D1747" t="str">
            <v>=  3  buah</v>
          </cell>
        </row>
        <row r="1748">
          <cell r="C1748" t="str">
            <v>- Karung</v>
          </cell>
          <cell r="D1748" t="str">
            <v>=  5  buah</v>
          </cell>
        </row>
        <row r="1749">
          <cell r="C1749" t="str">
            <v>- Cerek Aspal</v>
          </cell>
          <cell r="D1749" t="str">
            <v>=  3  buah</v>
          </cell>
        </row>
        <row r="1750">
          <cell r="C1750" t="str">
            <v>- Kaleng Aspal</v>
          </cell>
          <cell r="D1750" t="str">
            <v>=  3  buah</v>
          </cell>
        </row>
        <row r="1752">
          <cell r="A1752" t="str">
            <v xml:space="preserve">   3.</v>
          </cell>
          <cell r="C1752" t="str">
            <v>TENAGA</v>
          </cell>
        </row>
        <row r="1753">
          <cell r="C1753" t="str">
            <v>Produksi menentukan (Produksi Wheel Loader)</v>
          </cell>
          <cell r="G1753" t="str">
            <v>Q1</v>
          </cell>
          <cell r="H1753">
            <v>28.012500000000003</v>
          </cell>
          <cell r="I1753" t="str">
            <v>M3/Jam</v>
          </cell>
        </row>
        <row r="1754">
          <cell r="C1754" t="str">
            <v>Produksi Lapen / hari   =   Q1 x Tk</v>
          </cell>
          <cell r="G1754" t="str">
            <v>Qt</v>
          </cell>
          <cell r="H1754">
            <v>196.08750000000003</v>
          </cell>
          <cell r="I1754" t="str">
            <v>M3</v>
          </cell>
        </row>
        <row r="1755">
          <cell r="C1755" t="str">
            <v>Kebutuhan tenaga :</v>
          </cell>
        </row>
        <row r="1756">
          <cell r="D1756" t="str">
            <v>- Pekerja</v>
          </cell>
          <cell r="G1756" t="str">
            <v>P</v>
          </cell>
          <cell r="H1756">
            <v>20</v>
          </cell>
          <cell r="I1756" t="str">
            <v>orang</v>
          </cell>
        </row>
        <row r="1757">
          <cell r="D1757" t="str">
            <v>- Mandor</v>
          </cell>
          <cell r="G1757" t="str">
            <v>M</v>
          </cell>
          <cell r="H1757">
            <v>2</v>
          </cell>
          <cell r="I1757" t="str">
            <v>orang</v>
          </cell>
        </row>
        <row r="1759">
          <cell r="C1759" t="str">
            <v>Koefisien Tenaga / M3     :</v>
          </cell>
        </row>
        <row r="1760">
          <cell r="D1760" t="str">
            <v>- Pekerja</v>
          </cell>
          <cell r="E1760" t="str">
            <v>= (Tk x P) / Qt</v>
          </cell>
          <cell r="G1760" t="str">
            <v>(L01)</v>
          </cell>
          <cell r="H1760">
            <v>0.71396697902721984</v>
          </cell>
          <cell r="I1760" t="str">
            <v>Jam</v>
          </cell>
        </row>
        <row r="1761">
          <cell r="D1761" t="str">
            <v>- Mandor</v>
          </cell>
          <cell r="E1761" t="str">
            <v>= (Tk x M) / Qt</v>
          </cell>
          <cell r="G1761" t="str">
            <v>(L03)</v>
          </cell>
          <cell r="H1761">
            <v>7.1396697902721989E-2</v>
          </cell>
          <cell r="I1761" t="str">
            <v>Jam</v>
          </cell>
        </row>
        <row r="1764">
          <cell r="A1764" t="str">
            <v>4.</v>
          </cell>
          <cell r="C1764" t="str">
            <v>HARGA DASAR SATUAN UPAH, BAHAN DAN ALAT</v>
          </cell>
        </row>
        <row r="1765">
          <cell r="C1765" t="str">
            <v>Lihat lampiran.</v>
          </cell>
        </row>
        <row r="1767">
          <cell r="A1767" t="str">
            <v>5.</v>
          </cell>
          <cell r="C1767" t="str">
            <v>ANALISA HARGA SATUAN PEKERJAAN</v>
          </cell>
        </row>
        <row r="1768">
          <cell r="C1768" t="str">
            <v>Lihat perhitungan dalam FORMULIR STANDAR UNTUK</v>
          </cell>
        </row>
        <row r="1769">
          <cell r="C1769" t="str">
            <v>PEREKEMAN ANALISA MASING-MASING HARGA</v>
          </cell>
        </row>
        <row r="1770">
          <cell r="C1770" t="str">
            <v>SATUAN.</v>
          </cell>
        </row>
        <row r="1771">
          <cell r="C1771" t="str">
            <v>Didapat Harga Satuan Pekerjaan :</v>
          </cell>
        </row>
        <row r="1773">
          <cell r="C1773" t="str">
            <v xml:space="preserve">Rp.  </v>
          </cell>
          <cell r="D1773">
            <v>758556.62713194836</v>
          </cell>
          <cell r="E1773" t="str">
            <v xml:space="preserve"> / M3.</v>
          </cell>
        </row>
        <row r="1776">
          <cell r="A1776" t="str">
            <v>6.</v>
          </cell>
          <cell r="C1776" t="str">
            <v>MASA PELAKSANAAN YANG DIPERLUKAN</v>
          </cell>
        </row>
        <row r="1777">
          <cell r="C1777" t="str">
            <v>Masa Pelaksanaan :</v>
          </cell>
          <cell r="D1777" t="str">
            <v>. . . . . . . . . . .</v>
          </cell>
          <cell r="E1777" t="str">
            <v>bulan</v>
          </cell>
        </row>
        <row r="1779">
          <cell r="A1779" t="str">
            <v>7.</v>
          </cell>
          <cell r="C1779" t="str">
            <v>VOLUME PEKERJAAN YANG DIPERLUKAN</v>
          </cell>
        </row>
        <row r="1780">
          <cell r="C1780" t="str">
            <v>Volume pekerjaan  :</v>
          </cell>
          <cell r="D1780" t="e">
            <v>#REF!</v>
          </cell>
          <cell r="E1780" t="str">
            <v>M3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ITEM PEMBAYARAN NO.</v>
          </cell>
          <cell r="D1" t="str">
            <v>:  8.4. (7)</v>
          </cell>
          <cell r="J1" t="str">
            <v>Analisa EI-847</v>
          </cell>
          <cell r="T1" t="str">
            <v>Analisa EI-847</v>
          </cell>
        </row>
        <row r="2">
          <cell r="A2" t="str">
            <v>JENIS PEKERJAAN</v>
          </cell>
          <cell r="D2" t="str">
            <v>:  Rel Pengaman</v>
          </cell>
        </row>
        <row r="3">
          <cell r="A3" t="str">
            <v>SATUAN PEMBAYARAN</v>
          </cell>
          <cell r="D3" t="str">
            <v>:  M'</v>
          </cell>
          <cell r="H3" t="str">
            <v xml:space="preserve">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</v>
          </cell>
        </row>
        <row r="10">
          <cell r="A10">
            <v>1</v>
          </cell>
          <cell r="C10" t="str">
            <v>Pekerjaan dilakukan secara manual</v>
          </cell>
          <cell r="L10" t="str">
            <v>NAMA PAKET</v>
          </cell>
          <cell r="O10" t="str">
            <v>: Pemb. Jembatan Kampar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KOTA</v>
          </cell>
          <cell r="O11" t="str">
            <v>: Sumbar/Limapuluh Kota</v>
          </cell>
        </row>
        <row r="12">
          <cell r="A12">
            <v>3</v>
          </cell>
          <cell r="C12" t="str">
            <v>Jarak rata-rata Base camp ke lokasi pekerjaan</v>
          </cell>
          <cell r="G12" t="str">
            <v>L</v>
          </cell>
          <cell r="H12">
            <v>0.75</v>
          </cell>
          <cell r="I12" t="str">
            <v>KM</v>
          </cell>
          <cell r="J12" t="str">
            <v xml:space="preserve"> Ukuran sesuai</v>
          </cell>
          <cell r="L12" t="str">
            <v>ITEM PEMBAYARAN NO.</v>
          </cell>
          <cell r="O12" t="str">
            <v>:  8.4. (7)</v>
          </cell>
          <cell r="R12" t="str">
            <v>PERKIRAAN VOL. PEK.</v>
          </cell>
          <cell r="T12" t="str">
            <v>:</v>
          </cell>
          <cell r="U12" t="e">
            <v>#REF!</v>
          </cell>
        </row>
        <row r="13">
          <cell r="A13">
            <v>4</v>
          </cell>
          <cell r="C13" t="str">
            <v>Jam kerja effektif perhari</v>
          </cell>
          <cell r="G13" t="str">
            <v>Tk</v>
          </cell>
          <cell r="H13">
            <v>7</v>
          </cell>
          <cell r="I13" t="str">
            <v>jam</v>
          </cell>
          <cell r="J13" t="str">
            <v xml:space="preserve"> Drawings</v>
          </cell>
          <cell r="L13" t="str">
            <v>JENIS PEKERJAAN</v>
          </cell>
          <cell r="O13" t="str">
            <v>:  Rel Pengaman</v>
          </cell>
          <cell r="R13" t="str">
            <v>TOTAL HARGA (Rp.)</v>
          </cell>
          <cell r="T13" t="str">
            <v>:</v>
          </cell>
          <cell r="U13" t="e">
            <v>#REF!</v>
          </cell>
        </row>
        <row r="14">
          <cell r="A14">
            <v>5</v>
          </cell>
          <cell r="C14" t="str">
            <v>Faktor kehilangan bahan</v>
          </cell>
          <cell r="G14" t="str">
            <v>Fh</v>
          </cell>
          <cell r="H14">
            <v>1</v>
          </cell>
          <cell r="L14" t="str">
            <v>SATUAN PEMBAYARAN</v>
          </cell>
          <cell r="O14" t="str">
            <v>:  M'</v>
          </cell>
          <cell r="R14" t="str">
            <v>% THD. BIAYA PROYEK</v>
          </cell>
          <cell r="T14" t="str">
            <v>:</v>
          </cell>
          <cell r="U14" t="e">
            <v>#REF!</v>
          </cell>
        </row>
        <row r="16">
          <cell r="A16" t="str">
            <v>II.</v>
          </cell>
          <cell r="C16" t="str">
            <v>URUTAN KERJA</v>
          </cell>
        </row>
        <row r="17">
          <cell r="A17">
            <v>1</v>
          </cell>
          <cell r="C17" t="str">
            <v>Rel pengaman diangkut dengan Truck ke lokasi pekerjaan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Rel pengaman dipasang sesuai dengan gambar rencana</v>
          </cell>
          <cell r="R19" t="str">
            <v>(Rp.)</v>
          </cell>
          <cell r="S19" t="str">
            <v>(Rp.)</v>
          </cell>
        </row>
        <row r="21">
          <cell r="A21" t="str">
            <v>III.</v>
          </cell>
          <cell r="C21" t="str">
            <v>PEMAKAIAN BAHAN, ALAT DAN TENAGA</v>
          </cell>
        </row>
        <row r="22">
          <cell r="A22" t="str">
            <v xml:space="preserve">   1.</v>
          </cell>
          <cell r="C22" t="str">
            <v>BAHAN</v>
          </cell>
          <cell r="L22" t="str">
            <v>A.</v>
          </cell>
          <cell r="N22" t="str">
            <v>PEKERJA</v>
          </cell>
        </row>
        <row r="23">
          <cell r="A23" t="str">
            <v>1.a.</v>
          </cell>
          <cell r="C23" t="str">
            <v>Rel pengaman</v>
          </cell>
          <cell r="E23" t="str">
            <v>= [ 1 x Fh ]</v>
          </cell>
          <cell r="H23">
            <v>1</v>
          </cell>
          <cell r="I23" t="str">
            <v>m'</v>
          </cell>
        </row>
        <row r="24">
          <cell r="A24" t="str">
            <v>1.b.</v>
          </cell>
          <cell r="C24" t="str">
            <v>Beton K-175 (lihat gambar0</v>
          </cell>
          <cell r="H24">
            <v>0.09</v>
          </cell>
          <cell r="I24" t="str">
            <v>m3</v>
          </cell>
          <cell r="L24" t="str">
            <v>1.</v>
          </cell>
          <cell r="N24" t="str">
            <v>Pekerja Biasa</v>
          </cell>
          <cell r="O24" t="str">
            <v>(L01)</v>
          </cell>
          <cell r="P24" t="str">
            <v>jam</v>
          </cell>
          <cell r="Q24">
            <v>0.1065512048192771</v>
          </cell>
          <cell r="R24">
            <v>4500</v>
          </cell>
          <cell r="U24">
            <v>479.48042168674698</v>
          </cell>
        </row>
        <row r="25">
          <cell r="A25" t="str">
            <v>1.c.</v>
          </cell>
          <cell r="C25" t="str">
            <v>Cat galvanize</v>
          </cell>
          <cell r="H25">
            <v>0.3</v>
          </cell>
          <cell r="I25" t="str">
            <v>kg</v>
          </cell>
          <cell r="L25" t="str">
            <v>2.</v>
          </cell>
          <cell r="N25" t="str">
            <v>Tukang</v>
          </cell>
          <cell r="O25" t="str">
            <v>(L02)</v>
          </cell>
          <cell r="P25" t="str">
            <v>jam</v>
          </cell>
          <cell r="Q25">
            <v>2.131024096385542E-2</v>
          </cell>
          <cell r="R25">
            <v>7000</v>
          </cell>
          <cell r="U25">
            <v>149.17168674698794</v>
          </cell>
        </row>
        <row r="26">
          <cell r="L26" t="str">
            <v>3.</v>
          </cell>
          <cell r="N26" t="str">
            <v>Mandor</v>
          </cell>
          <cell r="O26" t="str">
            <v>(L03)</v>
          </cell>
          <cell r="P26" t="str">
            <v>jam</v>
          </cell>
          <cell r="Q26">
            <v>2.131024096385542E-2</v>
          </cell>
          <cell r="R26">
            <v>7500</v>
          </cell>
          <cell r="U26">
            <v>159.82680722891564</v>
          </cell>
        </row>
        <row r="27">
          <cell r="A27" t="str">
            <v>2.</v>
          </cell>
          <cell r="C27" t="str">
            <v>ALAT</v>
          </cell>
        </row>
        <row r="28">
          <cell r="A28" t="str">
            <v>2.a.</v>
          </cell>
          <cell r="C28" t="str">
            <v>TRUCK</v>
          </cell>
          <cell r="G28" t="str">
            <v>(E08)</v>
          </cell>
          <cell r="Q28" t="str">
            <v xml:space="preserve">JUMLAH HARGA TENAGA   </v>
          </cell>
          <cell r="U28">
            <v>788.47891566265059</v>
          </cell>
        </row>
        <row r="29">
          <cell r="C29" t="str">
            <v>Kapasitas 1 kali Angkut</v>
          </cell>
          <cell r="G29" t="str">
            <v>Cp</v>
          </cell>
          <cell r="H29">
            <v>200</v>
          </cell>
          <cell r="I29" t="str">
            <v>M'</v>
          </cell>
        </row>
        <row r="30">
          <cell r="C30" t="str">
            <v>Efisiensi alat</v>
          </cell>
          <cell r="G30" t="str">
            <v>E</v>
          </cell>
          <cell r="H30">
            <v>0.83</v>
          </cell>
          <cell r="L30" t="str">
            <v>B.</v>
          </cell>
          <cell r="N30" t="str">
            <v>BAHAN</v>
          </cell>
        </row>
        <row r="31">
          <cell r="C31" t="str">
            <v>Kecepatan</v>
          </cell>
          <cell r="G31" t="str">
            <v>V</v>
          </cell>
          <cell r="H31">
            <v>40</v>
          </cell>
          <cell r="I31" t="str">
            <v>Km/jam</v>
          </cell>
        </row>
        <row r="32">
          <cell r="C32" t="str">
            <v>Waktu Siklus  :</v>
          </cell>
          <cell r="G32" t="str">
            <v>Ts</v>
          </cell>
          <cell r="L32" t="str">
            <v>1.</v>
          </cell>
          <cell r="N32" t="str">
            <v>Rel Pengaman</v>
          </cell>
          <cell r="O32" t="str">
            <v>(M36)</v>
          </cell>
          <cell r="P32" t="str">
            <v>M'</v>
          </cell>
          <cell r="Q32">
            <v>1</v>
          </cell>
          <cell r="R32">
            <v>310000</v>
          </cell>
          <cell r="U32">
            <v>310000</v>
          </cell>
        </row>
        <row r="33">
          <cell r="C33" t="str">
            <v>- Memuat</v>
          </cell>
          <cell r="D33" t="str">
            <v>= atur, ikat, dll.</v>
          </cell>
          <cell r="G33" t="str">
            <v>T1</v>
          </cell>
          <cell r="H33">
            <v>30</v>
          </cell>
          <cell r="I33" t="str">
            <v>menit</v>
          </cell>
          <cell r="L33" t="str">
            <v>2.</v>
          </cell>
          <cell r="N33" t="str">
            <v>Beton K-175</v>
          </cell>
          <cell r="O33" t="str">
            <v>(M38)</v>
          </cell>
          <cell r="P33" t="str">
            <v>M3</v>
          </cell>
          <cell r="Q33">
            <v>0.09</v>
          </cell>
          <cell r="R33">
            <v>560330.07344924659</v>
          </cell>
          <cell r="U33">
            <v>50429.706610432193</v>
          </cell>
        </row>
        <row r="34">
          <cell r="C34" t="str">
            <v>- Angkut</v>
          </cell>
          <cell r="D34" t="str">
            <v>= (2 x L : V) x 60 menit</v>
          </cell>
          <cell r="G34" t="str">
            <v>T2</v>
          </cell>
          <cell r="H34">
            <v>2.25</v>
          </cell>
          <cell r="I34" t="str">
            <v>menit</v>
          </cell>
          <cell r="L34" t="str">
            <v>3.</v>
          </cell>
          <cell r="N34" t="str">
            <v>Cat Galvanize</v>
          </cell>
          <cell r="P34" t="str">
            <v>Kg</v>
          </cell>
          <cell r="Q34">
            <v>0.3</v>
          </cell>
          <cell r="R34">
            <v>20000</v>
          </cell>
          <cell r="U34">
            <v>6000</v>
          </cell>
        </row>
        <row r="35">
          <cell r="C35" t="str">
            <v>- Menurunkan</v>
          </cell>
          <cell r="D35" t="str">
            <v>= Rata-rata 3 menit / 4 meter</v>
          </cell>
          <cell r="G35" t="str">
            <v>T3</v>
          </cell>
          <cell r="H35">
            <v>150</v>
          </cell>
          <cell r="I35" t="str">
            <v>menit</v>
          </cell>
        </row>
        <row r="36">
          <cell r="C36" t="str">
            <v>- Lain-lain</v>
          </cell>
          <cell r="D36" t="str">
            <v>= geser, atur, tunggu, dll.</v>
          </cell>
          <cell r="G36" t="str">
            <v>T4</v>
          </cell>
          <cell r="H36">
            <v>30</v>
          </cell>
          <cell r="I36" t="str">
            <v>menit</v>
          </cell>
        </row>
        <row r="37">
          <cell r="G37" t="str">
            <v>Ts</v>
          </cell>
          <cell r="H37">
            <v>212.25</v>
          </cell>
          <cell r="I37" t="str">
            <v>menit</v>
          </cell>
        </row>
        <row r="38">
          <cell r="Q38" t="str">
            <v xml:space="preserve">JUMLAH HARGA BAHAN   </v>
          </cell>
          <cell r="U38">
            <v>366429.70661043219</v>
          </cell>
        </row>
        <row r="39">
          <cell r="C39" t="str">
            <v>Kap. Prod. / Jam  =</v>
          </cell>
          <cell r="D39" t="str">
            <v>Cp x E</v>
          </cell>
          <cell r="G39" t="str">
            <v>Q1</v>
          </cell>
          <cell r="H39">
            <v>46.925795053003533</v>
          </cell>
          <cell r="I39" t="str">
            <v>M'</v>
          </cell>
        </row>
        <row r="40">
          <cell r="D40" t="str">
            <v>Ts : 60</v>
          </cell>
          <cell r="L40" t="str">
            <v>C.</v>
          </cell>
          <cell r="N40" t="str">
            <v>PERALATAN</v>
          </cell>
        </row>
        <row r="42">
          <cell r="C42" t="str">
            <v>Koefisien Alat / M'</v>
          </cell>
          <cell r="D42" t="str">
            <v xml:space="preserve">   =  1  :  Q1</v>
          </cell>
          <cell r="G42" t="str">
            <v>(E08)</v>
          </cell>
          <cell r="H42">
            <v>2.131024096385542E-2</v>
          </cell>
          <cell r="I42" t="str">
            <v>Jam</v>
          </cell>
          <cell r="L42" t="str">
            <v>1.</v>
          </cell>
          <cell r="N42" t="str">
            <v>Truck</v>
          </cell>
          <cell r="O42" t="str">
            <v>(E08)</v>
          </cell>
          <cell r="P42" t="str">
            <v>Jam</v>
          </cell>
          <cell r="Q42">
            <v>2.131024096385542E-2</v>
          </cell>
          <cell r="R42">
            <v>140778.02687594068</v>
          </cell>
          <cell r="U42">
            <v>3000.0136751424102</v>
          </cell>
        </row>
        <row r="43">
          <cell r="L43" t="str">
            <v>2.</v>
          </cell>
          <cell r="N43" t="str">
            <v>Alat Bantu</v>
          </cell>
          <cell r="P43" t="str">
            <v>Ls</v>
          </cell>
          <cell r="Q43">
            <v>1</v>
          </cell>
          <cell r="R43">
            <v>1000</v>
          </cell>
          <cell r="U43">
            <v>1000</v>
          </cell>
        </row>
        <row r="45">
          <cell r="A45" t="str">
            <v>2.b.</v>
          </cell>
          <cell r="C45" t="str">
            <v>ALAT BANTU</v>
          </cell>
          <cell r="H45">
            <v>1</v>
          </cell>
          <cell r="I45" t="str">
            <v>Ls</v>
          </cell>
        </row>
        <row r="46">
          <cell r="C46" t="str">
            <v>- Linggis / Sekop</v>
          </cell>
          <cell r="D46" t="str">
            <v>=  4  buah</v>
          </cell>
        </row>
        <row r="47">
          <cell r="C47" t="str">
            <v>- Kunci-Kunci</v>
          </cell>
          <cell r="D47" t="str">
            <v>=  1  set</v>
          </cell>
        </row>
        <row r="49">
          <cell r="A49" t="str">
            <v>3.</v>
          </cell>
          <cell r="C49" t="str">
            <v>TENAGA</v>
          </cell>
        </row>
        <row r="50">
          <cell r="B50" t="str">
            <v>-</v>
          </cell>
          <cell r="C50" t="str">
            <v>1 group kerja terdiri dari:</v>
          </cell>
          <cell r="E50" t="str">
            <v>- Mandor</v>
          </cell>
          <cell r="G50" t="str">
            <v>M</v>
          </cell>
          <cell r="H50">
            <v>1</v>
          </cell>
          <cell r="I50" t="str">
            <v>M'</v>
          </cell>
          <cell r="Q50" t="str">
            <v xml:space="preserve">JUMLAH HARGA PERALATAN   </v>
          </cell>
          <cell r="U50">
            <v>4000.0136751424102</v>
          </cell>
        </row>
        <row r="51">
          <cell r="E51" t="str">
            <v>- Tukang</v>
          </cell>
          <cell r="G51" t="str">
            <v>Pt</v>
          </cell>
          <cell r="H51">
            <v>1</v>
          </cell>
          <cell r="I51" t="str">
            <v>orang</v>
          </cell>
        </row>
        <row r="52">
          <cell r="E52" t="str">
            <v>- Pekerja</v>
          </cell>
          <cell r="G52" t="str">
            <v>Pt</v>
          </cell>
          <cell r="H52">
            <v>5</v>
          </cell>
          <cell r="I52" t="str">
            <v>orang</v>
          </cell>
          <cell r="L52" t="str">
            <v>D.</v>
          </cell>
          <cell r="N52" t="str">
            <v>JUMLAH HARGA TENAGA, BAHAN DAN PERALATAN  ( A + B + C )</v>
          </cell>
          <cell r="U52">
            <v>371218.19920123729</v>
          </cell>
        </row>
        <row r="53"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37121.819920123729</v>
          </cell>
        </row>
        <row r="54">
          <cell r="B54" t="str">
            <v>-</v>
          </cell>
          <cell r="C54" t="str">
            <v>Produksi perhari</v>
          </cell>
          <cell r="D54" t="str">
            <v>Qt = Tk x Q1</v>
          </cell>
          <cell r="G54" t="str">
            <v>Qt</v>
          </cell>
          <cell r="H54">
            <v>328.48056537102474</v>
          </cell>
          <cell r="I54" t="str">
            <v>m'/hari</v>
          </cell>
          <cell r="L54" t="str">
            <v>F.</v>
          </cell>
          <cell r="N54" t="str">
            <v>HARGA SATUAN PEKERJAAN  ( D + E )</v>
          </cell>
          <cell r="U54">
            <v>408340.01912136102</v>
          </cell>
        </row>
        <row r="55">
          <cell r="C55" t="str">
            <v>Koefisien Tenaga / M3   :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D56" t="str">
            <v>-  Mandor</v>
          </cell>
          <cell r="E56" t="str">
            <v>= (Tk x M) : Qt</v>
          </cell>
          <cell r="G56" t="str">
            <v>(L03)</v>
          </cell>
          <cell r="H56">
            <v>2.131024096385542E-2</v>
          </cell>
          <cell r="I56" t="str">
            <v>jam</v>
          </cell>
          <cell r="N56" t="str">
            <v>berat untuk bahan-bahan.</v>
          </cell>
        </row>
        <row r="57">
          <cell r="D57" t="str">
            <v>-  Tukang</v>
          </cell>
          <cell r="E57" t="str">
            <v>= (Tk x Pt) : Qt</v>
          </cell>
          <cell r="G57" t="str">
            <v>(L02)</v>
          </cell>
          <cell r="H57">
            <v>2.131024096385542E-2</v>
          </cell>
          <cell r="I57" t="str">
            <v>jam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D58" t="str">
            <v>-  Pekerja</v>
          </cell>
          <cell r="E58" t="str">
            <v>= (Tk x P) : Qt</v>
          </cell>
          <cell r="G58" t="str">
            <v>(L01)</v>
          </cell>
          <cell r="H58">
            <v>0.1065512048192771</v>
          </cell>
          <cell r="I58" t="str">
            <v>jam</v>
          </cell>
          <cell r="N58" t="str">
            <v>mata pembayaran.</v>
          </cell>
        </row>
        <row r="59"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hal. berikut.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8.4. (7)</v>
          </cell>
          <cell r="J62" t="str">
            <v>Analisa EI-847</v>
          </cell>
        </row>
        <row r="63">
          <cell r="A63" t="str">
            <v>JENIS PEKERJAAN</v>
          </cell>
          <cell r="D63" t="str">
            <v>:  Rel Pengaman</v>
          </cell>
        </row>
        <row r="64">
          <cell r="A64" t="str">
            <v>SATUAN PEMBAYARAN</v>
          </cell>
          <cell r="D64" t="str">
            <v>:  M'</v>
          </cell>
          <cell r="H64" t="str">
            <v xml:space="preserve">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A70" t="str">
            <v>4.</v>
          </cell>
          <cell r="C70" t="str">
            <v>HARGA DASAR SATUAN UPAH, BAHAN DAN ALAT</v>
          </cell>
        </row>
        <row r="71">
          <cell r="C71" t="str">
            <v>Lihat lampiran.</v>
          </cell>
        </row>
        <row r="73">
          <cell r="A73" t="str">
            <v>5.</v>
          </cell>
          <cell r="C73" t="str">
            <v>ANALISA HARGA SATUAN PEKERJAAN</v>
          </cell>
        </row>
        <row r="74">
          <cell r="C74" t="str">
            <v>Lihat perhitungan dalam FORMULIR STANDAR UNTUK</v>
          </cell>
        </row>
        <row r="75">
          <cell r="C75" t="str">
            <v>PEREKEMAN ANALISA MASING-MASING HARGA</v>
          </cell>
        </row>
        <row r="76">
          <cell r="C76" t="str">
            <v>SATUAN.</v>
          </cell>
        </row>
        <row r="77">
          <cell r="C77" t="str">
            <v>Didapat Harga Satuan Pekerjaan :</v>
          </cell>
        </row>
        <row r="79">
          <cell r="C79" t="str">
            <v xml:space="preserve">Rp.  </v>
          </cell>
          <cell r="D79">
            <v>408340.01912136102</v>
          </cell>
          <cell r="E79" t="str">
            <v xml:space="preserve"> / M'</v>
          </cell>
        </row>
        <row r="82">
          <cell r="A82" t="str">
            <v>6.</v>
          </cell>
          <cell r="C82" t="str">
            <v>MASA PELAKSANAAN YANG DIPERLUKAN</v>
          </cell>
        </row>
        <row r="83">
          <cell r="C83" t="str">
            <v>Masa Pelaksanaan :</v>
          </cell>
          <cell r="D83" t="str">
            <v>. . . . . . . . . . .</v>
          </cell>
          <cell r="E83" t="str">
            <v>bulan</v>
          </cell>
        </row>
        <row r="85">
          <cell r="A85" t="str">
            <v>7.</v>
          </cell>
          <cell r="C85" t="str">
            <v>VOLUME PEKERJAAN YANG DIPERLUKAN</v>
          </cell>
        </row>
        <row r="86">
          <cell r="C86" t="str">
            <v>Volume pekerjaan  :</v>
          </cell>
          <cell r="D86" t="e">
            <v>#REF!</v>
          </cell>
          <cell r="E86" t="str">
            <v>M'</v>
          </cell>
        </row>
        <row r="123">
          <cell r="A123" t="str">
            <v>ITEM PEMBAYARAN NO.</v>
          </cell>
          <cell r="D123" t="str">
            <v>:  8.4. (5)</v>
          </cell>
          <cell r="J123" t="str">
            <v>Analisa EI-845</v>
          </cell>
          <cell r="T123" t="str">
            <v>Analisa EI-845</v>
          </cell>
        </row>
        <row r="124">
          <cell r="A124" t="str">
            <v>JENIS PEKERJAAN</v>
          </cell>
          <cell r="D124" t="str">
            <v>:  Patok Pengarah</v>
          </cell>
        </row>
        <row r="125">
          <cell r="A125" t="str">
            <v>SATUAN PEMBAYARAN</v>
          </cell>
          <cell r="D125" t="str">
            <v>:  BH</v>
          </cell>
          <cell r="H125" t="str">
            <v xml:space="preserve">        URAIAN ANALISA HARGA SATUAN</v>
          </cell>
          <cell r="L125" t="str">
            <v>FORMULIR STANDAR UNTUK</v>
          </cell>
        </row>
        <row r="126">
          <cell r="L126" t="str">
            <v>PEREKAMAN ANALISA MASING-MASING HARGA SATUAN</v>
          </cell>
        </row>
        <row r="127">
          <cell r="L127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30">
          <cell r="L130" t="str">
            <v>PROYEK</v>
          </cell>
          <cell r="O130" t="str">
            <v xml:space="preserve">: </v>
          </cell>
        </row>
        <row r="131">
          <cell r="A131" t="str">
            <v>I.</v>
          </cell>
          <cell r="C131" t="str">
            <v>ASUMSI</v>
          </cell>
          <cell r="L131" t="str">
            <v>No. PAKET KONTRAK</v>
          </cell>
          <cell r="O131" t="str">
            <v xml:space="preserve">: </v>
          </cell>
        </row>
        <row r="132">
          <cell r="A132">
            <v>1</v>
          </cell>
          <cell r="C132" t="str">
            <v>Menggunakan cara manual</v>
          </cell>
          <cell r="L132" t="str">
            <v>NAMA PAKET</v>
          </cell>
          <cell r="O132" t="str">
            <v>: Pemb. Jembatan Kampar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PROP / KAB / KOTA</v>
          </cell>
          <cell r="O133" t="str">
            <v>: Sumbar/Limapuluh Kota</v>
          </cell>
        </row>
        <row r="134">
          <cell r="A134">
            <v>3</v>
          </cell>
          <cell r="C134" t="str">
            <v>Bahan dasar (patok beton cetak, dll) diangkut dengan</v>
          </cell>
          <cell r="L134" t="str">
            <v>ITEM PEMBAYARAN NO.</v>
          </cell>
          <cell r="O134" t="str">
            <v>:  8.4. (5)</v>
          </cell>
          <cell r="R134" t="str">
            <v>PERKIRAAN VOL. PEK.</v>
          </cell>
          <cell r="T134" t="str">
            <v>:</v>
          </cell>
          <cell r="U134" t="e">
            <v>#REF!</v>
          </cell>
        </row>
        <row r="135">
          <cell r="C135" t="str">
            <v>Truk ke lokasi pekerjaan</v>
          </cell>
          <cell r="L135" t="str">
            <v>JENIS PEKERJAAN</v>
          </cell>
          <cell r="O135" t="str">
            <v>:  Patok Pengarah</v>
          </cell>
          <cell r="R135" t="str">
            <v>TOTAL HARGA (Rp.)</v>
          </cell>
          <cell r="T135" t="str">
            <v>:</v>
          </cell>
          <cell r="U135" t="e">
            <v>#REF!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0.75</v>
          </cell>
          <cell r="I136" t="str">
            <v>KM</v>
          </cell>
          <cell r="L136" t="str">
            <v>SATUAN PEMBAYARAN</v>
          </cell>
          <cell r="O136" t="str">
            <v>:  BH</v>
          </cell>
          <cell r="R136" t="str">
            <v>% THD. BIAYA PROYEK</v>
          </cell>
          <cell r="T136" t="str">
            <v>:</v>
          </cell>
          <cell r="U136" t="e">
            <v>#REF!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Faktor kehilangan bahan</v>
          </cell>
          <cell r="G138" t="str">
            <v>Fh</v>
          </cell>
          <cell r="H138">
            <v>1.05</v>
          </cell>
          <cell r="I138" t="str">
            <v>-</v>
          </cell>
        </row>
        <row r="139">
          <cell r="A139">
            <v>7</v>
          </cell>
          <cell r="C139" t="str">
            <v>Tulangan praktis</v>
          </cell>
          <cell r="G139" t="str">
            <v>Rc</v>
          </cell>
          <cell r="H139">
            <v>150</v>
          </cell>
          <cell r="I139" t="str">
            <v>Kg/M3</v>
          </cell>
          <cell r="Q139" t="str">
            <v>PERKIRAAN</v>
          </cell>
          <cell r="R139" t="str">
            <v>HARGA</v>
          </cell>
          <cell r="S139" t="str">
            <v>JUMLAH</v>
          </cell>
        </row>
        <row r="140">
          <cell r="L140" t="str">
            <v>NO.</v>
          </cell>
          <cell r="N140" t="str">
            <v>KOMPONEN</v>
          </cell>
          <cell r="P140" t="str">
            <v>SATUAN</v>
          </cell>
          <cell r="Q140" t="str">
            <v>KUANTITAS</v>
          </cell>
          <cell r="R140" t="str">
            <v>SATUAN</v>
          </cell>
          <cell r="S140" t="str">
            <v>HARGA</v>
          </cell>
        </row>
        <row r="141">
          <cell r="A141" t="str">
            <v>II.</v>
          </cell>
          <cell r="C141" t="str">
            <v>URUTAN KERJA</v>
          </cell>
          <cell r="R141" t="str">
            <v>(Rp.)</v>
          </cell>
          <cell r="S141" t="str">
            <v>(Rp.)</v>
          </cell>
        </row>
        <row r="142">
          <cell r="A142">
            <v>1</v>
          </cell>
          <cell r="C142" t="str">
            <v>Patok ditanam di tepi luar bahu jalan sesuai dengan</v>
          </cell>
        </row>
        <row r="143">
          <cell r="C143" t="str">
            <v>gambar rencana dan di-cat</v>
          </cell>
        </row>
        <row r="144">
          <cell r="L144" t="str">
            <v>A.</v>
          </cell>
          <cell r="N144" t="str">
            <v>TENAGA</v>
          </cell>
        </row>
        <row r="145">
          <cell r="A145" t="str">
            <v>III.</v>
          </cell>
          <cell r="C145" t="str">
            <v>PEMAKAIAN BAHAN, ALAT DAN TENAGA</v>
          </cell>
        </row>
        <row r="146">
          <cell r="A146" t="str">
            <v xml:space="preserve">   1.</v>
          </cell>
          <cell r="C146" t="str">
            <v>BAHAN</v>
          </cell>
          <cell r="L146" t="str">
            <v>1.</v>
          </cell>
          <cell r="N146" t="str">
            <v>Pekerja Biasa</v>
          </cell>
          <cell r="O146" t="str">
            <v>(L01)</v>
          </cell>
          <cell r="P146" t="str">
            <v>jam</v>
          </cell>
          <cell r="Q146">
            <v>0.52048192771084345</v>
          </cell>
          <cell r="R146">
            <v>4500</v>
          </cell>
          <cell r="U146">
            <v>2342.1686746987957</v>
          </cell>
        </row>
        <row r="147">
          <cell r="A147" t="str">
            <v>1.a.</v>
          </cell>
          <cell r="C147" t="str">
            <v>Beton K-250</v>
          </cell>
          <cell r="D147" t="str">
            <v>=  (0.15 x 0.15 x 1.50) x Fh</v>
          </cell>
          <cell r="G147" t="str">
            <v>(M38)</v>
          </cell>
          <cell r="H147">
            <v>3.5437500000000011E-2</v>
          </cell>
          <cell r="I147" t="str">
            <v>M3</v>
          </cell>
          <cell r="L147" t="str">
            <v>2.</v>
          </cell>
          <cell r="N147" t="str">
            <v>Tukang</v>
          </cell>
          <cell r="O147" t="str">
            <v>(L02)</v>
          </cell>
          <cell r="P147" t="str">
            <v>jam</v>
          </cell>
          <cell r="Q147">
            <v>0.26024096385542173</v>
          </cell>
          <cell r="R147">
            <v>7000</v>
          </cell>
          <cell r="U147">
            <v>1821.6867469879521</v>
          </cell>
        </row>
        <row r="148">
          <cell r="A148" t="str">
            <v>1.b.</v>
          </cell>
          <cell r="C148" t="str">
            <v>Baja Tulangan</v>
          </cell>
          <cell r="G148" t="str">
            <v>(M39)</v>
          </cell>
          <cell r="H148">
            <v>5.5814062500000023</v>
          </cell>
          <cell r="I148" t="str">
            <v>Kg</v>
          </cell>
          <cell r="L148" t="str">
            <v>3.</v>
          </cell>
          <cell r="N148" t="str">
            <v>Mandor</v>
          </cell>
          <cell r="O148" t="str">
            <v>(L03)</v>
          </cell>
          <cell r="P148" t="str">
            <v>jam</v>
          </cell>
          <cell r="Q148">
            <v>6.5060240963855431E-2</v>
          </cell>
          <cell r="R148">
            <v>7500</v>
          </cell>
          <cell r="U148">
            <v>487.95180722891575</v>
          </cell>
        </row>
        <row r="149">
          <cell r="A149" t="str">
            <v>1.c.</v>
          </cell>
          <cell r="C149" t="str">
            <v>Cat, dan material lainnya</v>
          </cell>
          <cell r="G149" t="str">
            <v>-</v>
          </cell>
          <cell r="I149" t="str">
            <v>Ls</v>
          </cell>
        </row>
        <row r="150">
          <cell r="Q150" t="str">
            <v xml:space="preserve">JUMLAH HARGA TENAGA   </v>
          </cell>
          <cell r="U150">
            <v>4651.8072289156635</v>
          </cell>
        </row>
        <row r="151">
          <cell r="A151" t="str">
            <v>2.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  <cell r="L152" t="str">
            <v>B.</v>
          </cell>
          <cell r="N152" t="str">
            <v>BAHAN</v>
          </cell>
        </row>
        <row r="153">
          <cell r="A153" t="str">
            <v>Jenis</v>
          </cell>
          <cell r="B153" t="str">
            <v>:</v>
          </cell>
          <cell r="C153" t="str">
            <v>Kapasitas 1 kali Angkut</v>
          </cell>
          <cell r="G153" t="str">
            <v>Cp</v>
          </cell>
          <cell r="H153">
            <v>15</v>
          </cell>
          <cell r="I153" t="str">
            <v>Buah</v>
          </cell>
        </row>
        <row r="154">
          <cell r="A154" t="str">
            <v>Lokasi</v>
          </cell>
          <cell r="B154" t="str">
            <v>:</v>
          </cell>
          <cell r="C154" t="str">
            <v>Faktor Efisiensi Alat</v>
          </cell>
          <cell r="G154" t="str">
            <v>Fa</v>
          </cell>
          <cell r="H154">
            <v>0.83</v>
          </cell>
          <cell r="I154" t="str">
            <v>-</v>
          </cell>
          <cell r="L154" t="str">
            <v>1.</v>
          </cell>
          <cell r="N154" t="str">
            <v>Beton K-250</v>
          </cell>
          <cell r="O154" t="str">
            <v>(M38)</v>
          </cell>
          <cell r="P154" t="str">
            <v>M3</v>
          </cell>
          <cell r="Q154">
            <v>3.5437500000000011E-2</v>
          </cell>
          <cell r="R154">
            <v>857689.04482814274</v>
          </cell>
          <cell r="U154">
            <v>30394.355526097319</v>
          </cell>
        </row>
        <row r="155">
          <cell r="A155" t="str">
            <v>Tujuan</v>
          </cell>
          <cell r="B155" t="str">
            <v>:</v>
          </cell>
          <cell r="C155" t="str">
            <v>Waktu Siklus  :</v>
          </cell>
          <cell r="G155" t="str">
            <v>Ts</v>
          </cell>
          <cell r="L155" t="str">
            <v>2.</v>
          </cell>
          <cell r="N155" t="str">
            <v>Baja Tulangan</v>
          </cell>
          <cell r="O155" t="str">
            <v>(M39)</v>
          </cell>
          <cell r="P155" t="str">
            <v>Kg</v>
          </cell>
          <cell r="Q155">
            <v>5.5814062500000023</v>
          </cell>
          <cell r="R155">
            <v>9904.1666666666661</v>
          </cell>
          <cell r="U155">
            <v>55279.177734375022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  <cell r="I156" t="str">
            <v>menit</v>
          </cell>
          <cell r="L156" t="str">
            <v>3.</v>
          </cell>
          <cell r="N156" t="str">
            <v>Cat, dan material lainnya</v>
          </cell>
          <cell r="P156" t="str">
            <v>Ls</v>
          </cell>
          <cell r="Q156">
            <v>1</v>
          </cell>
          <cell r="R156">
            <v>2000</v>
          </cell>
          <cell r="U156">
            <v>2000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  <cell r="I157" t="str">
            <v>menit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>
            <v>15</v>
          </cell>
          <cell r="I158" t="str">
            <v>menit</v>
          </cell>
        </row>
        <row r="159">
          <cell r="A159" t="str">
            <v>No.</v>
          </cell>
          <cell r="B159" t="str">
            <v>URAIAN</v>
          </cell>
          <cell r="C159" t="str">
            <v>- Lain-lain</v>
          </cell>
          <cell r="D159" t="str">
            <v xml:space="preserve"> =  geser, atur, tunggu, dll.</v>
          </cell>
          <cell r="E159" t="str">
            <v>KODE</v>
          </cell>
          <cell r="F159" t="str">
            <v>KOEF.</v>
          </cell>
          <cell r="G159" t="str">
            <v>T4</v>
          </cell>
          <cell r="H159">
            <v>10</v>
          </cell>
          <cell r="I159" t="str">
            <v>menit</v>
          </cell>
        </row>
        <row r="160">
          <cell r="G160" t="str">
            <v>Ts</v>
          </cell>
          <cell r="H160">
            <v>48.6</v>
          </cell>
          <cell r="I160" t="str">
            <v>menit</v>
          </cell>
          <cell r="Q160" t="str">
            <v xml:space="preserve">JUMLAH HARGA BAHAN   </v>
          </cell>
          <cell r="U160">
            <v>87673.533260472337</v>
          </cell>
        </row>
        <row r="162">
          <cell r="A162" t="str">
            <v>I.</v>
          </cell>
          <cell r="C162" t="str">
            <v>Kap. Prod. / Jam  =</v>
          </cell>
          <cell r="D162" t="str">
            <v>Cp x Fa</v>
          </cell>
          <cell r="G162" t="str">
            <v>Q1</v>
          </cell>
          <cell r="H162">
            <v>15.370370370370368</v>
          </cell>
          <cell r="I162" t="str">
            <v>Buah</v>
          </cell>
          <cell r="L162" t="str">
            <v>C.</v>
          </cell>
          <cell r="N162" t="str">
            <v>PERALATAN</v>
          </cell>
        </row>
        <row r="163">
          <cell r="A163">
            <v>1</v>
          </cell>
          <cell r="C163" t="str">
            <v>Menggunakan alat berat</v>
          </cell>
          <cell r="D163" t="str">
            <v>Ts : 60</v>
          </cell>
        </row>
        <row r="164">
          <cell r="A164">
            <v>2</v>
          </cell>
          <cell r="C164" t="str">
            <v>Kondisi Jalan   :  sedang / baik</v>
          </cell>
          <cell r="L164" t="str">
            <v>1.</v>
          </cell>
          <cell r="N164" t="str">
            <v>Dump Truck</v>
          </cell>
          <cell r="O164" t="str">
            <v>(E08)</v>
          </cell>
          <cell r="P164" t="str">
            <v>Jam</v>
          </cell>
          <cell r="Q164">
            <v>6.5060240963855431E-2</v>
          </cell>
          <cell r="R164">
            <v>97984.236669533435</v>
          </cell>
          <cell r="U164">
            <v>6374.8780483792843</v>
          </cell>
        </row>
        <row r="165">
          <cell r="A165">
            <v>3</v>
          </cell>
          <cell r="C165" t="str">
            <v>Koefisien Alat / Buah   =  1  :  Q1</v>
          </cell>
          <cell r="E165" t="str">
            <v>L</v>
          </cell>
          <cell r="F165">
            <v>1</v>
          </cell>
          <cell r="G165" t="str">
            <v>(E08)</v>
          </cell>
          <cell r="H165">
            <v>6.5060240963855431E-2</v>
          </cell>
          <cell r="I165" t="str">
            <v>Jam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1000</v>
          </cell>
          <cell r="U165">
            <v>1000</v>
          </cell>
        </row>
        <row r="166">
          <cell r="A166">
            <v>4</v>
          </cell>
          <cell r="C166" t="str">
            <v>Harga satuan batu kali di Quarry</v>
          </cell>
          <cell r="E166" t="str">
            <v>RpM02</v>
          </cell>
          <cell r="F166">
            <v>1</v>
          </cell>
          <cell r="G166" t="str">
            <v>M3</v>
          </cell>
          <cell r="H166">
            <v>75000</v>
          </cell>
        </row>
        <row r="167">
          <cell r="A167" t="str">
            <v>2.b.</v>
          </cell>
          <cell r="C167" t="str">
            <v>ALAT BANTU</v>
          </cell>
          <cell r="E167" t="str">
            <v>RpE10</v>
          </cell>
          <cell r="F167">
            <v>1</v>
          </cell>
          <cell r="G167" t="str">
            <v>Jam</v>
          </cell>
          <cell r="H167">
            <v>217187.71285745001</v>
          </cell>
        </row>
        <row r="168">
          <cell r="A168">
            <v>6</v>
          </cell>
          <cell r="C168" t="str">
            <v>- Pacul / Sekop</v>
          </cell>
          <cell r="D168" t="str">
            <v>=  4  buah</v>
          </cell>
          <cell r="E168" t="str">
            <v>RpE08</v>
          </cell>
          <cell r="F168">
            <v>1</v>
          </cell>
          <cell r="G168" t="str">
            <v>Jam</v>
          </cell>
          <cell r="H168">
            <v>97984.236669533435</v>
          </cell>
        </row>
        <row r="170">
          <cell r="A170" t="str">
            <v>II.</v>
          </cell>
          <cell r="C170" t="str">
            <v>URUTAN KERJA</v>
          </cell>
        </row>
        <row r="171">
          <cell r="A171" t="str">
            <v>3.</v>
          </cell>
          <cell r="C171" t="str">
            <v>TENAGA</v>
          </cell>
        </row>
        <row r="172">
          <cell r="A172">
            <v>2</v>
          </cell>
          <cell r="C172" t="str">
            <v>Produksi pasang patok pengarah / hari  =  Tk x Q1</v>
          </cell>
          <cell r="G172" t="str">
            <v>Qt</v>
          </cell>
          <cell r="H172">
            <v>107.59259259259258</v>
          </cell>
          <cell r="I172" t="str">
            <v>Buah</v>
          </cell>
          <cell r="Q172" t="str">
            <v xml:space="preserve">JUMLAH HARGA PERALATAN   </v>
          </cell>
          <cell r="U172">
            <v>7374.8780483792843</v>
          </cell>
        </row>
        <row r="173">
          <cell r="C173" t="str">
            <v>Kebutuhan tenaga :</v>
          </cell>
          <cell r="D173" t="str">
            <v>- Mandor</v>
          </cell>
          <cell r="G173" t="str">
            <v>M</v>
          </cell>
          <cell r="H173">
            <v>1</v>
          </cell>
          <cell r="I173" t="str">
            <v>orang</v>
          </cell>
        </row>
        <row r="174">
          <cell r="A174">
            <v>3</v>
          </cell>
          <cell r="C174" t="str">
            <v>Dump Truck mengangkut batu kali ke</v>
          </cell>
          <cell r="D174" t="str">
            <v>- Tukang</v>
          </cell>
          <cell r="G174" t="str">
            <v>Tb</v>
          </cell>
          <cell r="H174">
            <v>4</v>
          </cell>
          <cell r="I174" t="str">
            <v>orang</v>
          </cell>
          <cell r="L174" t="str">
            <v>D.</v>
          </cell>
          <cell r="N174" t="str">
            <v>JUMLAH HARGA TENAGA, BAHAN DAN PERALATAN  ( A + B + C )</v>
          </cell>
          <cell r="U174">
            <v>99700.218537767287</v>
          </cell>
        </row>
        <row r="175">
          <cell r="C175" t="str">
            <v>lokasi pekerjaan</v>
          </cell>
          <cell r="D175" t="str">
            <v>- Pekerja</v>
          </cell>
          <cell r="G175" t="str">
            <v>P</v>
          </cell>
          <cell r="H175">
            <v>8</v>
          </cell>
          <cell r="I175" t="str">
            <v>orang</v>
          </cell>
          <cell r="L175" t="str">
            <v>E.</v>
          </cell>
          <cell r="N175" t="str">
            <v>OVERHEAD &amp; PROFIT</v>
          </cell>
          <cell r="P175">
            <v>10</v>
          </cell>
          <cell r="Q175" t="str">
            <v>%  x  D</v>
          </cell>
          <cell r="U175">
            <v>9970.0218537767287</v>
          </cell>
        </row>
        <row r="176">
          <cell r="C176" t="str">
            <v>Koefisien Tenaga / M3   :</v>
          </cell>
          <cell r="L176" t="str">
            <v>F.</v>
          </cell>
          <cell r="N176" t="str">
            <v>HARGA SATUAN PEKERJAAN  ( D + E )</v>
          </cell>
          <cell r="U176">
            <v>109670.24039154401</v>
          </cell>
        </row>
        <row r="177">
          <cell r="A177" t="str">
            <v>III.</v>
          </cell>
          <cell r="C177" t="str">
            <v>PERHITUNGAN</v>
          </cell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  <cell r="I177" t="str">
            <v>jam</v>
          </cell>
          <cell r="L177" t="str">
            <v>Note: 1</v>
          </cell>
          <cell r="N177" t="str">
            <v>SATUAN dapat berdasarkan atas jam operasi untuk Tenaga Kerja dan Peralatan, volume dan/atau ukuran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  <cell r="I178" t="str">
            <v>jam</v>
          </cell>
          <cell r="N178" t="str">
            <v>berat untuk bahan-bahan.</v>
          </cell>
        </row>
        <row r="179">
          <cell r="C179" t="str">
            <v>EXCAVATOR</v>
          </cell>
          <cell r="D179" t="str">
            <v>-  Pekerja</v>
          </cell>
          <cell r="E179" t="str">
            <v>= (Tk x P) : Qt</v>
          </cell>
          <cell r="G179" t="str">
            <v>(L01)</v>
          </cell>
          <cell r="H179">
            <v>0.52048192771084345</v>
          </cell>
          <cell r="I179" t="str">
            <v>jam</v>
          </cell>
          <cell r="L179">
            <v>2</v>
          </cell>
          <cell r="N179" t="str">
            <v>Kuantitas satuan adalah kuantitas setiap komponen untuk menyelesaikan satu satuan pekerjaan dari nomor</v>
          </cell>
        </row>
        <row r="180">
          <cell r="C180" t="str">
            <v>Kapasitas Bucket</v>
          </cell>
          <cell r="E180" t="str">
            <v>V</v>
          </cell>
          <cell r="F180">
            <v>0.5</v>
          </cell>
          <cell r="G180" t="str">
            <v>M3</v>
          </cell>
          <cell r="N180" t="str">
            <v>mata pembayaran.</v>
          </cell>
        </row>
        <row r="181">
          <cell r="C181" t="str">
            <v>Faktor Bucket</v>
          </cell>
          <cell r="E181" t="str">
            <v>Fb</v>
          </cell>
          <cell r="F181">
            <v>0.75</v>
          </cell>
          <cell r="G181" t="str">
            <v>-</v>
          </cell>
          <cell r="L181">
            <v>3</v>
          </cell>
          <cell r="N181" t="str">
            <v>Biaya satuan untuk peralatan sudah termasuk bahan bakar, bahan habis dipakai dan operator.</v>
          </cell>
        </row>
        <row r="182">
          <cell r="C182" t="str">
            <v>Faktor  Efisiensi alat</v>
          </cell>
          <cell r="E182" t="str">
            <v>Fa</v>
          </cell>
          <cell r="F182">
            <v>0.83</v>
          </cell>
          <cell r="G182" t="str">
            <v>-</v>
          </cell>
          <cell r="L182">
            <v>4</v>
          </cell>
          <cell r="N182" t="str">
            <v>Biaya satuan sudah termasuk pengeluaran untuk seluruh pajak yang berkaitan (tetapi tidak termasuk PPN</v>
          </cell>
        </row>
        <row r="183">
          <cell r="C183" t="str">
            <v>Waktu siklus</v>
          </cell>
          <cell r="E183" t="str">
            <v>Ts1</v>
          </cell>
          <cell r="J183" t="str">
            <v>Berlanjut ke hal. berikut.</v>
          </cell>
          <cell r="N183" t="str">
            <v>yang dibayar dari kontrak) dan biaya-biaya lainnya.</v>
          </cell>
        </row>
        <row r="184">
          <cell r="A184" t="str">
            <v>ITEM PEMBAYARAN NO.</v>
          </cell>
          <cell r="C184" t="str">
            <v>- Menggali / memuat</v>
          </cell>
          <cell r="D184" t="str">
            <v>:  8.4. (5)</v>
          </cell>
          <cell r="E184" t="str">
            <v>T1</v>
          </cell>
          <cell r="F184">
            <v>0.75</v>
          </cell>
          <cell r="G184" t="str">
            <v>menit</v>
          </cell>
          <cell r="J184" t="str">
            <v>Analisa EI-845</v>
          </cell>
        </row>
        <row r="185">
          <cell r="A185" t="str">
            <v>JENIS PEKERJAAN</v>
          </cell>
          <cell r="C185" t="str">
            <v>- Lain-lain</v>
          </cell>
          <cell r="D185" t="str">
            <v>:  Patok Pengarah</v>
          </cell>
          <cell r="E185" t="str">
            <v>T2</v>
          </cell>
          <cell r="F185">
            <v>0.5</v>
          </cell>
          <cell r="G185" t="str">
            <v>menit</v>
          </cell>
        </row>
        <row r="186">
          <cell r="A186" t="str">
            <v>SATUAN PEMBAYARAN</v>
          </cell>
          <cell r="D186" t="str">
            <v>:  BH</v>
          </cell>
          <cell r="E186" t="str">
            <v>Ts1</v>
          </cell>
          <cell r="F186">
            <v>1.25</v>
          </cell>
          <cell r="G186" t="str">
            <v>menit</v>
          </cell>
          <cell r="H186" t="str">
            <v xml:space="preserve">        URAIAN ANALISA HARGA SATUAN</v>
          </cell>
        </row>
        <row r="187">
          <cell r="C187" t="str">
            <v>Kap. Prod. / jam =</v>
          </cell>
          <cell r="J187" t="str">
            <v>Lanjutan</v>
          </cell>
        </row>
        <row r="188">
          <cell r="C188" t="str">
            <v>V  x Fb x Fa x 60</v>
          </cell>
          <cell r="E188" t="str">
            <v>Q1</v>
          </cell>
          <cell r="F188">
            <v>14.939999999999998</v>
          </cell>
          <cell r="G188" t="str">
            <v>M3 / Jam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1">
          <cell r="C191" t="str">
            <v>Biaya Excavator / M3  =  (1 : Q1) x RpE10</v>
          </cell>
          <cell r="E191" t="str">
            <v>Rp1</v>
          </cell>
          <cell r="F191">
            <v>14537.330177874835</v>
          </cell>
          <cell r="G191" t="str">
            <v>Rupiah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4">
          <cell r="C194" t="str">
            <v>DUMP TRUCK</v>
          </cell>
          <cell r="E194" t="str">
            <v>(E08)</v>
          </cell>
        </row>
        <row r="195">
          <cell r="A195" t="str">
            <v>5.</v>
          </cell>
          <cell r="C195" t="str">
            <v>ANALISA HARGA SATUAN PEKERJAAN</v>
          </cell>
          <cell r="E195" t="str">
            <v>V</v>
          </cell>
          <cell r="F195">
            <v>3.333333333333333</v>
          </cell>
          <cell r="G195" t="str">
            <v>M3</v>
          </cell>
        </row>
        <row r="196">
          <cell r="C196" t="str">
            <v>Lihat perhitungan dalam FORMULIR STANDAR UNTUK</v>
          </cell>
          <cell r="E196" t="str">
            <v>Fa</v>
          </cell>
          <cell r="F196">
            <v>0.83</v>
          </cell>
          <cell r="G196" t="str">
            <v>-</v>
          </cell>
        </row>
        <row r="197">
          <cell r="C197" t="str">
            <v>PEREKEMAN ANALISA MASING-MASING HARGA</v>
          </cell>
          <cell r="E197" t="str">
            <v>v1</v>
          </cell>
          <cell r="F197">
            <v>40</v>
          </cell>
          <cell r="G197" t="str">
            <v>KM/Jam</v>
          </cell>
        </row>
        <row r="198">
          <cell r="C198" t="str">
            <v>SATUAN.</v>
          </cell>
          <cell r="E198" t="str">
            <v>v2</v>
          </cell>
          <cell r="F198">
            <v>50</v>
          </cell>
          <cell r="G198" t="str">
            <v>KM/Jam</v>
          </cell>
        </row>
        <row r="199">
          <cell r="C199" t="str">
            <v>Didapat Harga Satuan Pekerjaan :</v>
          </cell>
          <cell r="E199" t="str">
            <v>Ts2</v>
          </cell>
        </row>
        <row r="200">
          <cell r="C200" t="str">
            <v>- Waktu tempuh isi  =  (L/v1) x 60</v>
          </cell>
          <cell r="E200" t="str">
            <v>T1</v>
          </cell>
          <cell r="F200">
            <v>1.5</v>
          </cell>
          <cell r="G200" t="str">
            <v>menit</v>
          </cell>
        </row>
        <row r="201">
          <cell r="C201" t="str">
            <v xml:space="preserve">Rp.  </v>
          </cell>
          <cell r="D201">
            <v>109670.24039154401</v>
          </cell>
          <cell r="E201" t="str">
            <v xml:space="preserve"> / Buah</v>
          </cell>
          <cell r="F201">
            <v>1.2</v>
          </cell>
          <cell r="G201" t="str">
            <v>menit</v>
          </cell>
        </row>
        <row r="202">
          <cell r="C202" t="str">
            <v>- Muat   =  (V/Q1) x 60</v>
          </cell>
          <cell r="E202" t="str">
            <v>T3</v>
          </cell>
          <cell r="F202">
            <v>13.386880856760376</v>
          </cell>
          <cell r="G202" t="str">
            <v>menit</v>
          </cell>
        </row>
        <row r="203">
          <cell r="C203" t="str">
            <v>- Lain-lain</v>
          </cell>
          <cell r="E203" t="str">
            <v>T4</v>
          </cell>
          <cell r="F203">
            <v>1</v>
          </cell>
          <cell r="G203" t="str">
            <v>menit</v>
          </cell>
        </row>
        <row r="204">
          <cell r="A204" t="str">
            <v>6.</v>
          </cell>
          <cell r="C204" t="str">
            <v>MASA PELAKSANAAN YANG DIPERLUKAN</v>
          </cell>
          <cell r="E204" t="str">
            <v>Ts2</v>
          </cell>
          <cell r="F204">
            <v>17.086880856760377</v>
          </cell>
          <cell r="G204" t="str">
            <v>menit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6">
          <cell r="H206" t="str">
            <v xml:space="preserve">Bersambung  </v>
          </cell>
        </row>
        <row r="207">
          <cell r="A207" t="str">
            <v>7.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09">
          <cell r="A209" t="str">
            <v>Jenis</v>
          </cell>
          <cell r="B209" t="str">
            <v>:</v>
          </cell>
          <cell r="C209" t="str">
            <v>M02  -  Batu Kali</v>
          </cell>
        </row>
        <row r="210">
          <cell r="A210" t="str">
            <v>Lokasi</v>
          </cell>
          <cell r="B210" t="str">
            <v>:</v>
          </cell>
          <cell r="C210" t="str">
            <v>Quarry</v>
          </cell>
        </row>
        <row r="211">
          <cell r="A211" t="str">
            <v>Tujuan</v>
          </cell>
          <cell r="B211" t="str">
            <v>:</v>
          </cell>
          <cell r="C211" t="str">
            <v>Lokasi Pekerjaan</v>
          </cell>
        </row>
        <row r="213">
          <cell r="H213" t="str">
            <v xml:space="preserve">Lanjutan  </v>
          </cell>
        </row>
        <row r="214">
          <cell r="H214" t="str">
            <v>HARGA</v>
          </cell>
        </row>
        <row r="215">
          <cell r="A215" t="str">
            <v>No.</v>
          </cell>
          <cell r="B215" t="str">
            <v>URAIAN</v>
          </cell>
          <cell r="E215" t="str">
            <v>KODE</v>
          </cell>
          <cell r="F215" t="str">
            <v>KOEF.</v>
          </cell>
          <cell r="G215" t="str">
            <v>SATUAN</v>
          </cell>
          <cell r="H215" t="str">
            <v>SATUAN</v>
          </cell>
        </row>
        <row r="216">
          <cell r="H216" t="str">
            <v>(Rp.)</v>
          </cell>
        </row>
        <row r="218">
          <cell r="C218" t="str">
            <v>Kapasitas Produksi / Jam   =</v>
          </cell>
        </row>
        <row r="219">
          <cell r="C219" t="str">
            <v>V x Fa x 60</v>
          </cell>
          <cell r="E219" t="str">
            <v>Q2</v>
          </cell>
          <cell r="F219">
            <v>9.7150557431506019</v>
          </cell>
          <cell r="G219" t="str">
            <v>M3 / Jam</v>
          </cell>
        </row>
        <row r="220">
          <cell r="C220" t="str">
            <v>Ts2</v>
          </cell>
        </row>
        <row r="222">
          <cell r="C222" t="str">
            <v>Biaya Dump Truck / M3  =  (1 : Q2) x RpE08</v>
          </cell>
          <cell r="E222" t="str">
            <v>Rp2</v>
          </cell>
          <cell r="F222">
            <v>10085.813119354996</v>
          </cell>
          <cell r="G222" t="str">
            <v>Rupiah</v>
          </cell>
        </row>
        <row r="225">
          <cell r="A225" t="str">
            <v>IV.</v>
          </cell>
          <cell r="C225" t="str">
            <v>HARGA SATUAN DASAR BAHAN</v>
          </cell>
        </row>
        <row r="226">
          <cell r="C226" t="str">
            <v>DI LOKASI PEKERJAAN</v>
          </cell>
        </row>
        <row r="228">
          <cell r="C228" t="str">
            <v>Harga Satuan Dasar Batu kali   =</v>
          </cell>
        </row>
        <row r="230">
          <cell r="C230" t="str">
            <v>(  RpM02  +  Rp1  +  Rp2  )</v>
          </cell>
          <cell r="E230" t="str">
            <v>M02</v>
          </cell>
          <cell r="F230">
            <v>99623.143297229821</v>
          </cell>
          <cell r="G230" t="str">
            <v>Rupiah</v>
          </cell>
        </row>
        <row r="232">
          <cell r="C232" t="str">
            <v>Dibulatkan   :</v>
          </cell>
          <cell r="E232" t="str">
            <v>M02</v>
          </cell>
          <cell r="F232">
            <v>99600</v>
          </cell>
          <cell r="G232" t="str">
            <v>Rupiah</v>
          </cell>
        </row>
        <row r="245">
          <cell r="A245" t="str">
            <v>ITEM PEMBAYARAN NO.</v>
          </cell>
          <cell r="D245" t="str">
            <v>:  8.4. (6)</v>
          </cell>
          <cell r="J245" t="str">
            <v>Analisa EI-1022</v>
          </cell>
          <cell r="T245" t="str">
            <v>Analisa EI-1022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  <cell r="L247" t="str">
            <v>FORMULIR STANDAR UNTUK</v>
          </cell>
        </row>
        <row r="248">
          <cell r="L248" t="str">
            <v>PEREKAMAN ANALISA MASING-MASING HARGA SATUAN</v>
          </cell>
        </row>
        <row r="249">
          <cell r="L249">
            <v>0</v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  <cell r="I250" t="str">
            <v>SATUAN</v>
          </cell>
          <cell r="J250" t="str">
            <v>KETERANGAN</v>
          </cell>
        </row>
        <row r="252">
          <cell r="L252" t="str">
            <v>PROYEK</v>
          </cell>
          <cell r="O252" t="str">
            <v xml:space="preserve">: </v>
          </cell>
        </row>
        <row r="253">
          <cell r="A253" t="str">
            <v>I.</v>
          </cell>
          <cell r="C253" t="str">
            <v>ASUMSI</v>
          </cell>
          <cell r="L253" t="str">
            <v>No. PAKET KONTRAK</v>
          </cell>
          <cell r="O253" t="str">
            <v xml:space="preserve">: </v>
          </cell>
        </row>
        <row r="254">
          <cell r="A254">
            <v>1</v>
          </cell>
          <cell r="C254" t="str">
            <v>Menggunakan cara manual</v>
          </cell>
          <cell r="L254" t="str">
            <v>NAMA PAKET</v>
          </cell>
          <cell r="O254" t="str">
            <v>: Pemb. Jembatan Kampar</v>
          </cell>
        </row>
        <row r="255">
          <cell r="A255">
            <v>2</v>
          </cell>
          <cell r="C255" t="str">
            <v>Lokasi pekerjaan : sepanjang jalan</v>
          </cell>
          <cell r="L255" t="str">
            <v>PROP / KAB / KOTA</v>
          </cell>
          <cell r="O255" t="str">
            <v>: Sumbar/Limapuluh Kota</v>
          </cell>
        </row>
        <row r="256">
          <cell r="A256">
            <v>3</v>
          </cell>
          <cell r="C256" t="str">
            <v>Bahan dasar (patok kilometer beton cetak)</v>
          </cell>
          <cell r="L256" t="str">
            <v>ITEM PEMBAYARAN NO.</v>
          </cell>
          <cell r="O256" t="str">
            <v>:  8.4. (6)</v>
          </cell>
          <cell r="R256" t="str">
            <v>PERKIRAAN VOL. PEK.</v>
          </cell>
          <cell r="T256" t="str">
            <v>:</v>
          </cell>
          <cell r="U256" t="e">
            <v>#REF!</v>
          </cell>
        </row>
        <row r="257">
          <cell r="C257" t="str">
            <v>diangkut dengan Truk ke lokasi pekerjaan</v>
          </cell>
          <cell r="L257" t="str">
            <v>JENIS PEKERJAAN</v>
          </cell>
          <cell r="O257" t="str">
            <v>:  Patok Kilometer</v>
          </cell>
          <cell r="R257" t="str">
            <v>TOTAL HARGA (Rp.)</v>
          </cell>
          <cell r="T257" t="str">
            <v>:</v>
          </cell>
          <cell r="U257" t="e">
            <v>#REF!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  <cell r="I258" t="str">
            <v>KM</v>
          </cell>
          <cell r="L258" t="str">
            <v>SATUAN PEMBAYARAN</v>
          </cell>
          <cell r="O258" t="str">
            <v>:  BH</v>
          </cell>
          <cell r="R258" t="str">
            <v>% THD. BIAYA PROYEK</v>
          </cell>
          <cell r="T258" t="str">
            <v>:</v>
          </cell>
          <cell r="U258" t="e">
            <v>#REF!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  <cell r="I259" t="str">
            <v>jam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  <cell r="I260" t="str">
            <v>-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  <cell r="I261" t="str">
            <v>Kg/M3</v>
          </cell>
          <cell r="Q261" t="str">
            <v>PERKIRAAN</v>
          </cell>
          <cell r="R261" t="str">
            <v>HARGA</v>
          </cell>
          <cell r="S261" t="str">
            <v>JUMLAH</v>
          </cell>
        </row>
        <row r="262">
          <cell r="L262" t="str">
            <v>NO.</v>
          </cell>
          <cell r="N262" t="str">
            <v>KOMPONEN</v>
          </cell>
          <cell r="P262" t="str">
            <v>SATUAN</v>
          </cell>
          <cell r="Q262" t="str">
            <v>KUANTITAS</v>
          </cell>
          <cell r="R262" t="str">
            <v>SATUAN</v>
          </cell>
          <cell r="S262" t="str">
            <v>HARGA</v>
          </cell>
        </row>
        <row r="263">
          <cell r="A263" t="str">
            <v>II.</v>
          </cell>
          <cell r="C263" t="str">
            <v>URUTAN KERJA</v>
          </cell>
          <cell r="R263" t="str">
            <v>(Rp.)</v>
          </cell>
          <cell r="S263" t="str">
            <v>(Rp.)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>
            <v>2</v>
          </cell>
          <cell r="B265" t="str">
            <v>:</v>
          </cell>
          <cell r="C265" t="str">
            <v>Patok Kilometer ditanam ke dalam tanah dengan</v>
          </cell>
        </row>
        <row r="266">
          <cell r="A266" t="str">
            <v>Lokasi</v>
          </cell>
          <cell r="B266" t="str">
            <v>:</v>
          </cell>
          <cell r="C266" t="str">
            <v>elevasi puncak patok sesuai dgn. ketentuan dan dicat</v>
          </cell>
          <cell r="L266" t="str">
            <v>A.</v>
          </cell>
          <cell r="N266" t="str">
            <v>TENAGA</v>
          </cell>
        </row>
        <row r="267">
          <cell r="A267" t="str">
            <v>Tujuan</v>
          </cell>
          <cell r="B267" t="str">
            <v>:</v>
          </cell>
          <cell r="C267" t="str">
            <v>Lokasi Pekerjaan</v>
          </cell>
        </row>
        <row r="268">
          <cell r="A268" t="str">
            <v>III.</v>
          </cell>
          <cell r="C268" t="str">
            <v>PEMAKAIAN BAHAN, ALAT DAN TENAGA</v>
          </cell>
          <cell r="L268" t="str">
            <v>1.</v>
          </cell>
          <cell r="N268" t="str">
            <v>Pekerja Biasa</v>
          </cell>
          <cell r="O268" t="str">
            <v>(L01)</v>
          </cell>
          <cell r="P268" t="str">
            <v>jam</v>
          </cell>
          <cell r="Q268">
            <v>0.31166666666666665</v>
          </cell>
          <cell r="R268">
            <v>4500</v>
          </cell>
          <cell r="U268">
            <v>1402.5</v>
          </cell>
        </row>
        <row r="269">
          <cell r="A269" t="str">
            <v xml:space="preserve">   1.</v>
          </cell>
          <cell r="C269" t="str">
            <v>BAHAN</v>
          </cell>
          <cell r="L269" t="str">
            <v>2.</v>
          </cell>
          <cell r="N269" t="str">
            <v>Tukang</v>
          </cell>
          <cell r="O269" t="str">
            <v>(L02)</v>
          </cell>
          <cell r="P269" t="str">
            <v>jam</v>
          </cell>
          <cell r="Q269">
            <v>0.12466666666666668</v>
          </cell>
          <cell r="R269">
            <v>7000</v>
          </cell>
          <cell r="U269">
            <v>872.66666666666674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>
            <v>0.1512</v>
          </cell>
          <cell r="I270" t="str">
            <v>M3</v>
          </cell>
          <cell r="L270" t="str">
            <v>3.</v>
          </cell>
          <cell r="N270" t="str">
            <v>Mandor</v>
          </cell>
          <cell r="O270" t="str">
            <v>(L03)</v>
          </cell>
          <cell r="P270" t="str">
            <v>jam</v>
          </cell>
          <cell r="Q270">
            <v>6.2333333333333338E-2</v>
          </cell>
          <cell r="R270">
            <v>7500</v>
          </cell>
          <cell r="U270">
            <v>467.50000000000006</v>
          </cell>
        </row>
        <row r="271">
          <cell r="A271" t="str">
            <v>1.b.</v>
          </cell>
          <cell r="B271" t="str">
            <v>URAIAN</v>
          </cell>
          <cell r="C271" t="str">
            <v>Baja Tulangan</v>
          </cell>
          <cell r="E271" t="str">
            <v>KODE</v>
          </cell>
          <cell r="F271" t="str">
            <v>KOEF.</v>
          </cell>
          <cell r="G271" t="str">
            <v>(M39)</v>
          </cell>
          <cell r="H271">
            <v>18.899999999999999</v>
          </cell>
          <cell r="I271" t="str">
            <v>Kg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H272" t="str">
            <v>(Rp.)</v>
          </cell>
          <cell r="I272" t="str">
            <v>Ls</v>
          </cell>
          <cell r="Q272" t="str">
            <v xml:space="preserve">JUMLAH HARGA TENAGA   </v>
          </cell>
          <cell r="U272">
            <v>2742.666666666667</v>
          </cell>
        </row>
        <row r="274">
          <cell r="A274" t="str">
            <v>2.</v>
          </cell>
          <cell r="C274" t="str">
            <v>ALAT</v>
          </cell>
          <cell r="L274" t="str">
            <v>B.</v>
          </cell>
          <cell r="N274" t="str">
            <v>BAHAN</v>
          </cell>
        </row>
        <row r="275">
          <cell r="A275" t="str">
            <v>2.a.</v>
          </cell>
          <cell r="C275" t="str">
            <v>DUMP TRUCK</v>
          </cell>
          <cell r="G275" t="str">
            <v>(E08)</v>
          </cell>
        </row>
        <row r="276">
          <cell r="A276">
            <v>2</v>
          </cell>
          <cell r="C276" t="str">
            <v>Kapasitas 1 kali Angkut</v>
          </cell>
          <cell r="G276" t="str">
            <v>Cp</v>
          </cell>
          <cell r="H276">
            <v>15</v>
          </cell>
          <cell r="I276" t="str">
            <v>Buah</v>
          </cell>
          <cell r="L276" t="str">
            <v>1.</v>
          </cell>
          <cell r="N276" t="str">
            <v>Beton K-250</v>
          </cell>
          <cell r="O276" t="str">
            <v>(M38)</v>
          </cell>
          <cell r="P276" t="str">
            <v>M3</v>
          </cell>
          <cell r="Q276">
            <v>0.1512</v>
          </cell>
          <cell r="R276">
            <v>857689.04482814274</v>
          </cell>
          <cell r="U276">
            <v>129682.58357801518</v>
          </cell>
        </row>
        <row r="277">
          <cell r="A277">
            <v>3</v>
          </cell>
          <cell r="C277" t="str">
            <v>Waktu Siklus  :</v>
          </cell>
          <cell r="E277" t="str">
            <v>L</v>
          </cell>
          <cell r="F277">
            <v>1</v>
          </cell>
          <cell r="G277" t="str">
            <v>Ts</v>
          </cell>
          <cell r="L277" t="str">
            <v>2.</v>
          </cell>
          <cell r="N277" t="str">
            <v>Baja Tulangan</v>
          </cell>
          <cell r="O277" t="str">
            <v>(M39)</v>
          </cell>
          <cell r="P277" t="str">
            <v>Kg</v>
          </cell>
          <cell r="Q277">
            <v>18.899999999999999</v>
          </cell>
          <cell r="R277">
            <v>9904.1666666666661</v>
          </cell>
          <cell r="U277">
            <v>187188.74999999997</v>
          </cell>
        </row>
        <row r="278">
          <cell r="A278">
            <v>4</v>
          </cell>
          <cell r="C278" t="str">
            <v>- Memuat</v>
          </cell>
          <cell r="D278" t="str">
            <v xml:space="preserve"> =  muat, atur, ikat, dll</v>
          </cell>
          <cell r="E278" t="str">
            <v>RpM06</v>
          </cell>
          <cell r="F278">
            <v>1</v>
          </cell>
          <cell r="G278" t="str">
            <v>T1</v>
          </cell>
          <cell r="H278">
            <v>20</v>
          </cell>
          <cell r="I278" t="str">
            <v>menit</v>
          </cell>
          <cell r="L278" t="str">
            <v>3.</v>
          </cell>
          <cell r="N278" t="str">
            <v>Cat, dan material lainnya</v>
          </cell>
          <cell r="P278" t="str">
            <v>Ls</v>
          </cell>
          <cell r="Q278">
            <v>1</v>
          </cell>
          <cell r="R278">
            <v>2000</v>
          </cell>
          <cell r="U278">
            <v>2000</v>
          </cell>
        </row>
        <row r="279">
          <cell r="A279">
            <v>5</v>
          </cell>
          <cell r="C279" t="str">
            <v>- Angkut</v>
          </cell>
          <cell r="D279" t="str">
            <v xml:space="preserve"> =  (2 x L : 25 Km/Jam) x 60</v>
          </cell>
          <cell r="E279" t="str">
            <v>RpE10</v>
          </cell>
          <cell r="F279">
            <v>1</v>
          </cell>
          <cell r="G279" t="str">
            <v>T2</v>
          </cell>
          <cell r="H279">
            <v>3.5999999999999996</v>
          </cell>
          <cell r="I279" t="str">
            <v>menit</v>
          </cell>
        </row>
        <row r="280">
          <cell r="A280">
            <v>6</v>
          </cell>
          <cell r="C280" t="str">
            <v>- Menurunkan</v>
          </cell>
          <cell r="D280" t="str">
            <v xml:space="preserve"> =  Rata-rata  1.5 menit / buah</v>
          </cell>
          <cell r="E280" t="str">
            <v>RpE08</v>
          </cell>
          <cell r="F280">
            <v>1</v>
          </cell>
          <cell r="G280" t="str">
            <v>T3</v>
          </cell>
          <cell r="H280">
            <v>22.5</v>
          </cell>
          <cell r="I280" t="str">
            <v>menit</v>
          </cell>
        </row>
        <row r="281">
          <cell r="A281">
            <v>7</v>
          </cell>
          <cell r="C281" t="str">
            <v>- Lain-lain</v>
          </cell>
          <cell r="D281" t="str">
            <v xml:space="preserve"> =  geser, tunggu, dll</v>
          </cell>
          <cell r="E281" t="str">
            <v>RpE15</v>
          </cell>
          <cell r="F281">
            <v>1</v>
          </cell>
          <cell r="G281" t="str">
            <v>T4</v>
          </cell>
          <cell r="H281">
            <v>10</v>
          </cell>
          <cell r="I281" t="str">
            <v>menit</v>
          </cell>
        </row>
        <row r="282">
          <cell r="A282">
            <v>8</v>
          </cell>
          <cell r="C282" t="str">
            <v>Harga Satuan Upah Pekerja</v>
          </cell>
          <cell r="E282" t="str">
            <v>RpL01</v>
          </cell>
          <cell r="F282">
            <v>1</v>
          </cell>
          <cell r="G282" t="str">
            <v>Ts</v>
          </cell>
          <cell r="H282">
            <v>56.1</v>
          </cell>
          <cell r="I282" t="str">
            <v>menit</v>
          </cell>
          <cell r="Q282" t="str">
            <v xml:space="preserve">JUMLAH HARGA BAHAN   </v>
          </cell>
          <cell r="U282">
            <v>318871.33357801515</v>
          </cell>
        </row>
        <row r="283">
          <cell r="A283" t="str">
            <v>II.</v>
          </cell>
          <cell r="C283" t="str">
            <v>URUTAN KERJA</v>
          </cell>
        </row>
        <row r="284">
          <cell r="A284">
            <v>1</v>
          </cell>
          <cell r="C284" t="str">
            <v>Kap. Prod. / Jam  =</v>
          </cell>
          <cell r="D284" t="str">
            <v>Cp</v>
          </cell>
          <cell r="G284" t="str">
            <v>Q1</v>
          </cell>
          <cell r="H284">
            <v>16.042780748663102</v>
          </cell>
          <cell r="I284" t="str">
            <v>Buah</v>
          </cell>
          <cell r="L284" t="str">
            <v>C.</v>
          </cell>
          <cell r="N284" t="str">
            <v>PERALATAN</v>
          </cell>
        </row>
        <row r="285">
          <cell r="A285">
            <v>2</v>
          </cell>
          <cell r="C285" t="str">
            <v>Batu kali dibelah oleh Pekerja</v>
          </cell>
          <cell r="D285" t="str">
            <v>Ts : 60</v>
          </cell>
        </row>
        <row r="286">
          <cell r="A286">
            <v>3</v>
          </cell>
          <cell r="C286" t="str">
            <v>Dengan Wheel Loader batu belah dimuat</v>
          </cell>
          <cell r="L286" t="str">
            <v>1.</v>
          </cell>
          <cell r="N286" t="str">
            <v>Dump Truck</v>
          </cell>
          <cell r="O286" t="str">
            <v>(E08)</v>
          </cell>
          <cell r="P286" t="str">
            <v>Jam</v>
          </cell>
          <cell r="Q286">
            <v>6.2333333333333331E-2</v>
          </cell>
          <cell r="R286">
            <v>97984.236669533435</v>
          </cell>
          <cell r="U286">
            <v>6107.6840857342504</v>
          </cell>
        </row>
        <row r="287">
          <cell r="C287" t="str">
            <v>Koefisien Alat / Buah   =  1  :  Q1</v>
          </cell>
          <cell r="G287" t="str">
            <v>(E08)</v>
          </cell>
          <cell r="H287">
            <v>6.2333333333333331E-2</v>
          </cell>
          <cell r="I287" t="str">
            <v>Jam</v>
          </cell>
          <cell r="L287" t="str">
            <v>2.</v>
          </cell>
          <cell r="N287" t="str">
            <v>Alat Bantu</v>
          </cell>
          <cell r="P287" t="str">
            <v>Ls</v>
          </cell>
          <cell r="Q287">
            <v>1</v>
          </cell>
          <cell r="R287">
            <v>325</v>
          </cell>
          <cell r="U287">
            <v>325</v>
          </cell>
        </row>
        <row r="288">
          <cell r="C288" t="str">
            <v>belah ke lokasi pekerjaan</v>
          </cell>
        </row>
        <row r="289">
          <cell r="A289" t="str">
            <v>2.b.</v>
          </cell>
          <cell r="C289" t="str">
            <v>ALAT BANTU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A291" t="str">
            <v xml:space="preserve">3.a  </v>
          </cell>
          <cell r="C291" t="str">
            <v>- Kunci Baut</v>
          </cell>
          <cell r="D291" t="str">
            <v>=  2  buah</v>
          </cell>
          <cell r="E291" t="str">
            <v>(E10)</v>
          </cell>
        </row>
        <row r="292">
          <cell r="C292" t="str">
            <v>Kapasitas Bucket</v>
          </cell>
          <cell r="E292" t="str">
            <v>V</v>
          </cell>
          <cell r="F292">
            <v>0.5</v>
          </cell>
          <cell r="G292" t="str">
            <v>M3</v>
          </cell>
        </row>
        <row r="293">
          <cell r="C293" t="str">
            <v>Faktor Bucket</v>
          </cell>
          <cell r="E293" t="str">
            <v>Fb</v>
          </cell>
          <cell r="F293">
            <v>0.75</v>
          </cell>
          <cell r="G293" t="str">
            <v>-</v>
          </cell>
        </row>
        <row r="294">
          <cell r="A294" t="str">
            <v>3.</v>
          </cell>
          <cell r="C294" t="str">
            <v>TENAGA</v>
          </cell>
          <cell r="E294" t="str">
            <v>Fa</v>
          </cell>
          <cell r="F294">
            <v>0.83</v>
          </cell>
          <cell r="G294" t="str">
            <v>-</v>
          </cell>
          <cell r="Q294" t="str">
            <v xml:space="preserve">JUMLAH HARGA PERALATAN   </v>
          </cell>
          <cell r="U294">
            <v>6432.6840857342504</v>
          </cell>
        </row>
        <row r="295">
          <cell r="C295" t="str">
            <v>Produksi pasang patok kilometer / hari  =  Tk x Q1</v>
          </cell>
          <cell r="E295" t="str">
            <v>Ts1</v>
          </cell>
          <cell r="G295" t="str">
            <v>Qt</v>
          </cell>
          <cell r="H295">
            <v>112.29946524064171</v>
          </cell>
          <cell r="I295" t="str">
            <v>Buah</v>
          </cell>
        </row>
        <row r="296">
          <cell r="C296" t="str">
            <v>Kebutuhan tenaga :</v>
          </cell>
          <cell r="D296" t="str">
            <v>- Mandor</v>
          </cell>
          <cell r="E296" t="str">
            <v>T1</v>
          </cell>
          <cell r="F296">
            <v>0.75</v>
          </cell>
          <cell r="G296" t="str">
            <v>M</v>
          </cell>
          <cell r="H296">
            <v>1</v>
          </cell>
          <cell r="I296" t="str">
            <v>orang</v>
          </cell>
          <cell r="L296" t="str">
            <v>D.</v>
          </cell>
          <cell r="N296" t="str">
            <v>JUMLAH HARGA TENAGA, BAHAN DAN PERALATAN  ( A + B + C )</v>
          </cell>
          <cell r="U296">
            <v>328046.68433041609</v>
          </cell>
        </row>
        <row r="297">
          <cell r="C297" t="str">
            <v>- Lain-lain</v>
          </cell>
          <cell r="D297" t="str">
            <v>- Tukang</v>
          </cell>
          <cell r="E297" t="str">
            <v>T2</v>
          </cell>
          <cell r="F297">
            <v>0.5</v>
          </cell>
          <cell r="G297" t="str">
            <v>Tb</v>
          </cell>
          <cell r="H297">
            <v>2</v>
          </cell>
          <cell r="I297" t="str">
            <v>orang</v>
          </cell>
          <cell r="L297" t="str">
            <v>E.</v>
          </cell>
          <cell r="N297" t="str">
            <v>OVERHEAD &amp; PROFIT</v>
          </cell>
          <cell r="P297">
            <v>10</v>
          </cell>
          <cell r="Q297" t="str">
            <v>%  x  D</v>
          </cell>
          <cell r="U297">
            <v>32804.66843304161</v>
          </cell>
        </row>
        <row r="298">
          <cell r="D298" t="str">
            <v>- Pekerja</v>
          </cell>
          <cell r="E298" t="str">
            <v>Ts1</v>
          </cell>
          <cell r="F298">
            <v>1.25</v>
          </cell>
          <cell r="G298" t="str">
            <v>P</v>
          </cell>
          <cell r="H298">
            <v>5</v>
          </cell>
          <cell r="I298" t="str">
            <v>orang</v>
          </cell>
          <cell r="L298" t="str">
            <v>F.</v>
          </cell>
          <cell r="N298" t="str">
            <v>HARGA SATUAN PEKERJAAN  ( D + E )</v>
          </cell>
          <cell r="U298">
            <v>360851.35276345769</v>
          </cell>
        </row>
        <row r="299">
          <cell r="C299" t="str">
            <v>Koefisien Tenaga / M3   :</v>
          </cell>
          <cell r="L299" t="str">
            <v>Note: 1</v>
          </cell>
          <cell r="N299" t="str">
            <v>SATUAN dapat berdasarkan atas jam operasi untuk Tenaga Kerja dan Peralatan, volume dan/atau ukuran</v>
          </cell>
        </row>
        <row r="300">
          <cell r="C300" t="str">
            <v>V  x Fb x Fa x 60</v>
          </cell>
          <cell r="D300" t="str">
            <v>-  Mandor</v>
          </cell>
          <cell r="E300" t="str">
            <v>= (Tk x M) : Qt</v>
          </cell>
          <cell r="F300">
            <v>14.939999999999998</v>
          </cell>
          <cell r="G300" t="str">
            <v>(L03)</v>
          </cell>
          <cell r="H300">
            <v>6.2333333333333338E-2</v>
          </cell>
          <cell r="I300" t="str">
            <v>jam</v>
          </cell>
          <cell r="N300" t="str">
            <v>berat untuk bahan-bahan.</v>
          </cell>
        </row>
        <row r="301">
          <cell r="C301" t="str">
            <v>Ts1</v>
          </cell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  <cell r="I301" t="str">
            <v>jam</v>
          </cell>
          <cell r="L301">
            <v>2</v>
          </cell>
          <cell r="N301" t="str">
            <v>Kuantitas satuan adalah kuantitas setiap komponen untuk menyelesaikan satu satuan pekerjaan dari nomor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  <cell r="I302" t="str">
            <v>jam</v>
          </cell>
          <cell r="N302" t="str">
            <v>mata pembayaran.</v>
          </cell>
        </row>
        <row r="303">
          <cell r="C303" t="str">
            <v>Biaya Excavator / M3  =  (1 : Q1) x RpE10</v>
          </cell>
          <cell r="E303" t="str">
            <v>Rp1</v>
          </cell>
          <cell r="F303">
            <v>14537.330177874835</v>
          </cell>
          <cell r="G303" t="str">
            <v>Rupiah</v>
          </cell>
          <cell r="L303">
            <v>3</v>
          </cell>
          <cell r="N303" t="str">
            <v>Biaya satuan untuk peralatan sudah termasuk bahan bakar, bahan habis dipakai dan operator.</v>
          </cell>
        </row>
        <row r="304">
          <cell r="L304">
            <v>4</v>
          </cell>
          <cell r="N304" t="str">
            <v>Biaya satuan sudah termasuk pengeluaran untuk seluruh pajak yang berkaitan (tetapi tidak termasuk PPN</v>
          </cell>
        </row>
        <row r="305">
          <cell r="A305" t="str">
            <v xml:space="preserve">3.b  </v>
          </cell>
          <cell r="C305" t="str">
            <v>WHEEL  LOADER</v>
          </cell>
          <cell r="E305" t="str">
            <v>(E15)</v>
          </cell>
          <cell r="J305" t="str">
            <v>Berlanjut ke hal. berikut.</v>
          </cell>
          <cell r="N305" t="str">
            <v>yang dibayar dari kontrak) dan biaya-biaya lainnya.</v>
          </cell>
        </row>
        <row r="306">
          <cell r="A306" t="str">
            <v>ITEM PEMBAYARAN NO.</v>
          </cell>
          <cell r="C306" t="str">
            <v>Kapasitas  Bucket</v>
          </cell>
          <cell r="D306" t="str">
            <v>:  8.4. (6)</v>
          </cell>
          <cell r="E306" t="str">
            <v>V</v>
          </cell>
          <cell r="F306">
            <v>1.5</v>
          </cell>
          <cell r="G306" t="str">
            <v>M3</v>
          </cell>
          <cell r="J306" t="str">
            <v>Analisa EI-1022</v>
          </cell>
        </row>
        <row r="307">
          <cell r="A307" t="str">
            <v>JENIS PEKERJAAN</v>
          </cell>
          <cell r="C307" t="str">
            <v>Faktor Bucket</v>
          </cell>
          <cell r="D307" t="str">
            <v>:  Patok Kilometer</v>
          </cell>
          <cell r="E307" t="str">
            <v>Fb</v>
          </cell>
          <cell r="F307">
            <v>0.75</v>
          </cell>
          <cell r="G307" t="str">
            <v>-</v>
          </cell>
        </row>
        <row r="308">
          <cell r="A308" t="str">
            <v>SATUAN PEMBAYARAN</v>
          </cell>
          <cell r="C308" t="str">
            <v>Faktor Efisiensi Alat</v>
          </cell>
          <cell r="D308" t="str">
            <v>:  BH</v>
          </cell>
          <cell r="E308" t="str">
            <v>Fa</v>
          </cell>
          <cell r="F308">
            <v>0.83</v>
          </cell>
          <cell r="G308" t="str">
            <v>-</v>
          </cell>
          <cell r="H308" t="str">
            <v xml:space="preserve">        URAIAN ANALISA HARGA SATUAN</v>
          </cell>
        </row>
        <row r="309">
          <cell r="C309" t="str">
            <v>Waktu sklus</v>
          </cell>
          <cell r="E309" t="str">
            <v>Ts1</v>
          </cell>
          <cell r="J309" t="str">
            <v>Lanjutan</v>
          </cell>
        </row>
        <row r="310">
          <cell r="C310" t="str">
            <v>- Muat</v>
          </cell>
          <cell r="E310" t="str">
            <v>T1</v>
          </cell>
          <cell r="F310">
            <v>0.75</v>
          </cell>
          <cell r="G310" t="str">
            <v>menit</v>
          </cell>
        </row>
        <row r="311">
          <cell r="A311" t="str">
            <v>No.</v>
          </cell>
          <cell r="C311" t="str">
            <v>U R A I A N</v>
          </cell>
          <cell r="E311" t="str">
            <v>T2</v>
          </cell>
          <cell r="F311">
            <v>0.5</v>
          </cell>
          <cell r="G311" t="str">
            <v>KODE</v>
          </cell>
          <cell r="H311" t="str">
            <v>KOEF.</v>
          </cell>
          <cell r="I311" t="str">
            <v>SATUAN</v>
          </cell>
          <cell r="J311" t="str">
            <v>KETERANGAN</v>
          </cell>
        </row>
        <row r="312">
          <cell r="E312" t="str">
            <v>Ts1</v>
          </cell>
          <cell r="F312">
            <v>1.25</v>
          </cell>
          <cell r="G312" t="str">
            <v>menit</v>
          </cell>
        </row>
        <row r="313">
          <cell r="C313" t="str">
            <v>Kapasitas Produksi / Jam =</v>
          </cell>
        </row>
        <row r="314">
          <cell r="A314" t="str">
            <v>4.</v>
          </cell>
          <cell r="C314" t="str">
            <v>HARGA DASAR SATUAN UPAH, BAHAN DAN ALAT</v>
          </cell>
          <cell r="E314" t="str">
            <v>Q2</v>
          </cell>
          <cell r="F314">
            <v>44.82</v>
          </cell>
          <cell r="G314" t="str">
            <v>M3 / Jam</v>
          </cell>
        </row>
        <row r="315">
          <cell r="C315" t="str">
            <v>Lihat lampiran.</v>
          </cell>
        </row>
        <row r="316">
          <cell r="C316" t="str">
            <v>Biaya Excavator / M3  =  (1 : Q2) x RpE15</v>
          </cell>
          <cell r="E316" t="str">
            <v>Rp2</v>
          </cell>
          <cell r="F316">
            <v>8244.6204408402609</v>
          </cell>
          <cell r="G316" t="str">
            <v>Rupiah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  <cell r="H318" t="str">
            <v xml:space="preserve">Bersambung  </v>
          </cell>
        </row>
        <row r="319">
          <cell r="A319" t="str">
            <v>ANALISA HARGA DASAR SATUAN BAHAN</v>
          </cell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A321" t="str">
            <v>Jenis</v>
          </cell>
          <cell r="B321" t="str">
            <v>:</v>
          </cell>
          <cell r="C321" t="str">
            <v>Didapat Harga Satuan Pekerjaan :</v>
          </cell>
        </row>
        <row r="322">
          <cell r="A322" t="str">
            <v>Lokasi</v>
          </cell>
          <cell r="B322" t="str">
            <v>:</v>
          </cell>
          <cell r="C322" t="str">
            <v>Quarry</v>
          </cell>
        </row>
        <row r="323">
          <cell r="A323" t="str">
            <v>Tujuan</v>
          </cell>
          <cell r="B323" t="str">
            <v>:</v>
          </cell>
          <cell r="C323" t="str">
            <v xml:space="preserve">Rp.  </v>
          </cell>
          <cell r="D323">
            <v>360851.35276345769</v>
          </cell>
          <cell r="E323" t="str">
            <v xml:space="preserve"> / Buah</v>
          </cell>
        </row>
        <row r="325">
          <cell r="H325" t="str">
            <v xml:space="preserve">Lanjutan  </v>
          </cell>
        </row>
        <row r="326">
          <cell r="A326" t="str">
            <v>6.</v>
          </cell>
          <cell r="C326" t="str">
            <v>MASA PELAKSANAAN YANG DIPERLUKAN</v>
          </cell>
          <cell r="H326" t="str">
            <v>HARGA</v>
          </cell>
        </row>
        <row r="327">
          <cell r="A327" t="str">
            <v>No.</v>
          </cell>
          <cell r="B327" t="str">
            <v>URAIAN</v>
          </cell>
          <cell r="C327" t="str">
            <v>Masa Pelaksanaan :</v>
          </cell>
          <cell r="D327" t="str">
            <v>. . . . . . . . . . .</v>
          </cell>
          <cell r="E327" t="str">
            <v>bulan</v>
          </cell>
          <cell r="F327" t="str">
            <v>KOEF.</v>
          </cell>
          <cell r="G327" t="str">
            <v>SATUAN</v>
          </cell>
          <cell r="H327" t="str">
            <v>SATUAN</v>
          </cell>
        </row>
        <row r="328">
          <cell r="H328" t="str">
            <v>(Rp.)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A330" t="str">
            <v xml:space="preserve">3.c  </v>
          </cell>
          <cell r="C330" t="str">
            <v>Volume pekerjaan  :</v>
          </cell>
          <cell r="D330" t="e">
            <v>#REF!</v>
          </cell>
          <cell r="E330" t="str">
            <v>Buah</v>
          </cell>
        </row>
        <row r="331">
          <cell r="C331" t="str">
            <v>Kapasitas bak</v>
          </cell>
          <cell r="E331" t="str">
            <v>V</v>
          </cell>
          <cell r="F331">
            <v>3.333333333333333</v>
          </cell>
          <cell r="G331" t="str">
            <v>M3</v>
          </cell>
        </row>
        <row r="332">
          <cell r="C332" t="str">
            <v>Faktor  efisiensi alat</v>
          </cell>
          <cell r="E332" t="str">
            <v>Fa</v>
          </cell>
          <cell r="F332">
            <v>0.83</v>
          </cell>
          <cell r="G332" t="str">
            <v>-</v>
          </cell>
        </row>
        <row r="333">
          <cell r="C333" t="str">
            <v>Kecepatan rata-rata bermuatan</v>
          </cell>
          <cell r="E333" t="str">
            <v>v1</v>
          </cell>
          <cell r="F333">
            <v>40</v>
          </cell>
          <cell r="G333" t="str">
            <v>KM/Jam</v>
          </cell>
        </row>
        <row r="334">
          <cell r="C334" t="str">
            <v>Kecepatan rata-rata kosong</v>
          </cell>
          <cell r="E334" t="str">
            <v>v2</v>
          </cell>
          <cell r="F334">
            <v>50</v>
          </cell>
          <cell r="G334" t="str">
            <v>KM/Jam</v>
          </cell>
        </row>
        <row r="335">
          <cell r="C335" t="str">
            <v>Waktu  siklus</v>
          </cell>
          <cell r="E335" t="str">
            <v>Ts2</v>
          </cell>
        </row>
        <row r="336">
          <cell r="C336" t="str">
            <v>- Waktu tempuh isi  =  (L/v1) x 60</v>
          </cell>
          <cell r="E336" t="str">
            <v>T1</v>
          </cell>
          <cell r="F336">
            <v>1.5</v>
          </cell>
          <cell r="G336" t="str">
            <v>menit</v>
          </cell>
        </row>
        <row r="337">
          <cell r="C337" t="str">
            <v>- Waktu tempuh kosong  =  (L/v2) x 60</v>
          </cell>
          <cell r="E337" t="str">
            <v>T2</v>
          </cell>
          <cell r="F337">
            <v>1.2</v>
          </cell>
          <cell r="G337" t="str">
            <v>menit</v>
          </cell>
        </row>
        <row r="338">
          <cell r="C338" t="str">
            <v>- Muat   =  (V/Q2) x 60</v>
          </cell>
          <cell r="E338" t="str">
            <v>T3</v>
          </cell>
          <cell r="F338">
            <v>4.4622936189201248</v>
          </cell>
          <cell r="G338" t="str">
            <v>menit</v>
          </cell>
        </row>
        <row r="339">
          <cell r="C339" t="str">
            <v>- Lain-lain</v>
          </cell>
          <cell r="E339" t="str">
            <v>T4</v>
          </cell>
          <cell r="F339">
            <v>1</v>
          </cell>
          <cell r="G339" t="str">
            <v>menit</v>
          </cell>
        </row>
        <row r="340">
          <cell r="E340" t="str">
            <v>Ts2</v>
          </cell>
          <cell r="F340">
            <v>8.1622936189201241</v>
          </cell>
          <cell r="G340" t="str">
            <v>menit</v>
          </cell>
        </row>
        <row r="342">
          <cell r="C342" t="str">
            <v>Kapasitas Produksi / Jam   =</v>
          </cell>
        </row>
        <row r="343">
          <cell r="C343" t="str">
            <v>V x Fa x 60</v>
          </cell>
          <cell r="E343" t="str">
            <v>Q3</v>
          </cell>
          <cell r="F343">
            <v>20.337420797410847</v>
          </cell>
          <cell r="G343" t="str">
            <v>M3 / Jam</v>
          </cell>
        </row>
        <row r="344">
          <cell r="C344" t="str">
            <v>Ts2</v>
          </cell>
        </row>
        <row r="346">
          <cell r="C346" t="str">
            <v>Biaya Dump Truck / M3  =  (1 : Q3) x RpE08</v>
          </cell>
          <cell r="E346" t="str">
            <v>Rp3</v>
          </cell>
          <cell r="F346">
            <v>4817.9283718222414</v>
          </cell>
          <cell r="G346" t="str">
            <v>Rupiah</v>
          </cell>
        </row>
        <row r="348">
          <cell r="A348" t="str">
            <v xml:space="preserve">3.d  </v>
          </cell>
          <cell r="C348" t="str">
            <v>PEKERJA</v>
          </cell>
        </row>
        <row r="350">
          <cell r="C350" t="str">
            <v>Produksi menentukan : Excavator</v>
          </cell>
          <cell r="E350" t="str">
            <v>Q1</v>
          </cell>
          <cell r="F350">
            <v>14.939999999999998</v>
          </cell>
          <cell r="G350" t="str">
            <v>M3 / Jam</v>
          </cell>
        </row>
        <row r="351">
          <cell r="C351" t="str">
            <v>Hasil galian batu / hari  =  Q1 x 7 Jam</v>
          </cell>
          <cell r="E351" t="str">
            <v>Qt</v>
          </cell>
          <cell r="F351">
            <v>104.57999999999998</v>
          </cell>
          <cell r="G351" t="str">
            <v>M3 / 7 jam</v>
          </cell>
        </row>
        <row r="352">
          <cell r="C352" t="str">
            <v>Kebutuhan Pekerja</v>
          </cell>
          <cell r="E352" t="str">
            <v>P</v>
          </cell>
          <cell r="F352">
            <v>15</v>
          </cell>
          <cell r="G352" t="str">
            <v>Orang</v>
          </cell>
        </row>
        <row r="354">
          <cell r="C354" t="str">
            <v xml:space="preserve">Biaya Pekerja / M3  = </v>
          </cell>
        </row>
        <row r="355">
          <cell r="C355" t="str">
            <v>{ (7 Jam x P) : Qt } x RpL01</v>
          </cell>
          <cell r="E355" t="str">
            <v>Rp4</v>
          </cell>
          <cell r="F355">
            <v>4518.0722891566265</v>
          </cell>
          <cell r="G355" t="str">
            <v>Rupiah</v>
          </cell>
        </row>
        <row r="358">
          <cell r="A358" t="str">
            <v>IV.</v>
          </cell>
          <cell r="C358" t="str">
            <v>HARGA SATUAN DASAR BAHAN</v>
          </cell>
        </row>
        <row r="359">
          <cell r="C359" t="str">
            <v>DI LOKASI PEKERJAAN</v>
          </cell>
        </row>
        <row r="361">
          <cell r="C361" t="str">
            <v>Harga Satuan Dasar Batu belah   =</v>
          </cell>
        </row>
        <row r="363">
          <cell r="C363" t="str">
            <v>( RpM06 + Rp1 + Rp2 + Rp3 + Rp4 )</v>
          </cell>
          <cell r="E363" t="str">
            <v>M06</v>
          </cell>
          <cell r="F363">
            <v>107117.95127969395</v>
          </cell>
          <cell r="G363" t="str">
            <v>Rupiah</v>
          </cell>
        </row>
        <row r="365">
          <cell r="C365" t="str">
            <v>Dibulatkan   :</v>
          </cell>
          <cell r="E365" t="str">
            <v>M06</v>
          </cell>
          <cell r="F365">
            <v>107100</v>
          </cell>
          <cell r="G365" t="str">
            <v>Rupiah</v>
          </cell>
        </row>
        <row r="367">
          <cell r="A367" t="str">
            <v>ITEM PEMBAYARAN NO.</v>
          </cell>
          <cell r="D367" t="str">
            <v>:  8.4. (3)</v>
          </cell>
          <cell r="J367" t="str">
            <v>Analisa LI-843</v>
          </cell>
          <cell r="T367" t="str">
            <v>Analisa LI-843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  <cell r="L369" t="str">
            <v>FORMULIR STANDAR UNTUK</v>
          </cell>
        </row>
        <row r="370">
          <cell r="L370" t="str">
            <v>PEREKAMAN ANALISA MASING-MASING HARGA SATUAN</v>
          </cell>
        </row>
        <row r="371">
          <cell r="L371">
            <v>0</v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  <cell r="I372" t="str">
            <v>SATUAN</v>
          </cell>
          <cell r="J372" t="str">
            <v>KETERANGAN</v>
          </cell>
        </row>
        <row r="374">
          <cell r="L374" t="str">
            <v>PROYEK</v>
          </cell>
          <cell r="O374" t="str">
            <v xml:space="preserve">: </v>
          </cell>
        </row>
        <row r="375">
          <cell r="A375" t="str">
            <v>I.</v>
          </cell>
          <cell r="C375" t="str">
            <v>ASUMSI</v>
          </cell>
          <cell r="L375" t="str">
            <v>No. PAKET KONTRAK</v>
          </cell>
          <cell r="O375" t="str">
            <v xml:space="preserve">: </v>
          </cell>
        </row>
        <row r="376">
          <cell r="A376">
            <v>1</v>
          </cell>
          <cell r="C376" t="str">
            <v>Menggunakan cara manual</v>
          </cell>
          <cell r="L376" t="str">
            <v>NAMA PAKET</v>
          </cell>
          <cell r="O376" t="str">
            <v>: Pemb. Jembatan Kampar</v>
          </cell>
          <cell r="R376" t="str">
            <v>PERKIRAAN VOL. PEK.</v>
          </cell>
          <cell r="T376" t="str">
            <v>:</v>
          </cell>
          <cell r="U376" t="e">
            <v>#REF!</v>
          </cell>
        </row>
        <row r="377">
          <cell r="A377">
            <v>2</v>
          </cell>
          <cell r="C377" t="str">
            <v>Lokasi pekerjaan : sepanjang jalan</v>
          </cell>
          <cell r="L377" t="str">
            <v>PROP / KAB / KOTA</v>
          </cell>
          <cell r="O377" t="str">
            <v>: Sumbar/Limapuluh Kota</v>
          </cell>
          <cell r="R377" t="str">
            <v>TOTAL HARGA (Rp.)</v>
          </cell>
          <cell r="T377" t="str">
            <v>:</v>
          </cell>
          <cell r="U377" t="e">
            <v>#REF!</v>
          </cell>
        </row>
        <row r="378">
          <cell r="A378">
            <v>3</v>
          </cell>
          <cell r="C378" t="str">
            <v>Bahan dasar (plat rambu jadi, pipa dan beton cetak)</v>
          </cell>
          <cell r="L378" t="str">
            <v>ITEM PEMBAYARAN NO.</v>
          </cell>
          <cell r="O378" t="str">
            <v>:  8.4. (3)</v>
          </cell>
          <cell r="R378" t="str">
            <v>% THD. BIAYA PROYEK</v>
          </cell>
          <cell r="T378" t="str">
            <v>:</v>
          </cell>
          <cell r="U378" t="e">
            <v>#REF!</v>
          </cell>
        </row>
        <row r="379">
          <cell r="C379" t="str">
            <v>diangkut dengan Truk ke lokasi pekerjaan</v>
          </cell>
          <cell r="L379" t="str">
            <v>JENIS PEKERJAAN</v>
          </cell>
          <cell r="O379" t="str">
            <v>:  Rambu Jalan dengan Permukaan Pemantul Engineering Grade</v>
          </cell>
        </row>
        <row r="380">
          <cell r="A380">
            <v>4</v>
          </cell>
          <cell r="C380" t="str">
            <v>Jarak rata-rata Base camp ke lokasi pekerjaan</v>
          </cell>
          <cell r="G380" t="str">
            <v>L</v>
          </cell>
          <cell r="H380">
            <v>0.75</v>
          </cell>
          <cell r="I380" t="str">
            <v>KM</v>
          </cell>
          <cell r="L380" t="str">
            <v>SATUAN PEMBAYARAN</v>
          </cell>
          <cell r="O380" t="str">
            <v>:  BH</v>
          </cell>
        </row>
        <row r="381">
          <cell r="A381">
            <v>5</v>
          </cell>
          <cell r="C381" t="str">
            <v>Jam kerja efektif per-hari</v>
          </cell>
          <cell r="G381" t="str">
            <v>Tk</v>
          </cell>
          <cell r="H381">
            <v>7</v>
          </cell>
          <cell r="I381" t="str">
            <v>jam</v>
          </cell>
        </row>
        <row r="383">
          <cell r="A383" t="str">
            <v>II.</v>
          </cell>
          <cell r="C383" t="str">
            <v>URUTAN KERJA</v>
          </cell>
          <cell r="Q383" t="str">
            <v>PERKIRAAN</v>
          </cell>
          <cell r="R383" t="str">
            <v>HARGA</v>
          </cell>
          <cell r="S383" t="str">
            <v>JUMLAH</v>
          </cell>
        </row>
        <row r="384">
          <cell r="A384">
            <v>1</v>
          </cell>
          <cell r="C384" t="str">
            <v>Kesatuan pondasi, pelat &amp; tiang rambu disiapkan dan</v>
          </cell>
          <cell r="L384" t="str">
            <v>NO.</v>
          </cell>
          <cell r="N384" t="str">
            <v>KOMPONEN</v>
          </cell>
          <cell r="P384" t="str">
            <v>SATUAN</v>
          </cell>
          <cell r="Q384" t="str">
            <v>KUANTITAS</v>
          </cell>
          <cell r="R384" t="str">
            <v>SATUAN</v>
          </cell>
          <cell r="S384" t="str">
            <v>HARGA</v>
          </cell>
        </row>
        <row r="385">
          <cell r="C385" t="str">
            <v>dipasang di tempat yang telah ditentukan</v>
          </cell>
          <cell r="R385" t="str">
            <v>(Rp.)</v>
          </cell>
          <cell r="S385" t="str">
            <v>(Rp.)</v>
          </cell>
        </row>
        <row r="387">
          <cell r="A387" t="str">
            <v>III.</v>
          </cell>
          <cell r="C387" t="str">
            <v>PEMAKAIAN BAHAN, ALAT DAN TENAGA</v>
          </cell>
        </row>
        <row r="388">
          <cell r="L388" t="str">
            <v>A.</v>
          </cell>
          <cell r="N388" t="str">
            <v>TENAGA</v>
          </cell>
        </row>
        <row r="389">
          <cell r="A389" t="str">
            <v xml:space="preserve">   1.</v>
          </cell>
          <cell r="C389" t="str">
            <v>BAHAN</v>
          </cell>
        </row>
        <row r="390">
          <cell r="A390" t="str">
            <v>1.a.</v>
          </cell>
          <cell r="C390" t="str">
            <v>Pelat Rambu Jadi (Engineering Grade)</v>
          </cell>
          <cell r="G390" t="str">
            <v>(M35)</v>
          </cell>
          <cell r="H390">
            <v>1</v>
          </cell>
          <cell r="I390" t="str">
            <v>BH</v>
          </cell>
          <cell r="L390" t="str">
            <v>1.</v>
          </cell>
          <cell r="N390" t="str">
            <v>Pekerja Biasa</v>
          </cell>
          <cell r="O390" t="str">
            <v>(L01)</v>
          </cell>
          <cell r="P390" t="str">
            <v>jam</v>
          </cell>
          <cell r="Q390">
            <v>0.56166666666666665</v>
          </cell>
          <cell r="R390">
            <v>4500</v>
          </cell>
          <cell r="U390">
            <v>2527.5</v>
          </cell>
        </row>
        <row r="391">
          <cell r="A391" t="str">
            <v>1.b.</v>
          </cell>
          <cell r="C391" t="str">
            <v>Pipa Galvanis Dia.1,6"</v>
          </cell>
          <cell r="G391" t="str">
            <v>(M24)</v>
          </cell>
          <cell r="H391">
            <v>1</v>
          </cell>
          <cell r="I391" t="str">
            <v>Batang</v>
          </cell>
          <cell r="L391" t="str">
            <v>2.</v>
          </cell>
          <cell r="N391" t="str">
            <v>Tukang</v>
          </cell>
          <cell r="O391" t="str">
            <v>(L02)</v>
          </cell>
          <cell r="P391" t="str">
            <v>jam</v>
          </cell>
          <cell r="Q391">
            <v>0.33699999999999997</v>
          </cell>
          <cell r="R391">
            <v>7000</v>
          </cell>
          <cell r="U391">
            <v>2358.9999999999995</v>
          </cell>
        </row>
        <row r="392">
          <cell r="A392" t="str">
            <v>1.c.</v>
          </cell>
          <cell r="C392" t="str">
            <v>Beton K-225</v>
          </cell>
          <cell r="G392" t="str">
            <v>(M38)</v>
          </cell>
          <cell r="H392">
            <v>1.6000000000000004E-2</v>
          </cell>
          <cell r="I392" t="str">
            <v>M3</v>
          </cell>
          <cell r="L392" t="str">
            <v>3.</v>
          </cell>
          <cell r="N392" t="str">
            <v>Mandor</v>
          </cell>
          <cell r="O392" t="str">
            <v>(L03)</v>
          </cell>
          <cell r="P392" t="str">
            <v>jam</v>
          </cell>
          <cell r="Q392">
            <v>0.11233333333333333</v>
          </cell>
          <cell r="R392">
            <v>7500</v>
          </cell>
          <cell r="U392">
            <v>842.5</v>
          </cell>
        </row>
        <row r="393">
          <cell r="A393" t="str">
            <v>1.d.</v>
          </cell>
          <cell r="C393" t="str">
            <v>Cat, dan bahan lainnya</v>
          </cell>
          <cell r="G393" t="str">
            <v>-</v>
          </cell>
          <cell r="I393" t="str">
            <v>Ls</v>
          </cell>
        </row>
        <row r="394">
          <cell r="A394" t="str">
            <v>2.</v>
          </cell>
          <cell r="C394" t="str">
            <v>ALAT</v>
          </cell>
          <cell r="Q394" t="str">
            <v xml:space="preserve">JUMLAH HARGA TENAGA   </v>
          </cell>
          <cell r="U394">
            <v>5729</v>
          </cell>
        </row>
        <row r="395">
          <cell r="A395" t="str">
            <v>2.a.</v>
          </cell>
          <cell r="C395" t="str">
            <v>DUMP TRUCK</v>
          </cell>
          <cell r="G395" t="str">
            <v>(E08)</v>
          </cell>
        </row>
        <row r="396">
          <cell r="C396" t="str">
            <v>Kapasitas 1 kali Angkut</v>
          </cell>
          <cell r="G396" t="str">
            <v>Cp</v>
          </cell>
          <cell r="H396">
            <v>15</v>
          </cell>
          <cell r="I396" t="str">
            <v>Buah</v>
          </cell>
          <cell r="L396" t="str">
            <v>B.</v>
          </cell>
          <cell r="N396" t="str">
            <v>BAHAN</v>
          </cell>
        </row>
        <row r="397">
          <cell r="C397" t="str">
            <v>Waktu Siklus  :</v>
          </cell>
          <cell r="G397" t="str">
            <v>Ts</v>
          </cell>
        </row>
        <row r="398">
          <cell r="C398" t="str">
            <v>- Memuat</v>
          </cell>
          <cell r="D398" t="str">
            <v xml:space="preserve"> =  atur, ikat, dll.</v>
          </cell>
          <cell r="G398" t="str">
            <v>T1</v>
          </cell>
          <cell r="H398">
            <v>30</v>
          </cell>
          <cell r="I398" t="str">
            <v>menit</v>
          </cell>
          <cell r="L398" t="str">
            <v>1.</v>
          </cell>
          <cell r="N398" t="str">
            <v>Pelat Rambu</v>
          </cell>
          <cell r="O398" t="str">
            <v>(M35)</v>
          </cell>
          <cell r="P398" t="str">
            <v>BH</v>
          </cell>
          <cell r="Q398">
            <v>1</v>
          </cell>
          <cell r="R398">
            <v>75000</v>
          </cell>
          <cell r="U398">
            <v>75000</v>
          </cell>
        </row>
        <row r="399">
          <cell r="C399" t="str">
            <v>- Angkut</v>
          </cell>
          <cell r="D399" t="str">
            <v xml:space="preserve"> =  (2 x L : 25 Km/Jam) x 60 menit</v>
          </cell>
          <cell r="G399" t="str">
            <v>T2</v>
          </cell>
          <cell r="H399">
            <v>3.5999999999999996</v>
          </cell>
          <cell r="I399" t="str">
            <v>menit</v>
          </cell>
          <cell r="L399" t="str">
            <v>2.</v>
          </cell>
          <cell r="N399" t="str">
            <v>Pipa Galvanis</v>
          </cell>
          <cell r="O399" t="str">
            <v>(M24)</v>
          </cell>
          <cell r="P399" t="str">
            <v>Batang</v>
          </cell>
          <cell r="Q399">
            <v>1</v>
          </cell>
          <cell r="R399">
            <v>112000</v>
          </cell>
          <cell r="U399">
            <v>112000</v>
          </cell>
        </row>
        <row r="400">
          <cell r="C400" t="str">
            <v>- Menurunkan</v>
          </cell>
          <cell r="D400" t="str">
            <v xml:space="preserve"> =  Rata-rata  2.5  menit / buah</v>
          </cell>
          <cell r="G400" t="str">
            <v>T3</v>
          </cell>
          <cell r="H400">
            <v>37.5</v>
          </cell>
          <cell r="I400" t="str">
            <v>menit</v>
          </cell>
          <cell r="L400" t="str">
            <v>3.</v>
          </cell>
          <cell r="N400" t="str">
            <v>Beton K-225</v>
          </cell>
          <cell r="O400" t="str">
            <v>(M38)</v>
          </cell>
          <cell r="P400" t="str">
            <v>M3</v>
          </cell>
          <cell r="Q400">
            <v>1.6000000000000004E-2</v>
          </cell>
          <cell r="R400">
            <v>616363.0807941712</v>
          </cell>
          <cell r="U400">
            <v>9861.809292706741</v>
          </cell>
        </row>
        <row r="401">
          <cell r="C401" t="str">
            <v>- Lain-lain</v>
          </cell>
          <cell r="D401" t="str">
            <v xml:space="preserve"> =  geser, atur, tunggu, dll.</v>
          </cell>
          <cell r="G401" t="str">
            <v>T4</v>
          </cell>
          <cell r="H401">
            <v>30</v>
          </cell>
          <cell r="I401" t="str">
            <v>menit</v>
          </cell>
          <cell r="L401" t="str">
            <v>4.</v>
          </cell>
          <cell r="N401" t="str">
            <v>Cat, dan bahan lainnya</v>
          </cell>
          <cell r="P401" t="str">
            <v>Ls</v>
          </cell>
          <cell r="Q401">
            <v>1</v>
          </cell>
          <cell r="R401">
            <v>150</v>
          </cell>
          <cell r="U401">
            <v>150</v>
          </cell>
        </row>
        <row r="402">
          <cell r="G402" t="str">
            <v>Ts</v>
          </cell>
          <cell r="H402">
            <v>101.1</v>
          </cell>
          <cell r="I402" t="str">
            <v>menit</v>
          </cell>
        </row>
        <row r="404">
          <cell r="C404" t="str">
            <v>Kap. Prod. / Jam  =</v>
          </cell>
          <cell r="D404" t="str">
            <v>Cp</v>
          </cell>
          <cell r="G404" t="str">
            <v>Q1</v>
          </cell>
          <cell r="H404">
            <v>8.9020771513353125</v>
          </cell>
          <cell r="I404" t="str">
            <v>Buah</v>
          </cell>
          <cell r="Q404" t="str">
            <v xml:space="preserve">JUMLAH HARGA BAHAN   </v>
          </cell>
          <cell r="U404">
            <v>197011.80929270675</v>
          </cell>
        </row>
        <row r="405">
          <cell r="D405" t="str">
            <v>Ts : 60</v>
          </cell>
        </row>
        <row r="406">
          <cell r="L406" t="str">
            <v>C.</v>
          </cell>
          <cell r="N406" t="str">
            <v>PERALATAN</v>
          </cell>
        </row>
        <row r="407">
          <cell r="C407" t="str">
            <v>Koefisien Alat / Buah   =  1  :  Q1</v>
          </cell>
          <cell r="G407" t="str">
            <v>(E08)</v>
          </cell>
          <cell r="H407">
            <v>0.11233333333333333</v>
          </cell>
          <cell r="I407" t="str">
            <v>Jam</v>
          </cell>
        </row>
        <row r="408">
          <cell r="L408" t="str">
            <v>1.</v>
          </cell>
          <cell r="N408" t="str">
            <v>Dump Truck</v>
          </cell>
          <cell r="O408" t="str">
            <v>(E08)</v>
          </cell>
          <cell r="P408" t="str">
            <v>Jam</v>
          </cell>
          <cell r="Q408">
            <v>0.11233333333333333</v>
          </cell>
          <cell r="R408">
            <v>97984.236669533435</v>
          </cell>
          <cell r="U408">
            <v>11006.895919210921</v>
          </cell>
        </row>
        <row r="409">
          <cell r="L409" t="str">
            <v>2.</v>
          </cell>
          <cell r="N409" t="str">
            <v>Alat Bantu</v>
          </cell>
          <cell r="P409" t="str">
            <v>Ls</v>
          </cell>
          <cell r="Q409">
            <v>1</v>
          </cell>
          <cell r="R409">
            <v>425</v>
          </cell>
          <cell r="U409">
            <v>425</v>
          </cell>
        </row>
        <row r="410">
          <cell r="A410" t="str">
            <v>2.b.</v>
          </cell>
          <cell r="C410" t="str">
            <v>ALAT BANTU</v>
          </cell>
        </row>
        <row r="411">
          <cell r="C411" t="str">
            <v>- Tang, Obeng, dll</v>
          </cell>
          <cell r="D411" t="str">
            <v>=  2  set</v>
          </cell>
        </row>
        <row r="412">
          <cell r="C412" t="str">
            <v>- Pacul / Sekop</v>
          </cell>
          <cell r="D412" t="str">
            <v>=  4  buah</v>
          </cell>
        </row>
        <row r="415">
          <cell r="A415" t="str">
            <v>3.</v>
          </cell>
          <cell r="C415" t="str">
            <v>TENAGA</v>
          </cell>
        </row>
        <row r="416">
          <cell r="C416" t="str">
            <v>Produksi pemasangan rambu dalam 1 hari  =  Tk x Q1</v>
          </cell>
          <cell r="G416" t="str">
            <v>Qt</v>
          </cell>
          <cell r="H416">
            <v>62.314540059347188</v>
          </cell>
          <cell r="I416" t="str">
            <v>Buah</v>
          </cell>
          <cell r="Q416" t="str">
            <v xml:space="preserve">JUMLAH HARGA PERALATAN   </v>
          </cell>
          <cell r="U416">
            <v>11431.895919210921</v>
          </cell>
        </row>
        <row r="417">
          <cell r="C417" t="str">
            <v>Kebutuhan tenaga :</v>
          </cell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</row>
        <row r="418">
          <cell r="D418" t="str">
            <v>- Tukang</v>
          </cell>
          <cell r="G418" t="str">
            <v>Tb</v>
          </cell>
          <cell r="H418">
            <v>3</v>
          </cell>
          <cell r="I418" t="str">
            <v>orang</v>
          </cell>
          <cell r="L418" t="str">
            <v>D.</v>
          </cell>
          <cell r="N418" t="str">
            <v>JUMLAH HARGA TENAGA, BAHAN DAN PERALATAN  ( A + B + C )</v>
          </cell>
          <cell r="U418">
            <v>214172.70521191767</v>
          </cell>
        </row>
        <row r="419">
          <cell r="D419" t="str">
            <v>- Pekerja</v>
          </cell>
          <cell r="G419" t="str">
            <v>P</v>
          </cell>
          <cell r="H419">
            <v>5</v>
          </cell>
          <cell r="I419" t="str">
            <v>orang</v>
          </cell>
          <cell r="L419" t="str">
            <v>E.</v>
          </cell>
          <cell r="N419" t="str">
            <v>OVERHEAD &amp; PROFIT</v>
          </cell>
          <cell r="P419">
            <v>10</v>
          </cell>
          <cell r="Q419" t="str">
            <v>%  x  D</v>
          </cell>
          <cell r="U419">
            <v>21417.270521191767</v>
          </cell>
        </row>
        <row r="420">
          <cell r="C420" t="str">
            <v>Koefisien Tenaga / M3   :</v>
          </cell>
          <cell r="L420" t="str">
            <v>F.</v>
          </cell>
          <cell r="N420" t="str">
            <v>HARGA SATUAN PEKERJAAN  ( D + E )</v>
          </cell>
          <cell r="U420">
            <v>235589.97573310943</v>
          </cell>
        </row>
        <row r="421">
          <cell r="D421" t="str">
            <v>-  Mandor</v>
          </cell>
          <cell r="E421" t="str">
            <v>= (Tk x M) : Qt</v>
          </cell>
          <cell r="G421" t="str">
            <v>(L03)</v>
          </cell>
          <cell r="H421">
            <v>0.11233333333333333</v>
          </cell>
          <cell r="I421" t="str">
            <v>jam</v>
          </cell>
          <cell r="L421" t="str">
            <v>Note: 1</v>
          </cell>
          <cell r="N421" t="str">
            <v>SATUAN dapat berdasarkan atas jam operasi untuk Tenaga Kerja dan Peralatan, volume dan/atau ukuran</v>
          </cell>
        </row>
        <row r="422">
          <cell r="D422" t="str">
            <v>-  Tukang</v>
          </cell>
          <cell r="E422" t="str">
            <v>= (Tk x Tb) : Qt</v>
          </cell>
          <cell r="G422" t="str">
            <v>(L02)</v>
          </cell>
          <cell r="H422">
            <v>0.33699999999999997</v>
          </cell>
          <cell r="I422" t="str">
            <v>jam</v>
          </cell>
          <cell r="N422" t="str">
            <v>berat untuk bahan-bahan.</v>
          </cell>
        </row>
        <row r="423">
          <cell r="D423" t="str">
            <v>-  Pekerja</v>
          </cell>
          <cell r="E423" t="str">
            <v>= (Tk x P) : Qt</v>
          </cell>
          <cell r="G423" t="str">
            <v>(L01)</v>
          </cell>
          <cell r="H423">
            <v>0.56166666666666665</v>
          </cell>
          <cell r="I423" t="str">
            <v>jam</v>
          </cell>
          <cell r="L423">
            <v>2</v>
          </cell>
          <cell r="N423" t="str">
            <v>Kuantitas satuan adalah kuantitas setiap komponen untuk menyelesaikan satu satuan pekerjaan dari nomor</v>
          </cell>
        </row>
        <row r="424">
          <cell r="N424" t="str">
            <v>mata pembayaran.</v>
          </cell>
        </row>
        <row r="425">
          <cell r="L425">
            <v>3</v>
          </cell>
          <cell r="N425" t="str">
            <v>Biaya satuan untuk peralatan sudah termasuk bahan bakar, bahan habis dipakai dan operator.</v>
          </cell>
        </row>
        <row r="426">
          <cell r="L426">
            <v>4</v>
          </cell>
          <cell r="N426" t="str">
            <v>Biaya satuan sudah termasuk pengeluaran untuk seluruh pajak yang berkaitan (tetapi tidak termasuk PPN</v>
          </cell>
        </row>
        <row r="427">
          <cell r="J427" t="str">
            <v>Berlanjut ke hal. berikut.</v>
          </cell>
          <cell r="N427" t="str">
            <v>yang dibayar dari kontrak) dan biaya-biaya lainnya.</v>
          </cell>
        </row>
        <row r="428">
          <cell r="A428" t="str">
            <v>ITEM PEMBAYARAN NO.</v>
          </cell>
          <cell r="D428" t="str">
            <v>:  8.4. (3)</v>
          </cell>
          <cell r="J428" t="str">
            <v>Analisa LI-843</v>
          </cell>
        </row>
        <row r="429">
          <cell r="A429" t="str">
            <v>JENIS PEKERJAAN</v>
          </cell>
          <cell r="D429" t="str">
            <v>:  Rambu Jalan dengan Permukaan Pemantul Engineering Grade</v>
          </cell>
        </row>
        <row r="430">
          <cell r="A430" t="str">
            <v>SATUAN PEMBAYARAN</v>
          </cell>
          <cell r="D430" t="str">
            <v>:  BH</v>
          </cell>
          <cell r="H430" t="str">
            <v xml:space="preserve">        URAIAN ANALISA HARGA SATUAN</v>
          </cell>
        </row>
        <row r="431">
          <cell r="J431" t="str">
            <v>Lanjutan</v>
          </cell>
        </row>
        <row r="433">
          <cell r="A433" t="str">
            <v>No.</v>
          </cell>
          <cell r="C433" t="str">
            <v>U R A I A N</v>
          </cell>
          <cell r="G433" t="str">
            <v>KODE</v>
          </cell>
          <cell r="H433" t="str">
            <v>KOEF.</v>
          </cell>
          <cell r="I433" t="str">
            <v>SATUAN</v>
          </cell>
          <cell r="J433" t="str">
            <v>KETERANGAN</v>
          </cell>
        </row>
        <row r="436">
          <cell r="A436" t="str">
            <v>4.</v>
          </cell>
          <cell r="C436" t="str">
            <v>HARGA DASAR SATUAN UPAH, BAHAN DAN ALAT</v>
          </cell>
        </row>
        <row r="437">
          <cell r="C437" t="str">
            <v>Lihat lampiran.</v>
          </cell>
        </row>
        <row r="439">
          <cell r="A439" t="str">
            <v>5.</v>
          </cell>
          <cell r="C439" t="str">
            <v>ANALISA HARGA SATUAN PEKERJAAN</v>
          </cell>
        </row>
        <row r="440">
          <cell r="C440" t="str">
            <v>Lihat perhitungan dalam FORMULIR STANDAR UNTUK</v>
          </cell>
        </row>
        <row r="441">
          <cell r="C441" t="str">
            <v>PEREKEMAN ANALISA MASING-MASING HARGA</v>
          </cell>
        </row>
        <row r="442">
          <cell r="C442" t="str">
            <v>SATUAN.</v>
          </cell>
        </row>
        <row r="443">
          <cell r="C443" t="str">
            <v>Didapat Harga Satuan Pekerjaan :</v>
          </cell>
        </row>
        <row r="445">
          <cell r="C445" t="str">
            <v xml:space="preserve">Rp.  </v>
          </cell>
          <cell r="D445">
            <v>235589.97573310943</v>
          </cell>
          <cell r="E445" t="str">
            <v xml:space="preserve"> / Buah</v>
          </cell>
        </row>
        <row r="448">
          <cell r="A448" t="str">
            <v>6.</v>
          </cell>
          <cell r="C448" t="str">
            <v>MASA PELAKSANAAN YANG DIPERLUKAN</v>
          </cell>
        </row>
        <row r="449">
          <cell r="C449" t="str">
            <v>Masa Pelaksanaan :</v>
          </cell>
          <cell r="D449" t="str">
            <v>. . . . . . . . . . .</v>
          </cell>
          <cell r="E449" t="str">
            <v>bulan</v>
          </cell>
        </row>
        <row r="451">
          <cell r="A451" t="str">
            <v>7.</v>
          </cell>
          <cell r="C451" t="str">
            <v>VOLUME PEKERJAAN YANG DIPERLUKAN</v>
          </cell>
        </row>
        <row r="452">
          <cell r="C452" t="str">
            <v>Volume pekerjaan  :</v>
          </cell>
          <cell r="D452" t="e">
            <v>#REF!</v>
          </cell>
          <cell r="E452" t="str">
            <v>Buah</v>
          </cell>
        </row>
        <row r="489">
          <cell r="A489" t="str">
            <v>ITEM PEMBAYARAN NO.</v>
          </cell>
          <cell r="D489" t="str">
            <v>:  8.4. (4)</v>
          </cell>
          <cell r="J489" t="str">
            <v>Analisa LI-1032</v>
          </cell>
          <cell r="T489" t="str">
            <v>Analisa LI-1032</v>
          </cell>
        </row>
        <row r="490">
          <cell r="A490" t="str">
            <v>JENIS PEKERJAAN</v>
          </cell>
          <cell r="D490" t="str">
            <v>:  Rambu Jalan dengan Permukaan Pemantul High Intensity Grade</v>
          </cell>
        </row>
        <row r="491">
          <cell r="A491" t="str">
            <v>SATUAN PEMBAYARAN</v>
          </cell>
          <cell r="D491" t="str">
            <v>:  BH</v>
          </cell>
          <cell r="H491" t="str">
            <v xml:space="preserve">        URAIAN ANALISA HARGA SATUAN</v>
          </cell>
          <cell r="L491" t="str">
            <v>FORMULIR STANDAR UNTUK</v>
          </cell>
        </row>
        <row r="492">
          <cell r="L492" t="str">
            <v>PEREKAMAN ANALISA MASING-MASING HARGA SATUAN</v>
          </cell>
        </row>
        <row r="493">
          <cell r="L493">
            <v>0</v>
          </cell>
        </row>
        <row r="494">
          <cell r="A494" t="str">
            <v>No.</v>
          </cell>
          <cell r="C494" t="str">
            <v>U R A I A N</v>
          </cell>
          <cell r="G494" t="str">
            <v>KODE</v>
          </cell>
          <cell r="H494" t="str">
            <v>KOEF.</v>
          </cell>
          <cell r="I494" t="str">
            <v>SATUAN</v>
          </cell>
          <cell r="J494" t="str">
            <v>KETERANGAN</v>
          </cell>
        </row>
        <row r="496">
          <cell r="L496" t="str">
            <v>PROYEK</v>
          </cell>
          <cell r="O496" t="str">
            <v xml:space="preserve">: </v>
          </cell>
        </row>
        <row r="497">
          <cell r="A497" t="str">
            <v>I.</v>
          </cell>
          <cell r="C497" t="str">
            <v>ASUMSI</v>
          </cell>
          <cell r="L497" t="str">
            <v>No. PAKET KONTRAK</v>
          </cell>
          <cell r="O497" t="str">
            <v xml:space="preserve">: </v>
          </cell>
        </row>
        <row r="498">
          <cell r="A498">
            <v>1</v>
          </cell>
          <cell r="C498" t="str">
            <v>Menggunakan cara manual</v>
          </cell>
          <cell r="L498" t="str">
            <v>NAMA PAKET</v>
          </cell>
          <cell r="O498" t="str">
            <v>: Pemb. Jembatan Kampar</v>
          </cell>
          <cell r="R498" t="str">
            <v>PERKIRAAN VOL. PEK.</v>
          </cell>
          <cell r="T498" t="str">
            <v>:</v>
          </cell>
        </row>
        <row r="499">
          <cell r="A499">
            <v>2</v>
          </cell>
          <cell r="C499" t="str">
            <v>Lokasi pekerjaan : sepanjang jalan</v>
          </cell>
          <cell r="L499" t="str">
            <v>PROP / KAB / KOTA</v>
          </cell>
          <cell r="O499" t="str">
            <v>: Sumbar/Limapuluh Kota</v>
          </cell>
          <cell r="R499" t="str">
            <v>TOTAL HARGA (Rp.)</v>
          </cell>
          <cell r="T499" t="str">
            <v>:</v>
          </cell>
        </row>
        <row r="500">
          <cell r="A500">
            <v>3</v>
          </cell>
          <cell r="C500" t="str">
            <v>Bahan dasar (plat rambu jadi, pipa dan beton cetak)</v>
          </cell>
          <cell r="L500" t="str">
            <v>ITEM PEMBAYARAN NO.</v>
          </cell>
          <cell r="O500" t="str">
            <v>:  8.4. (4)</v>
          </cell>
          <cell r="R500" t="str">
            <v>% THD. BIAYA PROYEK</v>
          </cell>
          <cell r="T500" t="str">
            <v>:</v>
          </cell>
        </row>
        <row r="501">
          <cell r="C501" t="str">
            <v>diangkut dengan Truk ke lokasi pekerjaan</v>
          </cell>
          <cell r="L501" t="str">
            <v>JENIS PEKERJAAN</v>
          </cell>
          <cell r="O501" t="str">
            <v>:  Rambu Jalan dengan Permukaan Pemantul High Intensity Grade</v>
          </cell>
        </row>
        <row r="502">
          <cell r="A502">
            <v>4</v>
          </cell>
          <cell r="C502" t="str">
            <v>Jarak rata-rata Base camp ke lokasi pekerjaan</v>
          </cell>
          <cell r="G502" t="str">
            <v>L</v>
          </cell>
          <cell r="H502">
            <v>0.75</v>
          </cell>
          <cell r="I502" t="str">
            <v>KM</v>
          </cell>
          <cell r="L502" t="str">
            <v>SATUAN PEMBAYARAN</v>
          </cell>
          <cell r="O502" t="str">
            <v>:  BH</v>
          </cell>
        </row>
        <row r="503">
          <cell r="A503">
            <v>5</v>
          </cell>
          <cell r="C503" t="str">
            <v>Jam kerja efektif per-hari</v>
          </cell>
          <cell r="G503" t="str">
            <v>Tk</v>
          </cell>
          <cell r="H503">
            <v>7</v>
          </cell>
          <cell r="I503" t="str">
            <v>jam</v>
          </cell>
        </row>
        <row r="505">
          <cell r="A505" t="str">
            <v>II.</v>
          </cell>
          <cell r="C505" t="str">
            <v>URUTAN KERJA</v>
          </cell>
          <cell r="Q505" t="str">
            <v>PERKIRAAN</v>
          </cell>
          <cell r="R505" t="str">
            <v>HARGA</v>
          </cell>
          <cell r="S505" t="str">
            <v>JUMLAH</v>
          </cell>
        </row>
        <row r="506">
          <cell r="A506">
            <v>1</v>
          </cell>
          <cell r="C506" t="str">
            <v>Kesatuan pondasi, pelat &amp; tiang rambu disiapkan dan</v>
          </cell>
          <cell r="L506" t="str">
            <v>NO.</v>
          </cell>
          <cell r="N506" t="str">
            <v>KOMPONEN</v>
          </cell>
          <cell r="P506" t="str">
            <v>SATUAN</v>
          </cell>
          <cell r="Q506" t="str">
            <v>KUANTITAS</v>
          </cell>
          <cell r="R506" t="str">
            <v>SATUAN</v>
          </cell>
          <cell r="S506" t="str">
            <v>HARGA</v>
          </cell>
        </row>
        <row r="507">
          <cell r="C507" t="str">
            <v>dipasang di tempat yang telah ditentukan</v>
          </cell>
          <cell r="R507" t="str">
            <v>(Rp.)</v>
          </cell>
          <cell r="S507" t="str">
            <v>(Rp.)</v>
          </cell>
        </row>
        <row r="509">
          <cell r="A509" t="str">
            <v>III.</v>
          </cell>
          <cell r="C509" t="str">
            <v>PEMAKAIAN BAHAN, ALAT DAN TENAGA</v>
          </cell>
        </row>
        <row r="510">
          <cell r="L510" t="str">
            <v>A.</v>
          </cell>
          <cell r="N510" t="str">
            <v>TENAGA</v>
          </cell>
        </row>
        <row r="511">
          <cell r="A511" t="str">
            <v xml:space="preserve">   1.</v>
          </cell>
          <cell r="C511" t="str">
            <v>BAHAN</v>
          </cell>
        </row>
        <row r="512">
          <cell r="A512" t="str">
            <v>1.a.</v>
          </cell>
          <cell r="C512" t="str">
            <v>Pelat Rambu Jadi (High Intensity Grade)</v>
          </cell>
          <cell r="G512" t="str">
            <v>(M35)</v>
          </cell>
          <cell r="H512">
            <v>1</v>
          </cell>
          <cell r="I512" t="str">
            <v>BH</v>
          </cell>
          <cell r="L512" t="str">
            <v>1.</v>
          </cell>
          <cell r="N512" t="str">
            <v>Pekerja Biasa</v>
          </cell>
          <cell r="O512" t="str">
            <v>(L01)</v>
          </cell>
          <cell r="P512" t="str">
            <v>jam</v>
          </cell>
          <cell r="Q512">
            <v>0.56166666666666665</v>
          </cell>
          <cell r="R512">
            <v>4500</v>
          </cell>
          <cell r="U512">
            <v>2527.5</v>
          </cell>
        </row>
        <row r="513">
          <cell r="A513" t="str">
            <v>1.b.</v>
          </cell>
          <cell r="C513" t="str">
            <v>Pipa Galvanis Dia.1,6"</v>
          </cell>
          <cell r="G513" t="str">
            <v>(M24)</v>
          </cell>
          <cell r="H513">
            <v>1</v>
          </cell>
          <cell r="I513" t="str">
            <v>Batang</v>
          </cell>
          <cell r="L513" t="str">
            <v>2.</v>
          </cell>
          <cell r="N513" t="str">
            <v>Tukang</v>
          </cell>
          <cell r="O513" t="str">
            <v>(L02)</v>
          </cell>
          <cell r="P513" t="str">
            <v>jam</v>
          </cell>
          <cell r="Q513">
            <v>0.33699999999999997</v>
          </cell>
          <cell r="R513">
            <v>7000</v>
          </cell>
          <cell r="U513">
            <v>2358.9999999999995</v>
          </cell>
        </row>
        <row r="514">
          <cell r="A514" t="str">
            <v>1.c.</v>
          </cell>
          <cell r="C514" t="str">
            <v>Beton K-225</v>
          </cell>
          <cell r="G514" t="str">
            <v>(M38)</v>
          </cell>
          <cell r="H514">
            <v>1.6000000000000004E-2</v>
          </cell>
          <cell r="I514" t="str">
            <v>M3</v>
          </cell>
          <cell r="L514" t="str">
            <v>3.</v>
          </cell>
          <cell r="N514" t="str">
            <v>Mandor</v>
          </cell>
          <cell r="O514" t="str">
            <v>(L03)</v>
          </cell>
          <cell r="P514" t="str">
            <v>jam</v>
          </cell>
          <cell r="Q514">
            <v>0.11233333333333333</v>
          </cell>
          <cell r="R514">
            <v>7500</v>
          </cell>
          <cell r="U514">
            <v>842.5</v>
          </cell>
        </row>
        <row r="515">
          <cell r="A515" t="str">
            <v>1.d.</v>
          </cell>
          <cell r="C515" t="str">
            <v>Cat, dan bahan lainnya</v>
          </cell>
          <cell r="G515" t="str">
            <v>-</v>
          </cell>
          <cell r="I515" t="str">
            <v>Ls</v>
          </cell>
        </row>
        <row r="516">
          <cell r="A516" t="str">
            <v>2.</v>
          </cell>
          <cell r="C516" t="str">
            <v>ALAT</v>
          </cell>
          <cell r="Q516" t="str">
            <v xml:space="preserve">JUMLAH HARGA TENAGA   </v>
          </cell>
          <cell r="U516">
            <v>5729</v>
          </cell>
        </row>
        <row r="517">
          <cell r="A517" t="str">
            <v>2.a.</v>
          </cell>
          <cell r="C517" t="str">
            <v>DUMP TRUCK</v>
          </cell>
          <cell r="G517" t="str">
            <v>(E08)</v>
          </cell>
        </row>
        <row r="518">
          <cell r="C518" t="str">
            <v>Kapasitas 1 kali Angkut</v>
          </cell>
          <cell r="G518" t="str">
            <v>Cp</v>
          </cell>
          <cell r="H518">
            <v>15</v>
          </cell>
          <cell r="I518" t="str">
            <v>Buah</v>
          </cell>
          <cell r="L518" t="str">
            <v>B.</v>
          </cell>
          <cell r="N518" t="str">
            <v>BAHAN</v>
          </cell>
        </row>
        <row r="519">
          <cell r="C519" t="str">
            <v>Waktu Siklus  :</v>
          </cell>
          <cell r="G519" t="str">
            <v>Ts</v>
          </cell>
        </row>
        <row r="520">
          <cell r="C520" t="str">
            <v>- Memuat</v>
          </cell>
          <cell r="D520" t="str">
            <v xml:space="preserve"> =  atur, ikat, dll.</v>
          </cell>
          <cell r="G520" t="str">
            <v>T1</v>
          </cell>
          <cell r="H520">
            <v>30</v>
          </cell>
          <cell r="I520" t="str">
            <v>menit</v>
          </cell>
          <cell r="L520" t="str">
            <v>1.</v>
          </cell>
          <cell r="N520" t="str">
            <v>Pelat Rambu</v>
          </cell>
          <cell r="O520" t="str">
            <v>(M35)</v>
          </cell>
          <cell r="P520" t="str">
            <v>BH</v>
          </cell>
          <cell r="Q520">
            <v>1</v>
          </cell>
          <cell r="R520">
            <v>100000</v>
          </cell>
          <cell r="U520">
            <v>100000</v>
          </cell>
        </row>
        <row r="521">
          <cell r="C521" t="str">
            <v>- Angkut</v>
          </cell>
          <cell r="D521" t="str">
            <v xml:space="preserve"> =  (2 x L : 25 Km/Jam) x 60 menit</v>
          </cell>
          <cell r="G521" t="str">
            <v>T2</v>
          </cell>
          <cell r="H521">
            <v>3.5999999999999996</v>
          </cell>
          <cell r="I521" t="str">
            <v>menit</v>
          </cell>
          <cell r="L521" t="str">
            <v>2.</v>
          </cell>
          <cell r="N521" t="str">
            <v>Pipa Galvanis</v>
          </cell>
          <cell r="O521" t="str">
            <v>(M24)</v>
          </cell>
          <cell r="P521" t="str">
            <v>Batang</v>
          </cell>
          <cell r="Q521">
            <v>1</v>
          </cell>
          <cell r="R521">
            <v>112000</v>
          </cell>
          <cell r="U521">
            <v>112000</v>
          </cell>
        </row>
        <row r="522">
          <cell r="C522" t="str">
            <v>- Menurunkan</v>
          </cell>
          <cell r="D522" t="str">
            <v xml:space="preserve"> =  Rata-rata  2.5  menit / buah</v>
          </cell>
          <cell r="G522" t="str">
            <v>T3</v>
          </cell>
          <cell r="H522">
            <v>37.5</v>
          </cell>
          <cell r="I522" t="str">
            <v>menit</v>
          </cell>
          <cell r="L522" t="str">
            <v>3.</v>
          </cell>
          <cell r="N522" t="str">
            <v>Beton K-225</v>
          </cell>
          <cell r="O522" t="str">
            <v>(M38)</v>
          </cell>
          <cell r="P522" t="str">
            <v>M3</v>
          </cell>
          <cell r="Q522">
            <v>1.6000000000000004E-2</v>
          </cell>
          <cell r="R522">
            <v>616363.0807941712</v>
          </cell>
          <cell r="U522">
            <v>9861.809292706741</v>
          </cell>
        </row>
        <row r="523">
          <cell r="C523" t="str">
            <v>- Lain-lain</v>
          </cell>
          <cell r="D523" t="str">
            <v xml:space="preserve"> =  geser, atur, tunggu, dll.</v>
          </cell>
          <cell r="G523" t="str">
            <v>T4</v>
          </cell>
          <cell r="H523">
            <v>30</v>
          </cell>
          <cell r="I523" t="str">
            <v>menit</v>
          </cell>
          <cell r="L523" t="str">
            <v>4.</v>
          </cell>
          <cell r="N523" t="str">
            <v>Cat, dan bahan lainnya</v>
          </cell>
          <cell r="P523" t="str">
            <v>Ls</v>
          </cell>
          <cell r="Q523">
            <v>1</v>
          </cell>
          <cell r="R523">
            <v>150</v>
          </cell>
          <cell r="U523">
            <v>150</v>
          </cell>
        </row>
        <row r="524">
          <cell r="G524" t="str">
            <v>Ts</v>
          </cell>
          <cell r="H524">
            <v>101.1</v>
          </cell>
          <cell r="I524" t="str">
            <v>menit</v>
          </cell>
        </row>
        <row r="526">
          <cell r="C526" t="str">
            <v>Kap. Prod. / Jam  =</v>
          </cell>
          <cell r="D526" t="str">
            <v>Cp</v>
          </cell>
          <cell r="G526" t="str">
            <v>Q1</v>
          </cell>
          <cell r="H526">
            <v>8.9020771513353125</v>
          </cell>
          <cell r="I526" t="str">
            <v>Buah</v>
          </cell>
          <cell r="Q526" t="str">
            <v xml:space="preserve">JUMLAH HARGA BAHAN   </v>
          </cell>
          <cell r="U526">
            <v>222011.80929270675</v>
          </cell>
        </row>
        <row r="527">
          <cell r="D527" t="str">
            <v>Ts : 60</v>
          </cell>
        </row>
        <row r="528">
          <cell r="L528" t="str">
            <v>C.</v>
          </cell>
          <cell r="N528" t="str">
            <v>PERALATAN</v>
          </cell>
        </row>
        <row r="529">
          <cell r="C529" t="str">
            <v>Koefisien Alat / Buah   =  1  :  Q1</v>
          </cell>
          <cell r="G529" t="str">
            <v>(E08)</v>
          </cell>
          <cell r="H529">
            <v>0.11233333333333333</v>
          </cell>
          <cell r="I529" t="str">
            <v>Jam</v>
          </cell>
        </row>
        <row r="530">
          <cell r="L530" t="str">
            <v>1.</v>
          </cell>
          <cell r="N530" t="str">
            <v>Dump Truck</v>
          </cell>
          <cell r="O530" t="str">
            <v>(E08)</v>
          </cell>
          <cell r="P530" t="str">
            <v>Jam</v>
          </cell>
          <cell r="Q530">
            <v>0.11233333333333333</v>
          </cell>
          <cell r="R530">
            <v>97984.236669533435</v>
          </cell>
          <cell r="U530">
            <v>11006.895919210921</v>
          </cell>
        </row>
        <row r="531">
          <cell r="L531" t="str">
            <v>2.</v>
          </cell>
          <cell r="N531" t="str">
            <v>Alat Bantu</v>
          </cell>
          <cell r="P531" t="str">
            <v>Ls</v>
          </cell>
          <cell r="Q531">
            <v>1</v>
          </cell>
          <cell r="R531">
            <v>425</v>
          </cell>
          <cell r="U531">
            <v>425</v>
          </cell>
        </row>
        <row r="532">
          <cell r="A532" t="str">
            <v>2.b.</v>
          </cell>
          <cell r="C532" t="str">
            <v>ALAT BANTU</v>
          </cell>
        </row>
        <row r="533">
          <cell r="C533" t="str">
            <v>- Tang, Obeng, dll</v>
          </cell>
          <cell r="D533" t="str">
            <v>=  2  set</v>
          </cell>
        </row>
        <row r="534">
          <cell r="C534" t="str">
            <v>- Pacul / Sekop</v>
          </cell>
          <cell r="D534" t="str">
            <v>=  4  buah</v>
          </cell>
        </row>
        <row r="537">
          <cell r="A537" t="str">
            <v>3.</v>
          </cell>
          <cell r="C537" t="str">
            <v>TENAGA</v>
          </cell>
        </row>
        <row r="538">
          <cell r="C538" t="str">
            <v>Produksi pemasangan rambu dalam 1 hari  =  Tk x Q1</v>
          </cell>
          <cell r="G538" t="str">
            <v>Qt</v>
          </cell>
          <cell r="H538">
            <v>62.314540059347188</v>
          </cell>
          <cell r="I538" t="str">
            <v>Buah</v>
          </cell>
          <cell r="Q538" t="str">
            <v xml:space="preserve">JUMLAH HARGA PERALATAN   </v>
          </cell>
          <cell r="U538">
            <v>11431.895919210921</v>
          </cell>
        </row>
        <row r="539">
          <cell r="C539" t="str">
            <v>Kebutuhan tenaga :</v>
          </cell>
          <cell r="D539" t="str">
            <v>- Mandor</v>
          </cell>
          <cell r="G539" t="str">
            <v>M</v>
          </cell>
          <cell r="H539">
            <v>1</v>
          </cell>
          <cell r="I539" t="str">
            <v>orang</v>
          </cell>
        </row>
        <row r="540">
          <cell r="D540" t="str">
            <v>- Tukang</v>
          </cell>
          <cell r="G540" t="str">
            <v>Tb</v>
          </cell>
          <cell r="H540">
            <v>3</v>
          </cell>
          <cell r="I540" t="str">
            <v>orang</v>
          </cell>
          <cell r="L540" t="str">
            <v>D.</v>
          </cell>
          <cell r="N540" t="str">
            <v>JUMLAH HARGA TENAGA, BAHAN DAN PERALATAN  ( A + B + C )</v>
          </cell>
          <cell r="U540">
            <v>239172.70521191767</v>
          </cell>
        </row>
        <row r="541">
          <cell r="D541" t="str">
            <v>- Pekerja</v>
          </cell>
          <cell r="G541" t="str">
            <v>P</v>
          </cell>
          <cell r="H541">
            <v>5</v>
          </cell>
          <cell r="I541" t="str">
            <v>orang</v>
          </cell>
          <cell r="L541" t="str">
            <v>E.</v>
          </cell>
          <cell r="N541" t="str">
            <v>OVERHEAD &amp; PROFIT</v>
          </cell>
          <cell r="P541">
            <v>10</v>
          </cell>
          <cell r="Q541" t="str">
            <v>%  x  D</v>
          </cell>
          <cell r="U541">
            <v>23917.270521191767</v>
          </cell>
        </row>
        <row r="542">
          <cell r="C542" t="str">
            <v>Koefisien Tenaga / M3   :</v>
          </cell>
          <cell r="L542" t="str">
            <v>F.</v>
          </cell>
          <cell r="N542" t="str">
            <v>HARGA SATUAN PEKERJAAN  ( D + E )</v>
          </cell>
          <cell r="U542">
            <v>263089.97573310946</v>
          </cell>
        </row>
        <row r="543">
          <cell r="D543" t="str">
            <v>-  Mandor</v>
          </cell>
          <cell r="E543" t="str">
            <v>= (Tk x M) : Qt</v>
          </cell>
          <cell r="G543" t="str">
            <v>(L03)</v>
          </cell>
          <cell r="H543">
            <v>0.11233333333333333</v>
          </cell>
          <cell r="I543" t="str">
            <v>jam</v>
          </cell>
          <cell r="L543" t="str">
            <v>Note: 1</v>
          </cell>
          <cell r="N543" t="str">
            <v>SATUAN dapat berdasarkan atas jam operasi untuk Tenaga Kerja dan Peralatan, volume dan/atau ukuran</v>
          </cell>
        </row>
        <row r="544">
          <cell r="D544" t="str">
            <v>-  Tukang</v>
          </cell>
          <cell r="E544" t="str">
            <v>= (Tk x Tb) : Qt</v>
          </cell>
          <cell r="G544" t="str">
            <v>(L02)</v>
          </cell>
          <cell r="H544">
            <v>0.33699999999999997</v>
          </cell>
          <cell r="I544" t="str">
            <v>jam</v>
          </cell>
          <cell r="N544" t="str">
            <v>berat untuk bahan-bahan.</v>
          </cell>
        </row>
        <row r="545">
          <cell r="D545" t="str">
            <v>-  Pekerja</v>
          </cell>
          <cell r="E545" t="str">
            <v>= (Tk x P) : Qt</v>
          </cell>
          <cell r="G545" t="str">
            <v>(L01)</v>
          </cell>
          <cell r="H545">
            <v>0.56166666666666665</v>
          </cell>
          <cell r="I545" t="str">
            <v>jam</v>
          </cell>
          <cell r="L545">
            <v>2</v>
          </cell>
          <cell r="N545" t="str">
            <v>Kuantitas satuan adalah kuantitas setiap komponen untuk menyelesaikan satu satuan pekerjaan dari nomor</v>
          </cell>
        </row>
        <row r="546">
          <cell r="N546" t="str">
            <v>mata pembayaran.</v>
          </cell>
        </row>
        <row r="547">
          <cell r="L547">
            <v>3</v>
          </cell>
          <cell r="N547" t="str">
            <v>Biaya satuan untuk peralatan sudah termasuk bahan bakar, bahan habis dipakai dan operator.</v>
          </cell>
        </row>
        <row r="548">
          <cell r="L548">
            <v>4</v>
          </cell>
          <cell r="N548" t="str">
            <v>Biaya satuan sudah termasuk pengeluaran untuk seluruh pajak yang berkaitan (tetapi tidak termasuk PPN</v>
          </cell>
        </row>
        <row r="549">
          <cell r="J549" t="str">
            <v>Berlanjut ke hal. berikut.</v>
          </cell>
          <cell r="N549" t="str">
            <v>yang dibayar dari kontrak) dan biaya-biaya lainnya.</v>
          </cell>
        </row>
        <row r="550">
          <cell r="A550" t="str">
            <v>ITEM PEMBAYARAN NO.</v>
          </cell>
          <cell r="D550" t="str">
            <v>:  8.4. (4)</v>
          </cell>
          <cell r="J550" t="str">
            <v>Analisa LI-1032</v>
          </cell>
        </row>
        <row r="551">
          <cell r="A551" t="str">
            <v>JENIS PEKERJAAN</v>
          </cell>
          <cell r="D551" t="str">
            <v>:  Rambu Jalan dengan Permukaan Pemantul High Intensity Grade</v>
          </cell>
        </row>
        <row r="552">
          <cell r="A552" t="str">
            <v>SATUAN PEMBAYARAN</v>
          </cell>
          <cell r="D552" t="str">
            <v>:  BH</v>
          </cell>
          <cell r="H552" t="str">
            <v xml:space="preserve">        URAIAN ANALISA HARGA SATUAN</v>
          </cell>
        </row>
        <row r="553">
          <cell r="J553" t="str">
            <v>Lanjutan</v>
          </cell>
        </row>
        <row r="555">
          <cell r="A555" t="str">
            <v>No.</v>
          </cell>
          <cell r="C555" t="str">
            <v>U R A I A N</v>
          </cell>
          <cell r="G555" t="str">
            <v>KODE</v>
          </cell>
          <cell r="H555" t="str">
            <v>KOEF.</v>
          </cell>
          <cell r="I555" t="str">
            <v>SATUAN</v>
          </cell>
          <cell r="J555" t="str">
            <v>KETERANGAN</v>
          </cell>
        </row>
        <row r="558">
          <cell r="A558" t="str">
            <v>4.</v>
          </cell>
          <cell r="C558" t="str">
            <v>HARGA DASAR SATUAN UPAH, BAHAN DAN ALAT</v>
          </cell>
        </row>
        <row r="559">
          <cell r="C559" t="str">
            <v>Lihat lampiran.</v>
          </cell>
        </row>
        <row r="561">
          <cell r="A561" t="str">
            <v>5.</v>
          </cell>
          <cell r="C561" t="str">
            <v>ANALISA HARGA SATUAN PEKERJAAN</v>
          </cell>
        </row>
        <row r="562">
          <cell r="C562" t="str">
            <v>Lihat perhitungan dalam FORMULIR STANDAR UNTUK</v>
          </cell>
        </row>
        <row r="563">
          <cell r="C563" t="str">
            <v>PEREKEMAN ANALISA MASING-MASING HARGA</v>
          </cell>
        </row>
        <row r="564">
          <cell r="C564" t="str">
            <v>SATUAN.</v>
          </cell>
        </row>
        <row r="565">
          <cell r="C565" t="str">
            <v>Didapat Harga Satuan Pekerjaan :</v>
          </cell>
        </row>
        <row r="567">
          <cell r="C567" t="str">
            <v xml:space="preserve">Rp.  </v>
          </cell>
          <cell r="D567">
            <v>263089.97573310946</v>
          </cell>
          <cell r="E567" t="str">
            <v xml:space="preserve"> / Buah</v>
          </cell>
        </row>
        <row r="570">
          <cell r="A570" t="str">
            <v>6.</v>
          </cell>
          <cell r="C570" t="str">
            <v>MASA PELAKSANAAN YANG DIPERLUKAN</v>
          </cell>
        </row>
        <row r="571">
          <cell r="C571" t="str">
            <v>Masa Pelaksanaan :</v>
          </cell>
          <cell r="D571" t="str">
            <v>. . . . . . . . . . .</v>
          </cell>
          <cell r="E571" t="str">
            <v>bulan</v>
          </cell>
        </row>
        <row r="573">
          <cell r="A573" t="str">
            <v>7.</v>
          </cell>
          <cell r="C573" t="str">
            <v>VOLUME PEKERJAAN YANG DIPERLUKAN</v>
          </cell>
        </row>
        <row r="574">
          <cell r="C574" t="str">
            <v>Volume pekerjaan  :</v>
          </cell>
          <cell r="D574">
            <v>0</v>
          </cell>
          <cell r="E574" t="str">
            <v>Buah</v>
          </cell>
        </row>
        <row r="611">
          <cell r="A611" t="str">
            <v>ITEM PEMBAYARAN NO.</v>
          </cell>
          <cell r="D611" t="str">
            <v>:  8.4. (2)</v>
          </cell>
          <cell r="J611" t="str">
            <v>Analisa EI-1041</v>
          </cell>
          <cell r="T611" t="str">
            <v>Analisa EI-1041</v>
          </cell>
        </row>
        <row r="612">
          <cell r="A612" t="str">
            <v>JENIS PEKERJAAN</v>
          </cell>
          <cell r="D612" t="str">
            <v>:  Marka Jalan bukan Termoplastik</v>
          </cell>
        </row>
        <row r="613">
          <cell r="A613" t="str">
            <v>SATUAN PEMBAYARAN</v>
          </cell>
          <cell r="D613" t="str">
            <v>:  M2</v>
          </cell>
          <cell r="H613" t="str">
            <v xml:space="preserve">        URAIAN ANALISA HARGA SATUAN</v>
          </cell>
          <cell r="L613" t="str">
            <v>FORMULIR STANDAR UNTUK</v>
          </cell>
        </row>
        <row r="614">
          <cell r="L614" t="str">
            <v>PEREKAMAN ANALISA MASING-MASING HARGA SATUAN</v>
          </cell>
        </row>
        <row r="615">
          <cell r="L615">
            <v>0</v>
          </cell>
        </row>
        <row r="616">
          <cell r="A616" t="str">
            <v>No.</v>
          </cell>
          <cell r="C616" t="str">
            <v>U R A I A N</v>
          </cell>
          <cell r="G616" t="str">
            <v>KODE</v>
          </cell>
          <cell r="H616" t="str">
            <v>KOEF.</v>
          </cell>
          <cell r="I616" t="str">
            <v>SATUAN</v>
          </cell>
          <cell r="J616" t="str">
            <v>KETERANGAN</v>
          </cell>
        </row>
        <row r="618">
          <cell r="L618" t="str">
            <v>PROYEK</v>
          </cell>
          <cell r="O618" t="str">
            <v xml:space="preserve">: </v>
          </cell>
        </row>
        <row r="619">
          <cell r="A619" t="str">
            <v>I.</v>
          </cell>
          <cell r="C619" t="str">
            <v>ASUMSI</v>
          </cell>
          <cell r="L619" t="str">
            <v>No. PAKET KONTRAK</v>
          </cell>
          <cell r="O619" t="str">
            <v xml:space="preserve">: </v>
          </cell>
        </row>
        <row r="620">
          <cell r="A620">
            <v>1</v>
          </cell>
          <cell r="C620" t="str">
            <v>Pekerjaan dilakukan secara manual</v>
          </cell>
          <cell r="L620" t="str">
            <v>NAMA PAKET</v>
          </cell>
          <cell r="O620" t="str">
            <v>: Pemb. Jembatan Kampar</v>
          </cell>
        </row>
        <row r="621">
          <cell r="A621">
            <v>2</v>
          </cell>
          <cell r="C621" t="str">
            <v>Lokasi pekerjaan : sepanjang jalan</v>
          </cell>
          <cell r="L621" t="str">
            <v>PROP / KAB / KOTA</v>
          </cell>
          <cell r="O621" t="str">
            <v>: Sumbar/Limapuluh Kota</v>
          </cell>
        </row>
        <row r="622">
          <cell r="A622">
            <v>3</v>
          </cell>
          <cell r="C622" t="str">
            <v>Bahan dasar (besi dan kawat) diterima seluruhnya</v>
          </cell>
          <cell r="L622" t="str">
            <v>ITEM PEMBAYARAN NO.</v>
          </cell>
          <cell r="O622" t="str">
            <v>:  8.4. (2)</v>
          </cell>
          <cell r="R622" t="str">
            <v>PERKIRAAN VOL. PEK.</v>
          </cell>
          <cell r="T622" t="str">
            <v>:</v>
          </cell>
          <cell r="U622" t="e">
            <v>#REF!</v>
          </cell>
        </row>
        <row r="623">
          <cell r="C623" t="str">
            <v>di lokasi pekerjaan</v>
          </cell>
          <cell r="L623" t="str">
            <v>JENIS PEKERJAAN</v>
          </cell>
          <cell r="O623" t="str">
            <v>:  Marka Jalan bukan Termoplastik</v>
          </cell>
          <cell r="R623" t="str">
            <v>TOTAL HARGA (Rp.)</v>
          </cell>
          <cell r="T623" t="str">
            <v>:</v>
          </cell>
          <cell r="U623" t="e">
            <v>#REF!</v>
          </cell>
        </row>
        <row r="624">
          <cell r="A624">
            <v>4</v>
          </cell>
          <cell r="C624" t="str">
            <v>Jarak rata-rata Base camp ke lokasi pekerjaan</v>
          </cell>
          <cell r="G624" t="str">
            <v>L</v>
          </cell>
          <cell r="H624">
            <v>0.75</v>
          </cell>
          <cell r="I624" t="str">
            <v>KM</v>
          </cell>
          <cell r="L624" t="str">
            <v>SATUAN PEMBAYARAN</v>
          </cell>
          <cell r="O624" t="str">
            <v>:  M2</v>
          </cell>
          <cell r="R624" t="str">
            <v>% THD. BIAYA PROYEK</v>
          </cell>
          <cell r="T624" t="str">
            <v>:</v>
          </cell>
          <cell r="U624" t="e">
            <v>#REF!</v>
          </cell>
        </row>
        <row r="625">
          <cell r="A625">
            <v>5</v>
          </cell>
          <cell r="C625" t="str">
            <v>Jam kerja efektif per-hari</v>
          </cell>
          <cell r="G625" t="str">
            <v>Tk</v>
          </cell>
          <cell r="H625">
            <v>7</v>
          </cell>
          <cell r="I625" t="str">
            <v>jam</v>
          </cell>
        </row>
        <row r="626">
          <cell r="A626">
            <v>6</v>
          </cell>
          <cell r="C626" t="str">
            <v>Faktor Kehilangan Material</v>
          </cell>
          <cell r="G626" t="str">
            <v>Fh</v>
          </cell>
          <cell r="H626">
            <v>1.05</v>
          </cell>
          <cell r="I626" t="str">
            <v>-</v>
          </cell>
        </row>
        <row r="627">
          <cell r="A627">
            <v>7</v>
          </cell>
          <cell r="C627" t="str">
            <v>Tebal lapisan cat secara manual</v>
          </cell>
          <cell r="G627" t="str">
            <v>t</v>
          </cell>
          <cell r="H627">
            <v>3.8E-3</v>
          </cell>
          <cell r="I627" t="str">
            <v>M</v>
          </cell>
          <cell r="J627" t="str">
            <v xml:space="preserve"> Spec.10.4.3(2)(d)</v>
          </cell>
          <cell r="Q627" t="str">
            <v>PERKIRAAN</v>
          </cell>
          <cell r="R627" t="str">
            <v>HARGA</v>
          </cell>
          <cell r="S627" t="str">
            <v>JUMLAH</v>
          </cell>
        </row>
        <row r="628">
          <cell r="A628">
            <v>8</v>
          </cell>
          <cell r="C628" t="str">
            <v>Berat Jenis Bahan Cat</v>
          </cell>
          <cell r="G628" t="str">
            <v>BJ.Cat</v>
          </cell>
          <cell r="H628">
            <v>1</v>
          </cell>
          <cell r="I628" t="str">
            <v>Kg/Liter</v>
          </cell>
          <cell r="L628" t="str">
            <v>NO.</v>
          </cell>
          <cell r="N628" t="str">
            <v>KOMPONEN</v>
          </cell>
          <cell r="P628" t="str">
            <v>SATUAN</v>
          </cell>
          <cell r="Q628" t="str">
            <v>KUANTITAS</v>
          </cell>
          <cell r="R628" t="str">
            <v>SATUAN</v>
          </cell>
          <cell r="S628" t="str">
            <v>HARGA</v>
          </cell>
        </row>
        <row r="629">
          <cell r="A629">
            <v>9</v>
          </cell>
          <cell r="C629" t="str">
            <v>Perbandingan pemakaian bahan  :</v>
          </cell>
          <cell r="E629" t="str">
            <v>- Cat</v>
          </cell>
          <cell r="G629" t="str">
            <v>C</v>
          </cell>
          <cell r="H629">
            <v>65</v>
          </cell>
          <cell r="I629" t="str">
            <v>%</v>
          </cell>
          <cell r="R629" t="str">
            <v>(Rp.)</v>
          </cell>
          <cell r="S629" t="str">
            <v>(Rp.)</v>
          </cell>
        </row>
        <row r="630">
          <cell r="E630" t="str">
            <v>- Thinner</v>
          </cell>
          <cell r="G630" t="str">
            <v>T</v>
          </cell>
          <cell r="H630">
            <v>35</v>
          </cell>
          <cell r="I630" t="str">
            <v>%</v>
          </cell>
        </row>
        <row r="631">
          <cell r="A631" t="str">
            <v>II.</v>
          </cell>
          <cell r="C631" t="str">
            <v>URUTAN KERJA</v>
          </cell>
        </row>
        <row r="632">
          <cell r="A632">
            <v>1</v>
          </cell>
          <cell r="C632" t="str">
            <v>Permukaan jalan dibersihkan dari debu/kotoran</v>
          </cell>
          <cell r="L632" t="str">
            <v>A.</v>
          </cell>
          <cell r="N632" t="str">
            <v>TENAGA</v>
          </cell>
        </row>
        <row r="633">
          <cell r="A633">
            <v>2</v>
          </cell>
          <cell r="C633" t="str">
            <v>Cat disemprotkan dengan Compressor di atas maal</v>
          </cell>
        </row>
        <row r="634">
          <cell r="C634" t="str">
            <v>tripleks yang dipasang di permukaan jalan</v>
          </cell>
          <cell r="L634" t="str">
            <v>1.</v>
          </cell>
          <cell r="N634" t="str">
            <v>Pekerja Biasa</v>
          </cell>
          <cell r="O634" t="str">
            <v>(L01)</v>
          </cell>
          <cell r="P634" t="str">
            <v>jam</v>
          </cell>
          <cell r="Q634">
            <v>0.6</v>
          </cell>
          <cell r="R634">
            <v>4500</v>
          </cell>
          <cell r="U634">
            <v>2700</v>
          </cell>
        </row>
        <row r="635">
          <cell r="A635">
            <v>3</v>
          </cell>
          <cell r="C635" t="str">
            <v>Glass Bit diberikan segera setelah cat marka selesai</v>
          </cell>
          <cell r="L635" t="str">
            <v>2.</v>
          </cell>
          <cell r="N635" t="str">
            <v>Tukang</v>
          </cell>
          <cell r="O635" t="str">
            <v>(L02)</v>
          </cell>
          <cell r="P635" t="str">
            <v>jam</v>
          </cell>
          <cell r="Q635">
            <v>0.22499999999999998</v>
          </cell>
          <cell r="R635">
            <v>7000</v>
          </cell>
          <cell r="U635">
            <v>1574.9999999999998</v>
          </cell>
        </row>
        <row r="636">
          <cell r="C636" t="str">
            <v>disemprotkan</v>
          </cell>
          <cell r="L636" t="str">
            <v>3.</v>
          </cell>
          <cell r="N636" t="str">
            <v>Mandor</v>
          </cell>
          <cell r="O636" t="str">
            <v>(L03)</v>
          </cell>
          <cell r="P636" t="str">
            <v>jam</v>
          </cell>
          <cell r="Q636">
            <v>7.4999999999999997E-2</v>
          </cell>
          <cell r="R636">
            <v>7500</v>
          </cell>
          <cell r="U636">
            <v>562.5</v>
          </cell>
        </row>
        <row r="638">
          <cell r="A638" t="str">
            <v>III.</v>
          </cell>
          <cell r="C638" t="str">
            <v>PEMAKAIAN BAHAN, ALAT DAN TENAGA</v>
          </cell>
          <cell r="Q638" t="str">
            <v xml:space="preserve">JUMLAH HARGA TENAGA   </v>
          </cell>
          <cell r="U638">
            <v>4837.5</v>
          </cell>
        </row>
        <row r="640">
          <cell r="A640" t="str">
            <v xml:space="preserve">   1.</v>
          </cell>
          <cell r="C640" t="str">
            <v>BAHAN</v>
          </cell>
          <cell r="L640" t="str">
            <v>B.</v>
          </cell>
          <cell r="N640" t="str">
            <v>BAHAN</v>
          </cell>
        </row>
        <row r="641">
          <cell r="A641" t="str">
            <v>1.a.</v>
          </cell>
          <cell r="C641" t="str">
            <v>Cat Marka Non Thermoplastic</v>
          </cell>
          <cell r="E641" t="str">
            <v>=  C x R x (BJ.Cat)</v>
          </cell>
          <cell r="G641" t="str">
            <v>(M17)</v>
          </cell>
          <cell r="H641">
            <v>1.9500000000000002</v>
          </cell>
          <cell r="I641" t="str">
            <v>Kg</v>
          </cell>
        </row>
        <row r="642">
          <cell r="A642" t="str">
            <v>1.b.</v>
          </cell>
          <cell r="C642" t="str">
            <v>Minyak Pencair (Thinner)</v>
          </cell>
          <cell r="E642" t="str">
            <v>=  T x R</v>
          </cell>
          <cell r="G642" t="str">
            <v>(M33)</v>
          </cell>
          <cell r="H642">
            <v>1.0499999999999998</v>
          </cell>
          <cell r="I642" t="str">
            <v>Liter</v>
          </cell>
          <cell r="L642" t="str">
            <v>1.</v>
          </cell>
          <cell r="N642" t="str">
            <v>Cat Marka</v>
          </cell>
          <cell r="O642" t="str">
            <v>(M17)</v>
          </cell>
          <cell r="P642" t="str">
            <v>Kg</v>
          </cell>
          <cell r="Q642">
            <v>1.9500000000000002</v>
          </cell>
          <cell r="R642">
            <v>20000</v>
          </cell>
          <cell r="U642">
            <v>39000</v>
          </cell>
        </row>
        <row r="643">
          <cell r="A643" t="str">
            <v>1.c.</v>
          </cell>
          <cell r="C643" t="str">
            <v>Blass Bead</v>
          </cell>
          <cell r="G643" t="str">
            <v>(M34)</v>
          </cell>
          <cell r="H643">
            <v>0.45</v>
          </cell>
          <cell r="I643" t="str">
            <v>Kg</v>
          </cell>
          <cell r="J643" t="str">
            <v xml:space="preserve"> Spec.10.4.3(2)(e)</v>
          </cell>
          <cell r="L643" t="str">
            <v>2.</v>
          </cell>
          <cell r="N643" t="str">
            <v>Thinner</v>
          </cell>
          <cell r="O643" t="str">
            <v>(M33)</v>
          </cell>
          <cell r="P643" t="str">
            <v>Liter</v>
          </cell>
          <cell r="Q643">
            <v>1.0499999999999998</v>
          </cell>
          <cell r="R643">
            <v>4500</v>
          </cell>
          <cell r="U643">
            <v>4724.9999999999991</v>
          </cell>
        </row>
        <row r="644">
          <cell r="L644" t="str">
            <v>3.</v>
          </cell>
          <cell r="N644" t="str">
            <v>Blass Bit</v>
          </cell>
          <cell r="O644" t="str">
            <v>(M34)</v>
          </cell>
          <cell r="P644" t="str">
            <v>Kg</v>
          </cell>
          <cell r="Q644">
            <v>0.45</v>
          </cell>
          <cell r="R644">
            <v>15000</v>
          </cell>
          <cell r="U644">
            <v>6750</v>
          </cell>
        </row>
        <row r="646">
          <cell r="A646" t="str">
            <v>2.</v>
          </cell>
          <cell r="C646" t="str">
            <v>ALAT</v>
          </cell>
        </row>
        <row r="647">
          <cell r="A647" t="str">
            <v>2.a.</v>
          </cell>
          <cell r="C647" t="str">
            <v>COMPRESSOR</v>
          </cell>
          <cell r="G647" t="str">
            <v>(E05)</v>
          </cell>
        </row>
        <row r="648">
          <cell r="C648" t="str">
            <v>Kapasitas penyemprotan</v>
          </cell>
          <cell r="G648" t="str">
            <v>V</v>
          </cell>
          <cell r="H648">
            <v>40</v>
          </cell>
          <cell r="I648" t="str">
            <v>Ltr/Jam</v>
          </cell>
          <cell r="Q648" t="str">
            <v xml:space="preserve">JUMLAH HARGA BAHAN   </v>
          </cell>
          <cell r="U648">
            <v>50475</v>
          </cell>
        </row>
        <row r="649">
          <cell r="C649" t="str">
            <v>Jumlah cat cair  =</v>
          </cell>
          <cell r="D649" t="str">
            <v>(1 M x 1 M) x t x 1000</v>
          </cell>
          <cell r="G649" t="str">
            <v>R</v>
          </cell>
          <cell r="H649">
            <v>3</v>
          </cell>
          <cell r="I649" t="str">
            <v>Ltr/M2</v>
          </cell>
        </row>
        <row r="650">
          <cell r="L650" t="str">
            <v>C.</v>
          </cell>
          <cell r="N650" t="str">
            <v>PERALATAN</v>
          </cell>
        </row>
        <row r="651">
          <cell r="C651" t="str">
            <v>Kap. Prod. / Jam  =</v>
          </cell>
          <cell r="D651" t="str">
            <v xml:space="preserve">  V : R</v>
          </cell>
          <cell r="G651" t="str">
            <v>Q1</v>
          </cell>
          <cell r="H651">
            <v>13.333333333333334</v>
          </cell>
          <cell r="I651" t="str">
            <v>M2/Jam</v>
          </cell>
        </row>
        <row r="652">
          <cell r="L652" t="str">
            <v>1.</v>
          </cell>
          <cell r="N652" t="str">
            <v>Compressor</v>
          </cell>
          <cell r="O652" t="str">
            <v>(E05)</v>
          </cell>
          <cell r="P652" t="str">
            <v>Jam</v>
          </cell>
          <cell r="Q652">
            <v>7.4999999999999997E-2</v>
          </cell>
          <cell r="R652">
            <v>110410.09454193829</v>
          </cell>
          <cell r="U652">
            <v>8280.7570906453711</v>
          </cell>
        </row>
        <row r="653">
          <cell r="C653" t="str">
            <v>Koef. Alat / M2</v>
          </cell>
          <cell r="D653" t="str">
            <v>=  1 : Q1</v>
          </cell>
          <cell r="G653" t="str">
            <v>(E05)</v>
          </cell>
          <cell r="H653">
            <v>7.4999999999999997E-2</v>
          </cell>
          <cell r="I653" t="str">
            <v>Jam</v>
          </cell>
          <cell r="L653" t="str">
            <v>2.</v>
          </cell>
          <cell r="N653" t="str">
            <v>Dump Truck</v>
          </cell>
          <cell r="O653" t="str">
            <v>(E08)</v>
          </cell>
          <cell r="P653" t="str">
            <v>Jam</v>
          </cell>
          <cell r="Q653">
            <v>7.4999999999999997E-2</v>
          </cell>
          <cell r="R653">
            <v>97984.236669533435</v>
          </cell>
          <cell r="U653">
            <v>7348.8177502150074</v>
          </cell>
        </row>
        <row r="654">
          <cell r="L654" t="str">
            <v>3.</v>
          </cell>
          <cell r="N654" t="str">
            <v>Alat Bantu</v>
          </cell>
          <cell r="P654" t="str">
            <v>Ls</v>
          </cell>
          <cell r="Q654">
            <v>1</v>
          </cell>
          <cell r="R654">
            <v>200</v>
          </cell>
          <cell r="U654">
            <v>200</v>
          </cell>
        </row>
        <row r="657">
          <cell r="A657" t="str">
            <v>2.b.</v>
          </cell>
          <cell r="C657" t="str">
            <v>DUMP TRUCK</v>
          </cell>
          <cell r="G657" t="str">
            <v>(E08)</v>
          </cell>
        </row>
        <row r="658">
          <cell r="C658" t="str">
            <v>Pada dasarnya alat ini digunakan bersama-sama</v>
          </cell>
        </row>
        <row r="659">
          <cell r="C659" t="str">
            <v>dengan Compressor</v>
          </cell>
          <cell r="G659" t="str">
            <v>Q3</v>
          </cell>
          <cell r="H659">
            <v>13.333333333333334</v>
          </cell>
          <cell r="I659" t="str">
            <v>M2/Jam</v>
          </cell>
        </row>
        <row r="660">
          <cell r="C660" t="str">
            <v>Koef. Alat / M2</v>
          </cell>
          <cell r="D660" t="str">
            <v>=  1 : Q3</v>
          </cell>
          <cell r="G660" t="str">
            <v>(E08)</v>
          </cell>
          <cell r="H660">
            <v>7.4999999999999997E-2</v>
          </cell>
          <cell r="I660" t="str">
            <v>Jam</v>
          </cell>
          <cell r="Q660" t="str">
            <v xml:space="preserve">JUMLAH HARGA PERALATAN   </v>
          </cell>
          <cell r="U660">
            <v>15829.574840860379</v>
          </cell>
        </row>
        <row r="662">
          <cell r="A662" t="str">
            <v>2.c.</v>
          </cell>
          <cell r="C662" t="str">
            <v>ALAT BANTU</v>
          </cell>
          <cell r="I662" t="str">
            <v>Ls</v>
          </cell>
          <cell r="L662" t="str">
            <v>D.</v>
          </cell>
          <cell r="N662" t="str">
            <v>JUMLAH HARGA TENAGA, BAHAN DAN PERALATAN  ( A + B + C )</v>
          </cell>
          <cell r="U662">
            <v>71142.074840860383</v>
          </cell>
        </row>
        <row r="663">
          <cell r="C663" t="str">
            <v>Diperlukan  :</v>
          </cell>
          <cell r="L663" t="str">
            <v>E.</v>
          </cell>
          <cell r="N663" t="str">
            <v>OVERHEAD &amp; PROFIT</v>
          </cell>
          <cell r="P663">
            <v>10</v>
          </cell>
          <cell r="Q663" t="str">
            <v>%  x  D</v>
          </cell>
          <cell r="U663">
            <v>7114.2074840860387</v>
          </cell>
        </row>
        <row r="664">
          <cell r="C664" t="str">
            <v>- Sapu Lidi</v>
          </cell>
          <cell r="E664" t="str">
            <v>=  3  buah</v>
          </cell>
          <cell r="L664" t="str">
            <v>F.</v>
          </cell>
          <cell r="N664" t="str">
            <v>HARGA SATUAN PEKERJAAN  ( D + E )</v>
          </cell>
          <cell r="U664">
            <v>78256.282324946427</v>
          </cell>
        </row>
        <row r="665">
          <cell r="C665" t="str">
            <v>- Sikat Ijuk</v>
          </cell>
          <cell r="E665" t="str">
            <v>=  3  buah</v>
          </cell>
          <cell r="L665" t="str">
            <v>Note: 1</v>
          </cell>
          <cell r="N665" t="str">
            <v>SATUAN dapat berdasarkan atas jam operasi untuk Tenaga Kerja dan Peralatan, volume dan/atau ukuran</v>
          </cell>
        </row>
        <row r="666">
          <cell r="C666" t="str">
            <v>- Rambu-rambu pengaman</v>
          </cell>
          <cell r="E666" t="str">
            <v>=  2  buah</v>
          </cell>
          <cell r="N666" t="str">
            <v>berat untuk bahan-bahan.</v>
          </cell>
        </row>
        <row r="667">
          <cell r="C667" t="str">
            <v>- Maal Tripleks</v>
          </cell>
          <cell r="E667" t="str">
            <v>=  4  lembar</v>
          </cell>
          <cell r="L667">
            <v>2</v>
          </cell>
          <cell r="N667" t="str">
            <v>Kuantitas satuan adalah kuantitas setiap komponen untuk menyelesaikan satu satuan pekerjaan dari nomor</v>
          </cell>
        </row>
        <row r="668">
          <cell r="N668" t="str">
            <v>mata pembayaran.</v>
          </cell>
        </row>
        <row r="669">
          <cell r="L669">
            <v>3</v>
          </cell>
          <cell r="N669" t="str">
            <v>Biaya satuan untuk peralatan sudah termasuk bahan bakar, bahan habis dipakai dan operator.</v>
          </cell>
        </row>
        <row r="670">
          <cell r="L670">
            <v>4</v>
          </cell>
          <cell r="N670" t="str">
            <v>Biaya satuan sudah termasuk pengeluaran untuk seluruh pajak yang berkaitan (tetapi tidak termasuk PPN</v>
          </cell>
        </row>
        <row r="671">
          <cell r="J671" t="str">
            <v>Berlanjut ke hal. berikut.</v>
          </cell>
          <cell r="N671" t="str">
            <v>yang dibayar dari kontrak) dan biaya-biaya lainnya.</v>
          </cell>
        </row>
        <row r="672">
          <cell r="A672" t="str">
            <v>ITEM PEMBAYARAN NO.</v>
          </cell>
          <cell r="D672" t="str">
            <v>:  8.4. (2)</v>
          </cell>
          <cell r="J672" t="str">
            <v>Analisa EI-1041</v>
          </cell>
        </row>
        <row r="673">
          <cell r="A673" t="str">
            <v>JENIS PEKERJAAN</v>
          </cell>
          <cell r="D673" t="str">
            <v>:  Marka Jalan bukan Termoplastik</v>
          </cell>
        </row>
        <row r="674">
          <cell r="A674" t="str">
            <v>SATUAN PEMBAYARAN</v>
          </cell>
          <cell r="D674" t="str">
            <v>:  M2</v>
          </cell>
          <cell r="H674" t="str">
            <v xml:space="preserve">        URAIAN ANALISA HARGA SATUAN</v>
          </cell>
        </row>
        <row r="675">
          <cell r="J675" t="str">
            <v>Lanjutan</v>
          </cell>
        </row>
        <row r="677">
          <cell r="A677" t="str">
            <v>No.</v>
          </cell>
          <cell r="C677" t="str">
            <v>U R A I A N</v>
          </cell>
          <cell r="G677" t="str">
            <v>KODE</v>
          </cell>
          <cell r="H677" t="str">
            <v>KOEF.</v>
          </cell>
          <cell r="I677" t="str">
            <v>SATUAN</v>
          </cell>
          <cell r="J677" t="str">
            <v>KETERANGAN</v>
          </cell>
        </row>
        <row r="680">
          <cell r="A680" t="str">
            <v>3.</v>
          </cell>
          <cell r="C680" t="str">
            <v>TENAGA</v>
          </cell>
        </row>
        <row r="681">
          <cell r="C681" t="str">
            <v>Produksi pekerjaan per hari  =  Q1 x Tk</v>
          </cell>
          <cell r="G681" t="str">
            <v>Qt</v>
          </cell>
          <cell r="H681">
            <v>93.333333333333343</v>
          </cell>
          <cell r="I681" t="str">
            <v>M2</v>
          </cell>
        </row>
        <row r="682">
          <cell r="C682" t="str">
            <v>dibutuhkan tenaga :</v>
          </cell>
          <cell r="D682" t="str">
            <v>- Mandor</v>
          </cell>
          <cell r="G682" t="str">
            <v>M</v>
          </cell>
          <cell r="H682">
            <v>1</v>
          </cell>
          <cell r="I682" t="str">
            <v>orang</v>
          </cell>
        </row>
        <row r="683">
          <cell r="D683" t="str">
            <v>- Tukang Cat</v>
          </cell>
          <cell r="G683" t="str">
            <v>Tb</v>
          </cell>
          <cell r="H683">
            <v>3</v>
          </cell>
          <cell r="I683" t="str">
            <v>orang</v>
          </cell>
        </row>
        <row r="684">
          <cell r="D684" t="str">
            <v>- Pekerja</v>
          </cell>
          <cell r="G684" t="str">
            <v>P</v>
          </cell>
          <cell r="H684">
            <v>8</v>
          </cell>
          <cell r="I684" t="str">
            <v>orang</v>
          </cell>
        </row>
        <row r="686">
          <cell r="C686" t="str">
            <v>Koefisien Tenaga / Kg  :</v>
          </cell>
        </row>
        <row r="687">
          <cell r="D687" t="str">
            <v>-  Mandor</v>
          </cell>
          <cell r="E687" t="str">
            <v>=  ( M x Tk ) : Qt</v>
          </cell>
          <cell r="G687" t="str">
            <v>(L03)</v>
          </cell>
          <cell r="H687">
            <v>7.4999999999999997E-2</v>
          </cell>
          <cell r="I687" t="str">
            <v>jam</v>
          </cell>
        </row>
        <row r="688">
          <cell r="D688" t="str">
            <v>- Tukang</v>
          </cell>
          <cell r="E688" t="str">
            <v>=  ( Tb x Tk ) : Qt</v>
          </cell>
          <cell r="G688" t="str">
            <v>(L02)</v>
          </cell>
          <cell r="H688">
            <v>0.22499999999999998</v>
          </cell>
          <cell r="I688" t="str">
            <v>jam</v>
          </cell>
        </row>
        <row r="689">
          <cell r="D689" t="str">
            <v>-  Pekerja</v>
          </cell>
          <cell r="E689" t="str">
            <v>=  ( P x Tk ) : Qt</v>
          </cell>
          <cell r="G689" t="str">
            <v>(L01)</v>
          </cell>
          <cell r="H689">
            <v>0.6</v>
          </cell>
          <cell r="I689" t="str">
            <v>jam</v>
          </cell>
        </row>
        <row r="691">
          <cell r="A691" t="str">
            <v>4.</v>
          </cell>
          <cell r="C691" t="str">
            <v>HARGA DASAR SATUAN UPAH, BAHAN DAN ALAT</v>
          </cell>
        </row>
        <row r="692">
          <cell r="C692" t="str">
            <v>Lihat lampiran.</v>
          </cell>
        </row>
        <row r="694">
          <cell r="A694" t="str">
            <v>5.</v>
          </cell>
          <cell r="C694" t="str">
            <v>ANALISA HARGA SATUAN PEKERJAAN</v>
          </cell>
        </row>
        <row r="695">
          <cell r="C695" t="str">
            <v>Lihat perhitungan dalam FORMULIR STANDAR UNTUK</v>
          </cell>
        </row>
        <row r="696">
          <cell r="C696" t="str">
            <v>PEREKEMAN ANALISA MASING-MASING HARGA</v>
          </cell>
        </row>
        <row r="697">
          <cell r="C697" t="str">
            <v>SATUAN.</v>
          </cell>
        </row>
        <row r="698">
          <cell r="C698" t="str">
            <v>Didapat Harga Satuan Pekerjaan :</v>
          </cell>
        </row>
        <row r="700">
          <cell r="C700" t="str">
            <v xml:space="preserve">Rp.  </v>
          </cell>
          <cell r="D700">
            <v>78256.282324946427</v>
          </cell>
          <cell r="E700" t="str">
            <v xml:space="preserve"> / M2</v>
          </cell>
        </row>
        <row r="704">
          <cell r="A704" t="str">
            <v>6.</v>
          </cell>
          <cell r="C704" t="str">
            <v>MASA PELAKSANAAN YANG DIPERLUKAN</v>
          </cell>
        </row>
        <row r="705">
          <cell r="C705" t="str">
            <v>Masa Pelaksanaan :</v>
          </cell>
          <cell r="D705" t="str">
            <v>. . . . . . . . . . .</v>
          </cell>
          <cell r="E705" t="str">
            <v>bulan</v>
          </cell>
        </row>
        <row r="707">
          <cell r="A707" t="str">
            <v>7.</v>
          </cell>
          <cell r="C707" t="str">
            <v>VOLUME PEKERJAAN YANG DIPERLUKAN</v>
          </cell>
        </row>
        <row r="708">
          <cell r="C708" t="str">
            <v>Volume pekerjaan  :</v>
          </cell>
          <cell r="D708" t="e">
            <v>#REF!</v>
          </cell>
          <cell r="E708" t="str">
            <v>M2</v>
          </cell>
        </row>
        <row r="731">
          <cell r="A731" t="str">
            <v>ITEM PEMBAYARAN NO.</v>
          </cell>
          <cell r="D731" t="str">
            <v>:  8.4. (1)</v>
          </cell>
          <cell r="J731" t="str">
            <v>Analisa EI-1042</v>
          </cell>
          <cell r="T731" t="str">
            <v>Analisa EI-1042</v>
          </cell>
        </row>
        <row r="732">
          <cell r="A732" t="str">
            <v>JENIS PEKERJAAN</v>
          </cell>
          <cell r="D732" t="str">
            <v>:  Marka Jalan Termoplastik</v>
          </cell>
        </row>
        <row r="733">
          <cell r="A733" t="str">
            <v>SATUAN PEMBAYARAN</v>
          </cell>
          <cell r="D733" t="str">
            <v>:  M2</v>
          </cell>
          <cell r="H733" t="str">
            <v xml:space="preserve">        URAIAN ANALISA HARGA SATUAN</v>
          </cell>
          <cell r="L733" t="str">
            <v>FORMULIR STANDAR UNTUK</v>
          </cell>
        </row>
        <row r="734">
          <cell r="L734" t="str">
            <v>PEREKAMAN ANALISA MASING-MASING HARGA SATUAN</v>
          </cell>
        </row>
        <row r="735">
          <cell r="L735">
            <v>0</v>
          </cell>
        </row>
        <row r="736">
          <cell r="A736" t="str">
            <v>No.</v>
          </cell>
          <cell r="C736" t="str">
            <v>U R A I A N</v>
          </cell>
          <cell r="G736" t="str">
            <v>KODE</v>
          </cell>
          <cell r="H736" t="str">
            <v>KOEF.</v>
          </cell>
          <cell r="I736" t="str">
            <v>SATUAN</v>
          </cell>
          <cell r="J736" t="str">
            <v>KETERANGAN</v>
          </cell>
        </row>
        <row r="738">
          <cell r="L738" t="str">
            <v>PROYEK</v>
          </cell>
          <cell r="O738" t="str">
            <v xml:space="preserve">: </v>
          </cell>
        </row>
        <row r="739">
          <cell r="A739" t="str">
            <v>I.</v>
          </cell>
          <cell r="C739" t="str">
            <v>ASUMSI</v>
          </cell>
          <cell r="L739" t="str">
            <v>No. PAKET KONTRAK</v>
          </cell>
          <cell r="O739" t="str">
            <v xml:space="preserve">: </v>
          </cell>
        </row>
        <row r="740">
          <cell r="A740">
            <v>1</v>
          </cell>
          <cell r="C740" t="str">
            <v>Pekerjaan dilakukan secara manual</v>
          </cell>
          <cell r="L740" t="str">
            <v>NAMA PAKET</v>
          </cell>
          <cell r="O740" t="str">
            <v>: Pemb. Jembatan Kampar</v>
          </cell>
        </row>
        <row r="741">
          <cell r="A741">
            <v>2</v>
          </cell>
          <cell r="C741" t="str">
            <v>Lokasi pekerjaan : sepanjang jalan</v>
          </cell>
          <cell r="L741" t="str">
            <v>PROP / KAB / KOTA</v>
          </cell>
          <cell r="O741" t="str">
            <v>: Sumbar/Limapuluh Kota</v>
          </cell>
        </row>
        <row r="742">
          <cell r="A742">
            <v>3</v>
          </cell>
          <cell r="C742" t="str">
            <v>Bahan dasar (besi dan kawat) diterima seluruhnya</v>
          </cell>
          <cell r="L742" t="str">
            <v>ITEM PEMBAYARAN NO.</v>
          </cell>
          <cell r="O742" t="str">
            <v>:  8.4. (1)</v>
          </cell>
          <cell r="R742" t="str">
            <v>PERKIRAAN VOL. PEK.</v>
          </cell>
          <cell r="T742" t="str">
            <v>:</v>
          </cell>
          <cell r="U742" t="e">
            <v>#REF!</v>
          </cell>
        </row>
        <row r="743">
          <cell r="C743" t="str">
            <v>di lokasi pekerjaan</v>
          </cell>
          <cell r="L743" t="str">
            <v>JENIS PEKERJAAN</v>
          </cell>
          <cell r="O743" t="str">
            <v>:  Marka Jalan Termoplastik</v>
          </cell>
          <cell r="R743" t="str">
            <v>TOTAL HARGA (Rp.)</v>
          </cell>
          <cell r="T743" t="str">
            <v>:</v>
          </cell>
          <cell r="U743" t="e">
            <v>#REF!</v>
          </cell>
        </row>
        <row r="744">
          <cell r="A744">
            <v>4</v>
          </cell>
          <cell r="C744" t="str">
            <v>Jarak rata-rata Base camp ke lokasi pekerjaan</v>
          </cell>
          <cell r="G744" t="str">
            <v>L</v>
          </cell>
          <cell r="H744">
            <v>0.75</v>
          </cell>
          <cell r="I744" t="str">
            <v>KM</v>
          </cell>
          <cell r="L744" t="str">
            <v>SATUAN PEMBAYARAN</v>
          </cell>
          <cell r="O744" t="str">
            <v>:  M2</v>
          </cell>
          <cell r="R744" t="str">
            <v>% THD. BIAYA PROYEK</v>
          </cell>
          <cell r="T744" t="str">
            <v>:</v>
          </cell>
          <cell r="U744" t="e">
            <v>#REF!</v>
          </cell>
        </row>
        <row r="745">
          <cell r="A745">
            <v>5</v>
          </cell>
          <cell r="C745" t="str">
            <v>Jam kerja efektif per-hari</v>
          </cell>
          <cell r="G745" t="str">
            <v>Tk</v>
          </cell>
          <cell r="H745">
            <v>7</v>
          </cell>
          <cell r="I745" t="str">
            <v>jam</v>
          </cell>
        </row>
        <row r="746">
          <cell r="A746">
            <v>6</v>
          </cell>
          <cell r="C746" t="str">
            <v>Faktor Kehilangan Material</v>
          </cell>
          <cell r="G746" t="str">
            <v>Fh</v>
          </cell>
          <cell r="H746">
            <v>1.05</v>
          </cell>
          <cell r="I746" t="str">
            <v>-</v>
          </cell>
        </row>
        <row r="747">
          <cell r="A747">
            <v>7</v>
          </cell>
          <cell r="C747" t="str">
            <v>Tebal lapisan cat secara manual</v>
          </cell>
          <cell r="G747" t="str">
            <v>t</v>
          </cell>
          <cell r="H747">
            <v>1.4999999999999999E-2</v>
          </cell>
          <cell r="I747" t="str">
            <v>M</v>
          </cell>
          <cell r="J747" t="str">
            <v xml:space="preserve"> Spec.10.4.3(2)(d)</v>
          </cell>
          <cell r="Q747" t="str">
            <v>PERKIRAAN</v>
          </cell>
          <cell r="R747" t="str">
            <v>HARGA</v>
          </cell>
          <cell r="S747" t="str">
            <v>JUMLAH</v>
          </cell>
        </row>
        <row r="748">
          <cell r="A748">
            <v>8</v>
          </cell>
          <cell r="C748" t="str">
            <v>Berat Jenis Bahan Cat</v>
          </cell>
          <cell r="G748" t="str">
            <v>BJ.Cat</v>
          </cell>
          <cell r="H748">
            <v>1</v>
          </cell>
          <cell r="I748" t="str">
            <v>Kg/Liter</v>
          </cell>
          <cell r="L748" t="str">
            <v>NO.</v>
          </cell>
          <cell r="N748" t="str">
            <v>KOMPONEN</v>
          </cell>
          <cell r="P748" t="str">
            <v>SATUAN</v>
          </cell>
          <cell r="Q748" t="str">
            <v>KUANTITAS</v>
          </cell>
          <cell r="R748" t="str">
            <v>SATUAN</v>
          </cell>
          <cell r="S748" t="str">
            <v>HARGA</v>
          </cell>
        </row>
        <row r="749">
          <cell r="A749">
            <v>9</v>
          </cell>
          <cell r="C749" t="str">
            <v>Perbandingan pemakaian bahan  :</v>
          </cell>
          <cell r="E749" t="str">
            <v>- Cat</v>
          </cell>
          <cell r="G749" t="str">
            <v>C</v>
          </cell>
          <cell r="H749">
            <v>65</v>
          </cell>
          <cell r="I749" t="str">
            <v>%</v>
          </cell>
          <cell r="R749" t="str">
            <v>(Rp.)</v>
          </cell>
          <cell r="S749" t="str">
            <v>(Rp.)</v>
          </cell>
        </row>
        <row r="750">
          <cell r="E750" t="str">
            <v>- Thinner</v>
          </cell>
          <cell r="G750" t="str">
            <v>T</v>
          </cell>
          <cell r="H750">
            <v>35</v>
          </cell>
          <cell r="I750" t="str">
            <v>%</v>
          </cell>
        </row>
        <row r="751">
          <cell r="A751" t="str">
            <v>II.</v>
          </cell>
          <cell r="C751" t="str">
            <v>URUTAN KERJA</v>
          </cell>
        </row>
        <row r="752">
          <cell r="A752">
            <v>1</v>
          </cell>
          <cell r="C752" t="str">
            <v>Permukaan jalan dibersihkan dari debu/kotoran</v>
          </cell>
          <cell r="L752" t="str">
            <v>A.</v>
          </cell>
          <cell r="N752" t="str">
            <v>TENAGA</v>
          </cell>
        </row>
        <row r="753">
          <cell r="A753">
            <v>2</v>
          </cell>
          <cell r="C753" t="str">
            <v>Cat disemprotkan dengan Compressor di atas maal</v>
          </cell>
        </row>
        <row r="754">
          <cell r="C754" t="str">
            <v>tripleks yang dipasang di permukaan jalan</v>
          </cell>
          <cell r="L754" t="str">
            <v>1.</v>
          </cell>
          <cell r="N754" t="str">
            <v>Pekerja Biasa</v>
          </cell>
          <cell r="O754" t="str">
            <v>(L01)</v>
          </cell>
          <cell r="P754" t="str">
            <v>jam</v>
          </cell>
          <cell r="Q754">
            <v>0.6</v>
          </cell>
          <cell r="R754">
            <v>4500</v>
          </cell>
          <cell r="U754">
            <v>2700</v>
          </cell>
        </row>
        <row r="755">
          <cell r="A755">
            <v>3</v>
          </cell>
          <cell r="C755" t="str">
            <v>Glass Bit diberikan segera setelah cat marka selesai</v>
          </cell>
          <cell r="L755" t="str">
            <v>2.</v>
          </cell>
          <cell r="N755" t="str">
            <v>Tukang</v>
          </cell>
          <cell r="O755" t="str">
            <v>(L02)</v>
          </cell>
          <cell r="P755" t="str">
            <v>jam</v>
          </cell>
          <cell r="Q755">
            <v>0.22499999999999998</v>
          </cell>
          <cell r="R755">
            <v>7000</v>
          </cell>
          <cell r="U755">
            <v>1574.9999999999998</v>
          </cell>
        </row>
        <row r="756">
          <cell r="C756" t="str">
            <v>disemprotkan</v>
          </cell>
          <cell r="L756" t="str">
            <v>3.</v>
          </cell>
          <cell r="N756" t="str">
            <v>Mandor</v>
          </cell>
          <cell r="O756" t="str">
            <v>(L03)</v>
          </cell>
          <cell r="P756" t="str">
            <v>jam</v>
          </cell>
          <cell r="Q756">
            <v>7.4999999999999997E-2</v>
          </cell>
          <cell r="R756">
            <v>7500</v>
          </cell>
          <cell r="U756">
            <v>562.5</v>
          </cell>
        </row>
        <row r="758">
          <cell r="A758" t="str">
            <v>III.</v>
          </cell>
          <cell r="C758" t="str">
            <v>PEMAKAIAN BAHAN, ALAT DAN TENAGA</v>
          </cell>
          <cell r="Q758" t="str">
            <v xml:space="preserve">JUMLAH HARGA TENAGA   </v>
          </cell>
          <cell r="U758">
            <v>4837.5</v>
          </cell>
        </row>
        <row r="760">
          <cell r="A760" t="str">
            <v xml:space="preserve">   1.</v>
          </cell>
          <cell r="C760" t="str">
            <v>BAHAN</v>
          </cell>
          <cell r="L760" t="str">
            <v>B.</v>
          </cell>
          <cell r="N760" t="str">
            <v>BAHAN</v>
          </cell>
        </row>
        <row r="761">
          <cell r="A761" t="str">
            <v>1.a.</v>
          </cell>
          <cell r="C761" t="str">
            <v>Cat Marka Thermoplastic</v>
          </cell>
          <cell r="E761" t="str">
            <v>=  C x R x (BJ.Cat)</v>
          </cell>
          <cell r="G761" t="str">
            <v>(M17)</v>
          </cell>
          <cell r="H761">
            <v>1.9500000000000002</v>
          </cell>
          <cell r="I761" t="str">
            <v>Kg</v>
          </cell>
        </row>
        <row r="762">
          <cell r="A762" t="str">
            <v>1.b.</v>
          </cell>
          <cell r="C762" t="str">
            <v>Minyak Pencair (Thinner)</v>
          </cell>
          <cell r="E762" t="str">
            <v>=  T x R</v>
          </cell>
          <cell r="G762" t="str">
            <v>(M33)</v>
          </cell>
          <cell r="H762">
            <v>1.0499999999999998</v>
          </cell>
          <cell r="I762" t="str">
            <v>Liter</v>
          </cell>
          <cell r="L762" t="str">
            <v>1.</v>
          </cell>
          <cell r="N762" t="str">
            <v>Cat Marka</v>
          </cell>
          <cell r="O762" t="str">
            <v>(M17)</v>
          </cell>
          <cell r="P762" t="str">
            <v>Kg</v>
          </cell>
          <cell r="Q762">
            <v>1.9500000000000002</v>
          </cell>
          <cell r="R762">
            <v>25000</v>
          </cell>
          <cell r="U762">
            <v>48750.000000000007</v>
          </cell>
        </row>
        <row r="763">
          <cell r="A763" t="str">
            <v>1.c.</v>
          </cell>
          <cell r="C763" t="str">
            <v>Blass Bead</v>
          </cell>
          <cell r="G763" t="str">
            <v>(M34)</v>
          </cell>
          <cell r="H763">
            <v>0.45</v>
          </cell>
          <cell r="I763" t="str">
            <v>Kg</v>
          </cell>
          <cell r="J763" t="str">
            <v xml:space="preserve"> Spec.10.4.3(2)(e)</v>
          </cell>
          <cell r="L763" t="str">
            <v>2.</v>
          </cell>
          <cell r="N763" t="str">
            <v>Thinner</v>
          </cell>
          <cell r="O763" t="str">
            <v>(M33)</v>
          </cell>
          <cell r="P763" t="str">
            <v>Liter</v>
          </cell>
          <cell r="Q763">
            <v>1.0499999999999998</v>
          </cell>
          <cell r="R763">
            <v>4500</v>
          </cell>
          <cell r="U763">
            <v>4724.9999999999991</v>
          </cell>
        </row>
        <row r="764">
          <cell r="L764" t="str">
            <v>3.</v>
          </cell>
          <cell r="N764" t="str">
            <v>Blass Bit</v>
          </cell>
          <cell r="O764" t="str">
            <v>(M34)</v>
          </cell>
          <cell r="P764" t="str">
            <v>Kg</v>
          </cell>
          <cell r="Q764">
            <v>0.45</v>
          </cell>
          <cell r="R764">
            <v>15000</v>
          </cell>
          <cell r="U764">
            <v>6750</v>
          </cell>
        </row>
        <row r="766">
          <cell r="A766" t="str">
            <v>2.</v>
          </cell>
          <cell r="C766" t="str">
            <v>ALAT</v>
          </cell>
        </row>
        <row r="767">
          <cell r="A767" t="str">
            <v>2.a.</v>
          </cell>
          <cell r="C767" t="str">
            <v>COMPRESSOR</v>
          </cell>
          <cell r="G767" t="str">
            <v>(E05)</v>
          </cell>
        </row>
        <row r="768">
          <cell r="C768" t="str">
            <v>Kapasitas penyemprotan</v>
          </cell>
          <cell r="G768" t="str">
            <v>V</v>
          </cell>
          <cell r="H768">
            <v>40</v>
          </cell>
          <cell r="I768" t="str">
            <v>Ltr/Jam</v>
          </cell>
          <cell r="Q768" t="str">
            <v xml:space="preserve">JUMLAH HARGA BAHAN   </v>
          </cell>
          <cell r="U768">
            <v>60225.000000000007</v>
          </cell>
        </row>
        <row r="769">
          <cell r="C769" t="str">
            <v>Jumlah cat cair  =</v>
          </cell>
          <cell r="D769" t="str">
            <v>(1 M x 1 M) x t x 1000</v>
          </cell>
          <cell r="G769" t="str">
            <v>R</v>
          </cell>
          <cell r="H769">
            <v>3</v>
          </cell>
          <cell r="I769" t="str">
            <v>Ltr/M2</v>
          </cell>
        </row>
        <row r="770">
          <cell r="L770" t="str">
            <v>C.</v>
          </cell>
          <cell r="N770" t="str">
            <v>PERALATAN</v>
          </cell>
        </row>
        <row r="771">
          <cell r="C771" t="str">
            <v>Kap. Prod. / Jam  =</v>
          </cell>
          <cell r="D771" t="str">
            <v xml:space="preserve">  V : R</v>
          </cell>
          <cell r="G771" t="str">
            <v>Q1</v>
          </cell>
          <cell r="H771">
            <v>13.333333333333334</v>
          </cell>
          <cell r="I771" t="str">
            <v>M2/Jam</v>
          </cell>
        </row>
        <row r="772">
          <cell r="L772" t="str">
            <v>1.</v>
          </cell>
          <cell r="N772" t="str">
            <v>Compressor</v>
          </cell>
          <cell r="O772" t="str">
            <v>(E05)</v>
          </cell>
          <cell r="P772" t="str">
            <v>Jam</v>
          </cell>
          <cell r="Q772">
            <v>7.4999999999999997E-2</v>
          </cell>
          <cell r="R772">
            <v>110410.09454193829</v>
          </cell>
          <cell r="U772">
            <v>8280.7570906453711</v>
          </cell>
        </row>
        <row r="773">
          <cell r="C773" t="str">
            <v>Koef. Alat / M2</v>
          </cell>
          <cell r="D773" t="str">
            <v>=  1 : Q1</v>
          </cell>
          <cell r="G773" t="str">
            <v>(E05)</v>
          </cell>
          <cell r="H773">
            <v>7.4999999999999997E-2</v>
          </cell>
          <cell r="I773" t="str">
            <v>Jam</v>
          </cell>
          <cell r="L773" t="str">
            <v>2.</v>
          </cell>
          <cell r="N773" t="str">
            <v>Dump Truck</v>
          </cell>
          <cell r="O773" t="str">
            <v>(E08)</v>
          </cell>
          <cell r="P773" t="str">
            <v>Jam</v>
          </cell>
          <cell r="Q773">
            <v>7.4999999999999997E-2</v>
          </cell>
          <cell r="R773">
            <v>97984.236669533435</v>
          </cell>
          <cell r="U773">
            <v>7348.8177502150074</v>
          </cell>
        </row>
        <row r="774">
          <cell r="L774" t="str">
            <v>3.</v>
          </cell>
          <cell r="N774" t="str">
            <v>Alat Bantu</v>
          </cell>
          <cell r="P774" t="str">
            <v>Ls</v>
          </cell>
          <cell r="Q774">
            <v>1</v>
          </cell>
          <cell r="R774">
            <v>200</v>
          </cell>
          <cell r="U774">
            <v>200</v>
          </cell>
        </row>
        <row r="777">
          <cell r="A777" t="str">
            <v>2.b.</v>
          </cell>
          <cell r="C777" t="str">
            <v>DUMP TRUCK</v>
          </cell>
          <cell r="G777" t="str">
            <v>(E08)</v>
          </cell>
        </row>
        <row r="778">
          <cell r="C778" t="str">
            <v>Pada dasarnya alat ini digunakan bersama-sama</v>
          </cell>
        </row>
        <row r="779">
          <cell r="C779" t="str">
            <v>dengan Compressor</v>
          </cell>
          <cell r="G779" t="str">
            <v>Q3</v>
          </cell>
          <cell r="H779">
            <v>13.333333333333334</v>
          </cell>
          <cell r="I779" t="str">
            <v>M2/Jam</v>
          </cell>
        </row>
        <row r="780">
          <cell r="C780" t="str">
            <v>Koef. Alat / M2</v>
          </cell>
          <cell r="D780" t="str">
            <v>=  1 : Q3</v>
          </cell>
          <cell r="G780" t="str">
            <v>(E08)</v>
          </cell>
          <cell r="H780">
            <v>7.4999999999999997E-2</v>
          </cell>
          <cell r="I780" t="str">
            <v>Jam</v>
          </cell>
          <cell r="Q780" t="str">
            <v xml:space="preserve">JUMLAH HARGA PERALATAN   </v>
          </cell>
          <cell r="U780">
            <v>15829.574840860379</v>
          </cell>
        </row>
        <row r="782">
          <cell r="A782" t="str">
            <v>2.c.</v>
          </cell>
          <cell r="C782" t="str">
            <v>ALAT BANTU</v>
          </cell>
          <cell r="I782" t="str">
            <v>Ls</v>
          </cell>
          <cell r="L782" t="str">
            <v>D.</v>
          </cell>
          <cell r="N782" t="str">
            <v>JUMLAH HARGA TENAGA, BAHAN DAN PERALATAN  ( A + B + C )</v>
          </cell>
          <cell r="U782">
            <v>80892.074840860383</v>
          </cell>
        </row>
        <row r="783">
          <cell r="C783" t="str">
            <v>Diperlukan  :</v>
          </cell>
          <cell r="L783" t="str">
            <v>E.</v>
          </cell>
          <cell r="N783" t="str">
            <v>OVERHEAD &amp; PROFIT</v>
          </cell>
          <cell r="P783">
            <v>10</v>
          </cell>
          <cell r="Q783" t="str">
            <v>%  x  D</v>
          </cell>
          <cell r="U783">
            <v>8089.2074840860387</v>
          </cell>
        </row>
        <row r="784">
          <cell r="C784" t="str">
            <v>- Sapu Lidi</v>
          </cell>
          <cell r="E784" t="str">
            <v>=  3  buah</v>
          </cell>
          <cell r="L784" t="str">
            <v>F.</v>
          </cell>
          <cell r="N784" t="str">
            <v>HARGA SATUAN PEKERJAAN  ( D + E )</v>
          </cell>
          <cell r="U784">
            <v>88981.282324946427</v>
          </cell>
        </row>
        <row r="785">
          <cell r="C785" t="str">
            <v>- Sikat Ijuk</v>
          </cell>
          <cell r="E785" t="str">
            <v>=  3  buah</v>
          </cell>
          <cell r="L785" t="str">
            <v>Note: 1</v>
          </cell>
          <cell r="N785" t="str">
            <v>SATUAN dapat berdasarkan atas jam operasi untuk Tenaga Kerja dan Peralatan, volume dan/atau ukuran</v>
          </cell>
        </row>
        <row r="786">
          <cell r="C786" t="str">
            <v>- Rambu-rambu pengaman</v>
          </cell>
          <cell r="E786" t="str">
            <v>=  2  buah</v>
          </cell>
          <cell r="N786" t="str">
            <v>berat untuk bahan-bahan.</v>
          </cell>
        </row>
        <row r="787">
          <cell r="C787" t="str">
            <v>- Maal Tripleks</v>
          </cell>
          <cell r="E787" t="str">
            <v>=  4  lembar</v>
          </cell>
          <cell r="L787">
            <v>2</v>
          </cell>
          <cell r="N787" t="str">
            <v>Kuantitas satuan adalah kuantitas setiap komponen untuk menyelesaikan satu satuan pekerjaan dari nomor</v>
          </cell>
        </row>
        <row r="788">
          <cell r="N788" t="str">
            <v>mata pembayaran.</v>
          </cell>
        </row>
        <row r="789">
          <cell r="L789">
            <v>3</v>
          </cell>
          <cell r="N789" t="str">
            <v>Biaya satuan untuk peralatan sudah termasuk bahan bakar, bahan habis dipakai dan operator.</v>
          </cell>
        </row>
        <row r="790">
          <cell r="L790">
            <v>4</v>
          </cell>
          <cell r="N790" t="str">
            <v>Biaya satuan sudah termasuk pengeluaran untuk seluruh pajak yang berkaitan (tetapi tidak termasuk PPN</v>
          </cell>
        </row>
        <row r="791">
          <cell r="J791" t="str">
            <v>Berlanjut ke hal. berikut.</v>
          </cell>
          <cell r="N791" t="str">
            <v>yang dibayar dari kontrak) dan biaya-biaya lainnya.</v>
          </cell>
        </row>
        <row r="792">
          <cell r="A792" t="str">
            <v>ITEM PEMBAYARAN NO.</v>
          </cell>
          <cell r="D792" t="str">
            <v>:  8.4. (1)</v>
          </cell>
          <cell r="J792" t="str">
            <v>Analisa EI-1042</v>
          </cell>
        </row>
        <row r="793">
          <cell r="A793" t="str">
            <v>JENIS PEKERJAAN</v>
          </cell>
          <cell r="D793" t="str">
            <v>:  Marka Jalan Termoplastik</v>
          </cell>
        </row>
        <row r="794">
          <cell r="A794" t="str">
            <v>SATUAN PEMBAYARAN</v>
          </cell>
          <cell r="D794" t="str">
            <v>:  M2</v>
          </cell>
          <cell r="H794" t="str">
            <v xml:space="preserve">        URAIAN ANALISA HARGA SATUAN</v>
          </cell>
        </row>
        <row r="795">
          <cell r="J795" t="str">
            <v>Lanjutan</v>
          </cell>
        </row>
        <row r="797">
          <cell r="A797" t="str">
            <v>No.</v>
          </cell>
          <cell r="C797" t="str">
            <v>U R A I A N</v>
          </cell>
          <cell r="G797" t="str">
            <v>KODE</v>
          </cell>
          <cell r="H797" t="str">
            <v>KOEF.</v>
          </cell>
          <cell r="I797" t="str">
            <v>SATUAN</v>
          </cell>
          <cell r="J797" t="str">
            <v>KETERANGAN</v>
          </cell>
        </row>
        <row r="800">
          <cell r="A800" t="str">
            <v>3.</v>
          </cell>
          <cell r="C800" t="str">
            <v>TENAGA</v>
          </cell>
        </row>
        <row r="801">
          <cell r="C801" t="str">
            <v>Produksi pekerjaan per hari  =  Q1 x Tk</v>
          </cell>
          <cell r="G801" t="str">
            <v>Qt</v>
          </cell>
          <cell r="H801">
            <v>93.333333333333343</v>
          </cell>
          <cell r="I801" t="str">
            <v>M2</v>
          </cell>
        </row>
        <row r="802">
          <cell r="C802" t="str">
            <v>dibutuhkan tenaga :</v>
          </cell>
          <cell r="D802" t="str">
            <v>- Mandor</v>
          </cell>
          <cell r="G802" t="str">
            <v>M</v>
          </cell>
          <cell r="H802">
            <v>1</v>
          </cell>
          <cell r="I802" t="str">
            <v>orang</v>
          </cell>
        </row>
        <row r="803">
          <cell r="D803" t="str">
            <v>- Tukang Cat</v>
          </cell>
          <cell r="G803" t="str">
            <v>Tb</v>
          </cell>
          <cell r="H803">
            <v>3</v>
          </cell>
          <cell r="I803" t="str">
            <v>orang</v>
          </cell>
        </row>
        <row r="804">
          <cell r="D804" t="str">
            <v>- Pekerja</v>
          </cell>
          <cell r="G804" t="str">
            <v>P</v>
          </cell>
          <cell r="H804">
            <v>8</v>
          </cell>
          <cell r="I804" t="str">
            <v>orang</v>
          </cell>
        </row>
        <row r="806">
          <cell r="C806" t="str">
            <v>Koefisien Tenaga / Kg  :</v>
          </cell>
        </row>
        <row r="807">
          <cell r="D807" t="str">
            <v>-  Mandor</v>
          </cell>
          <cell r="E807" t="str">
            <v>=  ( M x Tk ) : Qt</v>
          </cell>
          <cell r="G807" t="str">
            <v>(L03)</v>
          </cell>
          <cell r="H807">
            <v>7.4999999999999997E-2</v>
          </cell>
          <cell r="I807" t="str">
            <v>jam</v>
          </cell>
        </row>
        <row r="808">
          <cell r="D808" t="str">
            <v>- Tukang</v>
          </cell>
          <cell r="E808" t="str">
            <v>=  ( Tb x Tk ) : Qt</v>
          </cell>
          <cell r="G808" t="str">
            <v>(L02)</v>
          </cell>
          <cell r="H808">
            <v>0.22499999999999998</v>
          </cell>
          <cell r="I808" t="str">
            <v>jam</v>
          </cell>
        </row>
        <row r="809">
          <cell r="D809" t="str">
            <v>-  Pekerja</v>
          </cell>
          <cell r="E809" t="str">
            <v>=  ( P x Tk ) : Qt</v>
          </cell>
          <cell r="G809" t="str">
            <v>(L01)</v>
          </cell>
          <cell r="H809">
            <v>0.6</v>
          </cell>
          <cell r="I809" t="str">
            <v>jam</v>
          </cell>
        </row>
        <row r="811">
          <cell r="A811" t="str">
            <v>4.</v>
          </cell>
          <cell r="C811" t="str">
            <v>HARGA DASAR SATUAN UPAH, BAHAN DAN ALAT</v>
          </cell>
        </row>
        <row r="812">
          <cell r="C812" t="str">
            <v>Lihat lampiran.</v>
          </cell>
        </row>
        <row r="814">
          <cell r="A814" t="str">
            <v>5.</v>
          </cell>
          <cell r="C814" t="str">
            <v>ANALISA HARGA SATUAN PEKERJAAN</v>
          </cell>
        </row>
        <row r="815">
          <cell r="C815" t="str">
            <v>Lihat perhitungan dalam FORMULIR STANDAR UNTUK</v>
          </cell>
        </row>
        <row r="816">
          <cell r="C816" t="str">
            <v>PEREKEMAN ANALISA MASING-MASING HARGA</v>
          </cell>
        </row>
        <row r="817">
          <cell r="C817" t="str">
            <v>SATUAN.</v>
          </cell>
        </row>
        <row r="818">
          <cell r="C818" t="str">
            <v>Didapat Harga Satuan Pekerjaan :</v>
          </cell>
        </row>
        <row r="820">
          <cell r="C820" t="str">
            <v xml:space="preserve">Rp.  </v>
          </cell>
          <cell r="D820">
            <v>88981.282324946427</v>
          </cell>
          <cell r="E820" t="str">
            <v xml:space="preserve"> / M2</v>
          </cell>
        </row>
        <row r="824">
          <cell r="A824" t="str">
            <v>6.</v>
          </cell>
          <cell r="C824" t="str">
            <v>MASA PELAKSANAAN YANG DIPERLUKAN</v>
          </cell>
        </row>
        <row r="825">
          <cell r="C825" t="str">
            <v>Masa Pelaksanaan :</v>
          </cell>
          <cell r="D825" t="str">
            <v>. . . . . . . . . . .</v>
          </cell>
          <cell r="E825" t="str">
            <v>bulan</v>
          </cell>
        </row>
        <row r="827">
          <cell r="A827" t="str">
            <v>7.</v>
          </cell>
          <cell r="C827" t="str">
            <v>VOLUME PEKERJAAN YANG DIPERLUKAN</v>
          </cell>
        </row>
        <row r="828">
          <cell r="C828" t="str">
            <v>Volume pekerjaan  :</v>
          </cell>
          <cell r="D828" t="e">
            <v>#REF!</v>
          </cell>
          <cell r="E828" t="str">
            <v>M2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210"/>
      <sheetName val="Komponen"/>
      <sheetName val="K"/>
      <sheetName val="K211"/>
      <sheetName val="K220"/>
      <sheetName val="K221"/>
      <sheetName val="K224"/>
      <sheetName val="K225"/>
      <sheetName val="K230"/>
      <sheetName val="K231"/>
      <sheetName val="K232"/>
      <sheetName val="K233"/>
      <sheetName val="K310"/>
      <sheetName val="K311"/>
      <sheetName val="K320"/>
      <sheetName val="K321"/>
      <sheetName val="Rekap"/>
      <sheetName val="OP. ALAT"/>
      <sheetName val="OP. PERJAM"/>
      <sheetName val="B. PERSONIL"/>
      <sheetName val="KAN. LOKAL"/>
      <sheetName val="611"/>
      <sheetName val="DATA1"/>
      <sheetName val="OLAHDATA1"/>
      <sheetName val="Output"/>
      <sheetName val="KotakTTD"/>
      <sheetName val="Cover"/>
      <sheetName val="DATA2"/>
      <sheetName val="OlahData2"/>
      <sheetName val="Sheet2"/>
      <sheetName val="13 Januari-01 Februari"/>
      <sheetName val="Sheet1"/>
      <sheetName val="MON"/>
      <sheetName val="MONDETAIL"/>
      <sheetName val="PENGELOMPOKAN"/>
      <sheetName val="RAB"/>
      <sheetName val="Lampiran"/>
      <sheetName val="BA-OP"/>
      <sheetName val="BAP"/>
      <sheetName val="KWI"/>
      <sheetName val="NOTE"/>
      <sheetName val="FP.Putih"/>
      <sheetName val="FP.Merah"/>
      <sheetName val="FP.Kuning"/>
      <sheetName val="Bahan"/>
      <sheetName val="Upah"/>
      <sheetName val="alat"/>
      <sheetName val="Basic Price"/>
      <sheetName val="Aspal"/>
      <sheetName val="Harian"/>
      <sheetName val="4-Basic Price"/>
      <sheetName val="5-Analisa Peralatan"/>
      <sheetName val="data"/>
      <sheetName val="upah.bahan.alat"/>
      <sheetName val="analisa.K"/>
      <sheetName val="daftarkuantitas"/>
      <sheetName val="Analisa 2"/>
      <sheetName val="Satuan Bahan &amp; Upah"/>
      <sheetName val="Material"/>
      <sheetName val="Harga S Dasar UNTUK IDISI"/>
      <sheetName val="7"/>
      <sheetName val="ANALISA HARGA SAT."/>
      <sheetName val="time shedule"/>
      <sheetName val="SCHEDULE TENAGA"/>
      <sheetName val="CAPACITY"/>
      <sheetName val="HARGA DASAR"/>
      <sheetName val="subkon"/>
      <sheetName val="Kebut. Alat"/>
      <sheetName val="Analisa RAB"/>
      <sheetName val="Kebut. Bahan"/>
      <sheetName val="ANALISA"/>
      <sheetName val="Data Keu"/>
      <sheetName val="CekList"/>
      <sheetName val="Alat B"/>
      <sheetName val="Bahan B"/>
      <sheetName val="Upah B"/>
      <sheetName val="REKAP RAP"/>
      <sheetName val="BOQ"/>
      <sheetName val="HARGA ALAT"/>
      <sheetName val="Hasat"/>
      <sheetName val="Sheet3"/>
      <sheetName val="PO-2"/>
      <sheetName val="arab"/>
      <sheetName val="INFO"/>
      <sheetName val="ANA.SAT"/>
      <sheetName val="Baru"/>
      <sheetName val="Umum"/>
      <sheetName val="Peralatan"/>
      <sheetName val="Drainase"/>
      <sheetName val="Tanah"/>
      <sheetName val="Bebutiran"/>
      <sheetName val="cadam"/>
      <sheetName val="Informasi"/>
      <sheetName val="BOQ lama"/>
      <sheetName val="ALAT1"/>
      <sheetName val="BASIC"/>
      <sheetName val="ALAT2"/>
      <sheetName val="Beton"/>
      <sheetName val="Aspal (2)"/>
      <sheetName val="Relok-PJU"/>
      <sheetName val="Daftar Harga Upah dan Bahan"/>
      <sheetName val="DIV9"/>
      <sheetName val="FINISHING"/>
      <sheetName val="DICA AKTIF"/>
      <sheetName val="Analisa Harga Satuan"/>
      <sheetName val="3-DIV3"/>
      <sheetName val="Summary"/>
      <sheetName val="Bangunan Utama"/>
      <sheetName val="BQ Detail"/>
      <sheetName val="ANALISA KOEFF ESKALASI"/>
      <sheetName val="Bill of Qty MEP"/>
    </sheetNames>
    <sheetDataSet>
      <sheetData sheetId="0" refreshError="1">
        <row r="7">
          <cell r="A7" t="str">
            <v>L061</v>
          </cell>
        </row>
        <row r="18">
          <cell r="I18" t="str">
            <v>Umur alat bantu rata-rata 1 bulan/orang/set @ 3 alat.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(jaringan)"/>
      <sheetName val="kuantitas (jaringan)"/>
      <sheetName val="analisa (jaringan)"/>
      <sheetName val="mat"/>
      <sheetName val="Persiapan"/>
      <sheetName val="Rekap(bendung)"/>
      <sheetName val="Daf Kuantitas"/>
      <sheetName val="Daf Kuantitas (2)"/>
      <sheetName val="kuantitas(bendung)"/>
      <sheetName val="analisa"/>
      <sheetName val="Anal. Tech"/>
      <sheetName val="Hrg.Dsr.Mat"/>
      <sheetName val="Hrg.Sat.Mat"/>
      <sheetName val="Data Alat"/>
      <sheetName val="Anal.Ag"/>
      <sheetName val="Mob &amp; Demob"/>
      <sheetName val="AnKep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Rekap"/>
      <sheetName val="BOQ"/>
      <sheetName val="Mobilisasi"/>
      <sheetName val="Mob"/>
      <sheetName val="D2"/>
      <sheetName val="D3"/>
      <sheetName val="D5"/>
      <sheetName val="D6 (2)"/>
      <sheetName val="D7"/>
      <sheetName val="Alat"/>
      <sheetName val="AlatJam"/>
      <sheetName val="Upah"/>
      <sheetName val="Bahan"/>
      <sheetName val="Anal Quarry (2)"/>
      <sheetName val="Agg Halus &amp; Kasar"/>
      <sheetName val="Agg C"/>
      <sheetName val="Qua"/>
      <sheetName val="Sheet1"/>
    </sheetNames>
    <sheetDataSet>
      <sheetData sheetId="0"/>
      <sheetData sheetId="1"/>
      <sheetData sheetId="2"/>
      <sheetData sheetId="3"/>
      <sheetData sheetId="4">
        <row r="7">
          <cell r="K7" t="str">
            <v>PROGRAM PENINGKATAN / PEMBANGUNAN JALAN DAN JEMBATAN PROVINSI SUMATERA UTARA</v>
          </cell>
        </row>
      </sheetData>
      <sheetData sheetId="5">
        <row r="30">
          <cell r="B30" t="str">
            <v>3.1.1</v>
          </cell>
        </row>
      </sheetData>
      <sheetData sheetId="6"/>
      <sheetData sheetId="7"/>
      <sheetData sheetId="8"/>
      <sheetData sheetId="9"/>
      <sheetData sheetId="10"/>
      <sheetData sheetId="11">
        <row r="11">
          <cell r="S11" t="str">
            <v>JURUSAN HUTAIMBARU - SIPIONGOT</v>
          </cell>
        </row>
      </sheetData>
      <sheetData sheetId="12">
        <row r="258">
          <cell r="J258">
            <v>0</v>
          </cell>
        </row>
      </sheetData>
      <sheetData sheetId="13"/>
      <sheetData sheetId="14">
        <row r="16">
          <cell r="J16">
            <v>164693.18983292254</v>
          </cell>
        </row>
      </sheetData>
      <sheetData sheetId="15">
        <row r="9">
          <cell r="G9">
            <v>9685.7142857142862</v>
          </cell>
        </row>
      </sheetData>
      <sheetData sheetId="16">
        <row r="9">
          <cell r="F9" t="str">
            <v>M 01</v>
          </cell>
        </row>
      </sheetData>
      <sheetData sheetId="17"/>
      <sheetData sheetId="18"/>
      <sheetData sheetId="19"/>
      <sheetData sheetId="20">
        <row r="31">
          <cell r="L31">
            <v>77.3</v>
          </cell>
        </row>
      </sheetData>
      <sheetData sheetId="2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ings"/>
      <sheetName val="Roads"/>
      <sheetName val="Hydro"/>
      <sheetName val="Steel"/>
      <sheetName val="dft-harga"/>
      <sheetName val="Tabels"/>
      <sheetName val="HARGA ALAT"/>
      <sheetName val="Analisa 2"/>
      <sheetName val="Sat Bah &amp; Up"/>
      <sheetName val="Master"/>
      <sheetName val="SAT-DAS"/>
      <sheetName val="UPH,BHN,ALT"/>
      <sheetName val="Analis harga"/>
      <sheetName val="BASIC"/>
      <sheetName val="harga bahan"/>
      <sheetName val="daf-3(OK)"/>
      <sheetName val="daf-7(OK)"/>
      <sheetName val="Sheet1"/>
      <sheetName val="Bangunan Utama"/>
      <sheetName val="Rekap"/>
      <sheetName val="DAFTAR HARGA"/>
      <sheetName val="NP-7"/>
      <sheetName val="HSLAIN-LAIN"/>
      <sheetName val="BAHAN"/>
      <sheetName val="ANALISA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Peralatan"/>
      <sheetName val="BTL-Persiapan"/>
      <sheetName val="BTL-Bau"/>
      <sheetName val="BTL-alat"/>
      <sheetName val="BTL-Rupa"/>
      <sheetName val="ARSITEKTUR"/>
      <sheetName val="STRUKTUR"/>
      <sheetName val="Lamp 1"/>
      <sheetName val="Agregat ABC"/>
      <sheetName val="Analisa Quarry"/>
      <sheetName val="NP-10"/>
      <sheetName val="NP-6"/>
      <sheetName val="NP-8"/>
      <sheetName val="Basic Price"/>
      <sheetName val="REF.ONLY"/>
      <sheetName val="AA_Eng"/>
      <sheetName val="Art"/>
      <sheetName val="Anal"/>
      <sheetName val="U_rate"/>
      <sheetName val="CPAoC"/>
      <sheetName val="bau"/>
      <sheetName val="MAPP"/>
      <sheetName val="rek det 1_3"/>
      <sheetName val="Har Sat"/>
      <sheetName val="Jadwal"/>
      <sheetName val="5-ALAT(1)"/>
      <sheetName val="BOQ"/>
      <sheetName val="4-Basic Price"/>
      <sheetName val="D9"/>
      <sheetName val="BOQ PREVENTIF"/>
      <sheetName val="REKAP PREVENTIF"/>
      <sheetName val="AHS"/>
      <sheetName val="analisaRAB"/>
      <sheetName val="har-das"/>
      <sheetName val="#REF"/>
      <sheetName val="5-Peralatan"/>
      <sheetName val="Kuantitas &amp; Harga"/>
      <sheetName val="3-DIV8"/>
      <sheetName val="Harga uPAH"/>
      <sheetName val="Harga Satuan"/>
      <sheetName val="Analisa "/>
      <sheetName val="DHS"/>
      <sheetName val="Basic P"/>
      <sheetName val="An HS PL "/>
      <sheetName val="AnaHSalat"/>
      <sheetName val="Asphalt"/>
      <sheetName val="RESUME"/>
      <sheetName val="hrg_sat"/>
      <sheetName val="SCHE"/>
      <sheetName val="hsd Bahan"/>
      <sheetName val="hsd Alat"/>
      <sheetName val="D7"/>
      <sheetName val="Alat"/>
      <sheetName val="dongia (2)"/>
      <sheetName val="giathanh1"/>
      <sheetName val="DON GIA"/>
      <sheetName val="THPDMoi  (2)"/>
      <sheetName val="lam-moi"/>
      <sheetName val="gtrinh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KPVC-BD "/>
      <sheetName val="VCV-BE-TONG"/>
      <sheetName val="TNHCHINH"/>
      <sheetName val="HS-DSR"/>
      <sheetName val="MAP"/>
      <sheetName val="Input"/>
      <sheetName val="PT."/>
      <sheetName val="Huruf"/>
      <sheetName val="HARGA SAT"/>
      <sheetName val="Schdule"/>
      <sheetName val="C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merk:</v>
          </cell>
        </row>
        <row r="33">
          <cell r="G33" t="str">
            <v>ITO lengkap</v>
          </cell>
        </row>
        <row r="53">
          <cell r="G53" t="str">
            <v>Merah</v>
          </cell>
        </row>
        <row r="96">
          <cell r="G96" t="str">
            <v>8 kaki</v>
          </cell>
        </row>
      </sheetData>
      <sheetData sheetId="5" refreshError="1">
        <row r="6">
          <cell r="K6">
            <v>40000</v>
          </cell>
        </row>
        <row r="7">
          <cell r="K7">
            <v>40000</v>
          </cell>
        </row>
        <row r="8">
          <cell r="K8">
            <v>35000</v>
          </cell>
        </row>
        <row r="9">
          <cell r="K9">
            <v>25000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"/>
      <sheetName val="SRT"/>
      <sheetName val="SCH"/>
      <sheetName val="REK"/>
      <sheetName val="BOQ"/>
      <sheetName val="MJR"/>
      <sheetName val="HSD"/>
      <sheetName val="ANA"/>
      <sheetName val="MET"/>
      <sheetName val="MOS"/>
      <sheetName val="RTN"/>
      <sheetName val="ALT"/>
      <sheetName val="STF"/>
      <sheetName val="SUB"/>
      <sheetName val="DLM"/>
      <sheetName val="ana alat"/>
      <sheetName val="LMP.1"/>
      <sheetName val="LMP.2"/>
      <sheetName val="IND"/>
      <sheetName val="TM"/>
      <sheetName val="kon"/>
      <sheetName val="Anls Bahan"/>
      <sheetName val="Catatan"/>
      <sheetName val="DivVII"/>
      <sheetName val="An_pdkg"/>
      <sheetName val="Harsat"/>
      <sheetName val="Analisa HSP"/>
      <sheetName val="rumus"/>
      <sheetName val="Bill-2"/>
      <sheetName val="struktur tdk dipakai"/>
      <sheetName val="meth hsl nego"/>
      <sheetName val="Sheet1"/>
      <sheetName val="RAB"/>
      <sheetName val="Material"/>
      <sheetName val="Vol Sipil &amp; Ars"/>
      <sheetName val="4-Basic Price"/>
      <sheetName val="databest"/>
      <sheetName val="RAB-kons"/>
      <sheetName val="Cash Flow bulanan"/>
      <sheetName val="Anal"/>
      <sheetName val="DHS"/>
      <sheetName val="info"/>
      <sheetName val="ANALISA"/>
      <sheetName val="an-aspal"/>
      <sheetName val="REKAP"/>
      <sheetName val="Peralatan (2)"/>
      <sheetName val="Harga Satuan Dasar"/>
      <sheetName val="HARGA RATA"/>
      <sheetName val="HARGA ALAT"/>
      <sheetName val="huruf"/>
      <sheetName val="cpk"/>
      <sheetName val="Upah &amp; Bahan"/>
      <sheetName val="BAHAN"/>
      <sheetName val="D_ANALISA"/>
      <sheetName val="65xa"/>
      <sheetName val="Data"/>
      <sheetName val="Anls G"/>
      <sheetName val="Informasi Umum"/>
      <sheetName val="Kuant dan Harga"/>
      <sheetName val="ANB I"/>
      <sheetName val="H-SAT"/>
      <sheetName val="HRG BHN"/>
      <sheetName val="A"/>
      <sheetName val="L 1"/>
      <sheetName val="DIV.1"/>
      <sheetName val="Anl"/>
      <sheetName val="5-ALAT(1)"/>
      <sheetName val="Basic Price"/>
      <sheetName val="NP"/>
      <sheetName val="Kuantitas &amp; Harga"/>
      <sheetName val="LS-Rutin"/>
    </sheetNames>
    <sheetDataSet>
      <sheetData sheetId="0" refreshError="1">
        <row r="29">
          <cell r="C29" t="str">
            <v>PT. SENECA INDONESIA</v>
          </cell>
        </row>
        <row r="31">
          <cell r="C31" t="str">
            <v>I S K A K   E F F E R I 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.1"/>
    </sheetNames>
    <sheetDataSet>
      <sheetData sheetId="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Daf-isi"/>
      <sheetName val="Batas"/>
      <sheetName val="Agregat ABC"/>
      <sheetName val="Peralatan"/>
      <sheetName val="Analisa Quarry"/>
      <sheetName val="Basic Price"/>
      <sheetName val="HSLAIN-LAIN"/>
      <sheetName val="NP-10"/>
      <sheetName val="NP-9"/>
      <sheetName val="NP-8"/>
      <sheetName val="NP-7(1)"/>
      <sheetName val="NP-7"/>
      <sheetName val="NP-6"/>
      <sheetName val="NP-5"/>
      <sheetName val="NP-4"/>
      <sheetName val="Pembersihan"/>
      <sheetName val="NP-3"/>
      <sheetName val="NP-2"/>
      <sheetName val="Mobilisasi"/>
      <sheetName val="Informasi"/>
      <sheetName val="Rekap EE - 2005"/>
      <sheetName val=" EE - 2005"/>
      <sheetName val=" EE-JL. STADION"/>
      <sheetName val="Kuantitas-JL. STADION"/>
      <sheetName val=" EE-JL. GELORA"/>
      <sheetName val="Kuantitas-JL. GELORA"/>
      <sheetName val=" EE-JL. SAMPING RSUD"/>
      <sheetName val="Kuantitas-JL. SAMPING RSUD"/>
      <sheetName val=" EE-JL. HANG TUAH"/>
      <sheetName val="Kuantitas-JL. HANG TUAH"/>
      <sheetName val=" EE - BC"/>
      <sheetName val="KUANTITAS BC"/>
      <sheetName val="Rekap BOQ - 2005"/>
      <sheetName val="BOQ-2005"/>
      <sheetName val="Box Culvert-Tunggal"/>
    </sheetNames>
    <sheetDataSet>
      <sheetData sheetId="0"/>
      <sheetData sheetId="1"/>
      <sheetData sheetId="2"/>
      <sheetData sheetId="3"/>
      <sheetData sheetId="4">
        <row r="15">
          <cell r="AW15">
            <v>164044.9016340572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1:S160"/>
  <sheetViews>
    <sheetView view="pageBreakPreview" zoomScale="85" zoomScaleSheetLayoutView="85" workbookViewId="0">
      <selection activeCell="N10" sqref="N10"/>
    </sheetView>
  </sheetViews>
  <sheetFormatPr defaultRowHeight="12.75" x14ac:dyDescent="0.2"/>
  <cols>
    <col min="1" max="1" width="1.28515625" style="1" customWidth="1"/>
    <col min="2" max="2" width="5.5703125" style="1" customWidth="1"/>
    <col min="3" max="3" width="10.42578125" style="1" bestFit="1" customWidth="1"/>
    <col min="4" max="4" width="10.85546875" style="1" customWidth="1"/>
    <col min="5" max="5" width="2.42578125" style="1" customWidth="1"/>
    <col min="6" max="6" width="19.85546875" style="1" customWidth="1"/>
    <col min="7" max="7" width="28.140625" style="1" customWidth="1"/>
    <col min="8" max="8" width="15.140625" style="1" customWidth="1"/>
    <col min="9" max="9" width="4" style="1" customWidth="1"/>
    <col min="10" max="10" width="2.7109375" style="1" customWidth="1"/>
    <col min="11" max="11" width="3.85546875" style="1" customWidth="1"/>
    <col min="12" max="12" width="2.42578125" style="1" customWidth="1"/>
    <col min="13" max="13" width="9.140625" style="1" customWidth="1"/>
    <col min="14" max="14" width="17.28515625" style="1" customWidth="1"/>
    <col min="15" max="15" width="19.5703125" style="1" customWidth="1"/>
    <col min="16" max="16" width="0.7109375" style="1" customWidth="1"/>
    <col min="17" max="17" width="21.5703125" style="1" customWidth="1"/>
    <col min="18" max="18" width="24.85546875" style="1" customWidth="1"/>
    <col min="19" max="256" width="9.140625" style="1"/>
    <col min="257" max="257" width="1.28515625" style="1" customWidth="1"/>
    <col min="258" max="258" width="5.5703125" style="1" customWidth="1"/>
    <col min="259" max="259" width="10.42578125" style="1" bestFit="1" customWidth="1"/>
    <col min="260" max="260" width="10.85546875" style="1" customWidth="1"/>
    <col min="261" max="261" width="2.42578125" style="1" customWidth="1"/>
    <col min="262" max="262" width="19.85546875" style="1" customWidth="1"/>
    <col min="263" max="263" width="26.42578125" style="1" customWidth="1"/>
    <col min="264" max="264" width="15.140625" style="1" customWidth="1"/>
    <col min="265" max="265" width="4" style="1" customWidth="1"/>
    <col min="266" max="266" width="2.7109375" style="1" customWidth="1"/>
    <col min="267" max="267" width="3.85546875" style="1" customWidth="1"/>
    <col min="268" max="268" width="2.42578125" style="1" customWidth="1"/>
    <col min="269" max="269" width="7.42578125" style="1" customWidth="1"/>
    <col min="270" max="270" width="17.28515625" style="1" customWidth="1"/>
    <col min="271" max="271" width="19.5703125" style="1" customWidth="1"/>
    <col min="272" max="272" width="0.7109375" style="1" customWidth="1"/>
    <col min="273" max="273" width="12.140625" style="1" customWidth="1"/>
    <col min="274" max="274" width="20" style="1" customWidth="1"/>
    <col min="275" max="512" width="9.140625" style="1"/>
    <col min="513" max="513" width="1.28515625" style="1" customWidth="1"/>
    <col min="514" max="514" width="5.5703125" style="1" customWidth="1"/>
    <col min="515" max="515" width="10.42578125" style="1" bestFit="1" customWidth="1"/>
    <col min="516" max="516" width="10.85546875" style="1" customWidth="1"/>
    <col min="517" max="517" width="2.42578125" style="1" customWidth="1"/>
    <col min="518" max="518" width="19.85546875" style="1" customWidth="1"/>
    <col min="519" max="519" width="26.42578125" style="1" customWidth="1"/>
    <col min="520" max="520" width="15.140625" style="1" customWidth="1"/>
    <col min="521" max="521" width="4" style="1" customWidth="1"/>
    <col min="522" max="522" width="2.7109375" style="1" customWidth="1"/>
    <col min="523" max="523" width="3.85546875" style="1" customWidth="1"/>
    <col min="524" max="524" width="2.42578125" style="1" customWidth="1"/>
    <col min="525" max="525" width="7.42578125" style="1" customWidth="1"/>
    <col min="526" max="526" width="17.28515625" style="1" customWidth="1"/>
    <col min="527" max="527" width="19.5703125" style="1" customWidth="1"/>
    <col min="528" max="528" width="0.7109375" style="1" customWidth="1"/>
    <col min="529" max="529" width="12.140625" style="1" customWidth="1"/>
    <col min="530" max="530" width="20" style="1" customWidth="1"/>
    <col min="531" max="768" width="9.140625" style="1"/>
    <col min="769" max="769" width="1.28515625" style="1" customWidth="1"/>
    <col min="770" max="770" width="5.5703125" style="1" customWidth="1"/>
    <col min="771" max="771" width="10.42578125" style="1" bestFit="1" customWidth="1"/>
    <col min="772" max="772" width="10.85546875" style="1" customWidth="1"/>
    <col min="773" max="773" width="2.42578125" style="1" customWidth="1"/>
    <col min="774" max="774" width="19.85546875" style="1" customWidth="1"/>
    <col min="775" max="775" width="26.42578125" style="1" customWidth="1"/>
    <col min="776" max="776" width="15.140625" style="1" customWidth="1"/>
    <col min="777" max="777" width="4" style="1" customWidth="1"/>
    <col min="778" max="778" width="2.7109375" style="1" customWidth="1"/>
    <col min="779" max="779" width="3.85546875" style="1" customWidth="1"/>
    <col min="780" max="780" width="2.42578125" style="1" customWidth="1"/>
    <col min="781" max="781" width="7.42578125" style="1" customWidth="1"/>
    <col min="782" max="782" width="17.28515625" style="1" customWidth="1"/>
    <col min="783" max="783" width="19.5703125" style="1" customWidth="1"/>
    <col min="784" max="784" width="0.7109375" style="1" customWidth="1"/>
    <col min="785" max="785" width="12.140625" style="1" customWidth="1"/>
    <col min="786" max="786" width="20" style="1" customWidth="1"/>
    <col min="787" max="1024" width="9.140625" style="1"/>
    <col min="1025" max="1025" width="1.28515625" style="1" customWidth="1"/>
    <col min="1026" max="1026" width="5.5703125" style="1" customWidth="1"/>
    <col min="1027" max="1027" width="10.42578125" style="1" bestFit="1" customWidth="1"/>
    <col min="1028" max="1028" width="10.85546875" style="1" customWidth="1"/>
    <col min="1029" max="1029" width="2.42578125" style="1" customWidth="1"/>
    <col min="1030" max="1030" width="19.85546875" style="1" customWidth="1"/>
    <col min="1031" max="1031" width="26.42578125" style="1" customWidth="1"/>
    <col min="1032" max="1032" width="15.140625" style="1" customWidth="1"/>
    <col min="1033" max="1033" width="4" style="1" customWidth="1"/>
    <col min="1034" max="1034" width="2.7109375" style="1" customWidth="1"/>
    <col min="1035" max="1035" width="3.85546875" style="1" customWidth="1"/>
    <col min="1036" max="1036" width="2.42578125" style="1" customWidth="1"/>
    <col min="1037" max="1037" width="7.42578125" style="1" customWidth="1"/>
    <col min="1038" max="1038" width="17.28515625" style="1" customWidth="1"/>
    <col min="1039" max="1039" width="19.5703125" style="1" customWidth="1"/>
    <col min="1040" max="1040" width="0.7109375" style="1" customWidth="1"/>
    <col min="1041" max="1041" width="12.140625" style="1" customWidth="1"/>
    <col min="1042" max="1042" width="20" style="1" customWidth="1"/>
    <col min="1043" max="1280" width="9.140625" style="1"/>
    <col min="1281" max="1281" width="1.28515625" style="1" customWidth="1"/>
    <col min="1282" max="1282" width="5.5703125" style="1" customWidth="1"/>
    <col min="1283" max="1283" width="10.42578125" style="1" bestFit="1" customWidth="1"/>
    <col min="1284" max="1284" width="10.85546875" style="1" customWidth="1"/>
    <col min="1285" max="1285" width="2.42578125" style="1" customWidth="1"/>
    <col min="1286" max="1286" width="19.85546875" style="1" customWidth="1"/>
    <col min="1287" max="1287" width="26.42578125" style="1" customWidth="1"/>
    <col min="1288" max="1288" width="15.140625" style="1" customWidth="1"/>
    <col min="1289" max="1289" width="4" style="1" customWidth="1"/>
    <col min="1290" max="1290" width="2.7109375" style="1" customWidth="1"/>
    <col min="1291" max="1291" width="3.85546875" style="1" customWidth="1"/>
    <col min="1292" max="1292" width="2.42578125" style="1" customWidth="1"/>
    <col min="1293" max="1293" width="7.42578125" style="1" customWidth="1"/>
    <col min="1294" max="1294" width="17.28515625" style="1" customWidth="1"/>
    <col min="1295" max="1295" width="19.5703125" style="1" customWidth="1"/>
    <col min="1296" max="1296" width="0.7109375" style="1" customWidth="1"/>
    <col min="1297" max="1297" width="12.140625" style="1" customWidth="1"/>
    <col min="1298" max="1298" width="20" style="1" customWidth="1"/>
    <col min="1299" max="1536" width="9.140625" style="1"/>
    <col min="1537" max="1537" width="1.28515625" style="1" customWidth="1"/>
    <col min="1538" max="1538" width="5.5703125" style="1" customWidth="1"/>
    <col min="1539" max="1539" width="10.42578125" style="1" bestFit="1" customWidth="1"/>
    <col min="1540" max="1540" width="10.85546875" style="1" customWidth="1"/>
    <col min="1541" max="1541" width="2.42578125" style="1" customWidth="1"/>
    <col min="1542" max="1542" width="19.85546875" style="1" customWidth="1"/>
    <col min="1543" max="1543" width="26.42578125" style="1" customWidth="1"/>
    <col min="1544" max="1544" width="15.140625" style="1" customWidth="1"/>
    <col min="1545" max="1545" width="4" style="1" customWidth="1"/>
    <col min="1546" max="1546" width="2.7109375" style="1" customWidth="1"/>
    <col min="1547" max="1547" width="3.85546875" style="1" customWidth="1"/>
    <col min="1548" max="1548" width="2.42578125" style="1" customWidth="1"/>
    <col min="1549" max="1549" width="7.42578125" style="1" customWidth="1"/>
    <col min="1550" max="1550" width="17.28515625" style="1" customWidth="1"/>
    <col min="1551" max="1551" width="19.5703125" style="1" customWidth="1"/>
    <col min="1552" max="1552" width="0.7109375" style="1" customWidth="1"/>
    <col min="1553" max="1553" width="12.140625" style="1" customWidth="1"/>
    <col min="1554" max="1554" width="20" style="1" customWidth="1"/>
    <col min="1555" max="1792" width="9.140625" style="1"/>
    <col min="1793" max="1793" width="1.28515625" style="1" customWidth="1"/>
    <col min="1794" max="1794" width="5.5703125" style="1" customWidth="1"/>
    <col min="1795" max="1795" width="10.42578125" style="1" bestFit="1" customWidth="1"/>
    <col min="1796" max="1796" width="10.85546875" style="1" customWidth="1"/>
    <col min="1797" max="1797" width="2.42578125" style="1" customWidth="1"/>
    <col min="1798" max="1798" width="19.85546875" style="1" customWidth="1"/>
    <col min="1799" max="1799" width="26.42578125" style="1" customWidth="1"/>
    <col min="1800" max="1800" width="15.140625" style="1" customWidth="1"/>
    <col min="1801" max="1801" width="4" style="1" customWidth="1"/>
    <col min="1802" max="1802" width="2.7109375" style="1" customWidth="1"/>
    <col min="1803" max="1803" width="3.85546875" style="1" customWidth="1"/>
    <col min="1804" max="1804" width="2.42578125" style="1" customWidth="1"/>
    <col min="1805" max="1805" width="7.42578125" style="1" customWidth="1"/>
    <col min="1806" max="1806" width="17.28515625" style="1" customWidth="1"/>
    <col min="1807" max="1807" width="19.5703125" style="1" customWidth="1"/>
    <col min="1808" max="1808" width="0.7109375" style="1" customWidth="1"/>
    <col min="1809" max="1809" width="12.140625" style="1" customWidth="1"/>
    <col min="1810" max="1810" width="20" style="1" customWidth="1"/>
    <col min="1811" max="2048" width="9.140625" style="1"/>
    <col min="2049" max="2049" width="1.28515625" style="1" customWidth="1"/>
    <col min="2050" max="2050" width="5.5703125" style="1" customWidth="1"/>
    <col min="2051" max="2051" width="10.42578125" style="1" bestFit="1" customWidth="1"/>
    <col min="2052" max="2052" width="10.85546875" style="1" customWidth="1"/>
    <col min="2053" max="2053" width="2.42578125" style="1" customWidth="1"/>
    <col min="2054" max="2054" width="19.85546875" style="1" customWidth="1"/>
    <col min="2055" max="2055" width="26.42578125" style="1" customWidth="1"/>
    <col min="2056" max="2056" width="15.140625" style="1" customWidth="1"/>
    <col min="2057" max="2057" width="4" style="1" customWidth="1"/>
    <col min="2058" max="2058" width="2.7109375" style="1" customWidth="1"/>
    <col min="2059" max="2059" width="3.85546875" style="1" customWidth="1"/>
    <col min="2060" max="2060" width="2.42578125" style="1" customWidth="1"/>
    <col min="2061" max="2061" width="7.42578125" style="1" customWidth="1"/>
    <col min="2062" max="2062" width="17.28515625" style="1" customWidth="1"/>
    <col min="2063" max="2063" width="19.5703125" style="1" customWidth="1"/>
    <col min="2064" max="2064" width="0.7109375" style="1" customWidth="1"/>
    <col min="2065" max="2065" width="12.140625" style="1" customWidth="1"/>
    <col min="2066" max="2066" width="20" style="1" customWidth="1"/>
    <col min="2067" max="2304" width="9.140625" style="1"/>
    <col min="2305" max="2305" width="1.28515625" style="1" customWidth="1"/>
    <col min="2306" max="2306" width="5.5703125" style="1" customWidth="1"/>
    <col min="2307" max="2307" width="10.42578125" style="1" bestFit="1" customWidth="1"/>
    <col min="2308" max="2308" width="10.85546875" style="1" customWidth="1"/>
    <col min="2309" max="2309" width="2.42578125" style="1" customWidth="1"/>
    <col min="2310" max="2310" width="19.85546875" style="1" customWidth="1"/>
    <col min="2311" max="2311" width="26.42578125" style="1" customWidth="1"/>
    <col min="2312" max="2312" width="15.140625" style="1" customWidth="1"/>
    <col min="2313" max="2313" width="4" style="1" customWidth="1"/>
    <col min="2314" max="2314" width="2.7109375" style="1" customWidth="1"/>
    <col min="2315" max="2315" width="3.85546875" style="1" customWidth="1"/>
    <col min="2316" max="2316" width="2.42578125" style="1" customWidth="1"/>
    <col min="2317" max="2317" width="7.42578125" style="1" customWidth="1"/>
    <col min="2318" max="2318" width="17.28515625" style="1" customWidth="1"/>
    <col min="2319" max="2319" width="19.5703125" style="1" customWidth="1"/>
    <col min="2320" max="2320" width="0.7109375" style="1" customWidth="1"/>
    <col min="2321" max="2321" width="12.140625" style="1" customWidth="1"/>
    <col min="2322" max="2322" width="20" style="1" customWidth="1"/>
    <col min="2323" max="2560" width="9.140625" style="1"/>
    <col min="2561" max="2561" width="1.28515625" style="1" customWidth="1"/>
    <col min="2562" max="2562" width="5.5703125" style="1" customWidth="1"/>
    <col min="2563" max="2563" width="10.42578125" style="1" bestFit="1" customWidth="1"/>
    <col min="2564" max="2564" width="10.85546875" style="1" customWidth="1"/>
    <col min="2565" max="2565" width="2.42578125" style="1" customWidth="1"/>
    <col min="2566" max="2566" width="19.85546875" style="1" customWidth="1"/>
    <col min="2567" max="2567" width="26.42578125" style="1" customWidth="1"/>
    <col min="2568" max="2568" width="15.140625" style="1" customWidth="1"/>
    <col min="2569" max="2569" width="4" style="1" customWidth="1"/>
    <col min="2570" max="2570" width="2.7109375" style="1" customWidth="1"/>
    <col min="2571" max="2571" width="3.85546875" style="1" customWidth="1"/>
    <col min="2572" max="2572" width="2.42578125" style="1" customWidth="1"/>
    <col min="2573" max="2573" width="7.42578125" style="1" customWidth="1"/>
    <col min="2574" max="2574" width="17.28515625" style="1" customWidth="1"/>
    <col min="2575" max="2575" width="19.5703125" style="1" customWidth="1"/>
    <col min="2576" max="2576" width="0.7109375" style="1" customWidth="1"/>
    <col min="2577" max="2577" width="12.140625" style="1" customWidth="1"/>
    <col min="2578" max="2578" width="20" style="1" customWidth="1"/>
    <col min="2579" max="2816" width="9.140625" style="1"/>
    <col min="2817" max="2817" width="1.28515625" style="1" customWidth="1"/>
    <col min="2818" max="2818" width="5.5703125" style="1" customWidth="1"/>
    <col min="2819" max="2819" width="10.42578125" style="1" bestFit="1" customWidth="1"/>
    <col min="2820" max="2820" width="10.85546875" style="1" customWidth="1"/>
    <col min="2821" max="2821" width="2.42578125" style="1" customWidth="1"/>
    <col min="2822" max="2822" width="19.85546875" style="1" customWidth="1"/>
    <col min="2823" max="2823" width="26.42578125" style="1" customWidth="1"/>
    <col min="2824" max="2824" width="15.140625" style="1" customWidth="1"/>
    <col min="2825" max="2825" width="4" style="1" customWidth="1"/>
    <col min="2826" max="2826" width="2.7109375" style="1" customWidth="1"/>
    <col min="2827" max="2827" width="3.85546875" style="1" customWidth="1"/>
    <col min="2828" max="2828" width="2.42578125" style="1" customWidth="1"/>
    <col min="2829" max="2829" width="7.42578125" style="1" customWidth="1"/>
    <col min="2830" max="2830" width="17.28515625" style="1" customWidth="1"/>
    <col min="2831" max="2831" width="19.5703125" style="1" customWidth="1"/>
    <col min="2832" max="2832" width="0.7109375" style="1" customWidth="1"/>
    <col min="2833" max="2833" width="12.140625" style="1" customWidth="1"/>
    <col min="2834" max="2834" width="20" style="1" customWidth="1"/>
    <col min="2835" max="3072" width="9.140625" style="1"/>
    <col min="3073" max="3073" width="1.28515625" style="1" customWidth="1"/>
    <col min="3074" max="3074" width="5.5703125" style="1" customWidth="1"/>
    <col min="3075" max="3075" width="10.42578125" style="1" bestFit="1" customWidth="1"/>
    <col min="3076" max="3076" width="10.85546875" style="1" customWidth="1"/>
    <col min="3077" max="3077" width="2.42578125" style="1" customWidth="1"/>
    <col min="3078" max="3078" width="19.85546875" style="1" customWidth="1"/>
    <col min="3079" max="3079" width="26.42578125" style="1" customWidth="1"/>
    <col min="3080" max="3080" width="15.140625" style="1" customWidth="1"/>
    <col min="3081" max="3081" width="4" style="1" customWidth="1"/>
    <col min="3082" max="3082" width="2.7109375" style="1" customWidth="1"/>
    <col min="3083" max="3083" width="3.85546875" style="1" customWidth="1"/>
    <col min="3084" max="3084" width="2.42578125" style="1" customWidth="1"/>
    <col min="3085" max="3085" width="7.42578125" style="1" customWidth="1"/>
    <col min="3086" max="3086" width="17.28515625" style="1" customWidth="1"/>
    <col min="3087" max="3087" width="19.5703125" style="1" customWidth="1"/>
    <col min="3088" max="3088" width="0.7109375" style="1" customWidth="1"/>
    <col min="3089" max="3089" width="12.140625" style="1" customWidth="1"/>
    <col min="3090" max="3090" width="20" style="1" customWidth="1"/>
    <col min="3091" max="3328" width="9.140625" style="1"/>
    <col min="3329" max="3329" width="1.28515625" style="1" customWidth="1"/>
    <col min="3330" max="3330" width="5.5703125" style="1" customWidth="1"/>
    <col min="3331" max="3331" width="10.42578125" style="1" bestFit="1" customWidth="1"/>
    <col min="3332" max="3332" width="10.85546875" style="1" customWidth="1"/>
    <col min="3333" max="3333" width="2.42578125" style="1" customWidth="1"/>
    <col min="3334" max="3334" width="19.85546875" style="1" customWidth="1"/>
    <col min="3335" max="3335" width="26.42578125" style="1" customWidth="1"/>
    <col min="3336" max="3336" width="15.140625" style="1" customWidth="1"/>
    <col min="3337" max="3337" width="4" style="1" customWidth="1"/>
    <col min="3338" max="3338" width="2.7109375" style="1" customWidth="1"/>
    <col min="3339" max="3339" width="3.85546875" style="1" customWidth="1"/>
    <col min="3340" max="3340" width="2.42578125" style="1" customWidth="1"/>
    <col min="3341" max="3341" width="7.42578125" style="1" customWidth="1"/>
    <col min="3342" max="3342" width="17.28515625" style="1" customWidth="1"/>
    <col min="3343" max="3343" width="19.5703125" style="1" customWidth="1"/>
    <col min="3344" max="3344" width="0.7109375" style="1" customWidth="1"/>
    <col min="3345" max="3345" width="12.140625" style="1" customWidth="1"/>
    <col min="3346" max="3346" width="20" style="1" customWidth="1"/>
    <col min="3347" max="3584" width="9.140625" style="1"/>
    <col min="3585" max="3585" width="1.28515625" style="1" customWidth="1"/>
    <col min="3586" max="3586" width="5.5703125" style="1" customWidth="1"/>
    <col min="3587" max="3587" width="10.42578125" style="1" bestFit="1" customWidth="1"/>
    <col min="3588" max="3588" width="10.85546875" style="1" customWidth="1"/>
    <col min="3589" max="3589" width="2.42578125" style="1" customWidth="1"/>
    <col min="3590" max="3590" width="19.85546875" style="1" customWidth="1"/>
    <col min="3591" max="3591" width="26.42578125" style="1" customWidth="1"/>
    <col min="3592" max="3592" width="15.140625" style="1" customWidth="1"/>
    <col min="3593" max="3593" width="4" style="1" customWidth="1"/>
    <col min="3594" max="3594" width="2.7109375" style="1" customWidth="1"/>
    <col min="3595" max="3595" width="3.85546875" style="1" customWidth="1"/>
    <col min="3596" max="3596" width="2.42578125" style="1" customWidth="1"/>
    <col min="3597" max="3597" width="7.42578125" style="1" customWidth="1"/>
    <col min="3598" max="3598" width="17.28515625" style="1" customWidth="1"/>
    <col min="3599" max="3599" width="19.5703125" style="1" customWidth="1"/>
    <col min="3600" max="3600" width="0.7109375" style="1" customWidth="1"/>
    <col min="3601" max="3601" width="12.140625" style="1" customWidth="1"/>
    <col min="3602" max="3602" width="20" style="1" customWidth="1"/>
    <col min="3603" max="3840" width="9.140625" style="1"/>
    <col min="3841" max="3841" width="1.28515625" style="1" customWidth="1"/>
    <col min="3842" max="3842" width="5.5703125" style="1" customWidth="1"/>
    <col min="3843" max="3843" width="10.42578125" style="1" bestFit="1" customWidth="1"/>
    <col min="3844" max="3844" width="10.85546875" style="1" customWidth="1"/>
    <col min="3845" max="3845" width="2.42578125" style="1" customWidth="1"/>
    <col min="3846" max="3846" width="19.85546875" style="1" customWidth="1"/>
    <col min="3847" max="3847" width="26.42578125" style="1" customWidth="1"/>
    <col min="3848" max="3848" width="15.140625" style="1" customWidth="1"/>
    <col min="3849" max="3849" width="4" style="1" customWidth="1"/>
    <col min="3850" max="3850" width="2.7109375" style="1" customWidth="1"/>
    <col min="3851" max="3851" width="3.85546875" style="1" customWidth="1"/>
    <col min="3852" max="3852" width="2.42578125" style="1" customWidth="1"/>
    <col min="3853" max="3853" width="7.42578125" style="1" customWidth="1"/>
    <col min="3854" max="3854" width="17.28515625" style="1" customWidth="1"/>
    <col min="3855" max="3855" width="19.5703125" style="1" customWidth="1"/>
    <col min="3856" max="3856" width="0.7109375" style="1" customWidth="1"/>
    <col min="3857" max="3857" width="12.140625" style="1" customWidth="1"/>
    <col min="3858" max="3858" width="20" style="1" customWidth="1"/>
    <col min="3859" max="4096" width="9.140625" style="1"/>
    <col min="4097" max="4097" width="1.28515625" style="1" customWidth="1"/>
    <col min="4098" max="4098" width="5.5703125" style="1" customWidth="1"/>
    <col min="4099" max="4099" width="10.42578125" style="1" bestFit="1" customWidth="1"/>
    <col min="4100" max="4100" width="10.85546875" style="1" customWidth="1"/>
    <col min="4101" max="4101" width="2.42578125" style="1" customWidth="1"/>
    <col min="4102" max="4102" width="19.85546875" style="1" customWidth="1"/>
    <col min="4103" max="4103" width="26.42578125" style="1" customWidth="1"/>
    <col min="4104" max="4104" width="15.140625" style="1" customWidth="1"/>
    <col min="4105" max="4105" width="4" style="1" customWidth="1"/>
    <col min="4106" max="4106" width="2.7109375" style="1" customWidth="1"/>
    <col min="4107" max="4107" width="3.85546875" style="1" customWidth="1"/>
    <col min="4108" max="4108" width="2.42578125" style="1" customWidth="1"/>
    <col min="4109" max="4109" width="7.42578125" style="1" customWidth="1"/>
    <col min="4110" max="4110" width="17.28515625" style="1" customWidth="1"/>
    <col min="4111" max="4111" width="19.5703125" style="1" customWidth="1"/>
    <col min="4112" max="4112" width="0.7109375" style="1" customWidth="1"/>
    <col min="4113" max="4113" width="12.140625" style="1" customWidth="1"/>
    <col min="4114" max="4114" width="20" style="1" customWidth="1"/>
    <col min="4115" max="4352" width="9.140625" style="1"/>
    <col min="4353" max="4353" width="1.28515625" style="1" customWidth="1"/>
    <col min="4354" max="4354" width="5.5703125" style="1" customWidth="1"/>
    <col min="4355" max="4355" width="10.42578125" style="1" bestFit="1" customWidth="1"/>
    <col min="4356" max="4356" width="10.85546875" style="1" customWidth="1"/>
    <col min="4357" max="4357" width="2.42578125" style="1" customWidth="1"/>
    <col min="4358" max="4358" width="19.85546875" style="1" customWidth="1"/>
    <col min="4359" max="4359" width="26.42578125" style="1" customWidth="1"/>
    <col min="4360" max="4360" width="15.140625" style="1" customWidth="1"/>
    <col min="4361" max="4361" width="4" style="1" customWidth="1"/>
    <col min="4362" max="4362" width="2.7109375" style="1" customWidth="1"/>
    <col min="4363" max="4363" width="3.85546875" style="1" customWidth="1"/>
    <col min="4364" max="4364" width="2.42578125" style="1" customWidth="1"/>
    <col min="4365" max="4365" width="7.42578125" style="1" customWidth="1"/>
    <col min="4366" max="4366" width="17.28515625" style="1" customWidth="1"/>
    <col min="4367" max="4367" width="19.5703125" style="1" customWidth="1"/>
    <col min="4368" max="4368" width="0.7109375" style="1" customWidth="1"/>
    <col min="4369" max="4369" width="12.140625" style="1" customWidth="1"/>
    <col min="4370" max="4370" width="20" style="1" customWidth="1"/>
    <col min="4371" max="4608" width="9.140625" style="1"/>
    <col min="4609" max="4609" width="1.28515625" style="1" customWidth="1"/>
    <col min="4610" max="4610" width="5.5703125" style="1" customWidth="1"/>
    <col min="4611" max="4611" width="10.42578125" style="1" bestFit="1" customWidth="1"/>
    <col min="4612" max="4612" width="10.85546875" style="1" customWidth="1"/>
    <col min="4613" max="4613" width="2.42578125" style="1" customWidth="1"/>
    <col min="4614" max="4614" width="19.85546875" style="1" customWidth="1"/>
    <col min="4615" max="4615" width="26.42578125" style="1" customWidth="1"/>
    <col min="4616" max="4616" width="15.140625" style="1" customWidth="1"/>
    <col min="4617" max="4617" width="4" style="1" customWidth="1"/>
    <col min="4618" max="4618" width="2.7109375" style="1" customWidth="1"/>
    <col min="4619" max="4619" width="3.85546875" style="1" customWidth="1"/>
    <col min="4620" max="4620" width="2.42578125" style="1" customWidth="1"/>
    <col min="4621" max="4621" width="7.42578125" style="1" customWidth="1"/>
    <col min="4622" max="4622" width="17.28515625" style="1" customWidth="1"/>
    <col min="4623" max="4623" width="19.5703125" style="1" customWidth="1"/>
    <col min="4624" max="4624" width="0.7109375" style="1" customWidth="1"/>
    <col min="4625" max="4625" width="12.140625" style="1" customWidth="1"/>
    <col min="4626" max="4626" width="20" style="1" customWidth="1"/>
    <col min="4627" max="4864" width="9.140625" style="1"/>
    <col min="4865" max="4865" width="1.28515625" style="1" customWidth="1"/>
    <col min="4866" max="4866" width="5.5703125" style="1" customWidth="1"/>
    <col min="4867" max="4867" width="10.42578125" style="1" bestFit="1" customWidth="1"/>
    <col min="4868" max="4868" width="10.85546875" style="1" customWidth="1"/>
    <col min="4869" max="4869" width="2.42578125" style="1" customWidth="1"/>
    <col min="4870" max="4870" width="19.85546875" style="1" customWidth="1"/>
    <col min="4871" max="4871" width="26.42578125" style="1" customWidth="1"/>
    <col min="4872" max="4872" width="15.140625" style="1" customWidth="1"/>
    <col min="4873" max="4873" width="4" style="1" customWidth="1"/>
    <col min="4874" max="4874" width="2.7109375" style="1" customWidth="1"/>
    <col min="4875" max="4875" width="3.85546875" style="1" customWidth="1"/>
    <col min="4876" max="4876" width="2.42578125" style="1" customWidth="1"/>
    <col min="4877" max="4877" width="7.42578125" style="1" customWidth="1"/>
    <col min="4878" max="4878" width="17.28515625" style="1" customWidth="1"/>
    <col min="4879" max="4879" width="19.5703125" style="1" customWidth="1"/>
    <col min="4880" max="4880" width="0.7109375" style="1" customWidth="1"/>
    <col min="4881" max="4881" width="12.140625" style="1" customWidth="1"/>
    <col min="4882" max="4882" width="20" style="1" customWidth="1"/>
    <col min="4883" max="5120" width="9.140625" style="1"/>
    <col min="5121" max="5121" width="1.28515625" style="1" customWidth="1"/>
    <col min="5122" max="5122" width="5.5703125" style="1" customWidth="1"/>
    <col min="5123" max="5123" width="10.42578125" style="1" bestFit="1" customWidth="1"/>
    <col min="5124" max="5124" width="10.85546875" style="1" customWidth="1"/>
    <col min="5125" max="5125" width="2.42578125" style="1" customWidth="1"/>
    <col min="5126" max="5126" width="19.85546875" style="1" customWidth="1"/>
    <col min="5127" max="5127" width="26.42578125" style="1" customWidth="1"/>
    <col min="5128" max="5128" width="15.140625" style="1" customWidth="1"/>
    <col min="5129" max="5129" width="4" style="1" customWidth="1"/>
    <col min="5130" max="5130" width="2.7109375" style="1" customWidth="1"/>
    <col min="5131" max="5131" width="3.85546875" style="1" customWidth="1"/>
    <col min="5132" max="5132" width="2.42578125" style="1" customWidth="1"/>
    <col min="5133" max="5133" width="7.42578125" style="1" customWidth="1"/>
    <col min="5134" max="5134" width="17.28515625" style="1" customWidth="1"/>
    <col min="5135" max="5135" width="19.5703125" style="1" customWidth="1"/>
    <col min="5136" max="5136" width="0.7109375" style="1" customWidth="1"/>
    <col min="5137" max="5137" width="12.140625" style="1" customWidth="1"/>
    <col min="5138" max="5138" width="20" style="1" customWidth="1"/>
    <col min="5139" max="5376" width="9.140625" style="1"/>
    <col min="5377" max="5377" width="1.28515625" style="1" customWidth="1"/>
    <col min="5378" max="5378" width="5.5703125" style="1" customWidth="1"/>
    <col min="5379" max="5379" width="10.42578125" style="1" bestFit="1" customWidth="1"/>
    <col min="5380" max="5380" width="10.85546875" style="1" customWidth="1"/>
    <col min="5381" max="5381" width="2.42578125" style="1" customWidth="1"/>
    <col min="5382" max="5382" width="19.85546875" style="1" customWidth="1"/>
    <col min="5383" max="5383" width="26.42578125" style="1" customWidth="1"/>
    <col min="5384" max="5384" width="15.140625" style="1" customWidth="1"/>
    <col min="5385" max="5385" width="4" style="1" customWidth="1"/>
    <col min="5386" max="5386" width="2.7109375" style="1" customWidth="1"/>
    <col min="5387" max="5387" width="3.85546875" style="1" customWidth="1"/>
    <col min="5388" max="5388" width="2.42578125" style="1" customWidth="1"/>
    <col min="5389" max="5389" width="7.42578125" style="1" customWidth="1"/>
    <col min="5390" max="5390" width="17.28515625" style="1" customWidth="1"/>
    <col min="5391" max="5391" width="19.5703125" style="1" customWidth="1"/>
    <col min="5392" max="5392" width="0.7109375" style="1" customWidth="1"/>
    <col min="5393" max="5393" width="12.140625" style="1" customWidth="1"/>
    <col min="5394" max="5394" width="20" style="1" customWidth="1"/>
    <col min="5395" max="5632" width="9.140625" style="1"/>
    <col min="5633" max="5633" width="1.28515625" style="1" customWidth="1"/>
    <col min="5634" max="5634" width="5.5703125" style="1" customWidth="1"/>
    <col min="5635" max="5635" width="10.42578125" style="1" bestFit="1" customWidth="1"/>
    <col min="5636" max="5636" width="10.85546875" style="1" customWidth="1"/>
    <col min="5637" max="5637" width="2.42578125" style="1" customWidth="1"/>
    <col min="5638" max="5638" width="19.85546875" style="1" customWidth="1"/>
    <col min="5639" max="5639" width="26.42578125" style="1" customWidth="1"/>
    <col min="5640" max="5640" width="15.140625" style="1" customWidth="1"/>
    <col min="5641" max="5641" width="4" style="1" customWidth="1"/>
    <col min="5642" max="5642" width="2.7109375" style="1" customWidth="1"/>
    <col min="5643" max="5643" width="3.85546875" style="1" customWidth="1"/>
    <col min="5644" max="5644" width="2.42578125" style="1" customWidth="1"/>
    <col min="5645" max="5645" width="7.42578125" style="1" customWidth="1"/>
    <col min="5646" max="5646" width="17.28515625" style="1" customWidth="1"/>
    <col min="5647" max="5647" width="19.5703125" style="1" customWidth="1"/>
    <col min="5648" max="5648" width="0.7109375" style="1" customWidth="1"/>
    <col min="5649" max="5649" width="12.140625" style="1" customWidth="1"/>
    <col min="5650" max="5650" width="20" style="1" customWidth="1"/>
    <col min="5651" max="5888" width="9.140625" style="1"/>
    <col min="5889" max="5889" width="1.28515625" style="1" customWidth="1"/>
    <col min="5890" max="5890" width="5.5703125" style="1" customWidth="1"/>
    <col min="5891" max="5891" width="10.42578125" style="1" bestFit="1" customWidth="1"/>
    <col min="5892" max="5892" width="10.85546875" style="1" customWidth="1"/>
    <col min="5893" max="5893" width="2.42578125" style="1" customWidth="1"/>
    <col min="5894" max="5894" width="19.85546875" style="1" customWidth="1"/>
    <col min="5895" max="5895" width="26.42578125" style="1" customWidth="1"/>
    <col min="5896" max="5896" width="15.140625" style="1" customWidth="1"/>
    <col min="5897" max="5897" width="4" style="1" customWidth="1"/>
    <col min="5898" max="5898" width="2.7109375" style="1" customWidth="1"/>
    <col min="5899" max="5899" width="3.85546875" style="1" customWidth="1"/>
    <col min="5900" max="5900" width="2.42578125" style="1" customWidth="1"/>
    <col min="5901" max="5901" width="7.42578125" style="1" customWidth="1"/>
    <col min="5902" max="5902" width="17.28515625" style="1" customWidth="1"/>
    <col min="5903" max="5903" width="19.5703125" style="1" customWidth="1"/>
    <col min="5904" max="5904" width="0.7109375" style="1" customWidth="1"/>
    <col min="5905" max="5905" width="12.140625" style="1" customWidth="1"/>
    <col min="5906" max="5906" width="20" style="1" customWidth="1"/>
    <col min="5907" max="6144" width="9.140625" style="1"/>
    <col min="6145" max="6145" width="1.28515625" style="1" customWidth="1"/>
    <col min="6146" max="6146" width="5.5703125" style="1" customWidth="1"/>
    <col min="6147" max="6147" width="10.42578125" style="1" bestFit="1" customWidth="1"/>
    <col min="6148" max="6148" width="10.85546875" style="1" customWidth="1"/>
    <col min="6149" max="6149" width="2.42578125" style="1" customWidth="1"/>
    <col min="6150" max="6150" width="19.85546875" style="1" customWidth="1"/>
    <col min="6151" max="6151" width="26.42578125" style="1" customWidth="1"/>
    <col min="6152" max="6152" width="15.140625" style="1" customWidth="1"/>
    <col min="6153" max="6153" width="4" style="1" customWidth="1"/>
    <col min="6154" max="6154" width="2.7109375" style="1" customWidth="1"/>
    <col min="6155" max="6155" width="3.85546875" style="1" customWidth="1"/>
    <col min="6156" max="6156" width="2.42578125" style="1" customWidth="1"/>
    <col min="6157" max="6157" width="7.42578125" style="1" customWidth="1"/>
    <col min="6158" max="6158" width="17.28515625" style="1" customWidth="1"/>
    <col min="6159" max="6159" width="19.5703125" style="1" customWidth="1"/>
    <col min="6160" max="6160" width="0.7109375" style="1" customWidth="1"/>
    <col min="6161" max="6161" width="12.140625" style="1" customWidth="1"/>
    <col min="6162" max="6162" width="20" style="1" customWidth="1"/>
    <col min="6163" max="6400" width="9.140625" style="1"/>
    <col min="6401" max="6401" width="1.28515625" style="1" customWidth="1"/>
    <col min="6402" max="6402" width="5.5703125" style="1" customWidth="1"/>
    <col min="6403" max="6403" width="10.42578125" style="1" bestFit="1" customWidth="1"/>
    <col min="6404" max="6404" width="10.85546875" style="1" customWidth="1"/>
    <col min="6405" max="6405" width="2.42578125" style="1" customWidth="1"/>
    <col min="6406" max="6406" width="19.85546875" style="1" customWidth="1"/>
    <col min="6407" max="6407" width="26.42578125" style="1" customWidth="1"/>
    <col min="6408" max="6408" width="15.140625" style="1" customWidth="1"/>
    <col min="6409" max="6409" width="4" style="1" customWidth="1"/>
    <col min="6410" max="6410" width="2.7109375" style="1" customWidth="1"/>
    <col min="6411" max="6411" width="3.85546875" style="1" customWidth="1"/>
    <col min="6412" max="6412" width="2.42578125" style="1" customWidth="1"/>
    <col min="6413" max="6413" width="7.42578125" style="1" customWidth="1"/>
    <col min="6414" max="6414" width="17.28515625" style="1" customWidth="1"/>
    <col min="6415" max="6415" width="19.5703125" style="1" customWidth="1"/>
    <col min="6416" max="6416" width="0.7109375" style="1" customWidth="1"/>
    <col min="6417" max="6417" width="12.140625" style="1" customWidth="1"/>
    <col min="6418" max="6418" width="20" style="1" customWidth="1"/>
    <col min="6419" max="6656" width="9.140625" style="1"/>
    <col min="6657" max="6657" width="1.28515625" style="1" customWidth="1"/>
    <col min="6658" max="6658" width="5.5703125" style="1" customWidth="1"/>
    <col min="6659" max="6659" width="10.42578125" style="1" bestFit="1" customWidth="1"/>
    <col min="6660" max="6660" width="10.85546875" style="1" customWidth="1"/>
    <col min="6661" max="6661" width="2.42578125" style="1" customWidth="1"/>
    <col min="6662" max="6662" width="19.85546875" style="1" customWidth="1"/>
    <col min="6663" max="6663" width="26.42578125" style="1" customWidth="1"/>
    <col min="6664" max="6664" width="15.140625" style="1" customWidth="1"/>
    <col min="6665" max="6665" width="4" style="1" customWidth="1"/>
    <col min="6666" max="6666" width="2.7109375" style="1" customWidth="1"/>
    <col min="6667" max="6667" width="3.85546875" style="1" customWidth="1"/>
    <col min="6668" max="6668" width="2.42578125" style="1" customWidth="1"/>
    <col min="6669" max="6669" width="7.42578125" style="1" customWidth="1"/>
    <col min="6670" max="6670" width="17.28515625" style="1" customWidth="1"/>
    <col min="6671" max="6671" width="19.5703125" style="1" customWidth="1"/>
    <col min="6672" max="6672" width="0.7109375" style="1" customWidth="1"/>
    <col min="6673" max="6673" width="12.140625" style="1" customWidth="1"/>
    <col min="6674" max="6674" width="20" style="1" customWidth="1"/>
    <col min="6675" max="6912" width="9.140625" style="1"/>
    <col min="6913" max="6913" width="1.28515625" style="1" customWidth="1"/>
    <col min="6914" max="6914" width="5.5703125" style="1" customWidth="1"/>
    <col min="6915" max="6915" width="10.42578125" style="1" bestFit="1" customWidth="1"/>
    <col min="6916" max="6916" width="10.85546875" style="1" customWidth="1"/>
    <col min="6917" max="6917" width="2.42578125" style="1" customWidth="1"/>
    <col min="6918" max="6918" width="19.85546875" style="1" customWidth="1"/>
    <col min="6919" max="6919" width="26.42578125" style="1" customWidth="1"/>
    <col min="6920" max="6920" width="15.140625" style="1" customWidth="1"/>
    <col min="6921" max="6921" width="4" style="1" customWidth="1"/>
    <col min="6922" max="6922" width="2.7109375" style="1" customWidth="1"/>
    <col min="6923" max="6923" width="3.85546875" style="1" customWidth="1"/>
    <col min="6924" max="6924" width="2.42578125" style="1" customWidth="1"/>
    <col min="6925" max="6925" width="7.42578125" style="1" customWidth="1"/>
    <col min="6926" max="6926" width="17.28515625" style="1" customWidth="1"/>
    <col min="6927" max="6927" width="19.5703125" style="1" customWidth="1"/>
    <col min="6928" max="6928" width="0.7109375" style="1" customWidth="1"/>
    <col min="6929" max="6929" width="12.140625" style="1" customWidth="1"/>
    <col min="6930" max="6930" width="20" style="1" customWidth="1"/>
    <col min="6931" max="7168" width="9.140625" style="1"/>
    <col min="7169" max="7169" width="1.28515625" style="1" customWidth="1"/>
    <col min="7170" max="7170" width="5.5703125" style="1" customWidth="1"/>
    <col min="7171" max="7171" width="10.42578125" style="1" bestFit="1" customWidth="1"/>
    <col min="7172" max="7172" width="10.85546875" style="1" customWidth="1"/>
    <col min="7173" max="7173" width="2.42578125" style="1" customWidth="1"/>
    <col min="7174" max="7174" width="19.85546875" style="1" customWidth="1"/>
    <col min="7175" max="7175" width="26.42578125" style="1" customWidth="1"/>
    <col min="7176" max="7176" width="15.140625" style="1" customWidth="1"/>
    <col min="7177" max="7177" width="4" style="1" customWidth="1"/>
    <col min="7178" max="7178" width="2.7109375" style="1" customWidth="1"/>
    <col min="7179" max="7179" width="3.85546875" style="1" customWidth="1"/>
    <col min="7180" max="7180" width="2.42578125" style="1" customWidth="1"/>
    <col min="7181" max="7181" width="7.42578125" style="1" customWidth="1"/>
    <col min="7182" max="7182" width="17.28515625" style="1" customWidth="1"/>
    <col min="7183" max="7183" width="19.5703125" style="1" customWidth="1"/>
    <col min="7184" max="7184" width="0.7109375" style="1" customWidth="1"/>
    <col min="7185" max="7185" width="12.140625" style="1" customWidth="1"/>
    <col min="7186" max="7186" width="20" style="1" customWidth="1"/>
    <col min="7187" max="7424" width="9.140625" style="1"/>
    <col min="7425" max="7425" width="1.28515625" style="1" customWidth="1"/>
    <col min="7426" max="7426" width="5.5703125" style="1" customWidth="1"/>
    <col min="7427" max="7427" width="10.42578125" style="1" bestFit="1" customWidth="1"/>
    <col min="7428" max="7428" width="10.85546875" style="1" customWidth="1"/>
    <col min="7429" max="7429" width="2.42578125" style="1" customWidth="1"/>
    <col min="7430" max="7430" width="19.85546875" style="1" customWidth="1"/>
    <col min="7431" max="7431" width="26.42578125" style="1" customWidth="1"/>
    <col min="7432" max="7432" width="15.140625" style="1" customWidth="1"/>
    <col min="7433" max="7433" width="4" style="1" customWidth="1"/>
    <col min="7434" max="7434" width="2.7109375" style="1" customWidth="1"/>
    <col min="7435" max="7435" width="3.85546875" style="1" customWidth="1"/>
    <col min="7436" max="7436" width="2.42578125" style="1" customWidth="1"/>
    <col min="7437" max="7437" width="7.42578125" style="1" customWidth="1"/>
    <col min="7438" max="7438" width="17.28515625" style="1" customWidth="1"/>
    <col min="7439" max="7439" width="19.5703125" style="1" customWidth="1"/>
    <col min="7440" max="7440" width="0.7109375" style="1" customWidth="1"/>
    <col min="7441" max="7441" width="12.140625" style="1" customWidth="1"/>
    <col min="7442" max="7442" width="20" style="1" customWidth="1"/>
    <col min="7443" max="7680" width="9.140625" style="1"/>
    <col min="7681" max="7681" width="1.28515625" style="1" customWidth="1"/>
    <col min="7682" max="7682" width="5.5703125" style="1" customWidth="1"/>
    <col min="7683" max="7683" width="10.42578125" style="1" bestFit="1" customWidth="1"/>
    <col min="7684" max="7684" width="10.85546875" style="1" customWidth="1"/>
    <col min="7685" max="7685" width="2.42578125" style="1" customWidth="1"/>
    <col min="7686" max="7686" width="19.85546875" style="1" customWidth="1"/>
    <col min="7687" max="7687" width="26.42578125" style="1" customWidth="1"/>
    <col min="7688" max="7688" width="15.140625" style="1" customWidth="1"/>
    <col min="7689" max="7689" width="4" style="1" customWidth="1"/>
    <col min="7690" max="7690" width="2.7109375" style="1" customWidth="1"/>
    <col min="7691" max="7691" width="3.85546875" style="1" customWidth="1"/>
    <col min="7692" max="7692" width="2.42578125" style="1" customWidth="1"/>
    <col min="7693" max="7693" width="7.42578125" style="1" customWidth="1"/>
    <col min="7694" max="7694" width="17.28515625" style="1" customWidth="1"/>
    <col min="7695" max="7695" width="19.5703125" style="1" customWidth="1"/>
    <col min="7696" max="7696" width="0.7109375" style="1" customWidth="1"/>
    <col min="7697" max="7697" width="12.140625" style="1" customWidth="1"/>
    <col min="7698" max="7698" width="20" style="1" customWidth="1"/>
    <col min="7699" max="7936" width="9.140625" style="1"/>
    <col min="7937" max="7937" width="1.28515625" style="1" customWidth="1"/>
    <col min="7938" max="7938" width="5.5703125" style="1" customWidth="1"/>
    <col min="7939" max="7939" width="10.42578125" style="1" bestFit="1" customWidth="1"/>
    <col min="7940" max="7940" width="10.85546875" style="1" customWidth="1"/>
    <col min="7941" max="7941" width="2.42578125" style="1" customWidth="1"/>
    <col min="7942" max="7942" width="19.85546875" style="1" customWidth="1"/>
    <col min="7943" max="7943" width="26.42578125" style="1" customWidth="1"/>
    <col min="7944" max="7944" width="15.140625" style="1" customWidth="1"/>
    <col min="7945" max="7945" width="4" style="1" customWidth="1"/>
    <col min="7946" max="7946" width="2.7109375" style="1" customWidth="1"/>
    <col min="7947" max="7947" width="3.85546875" style="1" customWidth="1"/>
    <col min="7948" max="7948" width="2.42578125" style="1" customWidth="1"/>
    <col min="7949" max="7949" width="7.42578125" style="1" customWidth="1"/>
    <col min="7950" max="7950" width="17.28515625" style="1" customWidth="1"/>
    <col min="7951" max="7951" width="19.5703125" style="1" customWidth="1"/>
    <col min="7952" max="7952" width="0.7109375" style="1" customWidth="1"/>
    <col min="7953" max="7953" width="12.140625" style="1" customWidth="1"/>
    <col min="7954" max="7954" width="20" style="1" customWidth="1"/>
    <col min="7955" max="8192" width="9.140625" style="1"/>
    <col min="8193" max="8193" width="1.28515625" style="1" customWidth="1"/>
    <col min="8194" max="8194" width="5.5703125" style="1" customWidth="1"/>
    <col min="8195" max="8195" width="10.42578125" style="1" bestFit="1" customWidth="1"/>
    <col min="8196" max="8196" width="10.85546875" style="1" customWidth="1"/>
    <col min="8197" max="8197" width="2.42578125" style="1" customWidth="1"/>
    <col min="8198" max="8198" width="19.85546875" style="1" customWidth="1"/>
    <col min="8199" max="8199" width="26.42578125" style="1" customWidth="1"/>
    <col min="8200" max="8200" width="15.140625" style="1" customWidth="1"/>
    <col min="8201" max="8201" width="4" style="1" customWidth="1"/>
    <col min="8202" max="8202" width="2.7109375" style="1" customWidth="1"/>
    <col min="8203" max="8203" width="3.85546875" style="1" customWidth="1"/>
    <col min="8204" max="8204" width="2.42578125" style="1" customWidth="1"/>
    <col min="8205" max="8205" width="7.42578125" style="1" customWidth="1"/>
    <col min="8206" max="8206" width="17.28515625" style="1" customWidth="1"/>
    <col min="8207" max="8207" width="19.5703125" style="1" customWidth="1"/>
    <col min="8208" max="8208" width="0.7109375" style="1" customWidth="1"/>
    <col min="8209" max="8209" width="12.140625" style="1" customWidth="1"/>
    <col min="8210" max="8210" width="20" style="1" customWidth="1"/>
    <col min="8211" max="8448" width="9.140625" style="1"/>
    <col min="8449" max="8449" width="1.28515625" style="1" customWidth="1"/>
    <col min="8450" max="8450" width="5.5703125" style="1" customWidth="1"/>
    <col min="8451" max="8451" width="10.42578125" style="1" bestFit="1" customWidth="1"/>
    <col min="8452" max="8452" width="10.85546875" style="1" customWidth="1"/>
    <col min="8453" max="8453" width="2.42578125" style="1" customWidth="1"/>
    <col min="8454" max="8454" width="19.85546875" style="1" customWidth="1"/>
    <col min="8455" max="8455" width="26.42578125" style="1" customWidth="1"/>
    <col min="8456" max="8456" width="15.140625" style="1" customWidth="1"/>
    <col min="8457" max="8457" width="4" style="1" customWidth="1"/>
    <col min="8458" max="8458" width="2.7109375" style="1" customWidth="1"/>
    <col min="8459" max="8459" width="3.85546875" style="1" customWidth="1"/>
    <col min="8460" max="8460" width="2.42578125" style="1" customWidth="1"/>
    <col min="8461" max="8461" width="7.42578125" style="1" customWidth="1"/>
    <col min="8462" max="8462" width="17.28515625" style="1" customWidth="1"/>
    <col min="8463" max="8463" width="19.5703125" style="1" customWidth="1"/>
    <col min="8464" max="8464" width="0.7109375" style="1" customWidth="1"/>
    <col min="8465" max="8465" width="12.140625" style="1" customWidth="1"/>
    <col min="8466" max="8466" width="20" style="1" customWidth="1"/>
    <col min="8467" max="8704" width="9.140625" style="1"/>
    <col min="8705" max="8705" width="1.28515625" style="1" customWidth="1"/>
    <col min="8706" max="8706" width="5.5703125" style="1" customWidth="1"/>
    <col min="8707" max="8707" width="10.42578125" style="1" bestFit="1" customWidth="1"/>
    <col min="8708" max="8708" width="10.85546875" style="1" customWidth="1"/>
    <col min="8709" max="8709" width="2.42578125" style="1" customWidth="1"/>
    <col min="8710" max="8710" width="19.85546875" style="1" customWidth="1"/>
    <col min="8711" max="8711" width="26.42578125" style="1" customWidth="1"/>
    <col min="8712" max="8712" width="15.140625" style="1" customWidth="1"/>
    <col min="8713" max="8713" width="4" style="1" customWidth="1"/>
    <col min="8714" max="8714" width="2.7109375" style="1" customWidth="1"/>
    <col min="8715" max="8715" width="3.85546875" style="1" customWidth="1"/>
    <col min="8716" max="8716" width="2.42578125" style="1" customWidth="1"/>
    <col min="8717" max="8717" width="7.42578125" style="1" customWidth="1"/>
    <col min="8718" max="8718" width="17.28515625" style="1" customWidth="1"/>
    <col min="8719" max="8719" width="19.5703125" style="1" customWidth="1"/>
    <col min="8720" max="8720" width="0.7109375" style="1" customWidth="1"/>
    <col min="8721" max="8721" width="12.140625" style="1" customWidth="1"/>
    <col min="8722" max="8722" width="20" style="1" customWidth="1"/>
    <col min="8723" max="8960" width="9.140625" style="1"/>
    <col min="8961" max="8961" width="1.28515625" style="1" customWidth="1"/>
    <col min="8962" max="8962" width="5.5703125" style="1" customWidth="1"/>
    <col min="8963" max="8963" width="10.42578125" style="1" bestFit="1" customWidth="1"/>
    <col min="8964" max="8964" width="10.85546875" style="1" customWidth="1"/>
    <col min="8965" max="8965" width="2.42578125" style="1" customWidth="1"/>
    <col min="8966" max="8966" width="19.85546875" style="1" customWidth="1"/>
    <col min="8967" max="8967" width="26.42578125" style="1" customWidth="1"/>
    <col min="8968" max="8968" width="15.140625" style="1" customWidth="1"/>
    <col min="8969" max="8969" width="4" style="1" customWidth="1"/>
    <col min="8970" max="8970" width="2.7109375" style="1" customWidth="1"/>
    <col min="8971" max="8971" width="3.85546875" style="1" customWidth="1"/>
    <col min="8972" max="8972" width="2.42578125" style="1" customWidth="1"/>
    <col min="8973" max="8973" width="7.42578125" style="1" customWidth="1"/>
    <col min="8974" max="8974" width="17.28515625" style="1" customWidth="1"/>
    <col min="8975" max="8975" width="19.5703125" style="1" customWidth="1"/>
    <col min="8976" max="8976" width="0.7109375" style="1" customWidth="1"/>
    <col min="8977" max="8977" width="12.140625" style="1" customWidth="1"/>
    <col min="8978" max="8978" width="20" style="1" customWidth="1"/>
    <col min="8979" max="9216" width="9.140625" style="1"/>
    <col min="9217" max="9217" width="1.28515625" style="1" customWidth="1"/>
    <col min="9218" max="9218" width="5.5703125" style="1" customWidth="1"/>
    <col min="9219" max="9219" width="10.42578125" style="1" bestFit="1" customWidth="1"/>
    <col min="9220" max="9220" width="10.85546875" style="1" customWidth="1"/>
    <col min="9221" max="9221" width="2.42578125" style="1" customWidth="1"/>
    <col min="9222" max="9222" width="19.85546875" style="1" customWidth="1"/>
    <col min="9223" max="9223" width="26.42578125" style="1" customWidth="1"/>
    <col min="9224" max="9224" width="15.140625" style="1" customWidth="1"/>
    <col min="9225" max="9225" width="4" style="1" customWidth="1"/>
    <col min="9226" max="9226" width="2.7109375" style="1" customWidth="1"/>
    <col min="9227" max="9227" width="3.85546875" style="1" customWidth="1"/>
    <col min="9228" max="9228" width="2.42578125" style="1" customWidth="1"/>
    <col min="9229" max="9229" width="7.42578125" style="1" customWidth="1"/>
    <col min="9230" max="9230" width="17.28515625" style="1" customWidth="1"/>
    <col min="9231" max="9231" width="19.5703125" style="1" customWidth="1"/>
    <col min="9232" max="9232" width="0.7109375" style="1" customWidth="1"/>
    <col min="9233" max="9233" width="12.140625" style="1" customWidth="1"/>
    <col min="9234" max="9234" width="20" style="1" customWidth="1"/>
    <col min="9235" max="9472" width="9.140625" style="1"/>
    <col min="9473" max="9473" width="1.28515625" style="1" customWidth="1"/>
    <col min="9474" max="9474" width="5.5703125" style="1" customWidth="1"/>
    <col min="9475" max="9475" width="10.42578125" style="1" bestFit="1" customWidth="1"/>
    <col min="9476" max="9476" width="10.85546875" style="1" customWidth="1"/>
    <col min="9477" max="9477" width="2.42578125" style="1" customWidth="1"/>
    <col min="9478" max="9478" width="19.85546875" style="1" customWidth="1"/>
    <col min="9479" max="9479" width="26.42578125" style="1" customWidth="1"/>
    <col min="9480" max="9480" width="15.140625" style="1" customWidth="1"/>
    <col min="9481" max="9481" width="4" style="1" customWidth="1"/>
    <col min="9482" max="9482" width="2.7109375" style="1" customWidth="1"/>
    <col min="9483" max="9483" width="3.85546875" style="1" customWidth="1"/>
    <col min="9484" max="9484" width="2.42578125" style="1" customWidth="1"/>
    <col min="9485" max="9485" width="7.42578125" style="1" customWidth="1"/>
    <col min="9486" max="9486" width="17.28515625" style="1" customWidth="1"/>
    <col min="9487" max="9487" width="19.5703125" style="1" customWidth="1"/>
    <col min="9488" max="9488" width="0.7109375" style="1" customWidth="1"/>
    <col min="9489" max="9489" width="12.140625" style="1" customWidth="1"/>
    <col min="9490" max="9490" width="20" style="1" customWidth="1"/>
    <col min="9491" max="9728" width="9.140625" style="1"/>
    <col min="9729" max="9729" width="1.28515625" style="1" customWidth="1"/>
    <col min="9730" max="9730" width="5.5703125" style="1" customWidth="1"/>
    <col min="9731" max="9731" width="10.42578125" style="1" bestFit="1" customWidth="1"/>
    <col min="9732" max="9732" width="10.85546875" style="1" customWidth="1"/>
    <col min="9733" max="9733" width="2.42578125" style="1" customWidth="1"/>
    <col min="9734" max="9734" width="19.85546875" style="1" customWidth="1"/>
    <col min="9735" max="9735" width="26.42578125" style="1" customWidth="1"/>
    <col min="9736" max="9736" width="15.140625" style="1" customWidth="1"/>
    <col min="9737" max="9737" width="4" style="1" customWidth="1"/>
    <col min="9738" max="9738" width="2.7109375" style="1" customWidth="1"/>
    <col min="9739" max="9739" width="3.85546875" style="1" customWidth="1"/>
    <col min="9740" max="9740" width="2.42578125" style="1" customWidth="1"/>
    <col min="9741" max="9741" width="7.42578125" style="1" customWidth="1"/>
    <col min="9742" max="9742" width="17.28515625" style="1" customWidth="1"/>
    <col min="9743" max="9743" width="19.5703125" style="1" customWidth="1"/>
    <col min="9744" max="9744" width="0.7109375" style="1" customWidth="1"/>
    <col min="9745" max="9745" width="12.140625" style="1" customWidth="1"/>
    <col min="9746" max="9746" width="20" style="1" customWidth="1"/>
    <col min="9747" max="9984" width="9.140625" style="1"/>
    <col min="9985" max="9985" width="1.28515625" style="1" customWidth="1"/>
    <col min="9986" max="9986" width="5.5703125" style="1" customWidth="1"/>
    <col min="9987" max="9987" width="10.42578125" style="1" bestFit="1" customWidth="1"/>
    <col min="9988" max="9988" width="10.85546875" style="1" customWidth="1"/>
    <col min="9989" max="9989" width="2.42578125" style="1" customWidth="1"/>
    <col min="9990" max="9990" width="19.85546875" style="1" customWidth="1"/>
    <col min="9991" max="9991" width="26.42578125" style="1" customWidth="1"/>
    <col min="9992" max="9992" width="15.140625" style="1" customWidth="1"/>
    <col min="9993" max="9993" width="4" style="1" customWidth="1"/>
    <col min="9994" max="9994" width="2.7109375" style="1" customWidth="1"/>
    <col min="9995" max="9995" width="3.85546875" style="1" customWidth="1"/>
    <col min="9996" max="9996" width="2.42578125" style="1" customWidth="1"/>
    <col min="9997" max="9997" width="7.42578125" style="1" customWidth="1"/>
    <col min="9998" max="9998" width="17.28515625" style="1" customWidth="1"/>
    <col min="9999" max="9999" width="19.5703125" style="1" customWidth="1"/>
    <col min="10000" max="10000" width="0.7109375" style="1" customWidth="1"/>
    <col min="10001" max="10001" width="12.140625" style="1" customWidth="1"/>
    <col min="10002" max="10002" width="20" style="1" customWidth="1"/>
    <col min="10003" max="10240" width="9.140625" style="1"/>
    <col min="10241" max="10241" width="1.28515625" style="1" customWidth="1"/>
    <col min="10242" max="10242" width="5.5703125" style="1" customWidth="1"/>
    <col min="10243" max="10243" width="10.42578125" style="1" bestFit="1" customWidth="1"/>
    <col min="10244" max="10244" width="10.85546875" style="1" customWidth="1"/>
    <col min="10245" max="10245" width="2.42578125" style="1" customWidth="1"/>
    <col min="10246" max="10246" width="19.85546875" style="1" customWidth="1"/>
    <col min="10247" max="10247" width="26.42578125" style="1" customWidth="1"/>
    <col min="10248" max="10248" width="15.140625" style="1" customWidth="1"/>
    <col min="10249" max="10249" width="4" style="1" customWidth="1"/>
    <col min="10250" max="10250" width="2.7109375" style="1" customWidth="1"/>
    <col min="10251" max="10251" width="3.85546875" style="1" customWidth="1"/>
    <col min="10252" max="10252" width="2.42578125" style="1" customWidth="1"/>
    <col min="10253" max="10253" width="7.42578125" style="1" customWidth="1"/>
    <col min="10254" max="10254" width="17.28515625" style="1" customWidth="1"/>
    <col min="10255" max="10255" width="19.5703125" style="1" customWidth="1"/>
    <col min="10256" max="10256" width="0.7109375" style="1" customWidth="1"/>
    <col min="10257" max="10257" width="12.140625" style="1" customWidth="1"/>
    <col min="10258" max="10258" width="20" style="1" customWidth="1"/>
    <col min="10259" max="10496" width="9.140625" style="1"/>
    <col min="10497" max="10497" width="1.28515625" style="1" customWidth="1"/>
    <col min="10498" max="10498" width="5.5703125" style="1" customWidth="1"/>
    <col min="10499" max="10499" width="10.42578125" style="1" bestFit="1" customWidth="1"/>
    <col min="10500" max="10500" width="10.85546875" style="1" customWidth="1"/>
    <col min="10501" max="10501" width="2.42578125" style="1" customWidth="1"/>
    <col min="10502" max="10502" width="19.85546875" style="1" customWidth="1"/>
    <col min="10503" max="10503" width="26.42578125" style="1" customWidth="1"/>
    <col min="10504" max="10504" width="15.140625" style="1" customWidth="1"/>
    <col min="10505" max="10505" width="4" style="1" customWidth="1"/>
    <col min="10506" max="10506" width="2.7109375" style="1" customWidth="1"/>
    <col min="10507" max="10507" width="3.85546875" style="1" customWidth="1"/>
    <col min="10508" max="10508" width="2.42578125" style="1" customWidth="1"/>
    <col min="10509" max="10509" width="7.42578125" style="1" customWidth="1"/>
    <col min="10510" max="10510" width="17.28515625" style="1" customWidth="1"/>
    <col min="10511" max="10511" width="19.5703125" style="1" customWidth="1"/>
    <col min="10512" max="10512" width="0.7109375" style="1" customWidth="1"/>
    <col min="10513" max="10513" width="12.140625" style="1" customWidth="1"/>
    <col min="10514" max="10514" width="20" style="1" customWidth="1"/>
    <col min="10515" max="10752" width="9.140625" style="1"/>
    <col min="10753" max="10753" width="1.28515625" style="1" customWidth="1"/>
    <col min="10754" max="10754" width="5.5703125" style="1" customWidth="1"/>
    <col min="10755" max="10755" width="10.42578125" style="1" bestFit="1" customWidth="1"/>
    <col min="10756" max="10756" width="10.85546875" style="1" customWidth="1"/>
    <col min="10757" max="10757" width="2.42578125" style="1" customWidth="1"/>
    <col min="10758" max="10758" width="19.85546875" style="1" customWidth="1"/>
    <col min="10759" max="10759" width="26.42578125" style="1" customWidth="1"/>
    <col min="10760" max="10760" width="15.140625" style="1" customWidth="1"/>
    <col min="10761" max="10761" width="4" style="1" customWidth="1"/>
    <col min="10762" max="10762" width="2.7109375" style="1" customWidth="1"/>
    <col min="10763" max="10763" width="3.85546875" style="1" customWidth="1"/>
    <col min="10764" max="10764" width="2.42578125" style="1" customWidth="1"/>
    <col min="10765" max="10765" width="7.42578125" style="1" customWidth="1"/>
    <col min="10766" max="10766" width="17.28515625" style="1" customWidth="1"/>
    <col min="10767" max="10767" width="19.5703125" style="1" customWidth="1"/>
    <col min="10768" max="10768" width="0.7109375" style="1" customWidth="1"/>
    <col min="10769" max="10769" width="12.140625" style="1" customWidth="1"/>
    <col min="10770" max="10770" width="20" style="1" customWidth="1"/>
    <col min="10771" max="11008" width="9.140625" style="1"/>
    <col min="11009" max="11009" width="1.28515625" style="1" customWidth="1"/>
    <col min="11010" max="11010" width="5.5703125" style="1" customWidth="1"/>
    <col min="11011" max="11011" width="10.42578125" style="1" bestFit="1" customWidth="1"/>
    <col min="11012" max="11012" width="10.85546875" style="1" customWidth="1"/>
    <col min="11013" max="11013" width="2.42578125" style="1" customWidth="1"/>
    <col min="11014" max="11014" width="19.85546875" style="1" customWidth="1"/>
    <col min="11015" max="11015" width="26.42578125" style="1" customWidth="1"/>
    <col min="11016" max="11016" width="15.140625" style="1" customWidth="1"/>
    <col min="11017" max="11017" width="4" style="1" customWidth="1"/>
    <col min="11018" max="11018" width="2.7109375" style="1" customWidth="1"/>
    <col min="11019" max="11019" width="3.85546875" style="1" customWidth="1"/>
    <col min="11020" max="11020" width="2.42578125" style="1" customWidth="1"/>
    <col min="11021" max="11021" width="7.42578125" style="1" customWidth="1"/>
    <col min="11022" max="11022" width="17.28515625" style="1" customWidth="1"/>
    <col min="11023" max="11023" width="19.5703125" style="1" customWidth="1"/>
    <col min="11024" max="11024" width="0.7109375" style="1" customWidth="1"/>
    <col min="11025" max="11025" width="12.140625" style="1" customWidth="1"/>
    <col min="11026" max="11026" width="20" style="1" customWidth="1"/>
    <col min="11027" max="11264" width="9.140625" style="1"/>
    <col min="11265" max="11265" width="1.28515625" style="1" customWidth="1"/>
    <col min="11266" max="11266" width="5.5703125" style="1" customWidth="1"/>
    <col min="11267" max="11267" width="10.42578125" style="1" bestFit="1" customWidth="1"/>
    <col min="11268" max="11268" width="10.85546875" style="1" customWidth="1"/>
    <col min="11269" max="11269" width="2.42578125" style="1" customWidth="1"/>
    <col min="11270" max="11270" width="19.85546875" style="1" customWidth="1"/>
    <col min="11271" max="11271" width="26.42578125" style="1" customWidth="1"/>
    <col min="11272" max="11272" width="15.140625" style="1" customWidth="1"/>
    <col min="11273" max="11273" width="4" style="1" customWidth="1"/>
    <col min="11274" max="11274" width="2.7109375" style="1" customWidth="1"/>
    <col min="11275" max="11275" width="3.85546875" style="1" customWidth="1"/>
    <col min="11276" max="11276" width="2.42578125" style="1" customWidth="1"/>
    <col min="11277" max="11277" width="7.42578125" style="1" customWidth="1"/>
    <col min="11278" max="11278" width="17.28515625" style="1" customWidth="1"/>
    <col min="11279" max="11279" width="19.5703125" style="1" customWidth="1"/>
    <col min="11280" max="11280" width="0.7109375" style="1" customWidth="1"/>
    <col min="11281" max="11281" width="12.140625" style="1" customWidth="1"/>
    <col min="11282" max="11282" width="20" style="1" customWidth="1"/>
    <col min="11283" max="11520" width="9.140625" style="1"/>
    <col min="11521" max="11521" width="1.28515625" style="1" customWidth="1"/>
    <col min="11522" max="11522" width="5.5703125" style="1" customWidth="1"/>
    <col min="11523" max="11523" width="10.42578125" style="1" bestFit="1" customWidth="1"/>
    <col min="11524" max="11524" width="10.85546875" style="1" customWidth="1"/>
    <col min="11525" max="11525" width="2.42578125" style="1" customWidth="1"/>
    <col min="11526" max="11526" width="19.85546875" style="1" customWidth="1"/>
    <col min="11527" max="11527" width="26.42578125" style="1" customWidth="1"/>
    <col min="11528" max="11528" width="15.140625" style="1" customWidth="1"/>
    <col min="11529" max="11529" width="4" style="1" customWidth="1"/>
    <col min="11530" max="11530" width="2.7109375" style="1" customWidth="1"/>
    <col min="11531" max="11531" width="3.85546875" style="1" customWidth="1"/>
    <col min="11532" max="11532" width="2.42578125" style="1" customWidth="1"/>
    <col min="11533" max="11533" width="7.42578125" style="1" customWidth="1"/>
    <col min="11534" max="11534" width="17.28515625" style="1" customWidth="1"/>
    <col min="11535" max="11535" width="19.5703125" style="1" customWidth="1"/>
    <col min="11536" max="11536" width="0.7109375" style="1" customWidth="1"/>
    <col min="11537" max="11537" width="12.140625" style="1" customWidth="1"/>
    <col min="11538" max="11538" width="20" style="1" customWidth="1"/>
    <col min="11539" max="11776" width="9.140625" style="1"/>
    <col min="11777" max="11777" width="1.28515625" style="1" customWidth="1"/>
    <col min="11778" max="11778" width="5.5703125" style="1" customWidth="1"/>
    <col min="11779" max="11779" width="10.42578125" style="1" bestFit="1" customWidth="1"/>
    <col min="11780" max="11780" width="10.85546875" style="1" customWidth="1"/>
    <col min="11781" max="11781" width="2.42578125" style="1" customWidth="1"/>
    <col min="11782" max="11782" width="19.85546875" style="1" customWidth="1"/>
    <col min="11783" max="11783" width="26.42578125" style="1" customWidth="1"/>
    <col min="11784" max="11784" width="15.140625" style="1" customWidth="1"/>
    <col min="11785" max="11785" width="4" style="1" customWidth="1"/>
    <col min="11786" max="11786" width="2.7109375" style="1" customWidth="1"/>
    <col min="11787" max="11787" width="3.85546875" style="1" customWidth="1"/>
    <col min="11788" max="11788" width="2.42578125" style="1" customWidth="1"/>
    <col min="11789" max="11789" width="7.42578125" style="1" customWidth="1"/>
    <col min="11790" max="11790" width="17.28515625" style="1" customWidth="1"/>
    <col min="11791" max="11791" width="19.5703125" style="1" customWidth="1"/>
    <col min="11792" max="11792" width="0.7109375" style="1" customWidth="1"/>
    <col min="11793" max="11793" width="12.140625" style="1" customWidth="1"/>
    <col min="11794" max="11794" width="20" style="1" customWidth="1"/>
    <col min="11795" max="12032" width="9.140625" style="1"/>
    <col min="12033" max="12033" width="1.28515625" style="1" customWidth="1"/>
    <col min="12034" max="12034" width="5.5703125" style="1" customWidth="1"/>
    <col min="12035" max="12035" width="10.42578125" style="1" bestFit="1" customWidth="1"/>
    <col min="12036" max="12036" width="10.85546875" style="1" customWidth="1"/>
    <col min="12037" max="12037" width="2.42578125" style="1" customWidth="1"/>
    <col min="12038" max="12038" width="19.85546875" style="1" customWidth="1"/>
    <col min="12039" max="12039" width="26.42578125" style="1" customWidth="1"/>
    <col min="12040" max="12040" width="15.140625" style="1" customWidth="1"/>
    <col min="12041" max="12041" width="4" style="1" customWidth="1"/>
    <col min="12042" max="12042" width="2.7109375" style="1" customWidth="1"/>
    <col min="12043" max="12043" width="3.85546875" style="1" customWidth="1"/>
    <col min="12044" max="12044" width="2.42578125" style="1" customWidth="1"/>
    <col min="12045" max="12045" width="7.42578125" style="1" customWidth="1"/>
    <col min="12046" max="12046" width="17.28515625" style="1" customWidth="1"/>
    <col min="12047" max="12047" width="19.5703125" style="1" customWidth="1"/>
    <col min="12048" max="12048" width="0.7109375" style="1" customWidth="1"/>
    <col min="12049" max="12049" width="12.140625" style="1" customWidth="1"/>
    <col min="12050" max="12050" width="20" style="1" customWidth="1"/>
    <col min="12051" max="12288" width="9.140625" style="1"/>
    <col min="12289" max="12289" width="1.28515625" style="1" customWidth="1"/>
    <col min="12290" max="12290" width="5.5703125" style="1" customWidth="1"/>
    <col min="12291" max="12291" width="10.42578125" style="1" bestFit="1" customWidth="1"/>
    <col min="12292" max="12292" width="10.85546875" style="1" customWidth="1"/>
    <col min="12293" max="12293" width="2.42578125" style="1" customWidth="1"/>
    <col min="12294" max="12294" width="19.85546875" style="1" customWidth="1"/>
    <col min="12295" max="12295" width="26.42578125" style="1" customWidth="1"/>
    <col min="12296" max="12296" width="15.140625" style="1" customWidth="1"/>
    <col min="12297" max="12297" width="4" style="1" customWidth="1"/>
    <col min="12298" max="12298" width="2.7109375" style="1" customWidth="1"/>
    <col min="12299" max="12299" width="3.85546875" style="1" customWidth="1"/>
    <col min="12300" max="12300" width="2.42578125" style="1" customWidth="1"/>
    <col min="12301" max="12301" width="7.42578125" style="1" customWidth="1"/>
    <col min="12302" max="12302" width="17.28515625" style="1" customWidth="1"/>
    <col min="12303" max="12303" width="19.5703125" style="1" customWidth="1"/>
    <col min="12304" max="12304" width="0.7109375" style="1" customWidth="1"/>
    <col min="12305" max="12305" width="12.140625" style="1" customWidth="1"/>
    <col min="12306" max="12306" width="20" style="1" customWidth="1"/>
    <col min="12307" max="12544" width="9.140625" style="1"/>
    <col min="12545" max="12545" width="1.28515625" style="1" customWidth="1"/>
    <col min="12546" max="12546" width="5.5703125" style="1" customWidth="1"/>
    <col min="12547" max="12547" width="10.42578125" style="1" bestFit="1" customWidth="1"/>
    <col min="12548" max="12548" width="10.85546875" style="1" customWidth="1"/>
    <col min="12549" max="12549" width="2.42578125" style="1" customWidth="1"/>
    <col min="12550" max="12550" width="19.85546875" style="1" customWidth="1"/>
    <col min="12551" max="12551" width="26.42578125" style="1" customWidth="1"/>
    <col min="12552" max="12552" width="15.140625" style="1" customWidth="1"/>
    <col min="12553" max="12553" width="4" style="1" customWidth="1"/>
    <col min="12554" max="12554" width="2.7109375" style="1" customWidth="1"/>
    <col min="12555" max="12555" width="3.85546875" style="1" customWidth="1"/>
    <col min="12556" max="12556" width="2.42578125" style="1" customWidth="1"/>
    <col min="12557" max="12557" width="7.42578125" style="1" customWidth="1"/>
    <col min="12558" max="12558" width="17.28515625" style="1" customWidth="1"/>
    <col min="12559" max="12559" width="19.5703125" style="1" customWidth="1"/>
    <col min="12560" max="12560" width="0.7109375" style="1" customWidth="1"/>
    <col min="12561" max="12561" width="12.140625" style="1" customWidth="1"/>
    <col min="12562" max="12562" width="20" style="1" customWidth="1"/>
    <col min="12563" max="12800" width="9.140625" style="1"/>
    <col min="12801" max="12801" width="1.28515625" style="1" customWidth="1"/>
    <col min="12802" max="12802" width="5.5703125" style="1" customWidth="1"/>
    <col min="12803" max="12803" width="10.42578125" style="1" bestFit="1" customWidth="1"/>
    <col min="12804" max="12804" width="10.85546875" style="1" customWidth="1"/>
    <col min="12805" max="12805" width="2.42578125" style="1" customWidth="1"/>
    <col min="12806" max="12806" width="19.85546875" style="1" customWidth="1"/>
    <col min="12807" max="12807" width="26.42578125" style="1" customWidth="1"/>
    <col min="12808" max="12808" width="15.140625" style="1" customWidth="1"/>
    <col min="12809" max="12809" width="4" style="1" customWidth="1"/>
    <col min="12810" max="12810" width="2.7109375" style="1" customWidth="1"/>
    <col min="12811" max="12811" width="3.85546875" style="1" customWidth="1"/>
    <col min="12812" max="12812" width="2.42578125" style="1" customWidth="1"/>
    <col min="12813" max="12813" width="7.42578125" style="1" customWidth="1"/>
    <col min="12814" max="12814" width="17.28515625" style="1" customWidth="1"/>
    <col min="12815" max="12815" width="19.5703125" style="1" customWidth="1"/>
    <col min="12816" max="12816" width="0.7109375" style="1" customWidth="1"/>
    <col min="12817" max="12817" width="12.140625" style="1" customWidth="1"/>
    <col min="12818" max="12818" width="20" style="1" customWidth="1"/>
    <col min="12819" max="13056" width="9.140625" style="1"/>
    <col min="13057" max="13057" width="1.28515625" style="1" customWidth="1"/>
    <col min="13058" max="13058" width="5.5703125" style="1" customWidth="1"/>
    <col min="13059" max="13059" width="10.42578125" style="1" bestFit="1" customWidth="1"/>
    <col min="13060" max="13060" width="10.85546875" style="1" customWidth="1"/>
    <col min="13061" max="13061" width="2.42578125" style="1" customWidth="1"/>
    <col min="13062" max="13062" width="19.85546875" style="1" customWidth="1"/>
    <col min="13063" max="13063" width="26.42578125" style="1" customWidth="1"/>
    <col min="13064" max="13064" width="15.140625" style="1" customWidth="1"/>
    <col min="13065" max="13065" width="4" style="1" customWidth="1"/>
    <col min="13066" max="13066" width="2.7109375" style="1" customWidth="1"/>
    <col min="13067" max="13067" width="3.85546875" style="1" customWidth="1"/>
    <col min="13068" max="13068" width="2.42578125" style="1" customWidth="1"/>
    <col min="13069" max="13069" width="7.42578125" style="1" customWidth="1"/>
    <col min="13070" max="13070" width="17.28515625" style="1" customWidth="1"/>
    <col min="13071" max="13071" width="19.5703125" style="1" customWidth="1"/>
    <col min="13072" max="13072" width="0.7109375" style="1" customWidth="1"/>
    <col min="13073" max="13073" width="12.140625" style="1" customWidth="1"/>
    <col min="13074" max="13074" width="20" style="1" customWidth="1"/>
    <col min="13075" max="13312" width="9.140625" style="1"/>
    <col min="13313" max="13313" width="1.28515625" style="1" customWidth="1"/>
    <col min="13314" max="13314" width="5.5703125" style="1" customWidth="1"/>
    <col min="13315" max="13315" width="10.42578125" style="1" bestFit="1" customWidth="1"/>
    <col min="13316" max="13316" width="10.85546875" style="1" customWidth="1"/>
    <col min="13317" max="13317" width="2.42578125" style="1" customWidth="1"/>
    <col min="13318" max="13318" width="19.85546875" style="1" customWidth="1"/>
    <col min="13319" max="13319" width="26.42578125" style="1" customWidth="1"/>
    <col min="13320" max="13320" width="15.140625" style="1" customWidth="1"/>
    <col min="13321" max="13321" width="4" style="1" customWidth="1"/>
    <col min="13322" max="13322" width="2.7109375" style="1" customWidth="1"/>
    <col min="13323" max="13323" width="3.85546875" style="1" customWidth="1"/>
    <col min="13324" max="13324" width="2.42578125" style="1" customWidth="1"/>
    <col min="13325" max="13325" width="7.42578125" style="1" customWidth="1"/>
    <col min="13326" max="13326" width="17.28515625" style="1" customWidth="1"/>
    <col min="13327" max="13327" width="19.5703125" style="1" customWidth="1"/>
    <col min="13328" max="13328" width="0.7109375" style="1" customWidth="1"/>
    <col min="13329" max="13329" width="12.140625" style="1" customWidth="1"/>
    <col min="13330" max="13330" width="20" style="1" customWidth="1"/>
    <col min="13331" max="13568" width="9.140625" style="1"/>
    <col min="13569" max="13569" width="1.28515625" style="1" customWidth="1"/>
    <col min="13570" max="13570" width="5.5703125" style="1" customWidth="1"/>
    <col min="13571" max="13571" width="10.42578125" style="1" bestFit="1" customWidth="1"/>
    <col min="13572" max="13572" width="10.85546875" style="1" customWidth="1"/>
    <col min="13573" max="13573" width="2.42578125" style="1" customWidth="1"/>
    <col min="13574" max="13574" width="19.85546875" style="1" customWidth="1"/>
    <col min="13575" max="13575" width="26.42578125" style="1" customWidth="1"/>
    <col min="13576" max="13576" width="15.140625" style="1" customWidth="1"/>
    <col min="13577" max="13577" width="4" style="1" customWidth="1"/>
    <col min="13578" max="13578" width="2.7109375" style="1" customWidth="1"/>
    <col min="13579" max="13579" width="3.85546875" style="1" customWidth="1"/>
    <col min="13580" max="13580" width="2.42578125" style="1" customWidth="1"/>
    <col min="13581" max="13581" width="7.42578125" style="1" customWidth="1"/>
    <col min="13582" max="13582" width="17.28515625" style="1" customWidth="1"/>
    <col min="13583" max="13583" width="19.5703125" style="1" customWidth="1"/>
    <col min="13584" max="13584" width="0.7109375" style="1" customWidth="1"/>
    <col min="13585" max="13585" width="12.140625" style="1" customWidth="1"/>
    <col min="13586" max="13586" width="20" style="1" customWidth="1"/>
    <col min="13587" max="13824" width="9.140625" style="1"/>
    <col min="13825" max="13825" width="1.28515625" style="1" customWidth="1"/>
    <col min="13826" max="13826" width="5.5703125" style="1" customWidth="1"/>
    <col min="13827" max="13827" width="10.42578125" style="1" bestFit="1" customWidth="1"/>
    <col min="13828" max="13828" width="10.85546875" style="1" customWidth="1"/>
    <col min="13829" max="13829" width="2.42578125" style="1" customWidth="1"/>
    <col min="13830" max="13830" width="19.85546875" style="1" customWidth="1"/>
    <col min="13831" max="13831" width="26.42578125" style="1" customWidth="1"/>
    <col min="13832" max="13832" width="15.140625" style="1" customWidth="1"/>
    <col min="13833" max="13833" width="4" style="1" customWidth="1"/>
    <col min="13834" max="13834" width="2.7109375" style="1" customWidth="1"/>
    <col min="13835" max="13835" width="3.85546875" style="1" customWidth="1"/>
    <col min="13836" max="13836" width="2.42578125" style="1" customWidth="1"/>
    <col min="13837" max="13837" width="7.42578125" style="1" customWidth="1"/>
    <col min="13838" max="13838" width="17.28515625" style="1" customWidth="1"/>
    <col min="13839" max="13839" width="19.5703125" style="1" customWidth="1"/>
    <col min="13840" max="13840" width="0.7109375" style="1" customWidth="1"/>
    <col min="13841" max="13841" width="12.140625" style="1" customWidth="1"/>
    <col min="13842" max="13842" width="20" style="1" customWidth="1"/>
    <col min="13843" max="14080" width="9.140625" style="1"/>
    <col min="14081" max="14081" width="1.28515625" style="1" customWidth="1"/>
    <col min="14082" max="14082" width="5.5703125" style="1" customWidth="1"/>
    <col min="14083" max="14083" width="10.42578125" style="1" bestFit="1" customWidth="1"/>
    <col min="14084" max="14084" width="10.85546875" style="1" customWidth="1"/>
    <col min="14085" max="14085" width="2.42578125" style="1" customWidth="1"/>
    <col min="14086" max="14086" width="19.85546875" style="1" customWidth="1"/>
    <col min="14087" max="14087" width="26.42578125" style="1" customWidth="1"/>
    <col min="14088" max="14088" width="15.140625" style="1" customWidth="1"/>
    <col min="14089" max="14089" width="4" style="1" customWidth="1"/>
    <col min="14090" max="14090" width="2.7109375" style="1" customWidth="1"/>
    <col min="14091" max="14091" width="3.85546875" style="1" customWidth="1"/>
    <col min="14092" max="14092" width="2.42578125" style="1" customWidth="1"/>
    <col min="14093" max="14093" width="7.42578125" style="1" customWidth="1"/>
    <col min="14094" max="14094" width="17.28515625" style="1" customWidth="1"/>
    <col min="14095" max="14095" width="19.5703125" style="1" customWidth="1"/>
    <col min="14096" max="14096" width="0.7109375" style="1" customWidth="1"/>
    <col min="14097" max="14097" width="12.140625" style="1" customWidth="1"/>
    <col min="14098" max="14098" width="20" style="1" customWidth="1"/>
    <col min="14099" max="14336" width="9.140625" style="1"/>
    <col min="14337" max="14337" width="1.28515625" style="1" customWidth="1"/>
    <col min="14338" max="14338" width="5.5703125" style="1" customWidth="1"/>
    <col min="14339" max="14339" width="10.42578125" style="1" bestFit="1" customWidth="1"/>
    <col min="14340" max="14340" width="10.85546875" style="1" customWidth="1"/>
    <col min="14341" max="14341" width="2.42578125" style="1" customWidth="1"/>
    <col min="14342" max="14342" width="19.85546875" style="1" customWidth="1"/>
    <col min="14343" max="14343" width="26.42578125" style="1" customWidth="1"/>
    <col min="14344" max="14344" width="15.140625" style="1" customWidth="1"/>
    <col min="14345" max="14345" width="4" style="1" customWidth="1"/>
    <col min="14346" max="14346" width="2.7109375" style="1" customWidth="1"/>
    <col min="14347" max="14347" width="3.85546875" style="1" customWidth="1"/>
    <col min="14348" max="14348" width="2.42578125" style="1" customWidth="1"/>
    <col min="14349" max="14349" width="7.42578125" style="1" customWidth="1"/>
    <col min="14350" max="14350" width="17.28515625" style="1" customWidth="1"/>
    <col min="14351" max="14351" width="19.5703125" style="1" customWidth="1"/>
    <col min="14352" max="14352" width="0.7109375" style="1" customWidth="1"/>
    <col min="14353" max="14353" width="12.140625" style="1" customWidth="1"/>
    <col min="14354" max="14354" width="20" style="1" customWidth="1"/>
    <col min="14355" max="14592" width="9.140625" style="1"/>
    <col min="14593" max="14593" width="1.28515625" style="1" customWidth="1"/>
    <col min="14594" max="14594" width="5.5703125" style="1" customWidth="1"/>
    <col min="14595" max="14595" width="10.42578125" style="1" bestFit="1" customWidth="1"/>
    <col min="14596" max="14596" width="10.85546875" style="1" customWidth="1"/>
    <col min="14597" max="14597" width="2.42578125" style="1" customWidth="1"/>
    <col min="14598" max="14598" width="19.85546875" style="1" customWidth="1"/>
    <col min="14599" max="14599" width="26.42578125" style="1" customWidth="1"/>
    <col min="14600" max="14600" width="15.140625" style="1" customWidth="1"/>
    <col min="14601" max="14601" width="4" style="1" customWidth="1"/>
    <col min="14602" max="14602" width="2.7109375" style="1" customWidth="1"/>
    <col min="14603" max="14603" width="3.85546875" style="1" customWidth="1"/>
    <col min="14604" max="14604" width="2.42578125" style="1" customWidth="1"/>
    <col min="14605" max="14605" width="7.42578125" style="1" customWidth="1"/>
    <col min="14606" max="14606" width="17.28515625" style="1" customWidth="1"/>
    <col min="14607" max="14607" width="19.5703125" style="1" customWidth="1"/>
    <col min="14608" max="14608" width="0.7109375" style="1" customWidth="1"/>
    <col min="14609" max="14609" width="12.140625" style="1" customWidth="1"/>
    <col min="14610" max="14610" width="20" style="1" customWidth="1"/>
    <col min="14611" max="14848" width="9.140625" style="1"/>
    <col min="14849" max="14849" width="1.28515625" style="1" customWidth="1"/>
    <col min="14850" max="14850" width="5.5703125" style="1" customWidth="1"/>
    <col min="14851" max="14851" width="10.42578125" style="1" bestFit="1" customWidth="1"/>
    <col min="14852" max="14852" width="10.85546875" style="1" customWidth="1"/>
    <col min="14853" max="14853" width="2.42578125" style="1" customWidth="1"/>
    <col min="14854" max="14854" width="19.85546875" style="1" customWidth="1"/>
    <col min="14855" max="14855" width="26.42578125" style="1" customWidth="1"/>
    <col min="14856" max="14856" width="15.140625" style="1" customWidth="1"/>
    <col min="14857" max="14857" width="4" style="1" customWidth="1"/>
    <col min="14858" max="14858" width="2.7109375" style="1" customWidth="1"/>
    <col min="14859" max="14859" width="3.85546875" style="1" customWidth="1"/>
    <col min="14860" max="14860" width="2.42578125" style="1" customWidth="1"/>
    <col min="14861" max="14861" width="7.42578125" style="1" customWidth="1"/>
    <col min="14862" max="14862" width="17.28515625" style="1" customWidth="1"/>
    <col min="14863" max="14863" width="19.5703125" style="1" customWidth="1"/>
    <col min="14864" max="14864" width="0.7109375" style="1" customWidth="1"/>
    <col min="14865" max="14865" width="12.140625" style="1" customWidth="1"/>
    <col min="14866" max="14866" width="20" style="1" customWidth="1"/>
    <col min="14867" max="15104" width="9.140625" style="1"/>
    <col min="15105" max="15105" width="1.28515625" style="1" customWidth="1"/>
    <col min="15106" max="15106" width="5.5703125" style="1" customWidth="1"/>
    <col min="15107" max="15107" width="10.42578125" style="1" bestFit="1" customWidth="1"/>
    <col min="15108" max="15108" width="10.85546875" style="1" customWidth="1"/>
    <col min="15109" max="15109" width="2.42578125" style="1" customWidth="1"/>
    <col min="15110" max="15110" width="19.85546875" style="1" customWidth="1"/>
    <col min="15111" max="15111" width="26.42578125" style="1" customWidth="1"/>
    <col min="15112" max="15112" width="15.140625" style="1" customWidth="1"/>
    <col min="15113" max="15113" width="4" style="1" customWidth="1"/>
    <col min="15114" max="15114" width="2.7109375" style="1" customWidth="1"/>
    <col min="15115" max="15115" width="3.85546875" style="1" customWidth="1"/>
    <col min="15116" max="15116" width="2.42578125" style="1" customWidth="1"/>
    <col min="15117" max="15117" width="7.42578125" style="1" customWidth="1"/>
    <col min="15118" max="15118" width="17.28515625" style="1" customWidth="1"/>
    <col min="15119" max="15119" width="19.5703125" style="1" customWidth="1"/>
    <col min="15120" max="15120" width="0.7109375" style="1" customWidth="1"/>
    <col min="15121" max="15121" width="12.140625" style="1" customWidth="1"/>
    <col min="15122" max="15122" width="20" style="1" customWidth="1"/>
    <col min="15123" max="15360" width="9.140625" style="1"/>
    <col min="15361" max="15361" width="1.28515625" style="1" customWidth="1"/>
    <col min="15362" max="15362" width="5.5703125" style="1" customWidth="1"/>
    <col min="15363" max="15363" width="10.42578125" style="1" bestFit="1" customWidth="1"/>
    <col min="15364" max="15364" width="10.85546875" style="1" customWidth="1"/>
    <col min="15365" max="15365" width="2.42578125" style="1" customWidth="1"/>
    <col min="15366" max="15366" width="19.85546875" style="1" customWidth="1"/>
    <col min="15367" max="15367" width="26.42578125" style="1" customWidth="1"/>
    <col min="15368" max="15368" width="15.140625" style="1" customWidth="1"/>
    <col min="15369" max="15369" width="4" style="1" customWidth="1"/>
    <col min="15370" max="15370" width="2.7109375" style="1" customWidth="1"/>
    <col min="15371" max="15371" width="3.85546875" style="1" customWidth="1"/>
    <col min="15372" max="15372" width="2.42578125" style="1" customWidth="1"/>
    <col min="15373" max="15373" width="7.42578125" style="1" customWidth="1"/>
    <col min="15374" max="15374" width="17.28515625" style="1" customWidth="1"/>
    <col min="15375" max="15375" width="19.5703125" style="1" customWidth="1"/>
    <col min="15376" max="15376" width="0.7109375" style="1" customWidth="1"/>
    <col min="15377" max="15377" width="12.140625" style="1" customWidth="1"/>
    <col min="15378" max="15378" width="20" style="1" customWidth="1"/>
    <col min="15379" max="15616" width="9.140625" style="1"/>
    <col min="15617" max="15617" width="1.28515625" style="1" customWidth="1"/>
    <col min="15618" max="15618" width="5.5703125" style="1" customWidth="1"/>
    <col min="15619" max="15619" width="10.42578125" style="1" bestFit="1" customWidth="1"/>
    <col min="15620" max="15620" width="10.85546875" style="1" customWidth="1"/>
    <col min="15621" max="15621" width="2.42578125" style="1" customWidth="1"/>
    <col min="15622" max="15622" width="19.85546875" style="1" customWidth="1"/>
    <col min="15623" max="15623" width="26.42578125" style="1" customWidth="1"/>
    <col min="15624" max="15624" width="15.140625" style="1" customWidth="1"/>
    <col min="15625" max="15625" width="4" style="1" customWidth="1"/>
    <col min="15626" max="15626" width="2.7109375" style="1" customWidth="1"/>
    <col min="15627" max="15627" width="3.85546875" style="1" customWidth="1"/>
    <col min="15628" max="15628" width="2.42578125" style="1" customWidth="1"/>
    <col min="15629" max="15629" width="7.42578125" style="1" customWidth="1"/>
    <col min="15630" max="15630" width="17.28515625" style="1" customWidth="1"/>
    <col min="15631" max="15631" width="19.5703125" style="1" customWidth="1"/>
    <col min="15632" max="15632" width="0.7109375" style="1" customWidth="1"/>
    <col min="15633" max="15633" width="12.140625" style="1" customWidth="1"/>
    <col min="15634" max="15634" width="20" style="1" customWidth="1"/>
    <col min="15635" max="15872" width="9.140625" style="1"/>
    <col min="15873" max="15873" width="1.28515625" style="1" customWidth="1"/>
    <col min="15874" max="15874" width="5.5703125" style="1" customWidth="1"/>
    <col min="15875" max="15875" width="10.42578125" style="1" bestFit="1" customWidth="1"/>
    <col min="15876" max="15876" width="10.85546875" style="1" customWidth="1"/>
    <col min="15877" max="15877" width="2.42578125" style="1" customWidth="1"/>
    <col min="15878" max="15878" width="19.85546875" style="1" customWidth="1"/>
    <col min="15879" max="15879" width="26.42578125" style="1" customWidth="1"/>
    <col min="15880" max="15880" width="15.140625" style="1" customWidth="1"/>
    <col min="15881" max="15881" width="4" style="1" customWidth="1"/>
    <col min="15882" max="15882" width="2.7109375" style="1" customWidth="1"/>
    <col min="15883" max="15883" width="3.85546875" style="1" customWidth="1"/>
    <col min="15884" max="15884" width="2.42578125" style="1" customWidth="1"/>
    <col min="15885" max="15885" width="7.42578125" style="1" customWidth="1"/>
    <col min="15886" max="15886" width="17.28515625" style="1" customWidth="1"/>
    <col min="15887" max="15887" width="19.5703125" style="1" customWidth="1"/>
    <col min="15888" max="15888" width="0.7109375" style="1" customWidth="1"/>
    <col min="15889" max="15889" width="12.140625" style="1" customWidth="1"/>
    <col min="15890" max="15890" width="20" style="1" customWidth="1"/>
    <col min="15891" max="16128" width="9.140625" style="1"/>
    <col min="16129" max="16129" width="1.28515625" style="1" customWidth="1"/>
    <col min="16130" max="16130" width="5.5703125" style="1" customWidth="1"/>
    <col min="16131" max="16131" width="10.42578125" style="1" bestFit="1" customWidth="1"/>
    <col min="16132" max="16132" width="10.85546875" style="1" customWidth="1"/>
    <col min="16133" max="16133" width="2.42578125" style="1" customWidth="1"/>
    <col min="16134" max="16134" width="19.85546875" style="1" customWidth="1"/>
    <col min="16135" max="16135" width="26.42578125" style="1" customWidth="1"/>
    <col min="16136" max="16136" width="15.140625" style="1" customWidth="1"/>
    <col min="16137" max="16137" width="4" style="1" customWidth="1"/>
    <col min="16138" max="16138" width="2.7109375" style="1" customWidth="1"/>
    <col min="16139" max="16139" width="3.85546875" style="1" customWidth="1"/>
    <col min="16140" max="16140" width="2.42578125" style="1" customWidth="1"/>
    <col min="16141" max="16141" width="7.42578125" style="1" customWidth="1"/>
    <col min="16142" max="16142" width="17.28515625" style="1" customWidth="1"/>
    <col min="16143" max="16143" width="19.5703125" style="1" customWidth="1"/>
    <col min="16144" max="16144" width="0.7109375" style="1" customWidth="1"/>
    <col min="16145" max="16145" width="12.140625" style="1" customWidth="1"/>
    <col min="16146" max="16146" width="20" style="1" customWidth="1"/>
    <col min="16147" max="16384" width="9.140625" style="1"/>
  </cols>
  <sheetData>
    <row r="1" spans="2:18" ht="20.100000000000001" customHeight="1" x14ac:dyDescent="0.2"/>
    <row r="2" spans="2:18" ht="20.100000000000001" customHeight="1" x14ac:dyDescent="0.2"/>
    <row r="3" spans="2:18" ht="20.100000000000001" customHeight="1" x14ac:dyDescent="0.2"/>
    <row r="4" spans="2:18" ht="22.5" x14ac:dyDescent="0.3">
      <c r="B4" s="335" t="s">
        <v>0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</row>
    <row r="5" spans="2:18" ht="22.5" x14ac:dyDescent="0.3">
      <c r="B5" s="336" t="s">
        <v>1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7" spans="2:18" ht="20.100000000000001" customHeight="1" x14ac:dyDescent="0.25">
      <c r="B7" s="2" t="s">
        <v>2</v>
      </c>
      <c r="C7" s="3"/>
      <c r="D7" s="4"/>
      <c r="E7" s="4" t="s">
        <v>3</v>
      </c>
      <c r="F7" s="2" t="s">
        <v>4</v>
      </c>
      <c r="G7" s="5"/>
      <c r="H7" s="5"/>
      <c r="I7" s="5"/>
      <c r="J7" s="5"/>
      <c r="K7" s="5"/>
      <c r="L7" s="5"/>
      <c r="M7" s="5"/>
      <c r="N7" s="5"/>
      <c r="O7" s="5"/>
      <c r="P7" s="5"/>
    </row>
    <row r="8" spans="2:18" ht="20.100000000000001" customHeight="1" x14ac:dyDescent="0.25">
      <c r="B8" s="2" t="s">
        <v>5</v>
      </c>
      <c r="C8" s="3"/>
      <c r="D8" s="3"/>
      <c r="E8" s="3" t="s">
        <v>3</v>
      </c>
      <c r="F8" s="2" t="s">
        <v>66</v>
      </c>
      <c r="G8" s="5"/>
      <c r="H8" s="5"/>
      <c r="I8" s="5"/>
      <c r="J8" s="5"/>
      <c r="K8" s="5"/>
      <c r="L8" s="5"/>
      <c r="M8" s="5"/>
      <c r="N8" s="5"/>
      <c r="O8" s="5"/>
      <c r="P8" s="5"/>
    </row>
    <row r="9" spans="2:18" ht="20.100000000000001" customHeight="1" x14ac:dyDescent="0.25">
      <c r="B9" s="2" t="s">
        <v>6</v>
      </c>
      <c r="C9" s="3"/>
      <c r="D9" s="4"/>
      <c r="E9" s="4" t="s">
        <v>3</v>
      </c>
      <c r="F9" s="2" t="s">
        <v>61</v>
      </c>
      <c r="G9" s="5"/>
      <c r="H9" s="5"/>
      <c r="I9" s="5"/>
      <c r="J9" s="5"/>
      <c r="K9" s="5"/>
      <c r="L9" s="5"/>
      <c r="M9" s="5"/>
      <c r="N9" s="5"/>
      <c r="O9" s="5"/>
      <c r="P9" s="5"/>
    </row>
    <row r="10" spans="2:18" ht="20.100000000000001" customHeight="1" x14ac:dyDescent="0.25">
      <c r="B10" s="2" t="s">
        <v>7</v>
      </c>
      <c r="C10" s="3"/>
      <c r="D10" s="4"/>
      <c r="E10" s="4" t="s">
        <v>3</v>
      </c>
      <c r="F10" s="6">
        <v>2022</v>
      </c>
      <c r="G10" s="7"/>
      <c r="H10" s="5"/>
      <c r="I10" s="5"/>
      <c r="J10" s="5"/>
      <c r="K10" s="5"/>
      <c r="L10" s="5"/>
      <c r="M10" s="5"/>
      <c r="N10" s="5"/>
      <c r="O10" s="5"/>
      <c r="P10" s="5"/>
      <c r="R10" s="8"/>
    </row>
    <row r="11" spans="2:18" ht="16.5" thickBot="1" x14ac:dyDescent="0.3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  <row r="12" spans="2:18" ht="17.100000000000001" customHeight="1" x14ac:dyDescent="0.25">
      <c r="B12" s="337" t="s">
        <v>8</v>
      </c>
      <c r="C12" s="340" t="s">
        <v>9</v>
      </c>
      <c r="D12" s="341"/>
      <c r="E12" s="341"/>
      <c r="F12" s="341"/>
      <c r="G12" s="342"/>
      <c r="H12" s="349" t="s">
        <v>10</v>
      </c>
      <c r="I12" s="352" t="s">
        <v>11</v>
      </c>
      <c r="J12" s="352"/>
      <c r="K12" s="352"/>
      <c r="L12" s="352"/>
      <c r="M12" s="352"/>
      <c r="N12" s="145" t="s">
        <v>10</v>
      </c>
      <c r="O12" s="9" t="s">
        <v>12</v>
      </c>
      <c r="P12" s="5"/>
      <c r="R12" s="8"/>
    </row>
    <row r="13" spans="2:18" ht="17.100000000000001" customHeight="1" x14ac:dyDescent="0.25">
      <c r="B13" s="338"/>
      <c r="C13" s="343"/>
      <c r="D13" s="344"/>
      <c r="E13" s="344"/>
      <c r="F13" s="344"/>
      <c r="G13" s="345"/>
      <c r="H13" s="350"/>
      <c r="I13" s="350" t="s">
        <v>13</v>
      </c>
      <c r="J13" s="350"/>
      <c r="K13" s="350"/>
      <c r="L13" s="350"/>
      <c r="M13" s="350"/>
      <c r="N13" s="10" t="s">
        <v>14</v>
      </c>
      <c r="O13" s="11" t="s">
        <v>14</v>
      </c>
      <c r="P13" s="5"/>
    </row>
    <row r="14" spans="2:18" ht="17.100000000000001" customHeight="1" thickBot="1" x14ac:dyDescent="0.3">
      <c r="B14" s="339"/>
      <c r="C14" s="346"/>
      <c r="D14" s="347"/>
      <c r="E14" s="347"/>
      <c r="F14" s="347"/>
      <c r="G14" s="348"/>
      <c r="H14" s="351"/>
      <c r="I14" s="351"/>
      <c r="J14" s="351"/>
      <c r="K14" s="351"/>
      <c r="L14" s="351"/>
      <c r="M14" s="351"/>
      <c r="N14" s="12" t="s">
        <v>15</v>
      </c>
      <c r="O14" s="13" t="s">
        <v>16</v>
      </c>
      <c r="P14" s="5"/>
    </row>
    <row r="15" spans="2:18" ht="17.100000000000001" customHeight="1" thickBot="1" x14ac:dyDescent="0.3">
      <c r="B15" s="14">
        <v>1</v>
      </c>
      <c r="C15" s="353">
        <v>2</v>
      </c>
      <c r="D15" s="354"/>
      <c r="E15" s="354"/>
      <c r="F15" s="354"/>
      <c r="G15" s="146"/>
      <c r="H15" s="15">
        <v>3</v>
      </c>
      <c r="I15" s="353">
        <v>4</v>
      </c>
      <c r="J15" s="354"/>
      <c r="K15" s="354"/>
      <c r="L15" s="354"/>
      <c r="M15" s="355"/>
      <c r="N15" s="15">
        <v>5</v>
      </c>
      <c r="O15" s="16" t="s">
        <v>17</v>
      </c>
      <c r="P15" s="5"/>
    </row>
    <row r="16" spans="2:18" ht="24.95" customHeight="1" x14ac:dyDescent="0.25">
      <c r="B16" s="141" t="s">
        <v>18</v>
      </c>
      <c r="C16" s="17" t="s">
        <v>19</v>
      </c>
      <c r="D16" s="18"/>
      <c r="E16" s="18"/>
      <c r="F16" s="18"/>
      <c r="G16" s="19"/>
      <c r="H16" s="20"/>
      <c r="I16" s="21"/>
      <c r="J16" s="18"/>
      <c r="K16" s="18"/>
      <c r="L16" s="18"/>
      <c r="M16" s="19"/>
      <c r="N16" s="20"/>
      <c r="O16" s="22"/>
      <c r="P16" s="5"/>
    </row>
    <row r="17" spans="2:19" ht="24.95" customHeight="1" x14ac:dyDescent="0.25">
      <c r="B17" s="23" t="s">
        <v>20</v>
      </c>
      <c r="C17" s="24" t="s">
        <v>56</v>
      </c>
      <c r="D17" s="25"/>
      <c r="E17" s="25"/>
      <c r="F17" s="25"/>
      <c r="G17" s="26"/>
      <c r="H17" s="27"/>
      <c r="I17" s="28"/>
      <c r="J17" s="25"/>
      <c r="K17" s="25"/>
      <c r="L17" s="25"/>
      <c r="M17" s="29"/>
      <c r="N17" s="27"/>
      <c r="O17" s="30"/>
      <c r="P17" s="5"/>
      <c r="R17" s="31"/>
      <c r="S17" s="31"/>
    </row>
    <row r="18" spans="2:19" ht="24.95" customHeight="1" thickBot="1" x14ac:dyDescent="0.3">
      <c r="B18" s="32">
        <v>1</v>
      </c>
      <c r="C18" s="33" t="s">
        <v>55</v>
      </c>
      <c r="D18" s="34"/>
      <c r="E18" s="34"/>
      <c r="F18" s="34"/>
      <c r="G18" s="35"/>
      <c r="H18" s="36" t="s">
        <v>24</v>
      </c>
      <c r="I18" s="33">
        <v>1</v>
      </c>
      <c r="J18" s="34"/>
      <c r="K18" s="37" t="s">
        <v>21</v>
      </c>
      <c r="L18" s="34"/>
      <c r="M18" s="38">
        <v>2</v>
      </c>
      <c r="N18" s="39">
        <v>5530000</v>
      </c>
      <c r="O18" s="40">
        <f t="shared" ref="O18" si="0">SUM(N18*M18*I18)</f>
        <v>11060000</v>
      </c>
      <c r="P18" s="5"/>
      <c r="Q18" s="41"/>
      <c r="R18" s="8"/>
    </row>
    <row r="19" spans="2:19" ht="24.95" customHeight="1" thickBot="1" x14ac:dyDescent="0.3">
      <c r="B19" s="42"/>
      <c r="C19" s="356" t="s">
        <v>22</v>
      </c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43"/>
      <c r="O19" s="44">
        <f>SUM(O18:O18)</f>
        <v>11060000</v>
      </c>
      <c r="P19" s="5"/>
    </row>
    <row r="20" spans="2:19" ht="24.95" customHeight="1" thickBot="1" x14ac:dyDescent="0.35">
      <c r="B20" s="42"/>
      <c r="C20" s="356" t="s">
        <v>57</v>
      </c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43"/>
      <c r="O20" s="44">
        <f>O19</f>
        <v>11060000</v>
      </c>
      <c r="P20" s="5"/>
      <c r="Q20" s="58"/>
    </row>
    <row r="21" spans="2:19" ht="24.95" customHeight="1" thickBot="1" x14ac:dyDescent="0.3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5"/>
    </row>
    <row r="22" spans="2:19" ht="24.95" customHeight="1" x14ac:dyDescent="0.25">
      <c r="B22" s="337" t="s">
        <v>8</v>
      </c>
      <c r="C22" s="340" t="s">
        <v>9</v>
      </c>
      <c r="D22" s="341"/>
      <c r="E22" s="341"/>
      <c r="F22" s="341"/>
      <c r="G22" s="342"/>
      <c r="H22" s="349" t="s">
        <v>10</v>
      </c>
      <c r="I22" s="349" t="s">
        <v>11</v>
      </c>
      <c r="J22" s="349"/>
      <c r="K22" s="349"/>
      <c r="L22" s="349"/>
      <c r="M22" s="349"/>
      <c r="N22" s="142" t="s">
        <v>10</v>
      </c>
      <c r="O22" s="60" t="s">
        <v>12</v>
      </c>
      <c r="P22" s="5"/>
    </row>
    <row r="23" spans="2:19" ht="24.95" customHeight="1" x14ac:dyDescent="0.25">
      <c r="B23" s="338"/>
      <c r="C23" s="343"/>
      <c r="D23" s="344"/>
      <c r="E23" s="344"/>
      <c r="F23" s="344"/>
      <c r="G23" s="345"/>
      <c r="H23" s="350"/>
      <c r="I23" s="350" t="s">
        <v>13</v>
      </c>
      <c r="J23" s="350"/>
      <c r="K23" s="350"/>
      <c r="L23" s="350"/>
      <c r="M23" s="350"/>
      <c r="N23" s="143" t="s">
        <v>14</v>
      </c>
      <c r="O23" s="61" t="s">
        <v>14</v>
      </c>
      <c r="P23" s="5"/>
    </row>
    <row r="24" spans="2:19" ht="24.95" customHeight="1" thickBot="1" x14ac:dyDescent="0.3">
      <c r="B24" s="339"/>
      <c r="C24" s="346"/>
      <c r="D24" s="347"/>
      <c r="E24" s="347"/>
      <c r="F24" s="347"/>
      <c r="G24" s="348"/>
      <c r="H24" s="351"/>
      <c r="I24" s="351"/>
      <c r="J24" s="351"/>
      <c r="K24" s="351"/>
      <c r="L24" s="351"/>
      <c r="M24" s="351"/>
      <c r="N24" s="144" t="s">
        <v>15</v>
      </c>
      <c r="O24" s="62" t="s">
        <v>16</v>
      </c>
      <c r="P24" s="5"/>
    </row>
    <row r="25" spans="2:19" ht="24.95" customHeight="1" thickBot="1" x14ac:dyDescent="0.3">
      <c r="B25" s="63">
        <v>1</v>
      </c>
      <c r="C25" s="359">
        <v>2</v>
      </c>
      <c r="D25" s="356"/>
      <c r="E25" s="356"/>
      <c r="F25" s="356"/>
      <c r="G25" s="147"/>
      <c r="H25" s="64">
        <v>3</v>
      </c>
      <c r="I25" s="359">
        <v>4</v>
      </c>
      <c r="J25" s="356"/>
      <c r="K25" s="356"/>
      <c r="L25" s="356"/>
      <c r="M25" s="360"/>
      <c r="N25" s="64">
        <v>5</v>
      </c>
      <c r="O25" s="65" t="s">
        <v>17</v>
      </c>
      <c r="P25" s="5"/>
    </row>
    <row r="26" spans="2:19" ht="24.95" customHeight="1" x14ac:dyDescent="0.25">
      <c r="B26" s="45" t="s">
        <v>25</v>
      </c>
      <c r="C26" s="46" t="s">
        <v>26</v>
      </c>
      <c r="D26" s="47"/>
      <c r="E26" s="47"/>
      <c r="F26" s="47"/>
      <c r="G26" s="50"/>
      <c r="H26" s="48"/>
      <c r="I26" s="49"/>
      <c r="J26" s="47"/>
      <c r="K26" s="47"/>
      <c r="L26" s="47"/>
      <c r="M26" s="50"/>
      <c r="N26" s="48"/>
      <c r="O26" s="51"/>
      <c r="P26" s="5"/>
      <c r="R26" s="8"/>
    </row>
    <row r="27" spans="2:19" ht="24.95" customHeight="1" x14ac:dyDescent="0.25">
      <c r="B27" s="23" t="s">
        <v>20</v>
      </c>
      <c r="C27" s="24" t="s">
        <v>27</v>
      </c>
      <c r="D27" s="25"/>
      <c r="E27" s="25"/>
      <c r="F27" s="25"/>
      <c r="G27" s="29"/>
      <c r="H27" s="66"/>
      <c r="I27" s="67"/>
      <c r="J27" s="25"/>
      <c r="K27" s="68"/>
      <c r="L27" s="25"/>
      <c r="M27" s="29"/>
      <c r="N27" s="27"/>
      <c r="O27" s="30"/>
      <c r="P27" s="5"/>
      <c r="R27" s="8"/>
    </row>
    <row r="28" spans="2:19" ht="24.95" customHeight="1" x14ac:dyDescent="0.25">
      <c r="B28" s="69">
        <v>1</v>
      </c>
      <c r="C28" s="53" t="s">
        <v>54</v>
      </c>
      <c r="D28" s="54"/>
      <c r="E28" s="54"/>
      <c r="F28" s="54"/>
      <c r="G28" s="52"/>
      <c r="H28" s="70" t="s">
        <v>28</v>
      </c>
      <c r="I28" s="71">
        <v>1</v>
      </c>
      <c r="J28" s="54"/>
      <c r="K28" s="55" t="s">
        <v>21</v>
      </c>
      <c r="L28" s="54"/>
      <c r="M28" s="72">
        <v>2</v>
      </c>
      <c r="N28" s="56">
        <v>239500</v>
      </c>
      <c r="O28" s="57">
        <f t="shared" ref="O28:O29" si="1">SUM(N28*M28*I28)</f>
        <v>479000</v>
      </c>
      <c r="P28" s="5"/>
      <c r="R28" s="8"/>
    </row>
    <row r="29" spans="2:19" ht="24.95" customHeight="1" thickBot="1" x14ac:dyDescent="0.3">
      <c r="B29" s="69">
        <v>2</v>
      </c>
      <c r="C29" s="53" t="s">
        <v>59</v>
      </c>
      <c r="D29" s="54"/>
      <c r="E29" s="54"/>
      <c r="F29" s="54"/>
      <c r="G29" s="52"/>
      <c r="H29" s="70" t="s">
        <v>60</v>
      </c>
      <c r="I29" s="71">
        <v>1</v>
      </c>
      <c r="J29" s="54"/>
      <c r="K29" s="55" t="s">
        <v>21</v>
      </c>
      <c r="L29" s="54"/>
      <c r="M29" s="72">
        <v>0.75</v>
      </c>
      <c r="N29" s="56">
        <v>2500000</v>
      </c>
      <c r="O29" s="57">
        <f t="shared" si="1"/>
        <v>1875000</v>
      </c>
      <c r="P29" s="5"/>
      <c r="R29" s="8"/>
    </row>
    <row r="30" spans="2:19" ht="24.95" customHeight="1" thickBot="1" x14ac:dyDescent="0.3">
      <c r="B30" s="42"/>
      <c r="C30" s="356" t="s">
        <v>29</v>
      </c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73"/>
      <c r="O30" s="44">
        <f>SUM(O28:O29)</f>
        <v>2354000</v>
      </c>
      <c r="P30" s="5"/>
      <c r="R30" s="8"/>
    </row>
    <row r="31" spans="2:19" ht="24.95" customHeight="1" x14ac:dyDescent="0.25">
      <c r="B31" s="74" t="s">
        <v>23</v>
      </c>
      <c r="C31" s="75" t="s">
        <v>30</v>
      </c>
      <c r="D31" s="76"/>
      <c r="E31" s="76"/>
      <c r="F31" s="76"/>
      <c r="G31" s="77"/>
      <c r="H31" s="78"/>
      <c r="I31" s="79"/>
      <c r="J31" s="76"/>
      <c r="K31" s="80"/>
      <c r="L31" s="76"/>
      <c r="M31" s="77"/>
      <c r="N31" s="81"/>
      <c r="O31" s="82"/>
      <c r="P31" s="5"/>
    </row>
    <row r="32" spans="2:19" ht="24.95" customHeight="1" x14ac:dyDescent="0.25">
      <c r="B32" s="83">
        <v>1</v>
      </c>
      <c r="C32" s="84" t="s">
        <v>31</v>
      </c>
      <c r="D32" s="34"/>
      <c r="E32" s="34"/>
      <c r="F32" s="34"/>
      <c r="G32" s="85"/>
      <c r="H32" s="36" t="s">
        <v>32</v>
      </c>
      <c r="I32" s="86">
        <v>5</v>
      </c>
      <c r="J32" s="34"/>
      <c r="K32" s="37" t="s">
        <v>21</v>
      </c>
      <c r="L32" s="34"/>
      <c r="M32" s="87">
        <v>2</v>
      </c>
      <c r="N32" s="88">
        <v>50000</v>
      </c>
      <c r="O32" s="40">
        <f t="shared" ref="O32:O33" si="2">SUM(I32*M32*N32)</f>
        <v>500000</v>
      </c>
      <c r="P32" s="5"/>
    </row>
    <row r="33" spans="2:17" ht="24.95" customHeight="1" thickBot="1" x14ac:dyDescent="0.3">
      <c r="B33" s="89">
        <v>2</v>
      </c>
      <c r="C33" s="90" t="s">
        <v>33</v>
      </c>
      <c r="D33" s="54"/>
      <c r="E33" s="54"/>
      <c r="F33" s="54"/>
      <c r="G33" s="52"/>
      <c r="H33" s="70" t="s">
        <v>32</v>
      </c>
      <c r="I33" s="71">
        <v>5</v>
      </c>
      <c r="J33" s="54"/>
      <c r="K33" s="55" t="s">
        <v>21</v>
      </c>
      <c r="L33" s="54"/>
      <c r="M33" s="91">
        <v>1</v>
      </c>
      <c r="N33" s="92">
        <v>100000</v>
      </c>
      <c r="O33" s="57">
        <f t="shared" si="2"/>
        <v>500000</v>
      </c>
      <c r="P33" s="5"/>
    </row>
    <row r="34" spans="2:17" ht="24.95" customHeight="1" thickBot="1" x14ac:dyDescent="0.3">
      <c r="B34" s="42"/>
      <c r="C34" s="356" t="s">
        <v>34</v>
      </c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73"/>
      <c r="O34" s="44">
        <f>SUM(O32:O33)</f>
        <v>1000000</v>
      </c>
      <c r="P34" s="5"/>
    </row>
    <row r="35" spans="2:17" ht="24.95" customHeight="1" thickBot="1" x14ac:dyDescent="0.35">
      <c r="B35" s="42"/>
      <c r="C35" s="356" t="s">
        <v>35</v>
      </c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43"/>
      <c r="O35" s="44">
        <f>O30+O34</f>
        <v>3354000</v>
      </c>
      <c r="P35" s="5"/>
      <c r="Q35" s="58"/>
    </row>
    <row r="36" spans="2:17" ht="8.25" customHeight="1" x14ac:dyDescent="0.3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5"/>
      <c r="Q36" s="93"/>
    </row>
    <row r="37" spans="2:17" ht="20.25" x14ac:dyDescent="0.3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93"/>
    </row>
    <row r="38" spans="2:17" ht="143.25" customHeight="1" x14ac:dyDescent="0.3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5"/>
      <c r="Q38" s="58"/>
    </row>
    <row r="39" spans="2:17" ht="22.5" x14ac:dyDescent="0.3">
      <c r="B39" s="335" t="s">
        <v>36</v>
      </c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5"/>
    </row>
    <row r="40" spans="2:17" ht="22.5" x14ac:dyDescent="0.3">
      <c r="B40" s="335" t="str">
        <f>B5</f>
        <v>HARGA PERKIRAAN SENDIRI (HPS)</v>
      </c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5"/>
    </row>
    <row r="41" spans="2:17" ht="10.5" customHeight="1" x14ac:dyDescent="0.25">
      <c r="P41" s="5"/>
    </row>
    <row r="42" spans="2:17" ht="20.100000000000001" customHeight="1" x14ac:dyDescent="0.25">
      <c r="B42" s="18" t="str">
        <f>B7</f>
        <v>SKPD</v>
      </c>
      <c r="C42" s="18"/>
      <c r="D42" s="18"/>
      <c r="E42" s="18" t="str">
        <f t="shared" ref="E42:F45" si="3">E7</f>
        <v>:</v>
      </c>
      <c r="F42" s="18" t="str">
        <f t="shared" si="3"/>
        <v>DINAS CIPTA KARYA BINA KONSTRUKSI DAN TATA RUANG PROVINSI SULAWESI TENGGARA</v>
      </c>
      <c r="P42" s="5"/>
    </row>
    <row r="43" spans="2:17" ht="20.100000000000001" customHeight="1" x14ac:dyDescent="0.25">
      <c r="B43" s="18" t="str">
        <f>B8</f>
        <v>PEKERJAAN</v>
      </c>
      <c r="C43" s="18"/>
      <c r="D43" s="18"/>
      <c r="E43" s="18" t="str">
        <f t="shared" si="3"/>
        <v>:</v>
      </c>
      <c r="F43" s="18" t="str">
        <f>F8</f>
        <v>PENGAWASAN PENINGKATAN JALAN LINGKUNGAN LORONG BUKIT JAYA 1 KEL. TOBUHA KEC. PUWATU KOTA KENDARI</v>
      </c>
      <c r="P43" s="5"/>
    </row>
    <row r="44" spans="2:17" ht="20.100000000000001" customHeight="1" x14ac:dyDescent="0.25">
      <c r="B44" s="18" t="str">
        <f>B9</f>
        <v>LOKASI</v>
      </c>
      <c r="C44" s="18"/>
      <c r="D44" s="18"/>
      <c r="E44" s="18" t="str">
        <f t="shared" si="3"/>
        <v>:</v>
      </c>
      <c r="F44" s="18" t="str">
        <f t="shared" si="3"/>
        <v>KOTA KENDARI</v>
      </c>
      <c r="P44" s="5"/>
    </row>
    <row r="45" spans="2:17" ht="20.100000000000001" customHeight="1" x14ac:dyDescent="0.25">
      <c r="B45" s="18" t="str">
        <f>B10</f>
        <v>TAHUN ANGGARAN</v>
      </c>
      <c r="C45" s="18"/>
      <c r="D45" s="18"/>
      <c r="E45" s="18" t="str">
        <f t="shared" si="3"/>
        <v>:</v>
      </c>
      <c r="F45" s="94">
        <f t="shared" si="3"/>
        <v>2022</v>
      </c>
      <c r="P45" s="5"/>
    </row>
    <row r="46" spans="2:17" ht="9.75" customHeight="1" thickBot="1" x14ac:dyDescent="0.3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2:17" ht="15.75" x14ac:dyDescent="0.25">
      <c r="B47" s="148"/>
      <c r="C47" s="149"/>
      <c r="D47" s="150"/>
      <c r="E47" s="150"/>
      <c r="F47" s="150"/>
      <c r="G47" s="150"/>
      <c r="H47" s="150"/>
      <c r="I47" s="150"/>
      <c r="J47" s="150"/>
      <c r="K47" s="150"/>
      <c r="L47" s="150"/>
      <c r="M47" s="151"/>
      <c r="N47" s="361" t="s">
        <v>12</v>
      </c>
      <c r="O47" s="362"/>
      <c r="P47" s="5"/>
    </row>
    <row r="48" spans="2:17" ht="15.75" x14ac:dyDescent="0.25">
      <c r="B48" s="152" t="s">
        <v>37</v>
      </c>
      <c r="C48" s="363" t="s">
        <v>38</v>
      </c>
      <c r="D48" s="364"/>
      <c r="E48" s="364"/>
      <c r="F48" s="364"/>
      <c r="G48" s="364"/>
      <c r="H48" s="364"/>
      <c r="I48" s="364"/>
      <c r="J48" s="364"/>
      <c r="K48" s="364"/>
      <c r="L48" s="364"/>
      <c r="M48" s="365"/>
      <c r="N48" s="363" t="s">
        <v>14</v>
      </c>
      <c r="O48" s="366"/>
      <c r="P48" s="5"/>
    </row>
    <row r="49" spans="2:18" ht="16.5" thickBot="1" x14ac:dyDescent="0.3">
      <c r="B49" s="153"/>
      <c r="C49" s="154"/>
      <c r="D49" s="155"/>
      <c r="E49" s="155"/>
      <c r="F49" s="155"/>
      <c r="G49" s="155"/>
      <c r="H49" s="155"/>
      <c r="I49" s="155"/>
      <c r="J49" s="155"/>
      <c r="K49" s="155"/>
      <c r="L49" s="155"/>
      <c r="M49" s="156"/>
      <c r="N49" s="357" t="s">
        <v>39</v>
      </c>
      <c r="O49" s="358"/>
      <c r="P49" s="5"/>
    </row>
    <row r="50" spans="2:18" ht="30" customHeight="1" x14ac:dyDescent="0.25">
      <c r="B50" s="95" t="s">
        <v>18</v>
      </c>
      <c r="C50" s="75" t="s">
        <v>19</v>
      </c>
      <c r="D50" s="76"/>
      <c r="E50" s="76"/>
      <c r="F50" s="76"/>
      <c r="G50" s="76"/>
      <c r="H50" s="76"/>
      <c r="I50" s="76"/>
      <c r="J50" s="76"/>
      <c r="K50" s="76"/>
      <c r="L50" s="76"/>
      <c r="M50" s="77"/>
      <c r="N50" s="369"/>
      <c r="O50" s="370"/>
      <c r="P50" s="5"/>
    </row>
    <row r="51" spans="2:18" ht="30" customHeight="1" x14ac:dyDescent="0.25">
      <c r="B51" s="96" t="str">
        <f>B17</f>
        <v>A</v>
      </c>
      <c r="C51" s="33" t="str">
        <f>C17</f>
        <v>PERSONIL</v>
      </c>
      <c r="D51" s="34"/>
      <c r="E51" s="34"/>
      <c r="F51" s="34"/>
      <c r="G51" s="34"/>
      <c r="H51" s="34"/>
      <c r="I51" s="34"/>
      <c r="J51" s="34"/>
      <c r="K51" s="34"/>
      <c r="L51" s="34"/>
      <c r="M51" s="85"/>
      <c r="N51" s="371">
        <f>O19</f>
        <v>11060000</v>
      </c>
      <c r="O51" s="372"/>
      <c r="P51" s="5"/>
    </row>
    <row r="52" spans="2:18" ht="30" customHeight="1" x14ac:dyDescent="0.25">
      <c r="B52" s="101"/>
      <c r="C52" s="67"/>
      <c r="D52" s="25"/>
      <c r="E52" s="25"/>
      <c r="F52" s="102"/>
      <c r="G52" s="102" t="s">
        <v>58</v>
      </c>
      <c r="H52" s="102"/>
      <c r="I52" s="102"/>
      <c r="J52" s="102"/>
      <c r="K52" s="102"/>
      <c r="L52" s="102"/>
      <c r="M52" s="103"/>
      <c r="N52" s="373">
        <f>SUM(N51:O51)</f>
        <v>11060000</v>
      </c>
      <c r="O52" s="374"/>
      <c r="P52" s="5"/>
      <c r="R52" s="104"/>
    </row>
    <row r="53" spans="2:18" ht="30" customHeight="1" x14ac:dyDescent="0.25">
      <c r="B53" s="105" t="s">
        <v>25</v>
      </c>
      <c r="C53" s="24" t="s">
        <v>26</v>
      </c>
      <c r="D53" s="25"/>
      <c r="E53" s="25"/>
      <c r="F53" s="25"/>
      <c r="G53" s="25"/>
      <c r="H53" s="25"/>
      <c r="I53" s="25"/>
      <c r="J53" s="25"/>
      <c r="K53" s="25"/>
      <c r="L53" s="25"/>
      <c r="M53" s="29"/>
      <c r="N53" s="375"/>
      <c r="O53" s="376"/>
      <c r="P53" s="5"/>
      <c r="R53" s="106"/>
    </row>
    <row r="54" spans="2:18" ht="30" customHeight="1" x14ac:dyDescent="0.25">
      <c r="B54" s="96" t="str">
        <f>B27</f>
        <v>A</v>
      </c>
      <c r="C54" s="33" t="str">
        <f>C27</f>
        <v>BIAYA PERALATAN / OPERASIONAL KANTOR</v>
      </c>
      <c r="D54" s="34"/>
      <c r="E54" s="34"/>
      <c r="F54" s="34"/>
      <c r="G54" s="34"/>
      <c r="H54" s="34"/>
      <c r="I54" s="34"/>
      <c r="J54" s="34"/>
      <c r="K54" s="34"/>
      <c r="L54" s="34"/>
      <c r="M54" s="85"/>
      <c r="N54" s="371">
        <f>O30</f>
        <v>2354000</v>
      </c>
      <c r="O54" s="372"/>
      <c r="P54" s="5"/>
      <c r="R54" s="106"/>
    </row>
    <row r="55" spans="2:18" ht="30" customHeight="1" x14ac:dyDescent="0.25">
      <c r="B55" s="97" t="str">
        <f>B31</f>
        <v>B</v>
      </c>
      <c r="C55" s="98" t="str">
        <f>C31</f>
        <v>BIAYA PELAPORAN</v>
      </c>
      <c r="D55" s="99"/>
      <c r="E55" s="99"/>
      <c r="F55" s="99"/>
      <c r="G55" s="99"/>
      <c r="H55" s="99"/>
      <c r="I55" s="99"/>
      <c r="J55" s="99"/>
      <c r="K55" s="99"/>
      <c r="L55" s="99"/>
      <c r="M55" s="100"/>
      <c r="N55" s="377">
        <f>O34</f>
        <v>1000000</v>
      </c>
      <c r="O55" s="378"/>
      <c r="P55" s="5"/>
      <c r="R55" s="106"/>
    </row>
    <row r="56" spans="2:18" ht="30" customHeight="1" thickBot="1" x14ac:dyDescent="0.3">
      <c r="B56" s="107"/>
      <c r="C56" s="108"/>
      <c r="D56" s="109"/>
      <c r="E56" s="109"/>
      <c r="F56" s="109"/>
      <c r="G56" s="110" t="s">
        <v>40</v>
      </c>
      <c r="H56" s="110"/>
      <c r="I56" s="110"/>
      <c r="J56" s="110"/>
      <c r="K56" s="110"/>
      <c r="L56" s="110"/>
      <c r="M56" s="111"/>
      <c r="N56" s="367">
        <f>SUM(N54:O55)</f>
        <v>3354000</v>
      </c>
      <c r="O56" s="368"/>
      <c r="P56" s="5"/>
      <c r="R56" s="104"/>
    </row>
    <row r="57" spans="2:18" ht="30" customHeight="1" x14ac:dyDescent="0.25">
      <c r="B57" s="112"/>
      <c r="C57" s="59"/>
      <c r="D57" s="59"/>
      <c r="E57" s="113"/>
      <c r="F57" s="114" t="s">
        <v>20</v>
      </c>
      <c r="G57" s="75" t="s">
        <v>41</v>
      </c>
      <c r="H57" s="115" t="s">
        <v>42</v>
      </c>
      <c r="I57" s="76"/>
      <c r="J57" s="76"/>
      <c r="K57" s="76"/>
      <c r="L57" s="76"/>
      <c r="M57" s="77"/>
      <c r="N57" s="379">
        <f>SUM(N56+N52)</f>
        <v>14414000</v>
      </c>
      <c r="O57" s="380"/>
      <c r="P57" s="5"/>
      <c r="R57" s="104"/>
    </row>
    <row r="58" spans="2:18" ht="30" customHeight="1" x14ac:dyDescent="0.25">
      <c r="B58" s="116"/>
      <c r="C58" s="18"/>
      <c r="D58" s="18"/>
      <c r="E58" s="19"/>
      <c r="F58" s="117" t="s">
        <v>23</v>
      </c>
      <c r="G58" s="24" t="s">
        <v>43</v>
      </c>
      <c r="H58" s="102" t="s">
        <v>62</v>
      </c>
      <c r="I58" s="25"/>
      <c r="J58" s="25"/>
      <c r="K58" s="25"/>
      <c r="L58" s="25"/>
      <c r="M58" s="29"/>
      <c r="N58" s="373">
        <f>SUM(N57*0.11)</f>
        <v>1585540</v>
      </c>
      <c r="O58" s="374"/>
      <c r="P58" s="5"/>
    </row>
    <row r="59" spans="2:18" ht="30" customHeight="1" x14ac:dyDescent="0.25">
      <c r="B59" s="116"/>
      <c r="C59" s="18"/>
      <c r="D59" s="18"/>
      <c r="E59" s="19"/>
      <c r="F59" s="117" t="s">
        <v>44</v>
      </c>
      <c r="G59" s="24" t="s">
        <v>45</v>
      </c>
      <c r="H59" s="102" t="s">
        <v>46</v>
      </c>
      <c r="I59" s="25"/>
      <c r="J59" s="25"/>
      <c r="K59" s="25"/>
      <c r="L59" s="25"/>
      <c r="M59" s="29"/>
      <c r="N59" s="373">
        <f>SUM(N58+N57)</f>
        <v>15999540</v>
      </c>
      <c r="O59" s="374"/>
      <c r="P59" s="5"/>
      <c r="R59" s="118"/>
    </row>
    <row r="60" spans="2:18" ht="30" customHeight="1" thickBot="1" x14ac:dyDescent="0.35">
      <c r="B60" s="119"/>
      <c r="C60" s="120"/>
      <c r="D60" s="120"/>
      <c r="E60" s="121"/>
      <c r="F60" s="122" t="s">
        <v>47</v>
      </c>
      <c r="G60" s="123" t="s">
        <v>48</v>
      </c>
      <c r="H60" s="124"/>
      <c r="I60" s="124"/>
      <c r="J60" s="124"/>
      <c r="K60" s="124"/>
      <c r="L60" s="124"/>
      <c r="M60" s="125"/>
      <c r="N60" s="367">
        <f>INT(N59/1)*1</f>
        <v>15999540</v>
      </c>
      <c r="O60" s="368"/>
      <c r="P60" s="5"/>
      <c r="R60" s="126">
        <v>16000000</v>
      </c>
    </row>
    <row r="61" spans="2:18" ht="30" customHeight="1" thickBot="1" x14ac:dyDescent="0.35">
      <c r="B61" s="382" t="s">
        <v>64</v>
      </c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4"/>
      <c r="P61" s="5"/>
      <c r="R61" s="127">
        <f>SUM(R60-N60)</f>
        <v>460</v>
      </c>
    </row>
    <row r="62" spans="2:18" ht="15.75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R62" s="128"/>
    </row>
    <row r="63" spans="2:18" ht="20.100000000000001" customHeight="1" x14ac:dyDescent="0.25">
      <c r="B63" s="129"/>
      <c r="C63" s="129"/>
      <c r="D63" s="130"/>
      <c r="E63" s="131"/>
      <c r="F63" s="132"/>
      <c r="G63" s="132"/>
      <c r="H63" s="133"/>
      <c r="I63" s="133"/>
      <c r="J63" s="133"/>
      <c r="K63" s="133"/>
      <c r="L63" s="133"/>
      <c r="M63" s="133"/>
      <c r="N63" s="385" t="s">
        <v>63</v>
      </c>
      <c r="O63" s="385"/>
      <c r="P63" s="5"/>
      <c r="R63" s="128"/>
    </row>
    <row r="64" spans="2:18" ht="20.100000000000001" customHeight="1" x14ac:dyDescent="0.25">
      <c r="B64" s="129"/>
      <c r="C64" s="129"/>
      <c r="D64" s="130"/>
      <c r="E64" s="131"/>
      <c r="F64" s="132"/>
      <c r="G64" s="132"/>
      <c r="H64" s="133"/>
      <c r="I64" s="133"/>
      <c r="J64" s="133"/>
      <c r="K64" s="133"/>
      <c r="L64" s="134"/>
      <c r="M64" s="135"/>
      <c r="N64" s="5"/>
      <c r="O64" s="5"/>
      <c r="P64" s="5"/>
      <c r="R64" s="41"/>
    </row>
    <row r="65" spans="2:16" ht="20.100000000000001" customHeight="1" x14ac:dyDescent="0.25">
      <c r="B65" s="136"/>
      <c r="C65" s="136"/>
      <c r="D65" s="136"/>
      <c r="E65" s="136"/>
      <c r="F65" s="136"/>
      <c r="G65" s="132"/>
      <c r="H65" s="133"/>
      <c r="I65" s="133"/>
      <c r="J65" s="133"/>
      <c r="K65" s="381" t="s">
        <v>49</v>
      </c>
      <c r="L65" s="381"/>
      <c r="M65" s="381"/>
      <c r="N65" s="381"/>
      <c r="O65" s="381"/>
      <c r="P65" s="5"/>
    </row>
    <row r="66" spans="2:16" ht="20.100000000000001" customHeight="1" x14ac:dyDescent="0.25">
      <c r="B66" s="136"/>
      <c r="C66" s="136"/>
      <c r="D66" s="136"/>
      <c r="E66" s="136"/>
      <c r="F66" s="136"/>
      <c r="G66" s="132"/>
      <c r="H66" s="133"/>
      <c r="I66" s="133"/>
      <c r="J66" s="133"/>
      <c r="K66" s="381" t="s">
        <v>50</v>
      </c>
      <c r="L66" s="381"/>
      <c r="M66" s="381"/>
      <c r="N66" s="381"/>
      <c r="O66" s="381"/>
      <c r="P66" s="5"/>
    </row>
    <row r="67" spans="2:16" ht="20.100000000000001" customHeight="1" x14ac:dyDescent="0.25">
      <c r="B67" s="136"/>
      <c r="C67" s="136"/>
      <c r="D67" s="136"/>
      <c r="E67" s="136"/>
      <c r="F67" s="136"/>
      <c r="G67" s="132"/>
      <c r="H67" s="133"/>
      <c r="I67" s="133"/>
      <c r="J67" s="133"/>
      <c r="K67" s="381" t="s">
        <v>51</v>
      </c>
      <c r="L67" s="381"/>
      <c r="M67" s="381"/>
      <c r="N67" s="381"/>
      <c r="O67" s="381"/>
      <c r="P67" s="5"/>
    </row>
    <row r="68" spans="2:16" ht="20.100000000000001" customHeight="1" x14ac:dyDescent="0.25">
      <c r="B68" s="136"/>
      <c r="C68" s="136"/>
      <c r="D68" s="136"/>
      <c r="E68" s="136"/>
      <c r="F68" s="132"/>
      <c r="G68" s="132"/>
      <c r="H68" s="133"/>
      <c r="I68" s="133"/>
      <c r="J68" s="133"/>
      <c r="K68" s="137"/>
      <c r="L68" s="137"/>
      <c r="M68" s="137"/>
      <c r="N68" s="137"/>
      <c r="O68" s="133"/>
      <c r="P68" s="5"/>
    </row>
    <row r="69" spans="2:16" ht="20.100000000000001" customHeight="1" x14ac:dyDescent="0.25">
      <c r="B69" s="136"/>
      <c r="C69" s="136"/>
      <c r="D69" s="136"/>
      <c r="E69" s="136"/>
      <c r="F69" s="132"/>
      <c r="G69" s="132"/>
      <c r="H69" s="133"/>
      <c r="I69" s="133"/>
      <c r="J69" s="133"/>
      <c r="K69" s="137"/>
      <c r="L69" s="137"/>
      <c r="M69" s="137"/>
      <c r="N69" s="137"/>
      <c r="O69" s="133"/>
      <c r="P69" s="5"/>
    </row>
    <row r="70" spans="2:16" ht="20.100000000000001" customHeight="1" x14ac:dyDescent="0.25">
      <c r="B70" s="136"/>
      <c r="C70" s="136"/>
      <c r="D70" s="136"/>
      <c r="E70" s="136"/>
      <c r="F70" s="132"/>
      <c r="G70" s="132"/>
      <c r="H70" s="133"/>
      <c r="I70" s="133"/>
      <c r="J70" s="133"/>
      <c r="K70" s="137"/>
      <c r="L70" s="137"/>
      <c r="M70" s="137"/>
      <c r="N70" s="137"/>
      <c r="O70" s="133"/>
      <c r="P70" s="5"/>
    </row>
    <row r="71" spans="2:16" ht="20.100000000000001" customHeight="1" x14ac:dyDescent="0.25">
      <c r="B71" s="136"/>
      <c r="C71" s="136"/>
      <c r="D71" s="136"/>
      <c r="E71" s="136"/>
      <c r="F71" s="132"/>
      <c r="G71" s="132"/>
      <c r="H71" s="133"/>
      <c r="I71" s="133"/>
      <c r="J71" s="133"/>
      <c r="K71" s="137"/>
      <c r="L71" s="137"/>
      <c r="M71" s="137"/>
      <c r="N71" s="137"/>
      <c r="O71" s="133"/>
      <c r="P71" s="5"/>
    </row>
    <row r="72" spans="2:16" ht="20.100000000000001" customHeight="1" x14ac:dyDescent="0.25">
      <c r="B72" s="138"/>
      <c r="C72" s="138"/>
      <c r="D72" s="138"/>
      <c r="E72" s="138"/>
      <c r="F72" s="138"/>
      <c r="G72" s="138"/>
      <c r="H72" s="157"/>
      <c r="I72" s="139"/>
      <c r="J72" s="139"/>
      <c r="K72" s="386" t="s">
        <v>52</v>
      </c>
      <c r="L72" s="386"/>
      <c r="M72" s="386"/>
      <c r="N72" s="386"/>
      <c r="O72" s="386"/>
      <c r="P72" s="5"/>
    </row>
    <row r="73" spans="2:16" ht="20.100000000000001" customHeight="1" x14ac:dyDescent="0.25">
      <c r="B73" s="136"/>
      <c r="C73" s="136"/>
      <c r="D73" s="136"/>
      <c r="E73" s="136"/>
      <c r="F73" s="136"/>
      <c r="G73" s="132"/>
      <c r="H73" s="133"/>
      <c r="I73" s="140"/>
      <c r="J73" s="140"/>
      <c r="K73" s="381" t="s">
        <v>53</v>
      </c>
      <c r="L73" s="381"/>
      <c r="M73" s="381"/>
      <c r="N73" s="381"/>
      <c r="O73" s="381"/>
      <c r="P73" s="5"/>
    </row>
    <row r="74" spans="2:16" ht="15.7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</row>
    <row r="75" spans="2:16" ht="15.75" x14ac:dyDescent="0.25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6" ht="15.75" x14ac:dyDescent="0.25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</row>
    <row r="77" spans="2:16" ht="15.75" x14ac:dyDescent="0.25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6" ht="15.75" x14ac:dyDescent="0.2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</row>
    <row r="79" spans="2:16" ht="15.75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2:16" ht="15.75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2:16" ht="15.75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2:16" ht="15.75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2:16" ht="15.75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2:16" ht="15.75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2:16" ht="15.75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spans="2:16" ht="15.75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</row>
    <row r="87" spans="2:16" ht="15.75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</row>
    <row r="88" spans="2:16" ht="15.75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</row>
    <row r="89" spans="2:16" ht="15.75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</row>
    <row r="90" spans="2:16" ht="15.75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</row>
    <row r="91" spans="2:16" ht="15.75" x14ac:dyDescent="0.25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</row>
    <row r="92" spans="2:16" ht="15.75" x14ac:dyDescent="0.2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</row>
    <row r="93" spans="2:16" ht="15.75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</row>
    <row r="94" spans="2:16" ht="15.75" x14ac:dyDescent="0.25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</row>
    <row r="95" spans="2:16" ht="15.75" x14ac:dyDescent="0.25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</row>
    <row r="96" spans="2:16" ht="15.75" x14ac:dyDescent="0.25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</row>
    <row r="97" spans="2:16" ht="15.75" x14ac:dyDescent="0.25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</row>
    <row r="98" spans="2:16" ht="15.75" x14ac:dyDescent="0.25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</row>
    <row r="99" spans="2:16" ht="15.75" x14ac:dyDescent="0.25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</row>
    <row r="100" spans="2:16" ht="15.75" x14ac:dyDescent="0.25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</row>
    <row r="101" spans="2:16" ht="15.75" x14ac:dyDescent="0.25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</row>
    <row r="102" spans="2:16" ht="15.75" x14ac:dyDescent="0.25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</row>
    <row r="103" spans="2:16" ht="15.75" x14ac:dyDescent="0.25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</row>
    <row r="104" spans="2:16" ht="15.75" x14ac:dyDescent="0.25"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</row>
    <row r="105" spans="2:16" ht="15.75" x14ac:dyDescent="0.25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</row>
    <row r="106" spans="2:16" ht="15.75" x14ac:dyDescent="0.2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</row>
    <row r="107" spans="2:16" ht="15.75" x14ac:dyDescent="0.25"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</row>
    <row r="108" spans="2:16" ht="15.75" x14ac:dyDescent="0.2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</row>
    <row r="109" spans="2:16" ht="15.75" x14ac:dyDescent="0.25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</row>
    <row r="110" spans="2:16" ht="15.75" x14ac:dyDescent="0.25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</row>
    <row r="111" spans="2:16" ht="15.75" x14ac:dyDescent="0.2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</row>
    <row r="112" spans="2:16" ht="15.75" x14ac:dyDescent="0.25"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</row>
    <row r="113" spans="2:16" ht="15.75" x14ac:dyDescent="0.25"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</row>
    <row r="114" spans="2:16" ht="15.75" x14ac:dyDescent="0.25"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</row>
    <row r="115" spans="2:16" ht="15.75" x14ac:dyDescent="0.25"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2:16" ht="15.75" x14ac:dyDescent="0.25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</row>
    <row r="117" spans="2:16" ht="15.75" x14ac:dyDescent="0.25"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</row>
    <row r="118" spans="2:16" ht="15.75" x14ac:dyDescent="0.25"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</row>
    <row r="119" spans="2:16" ht="15.75" x14ac:dyDescent="0.25"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</row>
    <row r="120" spans="2:16" ht="15.75" x14ac:dyDescent="0.25"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</row>
    <row r="121" spans="2:16" ht="15.75" x14ac:dyDescent="0.25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</row>
    <row r="122" spans="2:16" ht="15.75" x14ac:dyDescent="0.25"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</row>
    <row r="123" spans="2:16" ht="15.75" x14ac:dyDescent="0.25"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</row>
    <row r="124" spans="2:16" ht="15.75" x14ac:dyDescent="0.25"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</row>
    <row r="125" spans="2:16" ht="15.75" x14ac:dyDescent="0.25"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</row>
    <row r="126" spans="2:16" ht="15.75" x14ac:dyDescent="0.25"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2:16" ht="15.75" x14ac:dyDescent="0.25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2:16" ht="15.75" x14ac:dyDescent="0.25"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</row>
    <row r="129" spans="2:16" ht="15.75" x14ac:dyDescent="0.25"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</row>
    <row r="130" spans="2:16" ht="15.75" x14ac:dyDescent="0.25"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</row>
    <row r="131" spans="2:16" ht="15.75" x14ac:dyDescent="0.25"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</row>
    <row r="132" spans="2:16" ht="15.75" x14ac:dyDescent="0.25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</row>
    <row r="133" spans="2:16" ht="15.75" x14ac:dyDescent="0.25"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</row>
    <row r="134" spans="2:16" ht="15.75" x14ac:dyDescent="0.25"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</row>
    <row r="135" spans="2:16" ht="15.75" x14ac:dyDescent="0.25"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</row>
    <row r="136" spans="2:16" ht="15.75" x14ac:dyDescent="0.25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</row>
    <row r="137" spans="2:16" ht="15.75" x14ac:dyDescent="0.25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</row>
    <row r="138" spans="2:16" ht="15.75" x14ac:dyDescent="0.25"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</row>
    <row r="139" spans="2:16" ht="15.75" x14ac:dyDescent="0.25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</row>
    <row r="140" spans="2:16" ht="15.75" x14ac:dyDescent="0.25"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</row>
    <row r="141" spans="2:16" ht="15.75" x14ac:dyDescent="0.2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</row>
    <row r="142" spans="2:16" ht="15.75" x14ac:dyDescent="0.25"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</row>
    <row r="143" spans="2:16" ht="15.75" x14ac:dyDescent="0.25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2:16" ht="15.75" x14ac:dyDescent="0.25"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</row>
    <row r="145" spans="2:16" ht="15.75" x14ac:dyDescent="0.25"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 ht="15.75" x14ac:dyDescent="0.25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</row>
    <row r="147" spans="2:16" ht="15.75" x14ac:dyDescent="0.25"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 ht="15.75" x14ac:dyDescent="0.25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 ht="15.75" x14ac:dyDescent="0.25"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</row>
    <row r="150" spans="2:16" ht="15.75" x14ac:dyDescent="0.25"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 ht="15.75" x14ac:dyDescent="0.25"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</row>
    <row r="152" spans="2:16" ht="15.75" x14ac:dyDescent="0.25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</row>
    <row r="153" spans="2:16" ht="15.75" x14ac:dyDescent="0.25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 ht="15.75" x14ac:dyDescent="0.25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</row>
    <row r="155" spans="2:16" ht="15.75" x14ac:dyDescent="0.25"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 ht="15.75" x14ac:dyDescent="0.25"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 ht="15.75" x14ac:dyDescent="0.25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</row>
    <row r="158" spans="2:16" ht="15.75" x14ac:dyDescent="0.25"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 ht="15.75" x14ac:dyDescent="0.25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</row>
    <row r="160" spans="2:16" ht="15.75" x14ac:dyDescent="0.25"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</row>
  </sheetData>
  <mergeCells count="46">
    <mergeCell ref="K73:O73"/>
    <mergeCell ref="B61:O61"/>
    <mergeCell ref="N63:O63"/>
    <mergeCell ref="K65:O65"/>
    <mergeCell ref="K66:O66"/>
    <mergeCell ref="K67:O67"/>
    <mergeCell ref="K72:O72"/>
    <mergeCell ref="N60:O60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49:O49"/>
    <mergeCell ref="C25:F25"/>
    <mergeCell ref="I25:M25"/>
    <mergeCell ref="C30:M30"/>
    <mergeCell ref="C34:M34"/>
    <mergeCell ref="C35:M35"/>
    <mergeCell ref="B38:O38"/>
    <mergeCell ref="B39:O39"/>
    <mergeCell ref="B40:O40"/>
    <mergeCell ref="N47:O47"/>
    <mergeCell ref="C48:M48"/>
    <mergeCell ref="N48:O48"/>
    <mergeCell ref="C15:F15"/>
    <mergeCell ref="I15:M15"/>
    <mergeCell ref="C19:M19"/>
    <mergeCell ref="C20:M20"/>
    <mergeCell ref="B22:B24"/>
    <mergeCell ref="C22:G24"/>
    <mergeCell ref="H22:H24"/>
    <mergeCell ref="I22:M22"/>
    <mergeCell ref="I23:M24"/>
    <mergeCell ref="B4:O4"/>
    <mergeCell ref="B5:O5"/>
    <mergeCell ref="B12:B14"/>
    <mergeCell ref="C12:G14"/>
    <mergeCell ref="H12:H14"/>
    <mergeCell ref="I12:M12"/>
    <mergeCell ref="I13:M14"/>
  </mergeCells>
  <pageMargins left="0.6692913385826772" right="0.35433070866141736" top="0.39370078740157483" bottom="0.23622047244094491" header="0.51181102362204722" footer="0.51181102362204722"/>
  <pageSetup paperSize="9" scale="60" orientation="portrait" horizontalDpi="4294967293" verticalDpi="300" r:id="rId1"/>
  <headerFooter alignWithMargins="0"/>
  <rowBreaks count="1" manualBreakCount="1">
    <brk id="36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B1:S160"/>
  <sheetViews>
    <sheetView view="pageBreakPreview" zoomScale="85" zoomScaleSheetLayoutView="85" workbookViewId="0">
      <selection activeCell="F8" sqref="F8"/>
    </sheetView>
  </sheetViews>
  <sheetFormatPr defaultRowHeight="12.75" x14ac:dyDescent="0.2"/>
  <cols>
    <col min="1" max="1" width="1.28515625" style="1" customWidth="1"/>
    <col min="2" max="2" width="5.5703125" style="1" customWidth="1"/>
    <col min="3" max="3" width="10.42578125" style="1" bestFit="1" customWidth="1"/>
    <col min="4" max="4" width="10.85546875" style="1" customWidth="1"/>
    <col min="5" max="5" width="2.42578125" style="1" customWidth="1"/>
    <col min="6" max="6" width="19.85546875" style="1" customWidth="1"/>
    <col min="7" max="7" width="28.140625" style="1" customWidth="1"/>
    <col min="8" max="8" width="15.140625" style="1" customWidth="1"/>
    <col min="9" max="9" width="4" style="1" customWidth="1"/>
    <col min="10" max="10" width="2.7109375" style="1" customWidth="1"/>
    <col min="11" max="11" width="3.85546875" style="1" customWidth="1"/>
    <col min="12" max="12" width="2.42578125" style="1" customWidth="1"/>
    <col min="13" max="13" width="9.140625" style="1" customWidth="1"/>
    <col min="14" max="14" width="17.28515625" style="1" customWidth="1"/>
    <col min="15" max="15" width="19.5703125" style="1" customWidth="1"/>
    <col min="16" max="16" width="0.7109375" style="1" customWidth="1"/>
    <col min="17" max="17" width="21.5703125" style="1" customWidth="1"/>
    <col min="18" max="18" width="24.85546875" style="1" customWidth="1"/>
    <col min="19" max="256" width="9.140625" style="1"/>
    <col min="257" max="257" width="1.28515625" style="1" customWidth="1"/>
    <col min="258" max="258" width="5.5703125" style="1" customWidth="1"/>
    <col min="259" max="259" width="10.42578125" style="1" bestFit="1" customWidth="1"/>
    <col min="260" max="260" width="10.85546875" style="1" customWidth="1"/>
    <col min="261" max="261" width="2.42578125" style="1" customWidth="1"/>
    <col min="262" max="262" width="19.85546875" style="1" customWidth="1"/>
    <col min="263" max="263" width="26.42578125" style="1" customWidth="1"/>
    <col min="264" max="264" width="15.140625" style="1" customWidth="1"/>
    <col min="265" max="265" width="4" style="1" customWidth="1"/>
    <col min="266" max="266" width="2.7109375" style="1" customWidth="1"/>
    <col min="267" max="267" width="3.85546875" style="1" customWidth="1"/>
    <col min="268" max="268" width="2.42578125" style="1" customWidth="1"/>
    <col min="269" max="269" width="7.42578125" style="1" customWidth="1"/>
    <col min="270" max="270" width="17.28515625" style="1" customWidth="1"/>
    <col min="271" max="271" width="19.5703125" style="1" customWidth="1"/>
    <col min="272" max="272" width="0.7109375" style="1" customWidth="1"/>
    <col min="273" max="273" width="12.140625" style="1" customWidth="1"/>
    <col min="274" max="274" width="20" style="1" customWidth="1"/>
    <col min="275" max="512" width="9.140625" style="1"/>
    <col min="513" max="513" width="1.28515625" style="1" customWidth="1"/>
    <col min="514" max="514" width="5.5703125" style="1" customWidth="1"/>
    <col min="515" max="515" width="10.42578125" style="1" bestFit="1" customWidth="1"/>
    <col min="516" max="516" width="10.85546875" style="1" customWidth="1"/>
    <col min="517" max="517" width="2.42578125" style="1" customWidth="1"/>
    <col min="518" max="518" width="19.85546875" style="1" customWidth="1"/>
    <col min="519" max="519" width="26.42578125" style="1" customWidth="1"/>
    <col min="520" max="520" width="15.140625" style="1" customWidth="1"/>
    <col min="521" max="521" width="4" style="1" customWidth="1"/>
    <col min="522" max="522" width="2.7109375" style="1" customWidth="1"/>
    <col min="523" max="523" width="3.85546875" style="1" customWidth="1"/>
    <col min="524" max="524" width="2.42578125" style="1" customWidth="1"/>
    <col min="525" max="525" width="7.42578125" style="1" customWidth="1"/>
    <col min="526" max="526" width="17.28515625" style="1" customWidth="1"/>
    <col min="527" max="527" width="19.5703125" style="1" customWidth="1"/>
    <col min="528" max="528" width="0.7109375" style="1" customWidth="1"/>
    <col min="529" max="529" width="12.140625" style="1" customWidth="1"/>
    <col min="530" max="530" width="20" style="1" customWidth="1"/>
    <col min="531" max="768" width="9.140625" style="1"/>
    <col min="769" max="769" width="1.28515625" style="1" customWidth="1"/>
    <col min="770" max="770" width="5.5703125" style="1" customWidth="1"/>
    <col min="771" max="771" width="10.42578125" style="1" bestFit="1" customWidth="1"/>
    <col min="772" max="772" width="10.85546875" style="1" customWidth="1"/>
    <col min="773" max="773" width="2.42578125" style="1" customWidth="1"/>
    <col min="774" max="774" width="19.85546875" style="1" customWidth="1"/>
    <col min="775" max="775" width="26.42578125" style="1" customWidth="1"/>
    <col min="776" max="776" width="15.140625" style="1" customWidth="1"/>
    <col min="777" max="777" width="4" style="1" customWidth="1"/>
    <col min="778" max="778" width="2.7109375" style="1" customWidth="1"/>
    <col min="779" max="779" width="3.85546875" style="1" customWidth="1"/>
    <col min="780" max="780" width="2.42578125" style="1" customWidth="1"/>
    <col min="781" max="781" width="7.42578125" style="1" customWidth="1"/>
    <col min="782" max="782" width="17.28515625" style="1" customWidth="1"/>
    <col min="783" max="783" width="19.5703125" style="1" customWidth="1"/>
    <col min="784" max="784" width="0.7109375" style="1" customWidth="1"/>
    <col min="785" max="785" width="12.140625" style="1" customWidth="1"/>
    <col min="786" max="786" width="20" style="1" customWidth="1"/>
    <col min="787" max="1024" width="9.140625" style="1"/>
    <col min="1025" max="1025" width="1.28515625" style="1" customWidth="1"/>
    <col min="1026" max="1026" width="5.5703125" style="1" customWidth="1"/>
    <col min="1027" max="1027" width="10.42578125" style="1" bestFit="1" customWidth="1"/>
    <col min="1028" max="1028" width="10.85546875" style="1" customWidth="1"/>
    <col min="1029" max="1029" width="2.42578125" style="1" customWidth="1"/>
    <col min="1030" max="1030" width="19.85546875" style="1" customWidth="1"/>
    <col min="1031" max="1031" width="26.42578125" style="1" customWidth="1"/>
    <col min="1032" max="1032" width="15.140625" style="1" customWidth="1"/>
    <col min="1033" max="1033" width="4" style="1" customWidth="1"/>
    <col min="1034" max="1034" width="2.7109375" style="1" customWidth="1"/>
    <col min="1035" max="1035" width="3.85546875" style="1" customWidth="1"/>
    <col min="1036" max="1036" width="2.42578125" style="1" customWidth="1"/>
    <col min="1037" max="1037" width="7.42578125" style="1" customWidth="1"/>
    <col min="1038" max="1038" width="17.28515625" style="1" customWidth="1"/>
    <col min="1039" max="1039" width="19.5703125" style="1" customWidth="1"/>
    <col min="1040" max="1040" width="0.7109375" style="1" customWidth="1"/>
    <col min="1041" max="1041" width="12.140625" style="1" customWidth="1"/>
    <col min="1042" max="1042" width="20" style="1" customWidth="1"/>
    <col min="1043" max="1280" width="9.140625" style="1"/>
    <col min="1281" max="1281" width="1.28515625" style="1" customWidth="1"/>
    <col min="1282" max="1282" width="5.5703125" style="1" customWidth="1"/>
    <col min="1283" max="1283" width="10.42578125" style="1" bestFit="1" customWidth="1"/>
    <col min="1284" max="1284" width="10.85546875" style="1" customWidth="1"/>
    <col min="1285" max="1285" width="2.42578125" style="1" customWidth="1"/>
    <col min="1286" max="1286" width="19.85546875" style="1" customWidth="1"/>
    <col min="1287" max="1287" width="26.42578125" style="1" customWidth="1"/>
    <col min="1288" max="1288" width="15.140625" style="1" customWidth="1"/>
    <col min="1289" max="1289" width="4" style="1" customWidth="1"/>
    <col min="1290" max="1290" width="2.7109375" style="1" customWidth="1"/>
    <col min="1291" max="1291" width="3.85546875" style="1" customWidth="1"/>
    <col min="1292" max="1292" width="2.42578125" style="1" customWidth="1"/>
    <col min="1293" max="1293" width="7.42578125" style="1" customWidth="1"/>
    <col min="1294" max="1294" width="17.28515625" style="1" customWidth="1"/>
    <col min="1295" max="1295" width="19.5703125" style="1" customWidth="1"/>
    <col min="1296" max="1296" width="0.7109375" style="1" customWidth="1"/>
    <col min="1297" max="1297" width="12.140625" style="1" customWidth="1"/>
    <col min="1298" max="1298" width="20" style="1" customWidth="1"/>
    <col min="1299" max="1536" width="9.140625" style="1"/>
    <col min="1537" max="1537" width="1.28515625" style="1" customWidth="1"/>
    <col min="1538" max="1538" width="5.5703125" style="1" customWidth="1"/>
    <col min="1539" max="1539" width="10.42578125" style="1" bestFit="1" customWidth="1"/>
    <col min="1540" max="1540" width="10.85546875" style="1" customWidth="1"/>
    <col min="1541" max="1541" width="2.42578125" style="1" customWidth="1"/>
    <col min="1542" max="1542" width="19.85546875" style="1" customWidth="1"/>
    <col min="1543" max="1543" width="26.42578125" style="1" customWidth="1"/>
    <col min="1544" max="1544" width="15.140625" style="1" customWidth="1"/>
    <col min="1545" max="1545" width="4" style="1" customWidth="1"/>
    <col min="1546" max="1546" width="2.7109375" style="1" customWidth="1"/>
    <col min="1547" max="1547" width="3.85546875" style="1" customWidth="1"/>
    <col min="1548" max="1548" width="2.42578125" style="1" customWidth="1"/>
    <col min="1549" max="1549" width="7.42578125" style="1" customWidth="1"/>
    <col min="1550" max="1550" width="17.28515625" style="1" customWidth="1"/>
    <col min="1551" max="1551" width="19.5703125" style="1" customWidth="1"/>
    <col min="1552" max="1552" width="0.7109375" style="1" customWidth="1"/>
    <col min="1553" max="1553" width="12.140625" style="1" customWidth="1"/>
    <col min="1554" max="1554" width="20" style="1" customWidth="1"/>
    <col min="1555" max="1792" width="9.140625" style="1"/>
    <col min="1793" max="1793" width="1.28515625" style="1" customWidth="1"/>
    <col min="1794" max="1794" width="5.5703125" style="1" customWidth="1"/>
    <col min="1795" max="1795" width="10.42578125" style="1" bestFit="1" customWidth="1"/>
    <col min="1796" max="1796" width="10.85546875" style="1" customWidth="1"/>
    <col min="1797" max="1797" width="2.42578125" style="1" customWidth="1"/>
    <col min="1798" max="1798" width="19.85546875" style="1" customWidth="1"/>
    <col min="1799" max="1799" width="26.42578125" style="1" customWidth="1"/>
    <col min="1800" max="1800" width="15.140625" style="1" customWidth="1"/>
    <col min="1801" max="1801" width="4" style="1" customWidth="1"/>
    <col min="1802" max="1802" width="2.7109375" style="1" customWidth="1"/>
    <col min="1803" max="1803" width="3.85546875" style="1" customWidth="1"/>
    <col min="1804" max="1804" width="2.42578125" style="1" customWidth="1"/>
    <col min="1805" max="1805" width="7.42578125" style="1" customWidth="1"/>
    <col min="1806" max="1806" width="17.28515625" style="1" customWidth="1"/>
    <col min="1807" max="1807" width="19.5703125" style="1" customWidth="1"/>
    <col min="1808" max="1808" width="0.7109375" style="1" customWidth="1"/>
    <col min="1809" max="1809" width="12.140625" style="1" customWidth="1"/>
    <col min="1810" max="1810" width="20" style="1" customWidth="1"/>
    <col min="1811" max="2048" width="9.140625" style="1"/>
    <col min="2049" max="2049" width="1.28515625" style="1" customWidth="1"/>
    <col min="2050" max="2050" width="5.5703125" style="1" customWidth="1"/>
    <col min="2051" max="2051" width="10.42578125" style="1" bestFit="1" customWidth="1"/>
    <col min="2052" max="2052" width="10.85546875" style="1" customWidth="1"/>
    <col min="2053" max="2053" width="2.42578125" style="1" customWidth="1"/>
    <col min="2054" max="2054" width="19.85546875" style="1" customWidth="1"/>
    <col min="2055" max="2055" width="26.42578125" style="1" customWidth="1"/>
    <col min="2056" max="2056" width="15.140625" style="1" customWidth="1"/>
    <col min="2057" max="2057" width="4" style="1" customWidth="1"/>
    <col min="2058" max="2058" width="2.7109375" style="1" customWidth="1"/>
    <col min="2059" max="2059" width="3.85546875" style="1" customWidth="1"/>
    <col min="2060" max="2060" width="2.42578125" style="1" customWidth="1"/>
    <col min="2061" max="2061" width="7.42578125" style="1" customWidth="1"/>
    <col min="2062" max="2062" width="17.28515625" style="1" customWidth="1"/>
    <col min="2063" max="2063" width="19.5703125" style="1" customWidth="1"/>
    <col min="2064" max="2064" width="0.7109375" style="1" customWidth="1"/>
    <col min="2065" max="2065" width="12.140625" style="1" customWidth="1"/>
    <col min="2066" max="2066" width="20" style="1" customWidth="1"/>
    <col min="2067" max="2304" width="9.140625" style="1"/>
    <col min="2305" max="2305" width="1.28515625" style="1" customWidth="1"/>
    <col min="2306" max="2306" width="5.5703125" style="1" customWidth="1"/>
    <col min="2307" max="2307" width="10.42578125" style="1" bestFit="1" customWidth="1"/>
    <col min="2308" max="2308" width="10.85546875" style="1" customWidth="1"/>
    <col min="2309" max="2309" width="2.42578125" style="1" customWidth="1"/>
    <col min="2310" max="2310" width="19.85546875" style="1" customWidth="1"/>
    <col min="2311" max="2311" width="26.42578125" style="1" customWidth="1"/>
    <col min="2312" max="2312" width="15.140625" style="1" customWidth="1"/>
    <col min="2313" max="2313" width="4" style="1" customWidth="1"/>
    <col min="2314" max="2314" width="2.7109375" style="1" customWidth="1"/>
    <col min="2315" max="2315" width="3.85546875" style="1" customWidth="1"/>
    <col min="2316" max="2316" width="2.42578125" style="1" customWidth="1"/>
    <col min="2317" max="2317" width="7.42578125" style="1" customWidth="1"/>
    <col min="2318" max="2318" width="17.28515625" style="1" customWidth="1"/>
    <col min="2319" max="2319" width="19.5703125" style="1" customWidth="1"/>
    <col min="2320" max="2320" width="0.7109375" style="1" customWidth="1"/>
    <col min="2321" max="2321" width="12.140625" style="1" customWidth="1"/>
    <col min="2322" max="2322" width="20" style="1" customWidth="1"/>
    <col min="2323" max="2560" width="9.140625" style="1"/>
    <col min="2561" max="2561" width="1.28515625" style="1" customWidth="1"/>
    <col min="2562" max="2562" width="5.5703125" style="1" customWidth="1"/>
    <col min="2563" max="2563" width="10.42578125" style="1" bestFit="1" customWidth="1"/>
    <col min="2564" max="2564" width="10.85546875" style="1" customWidth="1"/>
    <col min="2565" max="2565" width="2.42578125" style="1" customWidth="1"/>
    <col min="2566" max="2566" width="19.85546875" style="1" customWidth="1"/>
    <col min="2567" max="2567" width="26.42578125" style="1" customWidth="1"/>
    <col min="2568" max="2568" width="15.140625" style="1" customWidth="1"/>
    <col min="2569" max="2569" width="4" style="1" customWidth="1"/>
    <col min="2570" max="2570" width="2.7109375" style="1" customWidth="1"/>
    <col min="2571" max="2571" width="3.85546875" style="1" customWidth="1"/>
    <col min="2572" max="2572" width="2.42578125" style="1" customWidth="1"/>
    <col min="2573" max="2573" width="7.42578125" style="1" customWidth="1"/>
    <col min="2574" max="2574" width="17.28515625" style="1" customWidth="1"/>
    <col min="2575" max="2575" width="19.5703125" style="1" customWidth="1"/>
    <col min="2576" max="2576" width="0.7109375" style="1" customWidth="1"/>
    <col min="2577" max="2577" width="12.140625" style="1" customWidth="1"/>
    <col min="2578" max="2578" width="20" style="1" customWidth="1"/>
    <col min="2579" max="2816" width="9.140625" style="1"/>
    <col min="2817" max="2817" width="1.28515625" style="1" customWidth="1"/>
    <col min="2818" max="2818" width="5.5703125" style="1" customWidth="1"/>
    <col min="2819" max="2819" width="10.42578125" style="1" bestFit="1" customWidth="1"/>
    <col min="2820" max="2820" width="10.85546875" style="1" customWidth="1"/>
    <col min="2821" max="2821" width="2.42578125" style="1" customWidth="1"/>
    <col min="2822" max="2822" width="19.85546875" style="1" customWidth="1"/>
    <col min="2823" max="2823" width="26.42578125" style="1" customWidth="1"/>
    <col min="2824" max="2824" width="15.140625" style="1" customWidth="1"/>
    <col min="2825" max="2825" width="4" style="1" customWidth="1"/>
    <col min="2826" max="2826" width="2.7109375" style="1" customWidth="1"/>
    <col min="2827" max="2827" width="3.85546875" style="1" customWidth="1"/>
    <col min="2828" max="2828" width="2.42578125" style="1" customWidth="1"/>
    <col min="2829" max="2829" width="7.42578125" style="1" customWidth="1"/>
    <col min="2830" max="2830" width="17.28515625" style="1" customWidth="1"/>
    <col min="2831" max="2831" width="19.5703125" style="1" customWidth="1"/>
    <col min="2832" max="2832" width="0.7109375" style="1" customWidth="1"/>
    <col min="2833" max="2833" width="12.140625" style="1" customWidth="1"/>
    <col min="2834" max="2834" width="20" style="1" customWidth="1"/>
    <col min="2835" max="3072" width="9.140625" style="1"/>
    <col min="3073" max="3073" width="1.28515625" style="1" customWidth="1"/>
    <col min="3074" max="3074" width="5.5703125" style="1" customWidth="1"/>
    <col min="3075" max="3075" width="10.42578125" style="1" bestFit="1" customWidth="1"/>
    <col min="3076" max="3076" width="10.85546875" style="1" customWidth="1"/>
    <col min="3077" max="3077" width="2.42578125" style="1" customWidth="1"/>
    <col min="3078" max="3078" width="19.85546875" style="1" customWidth="1"/>
    <col min="3079" max="3079" width="26.42578125" style="1" customWidth="1"/>
    <col min="3080" max="3080" width="15.140625" style="1" customWidth="1"/>
    <col min="3081" max="3081" width="4" style="1" customWidth="1"/>
    <col min="3082" max="3082" width="2.7109375" style="1" customWidth="1"/>
    <col min="3083" max="3083" width="3.85546875" style="1" customWidth="1"/>
    <col min="3084" max="3084" width="2.42578125" style="1" customWidth="1"/>
    <col min="3085" max="3085" width="7.42578125" style="1" customWidth="1"/>
    <col min="3086" max="3086" width="17.28515625" style="1" customWidth="1"/>
    <col min="3087" max="3087" width="19.5703125" style="1" customWidth="1"/>
    <col min="3088" max="3088" width="0.7109375" style="1" customWidth="1"/>
    <col min="3089" max="3089" width="12.140625" style="1" customWidth="1"/>
    <col min="3090" max="3090" width="20" style="1" customWidth="1"/>
    <col min="3091" max="3328" width="9.140625" style="1"/>
    <col min="3329" max="3329" width="1.28515625" style="1" customWidth="1"/>
    <col min="3330" max="3330" width="5.5703125" style="1" customWidth="1"/>
    <col min="3331" max="3331" width="10.42578125" style="1" bestFit="1" customWidth="1"/>
    <col min="3332" max="3332" width="10.85546875" style="1" customWidth="1"/>
    <col min="3333" max="3333" width="2.42578125" style="1" customWidth="1"/>
    <col min="3334" max="3334" width="19.85546875" style="1" customWidth="1"/>
    <col min="3335" max="3335" width="26.42578125" style="1" customWidth="1"/>
    <col min="3336" max="3336" width="15.140625" style="1" customWidth="1"/>
    <col min="3337" max="3337" width="4" style="1" customWidth="1"/>
    <col min="3338" max="3338" width="2.7109375" style="1" customWidth="1"/>
    <col min="3339" max="3339" width="3.85546875" style="1" customWidth="1"/>
    <col min="3340" max="3340" width="2.42578125" style="1" customWidth="1"/>
    <col min="3341" max="3341" width="7.42578125" style="1" customWidth="1"/>
    <col min="3342" max="3342" width="17.28515625" style="1" customWidth="1"/>
    <col min="3343" max="3343" width="19.5703125" style="1" customWidth="1"/>
    <col min="3344" max="3344" width="0.7109375" style="1" customWidth="1"/>
    <col min="3345" max="3345" width="12.140625" style="1" customWidth="1"/>
    <col min="3346" max="3346" width="20" style="1" customWidth="1"/>
    <col min="3347" max="3584" width="9.140625" style="1"/>
    <col min="3585" max="3585" width="1.28515625" style="1" customWidth="1"/>
    <col min="3586" max="3586" width="5.5703125" style="1" customWidth="1"/>
    <col min="3587" max="3587" width="10.42578125" style="1" bestFit="1" customWidth="1"/>
    <col min="3588" max="3588" width="10.85546875" style="1" customWidth="1"/>
    <col min="3589" max="3589" width="2.42578125" style="1" customWidth="1"/>
    <col min="3590" max="3590" width="19.85546875" style="1" customWidth="1"/>
    <col min="3591" max="3591" width="26.42578125" style="1" customWidth="1"/>
    <col min="3592" max="3592" width="15.140625" style="1" customWidth="1"/>
    <col min="3593" max="3593" width="4" style="1" customWidth="1"/>
    <col min="3594" max="3594" width="2.7109375" style="1" customWidth="1"/>
    <col min="3595" max="3595" width="3.85546875" style="1" customWidth="1"/>
    <col min="3596" max="3596" width="2.42578125" style="1" customWidth="1"/>
    <col min="3597" max="3597" width="7.42578125" style="1" customWidth="1"/>
    <col min="3598" max="3598" width="17.28515625" style="1" customWidth="1"/>
    <col min="3599" max="3599" width="19.5703125" style="1" customWidth="1"/>
    <col min="3600" max="3600" width="0.7109375" style="1" customWidth="1"/>
    <col min="3601" max="3601" width="12.140625" style="1" customWidth="1"/>
    <col min="3602" max="3602" width="20" style="1" customWidth="1"/>
    <col min="3603" max="3840" width="9.140625" style="1"/>
    <col min="3841" max="3841" width="1.28515625" style="1" customWidth="1"/>
    <col min="3842" max="3842" width="5.5703125" style="1" customWidth="1"/>
    <col min="3843" max="3843" width="10.42578125" style="1" bestFit="1" customWidth="1"/>
    <col min="3844" max="3844" width="10.85546875" style="1" customWidth="1"/>
    <col min="3845" max="3845" width="2.42578125" style="1" customWidth="1"/>
    <col min="3846" max="3846" width="19.85546875" style="1" customWidth="1"/>
    <col min="3847" max="3847" width="26.42578125" style="1" customWidth="1"/>
    <col min="3848" max="3848" width="15.140625" style="1" customWidth="1"/>
    <col min="3849" max="3849" width="4" style="1" customWidth="1"/>
    <col min="3850" max="3850" width="2.7109375" style="1" customWidth="1"/>
    <col min="3851" max="3851" width="3.85546875" style="1" customWidth="1"/>
    <col min="3852" max="3852" width="2.42578125" style="1" customWidth="1"/>
    <col min="3853" max="3853" width="7.42578125" style="1" customWidth="1"/>
    <col min="3854" max="3854" width="17.28515625" style="1" customWidth="1"/>
    <col min="3855" max="3855" width="19.5703125" style="1" customWidth="1"/>
    <col min="3856" max="3856" width="0.7109375" style="1" customWidth="1"/>
    <col min="3857" max="3857" width="12.140625" style="1" customWidth="1"/>
    <col min="3858" max="3858" width="20" style="1" customWidth="1"/>
    <col min="3859" max="4096" width="9.140625" style="1"/>
    <col min="4097" max="4097" width="1.28515625" style="1" customWidth="1"/>
    <col min="4098" max="4098" width="5.5703125" style="1" customWidth="1"/>
    <col min="4099" max="4099" width="10.42578125" style="1" bestFit="1" customWidth="1"/>
    <col min="4100" max="4100" width="10.85546875" style="1" customWidth="1"/>
    <col min="4101" max="4101" width="2.42578125" style="1" customWidth="1"/>
    <col min="4102" max="4102" width="19.85546875" style="1" customWidth="1"/>
    <col min="4103" max="4103" width="26.42578125" style="1" customWidth="1"/>
    <col min="4104" max="4104" width="15.140625" style="1" customWidth="1"/>
    <col min="4105" max="4105" width="4" style="1" customWidth="1"/>
    <col min="4106" max="4106" width="2.7109375" style="1" customWidth="1"/>
    <col min="4107" max="4107" width="3.85546875" style="1" customWidth="1"/>
    <col min="4108" max="4108" width="2.42578125" style="1" customWidth="1"/>
    <col min="4109" max="4109" width="7.42578125" style="1" customWidth="1"/>
    <col min="4110" max="4110" width="17.28515625" style="1" customWidth="1"/>
    <col min="4111" max="4111" width="19.5703125" style="1" customWidth="1"/>
    <col min="4112" max="4112" width="0.7109375" style="1" customWidth="1"/>
    <col min="4113" max="4113" width="12.140625" style="1" customWidth="1"/>
    <col min="4114" max="4114" width="20" style="1" customWidth="1"/>
    <col min="4115" max="4352" width="9.140625" style="1"/>
    <col min="4353" max="4353" width="1.28515625" style="1" customWidth="1"/>
    <col min="4354" max="4354" width="5.5703125" style="1" customWidth="1"/>
    <col min="4355" max="4355" width="10.42578125" style="1" bestFit="1" customWidth="1"/>
    <col min="4356" max="4356" width="10.85546875" style="1" customWidth="1"/>
    <col min="4357" max="4357" width="2.42578125" style="1" customWidth="1"/>
    <col min="4358" max="4358" width="19.85546875" style="1" customWidth="1"/>
    <col min="4359" max="4359" width="26.42578125" style="1" customWidth="1"/>
    <col min="4360" max="4360" width="15.140625" style="1" customWidth="1"/>
    <col min="4361" max="4361" width="4" style="1" customWidth="1"/>
    <col min="4362" max="4362" width="2.7109375" style="1" customWidth="1"/>
    <col min="4363" max="4363" width="3.85546875" style="1" customWidth="1"/>
    <col min="4364" max="4364" width="2.42578125" style="1" customWidth="1"/>
    <col min="4365" max="4365" width="7.42578125" style="1" customWidth="1"/>
    <col min="4366" max="4366" width="17.28515625" style="1" customWidth="1"/>
    <col min="4367" max="4367" width="19.5703125" style="1" customWidth="1"/>
    <col min="4368" max="4368" width="0.7109375" style="1" customWidth="1"/>
    <col min="4369" max="4369" width="12.140625" style="1" customWidth="1"/>
    <col min="4370" max="4370" width="20" style="1" customWidth="1"/>
    <col min="4371" max="4608" width="9.140625" style="1"/>
    <col min="4609" max="4609" width="1.28515625" style="1" customWidth="1"/>
    <col min="4610" max="4610" width="5.5703125" style="1" customWidth="1"/>
    <col min="4611" max="4611" width="10.42578125" style="1" bestFit="1" customWidth="1"/>
    <col min="4612" max="4612" width="10.85546875" style="1" customWidth="1"/>
    <col min="4613" max="4613" width="2.42578125" style="1" customWidth="1"/>
    <col min="4614" max="4614" width="19.85546875" style="1" customWidth="1"/>
    <col min="4615" max="4615" width="26.42578125" style="1" customWidth="1"/>
    <col min="4616" max="4616" width="15.140625" style="1" customWidth="1"/>
    <col min="4617" max="4617" width="4" style="1" customWidth="1"/>
    <col min="4618" max="4618" width="2.7109375" style="1" customWidth="1"/>
    <col min="4619" max="4619" width="3.85546875" style="1" customWidth="1"/>
    <col min="4620" max="4620" width="2.42578125" style="1" customWidth="1"/>
    <col min="4621" max="4621" width="7.42578125" style="1" customWidth="1"/>
    <col min="4622" max="4622" width="17.28515625" style="1" customWidth="1"/>
    <col min="4623" max="4623" width="19.5703125" style="1" customWidth="1"/>
    <col min="4624" max="4624" width="0.7109375" style="1" customWidth="1"/>
    <col min="4625" max="4625" width="12.140625" style="1" customWidth="1"/>
    <col min="4626" max="4626" width="20" style="1" customWidth="1"/>
    <col min="4627" max="4864" width="9.140625" style="1"/>
    <col min="4865" max="4865" width="1.28515625" style="1" customWidth="1"/>
    <col min="4866" max="4866" width="5.5703125" style="1" customWidth="1"/>
    <col min="4867" max="4867" width="10.42578125" style="1" bestFit="1" customWidth="1"/>
    <col min="4868" max="4868" width="10.85546875" style="1" customWidth="1"/>
    <col min="4869" max="4869" width="2.42578125" style="1" customWidth="1"/>
    <col min="4870" max="4870" width="19.85546875" style="1" customWidth="1"/>
    <col min="4871" max="4871" width="26.42578125" style="1" customWidth="1"/>
    <col min="4872" max="4872" width="15.140625" style="1" customWidth="1"/>
    <col min="4873" max="4873" width="4" style="1" customWidth="1"/>
    <col min="4874" max="4874" width="2.7109375" style="1" customWidth="1"/>
    <col min="4875" max="4875" width="3.85546875" style="1" customWidth="1"/>
    <col min="4876" max="4876" width="2.42578125" style="1" customWidth="1"/>
    <col min="4877" max="4877" width="7.42578125" style="1" customWidth="1"/>
    <col min="4878" max="4878" width="17.28515625" style="1" customWidth="1"/>
    <col min="4879" max="4879" width="19.5703125" style="1" customWidth="1"/>
    <col min="4880" max="4880" width="0.7109375" style="1" customWidth="1"/>
    <col min="4881" max="4881" width="12.140625" style="1" customWidth="1"/>
    <col min="4882" max="4882" width="20" style="1" customWidth="1"/>
    <col min="4883" max="5120" width="9.140625" style="1"/>
    <col min="5121" max="5121" width="1.28515625" style="1" customWidth="1"/>
    <col min="5122" max="5122" width="5.5703125" style="1" customWidth="1"/>
    <col min="5123" max="5123" width="10.42578125" style="1" bestFit="1" customWidth="1"/>
    <col min="5124" max="5124" width="10.85546875" style="1" customWidth="1"/>
    <col min="5125" max="5125" width="2.42578125" style="1" customWidth="1"/>
    <col min="5126" max="5126" width="19.85546875" style="1" customWidth="1"/>
    <col min="5127" max="5127" width="26.42578125" style="1" customWidth="1"/>
    <col min="5128" max="5128" width="15.140625" style="1" customWidth="1"/>
    <col min="5129" max="5129" width="4" style="1" customWidth="1"/>
    <col min="5130" max="5130" width="2.7109375" style="1" customWidth="1"/>
    <col min="5131" max="5131" width="3.85546875" style="1" customWidth="1"/>
    <col min="5132" max="5132" width="2.42578125" style="1" customWidth="1"/>
    <col min="5133" max="5133" width="7.42578125" style="1" customWidth="1"/>
    <col min="5134" max="5134" width="17.28515625" style="1" customWidth="1"/>
    <col min="5135" max="5135" width="19.5703125" style="1" customWidth="1"/>
    <col min="5136" max="5136" width="0.7109375" style="1" customWidth="1"/>
    <col min="5137" max="5137" width="12.140625" style="1" customWidth="1"/>
    <col min="5138" max="5138" width="20" style="1" customWidth="1"/>
    <col min="5139" max="5376" width="9.140625" style="1"/>
    <col min="5377" max="5377" width="1.28515625" style="1" customWidth="1"/>
    <col min="5378" max="5378" width="5.5703125" style="1" customWidth="1"/>
    <col min="5379" max="5379" width="10.42578125" style="1" bestFit="1" customWidth="1"/>
    <col min="5380" max="5380" width="10.85546875" style="1" customWidth="1"/>
    <col min="5381" max="5381" width="2.42578125" style="1" customWidth="1"/>
    <col min="5382" max="5382" width="19.85546875" style="1" customWidth="1"/>
    <col min="5383" max="5383" width="26.42578125" style="1" customWidth="1"/>
    <col min="5384" max="5384" width="15.140625" style="1" customWidth="1"/>
    <col min="5385" max="5385" width="4" style="1" customWidth="1"/>
    <col min="5386" max="5386" width="2.7109375" style="1" customWidth="1"/>
    <col min="5387" max="5387" width="3.85546875" style="1" customWidth="1"/>
    <col min="5388" max="5388" width="2.42578125" style="1" customWidth="1"/>
    <col min="5389" max="5389" width="7.42578125" style="1" customWidth="1"/>
    <col min="5390" max="5390" width="17.28515625" style="1" customWidth="1"/>
    <col min="5391" max="5391" width="19.5703125" style="1" customWidth="1"/>
    <col min="5392" max="5392" width="0.7109375" style="1" customWidth="1"/>
    <col min="5393" max="5393" width="12.140625" style="1" customWidth="1"/>
    <col min="5394" max="5394" width="20" style="1" customWidth="1"/>
    <col min="5395" max="5632" width="9.140625" style="1"/>
    <col min="5633" max="5633" width="1.28515625" style="1" customWidth="1"/>
    <col min="5634" max="5634" width="5.5703125" style="1" customWidth="1"/>
    <col min="5635" max="5635" width="10.42578125" style="1" bestFit="1" customWidth="1"/>
    <col min="5636" max="5636" width="10.85546875" style="1" customWidth="1"/>
    <col min="5637" max="5637" width="2.42578125" style="1" customWidth="1"/>
    <col min="5638" max="5638" width="19.85546875" style="1" customWidth="1"/>
    <col min="5639" max="5639" width="26.42578125" style="1" customWidth="1"/>
    <col min="5640" max="5640" width="15.140625" style="1" customWidth="1"/>
    <col min="5641" max="5641" width="4" style="1" customWidth="1"/>
    <col min="5642" max="5642" width="2.7109375" style="1" customWidth="1"/>
    <col min="5643" max="5643" width="3.85546875" style="1" customWidth="1"/>
    <col min="5644" max="5644" width="2.42578125" style="1" customWidth="1"/>
    <col min="5645" max="5645" width="7.42578125" style="1" customWidth="1"/>
    <col min="5646" max="5646" width="17.28515625" style="1" customWidth="1"/>
    <col min="5647" max="5647" width="19.5703125" style="1" customWidth="1"/>
    <col min="5648" max="5648" width="0.7109375" style="1" customWidth="1"/>
    <col min="5649" max="5649" width="12.140625" style="1" customWidth="1"/>
    <col min="5650" max="5650" width="20" style="1" customWidth="1"/>
    <col min="5651" max="5888" width="9.140625" style="1"/>
    <col min="5889" max="5889" width="1.28515625" style="1" customWidth="1"/>
    <col min="5890" max="5890" width="5.5703125" style="1" customWidth="1"/>
    <col min="5891" max="5891" width="10.42578125" style="1" bestFit="1" customWidth="1"/>
    <col min="5892" max="5892" width="10.85546875" style="1" customWidth="1"/>
    <col min="5893" max="5893" width="2.42578125" style="1" customWidth="1"/>
    <col min="5894" max="5894" width="19.85546875" style="1" customWidth="1"/>
    <col min="5895" max="5895" width="26.42578125" style="1" customWidth="1"/>
    <col min="5896" max="5896" width="15.140625" style="1" customWidth="1"/>
    <col min="5897" max="5897" width="4" style="1" customWidth="1"/>
    <col min="5898" max="5898" width="2.7109375" style="1" customWidth="1"/>
    <col min="5899" max="5899" width="3.85546875" style="1" customWidth="1"/>
    <col min="5900" max="5900" width="2.42578125" style="1" customWidth="1"/>
    <col min="5901" max="5901" width="7.42578125" style="1" customWidth="1"/>
    <col min="5902" max="5902" width="17.28515625" style="1" customWidth="1"/>
    <col min="5903" max="5903" width="19.5703125" style="1" customWidth="1"/>
    <col min="5904" max="5904" width="0.7109375" style="1" customWidth="1"/>
    <col min="5905" max="5905" width="12.140625" style="1" customWidth="1"/>
    <col min="5906" max="5906" width="20" style="1" customWidth="1"/>
    <col min="5907" max="6144" width="9.140625" style="1"/>
    <col min="6145" max="6145" width="1.28515625" style="1" customWidth="1"/>
    <col min="6146" max="6146" width="5.5703125" style="1" customWidth="1"/>
    <col min="6147" max="6147" width="10.42578125" style="1" bestFit="1" customWidth="1"/>
    <col min="6148" max="6148" width="10.85546875" style="1" customWidth="1"/>
    <col min="6149" max="6149" width="2.42578125" style="1" customWidth="1"/>
    <col min="6150" max="6150" width="19.85546875" style="1" customWidth="1"/>
    <col min="6151" max="6151" width="26.42578125" style="1" customWidth="1"/>
    <col min="6152" max="6152" width="15.140625" style="1" customWidth="1"/>
    <col min="6153" max="6153" width="4" style="1" customWidth="1"/>
    <col min="6154" max="6154" width="2.7109375" style="1" customWidth="1"/>
    <col min="6155" max="6155" width="3.85546875" style="1" customWidth="1"/>
    <col min="6156" max="6156" width="2.42578125" style="1" customWidth="1"/>
    <col min="6157" max="6157" width="7.42578125" style="1" customWidth="1"/>
    <col min="6158" max="6158" width="17.28515625" style="1" customWidth="1"/>
    <col min="6159" max="6159" width="19.5703125" style="1" customWidth="1"/>
    <col min="6160" max="6160" width="0.7109375" style="1" customWidth="1"/>
    <col min="6161" max="6161" width="12.140625" style="1" customWidth="1"/>
    <col min="6162" max="6162" width="20" style="1" customWidth="1"/>
    <col min="6163" max="6400" width="9.140625" style="1"/>
    <col min="6401" max="6401" width="1.28515625" style="1" customWidth="1"/>
    <col min="6402" max="6402" width="5.5703125" style="1" customWidth="1"/>
    <col min="6403" max="6403" width="10.42578125" style="1" bestFit="1" customWidth="1"/>
    <col min="6404" max="6404" width="10.85546875" style="1" customWidth="1"/>
    <col min="6405" max="6405" width="2.42578125" style="1" customWidth="1"/>
    <col min="6406" max="6406" width="19.85546875" style="1" customWidth="1"/>
    <col min="6407" max="6407" width="26.42578125" style="1" customWidth="1"/>
    <col min="6408" max="6408" width="15.140625" style="1" customWidth="1"/>
    <col min="6409" max="6409" width="4" style="1" customWidth="1"/>
    <col min="6410" max="6410" width="2.7109375" style="1" customWidth="1"/>
    <col min="6411" max="6411" width="3.85546875" style="1" customWidth="1"/>
    <col min="6412" max="6412" width="2.42578125" style="1" customWidth="1"/>
    <col min="6413" max="6413" width="7.42578125" style="1" customWidth="1"/>
    <col min="6414" max="6414" width="17.28515625" style="1" customWidth="1"/>
    <col min="6415" max="6415" width="19.5703125" style="1" customWidth="1"/>
    <col min="6416" max="6416" width="0.7109375" style="1" customWidth="1"/>
    <col min="6417" max="6417" width="12.140625" style="1" customWidth="1"/>
    <col min="6418" max="6418" width="20" style="1" customWidth="1"/>
    <col min="6419" max="6656" width="9.140625" style="1"/>
    <col min="6657" max="6657" width="1.28515625" style="1" customWidth="1"/>
    <col min="6658" max="6658" width="5.5703125" style="1" customWidth="1"/>
    <col min="6659" max="6659" width="10.42578125" style="1" bestFit="1" customWidth="1"/>
    <col min="6660" max="6660" width="10.85546875" style="1" customWidth="1"/>
    <col min="6661" max="6661" width="2.42578125" style="1" customWidth="1"/>
    <col min="6662" max="6662" width="19.85546875" style="1" customWidth="1"/>
    <col min="6663" max="6663" width="26.42578125" style="1" customWidth="1"/>
    <col min="6664" max="6664" width="15.140625" style="1" customWidth="1"/>
    <col min="6665" max="6665" width="4" style="1" customWidth="1"/>
    <col min="6666" max="6666" width="2.7109375" style="1" customWidth="1"/>
    <col min="6667" max="6667" width="3.85546875" style="1" customWidth="1"/>
    <col min="6668" max="6668" width="2.42578125" style="1" customWidth="1"/>
    <col min="6669" max="6669" width="7.42578125" style="1" customWidth="1"/>
    <col min="6670" max="6670" width="17.28515625" style="1" customWidth="1"/>
    <col min="6671" max="6671" width="19.5703125" style="1" customWidth="1"/>
    <col min="6672" max="6672" width="0.7109375" style="1" customWidth="1"/>
    <col min="6673" max="6673" width="12.140625" style="1" customWidth="1"/>
    <col min="6674" max="6674" width="20" style="1" customWidth="1"/>
    <col min="6675" max="6912" width="9.140625" style="1"/>
    <col min="6913" max="6913" width="1.28515625" style="1" customWidth="1"/>
    <col min="6914" max="6914" width="5.5703125" style="1" customWidth="1"/>
    <col min="6915" max="6915" width="10.42578125" style="1" bestFit="1" customWidth="1"/>
    <col min="6916" max="6916" width="10.85546875" style="1" customWidth="1"/>
    <col min="6917" max="6917" width="2.42578125" style="1" customWidth="1"/>
    <col min="6918" max="6918" width="19.85546875" style="1" customWidth="1"/>
    <col min="6919" max="6919" width="26.42578125" style="1" customWidth="1"/>
    <col min="6920" max="6920" width="15.140625" style="1" customWidth="1"/>
    <col min="6921" max="6921" width="4" style="1" customWidth="1"/>
    <col min="6922" max="6922" width="2.7109375" style="1" customWidth="1"/>
    <col min="6923" max="6923" width="3.85546875" style="1" customWidth="1"/>
    <col min="6924" max="6924" width="2.42578125" style="1" customWidth="1"/>
    <col min="6925" max="6925" width="7.42578125" style="1" customWidth="1"/>
    <col min="6926" max="6926" width="17.28515625" style="1" customWidth="1"/>
    <col min="6927" max="6927" width="19.5703125" style="1" customWidth="1"/>
    <col min="6928" max="6928" width="0.7109375" style="1" customWidth="1"/>
    <col min="6929" max="6929" width="12.140625" style="1" customWidth="1"/>
    <col min="6930" max="6930" width="20" style="1" customWidth="1"/>
    <col min="6931" max="7168" width="9.140625" style="1"/>
    <col min="7169" max="7169" width="1.28515625" style="1" customWidth="1"/>
    <col min="7170" max="7170" width="5.5703125" style="1" customWidth="1"/>
    <col min="7171" max="7171" width="10.42578125" style="1" bestFit="1" customWidth="1"/>
    <col min="7172" max="7172" width="10.85546875" style="1" customWidth="1"/>
    <col min="7173" max="7173" width="2.42578125" style="1" customWidth="1"/>
    <col min="7174" max="7174" width="19.85546875" style="1" customWidth="1"/>
    <col min="7175" max="7175" width="26.42578125" style="1" customWidth="1"/>
    <col min="7176" max="7176" width="15.140625" style="1" customWidth="1"/>
    <col min="7177" max="7177" width="4" style="1" customWidth="1"/>
    <col min="7178" max="7178" width="2.7109375" style="1" customWidth="1"/>
    <col min="7179" max="7179" width="3.85546875" style="1" customWidth="1"/>
    <col min="7180" max="7180" width="2.42578125" style="1" customWidth="1"/>
    <col min="7181" max="7181" width="7.42578125" style="1" customWidth="1"/>
    <col min="7182" max="7182" width="17.28515625" style="1" customWidth="1"/>
    <col min="7183" max="7183" width="19.5703125" style="1" customWidth="1"/>
    <col min="7184" max="7184" width="0.7109375" style="1" customWidth="1"/>
    <col min="7185" max="7185" width="12.140625" style="1" customWidth="1"/>
    <col min="7186" max="7186" width="20" style="1" customWidth="1"/>
    <col min="7187" max="7424" width="9.140625" style="1"/>
    <col min="7425" max="7425" width="1.28515625" style="1" customWidth="1"/>
    <col min="7426" max="7426" width="5.5703125" style="1" customWidth="1"/>
    <col min="7427" max="7427" width="10.42578125" style="1" bestFit="1" customWidth="1"/>
    <col min="7428" max="7428" width="10.85546875" style="1" customWidth="1"/>
    <col min="7429" max="7429" width="2.42578125" style="1" customWidth="1"/>
    <col min="7430" max="7430" width="19.85546875" style="1" customWidth="1"/>
    <col min="7431" max="7431" width="26.42578125" style="1" customWidth="1"/>
    <col min="7432" max="7432" width="15.140625" style="1" customWidth="1"/>
    <col min="7433" max="7433" width="4" style="1" customWidth="1"/>
    <col min="7434" max="7434" width="2.7109375" style="1" customWidth="1"/>
    <col min="7435" max="7435" width="3.85546875" style="1" customWidth="1"/>
    <col min="7436" max="7436" width="2.42578125" style="1" customWidth="1"/>
    <col min="7437" max="7437" width="7.42578125" style="1" customWidth="1"/>
    <col min="7438" max="7438" width="17.28515625" style="1" customWidth="1"/>
    <col min="7439" max="7439" width="19.5703125" style="1" customWidth="1"/>
    <col min="7440" max="7440" width="0.7109375" style="1" customWidth="1"/>
    <col min="7441" max="7441" width="12.140625" style="1" customWidth="1"/>
    <col min="7442" max="7442" width="20" style="1" customWidth="1"/>
    <col min="7443" max="7680" width="9.140625" style="1"/>
    <col min="7681" max="7681" width="1.28515625" style="1" customWidth="1"/>
    <col min="7682" max="7682" width="5.5703125" style="1" customWidth="1"/>
    <col min="7683" max="7683" width="10.42578125" style="1" bestFit="1" customWidth="1"/>
    <col min="7684" max="7684" width="10.85546875" style="1" customWidth="1"/>
    <col min="7685" max="7685" width="2.42578125" style="1" customWidth="1"/>
    <col min="7686" max="7686" width="19.85546875" style="1" customWidth="1"/>
    <col min="7687" max="7687" width="26.42578125" style="1" customWidth="1"/>
    <col min="7688" max="7688" width="15.140625" style="1" customWidth="1"/>
    <col min="7689" max="7689" width="4" style="1" customWidth="1"/>
    <col min="7690" max="7690" width="2.7109375" style="1" customWidth="1"/>
    <col min="7691" max="7691" width="3.85546875" style="1" customWidth="1"/>
    <col min="7692" max="7692" width="2.42578125" style="1" customWidth="1"/>
    <col min="7693" max="7693" width="7.42578125" style="1" customWidth="1"/>
    <col min="7694" max="7694" width="17.28515625" style="1" customWidth="1"/>
    <col min="7695" max="7695" width="19.5703125" style="1" customWidth="1"/>
    <col min="7696" max="7696" width="0.7109375" style="1" customWidth="1"/>
    <col min="7697" max="7697" width="12.140625" style="1" customWidth="1"/>
    <col min="7698" max="7698" width="20" style="1" customWidth="1"/>
    <col min="7699" max="7936" width="9.140625" style="1"/>
    <col min="7937" max="7937" width="1.28515625" style="1" customWidth="1"/>
    <col min="7938" max="7938" width="5.5703125" style="1" customWidth="1"/>
    <col min="7939" max="7939" width="10.42578125" style="1" bestFit="1" customWidth="1"/>
    <col min="7940" max="7940" width="10.85546875" style="1" customWidth="1"/>
    <col min="7941" max="7941" width="2.42578125" style="1" customWidth="1"/>
    <col min="7942" max="7942" width="19.85546875" style="1" customWidth="1"/>
    <col min="7943" max="7943" width="26.42578125" style="1" customWidth="1"/>
    <col min="7944" max="7944" width="15.140625" style="1" customWidth="1"/>
    <col min="7945" max="7945" width="4" style="1" customWidth="1"/>
    <col min="7946" max="7946" width="2.7109375" style="1" customWidth="1"/>
    <col min="7947" max="7947" width="3.85546875" style="1" customWidth="1"/>
    <col min="7948" max="7948" width="2.42578125" style="1" customWidth="1"/>
    <col min="7949" max="7949" width="7.42578125" style="1" customWidth="1"/>
    <col min="7950" max="7950" width="17.28515625" style="1" customWidth="1"/>
    <col min="7951" max="7951" width="19.5703125" style="1" customWidth="1"/>
    <col min="7952" max="7952" width="0.7109375" style="1" customWidth="1"/>
    <col min="7953" max="7953" width="12.140625" style="1" customWidth="1"/>
    <col min="7954" max="7954" width="20" style="1" customWidth="1"/>
    <col min="7955" max="8192" width="9.140625" style="1"/>
    <col min="8193" max="8193" width="1.28515625" style="1" customWidth="1"/>
    <col min="8194" max="8194" width="5.5703125" style="1" customWidth="1"/>
    <col min="8195" max="8195" width="10.42578125" style="1" bestFit="1" customWidth="1"/>
    <col min="8196" max="8196" width="10.85546875" style="1" customWidth="1"/>
    <col min="8197" max="8197" width="2.42578125" style="1" customWidth="1"/>
    <col min="8198" max="8198" width="19.85546875" style="1" customWidth="1"/>
    <col min="8199" max="8199" width="26.42578125" style="1" customWidth="1"/>
    <col min="8200" max="8200" width="15.140625" style="1" customWidth="1"/>
    <col min="8201" max="8201" width="4" style="1" customWidth="1"/>
    <col min="8202" max="8202" width="2.7109375" style="1" customWidth="1"/>
    <col min="8203" max="8203" width="3.85546875" style="1" customWidth="1"/>
    <col min="8204" max="8204" width="2.42578125" style="1" customWidth="1"/>
    <col min="8205" max="8205" width="7.42578125" style="1" customWidth="1"/>
    <col min="8206" max="8206" width="17.28515625" style="1" customWidth="1"/>
    <col min="8207" max="8207" width="19.5703125" style="1" customWidth="1"/>
    <col min="8208" max="8208" width="0.7109375" style="1" customWidth="1"/>
    <col min="8209" max="8209" width="12.140625" style="1" customWidth="1"/>
    <col min="8210" max="8210" width="20" style="1" customWidth="1"/>
    <col min="8211" max="8448" width="9.140625" style="1"/>
    <col min="8449" max="8449" width="1.28515625" style="1" customWidth="1"/>
    <col min="8450" max="8450" width="5.5703125" style="1" customWidth="1"/>
    <col min="8451" max="8451" width="10.42578125" style="1" bestFit="1" customWidth="1"/>
    <col min="8452" max="8452" width="10.85546875" style="1" customWidth="1"/>
    <col min="8453" max="8453" width="2.42578125" style="1" customWidth="1"/>
    <col min="8454" max="8454" width="19.85546875" style="1" customWidth="1"/>
    <col min="8455" max="8455" width="26.42578125" style="1" customWidth="1"/>
    <col min="8456" max="8456" width="15.140625" style="1" customWidth="1"/>
    <col min="8457" max="8457" width="4" style="1" customWidth="1"/>
    <col min="8458" max="8458" width="2.7109375" style="1" customWidth="1"/>
    <col min="8459" max="8459" width="3.85546875" style="1" customWidth="1"/>
    <col min="8460" max="8460" width="2.42578125" style="1" customWidth="1"/>
    <col min="8461" max="8461" width="7.42578125" style="1" customWidth="1"/>
    <col min="8462" max="8462" width="17.28515625" style="1" customWidth="1"/>
    <col min="8463" max="8463" width="19.5703125" style="1" customWidth="1"/>
    <col min="8464" max="8464" width="0.7109375" style="1" customWidth="1"/>
    <col min="8465" max="8465" width="12.140625" style="1" customWidth="1"/>
    <col min="8466" max="8466" width="20" style="1" customWidth="1"/>
    <col min="8467" max="8704" width="9.140625" style="1"/>
    <col min="8705" max="8705" width="1.28515625" style="1" customWidth="1"/>
    <col min="8706" max="8706" width="5.5703125" style="1" customWidth="1"/>
    <col min="8707" max="8707" width="10.42578125" style="1" bestFit="1" customWidth="1"/>
    <col min="8708" max="8708" width="10.85546875" style="1" customWidth="1"/>
    <col min="8709" max="8709" width="2.42578125" style="1" customWidth="1"/>
    <col min="8710" max="8710" width="19.85546875" style="1" customWidth="1"/>
    <col min="8711" max="8711" width="26.42578125" style="1" customWidth="1"/>
    <col min="8712" max="8712" width="15.140625" style="1" customWidth="1"/>
    <col min="8713" max="8713" width="4" style="1" customWidth="1"/>
    <col min="8714" max="8714" width="2.7109375" style="1" customWidth="1"/>
    <col min="8715" max="8715" width="3.85546875" style="1" customWidth="1"/>
    <col min="8716" max="8716" width="2.42578125" style="1" customWidth="1"/>
    <col min="8717" max="8717" width="7.42578125" style="1" customWidth="1"/>
    <col min="8718" max="8718" width="17.28515625" style="1" customWidth="1"/>
    <col min="8719" max="8719" width="19.5703125" style="1" customWidth="1"/>
    <col min="8720" max="8720" width="0.7109375" style="1" customWidth="1"/>
    <col min="8721" max="8721" width="12.140625" style="1" customWidth="1"/>
    <col min="8722" max="8722" width="20" style="1" customWidth="1"/>
    <col min="8723" max="8960" width="9.140625" style="1"/>
    <col min="8961" max="8961" width="1.28515625" style="1" customWidth="1"/>
    <col min="8962" max="8962" width="5.5703125" style="1" customWidth="1"/>
    <col min="8963" max="8963" width="10.42578125" style="1" bestFit="1" customWidth="1"/>
    <col min="8964" max="8964" width="10.85546875" style="1" customWidth="1"/>
    <col min="8965" max="8965" width="2.42578125" style="1" customWidth="1"/>
    <col min="8966" max="8966" width="19.85546875" style="1" customWidth="1"/>
    <col min="8967" max="8967" width="26.42578125" style="1" customWidth="1"/>
    <col min="8968" max="8968" width="15.140625" style="1" customWidth="1"/>
    <col min="8969" max="8969" width="4" style="1" customWidth="1"/>
    <col min="8970" max="8970" width="2.7109375" style="1" customWidth="1"/>
    <col min="8971" max="8971" width="3.85546875" style="1" customWidth="1"/>
    <col min="8972" max="8972" width="2.42578125" style="1" customWidth="1"/>
    <col min="8973" max="8973" width="7.42578125" style="1" customWidth="1"/>
    <col min="8974" max="8974" width="17.28515625" style="1" customWidth="1"/>
    <col min="8975" max="8975" width="19.5703125" style="1" customWidth="1"/>
    <col min="8976" max="8976" width="0.7109375" style="1" customWidth="1"/>
    <col min="8977" max="8977" width="12.140625" style="1" customWidth="1"/>
    <col min="8978" max="8978" width="20" style="1" customWidth="1"/>
    <col min="8979" max="9216" width="9.140625" style="1"/>
    <col min="9217" max="9217" width="1.28515625" style="1" customWidth="1"/>
    <col min="9218" max="9218" width="5.5703125" style="1" customWidth="1"/>
    <col min="9219" max="9219" width="10.42578125" style="1" bestFit="1" customWidth="1"/>
    <col min="9220" max="9220" width="10.85546875" style="1" customWidth="1"/>
    <col min="9221" max="9221" width="2.42578125" style="1" customWidth="1"/>
    <col min="9222" max="9222" width="19.85546875" style="1" customWidth="1"/>
    <col min="9223" max="9223" width="26.42578125" style="1" customWidth="1"/>
    <col min="9224" max="9224" width="15.140625" style="1" customWidth="1"/>
    <col min="9225" max="9225" width="4" style="1" customWidth="1"/>
    <col min="9226" max="9226" width="2.7109375" style="1" customWidth="1"/>
    <col min="9227" max="9227" width="3.85546875" style="1" customWidth="1"/>
    <col min="9228" max="9228" width="2.42578125" style="1" customWidth="1"/>
    <col min="9229" max="9229" width="7.42578125" style="1" customWidth="1"/>
    <col min="9230" max="9230" width="17.28515625" style="1" customWidth="1"/>
    <col min="9231" max="9231" width="19.5703125" style="1" customWidth="1"/>
    <col min="9232" max="9232" width="0.7109375" style="1" customWidth="1"/>
    <col min="9233" max="9233" width="12.140625" style="1" customWidth="1"/>
    <col min="9234" max="9234" width="20" style="1" customWidth="1"/>
    <col min="9235" max="9472" width="9.140625" style="1"/>
    <col min="9473" max="9473" width="1.28515625" style="1" customWidth="1"/>
    <col min="9474" max="9474" width="5.5703125" style="1" customWidth="1"/>
    <col min="9475" max="9475" width="10.42578125" style="1" bestFit="1" customWidth="1"/>
    <col min="9476" max="9476" width="10.85546875" style="1" customWidth="1"/>
    <col min="9477" max="9477" width="2.42578125" style="1" customWidth="1"/>
    <col min="9478" max="9478" width="19.85546875" style="1" customWidth="1"/>
    <col min="9479" max="9479" width="26.42578125" style="1" customWidth="1"/>
    <col min="9480" max="9480" width="15.140625" style="1" customWidth="1"/>
    <col min="9481" max="9481" width="4" style="1" customWidth="1"/>
    <col min="9482" max="9482" width="2.7109375" style="1" customWidth="1"/>
    <col min="9483" max="9483" width="3.85546875" style="1" customWidth="1"/>
    <col min="9484" max="9484" width="2.42578125" style="1" customWidth="1"/>
    <col min="9485" max="9485" width="7.42578125" style="1" customWidth="1"/>
    <col min="9486" max="9486" width="17.28515625" style="1" customWidth="1"/>
    <col min="9487" max="9487" width="19.5703125" style="1" customWidth="1"/>
    <col min="9488" max="9488" width="0.7109375" style="1" customWidth="1"/>
    <col min="9489" max="9489" width="12.140625" style="1" customWidth="1"/>
    <col min="9490" max="9490" width="20" style="1" customWidth="1"/>
    <col min="9491" max="9728" width="9.140625" style="1"/>
    <col min="9729" max="9729" width="1.28515625" style="1" customWidth="1"/>
    <col min="9730" max="9730" width="5.5703125" style="1" customWidth="1"/>
    <col min="9731" max="9731" width="10.42578125" style="1" bestFit="1" customWidth="1"/>
    <col min="9732" max="9732" width="10.85546875" style="1" customWidth="1"/>
    <col min="9733" max="9733" width="2.42578125" style="1" customWidth="1"/>
    <col min="9734" max="9734" width="19.85546875" style="1" customWidth="1"/>
    <col min="9735" max="9735" width="26.42578125" style="1" customWidth="1"/>
    <col min="9736" max="9736" width="15.140625" style="1" customWidth="1"/>
    <col min="9737" max="9737" width="4" style="1" customWidth="1"/>
    <col min="9738" max="9738" width="2.7109375" style="1" customWidth="1"/>
    <col min="9739" max="9739" width="3.85546875" style="1" customWidth="1"/>
    <col min="9740" max="9740" width="2.42578125" style="1" customWidth="1"/>
    <col min="9741" max="9741" width="7.42578125" style="1" customWidth="1"/>
    <col min="9742" max="9742" width="17.28515625" style="1" customWidth="1"/>
    <col min="9743" max="9743" width="19.5703125" style="1" customWidth="1"/>
    <col min="9744" max="9744" width="0.7109375" style="1" customWidth="1"/>
    <col min="9745" max="9745" width="12.140625" style="1" customWidth="1"/>
    <col min="9746" max="9746" width="20" style="1" customWidth="1"/>
    <col min="9747" max="9984" width="9.140625" style="1"/>
    <col min="9985" max="9985" width="1.28515625" style="1" customWidth="1"/>
    <col min="9986" max="9986" width="5.5703125" style="1" customWidth="1"/>
    <col min="9987" max="9987" width="10.42578125" style="1" bestFit="1" customWidth="1"/>
    <col min="9988" max="9988" width="10.85546875" style="1" customWidth="1"/>
    <col min="9989" max="9989" width="2.42578125" style="1" customWidth="1"/>
    <col min="9990" max="9990" width="19.85546875" style="1" customWidth="1"/>
    <col min="9991" max="9991" width="26.42578125" style="1" customWidth="1"/>
    <col min="9992" max="9992" width="15.140625" style="1" customWidth="1"/>
    <col min="9993" max="9993" width="4" style="1" customWidth="1"/>
    <col min="9994" max="9994" width="2.7109375" style="1" customWidth="1"/>
    <col min="9995" max="9995" width="3.85546875" style="1" customWidth="1"/>
    <col min="9996" max="9996" width="2.42578125" style="1" customWidth="1"/>
    <col min="9997" max="9997" width="7.42578125" style="1" customWidth="1"/>
    <col min="9998" max="9998" width="17.28515625" style="1" customWidth="1"/>
    <col min="9999" max="9999" width="19.5703125" style="1" customWidth="1"/>
    <col min="10000" max="10000" width="0.7109375" style="1" customWidth="1"/>
    <col min="10001" max="10001" width="12.140625" style="1" customWidth="1"/>
    <col min="10002" max="10002" width="20" style="1" customWidth="1"/>
    <col min="10003" max="10240" width="9.140625" style="1"/>
    <col min="10241" max="10241" width="1.28515625" style="1" customWidth="1"/>
    <col min="10242" max="10242" width="5.5703125" style="1" customWidth="1"/>
    <col min="10243" max="10243" width="10.42578125" style="1" bestFit="1" customWidth="1"/>
    <col min="10244" max="10244" width="10.85546875" style="1" customWidth="1"/>
    <col min="10245" max="10245" width="2.42578125" style="1" customWidth="1"/>
    <col min="10246" max="10246" width="19.85546875" style="1" customWidth="1"/>
    <col min="10247" max="10247" width="26.42578125" style="1" customWidth="1"/>
    <col min="10248" max="10248" width="15.140625" style="1" customWidth="1"/>
    <col min="10249" max="10249" width="4" style="1" customWidth="1"/>
    <col min="10250" max="10250" width="2.7109375" style="1" customWidth="1"/>
    <col min="10251" max="10251" width="3.85546875" style="1" customWidth="1"/>
    <col min="10252" max="10252" width="2.42578125" style="1" customWidth="1"/>
    <col min="10253" max="10253" width="7.42578125" style="1" customWidth="1"/>
    <col min="10254" max="10254" width="17.28515625" style="1" customWidth="1"/>
    <col min="10255" max="10255" width="19.5703125" style="1" customWidth="1"/>
    <col min="10256" max="10256" width="0.7109375" style="1" customWidth="1"/>
    <col min="10257" max="10257" width="12.140625" style="1" customWidth="1"/>
    <col min="10258" max="10258" width="20" style="1" customWidth="1"/>
    <col min="10259" max="10496" width="9.140625" style="1"/>
    <col min="10497" max="10497" width="1.28515625" style="1" customWidth="1"/>
    <col min="10498" max="10498" width="5.5703125" style="1" customWidth="1"/>
    <col min="10499" max="10499" width="10.42578125" style="1" bestFit="1" customWidth="1"/>
    <col min="10500" max="10500" width="10.85546875" style="1" customWidth="1"/>
    <col min="10501" max="10501" width="2.42578125" style="1" customWidth="1"/>
    <col min="10502" max="10502" width="19.85546875" style="1" customWidth="1"/>
    <col min="10503" max="10503" width="26.42578125" style="1" customWidth="1"/>
    <col min="10504" max="10504" width="15.140625" style="1" customWidth="1"/>
    <col min="10505" max="10505" width="4" style="1" customWidth="1"/>
    <col min="10506" max="10506" width="2.7109375" style="1" customWidth="1"/>
    <col min="10507" max="10507" width="3.85546875" style="1" customWidth="1"/>
    <col min="10508" max="10508" width="2.42578125" style="1" customWidth="1"/>
    <col min="10509" max="10509" width="7.42578125" style="1" customWidth="1"/>
    <col min="10510" max="10510" width="17.28515625" style="1" customWidth="1"/>
    <col min="10511" max="10511" width="19.5703125" style="1" customWidth="1"/>
    <col min="10512" max="10512" width="0.7109375" style="1" customWidth="1"/>
    <col min="10513" max="10513" width="12.140625" style="1" customWidth="1"/>
    <col min="10514" max="10514" width="20" style="1" customWidth="1"/>
    <col min="10515" max="10752" width="9.140625" style="1"/>
    <col min="10753" max="10753" width="1.28515625" style="1" customWidth="1"/>
    <col min="10754" max="10754" width="5.5703125" style="1" customWidth="1"/>
    <col min="10755" max="10755" width="10.42578125" style="1" bestFit="1" customWidth="1"/>
    <col min="10756" max="10756" width="10.85546875" style="1" customWidth="1"/>
    <col min="10757" max="10757" width="2.42578125" style="1" customWidth="1"/>
    <col min="10758" max="10758" width="19.85546875" style="1" customWidth="1"/>
    <col min="10759" max="10759" width="26.42578125" style="1" customWidth="1"/>
    <col min="10760" max="10760" width="15.140625" style="1" customWidth="1"/>
    <col min="10761" max="10761" width="4" style="1" customWidth="1"/>
    <col min="10762" max="10762" width="2.7109375" style="1" customWidth="1"/>
    <col min="10763" max="10763" width="3.85546875" style="1" customWidth="1"/>
    <col min="10764" max="10764" width="2.42578125" style="1" customWidth="1"/>
    <col min="10765" max="10765" width="7.42578125" style="1" customWidth="1"/>
    <col min="10766" max="10766" width="17.28515625" style="1" customWidth="1"/>
    <col min="10767" max="10767" width="19.5703125" style="1" customWidth="1"/>
    <col min="10768" max="10768" width="0.7109375" style="1" customWidth="1"/>
    <col min="10769" max="10769" width="12.140625" style="1" customWidth="1"/>
    <col min="10770" max="10770" width="20" style="1" customWidth="1"/>
    <col min="10771" max="11008" width="9.140625" style="1"/>
    <col min="11009" max="11009" width="1.28515625" style="1" customWidth="1"/>
    <col min="11010" max="11010" width="5.5703125" style="1" customWidth="1"/>
    <col min="11011" max="11011" width="10.42578125" style="1" bestFit="1" customWidth="1"/>
    <col min="11012" max="11012" width="10.85546875" style="1" customWidth="1"/>
    <col min="11013" max="11013" width="2.42578125" style="1" customWidth="1"/>
    <col min="11014" max="11014" width="19.85546875" style="1" customWidth="1"/>
    <col min="11015" max="11015" width="26.42578125" style="1" customWidth="1"/>
    <col min="11016" max="11016" width="15.140625" style="1" customWidth="1"/>
    <col min="11017" max="11017" width="4" style="1" customWidth="1"/>
    <col min="11018" max="11018" width="2.7109375" style="1" customWidth="1"/>
    <col min="11019" max="11019" width="3.85546875" style="1" customWidth="1"/>
    <col min="11020" max="11020" width="2.42578125" style="1" customWidth="1"/>
    <col min="11021" max="11021" width="7.42578125" style="1" customWidth="1"/>
    <col min="11022" max="11022" width="17.28515625" style="1" customWidth="1"/>
    <col min="11023" max="11023" width="19.5703125" style="1" customWidth="1"/>
    <col min="11024" max="11024" width="0.7109375" style="1" customWidth="1"/>
    <col min="11025" max="11025" width="12.140625" style="1" customWidth="1"/>
    <col min="11026" max="11026" width="20" style="1" customWidth="1"/>
    <col min="11027" max="11264" width="9.140625" style="1"/>
    <col min="11265" max="11265" width="1.28515625" style="1" customWidth="1"/>
    <col min="11266" max="11266" width="5.5703125" style="1" customWidth="1"/>
    <col min="11267" max="11267" width="10.42578125" style="1" bestFit="1" customWidth="1"/>
    <col min="11268" max="11268" width="10.85546875" style="1" customWidth="1"/>
    <col min="11269" max="11269" width="2.42578125" style="1" customWidth="1"/>
    <col min="11270" max="11270" width="19.85546875" style="1" customWidth="1"/>
    <col min="11271" max="11271" width="26.42578125" style="1" customWidth="1"/>
    <col min="11272" max="11272" width="15.140625" style="1" customWidth="1"/>
    <col min="11273" max="11273" width="4" style="1" customWidth="1"/>
    <col min="11274" max="11274" width="2.7109375" style="1" customWidth="1"/>
    <col min="11275" max="11275" width="3.85546875" style="1" customWidth="1"/>
    <col min="11276" max="11276" width="2.42578125" style="1" customWidth="1"/>
    <col min="11277" max="11277" width="7.42578125" style="1" customWidth="1"/>
    <col min="11278" max="11278" width="17.28515625" style="1" customWidth="1"/>
    <col min="11279" max="11279" width="19.5703125" style="1" customWidth="1"/>
    <col min="11280" max="11280" width="0.7109375" style="1" customWidth="1"/>
    <col min="11281" max="11281" width="12.140625" style="1" customWidth="1"/>
    <col min="11282" max="11282" width="20" style="1" customWidth="1"/>
    <col min="11283" max="11520" width="9.140625" style="1"/>
    <col min="11521" max="11521" width="1.28515625" style="1" customWidth="1"/>
    <col min="11522" max="11522" width="5.5703125" style="1" customWidth="1"/>
    <col min="11523" max="11523" width="10.42578125" style="1" bestFit="1" customWidth="1"/>
    <col min="11524" max="11524" width="10.85546875" style="1" customWidth="1"/>
    <col min="11525" max="11525" width="2.42578125" style="1" customWidth="1"/>
    <col min="11526" max="11526" width="19.85546875" style="1" customWidth="1"/>
    <col min="11527" max="11527" width="26.42578125" style="1" customWidth="1"/>
    <col min="11528" max="11528" width="15.140625" style="1" customWidth="1"/>
    <col min="11529" max="11529" width="4" style="1" customWidth="1"/>
    <col min="11530" max="11530" width="2.7109375" style="1" customWidth="1"/>
    <col min="11531" max="11531" width="3.85546875" style="1" customWidth="1"/>
    <col min="11532" max="11532" width="2.42578125" style="1" customWidth="1"/>
    <col min="11533" max="11533" width="7.42578125" style="1" customWidth="1"/>
    <col min="11534" max="11534" width="17.28515625" style="1" customWidth="1"/>
    <col min="11535" max="11535" width="19.5703125" style="1" customWidth="1"/>
    <col min="11536" max="11536" width="0.7109375" style="1" customWidth="1"/>
    <col min="11537" max="11537" width="12.140625" style="1" customWidth="1"/>
    <col min="11538" max="11538" width="20" style="1" customWidth="1"/>
    <col min="11539" max="11776" width="9.140625" style="1"/>
    <col min="11777" max="11777" width="1.28515625" style="1" customWidth="1"/>
    <col min="11778" max="11778" width="5.5703125" style="1" customWidth="1"/>
    <col min="11779" max="11779" width="10.42578125" style="1" bestFit="1" customWidth="1"/>
    <col min="11780" max="11780" width="10.85546875" style="1" customWidth="1"/>
    <col min="11781" max="11781" width="2.42578125" style="1" customWidth="1"/>
    <col min="11782" max="11782" width="19.85546875" style="1" customWidth="1"/>
    <col min="11783" max="11783" width="26.42578125" style="1" customWidth="1"/>
    <col min="11784" max="11784" width="15.140625" style="1" customWidth="1"/>
    <col min="11785" max="11785" width="4" style="1" customWidth="1"/>
    <col min="11786" max="11786" width="2.7109375" style="1" customWidth="1"/>
    <col min="11787" max="11787" width="3.85546875" style="1" customWidth="1"/>
    <col min="11788" max="11788" width="2.42578125" style="1" customWidth="1"/>
    <col min="11789" max="11789" width="7.42578125" style="1" customWidth="1"/>
    <col min="11790" max="11790" width="17.28515625" style="1" customWidth="1"/>
    <col min="11791" max="11791" width="19.5703125" style="1" customWidth="1"/>
    <col min="11792" max="11792" width="0.7109375" style="1" customWidth="1"/>
    <col min="11793" max="11793" width="12.140625" style="1" customWidth="1"/>
    <col min="11794" max="11794" width="20" style="1" customWidth="1"/>
    <col min="11795" max="12032" width="9.140625" style="1"/>
    <col min="12033" max="12033" width="1.28515625" style="1" customWidth="1"/>
    <col min="12034" max="12034" width="5.5703125" style="1" customWidth="1"/>
    <col min="12035" max="12035" width="10.42578125" style="1" bestFit="1" customWidth="1"/>
    <col min="12036" max="12036" width="10.85546875" style="1" customWidth="1"/>
    <col min="12037" max="12037" width="2.42578125" style="1" customWidth="1"/>
    <col min="12038" max="12038" width="19.85546875" style="1" customWidth="1"/>
    <col min="12039" max="12039" width="26.42578125" style="1" customWidth="1"/>
    <col min="12040" max="12040" width="15.140625" style="1" customWidth="1"/>
    <col min="12041" max="12041" width="4" style="1" customWidth="1"/>
    <col min="12042" max="12042" width="2.7109375" style="1" customWidth="1"/>
    <col min="12043" max="12043" width="3.85546875" style="1" customWidth="1"/>
    <col min="12044" max="12044" width="2.42578125" style="1" customWidth="1"/>
    <col min="12045" max="12045" width="7.42578125" style="1" customWidth="1"/>
    <col min="12046" max="12046" width="17.28515625" style="1" customWidth="1"/>
    <col min="12047" max="12047" width="19.5703125" style="1" customWidth="1"/>
    <col min="12048" max="12048" width="0.7109375" style="1" customWidth="1"/>
    <col min="12049" max="12049" width="12.140625" style="1" customWidth="1"/>
    <col min="12050" max="12050" width="20" style="1" customWidth="1"/>
    <col min="12051" max="12288" width="9.140625" style="1"/>
    <col min="12289" max="12289" width="1.28515625" style="1" customWidth="1"/>
    <col min="12290" max="12290" width="5.5703125" style="1" customWidth="1"/>
    <col min="12291" max="12291" width="10.42578125" style="1" bestFit="1" customWidth="1"/>
    <col min="12292" max="12292" width="10.85546875" style="1" customWidth="1"/>
    <col min="12293" max="12293" width="2.42578125" style="1" customWidth="1"/>
    <col min="12294" max="12294" width="19.85546875" style="1" customWidth="1"/>
    <col min="12295" max="12295" width="26.42578125" style="1" customWidth="1"/>
    <col min="12296" max="12296" width="15.140625" style="1" customWidth="1"/>
    <col min="12297" max="12297" width="4" style="1" customWidth="1"/>
    <col min="12298" max="12298" width="2.7109375" style="1" customWidth="1"/>
    <col min="12299" max="12299" width="3.85546875" style="1" customWidth="1"/>
    <col min="12300" max="12300" width="2.42578125" style="1" customWidth="1"/>
    <col min="12301" max="12301" width="7.42578125" style="1" customWidth="1"/>
    <col min="12302" max="12302" width="17.28515625" style="1" customWidth="1"/>
    <col min="12303" max="12303" width="19.5703125" style="1" customWidth="1"/>
    <col min="12304" max="12304" width="0.7109375" style="1" customWidth="1"/>
    <col min="12305" max="12305" width="12.140625" style="1" customWidth="1"/>
    <col min="12306" max="12306" width="20" style="1" customWidth="1"/>
    <col min="12307" max="12544" width="9.140625" style="1"/>
    <col min="12545" max="12545" width="1.28515625" style="1" customWidth="1"/>
    <col min="12546" max="12546" width="5.5703125" style="1" customWidth="1"/>
    <col min="12547" max="12547" width="10.42578125" style="1" bestFit="1" customWidth="1"/>
    <col min="12548" max="12548" width="10.85546875" style="1" customWidth="1"/>
    <col min="12549" max="12549" width="2.42578125" style="1" customWidth="1"/>
    <col min="12550" max="12550" width="19.85546875" style="1" customWidth="1"/>
    <col min="12551" max="12551" width="26.42578125" style="1" customWidth="1"/>
    <col min="12552" max="12552" width="15.140625" style="1" customWidth="1"/>
    <col min="12553" max="12553" width="4" style="1" customWidth="1"/>
    <col min="12554" max="12554" width="2.7109375" style="1" customWidth="1"/>
    <col min="12555" max="12555" width="3.85546875" style="1" customWidth="1"/>
    <col min="12556" max="12556" width="2.42578125" style="1" customWidth="1"/>
    <col min="12557" max="12557" width="7.42578125" style="1" customWidth="1"/>
    <col min="12558" max="12558" width="17.28515625" style="1" customWidth="1"/>
    <col min="12559" max="12559" width="19.5703125" style="1" customWidth="1"/>
    <col min="12560" max="12560" width="0.7109375" style="1" customWidth="1"/>
    <col min="12561" max="12561" width="12.140625" style="1" customWidth="1"/>
    <col min="12562" max="12562" width="20" style="1" customWidth="1"/>
    <col min="12563" max="12800" width="9.140625" style="1"/>
    <col min="12801" max="12801" width="1.28515625" style="1" customWidth="1"/>
    <col min="12802" max="12802" width="5.5703125" style="1" customWidth="1"/>
    <col min="12803" max="12803" width="10.42578125" style="1" bestFit="1" customWidth="1"/>
    <col min="12804" max="12804" width="10.85546875" style="1" customWidth="1"/>
    <col min="12805" max="12805" width="2.42578125" style="1" customWidth="1"/>
    <col min="12806" max="12806" width="19.85546875" style="1" customWidth="1"/>
    <col min="12807" max="12807" width="26.42578125" style="1" customWidth="1"/>
    <col min="12808" max="12808" width="15.140625" style="1" customWidth="1"/>
    <col min="12809" max="12809" width="4" style="1" customWidth="1"/>
    <col min="12810" max="12810" width="2.7109375" style="1" customWidth="1"/>
    <col min="12811" max="12811" width="3.85546875" style="1" customWidth="1"/>
    <col min="12812" max="12812" width="2.42578125" style="1" customWidth="1"/>
    <col min="12813" max="12813" width="7.42578125" style="1" customWidth="1"/>
    <col min="12814" max="12814" width="17.28515625" style="1" customWidth="1"/>
    <col min="12815" max="12815" width="19.5703125" style="1" customWidth="1"/>
    <col min="12816" max="12816" width="0.7109375" style="1" customWidth="1"/>
    <col min="12817" max="12817" width="12.140625" style="1" customWidth="1"/>
    <col min="12818" max="12818" width="20" style="1" customWidth="1"/>
    <col min="12819" max="13056" width="9.140625" style="1"/>
    <col min="13057" max="13057" width="1.28515625" style="1" customWidth="1"/>
    <col min="13058" max="13058" width="5.5703125" style="1" customWidth="1"/>
    <col min="13059" max="13059" width="10.42578125" style="1" bestFit="1" customWidth="1"/>
    <col min="13060" max="13060" width="10.85546875" style="1" customWidth="1"/>
    <col min="13061" max="13061" width="2.42578125" style="1" customWidth="1"/>
    <col min="13062" max="13062" width="19.85546875" style="1" customWidth="1"/>
    <col min="13063" max="13063" width="26.42578125" style="1" customWidth="1"/>
    <col min="13064" max="13064" width="15.140625" style="1" customWidth="1"/>
    <col min="13065" max="13065" width="4" style="1" customWidth="1"/>
    <col min="13066" max="13066" width="2.7109375" style="1" customWidth="1"/>
    <col min="13067" max="13067" width="3.85546875" style="1" customWidth="1"/>
    <col min="13068" max="13068" width="2.42578125" style="1" customWidth="1"/>
    <col min="13069" max="13069" width="7.42578125" style="1" customWidth="1"/>
    <col min="13070" max="13070" width="17.28515625" style="1" customWidth="1"/>
    <col min="13071" max="13071" width="19.5703125" style="1" customWidth="1"/>
    <col min="13072" max="13072" width="0.7109375" style="1" customWidth="1"/>
    <col min="13073" max="13073" width="12.140625" style="1" customWidth="1"/>
    <col min="13074" max="13074" width="20" style="1" customWidth="1"/>
    <col min="13075" max="13312" width="9.140625" style="1"/>
    <col min="13313" max="13313" width="1.28515625" style="1" customWidth="1"/>
    <col min="13314" max="13314" width="5.5703125" style="1" customWidth="1"/>
    <col min="13315" max="13315" width="10.42578125" style="1" bestFit="1" customWidth="1"/>
    <col min="13316" max="13316" width="10.85546875" style="1" customWidth="1"/>
    <col min="13317" max="13317" width="2.42578125" style="1" customWidth="1"/>
    <col min="13318" max="13318" width="19.85546875" style="1" customWidth="1"/>
    <col min="13319" max="13319" width="26.42578125" style="1" customWidth="1"/>
    <col min="13320" max="13320" width="15.140625" style="1" customWidth="1"/>
    <col min="13321" max="13321" width="4" style="1" customWidth="1"/>
    <col min="13322" max="13322" width="2.7109375" style="1" customWidth="1"/>
    <col min="13323" max="13323" width="3.85546875" style="1" customWidth="1"/>
    <col min="13324" max="13324" width="2.42578125" style="1" customWidth="1"/>
    <col min="13325" max="13325" width="7.42578125" style="1" customWidth="1"/>
    <col min="13326" max="13326" width="17.28515625" style="1" customWidth="1"/>
    <col min="13327" max="13327" width="19.5703125" style="1" customWidth="1"/>
    <col min="13328" max="13328" width="0.7109375" style="1" customWidth="1"/>
    <col min="13329" max="13329" width="12.140625" style="1" customWidth="1"/>
    <col min="13330" max="13330" width="20" style="1" customWidth="1"/>
    <col min="13331" max="13568" width="9.140625" style="1"/>
    <col min="13569" max="13569" width="1.28515625" style="1" customWidth="1"/>
    <col min="13570" max="13570" width="5.5703125" style="1" customWidth="1"/>
    <col min="13571" max="13571" width="10.42578125" style="1" bestFit="1" customWidth="1"/>
    <col min="13572" max="13572" width="10.85546875" style="1" customWidth="1"/>
    <col min="13573" max="13573" width="2.42578125" style="1" customWidth="1"/>
    <col min="13574" max="13574" width="19.85546875" style="1" customWidth="1"/>
    <col min="13575" max="13575" width="26.42578125" style="1" customWidth="1"/>
    <col min="13576" max="13576" width="15.140625" style="1" customWidth="1"/>
    <col min="13577" max="13577" width="4" style="1" customWidth="1"/>
    <col min="13578" max="13578" width="2.7109375" style="1" customWidth="1"/>
    <col min="13579" max="13579" width="3.85546875" style="1" customWidth="1"/>
    <col min="13580" max="13580" width="2.42578125" style="1" customWidth="1"/>
    <col min="13581" max="13581" width="7.42578125" style="1" customWidth="1"/>
    <col min="13582" max="13582" width="17.28515625" style="1" customWidth="1"/>
    <col min="13583" max="13583" width="19.5703125" style="1" customWidth="1"/>
    <col min="13584" max="13584" width="0.7109375" style="1" customWidth="1"/>
    <col min="13585" max="13585" width="12.140625" style="1" customWidth="1"/>
    <col min="13586" max="13586" width="20" style="1" customWidth="1"/>
    <col min="13587" max="13824" width="9.140625" style="1"/>
    <col min="13825" max="13825" width="1.28515625" style="1" customWidth="1"/>
    <col min="13826" max="13826" width="5.5703125" style="1" customWidth="1"/>
    <col min="13827" max="13827" width="10.42578125" style="1" bestFit="1" customWidth="1"/>
    <col min="13828" max="13828" width="10.85546875" style="1" customWidth="1"/>
    <col min="13829" max="13829" width="2.42578125" style="1" customWidth="1"/>
    <col min="13830" max="13830" width="19.85546875" style="1" customWidth="1"/>
    <col min="13831" max="13831" width="26.42578125" style="1" customWidth="1"/>
    <col min="13832" max="13832" width="15.140625" style="1" customWidth="1"/>
    <col min="13833" max="13833" width="4" style="1" customWidth="1"/>
    <col min="13834" max="13834" width="2.7109375" style="1" customWidth="1"/>
    <col min="13835" max="13835" width="3.85546875" style="1" customWidth="1"/>
    <col min="13836" max="13836" width="2.42578125" style="1" customWidth="1"/>
    <col min="13837" max="13837" width="7.42578125" style="1" customWidth="1"/>
    <col min="13838" max="13838" width="17.28515625" style="1" customWidth="1"/>
    <col min="13839" max="13839" width="19.5703125" style="1" customWidth="1"/>
    <col min="13840" max="13840" width="0.7109375" style="1" customWidth="1"/>
    <col min="13841" max="13841" width="12.140625" style="1" customWidth="1"/>
    <col min="13842" max="13842" width="20" style="1" customWidth="1"/>
    <col min="13843" max="14080" width="9.140625" style="1"/>
    <col min="14081" max="14081" width="1.28515625" style="1" customWidth="1"/>
    <col min="14082" max="14082" width="5.5703125" style="1" customWidth="1"/>
    <col min="14083" max="14083" width="10.42578125" style="1" bestFit="1" customWidth="1"/>
    <col min="14084" max="14084" width="10.85546875" style="1" customWidth="1"/>
    <col min="14085" max="14085" width="2.42578125" style="1" customWidth="1"/>
    <col min="14086" max="14086" width="19.85546875" style="1" customWidth="1"/>
    <col min="14087" max="14087" width="26.42578125" style="1" customWidth="1"/>
    <col min="14088" max="14088" width="15.140625" style="1" customWidth="1"/>
    <col min="14089" max="14089" width="4" style="1" customWidth="1"/>
    <col min="14090" max="14090" width="2.7109375" style="1" customWidth="1"/>
    <col min="14091" max="14091" width="3.85546875" style="1" customWidth="1"/>
    <col min="14092" max="14092" width="2.42578125" style="1" customWidth="1"/>
    <col min="14093" max="14093" width="7.42578125" style="1" customWidth="1"/>
    <col min="14094" max="14094" width="17.28515625" style="1" customWidth="1"/>
    <col min="14095" max="14095" width="19.5703125" style="1" customWidth="1"/>
    <col min="14096" max="14096" width="0.7109375" style="1" customWidth="1"/>
    <col min="14097" max="14097" width="12.140625" style="1" customWidth="1"/>
    <col min="14098" max="14098" width="20" style="1" customWidth="1"/>
    <col min="14099" max="14336" width="9.140625" style="1"/>
    <col min="14337" max="14337" width="1.28515625" style="1" customWidth="1"/>
    <col min="14338" max="14338" width="5.5703125" style="1" customWidth="1"/>
    <col min="14339" max="14339" width="10.42578125" style="1" bestFit="1" customWidth="1"/>
    <col min="14340" max="14340" width="10.85546875" style="1" customWidth="1"/>
    <col min="14341" max="14341" width="2.42578125" style="1" customWidth="1"/>
    <col min="14342" max="14342" width="19.85546875" style="1" customWidth="1"/>
    <col min="14343" max="14343" width="26.42578125" style="1" customWidth="1"/>
    <col min="14344" max="14344" width="15.140625" style="1" customWidth="1"/>
    <col min="14345" max="14345" width="4" style="1" customWidth="1"/>
    <col min="14346" max="14346" width="2.7109375" style="1" customWidth="1"/>
    <col min="14347" max="14347" width="3.85546875" style="1" customWidth="1"/>
    <col min="14348" max="14348" width="2.42578125" style="1" customWidth="1"/>
    <col min="14349" max="14349" width="7.42578125" style="1" customWidth="1"/>
    <col min="14350" max="14350" width="17.28515625" style="1" customWidth="1"/>
    <col min="14351" max="14351" width="19.5703125" style="1" customWidth="1"/>
    <col min="14352" max="14352" width="0.7109375" style="1" customWidth="1"/>
    <col min="14353" max="14353" width="12.140625" style="1" customWidth="1"/>
    <col min="14354" max="14354" width="20" style="1" customWidth="1"/>
    <col min="14355" max="14592" width="9.140625" style="1"/>
    <col min="14593" max="14593" width="1.28515625" style="1" customWidth="1"/>
    <col min="14594" max="14594" width="5.5703125" style="1" customWidth="1"/>
    <col min="14595" max="14595" width="10.42578125" style="1" bestFit="1" customWidth="1"/>
    <col min="14596" max="14596" width="10.85546875" style="1" customWidth="1"/>
    <col min="14597" max="14597" width="2.42578125" style="1" customWidth="1"/>
    <col min="14598" max="14598" width="19.85546875" style="1" customWidth="1"/>
    <col min="14599" max="14599" width="26.42578125" style="1" customWidth="1"/>
    <col min="14600" max="14600" width="15.140625" style="1" customWidth="1"/>
    <col min="14601" max="14601" width="4" style="1" customWidth="1"/>
    <col min="14602" max="14602" width="2.7109375" style="1" customWidth="1"/>
    <col min="14603" max="14603" width="3.85546875" style="1" customWidth="1"/>
    <col min="14604" max="14604" width="2.42578125" style="1" customWidth="1"/>
    <col min="14605" max="14605" width="7.42578125" style="1" customWidth="1"/>
    <col min="14606" max="14606" width="17.28515625" style="1" customWidth="1"/>
    <col min="14607" max="14607" width="19.5703125" style="1" customWidth="1"/>
    <col min="14608" max="14608" width="0.7109375" style="1" customWidth="1"/>
    <col min="14609" max="14609" width="12.140625" style="1" customWidth="1"/>
    <col min="14610" max="14610" width="20" style="1" customWidth="1"/>
    <col min="14611" max="14848" width="9.140625" style="1"/>
    <col min="14849" max="14849" width="1.28515625" style="1" customWidth="1"/>
    <col min="14850" max="14850" width="5.5703125" style="1" customWidth="1"/>
    <col min="14851" max="14851" width="10.42578125" style="1" bestFit="1" customWidth="1"/>
    <col min="14852" max="14852" width="10.85546875" style="1" customWidth="1"/>
    <col min="14853" max="14853" width="2.42578125" style="1" customWidth="1"/>
    <col min="14854" max="14854" width="19.85546875" style="1" customWidth="1"/>
    <col min="14855" max="14855" width="26.42578125" style="1" customWidth="1"/>
    <col min="14856" max="14856" width="15.140625" style="1" customWidth="1"/>
    <col min="14857" max="14857" width="4" style="1" customWidth="1"/>
    <col min="14858" max="14858" width="2.7109375" style="1" customWidth="1"/>
    <col min="14859" max="14859" width="3.85546875" style="1" customWidth="1"/>
    <col min="14860" max="14860" width="2.42578125" style="1" customWidth="1"/>
    <col min="14861" max="14861" width="7.42578125" style="1" customWidth="1"/>
    <col min="14862" max="14862" width="17.28515625" style="1" customWidth="1"/>
    <col min="14863" max="14863" width="19.5703125" style="1" customWidth="1"/>
    <col min="14864" max="14864" width="0.7109375" style="1" customWidth="1"/>
    <col min="14865" max="14865" width="12.140625" style="1" customWidth="1"/>
    <col min="14866" max="14866" width="20" style="1" customWidth="1"/>
    <col min="14867" max="15104" width="9.140625" style="1"/>
    <col min="15105" max="15105" width="1.28515625" style="1" customWidth="1"/>
    <col min="15106" max="15106" width="5.5703125" style="1" customWidth="1"/>
    <col min="15107" max="15107" width="10.42578125" style="1" bestFit="1" customWidth="1"/>
    <col min="15108" max="15108" width="10.85546875" style="1" customWidth="1"/>
    <col min="15109" max="15109" width="2.42578125" style="1" customWidth="1"/>
    <col min="15110" max="15110" width="19.85546875" style="1" customWidth="1"/>
    <col min="15111" max="15111" width="26.42578125" style="1" customWidth="1"/>
    <col min="15112" max="15112" width="15.140625" style="1" customWidth="1"/>
    <col min="15113" max="15113" width="4" style="1" customWidth="1"/>
    <col min="15114" max="15114" width="2.7109375" style="1" customWidth="1"/>
    <col min="15115" max="15115" width="3.85546875" style="1" customWidth="1"/>
    <col min="15116" max="15116" width="2.42578125" style="1" customWidth="1"/>
    <col min="15117" max="15117" width="7.42578125" style="1" customWidth="1"/>
    <col min="15118" max="15118" width="17.28515625" style="1" customWidth="1"/>
    <col min="15119" max="15119" width="19.5703125" style="1" customWidth="1"/>
    <col min="15120" max="15120" width="0.7109375" style="1" customWidth="1"/>
    <col min="15121" max="15121" width="12.140625" style="1" customWidth="1"/>
    <col min="15122" max="15122" width="20" style="1" customWidth="1"/>
    <col min="15123" max="15360" width="9.140625" style="1"/>
    <col min="15361" max="15361" width="1.28515625" style="1" customWidth="1"/>
    <col min="15362" max="15362" width="5.5703125" style="1" customWidth="1"/>
    <col min="15363" max="15363" width="10.42578125" style="1" bestFit="1" customWidth="1"/>
    <col min="15364" max="15364" width="10.85546875" style="1" customWidth="1"/>
    <col min="15365" max="15365" width="2.42578125" style="1" customWidth="1"/>
    <col min="15366" max="15366" width="19.85546875" style="1" customWidth="1"/>
    <col min="15367" max="15367" width="26.42578125" style="1" customWidth="1"/>
    <col min="15368" max="15368" width="15.140625" style="1" customWidth="1"/>
    <col min="15369" max="15369" width="4" style="1" customWidth="1"/>
    <col min="15370" max="15370" width="2.7109375" style="1" customWidth="1"/>
    <col min="15371" max="15371" width="3.85546875" style="1" customWidth="1"/>
    <col min="15372" max="15372" width="2.42578125" style="1" customWidth="1"/>
    <col min="15373" max="15373" width="7.42578125" style="1" customWidth="1"/>
    <col min="15374" max="15374" width="17.28515625" style="1" customWidth="1"/>
    <col min="15375" max="15375" width="19.5703125" style="1" customWidth="1"/>
    <col min="15376" max="15376" width="0.7109375" style="1" customWidth="1"/>
    <col min="15377" max="15377" width="12.140625" style="1" customWidth="1"/>
    <col min="15378" max="15378" width="20" style="1" customWidth="1"/>
    <col min="15379" max="15616" width="9.140625" style="1"/>
    <col min="15617" max="15617" width="1.28515625" style="1" customWidth="1"/>
    <col min="15618" max="15618" width="5.5703125" style="1" customWidth="1"/>
    <col min="15619" max="15619" width="10.42578125" style="1" bestFit="1" customWidth="1"/>
    <col min="15620" max="15620" width="10.85546875" style="1" customWidth="1"/>
    <col min="15621" max="15621" width="2.42578125" style="1" customWidth="1"/>
    <col min="15622" max="15622" width="19.85546875" style="1" customWidth="1"/>
    <col min="15623" max="15623" width="26.42578125" style="1" customWidth="1"/>
    <col min="15624" max="15624" width="15.140625" style="1" customWidth="1"/>
    <col min="15625" max="15625" width="4" style="1" customWidth="1"/>
    <col min="15626" max="15626" width="2.7109375" style="1" customWidth="1"/>
    <col min="15627" max="15627" width="3.85546875" style="1" customWidth="1"/>
    <col min="15628" max="15628" width="2.42578125" style="1" customWidth="1"/>
    <col min="15629" max="15629" width="7.42578125" style="1" customWidth="1"/>
    <col min="15630" max="15630" width="17.28515625" style="1" customWidth="1"/>
    <col min="15631" max="15631" width="19.5703125" style="1" customWidth="1"/>
    <col min="15632" max="15632" width="0.7109375" style="1" customWidth="1"/>
    <col min="15633" max="15633" width="12.140625" style="1" customWidth="1"/>
    <col min="15634" max="15634" width="20" style="1" customWidth="1"/>
    <col min="15635" max="15872" width="9.140625" style="1"/>
    <col min="15873" max="15873" width="1.28515625" style="1" customWidth="1"/>
    <col min="15874" max="15874" width="5.5703125" style="1" customWidth="1"/>
    <col min="15875" max="15875" width="10.42578125" style="1" bestFit="1" customWidth="1"/>
    <col min="15876" max="15876" width="10.85546875" style="1" customWidth="1"/>
    <col min="15877" max="15877" width="2.42578125" style="1" customWidth="1"/>
    <col min="15878" max="15878" width="19.85546875" style="1" customWidth="1"/>
    <col min="15879" max="15879" width="26.42578125" style="1" customWidth="1"/>
    <col min="15880" max="15880" width="15.140625" style="1" customWidth="1"/>
    <col min="15881" max="15881" width="4" style="1" customWidth="1"/>
    <col min="15882" max="15882" width="2.7109375" style="1" customWidth="1"/>
    <col min="15883" max="15883" width="3.85546875" style="1" customWidth="1"/>
    <col min="15884" max="15884" width="2.42578125" style="1" customWidth="1"/>
    <col min="15885" max="15885" width="7.42578125" style="1" customWidth="1"/>
    <col min="15886" max="15886" width="17.28515625" style="1" customWidth="1"/>
    <col min="15887" max="15887" width="19.5703125" style="1" customWidth="1"/>
    <col min="15888" max="15888" width="0.7109375" style="1" customWidth="1"/>
    <col min="15889" max="15889" width="12.140625" style="1" customWidth="1"/>
    <col min="15890" max="15890" width="20" style="1" customWidth="1"/>
    <col min="15891" max="16128" width="9.140625" style="1"/>
    <col min="16129" max="16129" width="1.28515625" style="1" customWidth="1"/>
    <col min="16130" max="16130" width="5.5703125" style="1" customWidth="1"/>
    <col min="16131" max="16131" width="10.42578125" style="1" bestFit="1" customWidth="1"/>
    <col min="16132" max="16132" width="10.85546875" style="1" customWidth="1"/>
    <col min="16133" max="16133" width="2.42578125" style="1" customWidth="1"/>
    <col min="16134" max="16134" width="19.85546875" style="1" customWidth="1"/>
    <col min="16135" max="16135" width="26.42578125" style="1" customWidth="1"/>
    <col min="16136" max="16136" width="15.140625" style="1" customWidth="1"/>
    <col min="16137" max="16137" width="4" style="1" customWidth="1"/>
    <col min="16138" max="16138" width="2.7109375" style="1" customWidth="1"/>
    <col min="16139" max="16139" width="3.85546875" style="1" customWidth="1"/>
    <col min="16140" max="16140" width="2.42578125" style="1" customWidth="1"/>
    <col min="16141" max="16141" width="7.42578125" style="1" customWidth="1"/>
    <col min="16142" max="16142" width="17.28515625" style="1" customWidth="1"/>
    <col min="16143" max="16143" width="19.5703125" style="1" customWidth="1"/>
    <col min="16144" max="16144" width="0.7109375" style="1" customWidth="1"/>
    <col min="16145" max="16145" width="12.140625" style="1" customWidth="1"/>
    <col min="16146" max="16146" width="20" style="1" customWidth="1"/>
    <col min="16147" max="16384" width="9.140625" style="1"/>
  </cols>
  <sheetData>
    <row r="1" spans="2:18" ht="20.100000000000001" customHeight="1" x14ac:dyDescent="0.2"/>
    <row r="2" spans="2:18" ht="20.100000000000001" customHeight="1" x14ac:dyDescent="0.2"/>
    <row r="3" spans="2:18" ht="20.100000000000001" customHeight="1" x14ac:dyDescent="0.2"/>
    <row r="4" spans="2:18" ht="22.5" x14ac:dyDescent="0.3">
      <c r="B4" s="335" t="s">
        <v>0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</row>
    <row r="5" spans="2:18" ht="22.5" x14ac:dyDescent="0.3">
      <c r="B5" s="336" t="s">
        <v>1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7" spans="2:18" ht="20.100000000000001" customHeight="1" x14ac:dyDescent="0.25">
      <c r="B7" s="2" t="s">
        <v>2</v>
      </c>
      <c r="C7" s="3"/>
      <c r="D7" s="4"/>
      <c r="E7" s="4" t="s">
        <v>3</v>
      </c>
      <c r="F7" s="2" t="s">
        <v>4</v>
      </c>
      <c r="G7" s="5"/>
      <c r="H7" s="5"/>
      <c r="I7" s="5"/>
      <c r="J7" s="5"/>
      <c r="K7" s="5"/>
      <c r="L7" s="5"/>
      <c r="M7" s="5"/>
      <c r="N7" s="5"/>
      <c r="O7" s="5"/>
      <c r="P7" s="5"/>
    </row>
    <row r="8" spans="2:18" ht="20.100000000000001" customHeight="1" x14ac:dyDescent="0.25">
      <c r="B8" s="2" t="s">
        <v>5</v>
      </c>
      <c r="C8" s="3"/>
      <c r="D8" s="3"/>
      <c r="E8" s="3" t="s">
        <v>3</v>
      </c>
      <c r="F8" s="2" t="s">
        <v>66</v>
      </c>
      <c r="G8" s="5"/>
      <c r="H8" s="5"/>
      <c r="I8" s="5"/>
      <c r="J8" s="5"/>
      <c r="K8" s="5"/>
      <c r="L8" s="5"/>
      <c r="M8" s="5"/>
      <c r="N8" s="5"/>
      <c r="O8" s="5"/>
      <c r="P8" s="5"/>
    </row>
    <row r="9" spans="2:18" ht="20.100000000000001" customHeight="1" x14ac:dyDescent="0.25">
      <c r="B9" s="2" t="s">
        <v>6</v>
      </c>
      <c r="C9" s="3"/>
      <c r="D9" s="4"/>
      <c r="E9" s="4" t="s">
        <v>3</v>
      </c>
      <c r="F9" s="2" t="s">
        <v>61</v>
      </c>
      <c r="G9" s="5"/>
      <c r="H9" s="5"/>
      <c r="I9" s="5"/>
      <c r="J9" s="5"/>
      <c r="K9" s="5"/>
      <c r="L9" s="5"/>
      <c r="M9" s="5"/>
      <c r="N9" s="5"/>
      <c r="O9" s="5"/>
      <c r="P9" s="5"/>
    </row>
    <row r="10" spans="2:18" ht="20.100000000000001" customHeight="1" x14ac:dyDescent="0.25">
      <c r="B10" s="2" t="s">
        <v>7</v>
      </c>
      <c r="C10" s="3"/>
      <c r="D10" s="4"/>
      <c r="E10" s="4" t="s">
        <v>3</v>
      </c>
      <c r="F10" s="6">
        <v>2022</v>
      </c>
      <c r="G10" s="7"/>
      <c r="H10" s="5"/>
      <c r="I10" s="5"/>
      <c r="J10" s="5"/>
      <c r="K10" s="5"/>
      <c r="L10" s="5"/>
      <c r="M10" s="5"/>
      <c r="N10" s="5"/>
      <c r="O10" s="5"/>
      <c r="P10" s="5"/>
      <c r="R10" s="8"/>
    </row>
    <row r="11" spans="2:18" ht="16.5" thickBot="1" x14ac:dyDescent="0.3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  <row r="12" spans="2:18" ht="17.100000000000001" customHeight="1" x14ac:dyDescent="0.25">
      <c r="B12" s="337" t="s">
        <v>8</v>
      </c>
      <c r="C12" s="340" t="s">
        <v>9</v>
      </c>
      <c r="D12" s="341"/>
      <c r="E12" s="341"/>
      <c r="F12" s="341"/>
      <c r="G12" s="342"/>
      <c r="H12" s="349" t="s">
        <v>10</v>
      </c>
      <c r="I12" s="352" t="s">
        <v>11</v>
      </c>
      <c r="J12" s="352"/>
      <c r="K12" s="352"/>
      <c r="L12" s="352"/>
      <c r="M12" s="352"/>
      <c r="N12" s="145" t="s">
        <v>10</v>
      </c>
      <c r="O12" s="9" t="s">
        <v>12</v>
      </c>
      <c r="P12" s="5"/>
      <c r="R12" s="8"/>
    </row>
    <row r="13" spans="2:18" ht="17.100000000000001" customHeight="1" x14ac:dyDescent="0.25">
      <c r="B13" s="338"/>
      <c r="C13" s="343"/>
      <c r="D13" s="344"/>
      <c r="E13" s="344"/>
      <c r="F13" s="344"/>
      <c r="G13" s="345"/>
      <c r="H13" s="350"/>
      <c r="I13" s="350" t="s">
        <v>13</v>
      </c>
      <c r="J13" s="350"/>
      <c r="K13" s="350"/>
      <c r="L13" s="350"/>
      <c r="M13" s="350"/>
      <c r="N13" s="10" t="s">
        <v>14</v>
      </c>
      <c r="O13" s="11" t="s">
        <v>14</v>
      </c>
      <c r="P13" s="5"/>
    </row>
    <row r="14" spans="2:18" ht="17.100000000000001" customHeight="1" thickBot="1" x14ac:dyDescent="0.3">
      <c r="B14" s="339"/>
      <c r="C14" s="346"/>
      <c r="D14" s="347"/>
      <c r="E14" s="347"/>
      <c r="F14" s="347"/>
      <c r="G14" s="348"/>
      <c r="H14" s="351"/>
      <c r="I14" s="351"/>
      <c r="J14" s="351"/>
      <c r="K14" s="351"/>
      <c r="L14" s="351"/>
      <c r="M14" s="351"/>
      <c r="N14" s="12" t="s">
        <v>15</v>
      </c>
      <c r="O14" s="13" t="s">
        <v>16</v>
      </c>
      <c r="P14" s="5"/>
    </row>
    <row r="15" spans="2:18" ht="17.100000000000001" customHeight="1" thickBot="1" x14ac:dyDescent="0.3">
      <c r="B15" s="14">
        <v>1</v>
      </c>
      <c r="C15" s="353">
        <v>2</v>
      </c>
      <c r="D15" s="354"/>
      <c r="E15" s="354"/>
      <c r="F15" s="354"/>
      <c r="G15" s="146"/>
      <c r="H15" s="15">
        <v>3</v>
      </c>
      <c r="I15" s="353">
        <v>4</v>
      </c>
      <c r="J15" s="354"/>
      <c r="K15" s="354"/>
      <c r="L15" s="354"/>
      <c r="M15" s="355"/>
      <c r="N15" s="15">
        <v>5</v>
      </c>
      <c r="O15" s="16" t="s">
        <v>17</v>
      </c>
      <c r="P15" s="5"/>
    </row>
    <row r="16" spans="2:18" ht="24.95" customHeight="1" x14ac:dyDescent="0.25">
      <c r="B16" s="141" t="s">
        <v>18</v>
      </c>
      <c r="C16" s="17" t="s">
        <v>19</v>
      </c>
      <c r="D16" s="18"/>
      <c r="E16" s="18"/>
      <c r="F16" s="18"/>
      <c r="G16" s="19"/>
      <c r="H16" s="20"/>
      <c r="I16" s="21"/>
      <c r="J16" s="18"/>
      <c r="K16" s="18"/>
      <c r="L16" s="18"/>
      <c r="M16" s="19"/>
      <c r="N16" s="20"/>
      <c r="O16" s="22"/>
      <c r="P16" s="5"/>
    </row>
    <row r="17" spans="2:19" ht="24.95" customHeight="1" x14ac:dyDescent="0.25">
      <c r="B17" s="23" t="s">
        <v>20</v>
      </c>
      <c r="C17" s="24" t="s">
        <v>56</v>
      </c>
      <c r="D17" s="25"/>
      <c r="E17" s="25"/>
      <c r="F17" s="25"/>
      <c r="G17" s="26"/>
      <c r="H17" s="27"/>
      <c r="I17" s="28"/>
      <c r="J17" s="25"/>
      <c r="K17" s="25"/>
      <c r="L17" s="25"/>
      <c r="M17" s="29"/>
      <c r="N17" s="27"/>
      <c r="O17" s="30"/>
      <c r="P17" s="5"/>
      <c r="R17" s="31"/>
      <c r="S17" s="31"/>
    </row>
    <row r="18" spans="2:19" ht="24.95" customHeight="1" thickBot="1" x14ac:dyDescent="0.3">
      <c r="B18" s="32">
        <v>1</v>
      </c>
      <c r="C18" s="33" t="s">
        <v>55</v>
      </c>
      <c r="D18" s="34"/>
      <c r="E18" s="34"/>
      <c r="F18" s="34"/>
      <c r="G18" s="35"/>
      <c r="H18" s="36" t="s">
        <v>24</v>
      </c>
      <c r="I18" s="33">
        <v>1</v>
      </c>
      <c r="J18" s="34"/>
      <c r="K18" s="37" t="s">
        <v>21</v>
      </c>
      <c r="L18" s="34"/>
      <c r="M18" s="38">
        <v>1.5</v>
      </c>
      <c r="N18" s="39">
        <v>6530000</v>
      </c>
      <c r="O18" s="40">
        <f t="shared" ref="O18" si="0">SUM(N18*M18*I18)</f>
        <v>9795000</v>
      </c>
      <c r="P18" s="5"/>
      <c r="Q18" s="41"/>
      <c r="R18" s="8"/>
    </row>
    <row r="19" spans="2:19" ht="24.95" customHeight="1" thickBot="1" x14ac:dyDescent="0.3">
      <c r="B19" s="42"/>
      <c r="C19" s="356" t="s">
        <v>22</v>
      </c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43"/>
      <c r="O19" s="44">
        <f>SUM(O18:O18)</f>
        <v>9795000</v>
      </c>
      <c r="P19" s="5"/>
    </row>
    <row r="20" spans="2:19" ht="24.95" customHeight="1" thickBot="1" x14ac:dyDescent="0.35">
      <c r="B20" s="42"/>
      <c r="C20" s="356" t="s">
        <v>57</v>
      </c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43"/>
      <c r="O20" s="44">
        <f>O19</f>
        <v>9795000</v>
      </c>
      <c r="P20" s="5"/>
      <c r="Q20" s="58"/>
    </row>
    <row r="21" spans="2:19" ht="24.95" customHeight="1" thickBot="1" x14ac:dyDescent="0.3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5"/>
    </row>
    <row r="22" spans="2:19" ht="24.95" customHeight="1" x14ac:dyDescent="0.25">
      <c r="B22" s="337" t="s">
        <v>8</v>
      </c>
      <c r="C22" s="340" t="s">
        <v>9</v>
      </c>
      <c r="D22" s="341"/>
      <c r="E22" s="341"/>
      <c r="F22" s="341"/>
      <c r="G22" s="342"/>
      <c r="H22" s="349" t="s">
        <v>10</v>
      </c>
      <c r="I22" s="349" t="s">
        <v>11</v>
      </c>
      <c r="J22" s="349"/>
      <c r="K22" s="349"/>
      <c r="L22" s="349"/>
      <c r="M22" s="349"/>
      <c r="N22" s="142" t="s">
        <v>10</v>
      </c>
      <c r="O22" s="60" t="s">
        <v>12</v>
      </c>
      <c r="P22" s="5"/>
    </row>
    <row r="23" spans="2:19" ht="24.95" customHeight="1" x14ac:dyDescent="0.25">
      <c r="B23" s="338"/>
      <c r="C23" s="343"/>
      <c r="D23" s="344"/>
      <c r="E23" s="344"/>
      <c r="F23" s="344"/>
      <c r="G23" s="345"/>
      <c r="H23" s="350"/>
      <c r="I23" s="350" t="s">
        <v>13</v>
      </c>
      <c r="J23" s="350"/>
      <c r="K23" s="350"/>
      <c r="L23" s="350"/>
      <c r="M23" s="350"/>
      <c r="N23" s="143" t="s">
        <v>14</v>
      </c>
      <c r="O23" s="61" t="s">
        <v>14</v>
      </c>
      <c r="P23" s="5"/>
    </row>
    <row r="24" spans="2:19" ht="24.95" customHeight="1" thickBot="1" x14ac:dyDescent="0.3">
      <c r="B24" s="339"/>
      <c r="C24" s="346"/>
      <c r="D24" s="347"/>
      <c r="E24" s="347"/>
      <c r="F24" s="347"/>
      <c r="G24" s="348"/>
      <c r="H24" s="351"/>
      <c r="I24" s="351"/>
      <c r="J24" s="351"/>
      <c r="K24" s="351"/>
      <c r="L24" s="351"/>
      <c r="M24" s="351"/>
      <c r="N24" s="144" t="s">
        <v>15</v>
      </c>
      <c r="O24" s="62" t="s">
        <v>16</v>
      </c>
      <c r="P24" s="5"/>
    </row>
    <row r="25" spans="2:19" ht="24.95" customHeight="1" thickBot="1" x14ac:dyDescent="0.3">
      <c r="B25" s="63">
        <v>1</v>
      </c>
      <c r="C25" s="359">
        <v>2</v>
      </c>
      <c r="D25" s="356"/>
      <c r="E25" s="356"/>
      <c r="F25" s="356"/>
      <c r="G25" s="147"/>
      <c r="H25" s="64">
        <v>3</v>
      </c>
      <c r="I25" s="359">
        <v>4</v>
      </c>
      <c r="J25" s="356"/>
      <c r="K25" s="356"/>
      <c r="L25" s="356"/>
      <c r="M25" s="360"/>
      <c r="N25" s="64">
        <v>5</v>
      </c>
      <c r="O25" s="65" t="s">
        <v>17</v>
      </c>
      <c r="P25" s="5"/>
    </row>
    <row r="26" spans="2:19" ht="24.95" customHeight="1" x14ac:dyDescent="0.25">
      <c r="B26" s="45" t="s">
        <v>25</v>
      </c>
      <c r="C26" s="46" t="s">
        <v>26</v>
      </c>
      <c r="D26" s="47"/>
      <c r="E26" s="47"/>
      <c r="F26" s="47"/>
      <c r="G26" s="50"/>
      <c r="H26" s="48"/>
      <c r="I26" s="49"/>
      <c r="J26" s="47"/>
      <c r="K26" s="47"/>
      <c r="L26" s="47"/>
      <c r="M26" s="50"/>
      <c r="N26" s="48"/>
      <c r="O26" s="51"/>
      <c r="P26" s="5"/>
      <c r="R26" s="8"/>
    </row>
    <row r="27" spans="2:19" ht="24.95" customHeight="1" x14ac:dyDescent="0.25">
      <c r="B27" s="23" t="s">
        <v>20</v>
      </c>
      <c r="C27" s="24" t="s">
        <v>27</v>
      </c>
      <c r="D27" s="25"/>
      <c r="E27" s="25"/>
      <c r="F27" s="25"/>
      <c r="G27" s="29"/>
      <c r="H27" s="66"/>
      <c r="I27" s="67"/>
      <c r="J27" s="25"/>
      <c r="K27" s="68"/>
      <c r="L27" s="25"/>
      <c r="M27" s="29"/>
      <c r="N27" s="27"/>
      <c r="O27" s="30"/>
      <c r="P27" s="5"/>
      <c r="R27" s="8"/>
    </row>
    <row r="28" spans="2:19" ht="24.95" customHeight="1" x14ac:dyDescent="0.25">
      <c r="B28" s="69">
        <v>1</v>
      </c>
      <c r="C28" s="53" t="s">
        <v>54</v>
      </c>
      <c r="D28" s="54"/>
      <c r="E28" s="54"/>
      <c r="F28" s="54"/>
      <c r="G28" s="52"/>
      <c r="H28" s="70" t="s">
        <v>28</v>
      </c>
      <c r="I28" s="71">
        <v>1</v>
      </c>
      <c r="J28" s="54"/>
      <c r="K28" s="55" t="s">
        <v>21</v>
      </c>
      <c r="L28" s="54"/>
      <c r="M28" s="72">
        <v>1.5</v>
      </c>
      <c r="N28" s="56">
        <v>329000</v>
      </c>
      <c r="O28" s="57">
        <f t="shared" ref="O28:O29" si="1">SUM(N28*M28*I28)</f>
        <v>493500</v>
      </c>
      <c r="P28" s="5"/>
      <c r="R28" s="8"/>
    </row>
    <row r="29" spans="2:19" ht="24.95" customHeight="1" thickBot="1" x14ac:dyDescent="0.3">
      <c r="B29" s="69">
        <v>2</v>
      </c>
      <c r="C29" s="53" t="s">
        <v>59</v>
      </c>
      <c r="D29" s="54"/>
      <c r="E29" s="54"/>
      <c r="F29" s="54"/>
      <c r="G29" s="52"/>
      <c r="H29" s="70" t="s">
        <v>60</v>
      </c>
      <c r="I29" s="71">
        <v>1</v>
      </c>
      <c r="J29" s="54"/>
      <c r="K29" s="55" t="s">
        <v>21</v>
      </c>
      <c r="L29" s="54"/>
      <c r="M29" s="72">
        <v>1.25</v>
      </c>
      <c r="N29" s="56">
        <v>2500000</v>
      </c>
      <c r="O29" s="57">
        <f t="shared" si="1"/>
        <v>3125000</v>
      </c>
      <c r="P29" s="5"/>
      <c r="R29" s="8"/>
    </row>
    <row r="30" spans="2:19" ht="24.95" customHeight="1" thickBot="1" x14ac:dyDescent="0.3">
      <c r="B30" s="42"/>
      <c r="C30" s="356" t="s">
        <v>29</v>
      </c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73"/>
      <c r="O30" s="44">
        <f>SUM(O28:O29)</f>
        <v>3618500</v>
      </c>
      <c r="P30" s="5"/>
      <c r="R30" s="8"/>
    </row>
    <row r="31" spans="2:19" ht="24.95" customHeight="1" x14ac:dyDescent="0.25">
      <c r="B31" s="74" t="s">
        <v>23</v>
      </c>
      <c r="C31" s="75" t="s">
        <v>30</v>
      </c>
      <c r="D31" s="76"/>
      <c r="E31" s="76"/>
      <c r="F31" s="76"/>
      <c r="G31" s="77"/>
      <c r="H31" s="78"/>
      <c r="I31" s="79"/>
      <c r="J31" s="76"/>
      <c r="K31" s="80"/>
      <c r="L31" s="76"/>
      <c r="M31" s="77"/>
      <c r="N31" s="81"/>
      <c r="O31" s="82"/>
      <c r="P31" s="5"/>
    </row>
    <row r="32" spans="2:19" ht="24.95" customHeight="1" x14ac:dyDescent="0.25">
      <c r="B32" s="83">
        <v>1</v>
      </c>
      <c r="C32" s="84" t="s">
        <v>31</v>
      </c>
      <c r="D32" s="34"/>
      <c r="E32" s="34"/>
      <c r="F32" s="34"/>
      <c r="G32" s="85"/>
      <c r="H32" s="36" t="s">
        <v>32</v>
      </c>
      <c r="I32" s="86">
        <v>5</v>
      </c>
      <c r="J32" s="34"/>
      <c r="K32" s="37" t="s">
        <v>21</v>
      </c>
      <c r="L32" s="34"/>
      <c r="M32" s="87">
        <v>2</v>
      </c>
      <c r="N32" s="88">
        <v>50000</v>
      </c>
      <c r="O32" s="40">
        <f t="shared" ref="O32:O33" si="2">SUM(I32*M32*N32)</f>
        <v>500000</v>
      </c>
      <c r="P32" s="5"/>
    </row>
    <row r="33" spans="2:17" ht="24.95" customHeight="1" thickBot="1" x14ac:dyDescent="0.3">
      <c r="B33" s="89">
        <v>2</v>
      </c>
      <c r="C33" s="90" t="s">
        <v>33</v>
      </c>
      <c r="D33" s="54"/>
      <c r="E33" s="54"/>
      <c r="F33" s="54"/>
      <c r="G33" s="52"/>
      <c r="H33" s="70" t="s">
        <v>32</v>
      </c>
      <c r="I33" s="71">
        <v>5</v>
      </c>
      <c r="J33" s="54"/>
      <c r="K33" s="55" t="s">
        <v>21</v>
      </c>
      <c r="L33" s="54"/>
      <c r="M33" s="91">
        <v>1</v>
      </c>
      <c r="N33" s="92">
        <v>100000</v>
      </c>
      <c r="O33" s="57">
        <f t="shared" si="2"/>
        <v>500000</v>
      </c>
      <c r="P33" s="5"/>
    </row>
    <row r="34" spans="2:17" ht="24.95" customHeight="1" thickBot="1" x14ac:dyDescent="0.3">
      <c r="B34" s="42"/>
      <c r="C34" s="356" t="s">
        <v>34</v>
      </c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73"/>
      <c r="O34" s="44">
        <f>SUM(O32:O33)</f>
        <v>1000000</v>
      </c>
      <c r="P34" s="5"/>
    </row>
    <row r="35" spans="2:17" ht="24.95" customHeight="1" thickBot="1" x14ac:dyDescent="0.35">
      <c r="B35" s="42"/>
      <c r="C35" s="356" t="s">
        <v>35</v>
      </c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43"/>
      <c r="O35" s="44">
        <f>O30+O34</f>
        <v>4618500</v>
      </c>
      <c r="P35" s="5"/>
      <c r="Q35" s="58"/>
    </row>
    <row r="36" spans="2:17" ht="8.25" customHeight="1" x14ac:dyDescent="0.3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5"/>
      <c r="Q36" s="93"/>
    </row>
    <row r="37" spans="2:17" ht="20.25" x14ac:dyDescent="0.3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93"/>
    </row>
    <row r="38" spans="2:17" ht="143.25" customHeight="1" x14ac:dyDescent="0.3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5"/>
      <c r="Q38" s="58"/>
    </row>
    <row r="39" spans="2:17" ht="22.5" x14ac:dyDescent="0.3">
      <c r="B39" s="335" t="s">
        <v>36</v>
      </c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5"/>
    </row>
    <row r="40" spans="2:17" ht="22.5" x14ac:dyDescent="0.3">
      <c r="B40" s="335" t="str">
        <f>B5</f>
        <v>HARGA PERKIRAAN SENDIRI (HPS)</v>
      </c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5"/>
    </row>
    <row r="41" spans="2:17" ht="10.5" customHeight="1" x14ac:dyDescent="0.25">
      <c r="P41" s="5"/>
    </row>
    <row r="42" spans="2:17" ht="20.100000000000001" customHeight="1" x14ac:dyDescent="0.25">
      <c r="B42" s="18" t="str">
        <f>B7</f>
        <v>SKPD</v>
      </c>
      <c r="C42" s="18"/>
      <c r="D42" s="18"/>
      <c r="E42" s="18" t="str">
        <f t="shared" ref="E42:F45" si="3">E7</f>
        <v>:</v>
      </c>
      <c r="F42" s="18" t="str">
        <f t="shared" si="3"/>
        <v>DINAS CIPTA KARYA BINA KONSTRUKSI DAN TATA RUANG PROVINSI SULAWESI TENGGARA</v>
      </c>
      <c r="P42" s="5"/>
    </row>
    <row r="43" spans="2:17" ht="20.100000000000001" customHeight="1" x14ac:dyDescent="0.25">
      <c r="B43" s="18" t="str">
        <f>B8</f>
        <v>PEKERJAAN</v>
      </c>
      <c r="C43" s="18"/>
      <c r="D43" s="18"/>
      <c r="E43" s="18" t="str">
        <f t="shared" si="3"/>
        <v>:</v>
      </c>
      <c r="F43" s="18" t="str">
        <f>F8</f>
        <v>PENGAWASAN PENINGKATAN JALAN LINGKUNGAN LORONG BUKIT JAYA 1 KEL. TOBUHA KEC. PUWATU KOTA KENDARI</v>
      </c>
      <c r="P43" s="5"/>
    </row>
    <row r="44" spans="2:17" ht="20.100000000000001" customHeight="1" x14ac:dyDescent="0.25">
      <c r="B44" s="18" t="str">
        <f>B9</f>
        <v>LOKASI</v>
      </c>
      <c r="C44" s="18"/>
      <c r="D44" s="18"/>
      <c r="E44" s="18" t="str">
        <f t="shared" si="3"/>
        <v>:</v>
      </c>
      <c r="F44" s="18" t="str">
        <f t="shared" si="3"/>
        <v>KOTA KENDARI</v>
      </c>
      <c r="P44" s="5"/>
    </row>
    <row r="45" spans="2:17" ht="20.100000000000001" customHeight="1" x14ac:dyDescent="0.25">
      <c r="B45" s="18" t="str">
        <f>B10</f>
        <v>TAHUN ANGGARAN</v>
      </c>
      <c r="C45" s="18"/>
      <c r="D45" s="18"/>
      <c r="E45" s="18" t="str">
        <f t="shared" si="3"/>
        <v>:</v>
      </c>
      <c r="F45" s="94">
        <f t="shared" si="3"/>
        <v>2022</v>
      </c>
      <c r="P45" s="5"/>
    </row>
    <row r="46" spans="2:17" ht="9.75" customHeight="1" thickBot="1" x14ac:dyDescent="0.3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2:17" ht="15.75" x14ac:dyDescent="0.25">
      <c r="B47" s="148"/>
      <c r="C47" s="149"/>
      <c r="D47" s="150"/>
      <c r="E47" s="150"/>
      <c r="F47" s="150"/>
      <c r="G47" s="150"/>
      <c r="H47" s="150"/>
      <c r="I47" s="150"/>
      <c r="J47" s="150"/>
      <c r="K47" s="150"/>
      <c r="L47" s="150"/>
      <c r="M47" s="151"/>
      <c r="N47" s="361" t="s">
        <v>12</v>
      </c>
      <c r="O47" s="362"/>
      <c r="P47" s="5"/>
    </row>
    <row r="48" spans="2:17" ht="15.75" x14ac:dyDescent="0.25">
      <c r="B48" s="152" t="s">
        <v>37</v>
      </c>
      <c r="C48" s="363" t="s">
        <v>38</v>
      </c>
      <c r="D48" s="364"/>
      <c r="E48" s="364"/>
      <c r="F48" s="364"/>
      <c r="G48" s="364"/>
      <c r="H48" s="364"/>
      <c r="I48" s="364"/>
      <c r="J48" s="364"/>
      <c r="K48" s="364"/>
      <c r="L48" s="364"/>
      <c r="M48" s="365"/>
      <c r="N48" s="363" t="s">
        <v>14</v>
      </c>
      <c r="O48" s="366"/>
      <c r="P48" s="5"/>
    </row>
    <row r="49" spans="2:18" ht="16.5" thickBot="1" x14ac:dyDescent="0.3">
      <c r="B49" s="153"/>
      <c r="C49" s="154"/>
      <c r="D49" s="155"/>
      <c r="E49" s="155"/>
      <c r="F49" s="155"/>
      <c r="G49" s="155"/>
      <c r="H49" s="155"/>
      <c r="I49" s="155"/>
      <c r="J49" s="155"/>
      <c r="K49" s="155"/>
      <c r="L49" s="155"/>
      <c r="M49" s="156"/>
      <c r="N49" s="357" t="s">
        <v>39</v>
      </c>
      <c r="O49" s="358"/>
      <c r="P49" s="5"/>
    </row>
    <row r="50" spans="2:18" ht="30" customHeight="1" x14ac:dyDescent="0.25">
      <c r="B50" s="95" t="s">
        <v>18</v>
      </c>
      <c r="C50" s="75" t="s">
        <v>19</v>
      </c>
      <c r="D50" s="76"/>
      <c r="E50" s="76"/>
      <c r="F50" s="76"/>
      <c r="G50" s="76"/>
      <c r="H50" s="76"/>
      <c r="I50" s="76"/>
      <c r="J50" s="76"/>
      <c r="K50" s="76"/>
      <c r="L50" s="76"/>
      <c r="M50" s="77"/>
      <c r="N50" s="369"/>
      <c r="O50" s="370"/>
      <c r="P50" s="5"/>
    </row>
    <row r="51" spans="2:18" ht="30" customHeight="1" x14ac:dyDescent="0.25">
      <c r="B51" s="96" t="str">
        <f>B17</f>
        <v>A</v>
      </c>
      <c r="C51" s="33" t="str">
        <f>C17</f>
        <v>PERSONIL</v>
      </c>
      <c r="D51" s="34"/>
      <c r="E51" s="34"/>
      <c r="F51" s="34"/>
      <c r="G51" s="34"/>
      <c r="H51" s="34"/>
      <c r="I51" s="34"/>
      <c r="J51" s="34"/>
      <c r="K51" s="34"/>
      <c r="L51" s="34"/>
      <c r="M51" s="85"/>
      <c r="N51" s="371">
        <f>O19</f>
        <v>9795000</v>
      </c>
      <c r="O51" s="372"/>
      <c r="P51" s="5"/>
    </row>
    <row r="52" spans="2:18" ht="30" customHeight="1" x14ac:dyDescent="0.25">
      <c r="B52" s="101"/>
      <c r="C52" s="67"/>
      <c r="D52" s="25"/>
      <c r="E52" s="25"/>
      <c r="F52" s="102"/>
      <c r="G52" s="102" t="s">
        <v>58</v>
      </c>
      <c r="H52" s="102"/>
      <c r="I52" s="102"/>
      <c r="J52" s="102"/>
      <c r="K52" s="102"/>
      <c r="L52" s="102"/>
      <c r="M52" s="103"/>
      <c r="N52" s="373">
        <f>SUM(N51:O51)</f>
        <v>9795000</v>
      </c>
      <c r="O52" s="374"/>
      <c r="P52" s="5"/>
      <c r="R52" s="104"/>
    </row>
    <row r="53" spans="2:18" ht="30" customHeight="1" x14ac:dyDescent="0.25">
      <c r="B53" s="105" t="s">
        <v>25</v>
      </c>
      <c r="C53" s="24" t="s">
        <v>26</v>
      </c>
      <c r="D53" s="25"/>
      <c r="E53" s="25"/>
      <c r="F53" s="25"/>
      <c r="G53" s="25"/>
      <c r="H53" s="25"/>
      <c r="I53" s="25"/>
      <c r="J53" s="25"/>
      <c r="K53" s="25"/>
      <c r="L53" s="25"/>
      <c r="M53" s="29"/>
      <c r="N53" s="375"/>
      <c r="O53" s="376"/>
      <c r="P53" s="5"/>
      <c r="R53" s="106"/>
    </row>
    <row r="54" spans="2:18" ht="30" customHeight="1" x14ac:dyDescent="0.25">
      <c r="B54" s="96" t="str">
        <f>B27</f>
        <v>A</v>
      </c>
      <c r="C54" s="33" t="str">
        <f>C27</f>
        <v>BIAYA PERALATAN / OPERASIONAL KANTOR</v>
      </c>
      <c r="D54" s="34"/>
      <c r="E54" s="34"/>
      <c r="F54" s="34"/>
      <c r="G54" s="34"/>
      <c r="H54" s="34"/>
      <c r="I54" s="34"/>
      <c r="J54" s="34"/>
      <c r="K54" s="34"/>
      <c r="L54" s="34"/>
      <c r="M54" s="85"/>
      <c r="N54" s="371">
        <f>O30</f>
        <v>3618500</v>
      </c>
      <c r="O54" s="372"/>
      <c r="P54" s="5"/>
      <c r="R54" s="106"/>
    </row>
    <row r="55" spans="2:18" ht="30" customHeight="1" x14ac:dyDescent="0.25">
      <c r="B55" s="97" t="str">
        <f>B31</f>
        <v>B</v>
      </c>
      <c r="C55" s="98" t="str">
        <f>C31</f>
        <v>BIAYA PELAPORAN</v>
      </c>
      <c r="D55" s="99"/>
      <c r="E55" s="99"/>
      <c r="F55" s="99"/>
      <c r="G55" s="99"/>
      <c r="H55" s="99"/>
      <c r="I55" s="99"/>
      <c r="J55" s="99"/>
      <c r="K55" s="99"/>
      <c r="L55" s="99"/>
      <c r="M55" s="100"/>
      <c r="N55" s="377">
        <f>O34</f>
        <v>1000000</v>
      </c>
      <c r="O55" s="378"/>
      <c r="P55" s="5"/>
      <c r="R55" s="106"/>
    </row>
    <row r="56" spans="2:18" ht="30" customHeight="1" thickBot="1" x14ac:dyDescent="0.3">
      <c r="B56" s="107"/>
      <c r="C56" s="108"/>
      <c r="D56" s="109"/>
      <c r="E56" s="109"/>
      <c r="F56" s="109"/>
      <c r="G56" s="110" t="s">
        <v>40</v>
      </c>
      <c r="H56" s="110"/>
      <c r="I56" s="110"/>
      <c r="J56" s="110"/>
      <c r="K56" s="110"/>
      <c r="L56" s="110"/>
      <c r="M56" s="111"/>
      <c r="N56" s="367">
        <f>SUM(N54:O55)</f>
        <v>4618500</v>
      </c>
      <c r="O56" s="368"/>
      <c r="P56" s="5"/>
      <c r="R56" s="104"/>
    </row>
    <row r="57" spans="2:18" ht="30" customHeight="1" x14ac:dyDescent="0.25">
      <c r="B57" s="112"/>
      <c r="C57" s="59"/>
      <c r="D57" s="59"/>
      <c r="E57" s="113"/>
      <c r="F57" s="114" t="s">
        <v>20</v>
      </c>
      <c r="G57" s="75" t="s">
        <v>41</v>
      </c>
      <c r="H57" s="115" t="s">
        <v>42</v>
      </c>
      <c r="I57" s="76"/>
      <c r="J57" s="76"/>
      <c r="K57" s="76"/>
      <c r="L57" s="76"/>
      <c r="M57" s="77"/>
      <c r="N57" s="379">
        <f>SUM(N56+N52)</f>
        <v>14413500</v>
      </c>
      <c r="O57" s="380"/>
      <c r="P57" s="5"/>
      <c r="R57" s="104"/>
    </row>
    <row r="58" spans="2:18" ht="30" customHeight="1" x14ac:dyDescent="0.25">
      <c r="B58" s="116"/>
      <c r="C58" s="18"/>
      <c r="D58" s="18"/>
      <c r="E58" s="19"/>
      <c r="F58" s="117" t="s">
        <v>23</v>
      </c>
      <c r="G58" s="24" t="s">
        <v>43</v>
      </c>
      <c r="H58" s="102" t="s">
        <v>62</v>
      </c>
      <c r="I58" s="25"/>
      <c r="J58" s="25"/>
      <c r="K58" s="25"/>
      <c r="L58" s="25"/>
      <c r="M58" s="29"/>
      <c r="N58" s="373">
        <f>SUM(N57*0.11)</f>
        <v>1585485</v>
      </c>
      <c r="O58" s="374"/>
      <c r="P58" s="5"/>
    </row>
    <row r="59" spans="2:18" ht="30" customHeight="1" x14ac:dyDescent="0.25">
      <c r="B59" s="116"/>
      <c r="C59" s="18"/>
      <c r="D59" s="18"/>
      <c r="E59" s="19"/>
      <c r="F59" s="117" t="s">
        <v>44</v>
      </c>
      <c r="G59" s="24" t="s">
        <v>45</v>
      </c>
      <c r="H59" s="102" t="s">
        <v>46</v>
      </c>
      <c r="I59" s="25"/>
      <c r="J59" s="25"/>
      <c r="K59" s="25"/>
      <c r="L59" s="25"/>
      <c r="M59" s="29"/>
      <c r="N59" s="373">
        <f>SUM(N58+N57)</f>
        <v>15998985</v>
      </c>
      <c r="O59" s="374"/>
      <c r="P59" s="5"/>
      <c r="R59" s="118"/>
    </row>
    <row r="60" spans="2:18" ht="30" customHeight="1" thickBot="1" x14ac:dyDescent="0.35">
      <c r="B60" s="119"/>
      <c r="C60" s="120"/>
      <c r="D60" s="120"/>
      <c r="E60" s="121"/>
      <c r="F60" s="122" t="s">
        <v>47</v>
      </c>
      <c r="G60" s="123" t="s">
        <v>48</v>
      </c>
      <c r="H60" s="124"/>
      <c r="I60" s="124"/>
      <c r="J60" s="124"/>
      <c r="K60" s="124"/>
      <c r="L60" s="124"/>
      <c r="M60" s="125"/>
      <c r="N60" s="367">
        <f>INT(N59/1)*1</f>
        <v>15998985</v>
      </c>
      <c r="O60" s="368"/>
      <c r="P60" s="5"/>
      <c r="R60" s="126">
        <v>16000000</v>
      </c>
    </row>
    <row r="61" spans="2:18" ht="30" customHeight="1" thickBot="1" x14ac:dyDescent="0.35">
      <c r="B61" s="382" t="s">
        <v>65</v>
      </c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4"/>
      <c r="P61" s="5"/>
      <c r="R61" s="127">
        <f>SUM(R60-N60)</f>
        <v>1015</v>
      </c>
    </row>
    <row r="62" spans="2:18" ht="15.75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R62" s="128"/>
    </row>
    <row r="63" spans="2:18" ht="20.100000000000001" customHeight="1" x14ac:dyDescent="0.25">
      <c r="B63" s="129"/>
      <c r="C63" s="129"/>
      <c r="D63" s="130"/>
      <c r="E63" s="131"/>
      <c r="F63" s="132"/>
      <c r="G63" s="132"/>
      <c r="H63" s="133"/>
      <c r="I63" s="133"/>
      <c r="J63" s="133"/>
      <c r="K63" s="133"/>
      <c r="L63" s="133"/>
      <c r="M63" s="133"/>
      <c r="N63" s="385" t="s">
        <v>63</v>
      </c>
      <c r="O63" s="385"/>
      <c r="P63" s="5"/>
      <c r="R63" s="128"/>
    </row>
    <row r="64" spans="2:18" ht="20.100000000000001" customHeight="1" x14ac:dyDescent="0.25">
      <c r="B64" s="129"/>
      <c r="C64" s="129"/>
      <c r="D64" s="130"/>
      <c r="E64" s="131"/>
      <c r="F64" s="132"/>
      <c r="G64" s="132"/>
      <c r="H64" s="133"/>
      <c r="I64" s="133"/>
      <c r="J64" s="133"/>
      <c r="K64" s="133"/>
      <c r="L64" s="134"/>
      <c r="M64" s="135"/>
      <c r="N64" s="5"/>
      <c r="O64" s="5"/>
      <c r="P64" s="5"/>
      <c r="R64" s="41"/>
    </row>
    <row r="65" spans="2:16" ht="20.100000000000001" customHeight="1" x14ac:dyDescent="0.25">
      <c r="B65" s="136"/>
      <c r="C65" s="136"/>
      <c r="D65" s="136"/>
      <c r="E65" s="136"/>
      <c r="F65" s="136"/>
      <c r="G65" s="132"/>
      <c r="H65" s="133"/>
      <c r="I65" s="133"/>
      <c r="J65" s="133"/>
      <c r="K65" s="381" t="s">
        <v>49</v>
      </c>
      <c r="L65" s="381"/>
      <c r="M65" s="381"/>
      <c r="N65" s="381"/>
      <c r="O65" s="381"/>
      <c r="P65" s="5"/>
    </row>
    <row r="66" spans="2:16" ht="20.100000000000001" customHeight="1" x14ac:dyDescent="0.25">
      <c r="B66" s="136"/>
      <c r="C66" s="136"/>
      <c r="D66" s="136"/>
      <c r="E66" s="136"/>
      <c r="F66" s="136"/>
      <c r="G66" s="132"/>
      <c r="H66" s="133"/>
      <c r="I66" s="133"/>
      <c r="J66" s="133"/>
      <c r="K66" s="381" t="s">
        <v>50</v>
      </c>
      <c r="L66" s="381"/>
      <c r="M66" s="381"/>
      <c r="N66" s="381"/>
      <c r="O66" s="381"/>
      <c r="P66" s="5"/>
    </row>
    <row r="67" spans="2:16" ht="20.100000000000001" customHeight="1" x14ac:dyDescent="0.25">
      <c r="B67" s="136"/>
      <c r="C67" s="136"/>
      <c r="D67" s="136"/>
      <c r="E67" s="136"/>
      <c r="F67" s="136"/>
      <c r="G67" s="132"/>
      <c r="H67" s="133"/>
      <c r="I67" s="133"/>
      <c r="J67" s="133"/>
      <c r="K67" s="381" t="s">
        <v>51</v>
      </c>
      <c r="L67" s="381"/>
      <c r="M67" s="381"/>
      <c r="N67" s="381"/>
      <c r="O67" s="381"/>
      <c r="P67" s="5"/>
    </row>
    <row r="68" spans="2:16" ht="20.100000000000001" customHeight="1" x14ac:dyDescent="0.25">
      <c r="B68" s="136"/>
      <c r="C68" s="136"/>
      <c r="D68" s="136"/>
      <c r="E68" s="136"/>
      <c r="F68" s="132"/>
      <c r="G68" s="132"/>
      <c r="H68" s="133"/>
      <c r="I68" s="133"/>
      <c r="J68" s="133"/>
      <c r="K68" s="137"/>
      <c r="L68" s="137"/>
      <c r="M68" s="137"/>
      <c r="N68" s="137"/>
      <c r="O68" s="133"/>
      <c r="P68" s="5"/>
    </row>
    <row r="69" spans="2:16" ht="20.100000000000001" customHeight="1" x14ac:dyDescent="0.25">
      <c r="B69" s="136"/>
      <c r="C69" s="136"/>
      <c r="D69" s="136"/>
      <c r="E69" s="136"/>
      <c r="F69" s="132"/>
      <c r="G69" s="132"/>
      <c r="H69" s="133"/>
      <c r="I69" s="133"/>
      <c r="J69" s="133"/>
      <c r="K69" s="137"/>
      <c r="L69" s="137"/>
      <c r="M69" s="137"/>
      <c r="N69" s="137"/>
      <c r="O69" s="133"/>
      <c r="P69" s="5"/>
    </row>
    <row r="70" spans="2:16" ht="20.100000000000001" customHeight="1" x14ac:dyDescent="0.25">
      <c r="B70" s="136"/>
      <c r="C70" s="136"/>
      <c r="D70" s="136"/>
      <c r="E70" s="136"/>
      <c r="F70" s="132"/>
      <c r="G70" s="132"/>
      <c r="H70" s="133"/>
      <c r="I70" s="133"/>
      <c r="J70" s="133"/>
      <c r="K70" s="137"/>
      <c r="L70" s="137"/>
      <c r="M70" s="137"/>
      <c r="N70" s="137"/>
      <c r="O70" s="133"/>
      <c r="P70" s="5"/>
    </row>
    <row r="71" spans="2:16" ht="20.100000000000001" customHeight="1" x14ac:dyDescent="0.25">
      <c r="B71" s="136"/>
      <c r="C71" s="136"/>
      <c r="D71" s="136"/>
      <c r="E71" s="136"/>
      <c r="F71" s="132"/>
      <c r="G71" s="132"/>
      <c r="H71" s="133"/>
      <c r="I71" s="133"/>
      <c r="J71" s="133"/>
      <c r="K71" s="137"/>
      <c r="L71" s="137"/>
      <c r="M71" s="137"/>
      <c r="N71" s="137"/>
      <c r="O71" s="133"/>
      <c r="P71" s="5"/>
    </row>
    <row r="72" spans="2:16" ht="20.100000000000001" customHeight="1" x14ac:dyDescent="0.25">
      <c r="B72" s="138"/>
      <c r="C72" s="138"/>
      <c r="D72" s="138"/>
      <c r="E72" s="138"/>
      <c r="F72" s="138"/>
      <c r="G72" s="138"/>
      <c r="H72" s="157"/>
      <c r="I72" s="139"/>
      <c r="J72" s="139"/>
      <c r="K72" s="386" t="s">
        <v>52</v>
      </c>
      <c r="L72" s="386"/>
      <c r="M72" s="386"/>
      <c r="N72" s="386"/>
      <c r="O72" s="386"/>
      <c r="P72" s="5"/>
    </row>
    <row r="73" spans="2:16" ht="20.100000000000001" customHeight="1" x14ac:dyDescent="0.25">
      <c r="B73" s="136"/>
      <c r="C73" s="136"/>
      <c r="D73" s="136"/>
      <c r="E73" s="136"/>
      <c r="F73" s="136"/>
      <c r="G73" s="132"/>
      <c r="H73" s="133"/>
      <c r="I73" s="140"/>
      <c r="J73" s="140"/>
      <c r="K73" s="381" t="s">
        <v>53</v>
      </c>
      <c r="L73" s="381"/>
      <c r="M73" s="381"/>
      <c r="N73" s="381"/>
      <c r="O73" s="381"/>
      <c r="P73" s="5"/>
    </row>
    <row r="74" spans="2:16" ht="15.7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</row>
    <row r="75" spans="2:16" ht="15.75" x14ac:dyDescent="0.25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6" ht="15.75" x14ac:dyDescent="0.25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</row>
    <row r="77" spans="2:16" ht="15.75" x14ac:dyDescent="0.25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6" ht="15.75" x14ac:dyDescent="0.2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</row>
    <row r="79" spans="2:16" ht="15.75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2:16" ht="15.75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2:16" ht="15.75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2:16" ht="15.75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2:16" ht="15.75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2:16" ht="15.75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2:16" ht="15.75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spans="2:16" ht="15.75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</row>
    <row r="87" spans="2:16" ht="15.75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</row>
    <row r="88" spans="2:16" ht="15.75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</row>
    <row r="89" spans="2:16" ht="15.75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</row>
    <row r="90" spans="2:16" ht="15.75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</row>
    <row r="91" spans="2:16" ht="15.75" x14ac:dyDescent="0.25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</row>
    <row r="92" spans="2:16" ht="15.75" x14ac:dyDescent="0.2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</row>
    <row r="93" spans="2:16" ht="15.75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</row>
    <row r="94" spans="2:16" ht="15.75" x14ac:dyDescent="0.25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</row>
    <row r="95" spans="2:16" ht="15.75" x14ac:dyDescent="0.25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</row>
    <row r="96" spans="2:16" ht="15.75" x14ac:dyDescent="0.25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</row>
    <row r="97" spans="2:16" ht="15.75" x14ac:dyDescent="0.25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</row>
    <row r="98" spans="2:16" ht="15.75" x14ac:dyDescent="0.25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</row>
    <row r="99" spans="2:16" ht="15.75" x14ac:dyDescent="0.25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</row>
    <row r="100" spans="2:16" ht="15.75" x14ac:dyDescent="0.25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</row>
    <row r="101" spans="2:16" ht="15.75" x14ac:dyDescent="0.25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</row>
    <row r="102" spans="2:16" ht="15.75" x14ac:dyDescent="0.25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</row>
    <row r="103" spans="2:16" ht="15.75" x14ac:dyDescent="0.25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</row>
    <row r="104" spans="2:16" ht="15.75" x14ac:dyDescent="0.25"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</row>
    <row r="105" spans="2:16" ht="15.75" x14ac:dyDescent="0.25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</row>
    <row r="106" spans="2:16" ht="15.75" x14ac:dyDescent="0.2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</row>
    <row r="107" spans="2:16" ht="15.75" x14ac:dyDescent="0.25"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</row>
    <row r="108" spans="2:16" ht="15.75" x14ac:dyDescent="0.2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</row>
    <row r="109" spans="2:16" ht="15.75" x14ac:dyDescent="0.25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</row>
    <row r="110" spans="2:16" ht="15.75" x14ac:dyDescent="0.25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</row>
    <row r="111" spans="2:16" ht="15.75" x14ac:dyDescent="0.2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</row>
    <row r="112" spans="2:16" ht="15.75" x14ac:dyDescent="0.25"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</row>
    <row r="113" spans="2:16" ht="15.75" x14ac:dyDescent="0.25"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</row>
    <row r="114" spans="2:16" ht="15.75" x14ac:dyDescent="0.25"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</row>
    <row r="115" spans="2:16" ht="15.75" x14ac:dyDescent="0.25"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2:16" ht="15.75" x14ac:dyDescent="0.25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</row>
    <row r="117" spans="2:16" ht="15.75" x14ac:dyDescent="0.25"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</row>
    <row r="118" spans="2:16" ht="15.75" x14ac:dyDescent="0.25"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</row>
    <row r="119" spans="2:16" ht="15.75" x14ac:dyDescent="0.25"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</row>
    <row r="120" spans="2:16" ht="15.75" x14ac:dyDescent="0.25"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</row>
    <row r="121" spans="2:16" ht="15.75" x14ac:dyDescent="0.25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</row>
    <row r="122" spans="2:16" ht="15.75" x14ac:dyDescent="0.25"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</row>
    <row r="123" spans="2:16" ht="15.75" x14ac:dyDescent="0.25"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</row>
    <row r="124" spans="2:16" ht="15.75" x14ac:dyDescent="0.25"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</row>
    <row r="125" spans="2:16" ht="15.75" x14ac:dyDescent="0.25"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</row>
    <row r="126" spans="2:16" ht="15.75" x14ac:dyDescent="0.25"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2:16" ht="15.75" x14ac:dyDescent="0.25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2:16" ht="15.75" x14ac:dyDescent="0.25"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</row>
    <row r="129" spans="2:16" ht="15.75" x14ac:dyDescent="0.25"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</row>
    <row r="130" spans="2:16" ht="15.75" x14ac:dyDescent="0.25"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</row>
    <row r="131" spans="2:16" ht="15.75" x14ac:dyDescent="0.25"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</row>
    <row r="132" spans="2:16" ht="15.75" x14ac:dyDescent="0.25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</row>
    <row r="133" spans="2:16" ht="15.75" x14ac:dyDescent="0.25"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</row>
    <row r="134" spans="2:16" ht="15.75" x14ac:dyDescent="0.25"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</row>
    <row r="135" spans="2:16" ht="15.75" x14ac:dyDescent="0.25"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</row>
    <row r="136" spans="2:16" ht="15.75" x14ac:dyDescent="0.25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</row>
    <row r="137" spans="2:16" ht="15.75" x14ac:dyDescent="0.25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</row>
    <row r="138" spans="2:16" ht="15.75" x14ac:dyDescent="0.25"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</row>
    <row r="139" spans="2:16" ht="15.75" x14ac:dyDescent="0.25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</row>
    <row r="140" spans="2:16" ht="15.75" x14ac:dyDescent="0.25"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</row>
    <row r="141" spans="2:16" ht="15.75" x14ac:dyDescent="0.2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</row>
    <row r="142" spans="2:16" ht="15.75" x14ac:dyDescent="0.25"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</row>
    <row r="143" spans="2:16" ht="15.75" x14ac:dyDescent="0.25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2:16" ht="15.75" x14ac:dyDescent="0.25"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</row>
    <row r="145" spans="2:16" ht="15.75" x14ac:dyDescent="0.25"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 ht="15.75" x14ac:dyDescent="0.25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</row>
    <row r="147" spans="2:16" ht="15.75" x14ac:dyDescent="0.25"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 ht="15.75" x14ac:dyDescent="0.25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 ht="15.75" x14ac:dyDescent="0.25"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</row>
    <row r="150" spans="2:16" ht="15.75" x14ac:dyDescent="0.25"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 ht="15.75" x14ac:dyDescent="0.25"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</row>
    <row r="152" spans="2:16" ht="15.75" x14ac:dyDescent="0.25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</row>
    <row r="153" spans="2:16" ht="15.75" x14ac:dyDescent="0.25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 ht="15.75" x14ac:dyDescent="0.25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</row>
    <row r="155" spans="2:16" ht="15.75" x14ac:dyDescent="0.25"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 ht="15.75" x14ac:dyDescent="0.25"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 ht="15.75" x14ac:dyDescent="0.25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</row>
    <row r="158" spans="2:16" ht="15.75" x14ac:dyDescent="0.25"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 ht="15.75" x14ac:dyDescent="0.25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</row>
    <row r="160" spans="2:16" ht="15.75" x14ac:dyDescent="0.25"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</row>
  </sheetData>
  <mergeCells count="46">
    <mergeCell ref="B4:O4"/>
    <mergeCell ref="B5:O5"/>
    <mergeCell ref="B12:B14"/>
    <mergeCell ref="C12:G14"/>
    <mergeCell ref="H12:H14"/>
    <mergeCell ref="I12:M12"/>
    <mergeCell ref="I13:M14"/>
    <mergeCell ref="B38:O38"/>
    <mergeCell ref="C15:F15"/>
    <mergeCell ref="I15:M15"/>
    <mergeCell ref="C19:M19"/>
    <mergeCell ref="C20:M20"/>
    <mergeCell ref="B22:B24"/>
    <mergeCell ref="C22:G24"/>
    <mergeCell ref="H22:H24"/>
    <mergeCell ref="I22:M22"/>
    <mergeCell ref="I23:M24"/>
    <mergeCell ref="C25:F25"/>
    <mergeCell ref="I25:M25"/>
    <mergeCell ref="C30:M30"/>
    <mergeCell ref="C34:M34"/>
    <mergeCell ref="C35:M35"/>
    <mergeCell ref="N55:O55"/>
    <mergeCell ref="B39:O39"/>
    <mergeCell ref="B40:O40"/>
    <mergeCell ref="N47:O47"/>
    <mergeCell ref="C48:M48"/>
    <mergeCell ref="N48:O48"/>
    <mergeCell ref="N49:O49"/>
    <mergeCell ref="N50:O50"/>
    <mergeCell ref="N51:O51"/>
    <mergeCell ref="N52:O52"/>
    <mergeCell ref="N53:O53"/>
    <mergeCell ref="N54:O54"/>
    <mergeCell ref="K73:O73"/>
    <mergeCell ref="N56:O56"/>
    <mergeCell ref="N57:O57"/>
    <mergeCell ref="N58:O58"/>
    <mergeCell ref="N59:O59"/>
    <mergeCell ref="N60:O60"/>
    <mergeCell ref="B61:O61"/>
    <mergeCell ref="N63:O63"/>
    <mergeCell ref="K65:O65"/>
    <mergeCell ref="K66:O66"/>
    <mergeCell ref="K67:O67"/>
    <mergeCell ref="K72:O72"/>
  </mergeCells>
  <pageMargins left="0.6692913385826772" right="0.35433070866141736" top="0.39370078740157483" bottom="0.23622047244094491" header="0.51181102362204722" footer="0.51181102362204722"/>
  <pageSetup paperSize="9" scale="60" orientation="portrait" horizontalDpi="4294967293" verticalDpi="300" r:id="rId1"/>
  <headerFooter alignWithMargins="0"/>
  <rowBreaks count="1" manualBreakCount="1">
    <brk id="36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01A74-6627-41FC-A201-25A05E8AEAD9}">
  <sheetPr>
    <pageSetUpPr fitToPage="1"/>
  </sheetPr>
  <dimension ref="A1:S38"/>
  <sheetViews>
    <sheetView view="pageBreakPreview" zoomScaleNormal="100" zoomScaleSheetLayoutView="100" workbookViewId="0">
      <selection activeCell="J10" sqref="J10"/>
    </sheetView>
  </sheetViews>
  <sheetFormatPr defaultColWidth="8.85546875" defaultRowHeight="14.25" x14ac:dyDescent="0.2"/>
  <cols>
    <col min="1" max="8" width="8.85546875" style="329"/>
    <col min="9" max="9" width="13.140625" style="329" customWidth="1"/>
    <col min="10" max="16384" width="8.85546875" style="329"/>
  </cols>
  <sheetData>
    <row r="1" spans="1:19" ht="23.25" x14ac:dyDescent="0.2">
      <c r="A1" s="389" t="s">
        <v>164</v>
      </c>
      <c r="B1" s="389"/>
      <c r="C1" s="389"/>
      <c r="D1" s="389"/>
      <c r="E1" s="389"/>
      <c r="F1" s="389"/>
      <c r="G1" s="389"/>
      <c r="H1" s="389"/>
      <c r="I1" s="389"/>
      <c r="J1" s="328"/>
    </row>
    <row r="2" spans="1:19" ht="23.25" x14ac:dyDescent="0.2">
      <c r="A2" s="389" t="s">
        <v>165</v>
      </c>
      <c r="B2" s="389"/>
      <c r="C2" s="389"/>
      <c r="D2" s="389"/>
      <c r="E2" s="389"/>
      <c r="F2" s="389"/>
      <c r="G2" s="389"/>
      <c r="H2" s="389"/>
      <c r="I2" s="389"/>
      <c r="J2" s="328"/>
    </row>
    <row r="3" spans="1:19" ht="23.25" x14ac:dyDescent="0.2">
      <c r="A3" s="389"/>
      <c r="B3" s="389"/>
      <c r="C3" s="389"/>
      <c r="D3" s="389"/>
      <c r="E3" s="389"/>
      <c r="F3" s="389"/>
      <c r="G3" s="389"/>
      <c r="H3" s="389"/>
      <c r="I3" s="389"/>
      <c r="J3" s="328"/>
    </row>
    <row r="4" spans="1:19" ht="23.25" x14ac:dyDescent="0.2">
      <c r="A4" s="327"/>
      <c r="B4" s="327"/>
      <c r="C4" s="327"/>
      <c r="D4" s="327"/>
      <c r="E4" s="327"/>
      <c r="F4" s="327"/>
      <c r="G4" s="327"/>
      <c r="H4" s="327"/>
      <c r="I4" s="327"/>
      <c r="J4" s="328"/>
    </row>
    <row r="5" spans="1:19" ht="23.25" x14ac:dyDescent="0.2">
      <c r="A5" s="327"/>
      <c r="B5" s="327"/>
      <c r="C5" s="327"/>
      <c r="D5" s="327"/>
      <c r="E5" s="327"/>
      <c r="F5" s="327"/>
      <c r="G5" s="327"/>
      <c r="H5" s="327"/>
      <c r="I5" s="327"/>
      <c r="J5" s="328"/>
    </row>
    <row r="6" spans="1:19" ht="33.75" x14ac:dyDescent="0.2">
      <c r="A6" s="390" t="s">
        <v>166</v>
      </c>
      <c r="B6" s="390"/>
      <c r="C6" s="390"/>
      <c r="D6" s="390"/>
      <c r="E6" s="390"/>
      <c r="F6" s="390"/>
      <c r="G6" s="390"/>
      <c r="H6" s="390"/>
      <c r="I6" s="390"/>
    </row>
    <row r="7" spans="1:19" ht="33.75" x14ac:dyDescent="0.2">
      <c r="A7" s="390"/>
      <c r="B7" s="390"/>
      <c r="C7" s="390"/>
      <c r="D7" s="390"/>
      <c r="E7" s="390"/>
      <c r="F7" s="390"/>
      <c r="G7" s="390"/>
      <c r="H7" s="390"/>
      <c r="I7" s="390"/>
    </row>
    <row r="8" spans="1:19" ht="33.75" x14ac:dyDescent="0.2">
      <c r="A8" s="330"/>
      <c r="B8" s="330"/>
      <c r="C8" s="330"/>
      <c r="D8" s="330"/>
      <c r="E8" s="330"/>
      <c r="F8" s="330"/>
      <c r="G8" s="330"/>
      <c r="H8" s="330"/>
      <c r="I8" s="330"/>
    </row>
    <row r="9" spans="1:19" ht="19.7" customHeight="1" x14ac:dyDescent="0.2">
      <c r="A9" s="391" t="s">
        <v>170</v>
      </c>
      <c r="B9" s="391"/>
      <c r="C9" s="391"/>
      <c r="D9" s="391"/>
      <c r="E9" s="391"/>
      <c r="F9" s="391"/>
      <c r="G9" s="391"/>
      <c r="H9" s="391"/>
      <c r="I9" s="391"/>
      <c r="J9" s="328"/>
      <c r="K9" s="387" t="s">
        <v>167</v>
      </c>
      <c r="L9" s="387"/>
      <c r="M9" s="387"/>
      <c r="N9" s="387"/>
      <c r="O9" s="387"/>
      <c r="P9" s="387"/>
      <c r="Q9" s="387"/>
      <c r="R9" s="387"/>
      <c r="S9" s="387"/>
    </row>
    <row r="10" spans="1:19" ht="26.85" customHeight="1" x14ac:dyDescent="0.2">
      <c r="A10" s="387" t="s">
        <v>168</v>
      </c>
      <c r="B10" s="387"/>
      <c r="C10" s="387"/>
      <c r="D10" s="387"/>
      <c r="E10" s="387"/>
      <c r="F10" s="387"/>
      <c r="G10" s="387"/>
      <c r="H10" s="387"/>
      <c r="I10" s="387"/>
      <c r="K10" s="329" t="str">
        <f>UPPER(K9)</f>
        <v>PENGADAAN ALAT-ALAT LABORATORIUM PENGUJIAN AGREGAT, ASPAL DAN BETON</v>
      </c>
    </row>
    <row r="11" spans="1:19" ht="18" x14ac:dyDescent="0.2">
      <c r="A11" s="387"/>
      <c r="B11" s="387"/>
      <c r="C11" s="387"/>
      <c r="D11" s="387"/>
      <c r="E11" s="387"/>
      <c r="F11" s="387"/>
      <c r="G11" s="387"/>
      <c r="H11" s="387"/>
      <c r="I11" s="387"/>
    </row>
    <row r="12" spans="1:19" ht="15" x14ac:dyDescent="0.2">
      <c r="A12" s="331"/>
    </row>
    <row r="13" spans="1:19" ht="15" x14ac:dyDescent="0.2">
      <c r="A13" s="331"/>
    </row>
    <row r="14" spans="1:19" ht="15" x14ac:dyDescent="0.2">
      <c r="A14" s="331"/>
    </row>
    <row r="15" spans="1:19" ht="15" x14ac:dyDescent="0.2">
      <c r="A15" s="331"/>
    </row>
    <row r="16" spans="1:19" ht="15" x14ac:dyDescent="0.2">
      <c r="A16" s="331"/>
    </row>
    <row r="17" spans="1:1" ht="15" x14ac:dyDescent="0.2">
      <c r="A17" s="331"/>
    </row>
    <row r="18" spans="1:1" ht="15" x14ac:dyDescent="0.2">
      <c r="A18" s="331"/>
    </row>
    <row r="19" spans="1:1" ht="15" x14ac:dyDescent="0.2">
      <c r="A19" s="331"/>
    </row>
    <row r="20" spans="1:1" ht="15" x14ac:dyDescent="0.2">
      <c r="A20" s="331"/>
    </row>
    <row r="21" spans="1:1" ht="15" x14ac:dyDescent="0.2">
      <c r="A21" s="331"/>
    </row>
    <row r="22" spans="1:1" ht="15" x14ac:dyDescent="0.2">
      <c r="A22" s="331"/>
    </row>
    <row r="23" spans="1:1" ht="15" x14ac:dyDescent="0.2">
      <c r="A23" s="331"/>
    </row>
    <row r="24" spans="1:1" x14ac:dyDescent="0.2">
      <c r="A24" s="332"/>
    </row>
    <row r="25" spans="1:1" ht="15" x14ac:dyDescent="0.2">
      <c r="A25" s="331"/>
    </row>
    <row r="26" spans="1:1" ht="15" x14ac:dyDescent="0.2">
      <c r="A26" s="331"/>
    </row>
    <row r="27" spans="1:1" ht="15" x14ac:dyDescent="0.2">
      <c r="A27" s="331"/>
    </row>
    <row r="28" spans="1:1" ht="15" x14ac:dyDescent="0.2">
      <c r="A28" s="331"/>
    </row>
    <row r="29" spans="1:1" ht="15" x14ac:dyDescent="0.2">
      <c r="A29" s="331"/>
    </row>
    <row r="30" spans="1:1" ht="15" x14ac:dyDescent="0.2">
      <c r="A30" s="331"/>
    </row>
    <row r="31" spans="1:1" ht="15" x14ac:dyDescent="0.2">
      <c r="A31" s="331"/>
    </row>
    <row r="32" spans="1:1" ht="15" x14ac:dyDescent="0.2">
      <c r="A32" s="331"/>
    </row>
    <row r="33" spans="1:10" ht="26.25" x14ac:dyDescent="0.2">
      <c r="A33" s="333"/>
    </row>
    <row r="34" spans="1:10" ht="15" x14ac:dyDescent="0.2">
      <c r="A34" s="331"/>
    </row>
    <row r="35" spans="1:10" ht="15" x14ac:dyDescent="0.2">
      <c r="A35" s="331"/>
    </row>
    <row r="36" spans="1:10" ht="15" x14ac:dyDescent="0.2">
      <c r="A36" s="331"/>
    </row>
    <row r="37" spans="1:10" ht="26.25" x14ac:dyDescent="0.2">
      <c r="A37" s="333"/>
    </row>
    <row r="38" spans="1:10" ht="26.25" x14ac:dyDescent="0.2">
      <c r="A38" s="388" t="s">
        <v>169</v>
      </c>
      <c r="B38" s="388"/>
      <c r="C38" s="388"/>
      <c r="D38" s="388"/>
      <c r="E38" s="388"/>
      <c r="F38" s="388"/>
      <c r="G38" s="388"/>
      <c r="H38" s="388"/>
      <c r="I38" s="388"/>
      <c r="J38" s="334"/>
    </row>
  </sheetData>
  <mergeCells count="10">
    <mergeCell ref="K9:S9"/>
    <mergeCell ref="A10:I10"/>
    <mergeCell ref="A11:I11"/>
    <mergeCell ref="A38:I38"/>
    <mergeCell ref="A1:I1"/>
    <mergeCell ref="A2:I2"/>
    <mergeCell ref="A3:I3"/>
    <mergeCell ref="A6:I6"/>
    <mergeCell ref="A7:I7"/>
    <mergeCell ref="A9:I9"/>
  </mergeCells>
  <printOptions horizontalCentered="1"/>
  <pageMargins left="0.7" right="0.2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T161"/>
  <sheetViews>
    <sheetView view="pageBreakPreview" zoomScale="90" zoomScaleNormal="84" zoomScaleSheetLayoutView="90" workbookViewId="0">
      <selection activeCell="B1" sqref="B1:O1"/>
    </sheetView>
  </sheetViews>
  <sheetFormatPr defaultRowHeight="12.75" x14ac:dyDescent="0.2"/>
  <cols>
    <col min="1" max="1" width="1.28515625" style="1" customWidth="1"/>
    <col min="2" max="2" width="5.5703125" style="1" customWidth="1"/>
    <col min="3" max="3" width="10.42578125" style="1" bestFit="1" customWidth="1"/>
    <col min="4" max="4" width="10.85546875" style="1" customWidth="1"/>
    <col min="5" max="5" width="8.42578125" style="1" customWidth="1"/>
    <col min="6" max="6" width="6.7109375" style="1" customWidth="1"/>
    <col min="7" max="7" width="31.7109375" style="1" customWidth="1"/>
    <col min="8" max="8" width="15.140625" style="1" customWidth="1"/>
    <col min="9" max="9" width="4" style="1" customWidth="1"/>
    <col min="10" max="10" width="2.7109375" style="1" customWidth="1"/>
    <col min="11" max="11" width="3.85546875" style="1" customWidth="1"/>
    <col min="12" max="12" width="2.42578125" style="1" customWidth="1"/>
    <col min="13" max="13" width="9.140625" style="1" customWidth="1"/>
    <col min="14" max="14" width="17.28515625" style="1" customWidth="1"/>
    <col min="15" max="15" width="19.5703125" style="1" customWidth="1"/>
    <col min="16" max="16" width="0.7109375" style="1" customWidth="1"/>
    <col min="17" max="17" width="29.28515625" style="1" customWidth="1"/>
    <col min="18" max="18" width="21.85546875" style="159" customWidth="1"/>
    <col min="19" max="20" width="10.42578125" style="159" bestFit="1" customWidth="1"/>
    <col min="21" max="256" width="9.140625" style="1"/>
    <col min="257" max="257" width="1.28515625" style="1" customWidth="1"/>
    <col min="258" max="258" width="5.5703125" style="1" customWidth="1"/>
    <col min="259" max="259" width="10.42578125" style="1" bestFit="1" customWidth="1"/>
    <col min="260" max="260" width="10.85546875" style="1" customWidth="1"/>
    <col min="261" max="261" width="2.42578125" style="1" customWidth="1"/>
    <col min="262" max="262" width="19.85546875" style="1" customWidth="1"/>
    <col min="263" max="263" width="26.42578125" style="1" customWidth="1"/>
    <col min="264" max="264" width="15.140625" style="1" customWidth="1"/>
    <col min="265" max="265" width="4" style="1" customWidth="1"/>
    <col min="266" max="266" width="2.7109375" style="1" customWidth="1"/>
    <col min="267" max="267" width="3.85546875" style="1" customWidth="1"/>
    <col min="268" max="268" width="2.42578125" style="1" customWidth="1"/>
    <col min="269" max="269" width="7.42578125" style="1" customWidth="1"/>
    <col min="270" max="270" width="17.28515625" style="1" customWidth="1"/>
    <col min="271" max="271" width="19.5703125" style="1" customWidth="1"/>
    <col min="272" max="272" width="0.7109375" style="1" customWidth="1"/>
    <col min="273" max="273" width="12.140625" style="1" customWidth="1"/>
    <col min="274" max="274" width="20" style="1" customWidth="1"/>
    <col min="275" max="512" width="9.140625" style="1"/>
    <col min="513" max="513" width="1.28515625" style="1" customWidth="1"/>
    <col min="514" max="514" width="5.5703125" style="1" customWidth="1"/>
    <col min="515" max="515" width="10.42578125" style="1" bestFit="1" customWidth="1"/>
    <col min="516" max="516" width="10.85546875" style="1" customWidth="1"/>
    <col min="517" max="517" width="2.42578125" style="1" customWidth="1"/>
    <col min="518" max="518" width="19.85546875" style="1" customWidth="1"/>
    <col min="519" max="519" width="26.42578125" style="1" customWidth="1"/>
    <col min="520" max="520" width="15.140625" style="1" customWidth="1"/>
    <col min="521" max="521" width="4" style="1" customWidth="1"/>
    <col min="522" max="522" width="2.7109375" style="1" customWidth="1"/>
    <col min="523" max="523" width="3.85546875" style="1" customWidth="1"/>
    <col min="524" max="524" width="2.42578125" style="1" customWidth="1"/>
    <col min="525" max="525" width="7.42578125" style="1" customWidth="1"/>
    <col min="526" max="526" width="17.28515625" style="1" customWidth="1"/>
    <col min="527" max="527" width="19.5703125" style="1" customWidth="1"/>
    <col min="528" max="528" width="0.7109375" style="1" customWidth="1"/>
    <col min="529" max="529" width="12.140625" style="1" customWidth="1"/>
    <col min="530" max="530" width="20" style="1" customWidth="1"/>
    <col min="531" max="768" width="9.140625" style="1"/>
    <col min="769" max="769" width="1.28515625" style="1" customWidth="1"/>
    <col min="770" max="770" width="5.5703125" style="1" customWidth="1"/>
    <col min="771" max="771" width="10.42578125" style="1" bestFit="1" customWidth="1"/>
    <col min="772" max="772" width="10.85546875" style="1" customWidth="1"/>
    <col min="773" max="773" width="2.42578125" style="1" customWidth="1"/>
    <col min="774" max="774" width="19.85546875" style="1" customWidth="1"/>
    <col min="775" max="775" width="26.42578125" style="1" customWidth="1"/>
    <col min="776" max="776" width="15.140625" style="1" customWidth="1"/>
    <col min="777" max="777" width="4" style="1" customWidth="1"/>
    <col min="778" max="778" width="2.7109375" style="1" customWidth="1"/>
    <col min="779" max="779" width="3.85546875" style="1" customWidth="1"/>
    <col min="780" max="780" width="2.42578125" style="1" customWidth="1"/>
    <col min="781" max="781" width="7.42578125" style="1" customWidth="1"/>
    <col min="782" max="782" width="17.28515625" style="1" customWidth="1"/>
    <col min="783" max="783" width="19.5703125" style="1" customWidth="1"/>
    <col min="784" max="784" width="0.7109375" style="1" customWidth="1"/>
    <col min="785" max="785" width="12.140625" style="1" customWidth="1"/>
    <col min="786" max="786" width="20" style="1" customWidth="1"/>
    <col min="787" max="1024" width="9.140625" style="1"/>
    <col min="1025" max="1025" width="1.28515625" style="1" customWidth="1"/>
    <col min="1026" max="1026" width="5.5703125" style="1" customWidth="1"/>
    <col min="1027" max="1027" width="10.42578125" style="1" bestFit="1" customWidth="1"/>
    <col min="1028" max="1028" width="10.85546875" style="1" customWidth="1"/>
    <col min="1029" max="1029" width="2.42578125" style="1" customWidth="1"/>
    <col min="1030" max="1030" width="19.85546875" style="1" customWidth="1"/>
    <col min="1031" max="1031" width="26.42578125" style="1" customWidth="1"/>
    <col min="1032" max="1032" width="15.140625" style="1" customWidth="1"/>
    <col min="1033" max="1033" width="4" style="1" customWidth="1"/>
    <col min="1034" max="1034" width="2.7109375" style="1" customWidth="1"/>
    <col min="1035" max="1035" width="3.85546875" style="1" customWidth="1"/>
    <col min="1036" max="1036" width="2.42578125" style="1" customWidth="1"/>
    <col min="1037" max="1037" width="7.42578125" style="1" customWidth="1"/>
    <col min="1038" max="1038" width="17.28515625" style="1" customWidth="1"/>
    <col min="1039" max="1039" width="19.5703125" style="1" customWidth="1"/>
    <col min="1040" max="1040" width="0.7109375" style="1" customWidth="1"/>
    <col min="1041" max="1041" width="12.140625" style="1" customWidth="1"/>
    <col min="1042" max="1042" width="20" style="1" customWidth="1"/>
    <col min="1043" max="1280" width="9.140625" style="1"/>
    <col min="1281" max="1281" width="1.28515625" style="1" customWidth="1"/>
    <col min="1282" max="1282" width="5.5703125" style="1" customWidth="1"/>
    <col min="1283" max="1283" width="10.42578125" style="1" bestFit="1" customWidth="1"/>
    <col min="1284" max="1284" width="10.85546875" style="1" customWidth="1"/>
    <col min="1285" max="1285" width="2.42578125" style="1" customWidth="1"/>
    <col min="1286" max="1286" width="19.85546875" style="1" customWidth="1"/>
    <col min="1287" max="1287" width="26.42578125" style="1" customWidth="1"/>
    <col min="1288" max="1288" width="15.140625" style="1" customWidth="1"/>
    <col min="1289" max="1289" width="4" style="1" customWidth="1"/>
    <col min="1290" max="1290" width="2.7109375" style="1" customWidth="1"/>
    <col min="1291" max="1291" width="3.85546875" style="1" customWidth="1"/>
    <col min="1292" max="1292" width="2.42578125" style="1" customWidth="1"/>
    <col min="1293" max="1293" width="7.42578125" style="1" customWidth="1"/>
    <col min="1294" max="1294" width="17.28515625" style="1" customWidth="1"/>
    <col min="1295" max="1295" width="19.5703125" style="1" customWidth="1"/>
    <col min="1296" max="1296" width="0.7109375" style="1" customWidth="1"/>
    <col min="1297" max="1297" width="12.140625" style="1" customWidth="1"/>
    <col min="1298" max="1298" width="20" style="1" customWidth="1"/>
    <col min="1299" max="1536" width="9.140625" style="1"/>
    <col min="1537" max="1537" width="1.28515625" style="1" customWidth="1"/>
    <col min="1538" max="1538" width="5.5703125" style="1" customWidth="1"/>
    <col min="1539" max="1539" width="10.42578125" style="1" bestFit="1" customWidth="1"/>
    <col min="1540" max="1540" width="10.85546875" style="1" customWidth="1"/>
    <col min="1541" max="1541" width="2.42578125" style="1" customWidth="1"/>
    <col min="1542" max="1542" width="19.85546875" style="1" customWidth="1"/>
    <col min="1543" max="1543" width="26.42578125" style="1" customWidth="1"/>
    <col min="1544" max="1544" width="15.140625" style="1" customWidth="1"/>
    <col min="1545" max="1545" width="4" style="1" customWidth="1"/>
    <col min="1546" max="1546" width="2.7109375" style="1" customWidth="1"/>
    <col min="1547" max="1547" width="3.85546875" style="1" customWidth="1"/>
    <col min="1548" max="1548" width="2.42578125" style="1" customWidth="1"/>
    <col min="1549" max="1549" width="7.42578125" style="1" customWidth="1"/>
    <col min="1550" max="1550" width="17.28515625" style="1" customWidth="1"/>
    <col min="1551" max="1551" width="19.5703125" style="1" customWidth="1"/>
    <col min="1552" max="1552" width="0.7109375" style="1" customWidth="1"/>
    <col min="1553" max="1553" width="12.140625" style="1" customWidth="1"/>
    <col min="1554" max="1554" width="20" style="1" customWidth="1"/>
    <col min="1555" max="1792" width="9.140625" style="1"/>
    <col min="1793" max="1793" width="1.28515625" style="1" customWidth="1"/>
    <col min="1794" max="1794" width="5.5703125" style="1" customWidth="1"/>
    <col min="1795" max="1795" width="10.42578125" style="1" bestFit="1" customWidth="1"/>
    <col min="1796" max="1796" width="10.85546875" style="1" customWidth="1"/>
    <col min="1797" max="1797" width="2.42578125" style="1" customWidth="1"/>
    <col min="1798" max="1798" width="19.85546875" style="1" customWidth="1"/>
    <col min="1799" max="1799" width="26.42578125" style="1" customWidth="1"/>
    <col min="1800" max="1800" width="15.140625" style="1" customWidth="1"/>
    <col min="1801" max="1801" width="4" style="1" customWidth="1"/>
    <col min="1802" max="1802" width="2.7109375" style="1" customWidth="1"/>
    <col min="1803" max="1803" width="3.85546875" style="1" customWidth="1"/>
    <col min="1804" max="1804" width="2.42578125" style="1" customWidth="1"/>
    <col min="1805" max="1805" width="7.42578125" style="1" customWidth="1"/>
    <col min="1806" max="1806" width="17.28515625" style="1" customWidth="1"/>
    <col min="1807" max="1807" width="19.5703125" style="1" customWidth="1"/>
    <col min="1808" max="1808" width="0.7109375" style="1" customWidth="1"/>
    <col min="1809" max="1809" width="12.140625" style="1" customWidth="1"/>
    <col min="1810" max="1810" width="20" style="1" customWidth="1"/>
    <col min="1811" max="2048" width="9.140625" style="1"/>
    <col min="2049" max="2049" width="1.28515625" style="1" customWidth="1"/>
    <col min="2050" max="2050" width="5.5703125" style="1" customWidth="1"/>
    <col min="2051" max="2051" width="10.42578125" style="1" bestFit="1" customWidth="1"/>
    <col min="2052" max="2052" width="10.85546875" style="1" customWidth="1"/>
    <col min="2053" max="2053" width="2.42578125" style="1" customWidth="1"/>
    <col min="2054" max="2054" width="19.85546875" style="1" customWidth="1"/>
    <col min="2055" max="2055" width="26.42578125" style="1" customWidth="1"/>
    <col min="2056" max="2056" width="15.140625" style="1" customWidth="1"/>
    <col min="2057" max="2057" width="4" style="1" customWidth="1"/>
    <col min="2058" max="2058" width="2.7109375" style="1" customWidth="1"/>
    <col min="2059" max="2059" width="3.85546875" style="1" customWidth="1"/>
    <col min="2060" max="2060" width="2.42578125" style="1" customWidth="1"/>
    <col min="2061" max="2061" width="7.42578125" style="1" customWidth="1"/>
    <col min="2062" max="2062" width="17.28515625" style="1" customWidth="1"/>
    <col min="2063" max="2063" width="19.5703125" style="1" customWidth="1"/>
    <col min="2064" max="2064" width="0.7109375" style="1" customWidth="1"/>
    <col min="2065" max="2065" width="12.140625" style="1" customWidth="1"/>
    <col min="2066" max="2066" width="20" style="1" customWidth="1"/>
    <col min="2067" max="2304" width="9.140625" style="1"/>
    <col min="2305" max="2305" width="1.28515625" style="1" customWidth="1"/>
    <col min="2306" max="2306" width="5.5703125" style="1" customWidth="1"/>
    <col min="2307" max="2307" width="10.42578125" style="1" bestFit="1" customWidth="1"/>
    <col min="2308" max="2308" width="10.85546875" style="1" customWidth="1"/>
    <col min="2309" max="2309" width="2.42578125" style="1" customWidth="1"/>
    <col min="2310" max="2310" width="19.85546875" style="1" customWidth="1"/>
    <col min="2311" max="2311" width="26.42578125" style="1" customWidth="1"/>
    <col min="2312" max="2312" width="15.140625" style="1" customWidth="1"/>
    <col min="2313" max="2313" width="4" style="1" customWidth="1"/>
    <col min="2314" max="2314" width="2.7109375" style="1" customWidth="1"/>
    <col min="2315" max="2315" width="3.85546875" style="1" customWidth="1"/>
    <col min="2316" max="2316" width="2.42578125" style="1" customWidth="1"/>
    <col min="2317" max="2317" width="7.42578125" style="1" customWidth="1"/>
    <col min="2318" max="2318" width="17.28515625" style="1" customWidth="1"/>
    <col min="2319" max="2319" width="19.5703125" style="1" customWidth="1"/>
    <col min="2320" max="2320" width="0.7109375" style="1" customWidth="1"/>
    <col min="2321" max="2321" width="12.140625" style="1" customWidth="1"/>
    <col min="2322" max="2322" width="20" style="1" customWidth="1"/>
    <col min="2323" max="2560" width="9.140625" style="1"/>
    <col min="2561" max="2561" width="1.28515625" style="1" customWidth="1"/>
    <col min="2562" max="2562" width="5.5703125" style="1" customWidth="1"/>
    <col min="2563" max="2563" width="10.42578125" style="1" bestFit="1" customWidth="1"/>
    <col min="2564" max="2564" width="10.85546875" style="1" customWidth="1"/>
    <col min="2565" max="2565" width="2.42578125" style="1" customWidth="1"/>
    <col min="2566" max="2566" width="19.85546875" style="1" customWidth="1"/>
    <col min="2567" max="2567" width="26.42578125" style="1" customWidth="1"/>
    <col min="2568" max="2568" width="15.140625" style="1" customWidth="1"/>
    <col min="2569" max="2569" width="4" style="1" customWidth="1"/>
    <col min="2570" max="2570" width="2.7109375" style="1" customWidth="1"/>
    <col min="2571" max="2571" width="3.85546875" style="1" customWidth="1"/>
    <col min="2572" max="2572" width="2.42578125" style="1" customWidth="1"/>
    <col min="2573" max="2573" width="7.42578125" style="1" customWidth="1"/>
    <col min="2574" max="2574" width="17.28515625" style="1" customWidth="1"/>
    <col min="2575" max="2575" width="19.5703125" style="1" customWidth="1"/>
    <col min="2576" max="2576" width="0.7109375" style="1" customWidth="1"/>
    <col min="2577" max="2577" width="12.140625" style="1" customWidth="1"/>
    <col min="2578" max="2578" width="20" style="1" customWidth="1"/>
    <col min="2579" max="2816" width="9.140625" style="1"/>
    <col min="2817" max="2817" width="1.28515625" style="1" customWidth="1"/>
    <col min="2818" max="2818" width="5.5703125" style="1" customWidth="1"/>
    <col min="2819" max="2819" width="10.42578125" style="1" bestFit="1" customWidth="1"/>
    <col min="2820" max="2820" width="10.85546875" style="1" customWidth="1"/>
    <col min="2821" max="2821" width="2.42578125" style="1" customWidth="1"/>
    <col min="2822" max="2822" width="19.85546875" style="1" customWidth="1"/>
    <col min="2823" max="2823" width="26.42578125" style="1" customWidth="1"/>
    <col min="2824" max="2824" width="15.140625" style="1" customWidth="1"/>
    <col min="2825" max="2825" width="4" style="1" customWidth="1"/>
    <col min="2826" max="2826" width="2.7109375" style="1" customWidth="1"/>
    <col min="2827" max="2827" width="3.85546875" style="1" customWidth="1"/>
    <col min="2828" max="2828" width="2.42578125" style="1" customWidth="1"/>
    <col min="2829" max="2829" width="7.42578125" style="1" customWidth="1"/>
    <col min="2830" max="2830" width="17.28515625" style="1" customWidth="1"/>
    <col min="2831" max="2831" width="19.5703125" style="1" customWidth="1"/>
    <col min="2832" max="2832" width="0.7109375" style="1" customWidth="1"/>
    <col min="2833" max="2833" width="12.140625" style="1" customWidth="1"/>
    <col min="2834" max="2834" width="20" style="1" customWidth="1"/>
    <col min="2835" max="3072" width="9.140625" style="1"/>
    <col min="3073" max="3073" width="1.28515625" style="1" customWidth="1"/>
    <col min="3074" max="3074" width="5.5703125" style="1" customWidth="1"/>
    <col min="3075" max="3075" width="10.42578125" style="1" bestFit="1" customWidth="1"/>
    <col min="3076" max="3076" width="10.85546875" style="1" customWidth="1"/>
    <col min="3077" max="3077" width="2.42578125" style="1" customWidth="1"/>
    <col min="3078" max="3078" width="19.85546875" style="1" customWidth="1"/>
    <col min="3079" max="3079" width="26.42578125" style="1" customWidth="1"/>
    <col min="3080" max="3080" width="15.140625" style="1" customWidth="1"/>
    <col min="3081" max="3081" width="4" style="1" customWidth="1"/>
    <col min="3082" max="3082" width="2.7109375" style="1" customWidth="1"/>
    <col min="3083" max="3083" width="3.85546875" style="1" customWidth="1"/>
    <col min="3084" max="3084" width="2.42578125" style="1" customWidth="1"/>
    <col min="3085" max="3085" width="7.42578125" style="1" customWidth="1"/>
    <col min="3086" max="3086" width="17.28515625" style="1" customWidth="1"/>
    <col min="3087" max="3087" width="19.5703125" style="1" customWidth="1"/>
    <col min="3088" max="3088" width="0.7109375" style="1" customWidth="1"/>
    <col min="3089" max="3089" width="12.140625" style="1" customWidth="1"/>
    <col min="3090" max="3090" width="20" style="1" customWidth="1"/>
    <col min="3091" max="3328" width="9.140625" style="1"/>
    <col min="3329" max="3329" width="1.28515625" style="1" customWidth="1"/>
    <col min="3330" max="3330" width="5.5703125" style="1" customWidth="1"/>
    <col min="3331" max="3331" width="10.42578125" style="1" bestFit="1" customWidth="1"/>
    <col min="3332" max="3332" width="10.85546875" style="1" customWidth="1"/>
    <col min="3333" max="3333" width="2.42578125" style="1" customWidth="1"/>
    <col min="3334" max="3334" width="19.85546875" style="1" customWidth="1"/>
    <col min="3335" max="3335" width="26.42578125" style="1" customWidth="1"/>
    <col min="3336" max="3336" width="15.140625" style="1" customWidth="1"/>
    <col min="3337" max="3337" width="4" style="1" customWidth="1"/>
    <col min="3338" max="3338" width="2.7109375" style="1" customWidth="1"/>
    <col min="3339" max="3339" width="3.85546875" style="1" customWidth="1"/>
    <col min="3340" max="3340" width="2.42578125" style="1" customWidth="1"/>
    <col min="3341" max="3341" width="7.42578125" style="1" customWidth="1"/>
    <col min="3342" max="3342" width="17.28515625" style="1" customWidth="1"/>
    <col min="3343" max="3343" width="19.5703125" style="1" customWidth="1"/>
    <col min="3344" max="3344" width="0.7109375" style="1" customWidth="1"/>
    <col min="3345" max="3345" width="12.140625" style="1" customWidth="1"/>
    <col min="3346" max="3346" width="20" style="1" customWidth="1"/>
    <col min="3347" max="3584" width="9.140625" style="1"/>
    <col min="3585" max="3585" width="1.28515625" style="1" customWidth="1"/>
    <col min="3586" max="3586" width="5.5703125" style="1" customWidth="1"/>
    <col min="3587" max="3587" width="10.42578125" style="1" bestFit="1" customWidth="1"/>
    <col min="3588" max="3588" width="10.85546875" style="1" customWidth="1"/>
    <col min="3589" max="3589" width="2.42578125" style="1" customWidth="1"/>
    <col min="3590" max="3590" width="19.85546875" style="1" customWidth="1"/>
    <col min="3591" max="3591" width="26.42578125" style="1" customWidth="1"/>
    <col min="3592" max="3592" width="15.140625" style="1" customWidth="1"/>
    <col min="3593" max="3593" width="4" style="1" customWidth="1"/>
    <col min="3594" max="3594" width="2.7109375" style="1" customWidth="1"/>
    <col min="3595" max="3595" width="3.85546875" style="1" customWidth="1"/>
    <col min="3596" max="3596" width="2.42578125" style="1" customWidth="1"/>
    <col min="3597" max="3597" width="7.42578125" style="1" customWidth="1"/>
    <col min="3598" max="3598" width="17.28515625" style="1" customWidth="1"/>
    <col min="3599" max="3599" width="19.5703125" style="1" customWidth="1"/>
    <col min="3600" max="3600" width="0.7109375" style="1" customWidth="1"/>
    <col min="3601" max="3601" width="12.140625" style="1" customWidth="1"/>
    <col min="3602" max="3602" width="20" style="1" customWidth="1"/>
    <col min="3603" max="3840" width="9.140625" style="1"/>
    <col min="3841" max="3841" width="1.28515625" style="1" customWidth="1"/>
    <col min="3842" max="3842" width="5.5703125" style="1" customWidth="1"/>
    <col min="3843" max="3843" width="10.42578125" style="1" bestFit="1" customWidth="1"/>
    <col min="3844" max="3844" width="10.85546875" style="1" customWidth="1"/>
    <col min="3845" max="3845" width="2.42578125" style="1" customWidth="1"/>
    <col min="3846" max="3846" width="19.85546875" style="1" customWidth="1"/>
    <col min="3847" max="3847" width="26.42578125" style="1" customWidth="1"/>
    <col min="3848" max="3848" width="15.140625" style="1" customWidth="1"/>
    <col min="3849" max="3849" width="4" style="1" customWidth="1"/>
    <col min="3850" max="3850" width="2.7109375" style="1" customWidth="1"/>
    <col min="3851" max="3851" width="3.85546875" style="1" customWidth="1"/>
    <col min="3852" max="3852" width="2.42578125" style="1" customWidth="1"/>
    <col min="3853" max="3853" width="7.42578125" style="1" customWidth="1"/>
    <col min="3854" max="3854" width="17.28515625" style="1" customWidth="1"/>
    <col min="3855" max="3855" width="19.5703125" style="1" customWidth="1"/>
    <col min="3856" max="3856" width="0.7109375" style="1" customWidth="1"/>
    <col min="3857" max="3857" width="12.140625" style="1" customWidth="1"/>
    <col min="3858" max="3858" width="20" style="1" customWidth="1"/>
    <col min="3859" max="4096" width="9.140625" style="1"/>
    <col min="4097" max="4097" width="1.28515625" style="1" customWidth="1"/>
    <col min="4098" max="4098" width="5.5703125" style="1" customWidth="1"/>
    <col min="4099" max="4099" width="10.42578125" style="1" bestFit="1" customWidth="1"/>
    <col min="4100" max="4100" width="10.85546875" style="1" customWidth="1"/>
    <col min="4101" max="4101" width="2.42578125" style="1" customWidth="1"/>
    <col min="4102" max="4102" width="19.85546875" style="1" customWidth="1"/>
    <col min="4103" max="4103" width="26.42578125" style="1" customWidth="1"/>
    <col min="4104" max="4104" width="15.140625" style="1" customWidth="1"/>
    <col min="4105" max="4105" width="4" style="1" customWidth="1"/>
    <col min="4106" max="4106" width="2.7109375" style="1" customWidth="1"/>
    <col min="4107" max="4107" width="3.85546875" style="1" customWidth="1"/>
    <col min="4108" max="4108" width="2.42578125" style="1" customWidth="1"/>
    <col min="4109" max="4109" width="7.42578125" style="1" customWidth="1"/>
    <col min="4110" max="4110" width="17.28515625" style="1" customWidth="1"/>
    <col min="4111" max="4111" width="19.5703125" style="1" customWidth="1"/>
    <col min="4112" max="4112" width="0.7109375" style="1" customWidth="1"/>
    <col min="4113" max="4113" width="12.140625" style="1" customWidth="1"/>
    <col min="4114" max="4114" width="20" style="1" customWidth="1"/>
    <col min="4115" max="4352" width="9.140625" style="1"/>
    <col min="4353" max="4353" width="1.28515625" style="1" customWidth="1"/>
    <col min="4354" max="4354" width="5.5703125" style="1" customWidth="1"/>
    <col min="4355" max="4355" width="10.42578125" style="1" bestFit="1" customWidth="1"/>
    <col min="4356" max="4356" width="10.85546875" style="1" customWidth="1"/>
    <col min="4357" max="4357" width="2.42578125" style="1" customWidth="1"/>
    <col min="4358" max="4358" width="19.85546875" style="1" customWidth="1"/>
    <col min="4359" max="4359" width="26.42578125" style="1" customWidth="1"/>
    <col min="4360" max="4360" width="15.140625" style="1" customWidth="1"/>
    <col min="4361" max="4361" width="4" style="1" customWidth="1"/>
    <col min="4362" max="4362" width="2.7109375" style="1" customWidth="1"/>
    <col min="4363" max="4363" width="3.85546875" style="1" customWidth="1"/>
    <col min="4364" max="4364" width="2.42578125" style="1" customWidth="1"/>
    <col min="4365" max="4365" width="7.42578125" style="1" customWidth="1"/>
    <col min="4366" max="4366" width="17.28515625" style="1" customWidth="1"/>
    <col min="4367" max="4367" width="19.5703125" style="1" customWidth="1"/>
    <col min="4368" max="4368" width="0.7109375" style="1" customWidth="1"/>
    <col min="4369" max="4369" width="12.140625" style="1" customWidth="1"/>
    <col min="4370" max="4370" width="20" style="1" customWidth="1"/>
    <col min="4371" max="4608" width="9.140625" style="1"/>
    <col min="4609" max="4609" width="1.28515625" style="1" customWidth="1"/>
    <col min="4610" max="4610" width="5.5703125" style="1" customWidth="1"/>
    <col min="4611" max="4611" width="10.42578125" style="1" bestFit="1" customWidth="1"/>
    <col min="4612" max="4612" width="10.85546875" style="1" customWidth="1"/>
    <col min="4613" max="4613" width="2.42578125" style="1" customWidth="1"/>
    <col min="4614" max="4614" width="19.85546875" style="1" customWidth="1"/>
    <col min="4615" max="4615" width="26.42578125" style="1" customWidth="1"/>
    <col min="4616" max="4616" width="15.140625" style="1" customWidth="1"/>
    <col min="4617" max="4617" width="4" style="1" customWidth="1"/>
    <col min="4618" max="4618" width="2.7109375" style="1" customWidth="1"/>
    <col min="4619" max="4619" width="3.85546875" style="1" customWidth="1"/>
    <col min="4620" max="4620" width="2.42578125" style="1" customWidth="1"/>
    <col min="4621" max="4621" width="7.42578125" style="1" customWidth="1"/>
    <col min="4622" max="4622" width="17.28515625" style="1" customWidth="1"/>
    <col min="4623" max="4623" width="19.5703125" style="1" customWidth="1"/>
    <col min="4624" max="4624" width="0.7109375" style="1" customWidth="1"/>
    <col min="4625" max="4625" width="12.140625" style="1" customWidth="1"/>
    <col min="4626" max="4626" width="20" style="1" customWidth="1"/>
    <col min="4627" max="4864" width="9.140625" style="1"/>
    <col min="4865" max="4865" width="1.28515625" style="1" customWidth="1"/>
    <col min="4866" max="4866" width="5.5703125" style="1" customWidth="1"/>
    <col min="4867" max="4867" width="10.42578125" style="1" bestFit="1" customWidth="1"/>
    <col min="4868" max="4868" width="10.85546875" style="1" customWidth="1"/>
    <col min="4869" max="4869" width="2.42578125" style="1" customWidth="1"/>
    <col min="4870" max="4870" width="19.85546875" style="1" customWidth="1"/>
    <col min="4871" max="4871" width="26.42578125" style="1" customWidth="1"/>
    <col min="4872" max="4872" width="15.140625" style="1" customWidth="1"/>
    <col min="4873" max="4873" width="4" style="1" customWidth="1"/>
    <col min="4874" max="4874" width="2.7109375" style="1" customWidth="1"/>
    <col min="4875" max="4875" width="3.85546875" style="1" customWidth="1"/>
    <col min="4876" max="4876" width="2.42578125" style="1" customWidth="1"/>
    <col min="4877" max="4877" width="7.42578125" style="1" customWidth="1"/>
    <col min="4878" max="4878" width="17.28515625" style="1" customWidth="1"/>
    <col min="4879" max="4879" width="19.5703125" style="1" customWidth="1"/>
    <col min="4880" max="4880" width="0.7109375" style="1" customWidth="1"/>
    <col min="4881" max="4881" width="12.140625" style="1" customWidth="1"/>
    <col min="4882" max="4882" width="20" style="1" customWidth="1"/>
    <col min="4883" max="5120" width="9.140625" style="1"/>
    <col min="5121" max="5121" width="1.28515625" style="1" customWidth="1"/>
    <col min="5122" max="5122" width="5.5703125" style="1" customWidth="1"/>
    <col min="5123" max="5123" width="10.42578125" style="1" bestFit="1" customWidth="1"/>
    <col min="5124" max="5124" width="10.85546875" style="1" customWidth="1"/>
    <col min="5125" max="5125" width="2.42578125" style="1" customWidth="1"/>
    <col min="5126" max="5126" width="19.85546875" style="1" customWidth="1"/>
    <col min="5127" max="5127" width="26.42578125" style="1" customWidth="1"/>
    <col min="5128" max="5128" width="15.140625" style="1" customWidth="1"/>
    <col min="5129" max="5129" width="4" style="1" customWidth="1"/>
    <col min="5130" max="5130" width="2.7109375" style="1" customWidth="1"/>
    <col min="5131" max="5131" width="3.85546875" style="1" customWidth="1"/>
    <col min="5132" max="5132" width="2.42578125" style="1" customWidth="1"/>
    <col min="5133" max="5133" width="7.42578125" style="1" customWidth="1"/>
    <col min="5134" max="5134" width="17.28515625" style="1" customWidth="1"/>
    <col min="5135" max="5135" width="19.5703125" style="1" customWidth="1"/>
    <col min="5136" max="5136" width="0.7109375" style="1" customWidth="1"/>
    <col min="5137" max="5137" width="12.140625" style="1" customWidth="1"/>
    <col min="5138" max="5138" width="20" style="1" customWidth="1"/>
    <col min="5139" max="5376" width="9.140625" style="1"/>
    <col min="5377" max="5377" width="1.28515625" style="1" customWidth="1"/>
    <col min="5378" max="5378" width="5.5703125" style="1" customWidth="1"/>
    <col min="5379" max="5379" width="10.42578125" style="1" bestFit="1" customWidth="1"/>
    <col min="5380" max="5380" width="10.85546875" style="1" customWidth="1"/>
    <col min="5381" max="5381" width="2.42578125" style="1" customWidth="1"/>
    <col min="5382" max="5382" width="19.85546875" style="1" customWidth="1"/>
    <col min="5383" max="5383" width="26.42578125" style="1" customWidth="1"/>
    <col min="5384" max="5384" width="15.140625" style="1" customWidth="1"/>
    <col min="5385" max="5385" width="4" style="1" customWidth="1"/>
    <col min="5386" max="5386" width="2.7109375" style="1" customWidth="1"/>
    <col min="5387" max="5387" width="3.85546875" style="1" customWidth="1"/>
    <col min="5388" max="5388" width="2.42578125" style="1" customWidth="1"/>
    <col min="5389" max="5389" width="7.42578125" style="1" customWidth="1"/>
    <col min="5390" max="5390" width="17.28515625" style="1" customWidth="1"/>
    <col min="5391" max="5391" width="19.5703125" style="1" customWidth="1"/>
    <col min="5392" max="5392" width="0.7109375" style="1" customWidth="1"/>
    <col min="5393" max="5393" width="12.140625" style="1" customWidth="1"/>
    <col min="5394" max="5394" width="20" style="1" customWidth="1"/>
    <col min="5395" max="5632" width="9.140625" style="1"/>
    <col min="5633" max="5633" width="1.28515625" style="1" customWidth="1"/>
    <col min="5634" max="5634" width="5.5703125" style="1" customWidth="1"/>
    <col min="5635" max="5635" width="10.42578125" style="1" bestFit="1" customWidth="1"/>
    <col min="5636" max="5636" width="10.85546875" style="1" customWidth="1"/>
    <col min="5637" max="5637" width="2.42578125" style="1" customWidth="1"/>
    <col min="5638" max="5638" width="19.85546875" style="1" customWidth="1"/>
    <col min="5639" max="5639" width="26.42578125" style="1" customWidth="1"/>
    <col min="5640" max="5640" width="15.140625" style="1" customWidth="1"/>
    <col min="5641" max="5641" width="4" style="1" customWidth="1"/>
    <col min="5642" max="5642" width="2.7109375" style="1" customWidth="1"/>
    <col min="5643" max="5643" width="3.85546875" style="1" customWidth="1"/>
    <col min="5644" max="5644" width="2.42578125" style="1" customWidth="1"/>
    <col min="5645" max="5645" width="7.42578125" style="1" customWidth="1"/>
    <col min="5646" max="5646" width="17.28515625" style="1" customWidth="1"/>
    <col min="5647" max="5647" width="19.5703125" style="1" customWidth="1"/>
    <col min="5648" max="5648" width="0.7109375" style="1" customWidth="1"/>
    <col min="5649" max="5649" width="12.140625" style="1" customWidth="1"/>
    <col min="5650" max="5650" width="20" style="1" customWidth="1"/>
    <col min="5651" max="5888" width="9.140625" style="1"/>
    <col min="5889" max="5889" width="1.28515625" style="1" customWidth="1"/>
    <col min="5890" max="5890" width="5.5703125" style="1" customWidth="1"/>
    <col min="5891" max="5891" width="10.42578125" style="1" bestFit="1" customWidth="1"/>
    <col min="5892" max="5892" width="10.85546875" style="1" customWidth="1"/>
    <col min="5893" max="5893" width="2.42578125" style="1" customWidth="1"/>
    <col min="5894" max="5894" width="19.85546875" style="1" customWidth="1"/>
    <col min="5895" max="5895" width="26.42578125" style="1" customWidth="1"/>
    <col min="5896" max="5896" width="15.140625" style="1" customWidth="1"/>
    <col min="5897" max="5897" width="4" style="1" customWidth="1"/>
    <col min="5898" max="5898" width="2.7109375" style="1" customWidth="1"/>
    <col min="5899" max="5899" width="3.85546875" style="1" customWidth="1"/>
    <col min="5900" max="5900" width="2.42578125" style="1" customWidth="1"/>
    <col min="5901" max="5901" width="7.42578125" style="1" customWidth="1"/>
    <col min="5902" max="5902" width="17.28515625" style="1" customWidth="1"/>
    <col min="5903" max="5903" width="19.5703125" style="1" customWidth="1"/>
    <col min="5904" max="5904" width="0.7109375" style="1" customWidth="1"/>
    <col min="5905" max="5905" width="12.140625" style="1" customWidth="1"/>
    <col min="5906" max="5906" width="20" style="1" customWidth="1"/>
    <col min="5907" max="6144" width="9.140625" style="1"/>
    <col min="6145" max="6145" width="1.28515625" style="1" customWidth="1"/>
    <col min="6146" max="6146" width="5.5703125" style="1" customWidth="1"/>
    <col min="6147" max="6147" width="10.42578125" style="1" bestFit="1" customWidth="1"/>
    <col min="6148" max="6148" width="10.85546875" style="1" customWidth="1"/>
    <col min="6149" max="6149" width="2.42578125" style="1" customWidth="1"/>
    <col min="6150" max="6150" width="19.85546875" style="1" customWidth="1"/>
    <col min="6151" max="6151" width="26.42578125" style="1" customWidth="1"/>
    <col min="6152" max="6152" width="15.140625" style="1" customWidth="1"/>
    <col min="6153" max="6153" width="4" style="1" customWidth="1"/>
    <col min="6154" max="6154" width="2.7109375" style="1" customWidth="1"/>
    <col min="6155" max="6155" width="3.85546875" style="1" customWidth="1"/>
    <col min="6156" max="6156" width="2.42578125" style="1" customWidth="1"/>
    <col min="6157" max="6157" width="7.42578125" style="1" customWidth="1"/>
    <col min="6158" max="6158" width="17.28515625" style="1" customWidth="1"/>
    <col min="6159" max="6159" width="19.5703125" style="1" customWidth="1"/>
    <col min="6160" max="6160" width="0.7109375" style="1" customWidth="1"/>
    <col min="6161" max="6161" width="12.140625" style="1" customWidth="1"/>
    <col min="6162" max="6162" width="20" style="1" customWidth="1"/>
    <col min="6163" max="6400" width="9.140625" style="1"/>
    <col min="6401" max="6401" width="1.28515625" style="1" customWidth="1"/>
    <col min="6402" max="6402" width="5.5703125" style="1" customWidth="1"/>
    <col min="6403" max="6403" width="10.42578125" style="1" bestFit="1" customWidth="1"/>
    <col min="6404" max="6404" width="10.85546875" style="1" customWidth="1"/>
    <col min="6405" max="6405" width="2.42578125" style="1" customWidth="1"/>
    <col min="6406" max="6406" width="19.85546875" style="1" customWidth="1"/>
    <col min="6407" max="6407" width="26.42578125" style="1" customWidth="1"/>
    <col min="6408" max="6408" width="15.140625" style="1" customWidth="1"/>
    <col min="6409" max="6409" width="4" style="1" customWidth="1"/>
    <col min="6410" max="6410" width="2.7109375" style="1" customWidth="1"/>
    <col min="6411" max="6411" width="3.85546875" style="1" customWidth="1"/>
    <col min="6412" max="6412" width="2.42578125" style="1" customWidth="1"/>
    <col min="6413" max="6413" width="7.42578125" style="1" customWidth="1"/>
    <col min="6414" max="6414" width="17.28515625" style="1" customWidth="1"/>
    <col min="6415" max="6415" width="19.5703125" style="1" customWidth="1"/>
    <col min="6416" max="6416" width="0.7109375" style="1" customWidth="1"/>
    <col min="6417" max="6417" width="12.140625" style="1" customWidth="1"/>
    <col min="6418" max="6418" width="20" style="1" customWidth="1"/>
    <col min="6419" max="6656" width="9.140625" style="1"/>
    <col min="6657" max="6657" width="1.28515625" style="1" customWidth="1"/>
    <col min="6658" max="6658" width="5.5703125" style="1" customWidth="1"/>
    <col min="6659" max="6659" width="10.42578125" style="1" bestFit="1" customWidth="1"/>
    <col min="6660" max="6660" width="10.85546875" style="1" customWidth="1"/>
    <col min="6661" max="6661" width="2.42578125" style="1" customWidth="1"/>
    <col min="6662" max="6662" width="19.85546875" style="1" customWidth="1"/>
    <col min="6663" max="6663" width="26.42578125" style="1" customWidth="1"/>
    <col min="6664" max="6664" width="15.140625" style="1" customWidth="1"/>
    <col min="6665" max="6665" width="4" style="1" customWidth="1"/>
    <col min="6666" max="6666" width="2.7109375" style="1" customWidth="1"/>
    <col min="6667" max="6667" width="3.85546875" style="1" customWidth="1"/>
    <col min="6668" max="6668" width="2.42578125" style="1" customWidth="1"/>
    <col min="6669" max="6669" width="7.42578125" style="1" customWidth="1"/>
    <col min="6670" max="6670" width="17.28515625" style="1" customWidth="1"/>
    <col min="6671" max="6671" width="19.5703125" style="1" customWidth="1"/>
    <col min="6672" max="6672" width="0.7109375" style="1" customWidth="1"/>
    <col min="6673" max="6673" width="12.140625" style="1" customWidth="1"/>
    <col min="6674" max="6674" width="20" style="1" customWidth="1"/>
    <col min="6675" max="6912" width="9.140625" style="1"/>
    <col min="6913" max="6913" width="1.28515625" style="1" customWidth="1"/>
    <col min="6914" max="6914" width="5.5703125" style="1" customWidth="1"/>
    <col min="6915" max="6915" width="10.42578125" style="1" bestFit="1" customWidth="1"/>
    <col min="6916" max="6916" width="10.85546875" style="1" customWidth="1"/>
    <col min="6917" max="6917" width="2.42578125" style="1" customWidth="1"/>
    <col min="6918" max="6918" width="19.85546875" style="1" customWidth="1"/>
    <col min="6919" max="6919" width="26.42578125" style="1" customWidth="1"/>
    <col min="6920" max="6920" width="15.140625" style="1" customWidth="1"/>
    <col min="6921" max="6921" width="4" style="1" customWidth="1"/>
    <col min="6922" max="6922" width="2.7109375" style="1" customWidth="1"/>
    <col min="6923" max="6923" width="3.85546875" style="1" customWidth="1"/>
    <col min="6924" max="6924" width="2.42578125" style="1" customWidth="1"/>
    <col min="6925" max="6925" width="7.42578125" style="1" customWidth="1"/>
    <col min="6926" max="6926" width="17.28515625" style="1" customWidth="1"/>
    <col min="6927" max="6927" width="19.5703125" style="1" customWidth="1"/>
    <col min="6928" max="6928" width="0.7109375" style="1" customWidth="1"/>
    <col min="6929" max="6929" width="12.140625" style="1" customWidth="1"/>
    <col min="6930" max="6930" width="20" style="1" customWidth="1"/>
    <col min="6931" max="7168" width="9.140625" style="1"/>
    <col min="7169" max="7169" width="1.28515625" style="1" customWidth="1"/>
    <col min="7170" max="7170" width="5.5703125" style="1" customWidth="1"/>
    <col min="7171" max="7171" width="10.42578125" style="1" bestFit="1" customWidth="1"/>
    <col min="7172" max="7172" width="10.85546875" style="1" customWidth="1"/>
    <col min="7173" max="7173" width="2.42578125" style="1" customWidth="1"/>
    <col min="7174" max="7174" width="19.85546875" style="1" customWidth="1"/>
    <col min="7175" max="7175" width="26.42578125" style="1" customWidth="1"/>
    <col min="7176" max="7176" width="15.140625" style="1" customWidth="1"/>
    <col min="7177" max="7177" width="4" style="1" customWidth="1"/>
    <col min="7178" max="7178" width="2.7109375" style="1" customWidth="1"/>
    <col min="7179" max="7179" width="3.85546875" style="1" customWidth="1"/>
    <col min="7180" max="7180" width="2.42578125" style="1" customWidth="1"/>
    <col min="7181" max="7181" width="7.42578125" style="1" customWidth="1"/>
    <col min="7182" max="7182" width="17.28515625" style="1" customWidth="1"/>
    <col min="7183" max="7183" width="19.5703125" style="1" customWidth="1"/>
    <col min="7184" max="7184" width="0.7109375" style="1" customWidth="1"/>
    <col min="7185" max="7185" width="12.140625" style="1" customWidth="1"/>
    <col min="7186" max="7186" width="20" style="1" customWidth="1"/>
    <col min="7187" max="7424" width="9.140625" style="1"/>
    <col min="7425" max="7425" width="1.28515625" style="1" customWidth="1"/>
    <col min="7426" max="7426" width="5.5703125" style="1" customWidth="1"/>
    <col min="7427" max="7427" width="10.42578125" style="1" bestFit="1" customWidth="1"/>
    <col min="7428" max="7428" width="10.85546875" style="1" customWidth="1"/>
    <col min="7429" max="7429" width="2.42578125" style="1" customWidth="1"/>
    <col min="7430" max="7430" width="19.85546875" style="1" customWidth="1"/>
    <col min="7431" max="7431" width="26.42578125" style="1" customWidth="1"/>
    <col min="7432" max="7432" width="15.140625" style="1" customWidth="1"/>
    <col min="7433" max="7433" width="4" style="1" customWidth="1"/>
    <col min="7434" max="7434" width="2.7109375" style="1" customWidth="1"/>
    <col min="7435" max="7435" width="3.85546875" style="1" customWidth="1"/>
    <col min="7436" max="7436" width="2.42578125" style="1" customWidth="1"/>
    <col min="7437" max="7437" width="7.42578125" style="1" customWidth="1"/>
    <col min="7438" max="7438" width="17.28515625" style="1" customWidth="1"/>
    <col min="7439" max="7439" width="19.5703125" style="1" customWidth="1"/>
    <col min="7440" max="7440" width="0.7109375" style="1" customWidth="1"/>
    <col min="7441" max="7441" width="12.140625" style="1" customWidth="1"/>
    <col min="7442" max="7442" width="20" style="1" customWidth="1"/>
    <col min="7443" max="7680" width="9.140625" style="1"/>
    <col min="7681" max="7681" width="1.28515625" style="1" customWidth="1"/>
    <col min="7682" max="7682" width="5.5703125" style="1" customWidth="1"/>
    <col min="7683" max="7683" width="10.42578125" style="1" bestFit="1" customWidth="1"/>
    <col min="7684" max="7684" width="10.85546875" style="1" customWidth="1"/>
    <col min="7685" max="7685" width="2.42578125" style="1" customWidth="1"/>
    <col min="7686" max="7686" width="19.85546875" style="1" customWidth="1"/>
    <col min="7687" max="7687" width="26.42578125" style="1" customWidth="1"/>
    <col min="7688" max="7688" width="15.140625" style="1" customWidth="1"/>
    <col min="7689" max="7689" width="4" style="1" customWidth="1"/>
    <col min="7690" max="7690" width="2.7109375" style="1" customWidth="1"/>
    <col min="7691" max="7691" width="3.85546875" style="1" customWidth="1"/>
    <col min="7692" max="7692" width="2.42578125" style="1" customWidth="1"/>
    <col min="7693" max="7693" width="7.42578125" style="1" customWidth="1"/>
    <col min="7694" max="7694" width="17.28515625" style="1" customWidth="1"/>
    <col min="7695" max="7695" width="19.5703125" style="1" customWidth="1"/>
    <col min="7696" max="7696" width="0.7109375" style="1" customWidth="1"/>
    <col min="7697" max="7697" width="12.140625" style="1" customWidth="1"/>
    <col min="7698" max="7698" width="20" style="1" customWidth="1"/>
    <col min="7699" max="7936" width="9.140625" style="1"/>
    <col min="7937" max="7937" width="1.28515625" style="1" customWidth="1"/>
    <col min="7938" max="7938" width="5.5703125" style="1" customWidth="1"/>
    <col min="7939" max="7939" width="10.42578125" style="1" bestFit="1" customWidth="1"/>
    <col min="7940" max="7940" width="10.85546875" style="1" customWidth="1"/>
    <col min="7941" max="7941" width="2.42578125" style="1" customWidth="1"/>
    <col min="7942" max="7942" width="19.85546875" style="1" customWidth="1"/>
    <col min="7943" max="7943" width="26.42578125" style="1" customWidth="1"/>
    <col min="7944" max="7944" width="15.140625" style="1" customWidth="1"/>
    <col min="7945" max="7945" width="4" style="1" customWidth="1"/>
    <col min="7946" max="7946" width="2.7109375" style="1" customWidth="1"/>
    <col min="7947" max="7947" width="3.85546875" style="1" customWidth="1"/>
    <col min="7948" max="7948" width="2.42578125" style="1" customWidth="1"/>
    <col min="7949" max="7949" width="7.42578125" style="1" customWidth="1"/>
    <col min="7950" max="7950" width="17.28515625" style="1" customWidth="1"/>
    <col min="7951" max="7951" width="19.5703125" style="1" customWidth="1"/>
    <col min="7952" max="7952" width="0.7109375" style="1" customWidth="1"/>
    <col min="7953" max="7953" width="12.140625" style="1" customWidth="1"/>
    <col min="7954" max="7954" width="20" style="1" customWidth="1"/>
    <col min="7955" max="8192" width="9.140625" style="1"/>
    <col min="8193" max="8193" width="1.28515625" style="1" customWidth="1"/>
    <col min="8194" max="8194" width="5.5703125" style="1" customWidth="1"/>
    <col min="8195" max="8195" width="10.42578125" style="1" bestFit="1" customWidth="1"/>
    <col min="8196" max="8196" width="10.85546875" style="1" customWidth="1"/>
    <col min="8197" max="8197" width="2.42578125" style="1" customWidth="1"/>
    <col min="8198" max="8198" width="19.85546875" style="1" customWidth="1"/>
    <col min="8199" max="8199" width="26.42578125" style="1" customWidth="1"/>
    <col min="8200" max="8200" width="15.140625" style="1" customWidth="1"/>
    <col min="8201" max="8201" width="4" style="1" customWidth="1"/>
    <col min="8202" max="8202" width="2.7109375" style="1" customWidth="1"/>
    <col min="8203" max="8203" width="3.85546875" style="1" customWidth="1"/>
    <col min="8204" max="8204" width="2.42578125" style="1" customWidth="1"/>
    <col min="8205" max="8205" width="7.42578125" style="1" customWidth="1"/>
    <col min="8206" max="8206" width="17.28515625" style="1" customWidth="1"/>
    <col min="8207" max="8207" width="19.5703125" style="1" customWidth="1"/>
    <col min="8208" max="8208" width="0.7109375" style="1" customWidth="1"/>
    <col min="8209" max="8209" width="12.140625" style="1" customWidth="1"/>
    <col min="8210" max="8210" width="20" style="1" customWidth="1"/>
    <col min="8211" max="8448" width="9.140625" style="1"/>
    <col min="8449" max="8449" width="1.28515625" style="1" customWidth="1"/>
    <col min="8450" max="8450" width="5.5703125" style="1" customWidth="1"/>
    <col min="8451" max="8451" width="10.42578125" style="1" bestFit="1" customWidth="1"/>
    <col min="8452" max="8452" width="10.85546875" style="1" customWidth="1"/>
    <col min="8453" max="8453" width="2.42578125" style="1" customWidth="1"/>
    <col min="8454" max="8454" width="19.85546875" style="1" customWidth="1"/>
    <col min="8455" max="8455" width="26.42578125" style="1" customWidth="1"/>
    <col min="8456" max="8456" width="15.140625" style="1" customWidth="1"/>
    <col min="8457" max="8457" width="4" style="1" customWidth="1"/>
    <col min="8458" max="8458" width="2.7109375" style="1" customWidth="1"/>
    <col min="8459" max="8459" width="3.85546875" style="1" customWidth="1"/>
    <col min="8460" max="8460" width="2.42578125" style="1" customWidth="1"/>
    <col min="8461" max="8461" width="7.42578125" style="1" customWidth="1"/>
    <col min="8462" max="8462" width="17.28515625" style="1" customWidth="1"/>
    <col min="8463" max="8463" width="19.5703125" style="1" customWidth="1"/>
    <col min="8464" max="8464" width="0.7109375" style="1" customWidth="1"/>
    <col min="8465" max="8465" width="12.140625" style="1" customWidth="1"/>
    <col min="8466" max="8466" width="20" style="1" customWidth="1"/>
    <col min="8467" max="8704" width="9.140625" style="1"/>
    <col min="8705" max="8705" width="1.28515625" style="1" customWidth="1"/>
    <col min="8706" max="8706" width="5.5703125" style="1" customWidth="1"/>
    <col min="8707" max="8707" width="10.42578125" style="1" bestFit="1" customWidth="1"/>
    <col min="8708" max="8708" width="10.85546875" style="1" customWidth="1"/>
    <col min="8709" max="8709" width="2.42578125" style="1" customWidth="1"/>
    <col min="8710" max="8710" width="19.85546875" style="1" customWidth="1"/>
    <col min="8711" max="8711" width="26.42578125" style="1" customWidth="1"/>
    <col min="8712" max="8712" width="15.140625" style="1" customWidth="1"/>
    <col min="8713" max="8713" width="4" style="1" customWidth="1"/>
    <col min="8714" max="8714" width="2.7109375" style="1" customWidth="1"/>
    <col min="8715" max="8715" width="3.85546875" style="1" customWidth="1"/>
    <col min="8716" max="8716" width="2.42578125" style="1" customWidth="1"/>
    <col min="8717" max="8717" width="7.42578125" style="1" customWidth="1"/>
    <col min="8718" max="8718" width="17.28515625" style="1" customWidth="1"/>
    <col min="8719" max="8719" width="19.5703125" style="1" customWidth="1"/>
    <col min="8720" max="8720" width="0.7109375" style="1" customWidth="1"/>
    <col min="8721" max="8721" width="12.140625" style="1" customWidth="1"/>
    <col min="8722" max="8722" width="20" style="1" customWidth="1"/>
    <col min="8723" max="8960" width="9.140625" style="1"/>
    <col min="8961" max="8961" width="1.28515625" style="1" customWidth="1"/>
    <col min="8962" max="8962" width="5.5703125" style="1" customWidth="1"/>
    <col min="8963" max="8963" width="10.42578125" style="1" bestFit="1" customWidth="1"/>
    <col min="8964" max="8964" width="10.85546875" style="1" customWidth="1"/>
    <col min="8965" max="8965" width="2.42578125" style="1" customWidth="1"/>
    <col min="8966" max="8966" width="19.85546875" style="1" customWidth="1"/>
    <col min="8967" max="8967" width="26.42578125" style="1" customWidth="1"/>
    <col min="8968" max="8968" width="15.140625" style="1" customWidth="1"/>
    <col min="8969" max="8969" width="4" style="1" customWidth="1"/>
    <col min="8970" max="8970" width="2.7109375" style="1" customWidth="1"/>
    <col min="8971" max="8971" width="3.85546875" style="1" customWidth="1"/>
    <col min="8972" max="8972" width="2.42578125" style="1" customWidth="1"/>
    <col min="8973" max="8973" width="7.42578125" style="1" customWidth="1"/>
    <col min="8974" max="8974" width="17.28515625" style="1" customWidth="1"/>
    <col min="8975" max="8975" width="19.5703125" style="1" customWidth="1"/>
    <col min="8976" max="8976" width="0.7109375" style="1" customWidth="1"/>
    <col min="8977" max="8977" width="12.140625" style="1" customWidth="1"/>
    <col min="8978" max="8978" width="20" style="1" customWidth="1"/>
    <col min="8979" max="9216" width="9.140625" style="1"/>
    <col min="9217" max="9217" width="1.28515625" style="1" customWidth="1"/>
    <col min="9218" max="9218" width="5.5703125" style="1" customWidth="1"/>
    <col min="9219" max="9219" width="10.42578125" style="1" bestFit="1" customWidth="1"/>
    <col min="9220" max="9220" width="10.85546875" style="1" customWidth="1"/>
    <col min="9221" max="9221" width="2.42578125" style="1" customWidth="1"/>
    <col min="9222" max="9222" width="19.85546875" style="1" customWidth="1"/>
    <col min="9223" max="9223" width="26.42578125" style="1" customWidth="1"/>
    <col min="9224" max="9224" width="15.140625" style="1" customWidth="1"/>
    <col min="9225" max="9225" width="4" style="1" customWidth="1"/>
    <col min="9226" max="9226" width="2.7109375" style="1" customWidth="1"/>
    <col min="9227" max="9227" width="3.85546875" style="1" customWidth="1"/>
    <col min="9228" max="9228" width="2.42578125" style="1" customWidth="1"/>
    <col min="9229" max="9229" width="7.42578125" style="1" customWidth="1"/>
    <col min="9230" max="9230" width="17.28515625" style="1" customWidth="1"/>
    <col min="9231" max="9231" width="19.5703125" style="1" customWidth="1"/>
    <col min="9232" max="9232" width="0.7109375" style="1" customWidth="1"/>
    <col min="9233" max="9233" width="12.140625" style="1" customWidth="1"/>
    <col min="9234" max="9234" width="20" style="1" customWidth="1"/>
    <col min="9235" max="9472" width="9.140625" style="1"/>
    <col min="9473" max="9473" width="1.28515625" style="1" customWidth="1"/>
    <col min="9474" max="9474" width="5.5703125" style="1" customWidth="1"/>
    <col min="9475" max="9475" width="10.42578125" style="1" bestFit="1" customWidth="1"/>
    <col min="9476" max="9476" width="10.85546875" style="1" customWidth="1"/>
    <col min="9477" max="9477" width="2.42578125" style="1" customWidth="1"/>
    <col min="9478" max="9478" width="19.85546875" style="1" customWidth="1"/>
    <col min="9479" max="9479" width="26.42578125" style="1" customWidth="1"/>
    <col min="9480" max="9480" width="15.140625" style="1" customWidth="1"/>
    <col min="9481" max="9481" width="4" style="1" customWidth="1"/>
    <col min="9482" max="9482" width="2.7109375" style="1" customWidth="1"/>
    <col min="9483" max="9483" width="3.85546875" style="1" customWidth="1"/>
    <col min="9484" max="9484" width="2.42578125" style="1" customWidth="1"/>
    <col min="9485" max="9485" width="7.42578125" style="1" customWidth="1"/>
    <col min="9486" max="9486" width="17.28515625" style="1" customWidth="1"/>
    <col min="9487" max="9487" width="19.5703125" style="1" customWidth="1"/>
    <col min="9488" max="9488" width="0.7109375" style="1" customWidth="1"/>
    <col min="9489" max="9489" width="12.140625" style="1" customWidth="1"/>
    <col min="9490" max="9490" width="20" style="1" customWidth="1"/>
    <col min="9491" max="9728" width="9.140625" style="1"/>
    <col min="9729" max="9729" width="1.28515625" style="1" customWidth="1"/>
    <col min="9730" max="9730" width="5.5703125" style="1" customWidth="1"/>
    <col min="9731" max="9731" width="10.42578125" style="1" bestFit="1" customWidth="1"/>
    <col min="9732" max="9732" width="10.85546875" style="1" customWidth="1"/>
    <col min="9733" max="9733" width="2.42578125" style="1" customWidth="1"/>
    <col min="9734" max="9734" width="19.85546875" style="1" customWidth="1"/>
    <col min="9735" max="9735" width="26.42578125" style="1" customWidth="1"/>
    <col min="9736" max="9736" width="15.140625" style="1" customWidth="1"/>
    <col min="9737" max="9737" width="4" style="1" customWidth="1"/>
    <col min="9738" max="9738" width="2.7109375" style="1" customWidth="1"/>
    <col min="9739" max="9739" width="3.85546875" style="1" customWidth="1"/>
    <col min="9740" max="9740" width="2.42578125" style="1" customWidth="1"/>
    <col min="9741" max="9741" width="7.42578125" style="1" customWidth="1"/>
    <col min="9742" max="9742" width="17.28515625" style="1" customWidth="1"/>
    <col min="9743" max="9743" width="19.5703125" style="1" customWidth="1"/>
    <col min="9744" max="9744" width="0.7109375" style="1" customWidth="1"/>
    <col min="9745" max="9745" width="12.140625" style="1" customWidth="1"/>
    <col min="9746" max="9746" width="20" style="1" customWidth="1"/>
    <col min="9747" max="9984" width="9.140625" style="1"/>
    <col min="9985" max="9985" width="1.28515625" style="1" customWidth="1"/>
    <col min="9986" max="9986" width="5.5703125" style="1" customWidth="1"/>
    <col min="9987" max="9987" width="10.42578125" style="1" bestFit="1" customWidth="1"/>
    <col min="9988" max="9988" width="10.85546875" style="1" customWidth="1"/>
    <col min="9989" max="9989" width="2.42578125" style="1" customWidth="1"/>
    <col min="9990" max="9990" width="19.85546875" style="1" customWidth="1"/>
    <col min="9991" max="9991" width="26.42578125" style="1" customWidth="1"/>
    <col min="9992" max="9992" width="15.140625" style="1" customWidth="1"/>
    <col min="9993" max="9993" width="4" style="1" customWidth="1"/>
    <col min="9994" max="9994" width="2.7109375" style="1" customWidth="1"/>
    <col min="9995" max="9995" width="3.85546875" style="1" customWidth="1"/>
    <col min="9996" max="9996" width="2.42578125" style="1" customWidth="1"/>
    <col min="9997" max="9997" width="7.42578125" style="1" customWidth="1"/>
    <col min="9998" max="9998" width="17.28515625" style="1" customWidth="1"/>
    <col min="9999" max="9999" width="19.5703125" style="1" customWidth="1"/>
    <col min="10000" max="10000" width="0.7109375" style="1" customWidth="1"/>
    <col min="10001" max="10001" width="12.140625" style="1" customWidth="1"/>
    <col min="10002" max="10002" width="20" style="1" customWidth="1"/>
    <col min="10003" max="10240" width="9.140625" style="1"/>
    <col min="10241" max="10241" width="1.28515625" style="1" customWidth="1"/>
    <col min="10242" max="10242" width="5.5703125" style="1" customWidth="1"/>
    <col min="10243" max="10243" width="10.42578125" style="1" bestFit="1" customWidth="1"/>
    <col min="10244" max="10244" width="10.85546875" style="1" customWidth="1"/>
    <col min="10245" max="10245" width="2.42578125" style="1" customWidth="1"/>
    <col min="10246" max="10246" width="19.85546875" style="1" customWidth="1"/>
    <col min="10247" max="10247" width="26.42578125" style="1" customWidth="1"/>
    <col min="10248" max="10248" width="15.140625" style="1" customWidth="1"/>
    <col min="10249" max="10249" width="4" style="1" customWidth="1"/>
    <col min="10250" max="10250" width="2.7109375" style="1" customWidth="1"/>
    <col min="10251" max="10251" width="3.85546875" style="1" customWidth="1"/>
    <col min="10252" max="10252" width="2.42578125" style="1" customWidth="1"/>
    <col min="10253" max="10253" width="7.42578125" style="1" customWidth="1"/>
    <col min="10254" max="10254" width="17.28515625" style="1" customWidth="1"/>
    <col min="10255" max="10255" width="19.5703125" style="1" customWidth="1"/>
    <col min="10256" max="10256" width="0.7109375" style="1" customWidth="1"/>
    <col min="10257" max="10257" width="12.140625" style="1" customWidth="1"/>
    <col min="10258" max="10258" width="20" style="1" customWidth="1"/>
    <col min="10259" max="10496" width="9.140625" style="1"/>
    <col min="10497" max="10497" width="1.28515625" style="1" customWidth="1"/>
    <col min="10498" max="10498" width="5.5703125" style="1" customWidth="1"/>
    <col min="10499" max="10499" width="10.42578125" style="1" bestFit="1" customWidth="1"/>
    <col min="10500" max="10500" width="10.85546875" style="1" customWidth="1"/>
    <col min="10501" max="10501" width="2.42578125" style="1" customWidth="1"/>
    <col min="10502" max="10502" width="19.85546875" style="1" customWidth="1"/>
    <col min="10503" max="10503" width="26.42578125" style="1" customWidth="1"/>
    <col min="10504" max="10504" width="15.140625" style="1" customWidth="1"/>
    <col min="10505" max="10505" width="4" style="1" customWidth="1"/>
    <col min="10506" max="10506" width="2.7109375" style="1" customWidth="1"/>
    <col min="10507" max="10507" width="3.85546875" style="1" customWidth="1"/>
    <col min="10508" max="10508" width="2.42578125" style="1" customWidth="1"/>
    <col min="10509" max="10509" width="7.42578125" style="1" customWidth="1"/>
    <col min="10510" max="10510" width="17.28515625" style="1" customWidth="1"/>
    <col min="10511" max="10511" width="19.5703125" style="1" customWidth="1"/>
    <col min="10512" max="10512" width="0.7109375" style="1" customWidth="1"/>
    <col min="10513" max="10513" width="12.140625" style="1" customWidth="1"/>
    <col min="10514" max="10514" width="20" style="1" customWidth="1"/>
    <col min="10515" max="10752" width="9.140625" style="1"/>
    <col min="10753" max="10753" width="1.28515625" style="1" customWidth="1"/>
    <col min="10754" max="10754" width="5.5703125" style="1" customWidth="1"/>
    <col min="10755" max="10755" width="10.42578125" style="1" bestFit="1" customWidth="1"/>
    <col min="10756" max="10756" width="10.85546875" style="1" customWidth="1"/>
    <col min="10757" max="10757" width="2.42578125" style="1" customWidth="1"/>
    <col min="10758" max="10758" width="19.85546875" style="1" customWidth="1"/>
    <col min="10759" max="10759" width="26.42578125" style="1" customWidth="1"/>
    <col min="10760" max="10760" width="15.140625" style="1" customWidth="1"/>
    <col min="10761" max="10761" width="4" style="1" customWidth="1"/>
    <col min="10762" max="10762" width="2.7109375" style="1" customWidth="1"/>
    <col min="10763" max="10763" width="3.85546875" style="1" customWidth="1"/>
    <col min="10764" max="10764" width="2.42578125" style="1" customWidth="1"/>
    <col min="10765" max="10765" width="7.42578125" style="1" customWidth="1"/>
    <col min="10766" max="10766" width="17.28515625" style="1" customWidth="1"/>
    <col min="10767" max="10767" width="19.5703125" style="1" customWidth="1"/>
    <col min="10768" max="10768" width="0.7109375" style="1" customWidth="1"/>
    <col min="10769" max="10769" width="12.140625" style="1" customWidth="1"/>
    <col min="10770" max="10770" width="20" style="1" customWidth="1"/>
    <col min="10771" max="11008" width="9.140625" style="1"/>
    <col min="11009" max="11009" width="1.28515625" style="1" customWidth="1"/>
    <col min="11010" max="11010" width="5.5703125" style="1" customWidth="1"/>
    <col min="11011" max="11011" width="10.42578125" style="1" bestFit="1" customWidth="1"/>
    <col min="11012" max="11012" width="10.85546875" style="1" customWidth="1"/>
    <col min="11013" max="11013" width="2.42578125" style="1" customWidth="1"/>
    <col min="11014" max="11014" width="19.85546875" style="1" customWidth="1"/>
    <col min="11015" max="11015" width="26.42578125" style="1" customWidth="1"/>
    <col min="11016" max="11016" width="15.140625" style="1" customWidth="1"/>
    <col min="11017" max="11017" width="4" style="1" customWidth="1"/>
    <col min="11018" max="11018" width="2.7109375" style="1" customWidth="1"/>
    <col min="11019" max="11019" width="3.85546875" style="1" customWidth="1"/>
    <col min="11020" max="11020" width="2.42578125" style="1" customWidth="1"/>
    <col min="11021" max="11021" width="7.42578125" style="1" customWidth="1"/>
    <col min="11022" max="11022" width="17.28515625" style="1" customWidth="1"/>
    <col min="11023" max="11023" width="19.5703125" style="1" customWidth="1"/>
    <col min="11024" max="11024" width="0.7109375" style="1" customWidth="1"/>
    <col min="11025" max="11025" width="12.140625" style="1" customWidth="1"/>
    <col min="11026" max="11026" width="20" style="1" customWidth="1"/>
    <col min="11027" max="11264" width="9.140625" style="1"/>
    <col min="11265" max="11265" width="1.28515625" style="1" customWidth="1"/>
    <col min="11266" max="11266" width="5.5703125" style="1" customWidth="1"/>
    <col min="11267" max="11267" width="10.42578125" style="1" bestFit="1" customWidth="1"/>
    <col min="11268" max="11268" width="10.85546875" style="1" customWidth="1"/>
    <col min="11269" max="11269" width="2.42578125" style="1" customWidth="1"/>
    <col min="11270" max="11270" width="19.85546875" style="1" customWidth="1"/>
    <col min="11271" max="11271" width="26.42578125" style="1" customWidth="1"/>
    <col min="11272" max="11272" width="15.140625" style="1" customWidth="1"/>
    <col min="11273" max="11273" width="4" style="1" customWidth="1"/>
    <col min="11274" max="11274" width="2.7109375" style="1" customWidth="1"/>
    <col min="11275" max="11275" width="3.85546875" style="1" customWidth="1"/>
    <col min="11276" max="11276" width="2.42578125" style="1" customWidth="1"/>
    <col min="11277" max="11277" width="7.42578125" style="1" customWidth="1"/>
    <col min="11278" max="11278" width="17.28515625" style="1" customWidth="1"/>
    <col min="11279" max="11279" width="19.5703125" style="1" customWidth="1"/>
    <col min="11280" max="11280" width="0.7109375" style="1" customWidth="1"/>
    <col min="11281" max="11281" width="12.140625" style="1" customWidth="1"/>
    <col min="11282" max="11282" width="20" style="1" customWidth="1"/>
    <col min="11283" max="11520" width="9.140625" style="1"/>
    <col min="11521" max="11521" width="1.28515625" style="1" customWidth="1"/>
    <col min="11522" max="11522" width="5.5703125" style="1" customWidth="1"/>
    <col min="11523" max="11523" width="10.42578125" style="1" bestFit="1" customWidth="1"/>
    <col min="11524" max="11524" width="10.85546875" style="1" customWidth="1"/>
    <col min="11525" max="11525" width="2.42578125" style="1" customWidth="1"/>
    <col min="11526" max="11526" width="19.85546875" style="1" customWidth="1"/>
    <col min="11527" max="11527" width="26.42578125" style="1" customWidth="1"/>
    <col min="11528" max="11528" width="15.140625" style="1" customWidth="1"/>
    <col min="11529" max="11529" width="4" style="1" customWidth="1"/>
    <col min="11530" max="11530" width="2.7109375" style="1" customWidth="1"/>
    <col min="11531" max="11531" width="3.85546875" style="1" customWidth="1"/>
    <col min="11532" max="11532" width="2.42578125" style="1" customWidth="1"/>
    <col min="11533" max="11533" width="7.42578125" style="1" customWidth="1"/>
    <col min="11534" max="11534" width="17.28515625" style="1" customWidth="1"/>
    <col min="11535" max="11535" width="19.5703125" style="1" customWidth="1"/>
    <col min="11536" max="11536" width="0.7109375" style="1" customWidth="1"/>
    <col min="11537" max="11537" width="12.140625" style="1" customWidth="1"/>
    <col min="11538" max="11538" width="20" style="1" customWidth="1"/>
    <col min="11539" max="11776" width="9.140625" style="1"/>
    <col min="11777" max="11777" width="1.28515625" style="1" customWidth="1"/>
    <col min="11778" max="11778" width="5.5703125" style="1" customWidth="1"/>
    <col min="11779" max="11779" width="10.42578125" style="1" bestFit="1" customWidth="1"/>
    <col min="11780" max="11780" width="10.85546875" style="1" customWidth="1"/>
    <col min="11781" max="11781" width="2.42578125" style="1" customWidth="1"/>
    <col min="11782" max="11782" width="19.85546875" style="1" customWidth="1"/>
    <col min="11783" max="11783" width="26.42578125" style="1" customWidth="1"/>
    <col min="11784" max="11784" width="15.140625" style="1" customWidth="1"/>
    <col min="11785" max="11785" width="4" style="1" customWidth="1"/>
    <col min="11786" max="11786" width="2.7109375" style="1" customWidth="1"/>
    <col min="11787" max="11787" width="3.85546875" style="1" customWidth="1"/>
    <col min="11788" max="11788" width="2.42578125" style="1" customWidth="1"/>
    <col min="11789" max="11789" width="7.42578125" style="1" customWidth="1"/>
    <col min="11790" max="11790" width="17.28515625" style="1" customWidth="1"/>
    <col min="11791" max="11791" width="19.5703125" style="1" customWidth="1"/>
    <col min="11792" max="11792" width="0.7109375" style="1" customWidth="1"/>
    <col min="11793" max="11793" width="12.140625" style="1" customWidth="1"/>
    <col min="11794" max="11794" width="20" style="1" customWidth="1"/>
    <col min="11795" max="12032" width="9.140625" style="1"/>
    <col min="12033" max="12033" width="1.28515625" style="1" customWidth="1"/>
    <col min="12034" max="12034" width="5.5703125" style="1" customWidth="1"/>
    <col min="12035" max="12035" width="10.42578125" style="1" bestFit="1" customWidth="1"/>
    <col min="12036" max="12036" width="10.85546875" style="1" customWidth="1"/>
    <col min="12037" max="12037" width="2.42578125" style="1" customWidth="1"/>
    <col min="12038" max="12038" width="19.85546875" style="1" customWidth="1"/>
    <col min="12039" max="12039" width="26.42578125" style="1" customWidth="1"/>
    <col min="12040" max="12040" width="15.140625" style="1" customWidth="1"/>
    <col min="12041" max="12041" width="4" style="1" customWidth="1"/>
    <col min="12042" max="12042" width="2.7109375" style="1" customWidth="1"/>
    <col min="12043" max="12043" width="3.85546875" style="1" customWidth="1"/>
    <col min="12044" max="12044" width="2.42578125" style="1" customWidth="1"/>
    <col min="12045" max="12045" width="7.42578125" style="1" customWidth="1"/>
    <col min="12046" max="12046" width="17.28515625" style="1" customWidth="1"/>
    <col min="12047" max="12047" width="19.5703125" style="1" customWidth="1"/>
    <col min="12048" max="12048" width="0.7109375" style="1" customWidth="1"/>
    <col min="12049" max="12049" width="12.140625" style="1" customWidth="1"/>
    <col min="12050" max="12050" width="20" style="1" customWidth="1"/>
    <col min="12051" max="12288" width="9.140625" style="1"/>
    <col min="12289" max="12289" width="1.28515625" style="1" customWidth="1"/>
    <col min="12290" max="12290" width="5.5703125" style="1" customWidth="1"/>
    <col min="12291" max="12291" width="10.42578125" style="1" bestFit="1" customWidth="1"/>
    <col min="12292" max="12292" width="10.85546875" style="1" customWidth="1"/>
    <col min="12293" max="12293" width="2.42578125" style="1" customWidth="1"/>
    <col min="12294" max="12294" width="19.85546875" style="1" customWidth="1"/>
    <col min="12295" max="12295" width="26.42578125" style="1" customWidth="1"/>
    <col min="12296" max="12296" width="15.140625" style="1" customWidth="1"/>
    <col min="12297" max="12297" width="4" style="1" customWidth="1"/>
    <col min="12298" max="12298" width="2.7109375" style="1" customWidth="1"/>
    <col min="12299" max="12299" width="3.85546875" style="1" customWidth="1"/>
    <col min="12300" max="12300" width="2.42578125" style="1" customWidth="1"/>
    <col min="12301" max="12301" width="7.42578125" style="1" customWidth="1"/>
    <col min="12302" max="12302" width="17.28515625" style="1" customWidth="1"/>
    <col min="12303" max="12303" width="19.5703125" style="1" customWidth="1"/>
    <col min="12304" max="12304" width="0.7109375" style="1" customWidth="1"/>
    <col min="12305" max="12305" width="12.140625" style="1" customWidth="1"/>
    <col min="12306" max="12306" width="20" style="1" customWidth="1"/>
    <col min="12307" max="12544" width="9.140625" style="1"/>
    <col min="12545" max="12545" width="1.28515625" style="1" customWidth="1"/>
    <col min="12546" max="12546" width="5.5703125" style="1" customWidth="1"/>
    <col min="12547" max="12547" width="10.42578125" style="1" bestFit="1" customWidth="1"/>
    <col min="12548" max="12548" width="10.85546875" style="1" customWidth="1"/>
    <col min="12549" max="12549" width="2.42578125" style="1" customWidth="1"/>
    <col min="12550" max="12550" width="19.85546875" style="1" customWidth="1"/>
    <col min="12551" max="12551" width="26.42578125" style="1" customWidth="1"/>
    <col min="12552" max="12552" width="15.140625" style="1" customWidth="1"/>
    <col min="12553" max="12553" width="4" style="1" customWidth="1"/>
    <col min="12554" max="12554" width="2.7109375" style="1" customWidth="1"/>
    <col min="12555" max="12555" width="3.85546875" style="1" customWidth="1"/>
    <col min="12556" max="12556" width="2.42578125" style="1" customWidth="1"/>
    <col min="12557" max="12557" width="7.42578125" style="1" customWidth="1"/>
    <col min="12558" max="12558" width="17.28515625" style="1" customWidth="1"/>
    <col min="12559" max="12559" width="19.5703125" style="1" customWidth="1"/>
    <col min="12560" max="12560" width="0.7109375" style="1" customWidth="1"/>
    <col min="12561" max="12561" width="12.140625" style="1" customWidth="1"/>
    <col min="12562" max="12562" width="20" style="1" customWidth="1"/>
    <col min="12563" max="12800" width="9.140625" style="1"/>
    <col min="12801" max="12801" width="1.28515625" style="1" customWidth="1"/>
    <col min="12802" max="12802" width="5.5703125" style="1" customWidth="1"/>
    <col min="12803" max="12803" width="10.42578125" style="1" bestFit="1" customWidth="1"/>
    <col min="12804" max="12804" width="10.85546875" style="1" customWidth="1"/>
    <col min="12805" max="12805" width="2.42578125" style="1" customWidth="1"/>
    <col min="12806" max="12806" width="19.85546875" style="1" customWidth="1"/>
    <col min="12807" max="12807" width="26.42578125" style="1" customWidth="1"/>
    <col min="12808" max="12808" width="15.140625" style="1" customWidth="1"/>
    <col min="12809" max="12809" width="4" style="1" customWidth="1"/>
    <col min="12810" max="12810" width="2.7109375" style="1" customWidth="1"/>
    <col min="12811" max="12811" width="3.85546875" style="1" customWidth="1"/>
    <col min="12812" max="12812" width="2.42578125" style="1" customWidth="1"/>
    <col min="12813" max="12813" width="7.42578125" style="1" customWidth="1"/>
    <col min="12814" max="12814" width="17.28515625" style="1" customWidth="1"/>
    <col min="12815" max="12815" width="19.5703125" style="1" customWidth="1"/>
    <col min="12816" max="12816" width="0.7109375" style="1" customWidth="1"/>
    <col min="12817" max="12817" width="12.140625" style="1" customWidth="1"/>
    <col min="12818" max="12818" width="20" style="1" customWidth="1"/>
    <col min="12819" max="13056" width="9.140625" style="1"/>
    <col min="13057" max="13057" width="1.28515625" style="1" customWidth="1"/>
    <col min="13058" max="13058" width="5.5703125" style="1" customWidth="1"/>
    <col min="13059" max="13059" width="10.42578125" style="1" bestFit="1" customWidth="1"/>
    <col min="13060" max="13060" width="10.85546875" style="1" customWidth="1"/>
    <col min="13061" max="13061" width="2.42578125" style="1" customWidth="1"/>
    <col min="13062" max="13062" width="19.85546875" style="1" customWidth="1"/>
    <col min="13063" max="13063" width="26.42578125" style="1" customWidth="1"/>
    <col min="13064" max="13064" width="15.140625" style="1" customWidth="1"/>
    <col min="13065" max="13065" width="4" style="1" customWidth="1"/>
    <col min="13066" max="13066" width="2.7109375" style="1" customWidth="1"/>
    <col min="13067" max="13067" width="3.85546875" style="1" customWidth="1"/>
    <col min="13068" max="13068" width="2.42578125" style="1" customWidth="1"/>
    <col min="13069" max="13069" width="7.42578125" style="1" customWidth="1"/>
    <col min="13070" max="13070" width="17.28515625" style="1" customWidth="1"/>
    <col min="13071" max="13071" width="19.5703125" style="1" customWidth="1"/>
    <col min="13072" max="13072" width="0.7109375" style="1" customWidth="1"/>
    <col min="13073" max="13073" width="12.140625" style="1" customWidth="1"/>
    <col min="13074" max="13074" width="20" style="1" customWidth="1"/>
    <col min="13075" max="13312" width="9.140625" style="1"/>
    <col min="13313" max="13313" width="1.28515625" style="1" customWidth="1"/>
    <col min="13314" max="13314" width="5.5703125" style="1" customWidth="1"/>
    <col min="13315" max="13315" width="10.42578125" style="1" bestFit="1" customWidth="1"/>
    <col min="13316" max="13316" width="10.85546875" style="1" customWidth="1"/>
    <col min="13317" max="13317" width="2.42578125" style="1" customWidth="1"/>
    <col min="13318" max="13318" width="19.85546875" style="1" customWidth="1"/>
    <col min="13319" max="13319" width="26.42578125" style="1" customWidth="1"/>
    <col min="13320" max="13320" width="15.140625" style="1" customWidth="1"/>
    <col min="13321" max="13321" width="4" style="1" customWidth="1"/>
    <col min="13322" max="13322" width="2.7109375" style="1" customWidth="1"/>
    <col min="13323" max="13323" width="3.85546875" style="1" customWidth="1"/>
    <col min="13324" max="13324" width="2.42578125" style="1" customWidth="1"/>
    <col min="13325" max="13325" width="7.42578125" style="1" customWidth="1"/>
    <col min="13326" max="13326" width="17.28515625" style="1" customWidth="1"/>
    <col min="13327" max="13327" width="19.5703125" style="1" customWidth="1"/>
    <col min="13328" max="13328" width="0.7109375" style="1" customWidth="1"/>
    <col min="13329" max="13329" width="12.140625" style="1" customWidth="1"/>
    <col min="13330" max="13330" width="20" style="1" customWidth="1"/>
    <col min="13331" max="13568" width="9.140625" style="1"/>
    <col min="13569" max="13569" width="1.28515625" style="1" customWidth="1"/>
    <col min="13570" max="13570" width="5.5703125" style="1" customWidth="1"/>
    <col min="13571" max="13571" width="10.42578125" style="1" bestFit="1" customWidth="1"/>
    <col min="13572" max="13572" width="10.85546875" style="1" customWidth="1"/>
    <col min="13573" max="13573" width="2.42578125" style="1" customWidth="1"/>
    <col min="13574" max="13574" width="19.85546875" style="1" customWidth="1"/>
    <col min="13575" max="13575" width="26.42578125" style="1" customWidth="1"/>
    <col min="13576" max="13576" width="15.140625" style="1" customWidth="1"/>
    <col min="13577" max="13577" width="4" style="1" customWidth="1"/>
    <col min="13578" max="13578" width="2.7109375" style="1" customWidth="1"/>
    <col min="13579" max="13579" width="3.85546875" style="1" customWidth="1"/>
    <col min="13580" max="13580" width="2.42578125" style="1" customWidth="1"/>
    <col min="13581" max="13581" width="7.42578125" style="1" customWidth="1"/>
    <col min="13582" max="13582" width="17.28515625" style="1" customWidth="1"/>
    <col min="13583" max="13583" width="19.5703125" style="1" customWidth="1"/>
    <col min="13584" max="13584" width="0.7109375" style="1" customWidth="1"/>
    <col min="13585" max="13585" width="12.140625" style="1" customWidth="1"/>
    <col min="13586" max="13586" width="20" style="1" customWidth="1"/>
    <col min="13587" max="13824" width="9.140625" style="1"/>
    <col min="13825" max="13825" width="1.28515625" style="1" customWidth="1"/>
    <col min="13826" max="13826" width="5.5703125" style="1" customWidth="1"/>
    <col min="13827" max="13827" width="10.42578125" style="1" bestFit="1" customWidth="1"/>
    <col min="13828" max="13828" width="10.85546875" style="1" customWidth="1"/>
    <col min="13829" max="13829" width="2.42578125" style="1" customWidth="1"/>
    <col min="13830" max="13830" width="19.85546875" style="1" customWidth="1"/>
    <col min="13831" max="13831" width="26.42578125" style="1" customWidth="1"/>
    <col min="13832" max="13832" width="15.140625" style="1" customWidth="1"/>
    <col min="13833" max="13833" width="4" style="1" customWidth="1"/>
    <col min="13834" max="13834" width="2.7109375" style="1" customWidth="1"/>
    <col min="13835" max="13835" width="3.85546875" style="1" customWidth="1"/>
    <col min="13836" max="13836" width="2.42578125" style="1" customWidth="1"/>
    <col min="13837" max="13837" width="7.42578125" style="1" customWidth="1"/>
    <col min="13838" max="13838" width="17.28515625" style="1" customWidth="1"/>
    <col min="13839" max="13839" width="19.5703125" style="1" customWidth="1"/>
    <col min="13840" max="13840" width="0.7109375" style="1" customWidth="1"/>
    <col min="13841" max="13841" width="12.140625" style="1" customWidth="1"/>
    <col min="13842" max="13842" width="20" style="1" customWidth="1"/>
    <col min="13843" max="14080" width="9.140625" style="1"/>
    <col min="14081" max="14081" width="1.28515625" style="1" customWidth="1"/>
    <col min="14082" max="14082" width="5.5703125" style="1" customWidth="1"/>
    <col min="14083" max="14083" width="10.42578125" style="1" bestFit="1" customWidth="1"/>
    <col min="14084" max="14084" width="10.85546875" style="1" customWidth="1"/>
    <col min="14085" max="14085" width="2.42578125" style="1" customWidth="1"/>
    <col min="14086" max="14086" width="19.85546875" style="1" customWidth="1"/>
    <col min="14087" max="14087" width="26.42578125" style="1" customWidth="1"/>
    <col min="14088" max="14088" width="15.140625" style="1" customWidth="1"/>
    <col min="14089" max="14089" width="4" style="1" customWidth="1"/>
    <col min="14090" max="14090" width="2.7109375" style="1" customWidth="1"/>
    <col min="14091" max="14091" width="3.85546875" style="1" customWidth="1"/>
    <col min="14092" max="14092" width="2.42578125" style="1" customWidth="1"/>
    <col min="14093" max="14093" width="7.42578125" style="1" customWidth="1"/>
    <col min="14094" max="14094" width="17.28515625" style="1" customWidth="1"/>
    <col min="14095" max="14095" width="19.5703125" style="1" customWidth="1"/>
    <col min="14096" max="14096" width="0.7109375" style="1" customWidth="1"/>
    <col min="14097" max="14097" width="12.140625" style="1" customWidth="1"/>
    <col min="14098" max="14098" width="20" style="1" customWidth="1"/>
    <col min="14099" max="14336" width="9.140625" style="1"/>
    <col min="14337" max="14337" width="1.28515625" style="1" customWidth="1"/>
    <col min="14338" max="14338" width="5.5703125" style="1" customWidth="1"/>
    <col min="14339" max="14339" width="10.42578125" style="1" bestFit="1" customWidth="1"/>
    <col min="14340" max="14340" width="10.85546875" style="1" customWidth="1"/>
    <col min="14341" max="14341" width="2.42578125" style="1" customWidth="1"/>
    <col min="14342" max="14342" width="19.85546875" style="1" customWidth="1"/>
    <col min="14343" max="14343" width="26.42578125" style="1" customWidth="1"/>
    <col min="14344" max="14344" width="15.140625" style="1" customWidth="1"/>
    <col min="14345" max="14345" width="4" style="1" customWidth="1"/>
    <col min="14346" max="14346" width="2.7109375" style="1" customWidth="1"/>
    <col min="14347" max="14347" width="3.85546875" style="1" customWidth="1"/>
    <col min="14348" max="14348" width="2.42578125" style="1" customWidth="1"/>
    <col min="14349" max="14349" width="7.42578125" style="1" customWidth="1"/>
    <col min="14350" max="14350" width="17.28515625" style="1" customWidth="1"/>
    <col min="14351" max="14351" width="19.5703125" style="1" customWidth="1"/>
    <col min="14352" max="14352" width="0.7109375" style="1" customWidth="1"/>
    <col min="14353" max="14353" width="12.140625" style="1" customWidth="1"/>
    <col min="14354" max="14354" width="20" style="1" customWidth="1"/>
    <col min="14355" max="14592" width="9.140625" style="1"/>
    <col min="14593" max="14593" width="1.28515625" style="1" customWidth="1"/>
    <col min="14594" max="14594" width="5.5703125" style="1" customWidth="1"/>
    <col min="14595" max="14595" width="10.42578125" style="1" bestFit="1" customWidth="1"/>
    <col min="14596" max="14596" width="10.85546875" style="1" customWidth="1"/>
    <col min="14597" max="14597" width="2.42578125" style="1" customWidth="1"/>
    <col min="14598" max="14598" width="19.85546875" style="1" customWidth="1"/>
    <col min="14599" max="14599" width="26.42578125" style="1" customWidth="1"/>
    <col min="14600" max="14600" width="15.140625" style="1" customWidth="1"/>
    <col min="14601" max="14601" width="4" style="1" customWidth="1"/>
    <col min="14602" max="14602" width="2.7109375" style="1" customWidth="1"/>
    <col min="14603" max="14603" width="3.85546875" style="1" customWidth="1"/>
    <col min="14604" max="14604" width="2.42578125" style="1" customWidth="1"/>
    <col min="14605" max="14605" width="7.42578125" style="1" customWidth="1"/>
    <col min="14606" max="14606" width="17.28515625" style="1" customWidth="1"/>
    <col min="14607" max="14607" width="19.5703125" style="1" customWidth="1"/>
    <col min="14608" max="14608" width="0.7109375" style="1" customWidth="1"/>
    <col min="14609" max="14609" width="12.140625" style="1" customWidth="1"/>
    <col min="14610" max="14610" width="20" style="1" customWidth="1"/>
    <col min="14611" max="14848" width="9.140625" style="1"/>
    <col min="14849" max="14849" width="1.28515625" style="1" customWidth="1"/>
    <col min="14850" max="14850" width="5.5703125" style="1" customWidth="1"/>
    <col min="14851" max="14851" width="10.42578125" style="1" bestFit="1" customWidth="1"/>
    <col min="14852" max="14852" width="10.85546875" style="1" customWidth="1"/>
    <col min="14853" max="14853" width="2.42578125" style="1" customWidth="1"/>
    <col min="14854" max="14854" width="19.85546875" style="1" customWidth="1"/>
    <col min="14855" max="14855" width="26.42578125" style="1" customWidth="1"/>
    <col min="14856" max="14856" width="15.140625" style="1" customWidth="1"/>
    <col min="14857" max="14857" width="4" style="1" customWidth="1"/>
    <col min="14858" max="14858" width="2.7109375" style="1" customWidth="1"/>
    <col min="14859" max="14859" width="3.85546875" style="1" customWidth="1"/>
    <col min="14860" max="14860" width="2.42578125" style="1" customWidth="1"/>
    <col min="14861" max="14861" width="7.42578125" style="1" customWidth="1"/>
    <col min="14862" max="14862" width="17.28515625" style="1" customWidth="1"/>
    <col min="14863" max="14863" width="19.5703125" style="1" customWidth="1"/>
    <col min="14864" max="14864" width="0.7109375" style="1" customWidth="1"/>
    <col min="14865" max="14865" width="12.140625" style="1" customWidth="1"/>
    <col min="14866" max="14866" width="20" style="1" customWidth="1"/>
    <col min="14867" max="15104" width="9.140625" style="1"/>
    <col min="15105" max="15105" width="1.28515625" style="1" customWidth="1"/>
    <col min="15106" max="15106" width="5.5703125" style="1" customWidth="1"/>
    <col min="15107" max="15107" width="10.42578125" style="1" bestFit="1" customWidth="1"/>
    <col min="15108" max="15108" width="10.85546875" style="1" customWidth="1"/>
    <col min="15109" max="15109" width="2.42578125" style="1" customWidth="1"/>
    <col min="15110" max="15110" width="19.85546875" style="1" customWidth="1"/>
    <col min="15111" max="15111" width="26.42578125" style="1" customWidth="1"/>
    <col min="15112" max="15112" width="15.140625" style="1" customWidth="1"/>
    <col min="15113" max="15113" width="4" style="1" customWidth="1"/>
    <col min="15114" max="15114" width="2.7109375" style="1" customWidth="1"/>
    <col min="15115" max="15115" width="3.85546875" style="1" customWidth="1"/>
    <col min="15116" max="15116" width="2.42578125" style="1" customWidth="1"/>
    <col min="15117" max="15117" width="7.42578125" style="1" customWidth="1"/>
    <col min="15118" max="15118" width="17.28515625" style="1" customWidth="1"/>
    <col min="15119" max="15119" width="19.5703125" style="1" customWidth="1"/>
    <col min="15120" max="15120" width="0.7109375" style="1" customWidth="1"/>
    <col min="15121" max="15121" width="12.140625" style="1" customWidth="1"/>
    <col min="15122" max="15122" width="20" style="1" customWidth="1"/>
    <col min="15123" max="15360" width="9.140625" style="1"/>
    <col min="15361" max="15361" width="1.28515625" style="1" customWidth="1"/>
    <col min="15362" max="15362" width="5.5703125" style="1" customWidth="1"/>
    <col min="15363" max="15363" width="10.42578125" style="1" bestFit="1" customWidth="1"/>
    <col min="15364" max="15364" width="10.85546875" style="1" customWidth="1"/>
    <col min="15365" max="15365" width="2.42578125" style="1" customWidth="1"/>
    <col min="15366" max="15366" width="19.85546875" style="1" customWidth="1"/>
    <col min="15367" max="15367" width="26.42578125" style="1" customWidth="1"/>
    <col min="15368" max="15368" width="15.140625" style="1" customWidth="1"/>
    <col min="15369" max="15369" width="4" style="1" customWidth="1"/>
    <col min="15370" max="15370" width="2.7109375" style="1" customWidth="1"/>
    <col min="15371" max="15371" width="3.85546875" style="1" customWidth="1"/>
    <col min="15372" max="15372" width="2.42578125" style="1" customWidth="1"/>
    <col min="15373" max="15373" width="7.42578125" style="1" customWidth="1"/>
    <col min="15374" max="15374" width="17.28515625" style="1" customWidth="1"/>
    <col min="15375" max="15375" width="19.5703125" style="1" customWidth="1"/>
    <col min="15376" max="15376" width="0.7109375" style="1" customWidth="1"/>
    <col min="15377" max="15377" width="12.140625" style="1" customWidth="1"/>
    <col min="15378" max="15378" width="20" style="1" customWidth="1"/>
    <col min="15379" max="15616" width="9.140625" style="1"/>
    <col min="15617" max="15617" width="1.28515625" style="1" customWidth="1"/>
    <col min="15618" max="15618" width="5.5703125" style="1" customWidth="1"/>
    <col min="15619" max="15619" width="10.42578125" style="1" bestFit="1" customWidth="1"/>
    <col min="15620" max="15620" width="10.85546875" style="1" customWidth="1"/>
    <col min="15621" max="15621" width="2.42578125" style="1" customWidth="1"/>
    <col min="15622" max="15622" width="19.85546875" style="1" customWidth="1"/>
    <col min="15623" max="15623" width="26.42578125" style="1" customWidth="1"/>
    <col min="15624" max="15624" width="15.140625" style="1" customWidth="1"/>
    <col min="15625" max="15625" width="4" style="1" customWidth="1"/>
    <col min="15626" max="15626" width="2.7109375" style="1" customWidth="1"/>
    <col min="15627" max="15627" width="3.85546875" style="1" customWidth="1"/>
    <col min="15628" max="15628" width="2.42578125" style="1" customWidth="1"/>
    <col min="15629" max="15629" width="7.42578125" style="1" customWidth="1"/>
    <col min="15630" max="15630" width="17.28515625" style="1" customWidth="1"/>
    <col min="15631" max="15631" width="19.5703125" style="1" customWidth="1"/>
    <col min="15632" max="15632" width="0.7109375" style="1" customWidth="1"/>
    <col min="15633" max="15633" width="12.140625" style="1" customWidth="1"/>
    <col min="15634" max="15634" width="20" style="1" customWidth="1"/>
    <col min="15635" max="15872" width="9.140625" style="1"/>
    <col min="15873" max="15873" width="1.28515625" style="1" customWidth="1"/>
    <col min="15874" max="15874" width="5.5703125" style="1" customWidth="1"/>
    <col min="15875" max="15875" width="10.42578125" style="1" bestFit="1" customWidth="1"/>
    <col min="15876" max="15876" width="10.85546875" style="1" customWidth="1"/>
    <col min="15877" max="15877" width="2.42578125" style="1" customWidth="1"/>
    <col min="15878" max="15878" width="19.85546875" style="1" customWidth="1"/>
    <col min="15879" max="15879" width="26.42578125" style="1" customWidth="1"/>
    <col min="15880" max="15880" width="15.140625" style="1" customWidth="1"/>
    <col min="15881" max="15881" width="4" style="1" customWidth="1"/>
    <col min="15882" max="15882" width="2.7109375" style="1" customWidth="1"/>
    <col min="15883" max="15883" width="3.85546875" style="1" customWidth="1"/>
    <col min="15884" max="15884" width="2.42578125" style="1" customWidth="1"/>
    <col min="15885" max="15885" width="7.42578125" style="1" customWidth="1"/>
    <col min="15886" max="15886" width="17.28515625" style="1" customWidth="1"/>
    <col min="15887" max="15887" width="19.5703125" style="1" customWidth="1"/>
    <col min="15888" max="15888" width="0.7109375" style="1" customWidth="1"/>
    <col min="15889" max="15889" width="12.140625" style="1" customWidth="1"/>
    <col min="15890" max="15890" width="20" style="1" customWidth="1"/>
    <col min="15891" max="16128" width="9.140625" style="1"/>
    <col min="16129" max="16129" width="1.28515625" style="1" customWidth="1"/>
    <col min="16130" max="16130" width="5.5703125" style="1" customWidth="1"/>
    <col min="16131" max="16131" width="10.42578125" style="1" bestFit="1" customWidth="1"/>
    <col min="16132" max="16132" width="10.85546875" style="1" customWidth="1"/>
    <col min="16133" max="16133" width="2.42578125" style="1" customWidth="1"/>
    <col min="16134" max="16134" width="19.85546875" style="1" customWidth="1"/>
    <col min="16135" max="16135" width="26.42578125" style="1" customWidth="1"/>
    <col min="16136" max="16136" width="15.140625" style="1" customWidth="1"/>
    <col min="16137" max="16137" width="4" style="1" customWidth="1"/>
    <col min="16138" max="16138" width="2.7109375" style="1" customWidth="1"/>
    <col min="16139" max="16139" width="3.85546875" style="1" customWidth="1"/>
    <col min="16140" max="16140" width="2.42578125" style="1" customWidth="1"/>
    <col min="16141" max="16141" width="7.42578125" style="1" customWidth="1"/>
    <col min="16142" max="16142" width="17.28515625" style="1" customWidth="1"/>
    <col min="16143" max="16143" width="19.5703125" style="1" customWidth="1"/>
    <col min="16144" max="16144" width="0.7109375" style="1" customWidth="1"/>
    <col min="16145" max="16145" width="12.140625" style="1" customWidth="1"/>
    <col min="16146" max="16146" width="20" style="1" customWidth="1"/>
    <col min="16147" max="16384" width="9.140625" style="1"/>
  </cols>
  <sheetData>
    <row r="1" spans="2:20" ht="24" customHeight="1" x14ac:dyDescent="0.3">
      <c r="B1" s="393" t="s">
        <v>160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</row>
    <row r="2" spans="2:20" ht="20.100000000000001" customHeight="1" x14ac:dyDescent="0.2"/>
    <row r="3" spans="2:20" ht="35.1" customHeight="1" x14ac:dyDescent="0.3">
      <c r="B3" s="166" t="s">
        <v>161</v>
      </c>
      <c r="C3" s="167"/>
      <c r="D3" s="4"/>
      <c r="E3" s="4"/>
      <c r="F3" s="169" t="s">
        <v>3</v>
      </c>
      <c r="G3" s="397" t="s">
        <v>162</v>
      </c>
      <c r="H3" s="397"/>
      <c r="I3" s="397"/>
      <c r="J3" s="397"/>
      <c r="K3" s="397"/>
      <c r="L3" s="397"/>
      <c r="M3" s="397"/>
      <c r="N3" s="397"/>
      <c r="O3" s="397"/>
      <c r="P3" s="5"/>
    </row>
    <row r="4" spans="2:20" ht="35.1" customHeight="1" x14ac:dyDescent="0.25">
      <c r="B4" s="166" t="s">
        <v>163</v>
      </c>
      <c r="C4" s="168"/>
      <c r="D4" s="3"/>
      <c r="E4" s="3"/>
      <c r="F4" s="169" t="s">
        <v>3</v>
      </c>
      <c r="G4" s="398" t="s">
        <v>104</v>
      </c>
      <c r="H4" s="398"/>
      <c r="I4" s="398"/>
      <c r="J4" s="398"/>
      <c r="K4" s="398"/>
      <c r="L4" s="398"/>
      <c r="M4" s="398"/>
      <c r="N4" s="398"/>
      <c r="O4" s="398"/>
      <c r="P4" s="5"/>
    </row>
    <row r="5" spans="2:20" s="172" customFormat="1" ht="35.1" customHeight="1" x14ac:dyDescent="0.25">
      <c r="B5" s="396" t="s">
        <v>107</v>
      </c>
      <c r="C5" s="396"/>
      <c r="D5" s="396"/>
      <c r="E5" s="396"/>
      <c r="F5" s="170" t="s">
        <v>3</v>
      </c>
      <c r="G5" s="398" t="s">
        <v>159</v>
      </c>
      <c r="H5" s="398"/>
      <c r="I5" s="398"/>
      <c r="J5" s="398"/>
      <c r="K5" s="398"/>
      <c r="L5" s="398"/>
      <c r="M5" s="398"/>
      <c r="N5" s="398"/>
      <c r="O5" s="398"/>
      <c r="P5" s="171"/>
      <c r="R5" s="173"/>
      <c r="S5" s="173"/>
      <c r="T5" s="173"/>
    </row>
    <row r="6" spans="2:20" ht="35.1" customHeight="1" x14ac:dyDescent="0.25">
      <c r="B6" s="166" t="s">
        <v>100</v>
      </c>
      <c r="C6" s="168"/>
      <c r="D6" s="4"/>
      <c r="E6" s="4"/>
      <c r="F6" s="169" t="s">
        <v>3</v>
      </c>
      <c r="G6" s="399" t="s">
        <v>105</v>
      </c>
      <c r="H6" s="399"/>
      <c r="I6" s="399"/>
      <c r="J6" s="399"/>
      <c r="K6" s="399"/>
      <c r="L6" s="399"/>
      <c r="M6" s="399"/>
      <c r="N6" s="399"/>
      <c r="O6" s="399"/>
      <c r="P6" s="5"/>
    </row>
    <row r="7" spans="2:20" ht="35.1" customHeight="1" x14ac:dyDescent="0.25">
      <c r="B7" s="166" t="s">
        <v>101</v>
      </c>
      <c r="C7" s="168"/>
      <c r="D7" s="4"/>
      <c r="E7" s="4"/>
      <c r="F7" s="169" t="s">
        <v>3</v>
      </c>
      <c r="G7" s="400" t="s">
        <v>103</v>
      </c>
      <c r="H7" s="400"/>
      <c r="I7" s="400"/>
      <c r="J7" s="400"/>
      <c r="K7" s="400"/>
      <c r="L7" s="400"/>
      <c r="M7" s="400"/>
      <c r="N7" s="400"/>
      <c r="O7" s="400"/>
      <c r="P7" s="5"/>
    </row>
    <row r="8" spans="2:20" ht="35.1" customHeight="1" x14ac:dyDescent="0.25">
      <c r="B8" s="166" t="s">
        <v>7</v>
      </c>
      <c r="C8" s="168"/>
      <c r="D8" s="4"/>
      <c r="E8" s="4"/>
      <c r="F8" s="169" t="s">
        <v>3</v>
      </c>
      <c r="G8" s="400">
        <v>2024</v>
      </c>
      <c r="H8" s="400"/>
      <c r="I8" s="400"/>
      <c r="J8" s="400"/>
      <c r="K8" s="400"/>
      <c r="L8" s="400"/>
      <c r="M8" s="400"/>
      <c r="N8" s="400"/>
      <c r="O8" s="400"/>
      <c r="P8" s="5"/>
    </row>
    <row r="9" spans="2:20" ht="16.5" thickBot="1" x14ac:dyDescent="0.3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2:20" ht="17.100000000000001" customHeight="1" x14ac:dyDescent="0.25">
      <c r="B10" s="337" t="s">
        <v>8</v>
      </c>
      <c r="C10" s="340" t="s">
        <v>9</v>
      </c>
      <c r="D10" s="341"/>
      <c r="E10" s="341"/>
      <c r="F10" s="341"/>
      <c r="G10" s="342"/>
      <c r="H10" s="349" t="s">
        <v>10</v>
      </c>
      <c r="I10" s="361" t="s">
        <v>11</v>
      </c>
      <c r="J10" s="394"/>
      <c r="K10" s="394"/>
      <c r="L10" s="394"/>
      <c r="M10" s="395"/>
      <c r="N10" s="145" t="s">
        <v>10</v>
      </c>
      <c r="O10" s="9" t="s">
        <v>12</v>
      </c>
      <c r="P10" s="5"/>
    </row>
    <row r="11" spans="2:20" ht="17.100000000000001" customHeight="1" x14ac:dyDescent="0.25">
      <c r="B11" s="338"/>
      <c r="C11" s="343"/>
      <c r="D11" s="344"/>
      <c r="E11" s="344"/>
      <c r="F11" s="344"/>
      <c r="G11" s="345"/>
      <c r="H11" s="350"/>
      <c r="I11" s="350" t="s">
        <v>13</v>
      </c>
      <c r="J11" s="344"/>
      <c r="K11" s="344"/>
      <c r="L11" s="344"/>
      <c r="M11" s="345"/>
      <c r="N11" s="10" t="s">
        <v>14</v>
      </c>
      <c r="O11" s="11" t="s">
        <v>14</v>
      </c>
      <c r="P11" s="5"/>
    </row>
    <row r="12" spans="2:20" ht="17.100000000000001" customHeight="1" thickBot="1" x14ac:dyDescent="0.3">
      <c r="B12" s="339"/>
      <c r="C12" s="346"/>
      <c r="D12" s="347"/>
      <c r="E12" s="347"/>
      <c r="F12" s="347"/>
      <c r="G12" s="348"/>
      <c r="H12" s="351"/>
      <c r="I12" s="346"/>
      <c r="J12" s="347"/>
      <c r="K12" s="347"/>
      <c r="L12" s="347"/>
      <c r="M12" s="348"/>
      <c r="N12" s="12" t="s">
        <v>15</v>
      </c>
      <c r="O12" s="13" t="s">
        <v>16</v>
      </c>
      <c r="P12" s="5"/>
    </row>
    <row r="13" spans="2:20" ht="17.100000000000001" customHeight="1" thickBot="1" x14ac:dyDescent="0.3">
      <c r="B13" s="14">
        <v>1</v>
      </c>
      <c r="C13" s="353">
        <v>2</v>
      </c>
      <c r="D13" s="354"/>
      <c r="E13" s="354"/>
      <c r="F13" s="354"/>
      <c r="G13" s="146"/>
      <c r="H13" s="15">
        <v>3</v>
      </c>
      <c r="I13" s="353">
        <v>4</v>
      </c>
      <c r="J13" s="354"/>
      <c r="K13" s="354"/>
      <c r="L13" s="354"/>
      <c r="M13" s="355"/>
      <c r="N13" s="15">
        <v>5</v>
      </c>
      <c r="O13" s="16" t="s">
        <v>17</v>
      </c>
      <c r="P13" s="5"/>
    </row>
    <row r="14" spans="2:20" ht="23.1" customHeight="1" x14ac:dyDescent="0.25">
      <c r="B14" s="141" t="s">
        <v>18</v>
      </c>
      <c r="C14" s="17" t="s">
        <v>19</v>
      </c>
      <c r="D14" s="18"/>
      <c r="E14" s="18"/>
      <c r="F14" s="18"/>
      <c r="G14" s="19"/>
      <c r="H14" s="20"/>
      <c r="I14" s="21"/>
      <c r="J14" s="18"/>
      <c r="K14" s="18"/>
      <c r="L14" s="18"/>
      <c r="M14" s="19"/>
      <c r="N14" s="20"/>
      <c r="O14" s="22"/>
      <c r="P14" s="5"/>
    </row>
    <row r="15" spans="2:20" ht="23.1" customHeight="1" x14ac:dyDescent="0.25">
      <c r="B15" s="23" t="s">
        <v>20</v>
      </c>
      <c r="C15" s="24" t="s">
        <v>56</v>
      </c>
      <c r="D15" s="25"/>
      <c r="E15" s="25"/>
      <c r="F15" s="25"/>
      <c r="G15" s="26"/>
      <c r="H15" s="27"/>
      <c r="I15" s="28"/>
      <c r="J15" s="25"/>
      <c r="K15" s="25"/>
      <c r="L15" s="25"/>
      <c r="M15" s="29"/>
      <c r="N15" s="27"/>
      <c r="O15" s="30"/>
      <c r="P15" s="5"/>
      <c r="Q15" s="1" t="s">
        <v>89</v>
      </c>
      <c r="R15" s="165">
        <v>0.95</v>
      </c>
      <c r="S15" s="160"/>
    </row>
    <row r="16" spans="2:20" ht="23.1" customHeight="1" x14ac:dyDescent="0.25">
      <c r="B16" s="32">
        <v>1</v>
      </c>
      <c r="C16" s="33" t="s">
        <v>155</v>
      </c>
      <c r="D16" s="34"/>
      <c r="E16" s="34"/>
      <c r="F16" s="34"/>
      <c r="G16" s="35"/>
      <c r="H16" s="36" t="s">
        <v>24</v>
      </c>
      <c r="I16" s="33">
        <v>1</v>
      </c>
      <c r="J16" s="34"/>
      <c r="K16" s="37" t="s">
        <v>21</v>
      </c>
      <c r="L16" s="34"/>
      <c r="M16" s="38">
        <v>2</v>
      </c>
      <c r="N16" s="39">
        <f>R16*R15</f>
        <v>39710000</v>
      </c>
      <c r="O16" s="40">
        <f>SUM(N16*M16*I16)</f>
        <v>79420000</v>
      </c>
      <c r="P16" s="5"/>
      <c r="Q16" s="41" t="s">
        <v>98</v>
      </c>
      <c r="R16" s="159">
        <v>41800000</v>
      </c>
    </row>
    <row r="17" spans="2:18" ht="23.1" customHeight="1" thickBot="1" x14ac:dyDescent="0.3">
      <c r="B17" s="32">
        <v>2</v>
      </c>
      <c r="C17" s="33" t="s">
        <v>156</v>
      </c>
      <c r="D17" s="34"/>
      <c r="E17" s="34"/>
      <c r="F17" s="34"/>
      <c r="G17" s="35"/>
      <c r="H17" s="36" t="s">
        <v>24</v>
      </c>
      <c r="I17" s="33">
        <v>1</v>
      </c>
      <c r="J17" s="34"/>
      <c r="K17" s="37" t="s">
        <v>21</v>
      </c>
      <c r="L17" s="34"/>
      <c r="M17" s="38">
        <v>2</v>
      </c>
      <c r="N17" s="39">
        <f>R17*R15</f>
        <v>26267500</v>
      </c>
      <c r="O17" s="40">
        <f t="shared" ref="O17" si="0">SUM(N17*M17*I17)</f>
        <v>52535000</v>
      </c>
      <c r="P17" s="5"/>
      <c r="Q17" s="41" t="s">
        <v>99</v>
      </c>
      <c r="R17" s="159">
        <v>27650000</v>
      </c>
    </row>
    <row r="18" spans="2:18" ht="23.1" customHeight="1" thickBot="1" x14ac:dyDescent="0.3">
      <c r="B18" s="42"/>
      <c r="C18" s="356" t="s">
        <v>22</v>
      </c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43"/>
      <c r="O18" s="44">
        <f>SUM(O16:O17)</f>
        <v>131955000</v>
      </c>
      <c r="P18" s="5"/>
      <c r="R18" s="164"/>
    </row>
    <row r="19" spans="2:18" ht="23.1" customHeight="1" thickBot="1" x14ac:dyDescent="0.35">
      <c r="B19" s="42"/>
      <c r="C19" s="356" t="s">
        <v>57</v>
      </c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43"/>
      <c r="O19" s="44">
        <f>O18</f>
        <v>131955000</v>
      </c>
      <c r="P19" s="5"/>
      <c r="Q19" s="58"/>
    </row>
    <row r="20" spans="2:18" ht="21.95" customHeight="1" thickBot="1" x14ac:dyDescent="0.3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5"/>
    </row>
    <row r="21" spans="2:18" ht="24.95" customHeight="1" x14ac:dyDescent="0.25">
      <c r="B21" s="337" t="s">
        <v>8</v>
      </c>
      <c r="C21" s="340" t="s">
        <v>9</v>
      </c>
      <c r="D21" s="341"/>
      <c r="E21" s="341"/>
      <c r="F21" s="341"/>
      <c r="G21" s="342"/>
      <c r="H21" s="349" t="s">
        <v>10</v>
      </c>
      <c r="I21" s="349" t="s">
        <v>11</v>
      </c>
      <c r="J21" s="349"/>
      <c r="K21" s="349"/>
      <c r="L21" s="349"/>
      <c r="M21" s="349"/>
      <c r="N21" s="142" t="s">
        <v>10</v>
      </c>
      <c r="O21" s="60" t="s">
        <v>12</v>
      </c>
      <c r="P21" s="5"/>
    </row>
    <row r="22" spans="2:18" ht="24.95" customHeight="1" x14ac:dyDescent="0.25">
      <c r="B22" s="338"/>
      <c r="C22" s="343"/>
      <c r="D22" s="344"/>
      <c r="E22" s="344"/>
      <c r="F22" s="344"/>
      <c r="G22" s="345"/>
      <c r="H22" s="350"/>
      <c r="I22" s="350" t="s">
        <v>13</v>
      </c>
      <c r="J22" s="350"/>
      <c r="K22" s="350"/>
      <c r="L22" s="350"/>
      <c r="M22" s="350"/>
      <c r="N22" s="143" t="s">
        <v>14</v>
      </c>
      <c r="O22" s="61" t="s">
        <v>14</v>
      </c>
      <c r="P22" s="5"/>
    </row>
    <row r="23" spans="2:18" ht="24.95" customHeight="1" thickBot="1" x14ac:dyDescent="0.3">
      <c r="B23" s="339"/>
      <c r="C23" s="346"/>
      <c r="D23" s="347"/>
      <c r="E23" s="347"/>
      <c r="F23" s="347"/>
      <c r="G23" s="348"/>
      <c r="H23" s="351"/>
      <c r="I23" s="351"/>
      <c r="J23" s="351"/>
      <c r="K23" s="351"/>
      <c r="L23" s="351"/>
      <c r="M23" s="351"/>
      <c r="N23" s="144" t="s">
        <v>15</v>
      </c>
      <c r="O23" s="62" t="s">
        <v>16</v>
      </c>
      <c r="P23" s="5"/>
    </row>
    <row r="24" spans="2:18" ht="24.95" customHeight="1" thickBot="1" x14ac:dyDescent="0.3">
      <c r="B24" s="63">
        <v>1</v>
      </c>
      <c r="C24" s="359">
        <v>2</v>
      </c>
      <c r="D24" s="356"/>
      <c r="E24" s="356"/>
      <c r="F24" s="356"/>
      <c r="G24" s="147"/>
      <c r="H24" s="64">
        <v>3</v>
      </c>
      <c r="I24" s="359">
        <v>4</v>
      </c>
      <c r="J24" s="356"/>
      <c r="K24" s="356"/>
      <c r="L24" s="356"/>
      <c r="M24" s="360"/>
      <c r="N24" s="64">
        <v>5</v>
      </c>
      <c r="O24" s="65" t="s">
        <v>17</v>
      </c>
      <c r="P24" s="5"/>
    </row>
    <row r="25" spans="2:18" ht="23.1" customHeight="1" x14ac:dyDescent="0.25">
      <c r="B25" s="45" t="s">
        <v>25</v>
      </c>
      <c r="C25" s="46" t="s">
        <v>26</v>
      </c>
      <c r="D25" s="47"/>
      <c r="E25" s="47"/>
      <c r="F25" s="47"/>
      <c r="G25" s="50"/>
      <c r="H25" s="48"/>
      <c r="I25" s="49"/>
      <c r="J25" s="47"/>
      <c r="K25" s="47"/>
      <c r="L25" s="47"/>
      <c r="M25" s="50"/>
      <c r="N25" s="48"/>
      <c r="O25" s="51"/>
      <c r="P25" s="5"/>
    </row>
    <row r="26" spans="2:18" ht="23.1" customHeight="1" x14ac:dyDescent="0.25">
      <c r="B26" s="23" t="s">
        <v>20</v>
      </c>
      <c r="C26" s="24" t="s">
        <v>67</v>
      </c>
      <c r="D26" s="25"/>
      <c r="E26" s="25"/>
      <c r="F26" s="25"/>
      <c r="G26" s="29"/>
      <c r="H26" s="66"/>
      <c r="I26" s="67"/>
      <c r="J26" s="25"/>
      <c r="K26" s="68"/>
      <c r="L26" s="25"/>
      <c r="M26" s="29"/>
      <c r="N26" s="27"/>
      <c r="O26" s="30"/>
      <c r="P26" s="5"/>
    </row>
    <row r="27" spans="2:18" ht="23.1" customHeight="1" x14ac:dyDescent="0.25">
      <c r="B27" s="69">
        <v>1</v>
      </c>
      <c r="C27" s="33" t="s">
        <v>68</v>
      </c>
      <c r="D27" s="54"/>
      <c r="E27" s="54"/>
      <c r="F27" s="54"/>
      <c r="G27" s="52"/>
      <c r="H27" s="70" t="s">
        <v>71</v>
      </c>
      <c r="I27" s="71">
        <v>1</v>
      </c>
      <c r="J27" s="54"/>
      <c r="K27" s="55" t="s">
        <v>21</v>
      </c>
      <c r="L27" s="54"/>
      <c r="M27" s="72">
        <v>2</v>
      </c>
      <c r="N27" s="56">
        <v>7140000</v>
      </c>
      <c r="O27" s="57">
        <f t="shared" ref="O27:O30" si="1">SUM(N27*M27*I27)</f>
        <v>14280000</v>
      </c>
      <c r="P27" s="5"/>
    </row>
    <row r="28" spans="2:18" ht="23.1" customHeight="1" x14ac:dyDescent="0.25">
      <c r="B28" s="69">
        <v>2</v>
      </c>
      <c r="C28" s="53" t="s">
        <v>69</v>
      </c>
      <c r="D28" s="54"/>
      <c r="E28" s="54"/>
      <c r="F28" s="54"/>
      <c r="G28" s="52"/>
      <c r="H28" s="70"/>
      <c r="I28" s="71"/>
      <c r="J28" s="54"/>
      <c r="K28" s="55"/>
      <c r="L28" s="54"/>
      <c r="M28" s="72"/>
      <c r="N28" s="56"/>
      <c r="O28" s="57"/>
      <c r="P28" s="5"/>
    </row>
    <row r="29" spans="2:18" ht="23.1" customHeight="1" x14ac:dyDescent="0.25">
      <c r="B29" s="69"/>
      <c r="C29" s="158" t="s">
        <v>153</v>
      </c>
      <c r="D29" s="54"/>
      <c r="E29" s="54"/>
      <c r="F29" s="54"/>
      <c r="G29" s="52"/>
      <c r="H29" s="70" t="s">
        <v>71</v>
      </c>
      <c r="I29" s="71">
        <v>1</v>
      </c>
      <c r="J29" s="54"/>
      <c r="K29" s="55" t="s">
        <v>21</v>
      </c>
      <c r="L29" s="54"/>
      <c r="M29" s="72">
        <v>2</v>
      </c>
      <c r="N29" s="56">
        <v>4000000</v>
      </c>
      <c r="O29" s="57">
        <f t="shared" ref="O29" si="2">SUM(N29*M29*I29)</f>
        <v>8000000</v>
      </c>
      <c r="P29" s="5"/>
    </row>
    <row r="30" spans="2:18" ht="23.1" customHeight="1" thickBot="1" x14ac:dyDescent="0.3">
      <c r="B30" s="69"/>
      <c r="C30" s="158" t="s">
        <v>70</v>
      </c>
      <c r="D30" s="54"/>
      <c r="E30" s="54"/>
      <c r="F30" s="54"/>
      <c r="G30" s="52"/>
      <c r="H30" s="70" t="s">
        <v>71</v>
      </c>
      <c r="I30" s="71">
        <v>1</v>
      </c>
      <c r="J30" s="54"/>
      <c r="K30" s="55" t="s">
        <v>21</v>
      </c>
      <c r="L30" s="54"/>
      <c r="M30" s="72">
        <v>2</v>
      </c>
      <c r="N30" s="56">
        <v>3000000</v>
      </c>
      <c r="O30" s="57">
        <f t="shared" si="1"/>
        <v>6000000</v>
      </c>
      <c r="P30" s="5"/>
    </row>
    <row r="31" spans="2:18" ht="23.1" customHeight="1" thickBot="1" x14ac:dyDescent="0.3">
      <c r="B31" s="42"/>
      <c r="C31" s="356" t="s">
        <v>29</v>
      </c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73"/>
      <c r="O31" s="44">
        <f>SUM(O27:O30)</f>
        <v>28280000</v>
      </c>
      <c r="P31" s="5"/>
    </row>
    <row r="32" spans="2:18" ht="24.95" customHeight="1" x14ac:dyDescent="0.25">
      <c r="B32" s="23" t="s">
        <v>23</v>
      </c>
      <c r="C32" s="24" t="s">
        <v>72</v>
      </c>
      <c r="D32" s="25"/>
      <c r="E32" s="25"/>
      <c r="F32" s="25"/>
      <c r="G32" s="29"/>
      <c r="H32" s="66"/>
      <c r="I32" s="67"/>
      <c r="J32" s="25"/>
      <c r="K32" s="68"/>
      <c r="L32" s="25"/>
      <c r="M32" s="29"/>
      <c r="N32" s="27"/>
      <c r="O32" s="30"/>
      <c r="P32" s="5"/>
    </row>
    <row r="33" spans="2:17" ht="23.1" customHeight="1" x14ac:dyDescent="0.25">
      <c r="B33" s="69">
        <v>1</v>
      </c>
      <c r="C33" s="33" t="s">
        <v>74</v>
      </c>
      <c r="D33" s="54"/>
      <c r="E33" s="54"/>
      <c r="F33" s="54"/>
      <c r="G33" s="52"/>
      <c r="H33" s="70" t="s">
        <v>80</v>
      </c>
      <c r="I33" s="71">
        <v>1</v>
      </c>
      <c r="J33" s="54"/>
      <c r="K33" s="55" t="s">
        <v>21</v>
      </c>
      <c r="L33" s="54"/>
      <c r="M33" s="72">
        <v>1</v>
      </c>
      <c r="N33" s="56">
        <v>300000</v>
      </c>
      <c r="O33" s="57">
        <f t="shared" ref="O33" si="3">SUM(N33*M33*I33)</f>
        <v>300000</v>
      </c>
      <c r="P33" s="5"/>
    </row>
    <row r="34" spans="2:17" ht="23.1" customHeight="1" x14ac:dyDescent="0.25">
      <c r="B34" s="69">
        <v>3</v>
      </c>
      <c r="C34" s="33" t="s">
        <v>75</v>
      </c>
      <c r="D34" s="54"/>
      <c r="E34" s="54"/>
      <c r="F34" s="54"/>
      <c r="G34" s="52"/>
      <c r="H34" s="70" t="s">
        <v>71</v>
      </c>
      <c r="I34" s="71">
        <v>1</v>
      </c>
      <c r="J34" s="54"/>
      <c r="K34" s="55" t="s">
        <v>21</v>
      </c>
      <c r="L34" s="54"/>
      <c r="M34" s="72">
        <v>1</v>
      </c>
      <c r="N34" s="56">
        <v>1500000</v>
      </c>
      <c r="O34" s="57">
        <f t="shared" ref="O34:O36" si="4">SUM(N34*M34*I34)</f>
        <v>1500000</v>
      </c>
      <c r="P34" s="5"/>
    </row>
    <row r="35" spans="2:17" ht="23.1" customHeight="1" x14ac:dyDescent="0.25">
      <c r="B35" s="69">
        <v>4</v>
      </c>
      <c r="C35" s="158" t="s">
        <v>76</v>
      </c>
      <c r="D35" s="54"/>
      <c r="E35" s="54"/>
      <c r="F35" s="54"/>
      <c r="G35" s="52"/>
      <c r="H35" s="70" t="s">
        <v>81</v>
      </c>
      <c r="I35" s="71">
        <v>7</v>
      </c>
      <c r="J35" s="54"/>
      <c r="K35" s="55" t="s">
        <v>21</v>
      </c>
      <c r="L35" s="54"/>
      <c r="M35" s="72">
        <v>1</v>
      </c>
      <c r="N35" s="56">
        <v>50000</v>
      </c>
      <c r="O35" s="57">
        <f t="shared" si="4"/>
        <v>350000</v>
      </c>
      <c r="P35" s="5"/>
    </row>
    <row r="36" spans="2:17" ht="23.1" customHeight="1" x14ac:dyDescent="0.25">
      <c r="B36" s="69">
        <v>5</v>
      </c>
      <c r="C36" s="158" t="s">
        <v>87</v>
      </c>
      <c r="D36" s="54"/>
      <c r="E36" s="54"/>
      <c r="F36" s="54"/>
      <c r="G36" s="52"/>
      <c r="H36" s="70" t="s">
        <v>81</v>
      </c>
      <c r="I36" s="71">
        <v>2</v>
      </c>
      <c r="J36" s="54"/>
      <c r="K36" s="55" t="s">
        <v>21</v>
      </c>
      <c r="L36" s="54"/>
      <c r="M36" s="72">
        <v>1</v>
      </c>
      <c r="N36" s="56">
        <v>73500</v>
      </c>
      <c r="O36" s="57">
        <f t="shared" si="4"/>
        <v>147000</v>
      </c>
      <c r="P36" s="5"/>
    </row>
    <row r="37" spans="2:17" ht="23.1" customHeight="1" x14ac:dyDescent="0.25">
      <c r="B37" s="69">
        <v>6</v>
      </c>
      <c r="C37" s="33" t="s">
        <v>77</v>
      </c>
      <c r="D37" s="54"/>
      <c r="E37" s="54"/>
      <c r="F37" s="54"/>
      <c r="G37" s="52"/>
      <c r="H37" s="70" t="s">
        <v>82</v>
      </c>
      <c r="I37" s="71">
        <v>4</v>
      </c>
      <c r="J37" s="54"/>
      <c r="K37" s="55" t="s">
        <v>21</v>
      </c>
      <c r="L37" s="54"/>
      <c r="M37" s="72">
        <v>1</v>
      </c>
      <c r="N37" s="56">
        <v>634000</v>
      </c>
      <c r="O37" s="57">
        <f t="shared" ref="O37" si="5">SUM(N37*M37*I37)</f>
        <v>2536000</v>
      </c>
      <c r="P37" s="5"/>
    </row>
    <row r="38" spans="2:17" ht="23.1" customHeight="1" x14ac:dyDescent="0.25">
      <c r="B38" s="69">
        <v>7</v>
      </c>
      <c r="C38" s="158" t="s">
        <v>78</v>
      </c>
      <c r="D38" s="54"/>
      <c r="E38" s="54"/>
      <c r="F38" s="54"/>
      <c r="G38" s="52"/>
      <c r="H38" s="70" t="s">
        <v>82</v>
      </c>
      <c r="I38" s="71">
        <v>30</v>
      </c>
      <c r="J38" s="54"/>
      <c r="K38" s="55" t="s">
        <v>21</v>
      </c>
      <c r="L38" s="54"/>
      <c r="M38" s="72">
        <v>1</v>
      </c>
      <c r="N38" s="56">
        <v>20000</v>
      </c>
      <c r="O38" s="57">
        <f t="shared" ref="O38:O39" si="6">SUM(N38*M38*I38)</f>
        <v>600000</v>
      </c>
      <c r="P38" s="5"/>
    </row>
    <row r="39" spans="2:17" ht="23.1" customHeight="1" thickBot="1" x14ac:dyDescent="0.3">
      <c r="B39" s="69">
        <v>8</v>
      </c>
      <c r="C39" s="158" t="s">
        <v>79</v>
      </c>
      <c r="D39" s="54"/>
      <c r="E39" s="54"/>
      <c r="F39" s="54"/>
      <c r="G39" s="52"/>
      <c r="H39" s="70" t="s">
        <v>82</v>
      </c>
      <c r="I39" s="71">
        <v>12</v>
      </c>
      <c r="J39" s="54"/>
      <c r="K39" s="55" t="s">
        <v>21</v>
      </c>
      <c r="L39" s="54"/>
      <c r="M39" s="72">
        <v>1</v>
      </c>
      <c r="N39" s="56">
        <v>50000</v>
      </c>
      <c r="O39" s="57">
        <f t="shared" si="6"/>
        <v>600000</v>
      </c>
      <c r="P39" s="5"/>
    </row>
    <row r="40" spans="2:17" ht="23.1" customHeight="1" thickBot="1" x14ac:dyDescent="0.3">
      <c r="B40" s="42"/>
      <c r="C40" s="356" t="s">
        <v>34</v>
      </c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73"/>
      <c r="O40" s="44">
        <f>SUM(O33:O39)</f>
        <v>6033000</v>
      </c>
      <c r="P40" s="5"/>
    </row>
    <row r="41" spans="2:17" ht="23.1" customHeight="1" x14ac:dyDescent="0.25">
      <c r="B41" s="74" t="s">
        <v>44</v>
      </c>
      <c r="C41" s="75" t="s">
        <v>83</v>
      </c>
      <c r="D41" s="76"/>
      <c r="E41" s="76"/>
      <c r="F41" s="76"/>
      <c r="G41" s="77"/>
      <c r="H41" s="78"/>
      <c r="I41" s="79"/>
      <c r="J41" s="76"/>
      <c r="K41" s="80"/>
      <c r="L41" s="76"/>
      <c r="M41" s="77"/>
      <c r="N41" s="81"/>
      <c r="O41" s="82"/>
      <c r="P41" s="5"/>
    </row>
    <row r="42" spans="2:17" ht="23.1" customHeight="1" thickBot="1" x14ac:dyDescent="0.3">
      <c r="B42" s="83">
        <v>1</v>
      </c>
      <c r="C42" s="84" t="s">
        <v>84</v>
      </c>
      <c r="D42" s="34"/>
      <c r="E42" s="34"/>
      <c r="F42" s="34"/>
      <c r="G42" s="85"/>
      <c r="H42" s="36" t="s">
        <v>71</v>
      </c>
      <c r="I42" s="86">
        <v>1</v>
      </c>
      <c r="J42" s="34"/>
      <c r="K42" s="37" t="s">
        <v>21</v>
      </c>
      <c r="L42" s="34"/>
      <c r="M42" s="87">
        <v>2</v>
      </c>
      <c r="N42" s="88">
        <v>6800000</v>
      </c>
      <c r="O42" s="40">
        <f t="shared" ref="O42" si="7">SUM(I42*M42*N42)</f>
        <v>13600000</v>
      </c>
      <c r="P42" s="5"/>
    </row>
    <row r="43" spans="2:17" ht="23.1" customHeight="1" thickBot="1" x14ac:dyDescent="0.3">
      <c r="B43" s="42"/>
      <c r="C43" s="356" t="s">
        <v>73</v>
      </c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73"/>
      <c r="O43" s="44">
        <f>SUM(O42:O42)</f>
        <v>13600000</v>
      </c>
      <c r="P43" s="5"/>
    </row>
    <row r="44" spans="2:17" ht="23.1" customHeight="1" thickBot="1" x14ac:dyDescent="0.35">
      <c r="B44" s="42"/>
      <c r="C44" s="356" t="s">
        <v>85</v>
      </c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43"/>
      <c r="O44" s="44">
        <f>O31+O40+O43</f>
        <v>47913000</v>
      </c>
      <c r="P44" s="5"/>
      <c r="Q44" s="58"/>
    </row>
    <row r="45" spans="2:17" ht="8.25" customHeight="1" x14ac:dyDescent="0.3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5"/>
      <c r="Q45" s="93"/>
    </row>
    <row r="46" spans="2:17" ht="20.25" x14ac:dyDescent="0.3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93"/>
    </row>
    <row r="47" spans="2:17" ht="9.75" customHeight="1" thickBot="1" x14ac:dyDescent="0.3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2:17" ht="15.75" x14ac:dyDescent="0.25">
      <c r="B48" s="148"/>
      <c r="C48" s="149"/>
      <c r="D48" s="150"/>
      <c r="E48" s="150"/>
      <c r="F48" s="150"/>
      <c r="G48" s="150"/>
      <c r="H48" s="150"/>
      <c r="I48" s="150"/>
      <c r="J48" s="150"/>
      <c r="K48" s="150"/>
      <c r="L48" s="150"/>
      <c r="M48" s="151"/>
      <c r="N48" s="361" t="s">
        <v>12</v>
      </c>
      <c r="O48" s="362"/>
      <c r="P48" s="5"/>
    </row>
    <row r="49" spans="2:18" ht="15.75" x14ac:dyDescent="0.25">
      <c r="B49" s="152" t="s">
        <v>37</v>
      </c>
      <c r="C49" s="363" t="s">
        <v>38</v>
      </c>
      <c r="D49" s="364"/>
      <c r="E49" s="364"/>
      <c r="F49" s="364"/>
      <c r="G49" s="364"/>
      <c r="H49" s="364"/>
      <c r="I49" s="364"/>
      <c r="J49" s="364"/>
      <c r="K49" s="364"/>
      <c r="L49" s="364"/>
      <c r="M49" s="365"/>
      <c r="N49" s="363" t="s">
        <v>14</v>
      </c>
      <c r="O49" s="366"/>
      <c r="P49" s="5"/>
    </row>
    <row r="50" spans="2:18" ht="16.5" thickBot="1" x14ac:dyDescent="0.3">
      <c r="B50" s="153"/>
      <c r="C50" s="154"/>
      <c r="D50" s="155"/>
      <c r="E50" s="155"/>
      <c r="F50" s="155"/>
      <c r="G50" s="155"/>
      <c r="H50" s="155"/>
      <c r="I50" s="155"/>
      <c r="J50" s="155"/>
      <c r="K50" s="155"/>
      <c r="L50" s="155"/>
      <c r="M50" s="156"/>
      <c r="N50" s="357" t="s">
        <v>39</v>
      </c>
      <c r="O50" s="358"/>
      <c r="P50" s="5"/>
    </row>
    <row r="51" spans="2:18" ht="30" customHeight="1" x14ac:dyDescent="0.25">
      <c r="B51" s="95" t="s">
        <v>18</v>
      </c>
      <c r="C51" s="75" t="s">
        <v>19</v>
      </c>
      <c r="D51" s="76"/>
      <c r="E51" s="76"/>
      <c r="F51" s="76"/>
      <c r="G51" s="76"/>
      <c r="H51" s="76"/>
      <c r="I51" s="76"/>
      <c r="J51" s="76"/>
      <c r="K51" s="76"/>
      <c r="L51" s="76"/>
      <c r="M51" s="77"/>
      <c r="N51" s="369"/>
      <c r="O51" s="370"/>
      <c r="P51" s="5"/>
    </row>
    <row r="52" spans="2:18" ht="30" customHeight="1" x14ac:dyDescent="0.25">
      <c r="B52" s="96" t="str">
        <f>B15</f>
        <v>A</v>
      </c>
      <c r="C52" s="33" t="str">
        <f>C15</f>
        <v>PERSONIL</v>
      </c>
      <c r="D52" s="34"/>
      <c r="E52" s="34"/>
      <c r="F52" s="34"/>
      <c r="G52" s="34"/>
      <c r="H52" s="34"/>
      <c r="I52" s="34"/>
      <c r="J52" s="34"/>
      <c r="K52" s="34"/>
      <c r="L52" s="34"/>
      <c r="M52" s="85"/>
      <c r="N52" s="371">
        <f>O18</f>
        <v>131955000</v>
      </c>
      <c r="O52" s="372"/>
      <c r="P52" s="5"/>
    </row>
    <row r="53" spans="2:18" ht="30" customHeight="1" x14ac:dyDescent="0.25">
      <c r="B53" s="101"/>
      <c r="C53" s="67"/>
      <c r="D53" s="25"/>
      <c r="E53" s="25"/>
      <c r="F53" s="102"/>
      <c r="G53" s="102" t="s">
        <v>58</v>
      </c>
      <c r="H53" s="102"/>
      <c r="I53" s="102"/>
      <c r="J53" s="102"/>
      <c r="K53" s="102"/>
      <c r="L53" s="102"/>
      <c r="M53" s="103"/>
      <c r="N53" s="373">
        <f>SUM(N52:O52)</f>
        <v>131955000</v>
      </c>
      <c r="O53" s="374"/>
      <c r="P53" s="5"/>
      <c r="R53" s="161"/>
    </row>
    <row r="54" spans="2:18" ht="30" customHeight="1" x14ac:dyDescent="0.25">
      <c r="B54" s="105" t="s">
        <v>25</v>
      </c>
      <c r="C54" s="24" t="s">
        <v>26</v>
      </c>
      <c r="D54" s="25"/>
      <c r="E54" s="25"/>
      <c r="F54" s="25"/>
      <c r="G54" s="25"/>
      <c r="H54" s="25"/>
      <c r="I54" s="25"/>
      <c r="J54" s="25"/>
      <c r="K54" s="25"/>
      <c r="L54" s="25"/>
      <c r="M54" s="29"/>
      <c r="N54" s="375"/>
      <c r="O54" s="376"/>
      <c r="P54" s="5"/>
      <c r="R54" s="161"/>
    </row>
    <row r="55" spans="2:18" ht="30" customHeight="1" x14ac:dyDescent="0.25">
      <c r="B55" s="96" t="str">
        <f>B26</f>
        <v>A</v>
      </c>
      <c r="C55" s="33" t="str">
        <f>C26</f>
        <v>BIAYA INVENTARISASI, KOORDINASI &amp; DISKUSI</v>
      </c>
      <c r="D55" s="34"/>
      <c r="E55" s="34"/>
      <c r="F55" s="34"/>
      <c r="G55" s="34"/>
      <c r="H55" s="34"/>
      <c r="I55" s="34"/>
      <c r="J55" s="34"/>
      <c r="K55" s="34"/>
      <c r="L55" s="34"/>
      <c r="M55" s="85"/>
      <c r="N55" s="371">
        <f>O31</f>
        <v>28280000</v>
      </c>
      <c r="O55" s="372"/>
      <c r="P55" s="5"/>
      <c r="R55" s="161"/>
    </row>
    <row r="56" spans="2:18" ht="30" customHeight="1" x14ac:dyDescent="0.25">
      <c r="B56" s="97" t="str">
        <f>B32</f>
        <v>B</v>
      </c>
      <c r="C56" s="98" t="str">
        <f>C32</f>
        <v>BIAYA OPERASIONAL KANTOR</v>
      </c>
      <c r="D56" s="99"/>
      <c r="E56" s="99"/>
      <c r="F56" s="99"/>
      <c r="G56" s="99"/>
      <c r="H56" s="99"/>
      <c r="I56" s="99"/>
      <c r="J56" s="99"/>
      <c r="K56" s="99"/>
      <c r="L56" s="99"/>
      <c r="M56" s="100"/>
      <c r="N56" s="377">
        <f>O40</f>
        <v>6033000</v>
      </c>
      <c r="O56" s="378"/>
      <c r="P56" s="5"/>
      <c r="R56" s="161"/>
    </row>
    <row r="57" spans="2:18" ht="30" customHeight="1" x14ac:dyDescent="0.25">
      <c r="B57" s="97" t="str">
        <f>B41</f>
        <v>C</v>
      </c>
      <c r="C57" s="98" t="str">
        <f>C41</f>
        <v>BIAYA PELAPORAN &amp; PEMBAHASAN</v>
      </c>
      <c r="D57" s="99"/>
      <c r="E57" s="99"/>
      <c r="F57" s="99"/>
      <c r="G57" s="99"/>
      <c r="H57" s="99"/>
      <c r="I57" s="99"/>
      <c r="J57" s="99"/>
      <c r="K57" s="99"/>
      <c r="L57" s="99"/>
      <c r="M57" s="100"/>
      <c r="N57" s="377">
        <f>O43</f>
        <v>13600000</v>
      </c>
      <c r="O57" s="378"/>
      <c r="P57" s="5"/>
      <c r="R57" s="161"/>
    </row>
    <row r="58" spans="2:18" ht="30" customHeight="1" thickBot="1" x14ac:dyDescent="0.3">
      <c r="B58" s="107"/>
      <c r="C58" s="108"/>
      <c r="D58" s="109"/>
      <c r="E58" s="109"/>
      <c r="F58" s="109"/>
      <c r="G58" s="110" t="s">
        <v>86</v>
      </c>
      <c r="H58" s="110"/>
      <c r="I58" s="110"/>
      <c r="J58" s="110"/>
      <c r="K58" s="110"/>
      <c r="L58" s="110"/>
      <c r="M58" s="111"/>
      <c r="N58" s="367">
        <f>SUM(N55:O57)</f>
        <v>47913000</v>
      </c>
      <c r="O58" s="368"/>
      <c r="P58" s="5"/>
      <c r="R58" s="161"/>
    </row>
    <row r="59" spans="2:18" ht="30" customHeight="1" x14ac:dyDescent="0.25">
      <c r="B59" s="112"/>
      <c r="C59" s="59"/>
      <c r="D59" s="59"/>
      <c r="E59" s="113"/>
      <c r="F59" s="114" t="s">
        <v>20</v>
      </c>
      <c r="G59" s="75" t="s">
        <v>41</v>
      </c>
      <c r="H59" s="115" t="s">
        <v>42</v>
      </c>
      <c r="I59" s="76"/>
      <c r="J59" s="76"/>
      <c r="K59" s="76"/>
      <c r="L59" s="76"/>
      <c r="M59" s="77"/>
      <c r="N59" s="379">
        <f>SUM(N58+N53)</f>
        <v>179868000</v>
      </c>
      <c r="O59" s="380"/>
      <c r="P59" s="5"/>
      <c r="R59" s="161"/>
    </row>
    <row r="60" spans="2:18" ht="30" customHeight="1" x14ac:dyDescent="0.25">
      <c r="B60" s="116"/>
      <c r="C60" s="18"/>
      <c r="D60" s="18"/>
      <c r="E60" s="19"/>
      <c r="F60" s="117" t="s">
        <v>23</v>
      </c>
      <c r="G60" s="24" t="s">
        <v>43</v>
      </c>
      <c r="H60" s="102" t="s">
        <v>62</v>
      </c>
      <c r="I60" s="25"/>
      <c r="J60" s="25"/>
      <c r="K60" s="25"/>
      <c r="L60" s="25"/>
      <c r="M60" s="29"/>
      <c r="N60" s="373">
        <f>SUM(N59*0.11)</f>
        <v>19785480</v>
      </c>
      <c r="O60" s="374"/>
      <c r="P60" s="5"/>
    </row>
    <row r="61" spans="2:18" ht="30" customHeight="1" x14ac:dyDescent="0.25">
      <c r="B61" s="116"/>
      <c r="C61" s="18"/>
      <c r="D61" s="18"/>
      <c r="E61" s="19"/>
      <c r="F61" s="117" t="s">
        <v>44</v>
      </c>
      <c r="G61" s="24" t="s">
        <v>45</v>
      </c>
      <c r="H61" s="102" t="s">
        <v>46</v>
      </c>
      <c r="I61" s="25"/>
      <c r="J61" s="25"/>
      <c r="K61" s="25"/>
      <c r="L61" s="25"/>
      <c r="M61" s="29"/>
      <c r="N61" s="373">
        <f>SUM(N60+N59)</f>
        <v>199653480</v>
      </c>
      <c r="O61" s="374"/>
      <c r="P61" s="5"/>
      <c r="R61" s="162"/>
    </row>
    <row r="62" spans="2:18" ht="30" customHeight="1" thickBot="1" x14ac:dyDescent="0.35">
      <c r="B62" s="119"/>
      <c r="C62" s="120"/>
      <c r="D62" s="120"/>
      <c r="E62" s="121"/>
      <c r="F62" s="122"/>
      <c r="G62" s="123"/>
      <c r="H62" s="124"/>
      <c r="I62" s="124"/>
      <c r="J62" s="124"/>
      <c r="K62" s="124"/>
      <c r="L62" s="124"/>
      <c r="M62" s="125"/>
      <c r="N62" s="367"/>
      <c r="O62" s="368"/>
      <c r="P62" s="5"/>
      <c r="R62" s="163"/>
    </row>
    <row r="63" spans="2:18" ht="30" customHeight="1" thickBot="1" x14ac:dyDescent="0.35">
      <c r="B63" s="382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4"/>
      <c r="P63" s="5"/>
      <c r="R63" s="163"/>
    </row>
    <row r="64" spans="2:18" ht="15.75" x14ac:dyDescent="0.25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1:20" ht="20.100000000000001" customHeight="1" x14ac:dyDescent="0.25">
      <c r="B65" s="129"/>
      <c r="C65" s="129"/>
      <c r="D65" s="130"/>
      <c r="E65" s="131"/>
      <c r="F65" s="132"/>
      <c r="G65" s="132"/>
      <c r="H65" s="133"/>
      <c r="I65" s="133"/>
      <c r="J65" s="133"/>
      <c r="K65" s="133"/>
      <c r="L65" s="133"/>
      <c r="M65" s="133"/>
      <c r="N65" s="385"/>
      <c r="O65" s="385"/>
      <c r="P65" s="5"/>
    </row>
    <row r="66" spans="1:20" s="312" customFormat="1" ht="21.95" customHeight="1" x14ac:dyDescent="0.25">
      <c r="B66" s="307"/>
      <c r="C66" s="307"/>
      <c r="D66" s="308"/>
      <c r="E66" s="309"/>
      <c r="F66" s="310"/>
      <c r="G66" s="310"/>
      <c r="H66" s="311"/>
      <c r="I66" s="403" t="s">
        <v>158</v>
      </c>
      <c r="J66" s="403"/>
      <c r="K66" s="403"/>
      <c r="L66" s="403"/>
      <c r="M66" s="403"/>
      <c r="N66" s="403"/>
      <c r="O66" s="403"/>
      <c r="P66" s="313"/>
      <c r="Q66" s="314"/>
      <c r="R66" s="315"/>
      <c r="S66" s="315"/>
      <c r="T66" s="315"/>
    </row>
    <row r="67" spans="1:20" s="312" customFormat="1" ht="21.95" customHeight="1" x14ac:dyDescent="0.2">
      <c r="B67" s="316"/>
      <c r="C67" s="316"/>
      <c r="D67" s="316"/>
      <c r="E67" s="316"/>
      <c r="F67" s="316"/>
      <c r="G67" s="310"/>
      <c r="H67" s="311"/>
      <c r="I67" s="404" t="s">
        <v>121</v>
      </c>
      <c r="J67" s="404"/>
      <c r="K67" s="404"/>
      <c r="L67" s="404"/>
      <c r="M67" s="404"/>
      <c r="N67" s="404"/>
      <c r="O67" s="404"/>
      <c r="P67" s="316"/>
      <c r="Q67" s="316"/>
      <c r="R67" s="315"/>
      <c r="S67" s="315"/>
      <c r="T67" s="315"/>
    </row>
    <row r="68" spans="1:20" s="312" customFormat="1" ht="21.95" customHeight="1" x14ac:dyDescent="0.2">
      <c r="B68" s="316"/>
      <c r="C68" s="316"/>
      <c r="D68" s="316"/>
      <c r="E68" s="316"/>
      <c r="F68" s="316"/>
      <c r="G68" s="310"/>
      <c r="H68" s="311"/>
      <c r="I68" s="404" t="s">
        <v>122</v>
      </c>
      <c r="J68" s="404"/>
      <c r="K68" s="404"/>
      <c r="L68" s="404"/>
      <c r="M68" s="404"/>
      <c r="N68" s="404"/>
      <c r="O68" s="404"/>
      <c r="P68" s="316"/>
      <c r="Q68" s="316"/>
      <c r="R68" s="315"/>
      <c r="S68" s="315"/>
      <c r="T68" s="315"/>
    </row>
    <row r="69" spans="1:20" s="312" customFormat="1" ht="21.95" customHeight="1" x14ac:dyDescent="0.2">
      <c r="B69" s="316"/>
      <c r="C69" s="316"/>
      <c r="D69" s="316"/>
      <c r="E69" s="316"/>
      <c r="F69" s="310"/>
      <c r="G69" s="310"/>
      <c r="H69" s="311"/>
      <c r="I69" s="405" t="s">
        <v>157</v>
      </c>
      <c r="J69" s="405"/>
      <c r="K69" s="405"/>
      <c r="L69" s="405"/>
      <c r="M69" s="405"/>
      <c r="N69" s="405"/>
      <c r="O69" s="405"/>
      <c r="P69" s="316"/>
      <c r="Q69" s="316"/>
      <c r="R69" s="315"/>
      <c r="S69" s="315"/>
      <c r="T69" s="315"/>
    </row>
    <row r="70" spans="1:20" s="312" customFormat="1" ht="21.95" customHeight="1" x14ac:dyDescent="0.2">
      <c r="B70" s="316"/>
      <c r="C70" s="316"/>
      <c r="D70" s="316"/>
      <c r="E70" s="316"/>
      <c r="F70" s="310"/>
      <c r="G70" s="310"/>
      <c r="H70" s="311"/>
      <c r="I70" s="404" t="s">
        <v>123</v>
      </c>
      <c r="J70" s="404"/>
      <c r="K70" s="404"/>
      <c r="L70" s="404"/>
      <c r="M70" s="404"/>
      <c r="N70" s="404"/>
      <c r="O70" s="404"/>
      <c r="P70" s="316"/>
      <c r="Q70" s="316"/>
      <c r="R70" s="315"/>
      <c r="S70" s="315"/>
      <c r="T70" s="315"/>
    </row>
    <row r="71" spans="1:20" s="312" customFormat="1" ht="21.95" customHeight="1" x14ac:dyDescent="0.2">
      <c r="B71" s="316"/>
      <c r="C71" s="316"/>
      <c r="D71" s="316"/>
      <c r="E71" s="316"/>
      <c r="F71" s="310"/>
      <c r="G71" s="310"/>
      <c r="H71" s="311"/>
      <c r="I71" s="401"/>
      <c r="J71" s="401"/>
      <c r="K71" s="401"/>
      <c r="L71" s="401"/>
      <c r="M71" s="401"/>
      <c r="N71" s="401"/>
      <c r="O71" s="401"/>
      <c r="P71" s="316"/>
      <c r="Q71" s="316"/>
      <c r="R71" s="315"/>
      <c r="S71" s="315"/>
      <c r="T71" s="315"/>
    </row>
    <row r="72" spans="1:20" s="312" customFormat="1" ht="21.95" customHeight="1" x14ac:dyDescent="0.2">
      <c r="B72" s="316"/>
      <c r="C72" s="316"/>
      <c r="D72" s="316"/>
      <c r="E72" s="316"/>
      <c r="F72" s="310"/>
      <c r="G72" s="310"/>
      <c r="H72" s="311"/>
      <c r="I72" s="401"/>
      <c r="J72" s="401"/>
      <c r="K72" s="401"/>
      <c r="L72" s="401"/>
      <c r="M72" s="401"/>
      <c r="N72" s="401"/>
      <c r="O72" s="401"/>
      <c r="P72" s="316"/>
      <c r="Q72" s="316"/>
      <c r="R72" s="315"/>
      <c r="S72" s="315"/>
      <c r="T72" s="315"/>
    </row>
    <row r="73" spans="1:20" s="312" customFormat="1" ht="21.95" customHeight="1" x14ac:dyDescent="0.25">
      <c r="B73" s="317"/>
      <c r="C73" s="317"/>
      <c r="D73" s="317"/>
      <c r="E73" s="317"/>
      <c r="F73" s="317"/>
      <c r="G73" s="317"/>
      <c r="H73" s="318"/>
      <c r="I73" s="401"/>
      <c r="J73" s="401"/>
      <c r="K73" s="401"/>
      <c r="L73" s="401"/>
      <c r="M73" s="401"/>
      <c r="N73" s="401"/>
      <c r="O73" s="401"/>
      <c r="P73" s="317"/>
      <c r="Q73" s="317"/>
      <c r="R73" s="315"/>
      <c r="S73" s="315"/>
      <c r="T73" s="315"/>
    </row>
    <row r="74" spans="1:20" s="312" customFormat="1" ht="21.95" customHeight="1" x14ac:dyDescent="0.2">
      <c r="A74" s="320"/>
      <c r="B74" s="316"/>
      <c r="C74" s="316"/>
      <c r="D74" s="316"/>
      <c r="E74" s="316"/>
      <c r="F74" s="316"/>
      <c r="G74" s="310"/>
      <c r="H74" s="311"/>
      <c r="I74" s="402" t="s">
        <v>124</v>
      </c>
      <c r="J74" s="402"/>
      <c r="K74" s="402"/>
      <c r="L74" s="402"/>
      <c r="M74" s="402"/>
      <c r="N74" s="402"/>
      <c r="O74" s="402"/>
      <c r="P74" s="321"/>
      <c r="Q74" s="316"/>
      <c r="R74" s="315"/>
      <c r="S74" s="315"/>
      <c r="T74" s="315"/>
    </row>
    <row r="75" spans="1:20" s="312" customFormat="1" ht="21.95" customHeight="1" x14ac:dyDescent="0.2">
      <c r="A75" s="320"/>
      <c r="B75" s="319"/>
      <c r="C75" s="319"/>
      <c r="D75" s="319"/>
      <c r="E75" s="319"/>
      <c r="F75" s="319"/>
      <c r="G75" s="319"/>
      <c r="H75" s="319"/>
      <c r="I75" s="392" t="s">
        <v>125</v>
      </c>
      <c r="J75" s="392"/>
      <c r="K75" s="392"/>
      <c r="L75" s="392"/>
      <c r="M75" s="392"/>
      <c r="N75" s="392"/>
      <c r="O75" s="392"/>
      <c r="P75" s="322"/>
      <c r="Q75" s="314"/>
      <c r="R75" s="315"/>
      <c r="S75" s="315"/>
      <c r="T75" s="315"/>
    </row>
    <row r="76" spans="1:20" s="312" customFormat="1" ht="21.95" customHeight="1" x14ac:dyDescent="0.2">
      <c r="B76" s="319"/>
      <c r="C76" s="319"/>
      <c r="D76" s="319"/>
      <c r="E76" s="319"/>
      <c r="F76" s="319"/>
      <c r="G76" s="319"/>
      <c r="H76" s="319"/>
      <c r="I76" s="392" t="s">
        <v>126</v>
      </c>
      <c r="J76" s="392"/>
      <c r="K76" s="392"/>
      <c r="L76" s="392"/>
      <c r="M76" s="392"/>
      <c r="N76" s="392"/>
      <c r="O76" s="392"/>
      <c r="P76" s="322"/>
      <c r="Q76" s="314"/>
      <c r="R76" s="315"/>
      <c r="S76" s="315"/>
      <c r="T76" s="315"/>
    </row>
    <row r="77" spans="1:20" ht="15.75" x14ac:dyDescent="0.25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1:20" ht="15.75" x14ac:dyDescent="0.2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</row>
    <row r="79" spans="1:20" ht="15.75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1:20" ht="15.75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2:16" ht="15.75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2:16" ht="15.75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2:16" ht="15.75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2:16" ht="15.75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2:16" ht="15.75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spans="2:16" ht="15.75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</row>
    <row r="87" spans="2:16" ht="15.75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</row>
    <row r="88" spans="2:16" ht="15.75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</row>
    <row r="89" spans="2:16" ht="15.75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</row>
    <row r="90" spans="2:16" ht="15.75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</row>
    <row r="91" spans="2:16" ht="15.75" x14ac:dyDescent="0.25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</row>
    <row r="92" spans="2:16" ht="15.75" x14ac:dyDescent="0.2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</row>
    <row r="93" spans="2:16" ht="15.75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</row>
    <row r="94" spans="2:16" ht="15.75" x14ac:dyDescent="0.25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</row>
    <row r="95" spans="2:16" ht="15.75" x14ac:dyDescent="0.25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</row>
    <row r="96" spans="2:16" ht="15.75" x14ac:dyDescent="0.25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</row>
    <row r="97" spans="2:16" ht="15.75" x14ac:dyDescent="0.25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</row>
    <row r="98" spans="2:16" ht="15.75" x14ac:dyDescent="0.25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</row>
    <row r="99" spans="2:16" ht="15.75" x14ac:dyDescent="0.25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</row>
    <row r="100" spans="2:16" ht="15.75" x14ac:dyDescent="0.25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</row>
    <row r="101" spans="2:16" ht="15.75" x14ac:dyDescent="0.25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</row>
    <row r="102" spans="2:16" ht="15.75" x14ac:dyDescent="0.25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</row>
    <row r="103" spans="2:16" ht="15.75" x14ac:dyDescent="0.25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</row>
    <row r="104" spans="2:16" ht="15.75" x14ac:dyDescent="0.25"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</row>
    <row r="105" spans="2:16" ht="15.75" x14ac:dyDescent="0.25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</row>
    <row r="106" spans="2:16" ht="15.75" x14ac:dyDescent="0.2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</row>
    <row r="107" spans="2:16" ht="15.75" x14ac:dyDescent="0.25"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</row>
    <row r="108" spans="2:16" ht="15.75" x14ac:dyDescent="0.2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</row>
    <row r="109" spans="2:16" ht="15.75" x14ac:dyDescent="0.25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</row>
    <row r="110" spans="2:16" ht="15.75" x14ac:dyDescent="0.25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</row>
    <row r="111" spans="2:16" ht="15.75" x14ac:dyDescent="0.2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</row>
    <row r="112" spans="2:16" ht="15.75" x14ac:dyDescent="0.25"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</row>
    <row r="113" spans="2:16" ht="15.75" x14ac:dyDescent="0.25"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</row>
    <row r="114" spans="2:16" ht="15.75" x14ac:dyDescent="0.25"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</row>
    <row r="115" spans="2:16" ht="15.75" x14ac:dyDescent="0.25"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2:16" ht="15.75" x14ac:dyDescent="0.25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</row>
    <row r="117" spans="2:16" ht="15.75" x14ac:dyDescent="0.25"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</row>
    <row r="118" spans="2:16" ht="15.75" x14ac:dyDescent="0.25"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</row>
    <row r="119" spans="2:16" ht="15.75" x14ac:dyDescent="0.25"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</row>
    <row r="120" spans="2:16" ht="15.75" x14ac:dyDescent="0.25"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</row>
    <row r="121" spans="2:16" ht="15.75" x14ac:dyDescent="0.25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</row>
    <row r="122" spans="2:16" ht="15.75" x14ac:dyDescent="0.25"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</row>
    <row r="123" spans="2:16" ht="15.75" x14ac:dyDescent="0.25"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</row>
    <row r="124" spans="2:16" ht="15.75" x14ac:dyDescent="0.25"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</row>
    <row r="125" spans="2:16" ht="15.75" x14ac:dyDescent="0.25"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</row>
    <row r="126" spans="2:16" ht="15.75" x14ac:dyDescent="0.25"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2:16" ht="15.75" x14ac:dyDescent="0.25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2:16" ht="15.75" x14ac:dyDescent="0.25"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</row>
    <row r="129" spans="2:16" ht="15.75" x14ac:dyDescent="0.25"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</row>
    <row r="130" spans="2:16" ht="15.75" x14ac:dyDescent="0.25"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</row>
    <row r="131" spans="2:16" ht="15.75" x14ac:dyDescent="0.25"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</row>
    <row r="132" spans="2:16" ht="15.75" x14ac:dyDescent="0.25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</row>
    <row r="133" spans="2:16" ht="15.75" x14ac:dyDescent="0.25"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</row>
    <row r="134" spans="2:16" ht="15.75" x14ac:dyDescent="0.25"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</row>
    <row r="135" spans="2:16" ht="15.75" x14ac:dyDescent="0.25"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</row>
    <row r="136" spans="2:16" ht="15.75" x14ac:dyDescent="0.25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</row>
    <row r="137" spans="2:16" ht="15.75" x14ac:dyDescent="0.25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</row>
    <row r="138" spans="2:16" ht="15.75" x14ac:dyDescent="0.25"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</row>
    <row r="139" spans="2:16" ht="15.75" x14ac:dyDescent="0.25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</row>
    <row r="140" spans="2:16" ht="15.75" x14ac:dyDescent="0.25"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</row>
    <row r="141" spans="2:16" ht="15.75" x14ac:dyDescent="0.2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</row>
    <row r="142" spans="2:16" ht="15.75" x14ac:dyDescent="0.25"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</row>
    <row r="143" spans="2:16" ht="15.75" x14ac:dyDescent="0.25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2:16" ht="15.75" x14ac:dyDescent="0.25"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</row>
    <row r="145" spans="2:16" ht="15.75" x14ac:dyDescent="0.25"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 ht="15.75" x14ac:dyDescent="0.25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</row>
    <row r="147" spans="2:16" ht="15.75" x14ac:dyDescent="0.25"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 ht="15.75" x14ac:dyDescent="0.25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 ht="15.75" x14ac:dyDescent="0.25"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</row>
    <row r="150" spans="2:16" ht="15.75" x14ac:dyDescent="0.25"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 ht="15.75" x14ac:dyDescent="0.25"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</row>
    <row r="152" spans="2:16" ht="15.75" x14ac:dyDescent="0.25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</row>
    <row r="153" spans="2:16" ht="15.75" x14ac:dyDescent="0.25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 ht="15.75" x14ac:dyDescent="0.25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</row>
    <row r="155" spans="2:16" ht="15.75" x14ac:dyDescent="0.25"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 ht="15.75" x14ac:dyDescent="0.25"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 ht="15.75" x14ac:dyDescent="0.25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</row>
    <row r="158" spans="2:16" ht="15.75" x14ac:dyDescent="0.25"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 ht="15.75" x14ac:dyDescent="0.25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</row>
    <row r="160" spans="2:16" ht="15.75" x14ac:dyDescent="0.25"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</row>
    <row r="161" spans="2:16" ht="15.75" x14ac:dyDescent="0.25"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</row>
  </sheetData>
  <mergeCells count="57">
    <mergeCell ref="I66:O66"/>
    <mergeCell ref="I67:O67"/>
    <mergeCell ref="I68:O68"/>
    <mergeCell ref="I69:O69"/>
    <mergeCell ref="I70:O70"/>
    <mergeCell ref="I71:O71"/>
    <mergeCell ref="I72:O72"/>
    <mergeCell ref="I73:O73"/>
    <mergeCell ref="I74:O74"/>
    <mergeCell ref="I75:O75"/>
    <mergeCell ref="B5:E5"/>
    <mergeCell ref="C13:F13"/>
    <mergeCell ref="I13:M13"/>
    <mergeCell ref="C18:M18"/>
    <mergeCell ref="G3:O3"/>
    <mergeCell ref="G4:O4"/>
    <mergeCell ref="G5:O5"/>
    <mergeCell ref="G6:O6"/>
    <mergeCell ref="G7:O7"/>
    <mergeCell ref="G8:O8"/>
    <mergeCell ref="C19:M19"/>
    <mergeCell ref="B10:B12"/>
    <mergeCell ref="C10:G12"/>
    <mergeCell ref="H10:H12"/>
    <mergeCell ref="I10:M10"/>
    <mergeCell ref="I11:M12"/>
    <mergeCell ref="B21:B23"/>
    <mergeCell ref="C21:G23"/>
    <mergeCell ref="H21:H23"/>
    <mergeCell ref="I21:M21"/>
    <mergeCell ref="I22:M23"/>
    <mergeCell ref="C31:M31"/>
    <mergeCell ref="C43:M43"/>
    <mergeCell ref="N49:O49"/>
    <mergeCell ref="N50:O50"/>
    <mergeCell ref="N56:O56"/>
    <mergeCell ref="N51:O51"/>
    <mergeCell ref="N52:O52"/>
    <mergeCell ref="N53:O53"/>
    <mergeCell ref="N54:O54"/>
    <mergeCell ref="N55:O55"/>
    <mergeCell ref="I76:O76"/>
    <mergeCell ref="B1:O1"/>
    <mergeCell ref="N60:O60"/>
    <mergeCell ref="N61:O61"/>
    <mergeCell ref="N62:O62"/>
    <mergeCell ref="B63:O63"/>
    <mergeCell ref="N65:O65"/>
    <mergeCell ref="C44:M44"/>
    <mergeCell ref="N57:O57"/>
    <mergeCell ref="N48:O48"/>
    <mergeCell ref="C49:M49"/>
    <mergeCell ref="N58:O58"/>
    <mergeCell ref="N59:O59"/>
    <mergeCell ref="C40:M40"/>
    <mergeCell ref="C24:F24"/>
    <mergeCell ref="I24:M24"/>
  </mergeCells>
  <pageMargins left="0.6692913385826772" right="0.35433070866141736" top="0.39370078740157483" bottom="0.23622047244094491" header="0.51181102362204722" footer="0.51181102362204722"/>
  <pageSetup paperSize="9" scale="60" orientation="portrait" horizontalDpi="360" verticalDpi="360" r:id="rId1"/>
  <headerFooter alignWithMargins="0"/>
  <rowBreaks count="1" manualBreakCount="1">
    <brk id="45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53C5-1C0E-4262-97C1-D84262106EB2}">
  <sheetPr>
    <tabColor rgb="FFFFC000"/>
    <pageSetUpPr fitToPage="1"/>
  </sheetPr>
  <dimension ref="A1:I29"/>
  <sheetViews>
    <sheetView view="pageBreakPreview" zoomScale="110" zoomScaleNormal="100" zoomScaleSheetLayoutView="110" workbookViewId="0">
      <selection activeCell="C19" sqref="C19"/>
    </sheetView>
  </sheetViews>
  <sheetFormatPr defaultColWidth="9.140625" defaultRowHeight="17.45" customHeight="1" x14ac:dyDescent="0.2"/>
  <cols>
    <col min="1" max="1" width="5.42578125" style="174" customWidth="1"/>
    <col min="2" max="2" width="11.140625" style="174" customWidth="1"/>
    <col min="3" max="3" width="30.42578125" style="174" customWidth="1"/>
    <col min="4" max="4" width="15.5703125" style="174" customWidth="1"/>
    <col min="5" max="5" width="29" style="174" customWidth="1"/>
    <col min="6" max="16384" width="9.140625" style="174"/>
  </cols>
  <sheetData>
    <row r="1" spans="1:9" ht="17.45" customHeight="1" x14ac:dyDescent="0.2">
      <c r="A1" s="409" t="s">
        <v>1</v>
      </c>
      <c r="B1" s="409"/>
      <c r="C1" s="409"/>
      <c r="D1" s="409"/>
      <c r="E1" s="409"/>
    </row>
    <row r="2" spans="1:9" ht="17.45" customHeight="1" x14ac:dyDescent="0.2">
      <c r="A2" s="410" t="s">
        <v>106</v>
      </c>
      <c r="B2" s="410"/>
      <c r="C2" s="410"/>
      <c r="D2" s="410"/>
      <c r="E2" s="410"/>
    </row>
    <row r="4" spans="1:9" ht="20.100000000000001" customHeight="1" x14ac:dyDescent="0.2">
      <c r="A4" s="411" t="s">
        <v>161</v>
      </c>
      <c r="B4" s="411"/>
      <c r="C4" s="412" t="s">
        <v>162</v>
      </c>
      <c r="D4" s="412"/>
      <c r="E4" s="412"/>
    </row>
    <row r="5" spans="1:9" ht="20.100000000000001" customHeight="1" x14ac:dyDescent="0.25">
      <c r="A5" s="413" t="s">
        <v>163</v>
      </c>
      <c r="B5" s="413"/>
      <c r="C5" s="306" t="str">
        <f>'DKH full'!C4:G4</f>
        <v>UPTD. Laboratorium Bahan Konstruksi</v>
      </c>
      <c r="D5" s="304"/>
      <c r="E5" s="304"/>
      <c r="I5" s="175"/>
    </row>
    <row r="6" spans="1:9" ht="20.100000000000001" customHeight="1" x14ac:dyDescent="0.2">
      <c r="A6" s="414" t="s">
        <v>107</v>
      </c>
      <c r="B6" s="415"/>
      <c r="C6" s="424" t="s">
        <v>174</v>
      </c>
      <c r="D6" s="424"/>
      <c r="E6" s="424"/>
      <c r="F6" s="424"/>
      <c r="G6" s="424"/>
    </row>
    <row r="7" spans="1:9" ht="20.100000000000001" customHeight="1" x14ac:dyDescent="0.2">
      <c r="A7" s="413" t="s">
        <v>108</v>
      </c>
      <c r="B7" s="413"/>
      <c r="C7" s="305">
        <v>2024</v>
      </c>
      <c r="D7" s="304"/>
      <c r="E7" s="304"/>
    </row>
    <row r="8" spans="1:9" ht="17.45" customHeight="1" thickBot="1" x14ac:dyDescent="0.25"/>
    <row r="9" spans="1:9" ht="30" customHeight="1" thickBot="1" x14ac:dyDescent="0.25">
      <c r="A9" s="176" t="s">
        <v>109</v>
      </c>
      <c r="B9" s="416" t="s">
        <v>110</v>
      </c>
      <c r="C9" s="417"/>
      <c r="D9" s="178" t="s">
        <v>111</v>
      </c>
      <c r="E9" s="179" t="s">
        <v>112</v>
      </c>
    </row>
    <row r="10" spans="1:9" ht="17.45" customHeight="1" x14ac:dyDescent="0.25">
      <c r="A10" s="180" t="s">
        <v>113</v>
      </c>
      <c r="B10" s="418" t="s">
        <v>95</v>
      </c>
      <c r="C10" s="419"/>
      <c r="D10" s="181" t="s">
        <v>114</v>
      </c>
      <c r="E10" s="182">
        <f>'DKH full'!G10</f>
        <v>39988750</v>
      </c>
    </row>
    <row r="11" spans="1:9" ht="17.45" customHeight="1" x14ac:dyDescent="0.25">
      <c r="A11" s="183" t="s">
        <v>115</v>
      </c>
      <c r="B11" s="420" t="s">
        <v>96</v>
      </c>
      <c r="C11" s="421"/>
      <c r="D11" s="184" t="s">
        <v>114</v>
      </c>
      <c r="E11" s="185">
        <f>'DKH full'!G17</f>
        <v>86627500</v>
      </c>
      <c r="H11" s="186"/>
    </row>
    <row r="12" spans="1:9" ht="17.45" customHeight="1" thickBot="1" x14ac:dyDescent="0.3">
      <c r="A12" s="187" t="s">
        <v>116</v>
      </c>
      <c r="B12" s="422" t="s">
        <v>97</v>
      </c>
      <c r="C12" s="423"/>
      <c r="D12" s="188" t="s">
        <v>114</v>
      </c>
      <c r="E12" s="189">
        <f>'DKH full'!G31</f>
        <v>53238750</v>
      </c>
    </row>
    <row r="13" spans="1:9" ht="17.45" customHeight="1" x14ac:dyDescent="0.2">
      <c r="A13" s="190"/>
      <c r="B13" s="191"/>
      <c r="C13" s="191" t="s">
        <v>117</v>
      </c>
      <c r="D13" s="191"/>
      <c r="E13" s="192">
        <f>SUM(E10:E12)</f>
        <v>179855000</v>
      </c>
    </row>
    <row r="14" spans="1:9" ht="17.45" customHeight="1" x14ac:dyDescent="0.25">
      <c r="A14" s="193"/>
      <c r="B14" s="194"/>
      <c r="C14" s="194" t="s">
        <v>118</v>
      </c>
      <c r="D14" s="194"/>
      <c r="E14" s="195">
        <f>E13*11%</f>
        <v>19784050</v>
      </c>
    </row>
    <row r="15" spans="1:9" ht="17.45" customHeight="1" x14ac:dyDescent="0.2">
      <c r="A15" s="193"/>
      <c r="B15" s="194"/>
      <c r="C15" s="194" t="s">
        <v>119</v>
      </c>
      <c r="D15" s="194"/>
      <c r="E15" s="196">
        <f>SUM(E13:E14)</f>
        <v>199639050</v>
      </c>
    </row>
    <row r="16" spans="1:9" ht="17.45" customHeight="1" x14ac:dyDescent="0.2">
      <c r="A16" s="197"/>
      <c r="B16" s="198" t="s">
        <v>120</v>
      </c>
      <c r="C16" s="198"/>
      <c r="D16" s="198"/>
      <c r="E16" s="199"/>
    </row>
    <row r="17" spans="1:9" ht="31.5" customHeight="1" thickBot="1" x14ac:dyDescent="0.25">
      <c r="A17" s="200"/>
      <c r="B17" s="406" t="str">
        <f>'DKH full'!C42</f>
        <v>Seratus Sembilan Puluh Sembilan Juta Enam Ratus Tiga Puluh Sembilan Lima Puluh Rupiah</v>
      </c>
      <c r="C17" s="407"/>
      <c r="D17" s="407"/>
      <c r="E17" s="408"/>
    </row>
    <row r="18" spans="1:9" ht="31.5" customHeight="1" x14ac:dyDescent="0.2">
      <c r="A18" s="201"/>
      <c r="B18" s="202"/>
      <c r="C18" s="202"/>
      <c r="D18" s="203"/>
      <c r="E18" s="203"/>
    </row>
    <row r="19" spans="1:9" ht="17.45" customHeight="1" x14ac:dyDescent="0.2">
      <c r="D19" s="426" t="s">
        <v>171</v>
      </c>
      <c r="E19" s="426"/>
      <c r="F19" s="204"/>
      <c r="G19" s="204"/>
      <c r="H19" s="204"/>
      <c r="I19" s="204"/>
    </row>
    <row r="20" spans="1:9" ht="17.45" customHeight="1" x14ac:dyDescent="0.2">
      <c r="D20" s="426" t="s">
        <v>121</v>
      </c>
      <c r="E20" s="426"/>
      <c r="F20" s="204"/>
      <c r="G20" s="204"/>
      <c r="H20" s="204"/>
      <c r="I20" s="204"/>
    </row>
    <row r="21" spans="1:9" ht="17.45" customHeight="1" x14ac:dyDescent="0.2">
      <c r="D21" s="426" t="s">
        <v>122</v>
      </c>
      <c r="E21" s="426"/>
      <c r="F21" s="204"/>
      <c r="G21" s="204"/>
      <c r="H21" s="204"/>
      <c r="I21" s="204"/>
    </row>
    <row r="22" spans="1:9" ht="17.45" customHeight="1" x14ac:dyDescent="0.2">
      <c r="D22" s="426" t="s">
        <v>157</v>
      </c>
      <c r="E22" s="426"/>
      <c r="F22" s="204"/>
      <c r="G22" s="204"/>
      <c r="H22" s="204"/>
      <c r="I22" s="204"/>
    </row>
    <row r="23" spans="1:9" ht="17.45" customHeight="1" x14ac:dyDescent="0.2">
      <c r="D23" s="426" t="s">
        <v>123</v>
      </c>
      <c r="E23" s="426"/>
      <c r="F23" s="204"/>
      <c r="G23" s="204"/>
      <c r="H23" s="204"/>
      <c r="I23" s="204"/>
    </row>
    <row r="24" spans="1:9" ht="17.45" customHeight="1" x14ac:dyDescent="0.2">
      <c r="D24" s="205"/>
      <c r="E24" s="205"/>
      <c r="F24" s="204"/>
      <c r="G24" s="204"/>
      <c r="H24" s="204"/>
      <c r="I24" s="205"/>
    </row>
    <row r="25" spans="1:9" ht="17.45" customHeight="1" x14ac:dyDescent="0.2">
      <c r="D25" s="205"/>
      <c r="E25" s="205"/>
      <c r="F25" s="204"/>
      <c r="G25" s="204"/>
      <c r="H25" s="204"/>
      <c r="I25" s="205"/>
    </row>
    <row r="26" spans="1:9" ht="17.45" customHeight="1" x14ac:dyDescent="0.2">
      <c r="D26" s="205"/>
      <c r="E26" s="205"/>
      <c r="F26" s="204"/>
      <c r="G26" s="204"/>
      <c r="H26" s="204"/>
      <c r="I26" s="205"/>
    </row>
    <row r="27" spans="1:9" ht="17.45" customHeight="1" x14ac:dyDescent="0.2">
      <c r="D27" s="427" t="s">
        <v>173</v>
      </c>
      <c r="E27" s="427"/>
      <c r="F27" s="206"/>
      <c r="G27" s="206"/>
      <c r="H27" s="206"/>
      <c r="I27" s="206"/>
    </row>
    <row r="28" spans="1:9" ht="17.45" customHeight="1" x14ac:dyDescent="0.2">
      <c r="D28" s="425" t="s">
        <v>125</v>
      </c>
      <c r="E28" s="425"/>
      <c r="F28" s="207"/>
      <c r="G28" s="207"/>
      <c r="H28" s="207"/>
      <c r="I28" s="207"/>
    </row>
    <row r="29" spans="1:9" ht="17.45" customHeight="1" x14ac:dyDescent="0.2">
      <c r="D29" s="425" t="s">
        <v>126</v>
      </c>
      <c r="E29" s="425"/>
      <c r="F29" s="207"/>
      <c r="G29" s="207"/>
      <c r="H29" s="207"/>
      <c r="I29" s="207"/>
    </row>
  </sheetData>
  <mergeCells count="21">
    <mergeCell ref="D28:E28"/>
    <mergeCell ref="D29:E29"/>
    <mergeCell ref="D19:E19"/>
    <mergeCell ref="D20:E20"/>
    <mergeCell ref="D21:E21"/>
    <mergeCell ref="D23:E23"/>
    <mergeCell ref="D27:E27"/>
    <mergeCell ref="D22:E22"/>
    <mergeCell ref="B17:E17"/>
    <mergeCell ref="A1:E1"/>
    <mergeCell ref="A2:E2"/>
    <mergeCell ref="A4:B4"/>
    <mergeCell ref="C4:E4"/>
    <mergeCell ref="A5:B5"/>
    <mergeCell ref="A6:B6"/>
    <mergeCell ref="A7:B7"/>
    <mergeCell ref="B9:C9"/>
    <mergeCell ref="B10:C10"/>
    <mergeCell ref="B11:C11"/>
    <mergeCell ref="B12:C12"/>
    <mergeCell ref="C6:G6"/>
  </mergeCells>
  <pageMargins left="1.1811023622047245" right="0.78740157480314965" top="0.78740157480314965" bottom="0.78740157480314965" header="0.31496062992125984" footer="0.31496062992125984"/>
  <pageSetup paperSize="9" scale="73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6CCC7-0EFC-4D93-B1B6-2B3797377F21}">
  <sheetPr>
    <tabColor rgb="FFFFC000"/>
  </sheetPr>
  <dimension ref="A1:Q55"/>
  <sheetViews>
    <sheetView tabSelected="1" view="pageBreakPreview" zoomScale="120" zoomScaleNormal="100" zoomScaleSheetLayoutView="120" workbookViewId="0">
      <selection activeCell="C6" sqref="C6"/>
    </sheetView>
  </sheetViews>
  <sheetFormatPr defaultColWidth="9.140625" defaultRowHeight="17.45" customHeight="1" x14ac:dyDescent="0.2"/>
  <cols>
    <col min="1" max="1" width="5.42578125" style="174" customWidth="1"/>
    <col min="2" max="2" width="14" style="174" customWidth="1"/>
    <col min="3" max="3" width="59" style="174" customWidth="1"/>
    <col min="4" max="4" width="10.28515625" style="208" customWidth="1"/>
    <col min="5" max="5" width="10.28515625" style="174" customWidth="1"/>
    <col min="6" max="6" width="14.7109375" style="174" customWidth="1"/>
    <col min="7" max="7" width="15.7109375" style="174" customWidth="1"/>
    <col min="8" max="8" width="7" style="174" customWidth="1"/>
    <col min="9" max="9" width="15" style="174" bestFit="1" customWidth="1"/>
    <col min="10" max="10" width="15" style="174" customWidth="1"/>
    <col min="11" max="11" width="17.28515625" style="174" customWidth="1"/>
    <col min="12" max="12" width="13.140625" style="174" bestFit="1" customWidth="1"/>
    <col min="13" max="13" width="28.42578125" style="174" customWidth="1"/>
    <col min="14" max="16" width="9.140625" style="174"/>
    <col min="17" max="17" width="18.7109375" style="174" customWidth="1"/>
    <col min="18" max="16384" width="9.140625" style="174"/>
  </cols>
  <sheetData>
    <row r="1" spans="1:17" ht="17.45" customHeight="1" x14ac:dyDescent="0.2">
      <c r="A1" s="409" t="s">
        <v>127</v>
      </c>
      <c r="B1" s="409"/>
      <c r="C1" s="409"/>
      <c r="D1" s="409"/>
      <c r="E1" s="409"/>
      <c r="F1" s="409"/>
      <c r="G1" s="409"/>
    </row>
    <row r="3" spans="1:17" ht="20.100000000000001" customHeight="1" x14ac:dyDescent="0.2">
      <c r="A3" s="434" t="s">
        <v>161</v>
      </c>
      <c r="B3" s="434"/>
      <c r="C3" s="326" t="s">
        <v>162</v>
      </c>
      <c r="D3" s="323"/>
      <c r="E3" s="324"/>
      <c r="F3" s="324"/>
      <c r="G3" s="324"/>
    </row>
    <row r="4" spans="1:17" s="305" customFormat="1" ht="20.100000000000001" customHeight="1" x14ac:dyDescent="0.25">
      <c r="A4" s="434" t="s">
        <v>163</v>
      </c>
      <c r="B4" s="434"/>
      <c r="C4" s="435" t="s">
        <v>175</v>
      </c>
      <c r="D4" s="435"/>
      <c r="E4" s="435"/>
      <c r="F4" s="435"/>
      <c r="G4" s="435"/>
    </row>
    <row r="5" spans="1:17" s="305" customFormat="1" ht="20.100000000000001" customHeight="1" x14ac:dyDescent="0.25">
      <c r="A5" s="434" t="s">
        <v>107</v>
      </c>
      <c r="B5" s="434"/>
      <c r="C5" s="435" t="s">
        <v>174</v>
      </c>
      <c r="D5" s="435"/>
      <c r="E5" s="435"/>
      <c r="F5" s="435"/>
      <c r="G5" s="435"/>
    </row>
    <row r="6" spans="1:17" s="305" customFormat="1" ht="20.100000000000001" customHeight="1" x14ac:dyDescent="0.25">
      <c r="A6" s="434" t="s">
        <v>108</v>
      </c>
      <c r="B6" s="434"/>
      <c r="C6" s="209">
        <v>2024</v>
      </c>
      <c r="D6" s="325"/>
      <c r="E6" s="325"/>
      <c r="F6" s="325"/>
      <c r="G6" s="325"/>
    </row>
    <row r="8" spans="1:17" s="210" customFormat="1" ht="6.75" customHeight="1" thickBot="1" x14ac:dyDescent="0.25">
      <c r="D8" s="211"/>
    </row>
    <row r="9" spans="1:17" ht="30" customHeight="1" thickBot="1" x14ac:dyDescent="0.25">
      <c r="A9" s="177" t="s">
        <v>109</v>
      </c>
      <c r="B9" s="417" t="s">
        <v>110</v>
      </c>
      <c r="C9" s="417"/>
      <c r="D9" s="178" t="s">
        <v>111</v>
      </c>
      <c r="E9" s="178" t="s">
        <v>128</v>
      </c>
      <c r="F9" s="178" t="s">
        <v>129</v>
      </c>
      <c r="G9" s="179" t="s">
        <v>112</v>
      </c>
      <c r="H9" s="212"/>
      <c r="I9" s="212"/>
      <c r="J9" s="212"/>
      <c r="K9" s="212"/>
    </row>
    <row r="10" spans="1:17" ht="17.45" customHeight="1" x14ac:dyDescent="0.2">
      <c r="A10" s="213" t="s">
        <v>113</v>
      </c>
      <c r="B10" s="436" t="s">
        <v>141</v>
      </c>
      <c r="C10" s="436"/>
      <c r="D10" s="214" t="s">
        <v>114</v>
      </c>
      <c r="E10" s="215"/>
      <c r="F10" s="216"/>
      <c r="G10" s="216">
        <f>SUM(G11:G15)</f>
        <v>39988750</v>
      </c>
      <c r="H10" s="217"/>
      <c r="I10" s="217"/>
      <c r="J10" s="217"/>
      <c r="K10" s="217"/>
      <c r="L10" s="218">
        <f>G10/G39</f>
        <v>0.22233882850073672</v>
      </c>
    </row>
    <row r="11" spans="1:17" ht="17.45" customHeight="1" x14ac:dyDescent="0.2">
      <c r="A11" s="219"/>
      <c r="B11" s="220" t="str">
        <f>'RAB '!C16</f>
        <v>Tenaga Ahli S2 (Profesional Staff) Pengalaman 8 Tahun dengan Sertifikat</v>
      </c>
      <c r="C11" s="221"/>
      <c r="D11" s="222" t="s">
        <v>130</v>
      </c>
      <c r="E11" s="223">
        <v>0.5</v>
      </c>
      <c r="F11" s="223">
        <f>'RAB '!N16</f>
        <v>39710000</v>
      </c>
      <c r="G11" s="224">
        <f>E11*F11</f>
        <v>19855000</v>
      </c>
      <c r="H11" s="225"/>
      <c r="I11" s="225"/>
      <c r="J11" s="225">
        <f>'[293]HPS Wampu'!J20</f>
        <v>105075000</v>
      </c>
      <c r="K11" s="225">
        <f>G11+G18+G32</f>
        <v>79420000</v>
      </c>
      <c r="L11" s="174" t="s">
        <v>131</v>
      </c>
      <c r="M11" s="217">
        <f>SUM(G11:G12)</f>
        <v>32988750</v>
      </c>
      <c r="P11" s="174" t="s">
        <v>132</v>
      </c>
    </row>
    <row r="12" spans="1:17" ht="17.45" customHeight="1" x14ac:dyDescent="0.2">
      <c r="A12" s="226"/>
      <c r="B12" s="227" t="str">
        <f>'RAB '!C17</f>
        <v>Asisten Tenaga Ahli  S1 (Sub Profesional Staff) Pengalaman 5 Tahun dengan Sertifikat</v>
      </c>
      <c r="C12" s="228"/>
      <c r="D12" s="229" t="s">
        <v>130</v>
      </c>
      <c r="E12" s="230">
        <v>0.5</v>
      </c>
      <c r="F12" s="230">
        <f>'RAB '!N17</f>
        <v>26267500</v>
      </c>
      <c r="G12" s="231">
        <f>E12*F12</f>
        <v>13133750</v>
      </c>
      <c r="H12" s="225"/>
      <c r="I12" s="225"/>
      <c r="J12" s="225">
        <f>'[293]HPS Wampu'!J21</f>
        <v>86161500</v>
      </c>
      <c r="K12" s="225">
        <f>G12+G19+G33</f>
        <v>52535000</v>
      </c>
      <c r="L12" s="174" t="s">
        <v>131</v>
      </c>
      <c r="P12" s="174" t="s">
        <v>132</v>
      </c>
      <c r="Q12" s="232"/>
    </row>
    <row r="13" spans="1:17" ht="17.45" customHeight="1" x14ac:dyDescent="0.2">
      <c r="A13" s="226"/>
      <c r="B13" s="227" t="s">
        <v>148</v>
      </c>
      <c r="C13" s="228"/>
      <c r="D13" s="229" t="s">
        <v>130</v>
      </c>
      <c r="E13" s="230">
        <v>0.5</v>
      </c>
      <c r="F13" s="230">
        <v>3500000</v>
      </c>
      <c r="G13" s="231">
        <f>E13*F13</f>
        <v>1750000</v>
      </c>
      <c r="H13" s="225"/>
      <c r="I13" s="225"/>
      <c r="J13" s="225"/>
      <c r="K13" s="225"/>
      <c r="Q13" s="232"/>
    </row>
    <row r="14" spans="1:17" ht="17.45" customHeight="1" x14ac:dyDescent="0.25">
      <c r="A14" s="226"/>
      <c r="B14" s="227" t="s">
        <v>133</v>
      </c>
      <c r="C14" s="228"/>
      <c r="D14" s="288" t="s">
        <v>71</v>
      </c>
      <c r="E14" s="230">
        <v>1</v>
      </c>
      <c r="F14" s="230">
        <v>1750000</v>
      </c>
      <c r="G14" s="231">
        <f t="shared" ref="G14:G15" si="0">E14*F14</f>
        <v>1750000</v>
      </c>
      <c r="H14" s="225"/>
      <c r="I14" s="225">
        <f>'[293]HPS Wampu'!J91</f>
        <v>3000000</v>
      </c>
      <c r="J14" s="225"/>
      <c r="K14" s="225">
        <f>G14</f>
        <v>1750000</v>
      </c>
      <c r="L14" s="174" t="s">
        <v>131</v>
      </c>
    </row>
    <row r="15" spans="1:17" ht="17.45" customHeight="1" x14ac:dyDescent="0.2">
      <c r="A15" s="226"/>
      <c r="B15" s="227" t="s">
        <v>95</v>
      </c>
      <c r="C15" s="228"/>
      <c r="D15" s="229" t="s">
        <v>134</v>
      </c>
      <c r="E15" s="230">
        <v>2</v>
      </c>
      <c r="F15" s="230">
        <v>1750000</v>
      </c>
      <c r="G15" s="231">
        <f t="shared" si="0"/>
        <v>3500000</v>
      </c>
      <c r="H15" s="225"/>
      <c r="I15" s="225">
        <f>'[293]HPS Wampu'!J71</f>
        <v>750000</v>
      </c>
      <c r="J15" s="225"/>
      <c r="K15" s="225">
        <f>G15</f>
        <v>3500000</v>
      </c>
      <c r="L15" s="174" t="s">
        <v>131</v>
      </c>
    </row>
    <row r="16" spans="1:17" ht="17.45" customHeight="1" thickBot="1" x14ac:dyDescent="0.25">
      <c r="A16" s="234"/>
      <c r="B16" s="235"/>
      <c r="C16" s="236"/>
      <c r="D16" s="237"/>
      <c r="E16" s="238"/>
      <c r="F16" s="238"/>
      <c r="G16" s="239"/>
    </row>
    <row r="17" spans="1:16" ht="17.45" customHeight="1" thickBot="1" x14ac:dyDescent="0.25">
      <c r="A17" s="240" t="s">
        <v>115</v>
      </c>
      <c r="B17" s="437" t="s">
        <v>142</v>
      </c>
      <c r="C17" s="437"/>
      <c r="D17" s="241" t="s">
        <v>114</v>
      </c>
      <c r="E17" s="242"/>
      <c r="F17" s="243"/>
      <c r="G17" s="243">
        <f>SUM(G18:G29)</f>
        <v>86627500</v>
      </c>
      <c r="H17" s="217"/>
      <c r="I17" s="217">
        <f>F14+F15</f>
        <v>3500000</v>
      </c>
      <c r="J17" s="217"/>
      <c r="K17" s="217"/>
      <c r="L17" s="218">
        <f>G17/G39</f>
        <v>0.48165188624169469</v>
      </c>
    </row>
    <row r="18" spans="1:16" ht="17.45" customHeight="1" x14ac:dyDescent="0.2">
      <c r="A18" s="244"/>
      <c r="B18" s="245" t="str">
        <f>'RAB '!C16</f>
        <v>Tenaga Ahli S2 (Profesional Staff) Pengalaman 8 Tahun dengan Sertifikat</v>
      </c>
      <c r="C18" s="246"/>
      <c r="D18" s="247" t="s">
        <v>130</v>
      </c>
      <c r="E18" s="248">
        <v>1</v>
      </c>
      <c r="F18" s="248">
        <f>'RAB '!N16</f>
        <v>39710000</v>
      </c>
      <c r="G18" s="249">
        <f t="shared" ref="G18:G29" si="1">E18*F18</f>
        <v>39710000</v>
      </c>
      <c r="H18" s="225"/>
      <c r="I18" s="225"/>
      <c r="J18" s="225"/>
      <c r="K18" s="225"/>
      <c r="M18" s="217">
        <f>SUM(G18:G19)</f>
        <v>65977500</v>
      </c>
      <c r="P18" s="174" t="s">
        <v>132</v>
      </c>
    </row>
    <row r="19" spans="1:16" ht="17.45" customHeight="1" x14ac:dyDescent="0.2">
      <c r="A19" s="226"/>
      <c r="B19" s="227" t="str">
        <f>'RAB '!C17</f>
        <v>Asisten Tenaga Ahli  S1 (Sub Profesional Staff) Pengalaman 5 Tahun dengan Sertifikat</v>
      </c>
      <c r="C19" s="228"/>
      <c r="D19" s="229" t="s">
        <v>130</v>
      </c>
      <c r="E19" s="230">
        <v>1</v>
      </c>
      <c r="F19" s="230">
        <f>'RAB '!N17</f>
        <v>26267500</v>
      </c>
      <c r="G19" s="231">
        <f>E19*F19</f>
        <v>26267500</v>
      </c>
      <c r="H19" s="225"/>
      <c r="I19" s="225"/>
      <c r="J19" s="225"/>
      <c r="K19" s="225"/>
      <c r="P19" s="174" t="s">
        <v>132</v>
      </c>
    </row>
    <row r="20" spans="1:16" ht="17.45" customHeight="1" x14ac:dyDescent="0.2">
      <c r="A20" s="226"/>
      <c r="B20" s="227" t="s">
        <v>148</v>
      </c>
      <c r="C20" s="228"/>
      <c r="D20" s="229" t="s">
        <v>130</v>
      </c>
      <c r="E20" s="230">
        <v>3.5</v>
      </c>
      <c r="F20" s="230">
        <v>3500000</v>
      </c>
      <c r="G20" s="231">
        <f>E20*F20</f>
        <v>12250000</v>
      </c>
      <c r="H20" s="225"/>
      <c r="I20" s="225"/>
      <c r="J20" s="225"/>
      <c r="K20" s="225"/>
    </row>
    <row r="21" spans="1:16" ht="17.45" customHeight="1" x14ac:dyDescent="0.25">
      <c r="A21" s="226"/>
      <c r="B21" s="253" t="s">
        <v>136</v>
      </c>
      <c r="C21" s="252"/>
      <c r="D21" s="288" t="s">
        <v>71</v>
      </c>
      <c r="E21" s="250">
        <f>'[294]RAB rev'!I79</f>
        <v>1</v>
      </c>
      <c r="F21" s="230">
        <v>1750000</v>
      </c>
      <c r="G21" s="251">
        <f t="shared" si="1"/>
        <v>1750000</v>
      </c>
      <c r="H21" s="225"/>
      <c r="I21" s="225">
        <f>'[293]HPS Wampu'!J92</f>
        <v>3000000</v>
      </c>
      <c r="J21" s="225"/>
      <c r="K21" s="225">
        <f>G21</f>
        <v>1750000</v>
      </c>
      <c r="L21" s="174" t="s">
        <v>131</v>
      </c>
    </row>
    <row r="22" spans="1:16" ht="17.45" customHeight="1" x14ac:dyDescent="0.2">
      <c r="A22" s="297"/>
      <c r="B22" s="298" t="s">
        <v>96</v>
      </c>
      <c r="C22" s="299"/>
      <c r="D22" s="300" t="s">
        <v>134</v>
      </c>
      <c r="E22" s="301">
        <v>2</v>
      </c>
      <c r="F22" s="230">
        <v>1750000</v>
      </c>
      <c r="G22" s="302">
        <f t="shared" si="1"/>
        <v>3500000</v>
      </c>
      <c r="H22" s="225"/>
      <c r="I22" s="225">
        <f>'[293]HPS Wampu'!J93</f>
        <v>10000000</v>
      </c>
      <c r="J22" s="225"/>
      <c r="K22" s="225">
        <f>G22</f>
        <v>3500000</v>
      </c>
      <c r="L22" s="174" t="s">
        <v>131</v>
      </c>
    </row>
    <row r="23" spans="1:16" ht="17.45" customHeight="1" x14ac:dyDescent="0.25">
      <c r="A23" s="285"/>
      <c r="B23" s="286" t="s">
        <v>144</v>
      </c>
      <c r="C23" s="287"/>
      <c r="D23" s="288" t="s">
        <v>147</v>
      </c>
      <c r="E23" s="289">
        <v>2</v>
      </c>
      <c r="F23" s="289">
        <v>225000</v>
      </c>
      <c r="G23" s="290">
        <f t="shared" si="1"/>
        <v>450000</v>
      </c>
      <c r="H23" s="225"/>
      <c r="I23" s="225">
        <f>'[293]HPS Wampu'!J9</f>
        <v>0</v>
      </c>
      <c r="J23" s="225"/>
      <c r="K23" s="225">
        <f>G23</f>
        <v>450000</v>
      </c>
      <c r="L23" s="174" t="s">
        <v>131</v>
      </c>
      <c r="P23" s="174" t="s">
        <v>132</v>
      </c>
    </row>
    <row r="24" spans="1:16" ht="17.45" customHeight="1" x14ac:dyDescent="0.25">
      <c r="A24" s="285"/>
      <c r="B24" s="286" t="s">
        <v>94</v>
      </c>
      <c r="C24" s="287"/>
      <c r="D24" s="288" t="s">
        <v>147</v>
      </c>
      <c r="E24" s="289">
        <v>2</v>
      </c>
      <c r="F24" s="289">
        <v>225000</v>
      </c>
      <c r="G24" s="290">
        <f t="shared" si="1"/>
        <v>450000</v>
      </c>
      <c r="H24" s="225"/>
      <c r="I24" s="225"/>
      <c r="J24" s="225"/>
      <c r="K24" s="225"/>
      <c r="P24" s="174" t="s">
        <v>132</v>
      </c>
    </row>
    <row r="25" spans="1:16" ht="17.45" customHeight="1" x14ac:dyDescent="0.25">
      <c r="A25" s="285"/>
      <c r="B25" s="286" t="s">
        <v>90</v>
      </c>
      <c r="C25" s="287"/>
      <c r="D25" s="288" t="s">
        <v>147</v>
      </c>
      <c r="E25" s="289">
        <v>2</v>
      </c>
      <c r="F25" s="289">
        <v>225000</v>
      </c>
      <c r="G25" s="290">
        <f t="shared" si="1"/>
        <v>450000</v>
      </c>
      <c r="H25" s="225"/>
      <c r="I25" s="225"/>
      <c r="J25" s="225"/>
      <c r="K25" s="225"/>
      <c r="P25" s="174" t="s">
        <v>132</v>
      </c>
    </row>
    <row r="26" spans="1:16" ht="17.45" customHeight="1" x14ac:dyDescent="0.25">
      <c r="A26" s="285"/>
      <c r="B26" s="286" t="s">
        <v>145</v>
      </c>
      <c r="C26" s="287"/>
      <c r="D26" s="288" t="s">
        <v>147</v>
      </c>
      <c r="E26" s="289">
        <v>2</v>
      </c>
      <c r="F26" s="289">
        <v>225000</v>
      </c>
      <c r="G26" s="290">
        <f t="shared" si="1"/>
        <v>450000</v>
      </c>
      <c r="H26" s="225"/>
      <c r="I26" s="225"/>
      <c r="J26" s="225"/>
      <c r="K26" s="225"/>
      <c r="P26" s="174" t="s">
        <v>132</v>
      </c>
    </row>
    <row r="27" spans="1:16" ht="17.45" customHeight="1" x14ac:dyDescent="0.25">
      <c r="A27" s="285"/>
      <c r="B27" s="273" t="s">
        <v>91</v>
      </c>
      <c r="C27" s="287"/>
      <c r="D27" s="288" t="s">
        <v>147</v>
      </c>
      <c r="E27" s="289">
        <v>2</v>
      </c>
      <c r="F27" s="289">
        <v>225000</v>
      </c>
      <c r="G27" s="290">
        <f t="shared" si="1"/>
        <v>450000</v>
      </c>
      <c r="H27" s="225"/>
      <c r="I27" s="225"/>
      <c r="J27" s="225"/>
      <c r="K27" s="225"/>
      <c r="P27" s="174" t="s">
        <v>132</v>
      </c>
    </row>
    <row r="28" spans="1:16" ht="17.45" customHeight="1" x14ac:dyDescent="0.25">
      <c r="A28" s="285"/>
      <c r="B28" s="286" t="s">
        <v>92</v>
      </c>
      <c r="C28" s="287"/>
      <c r="D28" s="288" t="s">
        <v>147</v>
      </c>
      <c r="E28" s="289">
        <v>2</v>
      </c>
      <c r="F28" s="289">
        <v>225000</v>
      </c>
      <c r="G28" s="290">
        <f t="shared" si="1"/>
        <v>450000</v>
      </c>
      <c r="H28" s="225"/>
      <c r="I28" s="225">
        <f>'[293]HPS Wampu'!J81</f>
        <v>750000</v>
      </c>
      <c r="J28" s="225"/>
      <c r="K28" s="225">
        <f>G28</f>
        <v>450000</v>
      </c>
      <c r="L28" s="174" t="s">
        <v>131</v>
      </c>
    </row>
    <row r="29" spans="1:16" ht="17.45" customHeight="1" x14ac:dyDescent="0.25">
      <c r="A29" s="285"/>
      <c r="B29" s="233" t="s">
        <v>93</v>
      </c>
      <c r="C29" s="287"/>
      <c r="D29" s="288" t="s">
        <v>147</v>
      </c>
      <c r="E29" s="289">
        <v>2</v>
      </c>
      <c r="F29" s="289">
        <v>225000</v>
      </c>
      <c r="G29" s="290">
        <f t="shared" si="1"/>
        <v>450000</v>
      </c>
      <c r="H29" s="225"/>
      <c r="I29" s="225"/>
      <c r="J29" s="225"/>
      <c r="K29" s="225"/>
    </row>
    <row r="30" spans="1:16" ht="17.45" customHeight="1" thickBot="1" x14ac:dyDescent="0.25">
      <c r="A30" s="291"/>
      <c r="B30" s="292"/>
      <c r="C30" s="293"/>
      <c r="D30" s="294"/>
      <c r="E30" s="295"/>
      <c r="F30" s="295"/>
      <c r="G30" s="296"/>
    </row>
    <row r="31" spans="1:16" ht="17.45" customHeight="1" thickBot="1" x14ac:dyDescent="0.3">
      <c r="A31" s="274" t="s">
        <v>116</v>
      </c>
      <c r="B31" s="438" t="s">
        <v>143</v>
      </c>
      <c r="C31" s="439"/>
      <c r="D31" s="275" t="s">
        <v>114</v>
      </c>
      <c r="E31" s="276"/>
      <c r="F31" s="277"/>
      <c r="G31" s="278">
        <f>SUM(G32:G37)</f>
        <v>53238750</v>
      </c>
      <c r="H31" s="217"/>
      <c r="I31" s="217"/>
      <c r="J31" s="217"/>
      <c r="K31" s="217"/>
      <c r="L31" s="218">
        <f>G31/G39</f>
        <v>0.29600928525756859</v>
      </c>
    </row>
    <row r="32" spans="1:16" ht="17.45" customHeight="1" x14ac:dyDescent="0.25">
      <c r="A32" s="279"/>
      <c r="B32" s="280" t="str">
        <f>B18</f>
        <v>Tenaga Ahli S2 (Profesional Staff) Pengalaman 8 Tahun dengan Sertifikat</v>
      </c>
      <c r="C32" s="281"/>
      <c r="D32" s="282" t="s">
        <v>130</v>
      </c>
      <c r="E32" s="283">
        <v>0.5</v>
      </c>
      <c r="F32" s="283">
        <f>F18</f>
        <v>39710000</v>
      </c>
      <c r="G32" s="284">
        <f>E32*F32</f>
        <v>19855000</v>
      </c>
      <c r="H32" s="225"/>
      <c r="I32" s="225">
        <f>G11+G12+G18+G19+G32+G33</f>
        <v>131955000</v>
      </c>
      <c r="J32" s="225"/>
      <c r="K32" s="225"/>
      <c r="M32" s="217">
        <f>SUM(G32:G34)</f>
        <v>46988750</v>
      </c>
      <c r="P32" s="174" t="s">
        <v>132</v>
      </c>
    </row>
    <row r="33" spans="1:17" ht="17.45" customHeight="1" x14ac:dyDescent="0.25">
      <c r="A33" s="285"/>
      <c r="B33" s="286" t="str">
        <f>B19</f>
        <v>Asisten Tenaga Ahli  S1 (Sub Profesional Staff) Pengalaman 5 Tahun dengan Sertifikat</v>
      </c>
      <c r="C33" s="287"/>
      <c r="D33" s="288" t="s">
        <v>130</v>
      </c>
      <c r="E33" s="289">
        <v>0.5</v>
      </c>
      <c r="F33" s="289">
        <f>F19</f>
        <v>26267500</v>
      </c>
      <c r="G33" s="290">
        <f t="shared" ref="G33:G36" si="2">E33*F33</f>
        <v>13133750</v>
      </c>
      <c r="H33" s="225"/>
      <c r="I33" s="225"/>
      <c r="J33" s="225"/>
      <c r="K33" s="225"/>
      <c r="M33" s="225">
        <f>SUM(M10:M32)</f>
        <v>145955000</v>
      </c>
      <c r="P33" s="174" t="s">
        <v>132</v>
      </c>
    </row>
    <row r="34" spans="1:17" ht="17.45" customHeight="1" x14ac:dyDescent="0.2">
      <c r="A34" s="226"/>
      <c r="B34" s="227" t="s">
        <v>148</v>
      </c>
      <c r="C34" s="228"/>
      <c r="D34" s="229" t="s">
        <v>130</v>
      </c>
      <c r="E34" s="230">
        <v>4</v>
      </c>
      <c r="F34" s="230">
        <v>3500000</v>
      </c>
      <c r="G34" s="231">
        <f>E34*F34</f>
        <v>14000000</v>
      </c>
      <c r="H34" s="225"/>
      <c r="I34" s="225"/>
      <c r="J34" s="225"/>
      <c r="K34" s="225"/>
    </row>
    <row r="35" spans="1:17" ht="26.25" customHeight="1" x14ac:dyDescent="0.25">
      <c r="A35" s="285"/>
      <c r="B35" s="440" t="s">
        <v>138</v>
      </c>
      <c r="C35" s="441"/>
      <c r="D35" s="288" t="s">
        <v>135</v>
      </c>
      <c r="E35" s="289">
        <v>1</v>
      </c>
      <c r="F35" s="289">
        <f>'[293]HPS Wampu'!I87</f>
        <v>1000000</v>
      </c>
      <c r="G35" s="290">
        <f t="shared" si="2"/>
        <v>1000000</v>
      </c>
      <c r="H35" s="225"/>
      <c r="I35" s="225">
        <f>'[293]HPS Wampu'!J87</f>
        <v>2000000</v>
      </c>
      <c r="J35" s="225"/>
      <c r="K35" s="225">
        <f t="shared" ref="K35:K37" si="3">G35</f>
        <v>1000000</v>
      </c>
      <c r="L35" s="174" t="s">
        <v>131</v>
      </c>
    </row>
    <row r="36" spans="1:17" ht="17.45" customHeight="1" x14ac:dyDescent="0.25">
      <c r="A36" s="226"/>
      <c r="B36" s="303" t="s">
        <v>137</v>
      </c>
      <c r="C36" s="252"/>
      <c r="D36" s="288" t="s">
        <v>71</v>
      </c>
      <c r="E36" s="250">
        <v>1</v>
      </c>
      <c r="F36" s="230">
        <v>1750000</v>
      </c>
      <c r="G36" s="251">
        <f t="shared" si="2"/>
        <v>1750000</v>
      </c>
      <c r="H36" s="225"/>
      <c r="I36" s="225">
        <f>'[293]HPS Wampu'!J106</f>
        <v>0</v>
      </c>
      <c r="J36" s="225"/>
      <c r="K36" s="225">
        <f>G36</f>
        <v>1750000</v>
      </c>
      <c r="L36" s="174" t="s">
        <v>131</v>
      </c>
    </row>
    <row r="37" spans="1:17" ht="17.45" customHeight="1" x14ac:dyDescent="0.25">
      <c r="A37" s="285"/>
      <c r="B37" s="286" t="s">
        <v>146</v>
      </c>
      <c r="C37" s="287"/>
      <c r="D37" s="288" t="s">
        <v>134</v>
      </c>
      <c r="E37" s="289">
        <v>2</v>
      </c>
      <c r="F37" s="230">
        <v>1750000</v>
      </c>
      <c r="G37" s="290">
        <f>E37*F37</f>
        <v>3500000</v>
      </c>
      <c r="H37" s="225"/>
      <c r="I37" s="225">
        <f>'[293]HPS Wampu'!J88</f>
        <v>700000</v>
      </c>
      <c r="J37" s="225"/>
      <c r="K37" s="225">
        <f t="shared" si="3"/>
        <v>3500000</v>
      </c>
      <c r="L37" s="174" t="s">
        <v>131</v>
      </c>
    </row>
    <row r="38" spans="1:17" ht="17.45" customHeight="1" x14ac:dyDescent="0.2">
      <c r="A38" s="254"/>
      <c r="B38" s="255"/>
      <c r="C38" s="256"/>
      <c r="D38" s="257"/>
      <c r="E38" s="258"/>
      <c r="F38" s="258"/>
      <c r="G38" s="259"/>
    </row>
    <row r="39" spans="1:17" ht="17.45" customHeight="1" x14ac:dyDescent="0.2">
      <c r="A39" s="260"/>
      <c r="B39" s="261"/>
      <c r="C39" s="262"/>
      <c r="D39" s="263" t="s">
        <v>117</v>
      </c>
      <c r="E39" s="263"/>
      <c r="F39" s="264">
        <f>F10+F17+F31</f>
        <v>0</v>
      </c>
      <c r="G39" s="265">
        <f>G10+G17+G31</f>
        <v>179855000</v>
      </c>
      <c r="H39" s="232"/>
      <c r="I39" s="232"/>
      <c r="J39" s="232"/>
      <c r="K39" s="232"/>
      <c r="L39" s="266">
        <f>L10+L17+L31</f>
        <v>1</v>
      </c>
      <c r="M39" s="232">
        <v>145500000</v>
      </c>
      <c r="Q39" s="174">
        <v>524545000</v>
      </c>
    </row>
    <row r="40" spans="1:17" ht="17.45" customHeight="1" x14ac:dyDescent="0.2">
      <c r="A40" s="260"/>
      <c r="B40" s="261"/>
      <c r="C40" s="262"/>
      <c r="D40" s="263" t="s">
        <v>118</v>
      </c>
      <c r="E40" s="263"/>
      <c r="F40" s="263"/>
      <c r="G40" s="265">
        <f>G39*0.11</f>
        <v>19784050</v>
      </c>
      <c r="Q40" s="232">
        <f>Q39-G39</f>
        <v>344690000</v>
      </c>
    </row>
    <row r="41" spans="1:17" ht="17.45" customHeight="1" x14ac:dyDescent="0.2">
      <c r="A41" s="260"/>
      <c r="B41" s="261"/>
      <c r="C41" s="262"/>
      <c r="D41" s="267" t="s">
        <v>119</v>
      </c>
      <c r="E41" s="263"/>
      <c r="F41" s="263"/>
      <c r="G41" s="265">
        <f>SUM(G39:G40)</f>
        <v>199639050</v>
      </c>
      <c r="L41" s="232">
        <f>'[294]RAB rev'!L106-'DKH full'!G41</f>
        <v>800288688</v>
      </c>
      <c r="M41" s="268">
        <f>G41/1000000000*100</f>
        <v>19.963905</v>
      </c>
    </row>
    <row r="42" spans="1:17" ht="17.45" customHeight="1" x14ac:dyDescent="0.2">
      <c r="A42" s="428" t="s">
        <v>120</v>
      </c>
      <c r="B42" s="429"/>
      <c r="C42" s="430" t="s">
        <v>172</v>
      </c>
      <c r="D42" s="430"/>
      <c r="E42" s="430"/>
      <c r="F42" s="430"/>
      <c r="G42" s="431"/>
      <c r="I42" s="232" t="e">
        <f>#REF!-#REF!</f>
        <v>#REF!</v>
      </c>
    </row>
    <row r="43" spans="1:17" ht="17.45" customHeight="1" thickBot="1" x14ac:dyDescent="0.25">
      <c r="A43" s="269"/>
      <c r="B43" s="270"/>
      <c r="C43" s="432"/>
      <c r="D43" s="432"/>
      <c r="E43" s="432"/>
      <c r="F43" s="432"/>
      <c r="G43" s="433"/>
    </row>
    <row r="46" spans="1:17" ht="17.45" customHeight="1" x14ac:dyDescent="0.2">
      <c r="H46" s="271" t="s">
        <v>20</v>
      </c>
      <c r="I46" s="271"/>
      <c r="J46" s="271"/>
      <c r="K46" s="217">
        <f>SUM(G11:G12,G18:G19,G32:G34)</f>
        <v>145955000</v>
      </c>
      <c r="L46" s="174" t="s">
        <v>131</v>
      </c>
    </row>
    <row r="47" spans="1:17" ht="17.45" customHeight="1" x14ac:dyDescent="0.2">
      <c r="H47" s="271"/>
      <c r="I47" s="271"/>
      <c r="J47" s="271"/>
    </row>
    <row r="48" spans="1:17" ht="17.45" customHeight="1" x14ac:dyDescent="0.2">
      <c r="H48" s="271" t="s">
        <v>20</v>
      </c>
      <c r="I48" s="271"/>
      <c r="J48" s="271"/>
      <c r="K48" s="217" t="e">
        <f>SUM(#REF!,#REF!,#REF!)</f>
        <v>#REF!</v>
      </c>
      <c r="L48" s="174" t="s">
        <v>131</v>
      </c>
    </row>
    <row r="49" spans="7:12" ht="17.45" customHeight="1" x14ac:dyDescent="0.2">
      <c r="H49" s="271" t="s">
        <v>23</v>
      </c>
      <c r="I49" s="271"/>
      <c r="J49" s="271"/>
      <c r="K49" s="217" t="e">
        <f>SUM(#REF!)</f>
        <v>#REF!</v>
      </c>
      <c r="L49" s="174" t="s">
        <v>131</v>
      </c>
    </row>
    <row r="50" spans="7:12" ht="17.45" customHeight="1" x14ac:dyDescent="0.2">
      <c r="H50" s="271" t="s">
        <v>44</v>
      </c>
      <c r="I50" s="271"/>
      <c r="J50" s="271"/>
      <c r="K50" s="217" t="e">
        <f>SUM(#REF!,)</f>
        <v>#REF!</v>
      </c>
      <c r="L50" s="174" t="s">
        <v>131</v>
      </c>
    </row>
    <row r="51" spans="7:12" ht="17.45" customHeight="1" x14ac:dyDescent="0.2">
      <c r="H51" s="271" t="s">
        <v>47</v>
      </c>
      <c r="I51" s="271"/>
      <c r="J51" s="271"/>
      <c r="K51" s="217" t="e">
        <f>SUM(#REF!,#REF!,#REF!)</f>
        <v>#REF!</v>
      </c>
      <c r="L51" s="174" t="s">
        <v>131</v>
      </c>
    </row>
    <row r="52" spans="7:12" ht="17.45" customHeight="1" x14ac:dyDescent="0.2">
      <c r="H52" s="271" t="s">
        <v>139</v>
      </c>
      <c r="I52" s="271"/>
      <c r="J52" s="271"/>
      <c r="K52" s="217" t="e">
        <f>SUM(G14,G21:G22,#REF!,#REF!)</f>
        <v>#REF!</v>
      </c>
      <c r="L52" s="174" t="s">
        <v>131</v>
      </c>
    </row>
    <row r="53" spans="7:12" ht="17.45" customHeight="1" x14ac:dyDescent="0.2">
      <c r="H53" s="271" t="s">
        <v>140</v>
      </c>
      <c r="I53" s="271"/>
      <c r="J53" s="271"/>
      <c r="K53" s="217" t="e">
        <f>SUM(G35:G37,#REF!,#REF!,#REF!,#REF!,#REF!,G15)</f>
        <v>#REF!</v>
      </c>
      <c r="L53" s="174" t="s">
        <v>131</v>
      </c>
    </row>
    <row r="55" spans="7:12" ht="17.45" customHeight="1" x14ac:dyDescent="0.2">
      <c r="G55" s="272">
        <f>'[294]RAB rev'!L104</f>
        <v>900835800</v>
      </c>
      <c r="K55" s="217" t="e">
        <f>SUM(K46:K54)</f>
        <v>#REF!</v>
      </c>
    </row>
  </sheetData>
  <mergeCells count="14">
    <mergeCell ref="A42:B42"/>
    <mergeCell ref="C42:G43"/>
    <mergeCell ref="A1:G1"/>
    <mergeCell ref="A4:B4"/>
    <mergeCell ref="C4:G4"/>
    <mergeCell ref="A5:B5"/>
    <mergeCell ref="A6:B6"/>
    <mergeCell ref="B9:C9"/>
    <mergeCell ref="B10:C10"/>
    <mergeCell ref="B17:C17"/>
    <mergeCell ref="B31:C31"/>
    <mergeCell ref="B35:C35"/>
    <mergeCell ref="A3:B3"/>
    <mergeCell ref="C5:G5"/>
  </mergeCells>
  <pageMargins left="1.1811023622047245" right="0.78740157480314965" top="0.78740157480314965" bottom="0.78740157480314965" header="0.31496062992125984" footer="0.31496062992125984"/>
  <pageSetup paperSize="9" scale="60" fitToWidth="0" fitToHeight="0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38C0F-1FBE-4625-96D3-EAF2DBF192BB}">
  <sheetPr>
    <tabColor rgb="FF0070C0"/>
  </sheetPr>
  <dimension ref="B1:T163"/>
  <sheetViews>
    <sheetView topLeftCell="A6" zoomScale="84" zoomScaleNormal="84" zoomScaleSheetLayoutView="55" workbookViewId="0">
      <selection activeCell="C18" sqref="C18:M18"/>
    </sheetView>
  </sheetViews>
  <sheetFormatPr defaultRowHeight="12.75" x14ac:dyDescent="0.2"/>
  <cols>
    <col min="1" max="1" width="1.28515625" style="1" customWidth="1"/>
    <col min="2" max="2" width="5.5703125" style="1" customWidth="1"/>
    <col min="3" max="3" width="10.42578125" style="1" bestFit="1" customWidth="1"/>
    <col min="4" max="4" width="10.85546875" style="1" customWidth="1"/>
    <col min="5" max="5" width="8.42578125" style="1" customWidth="1"/>
    <col min="6" max="6" width="6.7109375" style="1" customWidth="1"/>
    <col min="7" max="7" width="31.7109375" style="1" customWidth="1"/>
    <col min="8" max="8" width="15.140625" style="1" customWidth="1"/>
    <col min="9" max="9" width="4" style="1" customWidth="1"/>
    <col min="10" max="10" width="2.7109375" style="1" customWidth="1"/>
    <col min="11" max="11" width="3.85546875" style="1" customWidth="1"/>
    <col min="12" max="12" width="2.42578125" style="1" customWidth="1"/>
    <col min="13" max="13" width="9.140625" style="1" customWidth="1"/>
    <col min="14" max="14" width="17.28515625" style="1" customWidth="1"/>
    <col min="15" max="15" width="19.5703125" style="1" customWidth="1"/>
    <col min="16" max="16" width="0.7109375" style="1" customWidth="1"/>
    <col min="17" max="17" width="29.28515625" style="1" customWidth="1"/>
    <col min="18" max="18" width="21.85546875" style="159" customWidth="1"/>
    <col min="19" max="20" width="10.42578125" style="159" bestFit="1" customWidth="1"/>
    <col min="21" max="256" width="9.140625" style="1"/>
    <col min="257" max="257" width="1.28515625" style="1" customWidth="1"/>
    <col min="258" max="258" width="5.5703125" style="1" customWidth="1"/>
    <col min="259" max="259" width="10.42578125" style="1" bestFit="1" customWidth="1"/>
    <col min="260" max="260" width="10.85546875" style="1" customWidth="1"/>
    <col min="261" max="261" width="2.42578125" style="1" customWidth="1"/>
    <col min="262" max="262" width="19.85546875" style="1" customWidth="1"/>
    <col min="263" max="263" width="26.42578125" style="1" customWidth="1"/>
    <col min="264" max="264" width="15.140625" style="1" customWidth="1"/>
    <col min="265" max="265" width="4" style="1" customWidth="1"/>
    <col min="266" max="266" width="2.7109375" style="1" customWidth="1"/>
    <col min="267" max="267" width="3.85546875" style="1" customWidth="1"/>
    <col min="268" max="268" width="2.42578125" style="1" customWidth="1"/>
    <col min="269" max="269" width="7.42578125" style="1" customWidth="1"/>
    <col min="270" max="270" width="17.28515625" style="1" customWidth="1"/>
    <col min="271" max="271" width="19.5703125" style="1" customWidth="1"/>
    <col min="272" max="272" width="0.7109375" style="1" customWidth="1"/>
    <col min="273" max="273" width="12.140625" style="1" customWidth="1"/>
    <col min="274" max="274" width="20" style="1" customWidth="1"/>
    <col min="275" max="512" width="9.140625" style="1"/>
    <col min="513" max="513" width="1.28515625" style="1" customWidth="1"/>
    <col min="514" max="514" width="5.5703125" style="1" customWidth="1"/>
    <col min="515" max="515" width="10.42578125" style="1" bestFit="1" customWidth="1"/>
    <col min="516" max="516" width="10.85546875" style="1" customWidth="1"/>
    <col min="517" max="517" width="2.42578125" style="1" customWidth="1"/>
    <col min="518" max="518" width="19.85546875" style="1" customWidth="1"/>
    <col min="519" max="519" width="26.42578125" style="1" customWidth="1"/>
    <col min="520" max="520" width="15.140625" style="1" customWidth="1"/>
    <col min="521" max="521" width="4" style="1" customWidth="1"/>
    <col min="522" max="522" width="2.7109375" style="1" customWidth="1"/>
    <col min="523" max="523" width="3.85546875" style="1" customWidth="1"/>
    <col min="524" max="524" width="2.42578125" style="1" customWidth="1"/>
    <col min="525" max="525" width="7.42578125" style="1" customWidth="1"/>
    <col min="526" max="526" width="17.28515625" style="1" customWidth="1"/>
    <col min="527" max="527" width="19.5703125" style="1" customWidth="1"/>
    <col min="528" max="528" width="0.7109375" style="1" customWidth="1"/>
    <col min="529" max="529" width="12.140625" style="1" customWidth="1"/>
    <col min="530" max="530" width="20" style="1" customWidth="1"/>
    <col min="531" max="768" width="9.140625" style="1"/>
    <col min="769" max="769" width="1.28515625" style="1" customWidth="1"/>
    <col min="770" max="770" width="5.5703125" style="1" customWidth="1"/>
    <col min="771" max="771" width="10.42578125" style="1" bestFit="1" customWidth="1"/>
    <col min="772" max="772" width="10.85546875" style="1" customWidth="1"/>
    <col min="773" max="773" width="2.42578125" style="1" customWidth="1"/>
    <col min="774" max="774" width="19.85546875" style="1" customWidth="1"/>
    <col min="775" max="775" width="26.42578125" style="1" customWidth="1"/>
    <col min="776" max="776" width="15.140625" style="1" customWidth="1"/>
    <col min="777" max="777" width="4" style="1" customWidth="1"/>
    <col min="778" max="778" width="2.7109375" style="1" customWidth="1"/>
    <col min="779" max="779" width="3.85546875" style="1" customWidth="1"/>
    <col min="780" max="780" width="2.42578125" style="1" customWidth="1"/>
    <col min="781" max="781" width="7.42578125" style="1" customWidth="1"/>
    <col min="782" max="782" width="17.28515625" style="1" customWidth="1"/>
    <col min="783" max="783" width="19.5703125" style="1" customWidth="1"/>
    <col min="784" max="784" width="0.7109375" style="1" customWidth="1"/>
    <col min="785" max="785" width="12.140625" style="1" customWidth="1"/>
    <col min="786" max="786" width="20" style="1" customWidth="1"/>
    <col min="787" max="1024" width="9.140625" style="1"/>
    <col min="1025" max="1025" width="1.28515625" style="1" customWidth="1"/>
    <col min="1026" max="1026" width="5.5703125" style="1" customWidth="1"/>
    <col min="1027" max="1027" width="10.42578125" style="1" bestFit="1" customWidth="1"/>
    <col min="1028" max="1028" width="10.85546875" style="1" customWidth="1"/>
    <col min="1029" max="1029" width="2.42578125" style="1" customWidth="1"/>
    <col min="1030" max="1030" width="19.85546875" style="1" customWidth="1"/>
    <col min="1031" max="1031" width="26.42578125" style="1" customWidth="1"/>
    <col min="1032" max="1032" width="15.140625" style="1" customWidth="1"/>
    <col min="1033" max="1033" width="4" style="1" customWidth="1"/>
    <col min="1034" max="1034" width="2.7109375" style="1" customWidth="1"/>
    <col min="1035" max="1035" width="3.85546875" style="1" customWidth="1"/>
    <col min="1036" max="1036" width="2.42578125" style="1" customWidth="1"/>
    <col min="1037" max="1037" width="7.42578125" style="1" customWidth="1"/>
    <col min="1038" max="1038" width="17.28515625" style="1" customWidth="1"/>
    <col min="1039" max="1039" width="19.5703125" style="1" customWidth="1"/>
    <col min="1040" max="1040" width="0.7109375" style="1" customWidth="1"/>
    <col min="1041" max="1041" width="12.140625" style="1" customWidth="1"/>
    <col min="1042" max="1042" width="20" style="1" customWidth="1"/>
    <col min="1043" max="1280" width="9.140625" style="1"/>
    <col min="1281" max="1281" width="1.28515625" style="1" customWidth="1"/>
    <col min="1282" max="1282" width="5.5703125" style="1" customWidth="1"/>
    <col min="1283" max="1283" width="10.42578125" style="1" bestFit="1" customWidth="1"/>
    <col min="1284" max="1284" width="10.85546875" style="1" customWidth="1"/>
    <col min="1285" max="1285" width="2.42578125" style="1" customWidth="1"/>
    <col min="1286" max="1286" width="19.85546875" style="1" customWidth="1"/>
    <col min="1287" max="1287" width="26.42578125" style="1" customWidth="1"/>
    <col min="1288" max="1288" width="15.140625" style="1" customWidth="1"/>
    <col min="1289" max="1289" width="4" style="1" customWidth="1"/>
    <col min="1290" max="1290" width="2.7109375" style="1" customWidth="1"/>
    <col min="1291" max="1291" width="3.85546875" style="1" customWidth="1"/>
    <col min="1292" max="1292" width="2.42578125" style="1" customWidth="1"/>
    <col min="1293" max="1293" width="7.42578125" style="1" customWidth="1"/>
    <col min="1294" max="1294" width="17.28515625" style="1" customWidth="1"/>
    <col min="1295" max="1295" width="19.5703125" style="1" customWidth="1"/>
    <col min="1296" max="1296" width="0.7109375" style="1" customWidth="1"/>
    <col min="1297" max="1297" width="12.140625" style="1" customWidth="1"/>
    <col min="1298" max="1298" width="20" style="1" customWidth="1"/>
    <col min="1299" max="1536" width="9.140625" style="1"/>
    <col min="1537" max="1537" width="1.28515625" style="1" customWidth="1"/>
    <col min="1538" max="1538" width="5.5703125" style="1" customWidth="1"/>
    <col min="1539" max="1539" width="10.42578125" style="1" bestFit="1" customWidth="1"/>
    <col min="1540" max="1540" width="10.85546875" style="1" customWidth="1"/>
    <col min="1541" max="1541" width="2.42578125" style="1" customWidth="1"/>
    <col min="1542" max="1542" width="19.85546875" style="1" customWidth="1"/>
    <col min="1543" max="1543" width="26.42578125" style="1" customWidth="1"/>
    <col min="1544" max="1544" width="15.140625" style="1" customWidth="1"/>
    <col min="1545" max="1545" width="4" style="1" customWidth="1"/>
    <col min="1546" max="1546" width="2.7109375" style="1" customWidth="1"/>
    <col min="1547" max="1547" width="3.85546875" style="1" customWidth="1"/>
    <col min="1548" max="1548" width="2.42578125" style="1" customWidth="1"/>
    <col min="1549" max="1549" width="7.42578125" style="1" customWidth="1"/>
    <col min="1550" max="1550" width="17.28515625" style="1" customWidth="1"/>
    <col min="1551" max="1551" width="19.5703125" style="1" customWidth="1"/>
    <col min="1552" max="1552" width="0.7109375" style="1" customWidth="1"/>
    <col min="1553" max="1553" width="12.140625" style="1" customWidth="1"/>
    <col min="1554" max="1554" width="20" style="1" customWidth="1"/>
    <col min="1555" max="1792" width="9.140625" style="1"/>
    <col min="1793" max="1793" width="1.28515625" style="1" customWidth="1"/>
    <col min="1794" max="1794" width="5.5703125" style="1" customWidth="1"/>
    <col min="1795" max="1795" width="10.42578125" style="1" bestFit="1" customWidth="1"/>
    <col min="1796" max="1796" width="10.85546875" style="1" customWidth="1"/>
    <col min="1797" max="1797" width="2.42578125" style="1" customWidth="1"/>
    <col min="1798" max="1798" width="19.85546875" style="1" customWidth="1"/>
    <col min="1799" max="1799" width="26.42578125" style="1" customWidth="1"/>
    <col min="1800" max="1800" width="15.140625" style="1" customWidth="1"/>
    <col min="1801" max="1801" width="4" style="1" customWidth="1"/>
    <col min="1802" max="1802" width="2.7109375" style="1" customWidth="1"/>
    <col min="1803" max="1803" width="3.85546875" style="1" customWidth="1"/>
    <col min="1804" max="1804" width="2.42578125" style="1" customWidth="1"/>
    <col min="1805" max="1805" width="7.42578125" style="1" customWidth="1"/>
    <col min="1806" max="1806" width="17.28515625" style="1" customWidth="1"/>
    <col min="1807" max="1807" width="19.5703125" style="1" customWidth="1"/>
    <col min="1808" max="1808" width="0.7109375" style="1" customWidth="1"/>
    <col min="1809" max="1809" width="12.140625" style="1" customWidth="1"/>
    <col min="1810" max="1810" width="20" style="1" customWidth="1"/>
    <col min="1811" max="2048" width="9.140625" style="1"/>
    <col min="2049" max="2049" width="1.28515625" style="1" customWidth="1"/>
    <col min="2050" max="2050" width="5.5703125" style="1" customWidth="1"/>
    <col min="2051" max="2051" width="10.42578125" style="1" bestFit="1" customWidth="1"/>
    <col min="2052" max="2052" width="10.85546875" style="1" customWidth="1"/>
    <col min="2053" max="2053" width="2.42578125" style="1" customWidth="1"/>
    <col min="2054" max="2054" width="19.85546875" style="1" customWidth="1"/>
    <col min="2055" max="2055" width="26.42578125" style="1" customWidth="1"/>
    <col min="2056" max="2056" width="15.140625" style="1" customWidth="1"/>
    <col min="2057" max="2057" width="4" style="1" customWidth="1"/>
    <col min="2058" max="2058" width="2.7109375" style="1" customWidth="1"/>
    <col min="2059" max="2059" width="3.85546875" style="1" customWidth="1"/>
    <col min="2060" max="2060" width="2.42578125" style="1" customWidth="1"/>
    <col min="2061" max="2061" width="7.42578125" style="1" customWidth="1"/>
    <col min="2062" max="2062" width="17.28515625" style="1" customWidth="1"/>
    <col min="2063" max="2063" width="19.5703125" style="1" customWidth="1"/>
    <col min="2064" max="2064" width="0.7109375" style="1" customWidth="1"/>
    <col min="2065" max="2065" width="12.140625" style="1" customWidth="1"/>
    <col min="2066" max="2066" width="20" style="1" customWidth="1"/>
    <col min="2067" max="2304" width="9.140625" style="1"/>
    <col min="2305" max="2305" width="1.28515625" style="1" customWidth="1"/>
    <col min="2306" max="2306" width="5.5703125" style="1" customWidth="1"/>
    <col min="2307" max="2307" width="10.42578125" style="1" bestFit="1" customWidth="1"/>
    <col min="2308" max="2308" width="10.85546875" style="1" customWidth="1"/>
    <col min="2309" max="2309" width="2.42578125" style="1" customWidth="1"/>
    <col min="2310" max="2310" width="19.85546875" style="1" customWidth="1"/>
    <col min="2311" max="2311" width="26.42578125" style="1" customWidth="1"/>
    <col min="2312" max="2312" width="15.140625" style="1" customWidth="1"/>
    <col min="2313" max="2313" width="4" style="1" customWidth="1"/>
    <col min="2314" max="2314" width="2.7109375" style="1" customWidth="1"/>
    <col min="2315" max="2315" width="3.85546875" style="1" customWidth="1"/>
    <col min="2316" max="2316" width="2.42578125" style="1" customWidth="1"/>
    <col min="2317" max="2317" width="7.42578125" style="1" customWidth="1"/>
    <col min="2318" max="2318" width="17.28515625" style="1" customWidth="1"/>
    <col min="2319" max="2319" width="19.5703125" style="1" customWidth="1"/>
    <col min="2320" max="2320" width="0.7109375" style="1" customWidth="1"/>
    <col min="2321" max="2321" width="12.140625" style="1" customWidth="1"/>
    <col min="2322" max="2322" width="20" style="1" customWidth="1"/>
    <col min="2323" max="2560" width="9.140625" style="1"/>
    <col min="2561" max="2561" width="1.28515625" style="1" customWidth="1"/>
    <col min="2562" max="2562" width="5.5703125" style="1" customWidth="1"/>
    <col min="2563" max="2563" width="10.42578125" style="1" bestFit="1" customWidth="1"/>
    <col min="2564" max="2564" width="10.85546875" style="1" customWidth="1"/>
    <col min="2565" max="2565" width="2.42578125" style="1" customWidth="1"/>
    <col min="2566" max="2566" width="19.85546875" style="1" customWidth="1"/>
    <col min="2567" max="2567" width="26.42578125" style="1" customWidth="1"/>
    <col min="2568" max="2568" width="15.140625" style="1" customWidth="1"/>
    <col min="2569" max="2569" width="4" style="1" customWidth="1"/>
    <col min="2570" max="2570" width="2.7109375" style="1" customWidth="1"/>
    <col min="2571" max="2571" width="3.85546875" style="1" customWidth="1"/>
    <col min="2572" max="2572" width="2.42578125" style="1" customWidth="1"/>
    <col min="2573" max="2573" width="7.42578125" style="1" customWidth="1"/>
    <col min="2574" max="2574" width="17.28515625" style="1" customWidth="1"/>
    <col min="2575" max="2575" width="19.5703125" style="1" customWidth="1"/>
    <col min="2576" max="2576" width="0.7109375" style="1" customWidth="1"/>
    <col min="2577" max="2577" width="12.140625" style="1" customWidth="1"/>
    <col min="2578" max="2578" width="20" style="1" customWidth="1"/>
    <col min="2579" max="2816" width="9.140625" style="1"/>
    <col min="2817" max="2817" width="1.28515625" style="1" customWidth="1"/>
    <col min="2818" max="2818" width="5.5703125" style="1" customWidth="1"/>
    <col min="2819" max="2819" width="10.42578125" style="1" bestFit="1" customWidth="1"/>
    <col min="2820" max="2820" width="10.85546875" style="1" customWidth="1"/>
    <col min="2821" max="2821" width="2.42578125" style="1" customWidth="1"/>
    <col min="2822" max="2822" width="19.85546875" style="1" customWidth="1"/>
    <col min="2823" max="2823" width="26.42578125" style="1" customWidth="1"/>
    <col min="2824" max="2824" width="15.140625" style="1" customWidth="1"/>
    <col min="2825" max="2825" width="4" style="1" customWidth="1"/>
    <col min="2826" max="2826" width="2.7109375" style="1" customWidth="1"/>
    <col min="2827" max="2827" width="3.85546875" style="1" customWidth="1"/>
    <col min="2828" max="2828" width="2.42578125" style="1" customWidth="1"/>
    <col min="2829" max="2829" width="7.42578125" style="1" customWidth="1"/>
    <col min="2830" max="2830" width="17.28515625" style="1" customWidth="1"/>
    <col min="2831" max="2831" width="19.5703125" style="1" customWidth="1"/>
    <col min="2832" max="2832" width="0.7109375" style="1" customWidth="1"/>
    <col min="2833" max="2833" width="12.140625" style="1" customWidth="1"/>
    <col min="2834" max="2834" width="20" style="1" customWidth="1"/>
    <col min="2835" max="3072" width="9.140625" style="1"/>
    <col min="3073" max="3073" width="1.28515625" style="1" customWidth="1"/>
    <col min="3074" max="3074" width="5.5703125" style="1" customWidth="1"/>
    <col min="3075" max="3075" width="10.42578125" style="1" bestFit="1" customWidth="1"/>
    <col min="3076" max="3076" width="10.85546875" style="1" customWidth="1"/>
    <col min="3077" max="3077" width="2.42578125" style="1" customWidth="1"/>
    <col min="3078" max="3078" width="19.85546875" style="1" customWidth="1"/>
    <col min="3079" max="3079" width="26.42578125" style="1" customWidth="1"/>
    <col min="3080" max="3080" width="15.140625" style="1" customWidth="1"/>
    <col min="3081" max="3081" width="4" style="1" customWidth="1"/>
    <col min="3082" max="3082" width="2.7109375" style="1" customWidth="1"/>
    <col min="3083" max="3083" width="3.85546875" style="1" customWidth="1"/>
    <col min="3084" max="3084" width="2.42578125" style="1" customWidth="1"/>
    <col min="3085" max="3085" width="7.42578125" style="1" customWidth="1"/>
    <col min="3086" max="3086" width="17.28515625" style="1" customWidth="1"/>
    <col min="3087" max="3087" width="19.5703125" style="1" customWidth="1"/>
    <col min="3088" max="3088" width="0.7109375" style="1" customWidth="1"/>
    <col min="3089" max="3089" width="12.140625" style="1" customWidth="1"/>
    <col min="3090" max="3090" width="20" style="1" customWidth="1"/>
    <col min="3091" max="3328" width="9.140625" style="1"/>
    <col min="3329" max="3329" width="1.28515625" style="1" customWidth="1"/>
    <col min="3330" max="3330" width="5.5703125" style="1" customWidth="1"/>
    <col min="3331" max="3331" width="10.42578125" style="1" bestFit="1" customWidth="1"/>
    <col min="3332" max="3332" width="10.85546875" style="1" customWidth="1"/>
    <col min="3333" max="3333" width="2.42578125" style="1" customWidth="1"/>
    <col min="3334" max="3334" width="19.85546875" style="1" customWidth="1"/>
    <col min="3335" max="3335" width="26.42578125" style="1" customWidth="1"/>
    <col min="3336" max="3336" width="15.140625" style="1" customWidth="1"/>
    <col min="3337" max="3337" width="4" style="1" customWidth="1"/>
    <col min="3338" max="3338" width="2.7109375" style="1" customWidth="1"/>
    <col min="3339" max="3339" width="3.85546875" style="1" customWidth="1"/>
    <col min="3340" max="3340" width="2.42578125" style="1" customWidth="1"/>
    <col min="3341" max="3341" width="7.42578125" style="1" customWidth="1"/>
    <col min="3342" max="3342" width="17.28515625" style="1" customWidth="1"/>
    <col min="3343" max="3343" width="19.5703125" style="1" customWidth="1"/>
    <col min="3344" max="3344" width="0.7109375" style="1" customWidth="1"/>
    <col min="3345" max="3345" width="12.140625" style="1" customWidth="1"/>
    <col min="3346" max="3346" width="20" style="1" customWidth="1"/>
    <col min="3347" max="3584" width="9.140625" style="1"/>
    <col min="3585" max="3585" width="1.28515625" style="1" customWidth="1"/>
    <col min="3586" max="3586" width="5.5703125" style="1" customWidth="1"/>
    <col min="3587" max="3587" width="10.42578125" style="1" bestFit="1" customWidth="1"/>
    <col min="3588" max="3588" width="10.85546875" style="1" customWidth="1"/>
    <col min="3589" max="3589" width="2.42578125" style="1" customWidth="1"/>
    <col min="3590" max="3590" width="19.85546875" style="1" customWidth="1"/>
    <col min="3591" max="3591" width="26.42578125" style="1" customWidth="1"/>
    <col min="3592" max="3592" width="15.140625" style="1" customWidth="1"/>
    <col min="3593" max="3593" width="4" style="1" customWidth="1"/>
    <col min="3594" max="3594" width="2.7109375" style="1" customWidth="1"/>
    <col min="3595" max="3595" width="3.85546875" style="1" customWidth="1"/>
    <col min="3596" max="3596" width="2.42578125" style="1" customWidth="1"/>
    <col min="3597" max="3597" width="7.42578125" style="1" customWidth="1"/>
    <col min="3598" max="3598" width="17.28515625" style="1" customWidth="1"/>
    <col min="3599" max="3599" width="19.5703125" style="1" customWidth="1"/>
    <col min="3600" max="3600" width="0.7109375" style="1" customWidth="1"/>
    <col min="3601" max="3601" width="12.140625" style="1" customWidth="1"/>
    <col min="3602" max="3602" width="20" style="1" customWidth="1"/>
    <col min="3603" max="3840" width="9.140625" style="1"/>
    <col min="3841" max="3841" width="1.28515625" style="1" customWidth="1"/>
    <col min="3842" max="3842" width="5.5703125" style="1" customWidth="1"/>
    <col min="3843" max="3843" width="10.42578125" style="1" bestFit="1" customWidth="1"/>
    <col min="3844" max="3844" width="10.85546875" style="1" customWidth="1"/>
    <col min="3845" max="3845" width="2.42578125" style="1" customWidth="1"/>
    <col min="3846" max="3846" width="19.85546875" style="1" customWidth="1"/>
    <col min="3847" max="3847" width="26.42578125" style="1" customWidth="1"/>
    <col min="3848" max="3848" width="15.140625" style="1" customWidth="1"/>
    <col min="3849" max="3849" width="4" style="1" customWidth="1"/>
    <col min="3850" max="3850" width="2.7109375" style="1" customWidth="1"/>
    <col min="3851" max="3851" width="3.85546875" style="1" customWidth="1"/>
    <col min="3852" max="3852" width="2.42578125" style="1" customWidth="1"/>
    <col min="3853" max="3853" width="7.42578125" style="1" customWidth="1"/>
    <col min="3854" max="3854" width="17.28515625" style="1" customWidth="1"/>
    <col min="3855" max="3855" width="19.5703125" style="1" customWidth="1"/>
    <col min="3856" max="3856" width="0.7109375" style="1" customWidth="1"/>
    <col min="3857" max="3857" width="12.140625" style="1" customWidth="1"/>
    <col min="3858" max="3858" width="20" style="1" customWidth="1"/>
    <col min="3859" max="4096" width="9.140625" style="1"/>
    <col min="4097" max="4097" width="1.28515625" style="1" customWidth="1"/>
    <col min="4098" max="4098" width="5.5703125" style="1" customWidth="1"/>
    <col min="4099" max="4099" width="10.42578125" style="1" bestFit="1" customWidth="1"/>
    <col min="4100" max="4100" width="10.85546875" style="1" customWidth="1"/>
    <col min="4101" max="4101" width="2.42578125" style="1" customWidth="1"/>
    <col min="4102" max="4102" width="19.85546875" style="1" customWidth="1"/>
    <col min="4103" max="4103" width="26.42578125" style="1" customWidth="1"/>
    <col min="4104" max="4104" width="15.140625" style="1" customWidth="1"/>
    <col min="4105" max="4105" width="4" style="1" customWidth="1"/>
    <col min="4106" max="4106" width="2.7109375" style="1" customWidth="1"/>
    <col min="4107" max="4107" width="3.85546875" style="1" customWidth="1"/>
    <col min="4108" max="4108" width="2.42578125" style="1" customWidth="1"/>
    <col min="4109" max="4109" width="7.42578125" style="1" customWidth="1"/>
    <col min="4110" max="4110" width="17.28515625" style="1" customWidth="1"/>
    <col min="4111" max="4111" width="19.5703125" style="1" customWidth="1"/>
    <col min="4112" max="4112" width="0.7109375" style="1" customWidth="1"/>
    <col min="4113" max="4113" width="12.140625" style="1" customWidth="1"/>
    <col min="4114" max="4114" width="20" style="1" customWidth="1"/>
    <col min="4115" max="4352" width="9.140625" style="1"/>
    <col min="4353" max="4353" width="1.28515625" style="1" customWidth="1"/>
    <col min="4354" max="4354" width="5.5703125" style="1" customWidth="1"/>
    <col min="4355" max="4355" width="10.42578125" style="1" bestFit="1" customWidth="1"/>
    <col min="4356" max="4356" width="10.85546875" style="1" customWidth="1"/>
    <col min="4357" max="4357" width="2.42578125" style="1" customWidth="1"/>
    <col min="4358" max="4358" width="19.85546875" style="1" customWidth="1"/>
    <col min="4359" max="4359" width="26.42578125" style="1" customWidth="1"/>
    <col min="4360" max="4360" width="15.140625" style="1" customWidth="1"/>
    <col min="4361" max="4361" width="4" style="1" customWidth="1"/>
    <col min="4362" max="4362" width="2.7109375" style="1" customWidth="1"/>
    <col min="4363" max="4363" width="3.85546875" style="1" customWidth="1"/>
    <col min="4364" max="4364" width="2.42578125" style="1" customWidth="1"/>
    <col min="4365" max="4365" width="7.42578125" style="1" customWidth="1"/>
    <col min="4366" max="4366" width="17.28515625" style="1" customWidth="1"/>
    <col min="4367" max="4367" width="19.5703125" style="1" customWidth="1"/>
    <col min="4368" max="4368" width="0.7109375" style="1" customWidth="1"/>
    <col min="4369" max="4369" width="12.140625" style="1" customWidth="1"/>
    <col min="4370" max="4370" width="20" style="1" customWidth="1"/>
    <col min="4371" max="4608" width="9.140625" style="1"/>
    <col min="4609" max="4609" width="1.28515625" style="1" customWidth="1"/>
    <col min="4610" max="4610" width="5.5703125" style="1" customWidth="1"/>
    <col min="4611" max="4611" width="10.42578125" style="1" bestFit="1" customWidth="1"/>
    <col min="4612" max="4612" width="10.85546875" style="1" customWidth="1"/>
    <col min="4613" max="4613" width="2.42578125" style="1" customWidth="1"/>
    <col min="4614" max="4614" width="19.85546875" style="1" customWidth="1"/>
    <col min="4615" max="4615" width="26.42578125" style="1" customWidth="1"/>
    <col min="4616" max="4616" width="15.140625" style="1" customWidth="1"/>
    <col min="4617" max="4617" width="4" style="1" customWidth="1"/>
    <col min="4618" max="4618" width="2.7109375" style="1" customWidth="1"/>
    <col min="4619" max="4619" width="3.85546875" style="1" customWidth="1"/>
    <col min="4620" max="4620" width="2.42578125" style="1" customWidth="1"/>
    <col min="4621" max="4621" width="7.42578125" style="1" customWidth="1"/>
    <col min="4622" max="4622" width="17.28515625" style="1" customWidth="1"/>
    <col min="4623" max="4623" width="19.5703125" style="1" customWidth="1"/>
    <col min="4624" max="4624" width="0.7109375" style="1" customWidth="1"/>
    <col min="4625" max="4625" width="12.140625" style="1" customWidth="1"/>
    <col min="4626" max="4626" width="20" style="1" customWidth="1"/>
    <col min="4627" max="4864" width="9.140625" style="1"/>
    <col min="4865" max="4865" width="1.28515625" style="1" customWidth="1"/>
    <col min="4866" max="4866" width="5.5703125" style="1" customWidth="1"/>
    <col min="4867" max="4867" width="10.42578125" style="1" bestFit="1" customWidth="1"/>
    <col min="4868" max="4868" width="10.85546875" style="1" customWidth="1"/>
    <col min="4869" max="4869" width="2.42578125" style="1" customWidth="1"/>
    <col min="4870" max="4870" width="19.85546875" style="1" customWidth="1"/>
    <col min="4871" max="4871" width="26.42578125" style="1" customWidth="1"/>
    <col min="4872" max="4872" width="15.140625" style="1" customWidth="1"/>
    <col min="4873" max="4873" width="4" style="1" customWidth="1"/>
    <col min="4874" max="4874" width="2.7109375" style="1" customWidth="1"/>
    <col min="4875" max="4875" width="3.85546875" style="1" customWidth="1"/>
    <col min="4876" max="4876" width="2.42578125" style="1" customWidth="1"/>
    <col min="4877" max="4877" width="7.42578125" style="1" customWidth="1"/>
    <col min="4878" max="4878" width="17.28515625" style="1" customWidth="1"/>
    <col min="4879" max="4879" width="19.5703125" style="1" customWidth="1"/>
    <col min="4880" max="4880" width="0.7109375" style="1" customWidth="1"/>
    <col min="4881" max="4881" width="12.140625" style="1" customWidth="1"/>
    <col min="4882" max="4882" width="20" style="1" customWidth="1"/>
    <col min="4883" max="5120" width="9.140625" style="1"/>
    <col min="5121" max="5121" width="1.28515625" style="1" customWidth="1"/>
    <col min="5122" max="5122" width="5.5703125" style="1" customWidth="1"/>
    <col min="5123" max="5123" width="10.42578125" style="1" bestFit="1" customWidth="1"/>
    <col min="5124" max="5124" width="10.85546875" style="1" customWidth="1"/>
    <col min="5125" max="5125" width="2.42578125" style="1" customWidth="1"/>
    <col min="5126" max="5126" width="19.85546875" style="1" customWidth="1"/>
    <col min="5127" max="5127" width="26.42578125" style="1" customWidth="1"/>
    <col min="5128" max="5128" width="15.140625" style="1" customWidth="1"/>
    <col min="5129" max="5129" width="4" style="1" customWidth="1"/>
    <col min="5130" max="5130" width="2.7109375" style="1" customWidth="1"/>
    <col min="5131" max="5131" width="3.85546875" style="1" customWidth="1"/>
    <col min="5132" max="5132" width="2.42578125" style="1" customWidth="1"/>
    <col min="5133" max="5133" width="7.42578125" style="1" customWidth="1"/>
    <col min="5134" max="5134" width="17.28515625" style="1" customWidth="1"/>
    <col min="5135" max="5135" width="19.5703125" style="1" customWidth="1"/>
    <col min="5136" max="5136" width="0.7109375" style="1" customWidth="1"/>
    <col min="5137" max="5137" width="12.140625" style="1" customWidth="1"/>
    <col min="5138" max="5138" width="20" style="1" customWidth="1"/>
    <col min="5139" max="5376" width="9.140625" style="1"/>
    <col min="5377" max="5377" width="1.28515625" style="1" customWidth="1"/>
    <col min="5378" max="5378" width="5.5703125" style="1" customWidth="1"/>
    <col min="5379" max="5379" width="10.42578125" style="1" bestFit="1" customWidth="1"/>
    <col min="5380" max="5380" width="10.85546875" style="1" customWidth="1"/>
    <col min="5381" max="5381" width="2.42578125" style="1" customWidth="1"/>
    <col min="5382" max="5382" width="19.85546875" style="1" customWidth="1"/>
    <col min="5383" max="5383" width="26.42578125" style="1" customWidth="1"/>
    <col min="5384" max="5384" width="15.140625" style="1" customWidth="1"/>
    <col min="5385" max="5385" width="4" style="1" customWidth="1"/>
    <col min="5386" max="5386" width="2.7109375" style="1" customWidth="1"/>
    <col min="5387" max="5387" width="3.85546875" style="1" customWidth="1"/>
    <col min="5388" max="5388" width="2.42578125" style="1" customWidth="1"/>
    <col min="5389" max="5389" width="7.42578125" style="1" customWidth="1"/>
    <col min="5390" max="5390" width="17.28515625" style="1" customWidth="1"/>
    <col min="5391" max="5391" width="19.5703125" style="1" customWidth="1"/>
    <col min="5392" max="5392" width="0.7109375" style="1" customWidth="1"/>
    <col min="5393" max="5393" width="12.140625" style="1" customWidth="1"/>
    <col min="5394" max="5394" width="20" style="1" customWidth="1"/>
    <col min="5395" max="5632" width="9.140625" style="1"/>
    <col min="5633" max="5633" width="1.28515625" style="1" customWidth="1"/>
    <col min="5634" max="5634" width="5.5703125" style="1" customWidth="1"/>
    <col min="5635" max="5635" width="10.42578125" style="1" bestFit="1" customWidth="1"/>
    <col min="5636" max="5636" width="10.85546875" style="1" customWidth="1"/>
    <col min="5637" max="5637" width="2.42578125" style="1" customWidth="1"/>
    <col min="5638" max="5638" width="19.85546875" style="1" customWidth="1"/>
    <col min="5639" max="5639" width="26.42578125" style="1" customWidth="1"/>
    <col min="5640" max="5640" width="15.140625" style="1" customWidth="1"/>
    <col min="5641" max="5641" width="4" style="1" customWidth="1"/>
    <col min="5642" max="5642" width="2.7109375" style="1" customWidth="1"/>
    <col min="5643" max="5643" width="3.85546875" style="1" customWidth="1"/>
    <col min="5644" max="5644" width="2.42578125" style="1" customWidth="1"/>
    <col min="5645" max="5645" width="7.42578125" style="1" customWidth="1"/>
    <col min="5646" max="5646" width="17.28515625" style="1" customWidth="1"/>
    <col min="5647" max="5647" width="19.5703125" style="1" customWidth="1"/>
    <col min="5648" max="5648" width="0.7109375" style="1" customWidth="1"/>
    <col min="5649" max="5649" width="12.140625" style="1" customWidth="1"/>
    <col min="5650" max="5650" width="20" style="1" customWidth="1"/>
    <col min="5651" max="5888" width="9.140625" style="1"/>
    <col min="5889" max="5889" width="1.28515625" style="1" customWidth="1"/>
    <col min="5890" max="5890" width="5.5703125" style="1" customWidth="1"/>
    <col min="5891" max="5891" width="10.42578125" style="1" bestFit="1" customWidth="1"/>
    <col min="5892" max="5892" width="10.85546875" style="1" customWidth="1"/>
    <col min="5893" max="5893" width="2.42578125" style="1" customWidth="1"/>
    <col min="5894" max="5894" width="19.85546875" style="1" customWidth="1"/>
    <col min="5895" max="5895" width="26.42578125" style="1" customWidth="1"/>
    <col min="5896" max="5896" width="15.140625" style="1" customWidth="1"/>
    <col min="5897" max="5897" width="4" style="1" customWidth="1"/>
    <col min="5898" max="5898" width="2.7109375" style="1" customWidth="1"/>
    <col min="5899" max="5899" width="3.85546875" style="1" customWidth="1"/>
    <col min="5900" max="5900" width="2.42578125" style="1" customWidth="1"/>
    <col min="5901" max="5901" width="7.42578125" style="1" customWidth="1"/>
    <col min="5902" max="5902" width="17.28515625" style="1" customWidth="1"/>
    <col min="5903" max="5903" width="19.5703125" style="1" customWidth="1"/>
    <col min="5904" max="5904" width="0.7109375" style="1" customWidth="1"/>
    <col min="5905" max="5905" width="12.140625" style="1" customWidth="1"/>
    <col min="5906" max="5906" width="20" style="1" customWidth="1"/>
    <col min="5907" max="6144" width="9.140625" style="1"/>
    <col min="6145" max="6145" width="1.28515625" style="1" customWidth="1"/>
    <col min="6146" max="6146" width="5.5703125" style="1" customWidth="1"/>
    <col min="6147" max="6147" width="10.42578125" style="1" bestFit="1" customWidth="1"/>
    <col min="6148" max="6148" width="10.85546875" style="1" customWidth="1"/>
    <col min="6149" max="6149" width="2.42578125" style="1" customWidth="1"/>
    <col min="6150" max="6150" width="19.85546875" style="1" customWidth="1"/>
    <col min="6151" max="6151" width="26.42578125" style="1" customWidth="1"/>
    <col min="6152" max="6152" width="15.140625" style="1" customWidth="1"/>
    <col min="6153" max="6153" width="4" style="1" customWidth="1"/>
    <col min="6154" max="6154" width="2.7109375" style="1" customWidth="1"/>
    <col min="6155" max="6155" width="3.85546875" style="1" customWidth="1"/>
    <col min="6156" max="6156" width="2.42578125" style="1" customWidth="1"/>
    <col min="6157" max="6157" width="7.42578125" style="1" customWidth="1"/>
    <col min="6158" max="6158" width="17.28515625" style="1" customWidth="1"/>
    <col min="6159" max="6159" width="19.5703125" style="1" customWidth="1"/>
    <col min="6160" max="6160" width="0.7109375" style="1" customWidth="1"/>
    <col min="6161" max="6161" width="12.140625" style="1" customWidth="1"/>
    <col min="6162" max="6162" width="20" style="1" customWidth="1"/>
    <col min="6163" max="6400" width="9.140625" style="1"/>
    <col min="6401" max="6401" width="1.28515625" style="1" customWidth="1"/>
    <col min="6402" max="6402" width="5.5703125" style="1" customWidth="1"/>
    <col min="6403" max="6403" width="10.42578125" style="1" bestFit="1" customWidth="1"/>
    <col min="6404" max="6404" width="10.85546875" style="1" customWidth="1"/>
    <col min="6405" max="6405" width="2.42578125" style="1" customWidth="1"/>
    <col min="6406" max="6406" width="19.85546875" style="1" customWidth="1"/>
    <col min="6407" max="6407" width="26.42578125" style="1" customWidth="1"/>
    <col min="6408" max="6408" width="15.140625" style="1" customWidth="1"/>
    <col min="6409" max="6409" width="4" style="1" customWidth="1"/>
    <col min="6410" max="6410" width="2.7109375" style="1" customWidth="1"/>
    <col min="6411" max="6411" width="3.85546875" style="1" customWidth="1"/>
    <col min="6412" max="6412" width="2.42578125" style="1" customWidth="1"/>
    <col min="6413" max="6413" width="7.42578125" style="1" customWidth="1"/>
    <col min="6414" max="6414" width="17.28515625" style="1" customWidth="1"/>
    <col min="6415" max="6415" width="19.5703125" style="1" customWidth="1"/>
    <col min="6416" max="6416" width="0.7109375" style="1" customWidth="1"/>
    <col min="6417" max="6417" width="12.140625" style="1" customWidth="1"/>
    <col min="6418" max="6418" width="20" style="1" customWidth="1"/>
    <col min="6419" max="6656" width="9.140625" style="1"/>
    <col min="6657" max="6657" width="1.28515625" style="1" customWidth="1"/>
    <col min="6658" max="6658" width="5.5703125" style="1" customWidth="1"/>
    <col min="6659" max="6659" width="10.42578125" style="1" bestFit="1" customWidth="1"/>
    <col min="6660" max="6660" width="10.85546875" style="1" customWidth="1"/>
    <col min="6661" max="6661" width="2.42578125" style="1" customWidth="1"/>
    <col min="6662" max="6662" width="19.85546875" style="1" customWidth="1"/>
    <col min="6663" max="6663" width="26.42578125" style="1" customWidth="1"/>
    <col min="6664" max="6664" width="15.140625" style="1" customWidth="1"/>
    <col min="6665" max="6665" width="4" style="1" customWidth="1"/>
    <col min="6666" max="6666" width="2.7109375" style="1" customWidth="1"/>
    <col min="6667" max="6667" width="3.85546875" style="1" customWidth="1"/>
    <col min="6668" max="6668" width="2.42578125" style="1" customWidth="1"/>
    <col min="6669" max="6669" width="7.42578125" style="1" customWidth="1"/>
    <col min="6670" max="6670" width="17.28515625" style="1" customWidth="1"/>
    <col min="6671" max="6671" width="19.5703125" style="1" customWidth="1"/>
    <col min="6672" max="6672" width="0.7109375" style="1" customWidth="1"/>
    <col min="6673" max="6673" width="12.140625" style="1" customWidth="1"/>
    <col min="6674" max="6674" width="20" style="1" customWidth="1"/>
    <col min="6675" max="6912" width="9.140625" style="1"/>
    <col min="6913" max="6913" width="1.28515625" style="1" customWidth="1"/>
    <col min="6914" max="6914" width="5.5703125" style="1" customWidth="1"/>
    <col min="6915" max="6915" width="10.42578125" style="1" bestFit="1" customWidth="1"/>
    <col min="6916" max="6916" width="10.85546875" style="1" customWidth="1"/>
    <col min="6917" max="6917" width="2.42578125" style="1" customWidth="1"/>
    <col min="6918" max="6918" width="19.85546875" style="1" customWidth="1"/>
    <col min="6919" max="6919" width="26.42578125" style="1" customWidth="1"/>
    <col min="6920" max="6920" width="15.140625" style="1" customWidth="1"/>
    <col min="6921" max="6921" width="4" style="1" customWidth="1"/>
    <col min="6922" max="6922" width="2.7109375" style="1" customWidth="1"/>
    <col min="6923" max="6923" width="3.85546875" style="1" customWidth="1"/>
    <col min="6924" max="6924" width="2.42578125" style="1" customWidth="1"/>
    <col min="6925" max="6925" width="7.42578125" style="1" customWidth="1"/>
    <col min="6926" max="6926" width="17.28515625" style="1" customWidth="1"/>
    <col min="6927" max="6927" width="19.5703125" style="1" customWidth="1"/>
    <col min="6928" max="6928" width="0.7109375" style="1" customWidth="1"/>
    <col min="6929" max="6929" width="12.140625" style="1" customWidth="1"/>
    <col min="6930" max="6930" width="20" style="1" customWidth="1"/>
    <col min="6931" max="7168" width="9.140625" style="1"/>
    <col min="7169" max="7169" width="1.28515625" style="1" customWidth="1"/>
    <col min="7170" max="7170" width="5.5703125" style="1" customWidth="1"/>
    <col min="7171" max="7171" width="10.42578125" style="1" bestFit="1" customWidth="1"/>
    <col min="7172" max="7172" width="10.85546875" style="1" customWidth="1"/>
    <col min="7173" max="7173" width="2.42578125" style="1" customWidth="1"/>
    <col min="7174" max="7174" width="19.85546875" style="1" customWidth="1"/>
    <col min="7175" max="7175" width="26.42578125" style="1" customWidth="1"/>
    <col min="7176" max="7176" width="15.140625" style="1" customWidth="1"/>
    <col min="7177" max="7177" width="4" style="1" customWidth="1"/>
    <col min="7178" max="7178" width="2.7109375" style="1" customWidth="1"/>
    <col min="7179" max="7179" width="3.85546875" style="1" customWidth="1"/>
    <col min="7180" max="7180" width="2.42578125" style="1" customWidth="1"/>
    <col min="7181" max="7181" width="7.42578125" style="1" customWidth="1"/>
    <col min="7182" max="7182" width="17.28515625" style="1" customWidth="1"/>
    <col min="7183" max="7183" width="19.5703125" style="1" customWidth="1"/>
    <col min="7184" max="7184" width="0.7109375" style="1" customWidth="1"/>
    <col min="7185" max="7185" width="12.140625" style="1" customWidth="1"/>
    <col min="7186" max="7186" width="20" style="1" customWidth="1"/>
    <col min="7187" max="7424" width="9.140625" style="1"/>
    <col min="7425" max="7425" width="1.28515625" style="1" customWidth="1"/>
    <col min="7426" max="7426" width="5.5703125" style="1" customWidth="1"/>
    <col min="7427" max="7427" width="10.42578125" style="1" bestFit="1" customWidth="1"/>
    <col min="7428" max="7428" width="10.85546875" style="1" customWidth="1"/>
    <col min="7429" max="7429" width="2.42578125" style="1" customWidth="1"/>
    <col min="7430" max="7430" width="19.85546875" style="1" customWidth="1"/>
    <col min="7431" max="7431" width="26.42578125" style="1" customWidth="1"/>
    <col min="7432" max="7432" width="15.140625" style="1" customWidth="1"/>
    <col min="7433" max="7433" width="4" style="1" customWidth="1"/>
    <col min="7434" max="7434" width="2.7109375" style="1" customWidth="1"/>
    <col min="7435" max="7435" width="3.85546875" style="1" customWidth="1"/>
    <col min="7436" max="7436" width="2.42578125" style="1" customWidth="1"/>
    <col min="7437" max="7437" width="7.42578125" style="1" customWidth="1"/>
    <col min="7438" max="7438" width="17.28515625" style="1" customWidth="1"/>
    <col min="7439" max="7439" width="19.5703125" style="1" customWidth="1"/>
    <col min="7440" max="7440" width="0.7109375" style="1" customWidth="1"/>
    <col min="7441" max="7441" width="12.140625" style="1" customWidth="1"/>
    <col min="7442" max="7442" width="20" style="1" customWidth="1"/>
    <col min="7443" max="7680" width="9.140625" style="1"/>
    <col min="7681" max="7681" width="1.28515625" style="1" customWidth="1"/>
    <col min="7682" max="7682" width="5.5703125" style="1" customWidth="1"/>
    <col min="7683" max="7683" width="10.42578125" style="1" bestFit="1" customWidth="1"/>
    <col min="7684" max="7684" width="10.85546875" style="1" customWidth="1"/>
    <col min="7685" max="7685" width="2.42578125" style="1" customWidth="1"/>
    <col min="7686" max="7686" width="19.85546875" style="1" customWidth="1"/>
    <col min="7687" max="7687" width="26.42578125" style="1" customWidth="1"/>
    <col min="7688" max="7688" width="15.140625" style="1" customWidth="1"/>
    <col min="7689" max="7689" width="4" style="1" customWidth="1"/>
    <col min="7690" max="7690" width="2.7109375" style="1" customWidth="1"/>
    <col min="7691" max="7691" width="3.85546875" style="1" customWidth="1"/>
    <col min="7692" max="7692" width="2.42578125" style="1" customWidth="1"/>
    <col min="7693" max="7693" width="7.42578125" style="1" customWidth="1"/>
    <col min="7694" max="7694" width="17.28515625" style="1" customWidth="1"/>
    <col min="7695" max="7695" width="19.5703125" style="1" customWidth="1"/>
    <col min="7696" max="7696" width="0.7109375" style="1" customWidth="1"/>
    <col min="7697" max="7697" width="12.140625" style="1" customWidth="1"/>
    <col min="7698" max="7698" width="20" style="1" customWidth="1"/>
    <col min="7699" max="7936" width="9.140625" style="1"/>
    <col min="7937" max="7937" width="1.28515625" style="1" customWidth="1"/>
    <col min="7938" max="7938" width="5.5703125" style="1" customWidth="1"/>
    <col min="7939" max="7939" width="10.42578125" style="1" bestFit="1" customWidth="1"/>
    <col min="7940" max="7940" width="10.85546875" style="1" customWidth="1"/>
    <col min="7941" max="7941" width="2.42578125" style="1" customWidth="1"/>
    <col min="7942" max="7942" width="19.85546875" style="1" customWidth="1"/>
    <col min="7943" max="7943" width="26.42578125" style="1" customWidth="1"/>
    <col min="7944" max="7944" width="15.140625" style="1" customWidth="1"/>
    <col min="7945" max="7945" width="4" style="1" customWidth="1"/>
    <col min="7946" max="7946" width="2.7109375" style="1" customWidth="1"/>
    <col min="7947" max="7947" width="3.85546875" style="1" customWidth="1"/>
    <col min="7948" max="7948" width="2.42578125" style="1" customWidth="1"/>
    <col min="7949" max="7949" width="7.42578125" style="1" customWidth="1"/>
    <col min="7950" max="7950" width="17.28515625" style="1" customWidth="1"/>
    <col min="7951" max="7951" width="19.5703125" style="1" customWidth="1"/>
    <col min="7952" max="7952" width="0.7109375" style="1" customWidth="1"/>
    <col min="7953" max="7953" width="12.140625" style="1" customWidth="1"/>
    <col min="7954" max="7954" width="20" style="1" customWidth="1"/>
    <col min="7955" max="8192" width="9.140625" style="1"/>
    <col min="8193" max="8193" width="1.28515625" style="1" customWidth="1"/>
    <col min="8194" max="8194" width="5.5703125" style="1" customWidth="1"/>
    <col min="8195" max="8195" width="10.42578125" style="1" bestFit="1" customWidth="1"/>
    <col min="8196" max="8196" width="10.85546875" style="1" customWidth="1"/>
    <col min="8197" max="8197" width="2.42578125" style="1" customWidth="1"/>
    <col min="8198" max="8198" width="19.85546875" style="1" customWidth="1"/>
    <col min="8199" max="8199" width="26.42578125" style="1" customWidth="1"/>
    <col min="8200" max="8200" width="15.140625" style="1" customWidth="1"/>
    <col min="8201" max="8201" width="4" style="1" customWidth="1"/>
    <col min="8202" max="8202" width="2.7109375" style="1" customWidth="1"/>
    <col min="8203" max="8203" width="3.85546875" style="1" customWidth="1"/>
    <col min="8204" max="8204" width="2.42578125" style="1" customWidth="1"/>
    <col min="8205" max="8205" width="7.42578125" style="1" customWidth="1"/>
    <col min="8206" max="8206" width="17.28515625" style="1" customWidth="1"/>
    <col min="8207" max="8207" width="19.5703125" style="1" customWidth="1"/>
    <col min="8208" max="8208" width="0.7109375" style="1" customWidth="1"/>
    <col min="8209" max="8209" width="12.140625" style="1" customWidth="1"/>
    <col min="8210" max="8210" width="20" style="1" customWidth="1"/>
    <col min="8211" max="8448" width="9.140625" style="1"/>
    <col min="8449" max="8449" width="1.28515625" style="1" customWidth="1"/>
    <col min="8450" max="8450" width="5.5703125" style="1" customWidth="1"/>
    <col min="8451" max="8451" width="10.42578125" style="1" bestFit="1" customWidth="1"/>
    <col min="8452" max="8452" width="10.85546875" style="1" customWidth="1"/>
    <col min="8453" max="8453" width="2.42578125" style="1" customWidth="1"/>
    <col min="8454" max="8454" width="19.85546875" style="1" customWidth="1"/>
    <col min="8455" max="8455" width="26.42578125" style="1" customWidth="1"/>
    <col min="8456" max="8456" width="15.140625" style="1" customWidth="1"/>
    <col min="8457" max="8457" width="4" style="1" customWidth="1"/>
    <col min="8458" max="8458" width="2.7109375" style="1" customWidth="1"/>
    <col min="8459" max="8459" width="3.85546875" style="1" customWidth="1"/>
    <col min="8460" max="8460" width="2.42578125" style="1" customWidth="1"/>
    <col min="8461" max="8461" width="7.42578125" style="1" customWidth="1"/>
    <col min="8462" max="8462" width="17.28515625" style="1" customWidth="1"/>
    <col min="8463" max="8463" width="19.5703125" style="1" customWidth="1"/>
    <col min="8464" max="8464" width="0.7109375" style="1" customWidth="1"/>
    <col min="8465" max="8465" width="12.140625" style="1" customWidth="1"/>
    <col min="8466" max="8466" width="20" style="1" customWidth="1"/>
    <col min="8467" max="8704" width="9.140625" style="1"/>
    <col min="8705" max="8705" width="1.28515625" style="1" customWidth="1"/>
    <col min="8706" max="8706" width="5.5703125" style="1" customWidth="1"/>
    <col min="8707" max="8707" width="10.42578125" style="1" bestFit="1" customWidth="1"/>
    <col min="8708" max="8708" width="10.85546875" style="1" customWidth="1"/>
    <col min="8709" max="8709" width="2.42578125" style="1" customWidth="1"/>
    <col min="8710" max="8710" width="19.85546875" style="1" customWidth="1"/>
    <col min="8711" max="8711" width="26.42578125" style="1" customWidth="1"/>
    <col min="8712" max="8712" width="15.140625" style="1" customWidth="1"/>
    <col min="8713" max="8713" width="4" style="1" customWidth="1"/>
    <col min="8714" max="8714" width="2.7109375" style="1" customWidth="1"/>
    <col min="8715" max="8715" width="3.85546875" style="1" customWidth="1"/>
    <col min="8716" max="8716" width="2.42578125" style="1" customWidth="1"/>
    <col min="8717" max="8717" width="7.42578125" style="1" customWidth="1"/>
    <col min="8718" max="8718" width="17.28515625" style="1" customWidth="1"/>
    <col min="8719" max="8719" width="19.5703125" style="1" customWidth="1"/>
    <col min="8720" max="8720" width="0.7109375" style="1" customWidth="1"/>
    <col min="8721" max="8721" width="12.140625" style="1" customWidth="1"/>
    <col min="8722" max="8722" width="20" style="1" customWidth="1"/>
    <col min="8723" max="8960" width="9.140625" style="1"/>
    <col min="8961" max="8961" width="1.28515625" style="1" customWidth="1"/>
    <col min="8962" max="8962" width="5.5703125" style="1" customWidth="1"/>
    <col min="8963" max="8963" width="10.42578125" style="1" bestFit="1" customWidth="1"/>
    <col min="8964" max="8964" width="10.85546875" style="1" customWidth="1"/>
    <col min="8965" max="8965" width="2.42578125" style="1" customWidth="1"/>
    <col min="8966" max="8966" width="19.85546875" style="1" customWidth="1"/>
    <col min="8967" max="8967" width="26.42578125" style="1" customWidth="1"/>
    <col min="8968" max="8968" width="15.140625" style="1" customWidth="1"/>
    <col min="8969" max="8969" width="4" style="1" customWidth="1"/>
    <col min="8970" max="8970" width="2.7109375" style="1" customWidth="1"/>
    <col min="8971" max="8971" width="3.85546875" style="1" customWidth="1"/>
    <col min="8972" max="8972" width="2.42578125" style="1" customWidth="1"/>
    <col min="8973" max="8973" width="7.42578125" style="1" customWidth="1"/>
    <col min="8974" max="8974" width="17.28515625" style="1" customWidth="1"/>
    <col min="8975" max="8975" width="19.5703125" style="1" customWidth="1"/>
    <col min="8976" max="8976" width="0.7109375" style="1" customWidth="1"/>
    <col min="8977" max="8977" width="12.140625" style="1" customWidth="1"/>
    <col min="8978" max="8978" width="20" style="1" customWidth="1"/>
    <col min="8979" max="9216" width="9.140625" style="1"/>
    <col min="9217" max="9217" width="1.28515625" style="1" customWidth="1"/>
    <col min="9218" max="9218" width="5.5703125" style="1" customWidth="1"/>
    <col min="9219" max="9219" width="10.42578125" style="1" bestFit="1" customWidth="1"/>
    <col min="9220" max="9220" width="10.85546875" style="1" customWidth="1"/>
    <col min="9221" max="9221" width="2.42578125" style="1" customWidth="1"/>
    <col min="9222" max="9222" width="19.85546875" style="1" customWidth="1"/>
    <col min="9223" max="9223" width="26.42578125" style="1" customWidth="1"/>
    <col min="9224" max="9224" width="15.140625" style="1" customWidth="1"/>
    <col min="9225" max="9225" width="4" style="1" customWidth="1"/>
    <col min="9226" max="9226" width="2.7109375" style="1" customWidth="1"/>
    <col min="9227" max="9227" width="3.85546875" style="1" customWidth="1"/>
    <col min="9228" max="9228" width="2.42578125" style="1" customWidth="1"/>
    <col min="9229" max="9229" width="7.42578125" style="1" customWidth="1"/>
    <col min="9230" max="9230" width="17.28515625" style="1" customWidth="1"/>
    <col min="9231" max="9231" width="19.5703125" style="1" customWidth="1"/>
    <col min="9232" max="9232" width="0.7109375" style="1" customWidth="1"/>
    <col min="9233" max="9233" width="12.140625" style="1" customWidth="1"/>
    <col min="9234" max="9234" width="20" style="1" customWidth="1"/>
    <col min="9235" max="9472" width="9.140625" style="1"/>
    <col min="9473" max="9473" width="1.28515625" style="1" customWidth="1"/>
    <col min="9474" max="9474" width="5.5703125" style="1" customWidth="1"/>
    <col min="9475" max="9475" width="10.42578125" style="1" bestFit="1" customWidth="1"/>
    <col min="9476" max="9476" width="10.85546875" style="1" customWidth="1"/>
    <col min="9477" max="9477" width="2.42578125" style="1" customWidth="1"/>
    <col min="9478" max="9478" width="19.85546875" style="1" customWidth="1"/>
    <col min="9479" max="9479" width="26.42578125" style="1" customWidth="1"/>
    <col min="9480" max="9480" width="15.140625" style="1" customWidth="1"/>
    <col min="9481" max="9481" width="4" style="1" customWidth="1"/>
    <col min="9482" max="9482" width="2.7109375" style="1" customWidth="1"/>
    <col min="9483" max="9483" width="3.85546875" style="1" customWidth="1"/>
    <col min="9484" max="9484" width="2.42578125" style="1" customWidth="1"/>
    <col min="9485" max="9485" width="7.42578125" style="1" customWidth="1"/>
    <col min="9486" max="9486" width="17.28515625" style="1" customWidth="1"/>
    <col min="9487" max="9487" width="19.5703125" style="1" customWidth="1"/>
    <col min="9488" max="9488" width="0.7109375" style="1" customWidth="1"/>
    <col min="9489" max="9489" width="12.140625" style="1" customWidth="1"/>
    <col min="9490" max="9490" width="20" style="1" customWidth="1"/>
    <col min="9491" max="9728" width="9.140625" style="1"/>
    <col min="9729" max="9729" width="1.28515625" style="1" customWidth="1"/>
    <col min="9730" max="9730" width="5.5703125" style="1" customWidth="1"/>
    <col min="9731" max="9731" width="10.42578125" style="1" bestFit="1" customWidth="1"/>
    <col min="9732" max="9732" width="10.85546875" style="1" customWidth="1"/>
    <col min="9733" max="9733" width="2.42578125" style="1" customWidth="1"/>
    <col min="9734" max="9734" width="19.85546875" style="1" customWidth="1"/>
    <col min="9735" max="9735" width="26.42578125" style="1" customWidth="1"/>
    <col min="9736" max="9736" width="15.140625" style="1" customWidth="1"/>
    <col min="9737" max="9737" width="4" style="1" customWidth="1"/>
    <col min="9738" max="9738" width="2.7109375" style="1" customWidth="1"/>
    <col min="9739" max="9739" width="3.85546875" style="1" customWidth="1"/>
    <col min="9740" max="9740" width="2.42578125" style="1" customWidth="1"/>
    <col min="9741" max="9741" width="7.42578125" style="1" customWidth="1"/>
    <col min="9742" max="9742" width="17.28515625" style="1" customWidth="1"/>
    <col min="9743" max="9743" width="19.5703125" style="1" customWidth="1"/>
    <col min="9744" max="9744" width="0.7109375" style="1" customWidth="1"/>
    <col min="9745" max="9745" width="12.140625" style="1" customWidth="1"/>
    <col min="9746" max="9746" width="20" style="1" customWidth="1"/>
    <col min="9747" max="9984" width="9.140625" style="1"/>
    <col min="9985" max="9985" width="1.28515625" style="1" customWidth="1"/>
    <col min="9986" max="9986" width="5.5703125" style="1" customWidth="1"/>
    <col min="9987" max="9987" width="10.42578125" style="1" bestFit="1" customWidth="1"/>
    <col min="9988" max="9988" width="10.85546875" style="1" customWidth="1"/>
    <col min="9989" max="9989" width="2.42578125" style="1" customWidth="1"/>
    <col min="9990" max="9990" width="19.85546875" style="1" customWidth="1"/>
    <col min="9991" max="9991" width="26.42578125" style="1" customWidth="1"/>
    <col min="9992" max="9992" width="15.140625" style="1" customWidth="1"/>
    <col min="9993" max="9993" width="4" style="1" customWidth="1"/>
    <col min="9994" max="9994" width="2.7109375" style="1" customWidth="1"/>
    <col min="9995" max="9995" width="3.85546875" style="1" customWidth="1"/>
    <col min="9996" max="9996" width="2.42578125" style="1" customWidth="1"/>
    <col min="9997" max="9997" width="7.42578125" style="1" customWidth="1"/>
    <col min="9998" max="9998" width="17.28515625" style="1" customWidth="1"/>
    <col min="9999" max="9999" width="19.5703125" style="1" customWidth="1"/>
    <col min="10000" max="10000" width="0.7109375" style="1" customWidth="1"/>
    <col min="10001" max="10001" width="12.140625" style="1" customWidth="1"/>
    <col min="10002" max="10002" width="20" style="1" customWidth="1"/>
    <col min="10003" max="10240" width="9.140625" style="1"/>
    <col min="10241" max="10241" width="1.28515625" style="1" customWidth="1"/>
    <col min="10242" max="10242" width="5.5703125" style="1" customWidth="1"/>
    <col min="10243" max="10243" width="10.42578125" style="1" bestFit="1" customWidth="1"/>
    <col min="10244" max="10244" width="10.85546875" style="1" customWidth="1"/>
    <col min="10245" max="10245" width="2.42578125" style="1" customWidth="1"/>
    <col min="10246" max="10246" width="19.85546875" style="1" customWidth="1"/>
    <col min="10247" max="10247" width="26.42578125" style="1" customWidth="1"/>
    <col min="10248" max="10248" width="15.140625" style="1" customWidth="1"/>
    <col min="10249" max="10249" width="4" style="1" customWidth="1"/>
    <col min="10250" max="10250" width="2.7109375" style="1" customWidth="1"/>
    <col min="10251" max="10251" width="3.85546875" style="1" customWidth="1"/>
    <col min="10252" max="10252" width="2.42578125" style="1" customWidth="1"/>
    <col min="10253" max="10253" width="7.42578125" style="1" customWidth="1"/>
    <col min="10254" max="10254" width="17.28515625" style="1" customWidth="1"/>
    <col min="10255" max="10255" width="19.5703125" style="1" customWidth="1"/>
    <col min="10256" max="10256" width="0.7109375" style="1" customWidth="1"/>
    <col min="10257" max="10257" width="12.140625" style="1" customWidth="1"/>
    <col min="10258" max="10258" width="20" style="1" customWidth="1"/>
    <col min="10259" max="10496" width="9.140625" style="1"/>
    <col min="10497" max="10497" width="1.28515625" style="1" customWidth="1"/>
    <col min="10498" max="10498" width="5.5703125" style="1" customWidth="1"/>
    <col min="10499" max="10499" width="10.42578125" style="1" bestFit="1" customWidth="1"/>
    <col min="10500" max="10500" width="10.85546875" style="1" customWidth="1"/>
    <col min="10501" max="10501" width="2.42578125" style="1" customWidth="1"/>
    <col min="10502" max="10502" width="19.85546875" style="1" customWidth="1"/>
    <col min="10503" max="10503" width="26.42578125" style="1" customWidth="1"/>
    <col min="10504" max="10504" width="15.140625" style="1" customWidth="1"/>
    <col min="10505" max="10505" width="4" style="1" customWidth="1"/>
    <col min="10506" max="10506" width="2.7109375" style="1" customWidth="1"/>
    <col min="10507" max="10507" width="3.85546875" style="1" customWidth="1"/>
    <col min="10508" max="10508" width="2.42578125" style="1" customWidth="1"/>
    <col min="10509" max="10509" width="7.42578125" style="1" customWidth="1"/>
    <col min="10510" max="10510" width="17.28515625" style="1" customWidth="1"/>
    <col min="10511" max="10511" width="19.5703125" style="1" customWidth="1"/>
    <col min="10512" max="10512" width="0.7109375" style="1" customWidth="1"/>
    <col min="10513" max="10513" width="12.140625" style="1" customWidth="1"/>
    <col min="10514" max="10514" width="20" style="1" customWidth="1"/>
    <col min="10515" max="10752" width="9.140625" style="1"/>
    <col min="10753" max="10753" width="1.28515625" style="1" customWidth="1"/>
    <col min="10754" max="10754" width="5.5703125" style="1" customWidth="1"/>
    <col min="10755" max="10755" width="10.42578125" style="1" bestFit="1" customWidth="1"/>
    <col min="10756" max="10756" width="10.85546875" style="1" customWidth="1"/>
    <col min="10757" max="10757" width="2.42578125" style="1" customWidth="1"/>
    <col min="10758" max="10758" width="19.85546875" style="1" customWidth="1"/>
    <col min="10759" max="10759" width="26.42578125" style="1" customWidth="1"/>
    <col min="10760" max="10760" width="15.140625" style="1" customWidth="1"/>
    <col min="10761" max="10761" width="4" style="1" customWidth="1"/>
    <col min="10762" max="10762" width="2.7109375" style="1" customWidth="1"/>
    <col min="10763" max="10763" width="3.85546875" style="1" customWidth="1"/>
    <col min="10764" max="10764" width="2.42578125" style="1" customWidth="1"/>
    <col min="10765" max="10765" width="7.42578125" style="1" customWidth="1"/>
    <col min="10766" max="10766" width="17.28515625" style="1" customWidth="1"/>
    <col min="10767" max="10767" width="19.5703125" style="1" customWidth="1"/>
    <col min="10768" max="10768" width="0.7109375" style="1" customWidth="1"/>
    <col min="10769" max="10769" width="12.140625" style="1" customWidth="1"/>
    <col min="10770" max="10770" width="20" style="1" customWidth="1"/>
    <col min="10771" max="11008" width="9.140625" style="1"/>
    <col min="11009" max="11009" width="1.28515625" style="1" customWidth="1"/>
    <col min="11010" max="11010" width="5.5703125" style="1" customWidth="1"/>
    <col min="11011" max="11011" width="10.42578125" style="1" bestFit="1" customWidth="1"/>
    <col min="11012" max="11012" width="10.85546875" style="1" customWidth="1"/>
    <col min="11013" max="11013" width="2.42578125" style="1" customWidth="1"/>
    <col min="11014" max="11014" width="19.85546875" style="1" customWidth="1"/>
    <col min="11015" max="11015" width="26.42578125" style="1" customWidth="1"/>
    <col min="11016" max="11016" width="15.140625" style="1" customWidth="1"/>
    <col min="11017" max="11017" width="4" style="1" customWidth="1"/>
    <col min="11018" max="11018" width="2.7109375" style="1" customWidth="1"/>
    <col min="11019" max="11019" width="3.85546875" style="1" customWidth="1"/>
    <col min="11020" max="11020" width="2.42578125" style="1" customWidth="1"/>
    <col min="11021" max="11021" width="7.42578125" style="1" customWidth="1"/>
    <col min="11022" max="11022" width="17.28515625" style="1" customWidth="1"/>
    <col min="11023" max="11023" width="19.5703125" style="1" customWidth="1"/>
    <col min="11024" max="11024" width="0.7109375" style="1" customWidth="1"/>
    <col min="11025" max="11025" width="12.140625" style="1" customWidth="1"/>
    <col min="11026" max="11026" width="20" style="1" customWidth="1"/>
    <col min="11027" max="11264" width="9.140625" style="1"/>
    <col min="11265" max="11265" width="1.28515625" style="1" customWidth="1"/>
    <col min="11266" max="11266" width="5.5703125" style="1" customWidth="1"/>
    <col min="11267" max="11267" width="10.42578125" style="1" bestFit="1" customWidth="1"/>
    <col min="11268" max="11268" width="10.85546875" style="1" customWidth="1"/>
    <col min="11269" max="11269" width="2.42578125" style="1" customWidth="1"/>
    <col min="11270" max="11270" width="19.85546875" style="1" customWidth="1"/>
    <col min="11271" max="11271" width="26.42578125" style="1" customWidth="1"/>
    <col min="11272" max="11272" width="15.140625" style="1" customWidth="1"/>
    <col min="11273" max="11273" width="4" style="1" customWidth="1"/>
    <col min="11274" max="11274" width="2.7109375" style="1" customWidth="1"/>
    <col min="11275" max="11275" width="3.85546875" style="1" customWidth="1"/>
    <col min="11276" max="11276" width="2.42578125" style="1" customWidth="1"/>
    <col min="11277" max="11277" width="7.42578125" style="1" customWidth="1"/>
    <col min="11278" max="11278" width="17.28515625" style="1" customWidth="1"/>
    <col min="11279" max="11279" width="19.5703125" style="1" customWidth="1"/>
    <col min="11280" max="11280" width="0.7109375" style="1" customWidth="1"/>
    <col min="11281" max="11281" width="12.140625" style="1" customWidth="1"/>
    <col min="11282" max="11282" width="20" style="1" customWidth="1"/>
    <col min="11283" max="11520" width="9.140625" style="1"/>
    <col min="11521" max="11521" width="1.28515625" style="1" customWidth="1"/>
    <col min="11522" max="11522" width="5.5703125" style="1" customWidth="1"/>
    <col min="11523" max="11523" width="10.42578125" style="1" bestFit="1" customWidth="1"/>
    <col min="11524" max="11524" width="10.85546875" style="1" customWidth="1"/>
    <col min="11525" max="11525" width="2.42578125" style="1" customWidth="1"/>
    <col min="11526" max="11526" width="19.85546875" style="1" customWidth="1"/>
    <col min="11527" max="11527" width="26.42578125" style="1" customWidth="1"/>
    <col min="11528" max="11528" width="15.140625" style="1" customWidth="1"/>
    <col min="11529" max="11529" width="4" style="1" customWidth="1"/>
    <col min="11530" max="11530" width="2.7109375" style="1" customWidth="1"/>
    <col min="11531" max="11531" width="3.85546875" style="1" customWidth="1"/>
    <col min="11532" max="11532" width="2.42578125" style="1" customWidth="1"/>
    <col min="11533" max="11533" width="7.42578125" style="1" customWidth="1"/>
    <col min="11534" max="11534" width="17.28515625" style="1" customWidth="1"/>
    <col min="11535" max="11535" width="19.5703125" style="1" customWidth="1"/>
    <col min="11536" max="11536" width="0.7109375" style="1" customWidth="1"/>
    <col min="11537" max="11537" width="12.140625" style="1" customWidth="1"/>
    <col min="11538" max="11538" width="20" style="1" customWidth="1"/>
    <col min="11539" max="11776" width="9.140625" style="1"/>
    <col min="11777" max="11777" width="1.28515625" style="1" customWidth="1"/>
    <col min="11778" max="11778" width="5.5703125" style="1" customWidth="1"/>
    <col min="11779" max="11779" width="10.42578125" style="1" bestFit="1" customWidth="1"/>
    <col min="11780" max="11780" width="10.85546875" style="1" customWidth="1"/>
    <col min="11781" max="11781" width="2.42578125" style="1" customWidth="1"/>
    <col min="11782" max="11782" width="19.85546875" style="1" customWidth="1"/>
    <col min="11783" max="11783" width="26.42578125" style="1" customWidth="1"/>
    <col min="11784" max="11784" width="15.140625" style="1" customWidth="1"/>
    <col min="11785" max="11785" width="4" style="1" customWidth="1"/>
    <col min="11786" max="11786" width="2.7109375" style="1" customWidth="1"/>
    <col min="11787" max="11787" width="3.85546875" style="1" customWidth="1"/>
    <col min="11788" max="11788" width="2.42578125" style="1" customWidth="1"/>
    <col min="11789" max="11789" width="7.42578125" style="1" customWidth="1"/>
    <col min="11790" max="11790" width="17.28515625" style="1" customWidth="1"/>
    <col min="11791" max="11791" width="19.5703125" style="1" customWidth="1"/>
    <col min="11792" max="11792" width="0.7109375" style="1" customWidth="1"/>
    <col min="11793" max="11793" width="12.140625" style="1" customWidth="1"/>
    <col min="11794" max="11794" width="20" style="1" customWidth="1"/>
    <col min="11795" max="12032" width="9.140625" style="1"/>
    <col min="12033" max="12033" width="1.28515625" style="1" customWidth="1"/>
    <col min="12034" max="12034" width="5.5703125" style="1" customWidth="1"/>
    <col min="12035" max="12035" width="10.42578125" style="1" bestFit="1" customWidth="1"/>
    <col min="12036" max="12036" width="10.85546875" style="1" customWidth="1"/>
    <col min="12037" max="12037" width="2.42578125" style="1" customWidth="1"/>
    <col min="12038" max="12038" width="19.85546875" style="1" customWidth="1"/>
    <col min="12039" max="12039" width="26.42578125" style="1" customWidth="1"/>
    <col min="12040" max="12040" width="15.140625" style="1" customWidth="1"/>
    <col min="12041" max="12041" width="4" style="1" customWidth="1"/>
    <col min="12042" max="12042" width="2.7109375" style="1" customWidth="1"/>
    <col min="12043" max="12043" width="3.85546875" style="1" customWidth="1"/>
    <col min="12044" max="12044" width="2.42578125" style="1" customWidth="1"/>
    <col min="12045" max="12045" width="7.42578125" style="1" customWidth="1"/>
    <col min="12046" max="12046" width="17.28515625" style="1" customWidth="1"/>
    <col min="12047" max="12047" width="19.5703125" style="1" customWidth="1"/>
    <col min="12048" max="12048" width="0.7109375" style="1" customWidth="1"/>
    <col min="12049" max="12049" width="12.140625" style="1" customWidth="1"/>
    <col min="12050" max="12050" width="20" style="1" customWidth="1"/>
    <col min="12051" max="12288" width="9.140625" style="1"/>
    <col min="12289" max="12289" width="1.28515625" style="1" customWidth="1"/>
    <col min="12290" max="12290" width="5.5703125" style="1" customWidth="1"/>
    <col min="12291" max="12291" width="10.42578125" style="1" bestFit="1" customWidth="1"/>
    <col min="12292" max="12292" width="10.85546875" style="1" customWidth="1"/>
    <col min="12293" max="12293" width="2.42578125" style="1" customWidth="1"/>
    <col min="12294" max="12294" width="19.85546875" style="1" customWidth="1"/>
    <col min="12295" max="12295" width="26.42578125" style="1" customWidth="1"/>
    <col min="12296" max="12296" width="15.140625" style="1" customWidth="1"/>
    <col min="12297" max="12297" width="4" style="1" customWidth="1"/>
    <col min="12298" max="12298" width="2.7109375" style="1" customWidth="1"/>
    <col min="12299" max="12299" width="3.85546875" style="1" customWidth="1"/>
    <col min="12300" max="12300" width="2.42578125" style="1" customWidth="1"/>
    <col min="12301" max="12301" width="7.42578125" style="1" customWidth="1"/>
    <col min="12302" max="12302" width="17.28515625" style="1" customWidth="1"/>
    <col min="12303" max="12303" width="19.5703125" style="1" customWidth="1"/>
    <col min="12304" max="12304" width="0.7109375" style="1" customWidth="1"/>
    <col min="12305" max="12305" width="12.140625" style="1" customWidth="1"/>
    <col min="12306" max="12306" width="20" style="1" customWidth="1"/>
    <col min="12307" max="12544" width="9.140625" style="1"/>
    <col min="12545" max="12545" width="1.28515625" style="1" customWidth="1"/>
    <col min="12546" max="12546" width="5.5703125" style="1" customWidth="1"/>
    <col min="12547" max="12547" width="10.42578125" style="1" bestFit="1" customWidth="1"/>
    <col min="12548" max="12548" width="10.85546875" style="1" customWidth="1"/>
    <col min="12549" max="12549" width="2.42578125" style="1" customWidth="1"/>
    <col min="12550" max="12550" width="19.85546875" style="1" customWidth="1"/>
    <col min="12551" max="12551" width="26.42578125" style="1" customWidth="1"/>
    <col min="12552" max="12552" width="15.140625" style="1" customWidth="1"/>
    <col min="12553" max="12553" width="4" style="1" customWidth="1"/>
    <col min="12554" max="12554" width="2.7109375" style="1" customWidth="1"/>
    <col min="12555" max="12555" width="3.85546875" style="1" customWidth="1"/>
    <col min="12556" max="12556" width="2.42578125" style="1" customWidth="1"/>
    <col min="12557" max="12557" width="7.42578125" style="1" customWidth="1"/>
    <col min="12558" max="12558" width="17.28515625" style="1" customWidth="1"/>
    <col min="12559" max="12559" width="19.5703125" style="1" customWidth="1"/>
    <col min="12560" max="12560" width="0.7109375" style="1" customWidth="1"/>
    <col min="12561" max="12561" width="12.140625" style="1" customWidth="1"/>
    <col min="12562" max="12562" width="20" style="1" customWidth="1"/>
    <col min="12563" max="12800" width="9.140625" style="1"/>
    <col min="12801" max="12801" width="1.28515625" style="1" customWidth="1"/>
    <col min="12802" max="12802" width="5.5703125" style="1" customWidth="1"/>
    <col min="12803" max="12803" width="10.42578125" style="1" bestFit="1" customWidth="1"/>
    <col min="12804" max="12804" width="10.85546875" style="1" customWidth="1"/>
    <col min="12805" max="12805" width="2.42578125" style="1" customWidth="1"/>
    <col min="12806" max="12806" width="19.85546875" style="1" customWidth="1"/>
    <col min="12807" max="12807" width="26.42578125" style="1" customWidth="1"/>
    <col min="12808" max="12808" width="15.140625" style="1" customWidth="1"/>
    <col min="12809" max="12809" width="4" style="1" customWidth="1"/>
    <col min="12810" max="12810" width="2.7109375" style="1" customWidth="1"/>
    <col min="12811" max="12811" width="3.85546875" style="1" customWidth="1"/>
    <col min="12812" max="12812" width="2.42578125" style="1" customWidth="1"/>
    <col min="12813" max="12813" width="7.42578125" style="1" customWidth="1"/>
    <col min="12814" max="12814" width="17.28515625" style="1" customWidth="1"/>
    <col min="12815" max="12815" width="19.5703125" style="1" customWidth="1"/>
    <col min="12816" max="12816" width="0.7109375" style="1" customWidth="1"/>
    <col min="12817" max="12817" width="12.140625" style="1" customWidth="1"/>
    <col min="12818" max="12818" width="20" style="1" customWidth="1"/>
    <col min="12819" max="13056" width="9.140625" style="1"/>
    <col min="13057" max="13057" width="1.28515625" style="1" customWidth="1"/>
    <col min="13058" max="13058" width="5.5703125" style="1" customWidth="1"/>
    <col min="13059" max="13059" width="10.42578125" style="1" bestFit="1" customWidth="1"/>
    <col min="13060" max="13060" width="10.85546875" style="1" customWidth="1"/>
    <col min="13061" max="13061" width="2.42578125" style="1" customWidth="1"/>
    <col min="13062" max="13062" width="19.85546875" style="1" customWidth="1"/>
    <col min="13063" max="13063" width="26.42578125" style="1" customWidth="1"/>
    <col min="13064" max="13064" width="15.140625" style="1" customWidth="1"/>
    <col min="13065" max="13065" width="4" style="1" customWidth="1"/>
    <col min="13066" max="13066" width="2.7109375" style="1" customWidth="1"/>
    <col min="13067" max="13067" width="3.85546875" style="1" customWidth="1"/>
    <col min="13068" max="13068" width="2.42578125" style="1" customWidth="1"/>
    <col min="13069" max="13069" width="7.42578125" style="1" customWidth="1"/>
    <col min="13070" max="13070" width="17.28515625" style="1" customWidth="1"/>
    <col min="13071" max="13071" width="19.5703125" style="1" customWidth="1"/>
    <col min="13072" max="13072" width="0.7109375" style="1" customWidth="1"/>
    <col min="13073" max="13073" width="12.140625" style="1" customWidth="1"/>
    <col min="13074" max="13074" width="20" style="1" customWidth="1"/>
    <col min="13075" max="13312" width="9.140625" style="1"/>
    <col min="13313" max="13313" width="1.28515625" style="1" customWidth="1"/>
    <col min="13314" max="13314" width="5.5703125" style="1" customWidth="1"/>
    <col min="13315" max="13315" width="10.42578125" style="1" bestFit="1" customWidth="1"/>
    <col min="13316" max="13316" width="10.85546875" style="1" customWidth="1"/>
    <col min="13317" max="13317" width="2.42578125" style="1" customWidth="1"/>
    <col min="13318" max="13318" width="19.85546875" style="1" customWidth="1"/>
    <col min="13319" max="13319" width="26.42578125" style="1" customWidth="1"/>
    <col min="13320" max="13320" width="15.140625" style="1" customWidth="1"/>
    <col min="13321" max="13321" width="4" style="1" customWidth="1"/>
    <col min="13322" max="13322" width="2.7109375" style="1" customWidth="1"/>
    <col min="13323" max="13323" width="3.85546875" style="1" customWidth="1"/>
    <col min="13324" max="13324" width="2.42578125" style="1" customWidth="1"/>
    <col min="13325" max="13325" width="7.42578125" style="1" customWidth="1"/>
    <col min="13326" max="13326" width="17.28515625" style="1" customWidth="1"/>
    <col min="13327" max="13327" width="19.5703125" style="1" customWidth="1"/>
    <col min="13328" max="13328" width="0.7109375" style="1" customWidth="1"/>
    <col min="13329" max="13329" width="12.140625" style="1" customWidth="1"/>
    <col min="13330" max="13330" width="20" style="1" customWidth="1"/>
    <col min="13331" max="13568" width="9.140625" style="1"/>
    <col min="13569" max="13569" width="1.28515625" style="1" customWidth="1"/>
    <col min="13570" max="13570" width="5.5703125" style="1" customWidth="1"/>
    <col min="13571" max="13571" width="10.42578125" style="1" bestFit="1" customWidth="1"/>
    <col min="13572" max="13572" width="10.85546875" style="1" customWidth="1"/>
    <col min="13573" max="13573" width="2.42578125" style="1" customWidth="1"/>
    <col min="13574" max="13574" width="19.85546875" style="1" customWidth="1"/>
    <col min="13575" max="13575" width="26.42578125" style="1" customWidth="1"/>
    <col min="13576" max="13576" width="15.140625" style="1" customWidth="1"/>
    <col min="13577" max="13577" width="4" style="1" customWidth="1"/>
    <col min="13578" max="13578" width="2.7109375" style="1" customWidth="1"/>
    <col min="13579" max="13579" width="3.85546875" style="1" customWidth="1"/>
    <col min="13580" max="13580" width="2.42578125" style="1" customWidth="1"/>
    <col min="13581" max="13581" width="7.42578125" style="1" customWidth="1"/>
    <col min="13582" max="13582" width="17.28515625" style="1" customWidth="1"/>
    <col min="13583" max="13583" width="19.5703125" style="1" customWidth="1"/>
    <col min="13584" max="13584" width="0.7109375" style="1" customWidth="1"/>
    <col min="13585" max="13585" width="12.140625" style="1" customWidth="1"/>
    <col min="13586" max="13586" width="20" style="1" customWidth="1"/>
    <col min="13587" max="13824" width="9.140625" style="1"/>
    <col min="13825" max="13825" width="1.28515625" style="1" customWidth="1"/>
    <col min="13826" max="13826" width="5.5703125" style="1" customWidth="1"/>
    <col min="13827" max="13827" width="10.42578125" style="1" bestFit="1" customWidth="1"/>
    <col min="13828" max="13828" width="10.85546875" style="1" customWidth="1"/>
    <col min="13829" max="13829" width="2.42578125" style="1" customWidth="1"/>
    <col min="13830" max="13830" width="19.85546875" style="1" customWidth="1"/>
    <col min="13831" max="13831" width="26.42578125" style="1" customWidth="1"/>
    <col min="13832" max="13832" width="15.140625" style="1" customWidth="1"/>
    <col min="13833" max="13833" width="4" style="1" customWidth="1"/>
    <col min="13834" max="13834" width="2.7109375" style="1" customWidth="1"/>
    <col min="13835" max="13835" width="3.85546875" style="1" customWidth="1"/>
    <col min="13836" max="13836" width="2.42578125" style="1" customWidth="1"/>
    <col min="13837" max="13837" width="7.42578125" style="1" customWidth="1"/>
    <col min="13838" max="13838" width="17.28515625" style="1" customWidth="1"/>
    <col min="13839" max="13839" width="19.5703125" style="1" customWidth="1"/>
    <col min="13840" max="13840" width="0.7109375" style="1" customWidth="1"/>
    <col min="13841" max="13841" width="12.140625" style="1" customWidth="1"/>
    <col min="13842" max="13842" width="20" style="1" customWidth="1"/>
    <col min="13843" max="14080" width="9.140625" style="1"/>
    <col min="14081" max="14081" width="1.28515625" style="1" customWidth="1"/>
    <col min="14082" max="14082" width="5.5703125" style="1" customWidth="1"/>
    <col min="14083" max="14083" width="10.42578125" style="1" bestFit="1" customWidth="1"/>
    <col min="14084" max="14084" width="10.85546875" style="1" customWidth="1"/>
    <col min="14085" max="14085" width="2.42578125" style="1" customWidth="1"/>
    <col min="14086" max="14086" width="19.85546875" style="1" customWidth="1"/>
    <col min="14087" max="14087" width="26.42578125" style="1" customWidth="1"/>
    <col min="14088" max="14088" width="15.140625" style="1" customWidth="1"/>
    <col min="14089" max="14089" width="4" style="1" customWidth="1"/>
    <col min="14090" max="14090" width="2.7109375" style="1" customWidth="1"/>
    <col min="14091" max="14091" width="3.85546875" style="1" customWidth="1"/>
    <col min="14092" max="14092" width="2.42578125" style="1" customWidth="1"/>
    <col min="14093" max="14093" width="7.42578125" style="1" customWidth="1"/>
    <col min="14094" max="14094" width="17.28515625" style="1" customWidth="1"/>
    <col min="14095" max="14095" width="19.5703125" style="1" customWidth="1"/>
    <col min="14096" max="14096" width="0.7109375" style="1" customWidth="1"/>
    <col min="14097" max="14097" width="12.140625" style="1" customWidth="1"/>
    <col min="14098" max="14098" width="20" style="1" customWidth="1"/>
    <col min="14099" max="14336" width="9.140625" style="1"/>
    <col min="14337" max="14337" width="1.28515625" style="1" customWidth="1"/>
    <col min="14338" max="14338" width="5.5703125" style="1" customWidth="1"/>
    <col min="14339" max="14339" width="10.42578125" style="1" bestFit="1" customWidth="1"/>
    <col min="14340" max="14340" width="10.85546875" style="1" customWidth="1"/>
    <col min="14341" max="14341" width="2.42578125" style="1" customWidth="1"/>
    <col min="14342" max="14342" width="19.85546875" style="1" customWidth="1"/>
    <col min="14343" max="14343" width="26.42578125" style="1" customWidth="1"/>
    <col min="14344" max="14344" width="15.140625" style="1" customWidth="1"/>
    <col min="14345" max="14345" width="4" style="1" customWidth="1"/>
    <col min="14346" max="14346" width="2.7109375" style="1" customWidth="1"/>
    <col min="14347" max="14347" width="3.85546875" style="1" customWidth="1"/>
    <col min="14348" max="14348" width="2.42578125" style="1" customWidth="1"/>
    <col min="14349" max="14349" width="7.42578125" style="1" customWidth="1"/>
    <col min="14350" max="14350" width="17.28515625" style="1" customWidth="1"/>
    <col min="14351" max="14351" width="19.5703125" style="1" customWidth="1"/>
    <col min="14352" max="14352" width="0.7109375" style="1" customWidth="1"/>
    <col min="14353" max="14353" width="12.140625" style="1" customWidth="1"/>
    <col min="14354" max="14354" width="20" style="1" customWidth="1"/>
    <col min="14355" max="14592" width="9.140625" style="1"/>
    <col min="14593" max="14593" width="1.28515625" style="1" customWidth="1"/>
    <col min="14594" max="14594" width="5.5703125" style="1" customWidth="1"/>
    <col min="14595" max="14595" width="10.42578125" style="1" bestFit="1" customWidth="1"/>
    <col min="14596" max="14596" width="10.85546875" style="1" customWidth="1"/>
    <col min="14597" max="14597" width="2.42578125" style="1" customWidth="1"/>
    <col min="14598" max="14598" width="19.85546875" style="1" customWidth="1"/>
    <col min="14599" max="14599" width="26.42578125" style="1" customWidth="1"/>
    <col min="14600" max="14600" width="15.140625" style="1" customWidth="1"/>
    <col min="14601" max="14601" width="4" style="1" customWidth="1"/>
    <col min="14602" max="14602" width="2.7109375" style="1" customWidth="1"/>
    <col min="14603" max="14603" width="3.85546875" style="1" customWidth="1"/>
    <col min="14604" max="14604" width="2.42578125" style="1" customWidth="1"/>
    <col min="14605" max="14605" width="7.42578125" style="1" customWidth="1"/>
    <col min="14606" max="14606" width="17.28515625" style="1" customWidth="1"/>
    <col min="14607" max="14607" width="19.5703125" style="1" customWidth="1"/>
    <col min="14608" max="14608" width="0.7109375" style="1" customWidth="1"/>
    <col min="14609" max="14609" width="12.140625" style="1" customWidth="1"/>
    <col min="14610" max="14610" width="20" style="1" customWidth="1"/>
    <col min="14611" max="14848" width="9.140625" style="1"/>
    <col min="14849" max="14849" width="1.28515625" style="1" customWidth="1"/>
    <col min="14850" max="14850" width="5.5703125" style="1" customWidth="1"/>
    <col min="14851" max="14851" width="10.42578125" style="1" bestFit="1" customWidth="1"/>
    <col min="14852" max="14852" width="10.85546875" style="1" customWidth="1"/>
    <col min="14853" max="14853" width="2.42578125" style="1" customWidth="1"/>
    <col min="14854" max="14854" width="19.85546875" style="1" customWidth="1"/>
    <col min="14855" max="14855" width="26.42578125" style="1" customWidth="1"/>
    <col min="14856" max="14856" width="15.140625" style="1" customWidth="1"/>
    <col min="14857" max="14857" width="4" style="1" customWidth="1"/>
    <col min="14858" max="14858" width="2.7109375" style="1" customWidth="1"/>
    <col min="14859" max="14859" width="3.85546875" style="1" customWidth="1"/>
    <col min="14860" max="14860" width="2.42578125" style="1" customWidth="1"/>
    <col min="14861" max="14861" width="7.42578125" style="1" customWidth="1"/>
    <col min="14862" max="14862" width="17.28515625" style="1" customWidth="1"/>
    <col min="14863" max="14863" width="19.5703125" style="1" customWidth="1"/>
    <col min="14864" max="14864" width="0.7109375" style="1" customWidth="1"/>
    <col min="14865" max="14865" width="12.140625" style="1" customWidth="1"/>
    <col min="14866" max="14866" width="20" style="1" customWidth="1"/>
    <col min="14867" max="15104" width="9.140625" style="1"/>
    <col min="15105" max="15105" width="1.28515625" style="1" customWidth="1"/>
    <col min="15106" max="15106" width="5.5703125" style="1" customWidth="1"/>
    <col min="15107" max="15107" width="10.42578125" style="1" bestFit="1" customWidth="1"/>
    <col min="15108" max="15108" width="10.85546875" style="1" customWidth="1"/>
    <col min="15109" max="15109" width="2.42578125" style="1" customWidth="1"/>
    <col min="15110" max="15110" width="19.85546875" style="1" customWidth="1"/>
    <col min="15111" max="15111" width="26.42578125" style="1" customWidth="1"/>
    <col min="15112" max="15112" width="15.140625" style="1" customWidth="1"/>
    <col min="15113" max="15113" width="4" style="1" customWidth="1"/>
    <col min="15114" max="15114" width="2.7109375" style="1" customWidth="1"/>
    <col min="15115" max="15115" width="3.85546875" style="1" customWidth="1"/>
    <col min="15116" max="15116" width="2.42578125" style="1" customWidth="1"/>
    <col min="15117" max="15117" width="7.42578125" style="1" customWidth="1"/>
    <col min="15118" max="15118" width="17.28515625" style="1" customWidth="1"/>
    <col min="15119" max="15119" width="19.5703125" style="1" customWidth="1"/>
    <col min="15120" max="15120" width="0.7109375" style="1" customWidth="1"/>
    <col min="15121" max="15121" width="12.140625" style="1" customWidth="1"/>
    <col min="15122" max="15122" width="20" style="1" customWidth="1"/>
    <col min="15123" max="15360" width="9.140625" style="1"/>
    <col min="15361" max="15361" width="1.28515625" style="1" customWidth="1"/>
    <col min="15362" max="15362" width="5.5703125" style="1" customWidth="1"/>
    <col min="15363" max="15363" width="10.42578125" style="1" bestFit="1" customWidth="1"/>
    <col min="15364" max="15364" width="10.85546875" style="1" customWidth="1"/>
    <col min="15365" max="15365" width="2.42578125" style="1" customWidth="1"/>
    <col min="15366" max="15366" width="19.85546875" style="1" customWidth="1"/>
    <col min="15367" max="15367" width="26.42578125" style="1" customWidth="1"/>
    <col min="15368" max="15368" width="15.140625" style="1" customWidth="1"/>
    <col min="15369" max="15369" width="4" style="1" customWidth="1"/>
    <col min="15370" max="15370" width="2.7109375" style="1" customWidth="1"/>
    <col min="15371" max="15371" width="3.85546875" style="1" customWidth="1"/>
    <col min="15372" max="15372" width="2.42578125" style="1" customWidth="1"/>
    <col min="15373" max="15373" width="7.42578125" style="1" customWidth="1"/>
    <col min="15374" max="15374" width="17.28515625" style="1" customWidth="1"/>
    <col min="15375" max="15375" width="19.5703125" style="1" customWidth="1"/>
    <col min="15376" max="15376" width="0.7109375" style="1" customWidth="1"/>
    <col min="15377" max="15377" width="12.140625" style="1" customWidth="1"/>
    <col min="15378" max="15378" width="20" style="1" customWidth="1"/>
    <col min="15379" max="15616" width="9.140625" style="1"/>
    <col min="15617" max="15617" width="1.28515625" style="1" customWidth="1"/>
    <col min="15618" max="15618" width="5.5703125" style="1" customWidth="1"/>
    <col min="15619" max="15619" width="10.42578125" style="1" bestFit="1" customWidth="1"/>
    <col min="15620" max="15620" width="10.85546875" style="1" customWidth="1"/>
    <col min="15621" max="15621" width="2.42578125" style="1" customWidth="1"/>
    <col min="15622" max="15622" width="19.85546875" style="1" customWidth="1"/>
    <col min="15623" max="15623" width="26.42578125" style="1" customWidth="1"/>
    <col min="15624" max="15624" width="15.140625" style="1" customWidth="1"/>
    <col min="15625" max="15625" width="4" style="1" customWidth="1"/>
    <col min="15626" max="15626" width="2.7109375" style="1" customWidth="1"/>
    <col min="15627" max="15627" width="3.85546875" style="1" customWidth="1"/>
    <col min="15628" max="15628" width="2.42578125" style="1" customWidth="1"/>
    <col min="15629" max="15629" width="7.42578125" style="1" customWidth="1"/>
    <col min="15630" max="15630" width="17.28515625" style="1" customWidth="1"/>
    <col min="15631" max="15631" width="19.5703125" style="1" customWidth="1"/>
    <col min="15632" max="15632" width="0.7109375" style="1" customWidth="1"/>
    <col min="15633" max="15633" width="12.140625" style="1" customWidth="1"/>
    <col min="15634" max="15634" width="20" style="1" customWidth="1"/>
    <col min="15635" max="15872" width="9.140625" style="1"/>
    <col min="15873" max="15873" width="1.28515625" style="1" customWidth="1"/>
    <col min="15874" max="15874" width="5.5703125" style="1" customWidth="1"/>
    <col min="15875" max="15875" width="10.42578125" style="1" bestFit="1" customWidth="1"/>
    <col min="15876" max="15876" width="10.85546875" style="1" customWidth="1"/>
    <col min="15877" max="15877" width="2.42578125" style="1" customWidth="1"/>
    <col min="15878" max="15878" width="19.85546875" style="1" customWidth="1"/>
    <col min="15879" max="15879" width="26.42578125" style="1" customWidth="1"/>
    <col min="15880" max="15880" width="15.140625" style="1" customWidth="1"/>
    <col min="15881" max="15881" width="4" style="1" customWidth="1"/>
    <col min="15882" max="15882" width="2.7109375" style="1" customWidth="1"/>
    <col min="15883" max="15883" width="3.85546875" style="1" customWidth="1"/>
    <col min="15884" max="15884" width="2.42578125" style="1" customWidth="1"/>
    <col min="15885" max="15885" width="7.42578125" style="1" customWidth="1"/>
    <col min="15886" max="15886" width="17.28515625" style="1" customWidth="1"/>
    <col min="15887" max="15887" width="19.5703125" style="1" customWidth="1"/>
    <col min="15888" max="15888" width="0.7109375" style="1" customWidth="1"/>
    <col min="15889" max="15889" width="12.140625" style="1" customWidth="1"/>
    <col min="15890" max="15890" width="20" style="1" customWidth="1"/>
    <col min="15891" max="16128" width="9.140625" style="1"/>
    <col min="16129" max="16129" width="1.28515625" style="1" customWidth="1"/>
    <col min="16130" max="16130" width="5.5703125" style="1" customWidth="1"/>
    <col min="16131" max="16131" width="10.42578125" style="1" bestFit="1" customWidth="1"/>
    <col min="16132" max="16132" width="10.85546875" style="1" customWidth="1"/>
    <col min="16133" max="16133" width="2.42578125" style="1" customWidth="1"/>
    <col min="16134" max="16134" width="19.85546875" style="1" customWidth="1"/>
    <col min="16135" max="16135" width="26.42578125" style="1" customWidth="1"/>
    <col min="16136" max="16136" width="15.140625" style="1" customWidth="1"/>
    <col min="16137" max="16137" width="4" style="1" customWidth="1"/>
    <col min="16138" max="16138" width="2.7109375" style="1" customWidth="1"/>
    <col min="16139" max="16139" width="3.85546875" style="1" customWidth="1"/>
    <col min="16140" max="16140" width="2.42578125" style="1" customWidth="1"/>
    <col min="16141" max="16141" width="7.42578125" style="1" customWidth="1"/>
    <col min="16142" max="16142" width="17.28515625" style="1" customWidth="1"/>
    <col min="16143" max="16143" width="19.5703125" style="1" customWidth="1"/>
    <col min="16144" max="16144" width="0.7109375" style="1" customWidth="1"/>
    <col min="16145" max="16145" width="12.140625" style="1" customWidth="1"/>
    <col min="16146" max="16146" width="20" style="1" customWidth="1"/>
    <col min="16147" max="16384" width="9.140625" style="1"/>
  </cols>
  <sheetData>
    <row r="1" spans="2:20" ht="20.100000000000001" customHeight="1" x14ac:dyDescent="0.2"/>
    <row r="2" spans="2:20" ht="20.100000000000001" customHeight="1" x14ac:dyDescent="0.2"/>
    <row r="3" spans="2:20" ht="35.1" customHeight="1" x14ac:dyDescent="0.3">
      <c r="B3" s="166" t="s">
        <v>13</v>
      </c>
      <c r="C3" s="167"/>
      <c r="D3" s="4"/>
      <c r="E3" s="4"/>
      <c r="F3" s="169" t="s">
        <v>3</v>
      </c>
      <c r="G3" s="397" t="s">
        <v>102</v>
      </c>
      <c r="H3" s="397"/>
      <c r="I3" s="397"/>
      <c r="J3" s="397"/>
      <c r="K3" s="397"/>
      <c r="L3" s="397"/>
      <c r="M3" s="397"/>
      <c r="N3" s="397"/>
      <c r="O3" s="397"/>
      <c r="P3" s="5"/>
    </row>
    <row r="4" spans="2:20" ht="35.1" customHeight="1" x14ac:dyDescent="0.25">
      <c r="B4" s="166" t="s">
        <v>5</v>
      </c>
      <c r="C4" s="168"/>
      <c r="D4" s="3"/>
      <c r="E4" s="3"/>
      <c r="F4" s="169" t="s">
        <v>3</v>
      </c>
      <c r="G4" s="398" t="s">
        <v>152</v>
      </c>
      <c r="H4" s="398"/>
      <c r="I4" s="398"/>
      <c r="J4" s="398"/>
      <c r="K4" s="398"/>
      <c r="L4" s="398"/>
      <c r="M4" s="398"/>
      <c r="N4" s="398"/>
      <c r="O4" s="398"/>
      <c r="P4" s="5"/>
    </row>
    <row r="5" spans="2:20" s="172" customFormat="1" ht="35.1" customHeight="1" x14ac:dyDescent="0.25">
      <c r="B5" s="396" t="s">
        <v>6</v>
      </c>
      <c r="C5" s="396"/>
      <c r="D5" s="396"/>
      <c r="E5" s="396"/>
      <c r="F5" s="170" t="s">
        <v>3</v>
      </c>
      <c r="G5" s="398" t="s">
        <v>104</v>
      </c>
      <c r="H5" s="398"/>
      <c r="I5" s="398"/>
      <c r="J5" s="398"/>
      <c r="K5" s="398"/>
      <c r="L5" s="398"/>
      <c r="M5" s="398"/>
      <c r="N5" s="398"/>
      <c r="O5" s="398"/>
      <c r="P5" s="171"/>
      <c r="R5" s="173"/>
      <c r="S5" s="173"/>
      <c r="T5" s="173"/>
    </row>
    <row r="6" spans="2:20" ht="35.1" customHeight="1" x14ac:dyDescent="0.25">
      <c r="B6" s="166" t="s">
        <v>100</v>
      </c>
      <c r="C6" s="168"/>
      <c r="D6" s="4"/>
      <c r="E6" s="4"/>
      <c r="F6" s="169" t="s">
        <v>3</v>
      </c>
      <c r="G6" s="399" t="s">
        <v>105</v>
      </c>
      <c r="H6" s="399"/>
      <c r="I6" s="399"/>
      <c r="J6" s="399"/>
      <c r="K6" s="399"/>
      <c r="L6" s="399"/>
      <c r="M6" s="399"/>
      <c r="N6" s="399"/>
      <c r="O6" s="399"/>
      <c r="P6" s="5"/>
    </row>
    <row r="7" spans="2:20" ht="35.1" customHeight="1" x14ac:dyDescent="0.25">
      <c r="B7" s="166" t="s">
        <v>101</v>
      </c>
      <c r="C7" s="168"/>
      <c r="D7" s="4"/>
      <c r="E7" s="4"/>
      <c r="F7" s="169" t="s">
        <v>3</v>
      </c>
      <c r="G7" s="400" t="s">
        <v>103</v>
      </c>
      <c r="H7" s="400"/>
      <c r="I7" s="400"/>
      <c r="J7" s="400"/>
      <c r="K7" s="400"/>
      <c r="L7" s="400"/>
      <c r="M7" s="400"/>
      <c r="N7" s="400"/>
      <c r="O7" s="400"/>
      <c r="P7" s="5"/>
    </row>
    <row r="8" spans="2:20" ht="35.1" customHeight="1" x14ac:dyDescent="0.25">
      <c r="B8" s="166" t="s">
        <v>7</v>
      </c>
      <c r="C8" s="168"/>
      <c r="D8" s="4"/>
      <c r="E8" s="4"/>
      <c r="F8" s="169" t="s">
        <v>3</v>
      </c>
      <c r="G8" s="400">
        <v>2024</v>
      </c>
      <c r="H8" s="400"/>
      <c r="I8" s="400"/>
      <c r="J8" s="400"/>
      <c r="K8" s="400"/>
      <c r="L8" s="400"/>
      <c r="M8" s="400"/>
      <c r="N8" s="400"/>
      <c r="O8" s="400"/>
      <c r="P8" s="5"/>
    </row>
    <row r="9" spans="2:20" ht="16.5" thickBot="1" x14ac:dyDescent="0.3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2:20" ht="17.100000000000001" customHeight="1" x14ac:dyDescent="0.25">
      <c r="B10" s="337" t="s">
        <v>8</v>
      </c>
      <c r="C10" s="340" t="s">
        <v>9</v>
      </c>
      <c r="D10" s="341"/>
      <c r="E10" s="341"/>
      <c r="F10" s="341"/>
      <c r="G10" s="342"/>
      <c r="H10" s="349" t="s">
        <v>10</v>
      </c>
      <c r="I10" s="352" t="s">
        <v>11</v>
      </c>
      <c r="J10" s="352"/>
      <c r="K10" s="352"/>
      <c r="L10" s="352"/>
      <c r="M10" s="352"/>
      <c r="N10" s="145" t="s">
        <v>10</v>
      </c>
      <c r="O10" s="9" t="s">
        <v>12</v>
      </c>
      <c r="P10" s="5"/>
    </row>
    <row r="11" spans="2:20" ht="17.100000000000001" customHeight="1" x14ac:dyDescent="0.25">
      <c r="B11" s="338"/>
      <c r="C11" s="343"/>
      <c r="D11" s="344"/>
      <c r="E11" s="344"/>
      <c r="F11" s="344"/>
      <c r="G11" s="345"/>
      <c r="H11" s="350"/>
      <c r="I11" s="350" t="s">
        <v>13</v>
      </c>
      <c r="J11" s="350"/>
      <c r="K11" s="350"/>
      <c r="L11" s="350"/>
      <c r="M11" s="350"/>
      <c r="N11" s="10" t="s">
        <v>14</v>
      </c>
      <c r="O11" s="11" t="s">
        <v>14</v>
      </c>
      <c r="P11" s="5"/>
    </row>
    <row r="12" spans="2:20" ht="17.100000000000001" customHeight="1" thickBot="1" x14ac:dyDescent="0.3">
      <c r="B12" s="339"/>
      <c r="C12" s="346"/>
      <c r="D12" s="347"/>
      <c r="E12" s="347"/>
      <c r="F12" s="347"/>
      <c r="G12" s="348"/>
      <c r="H12" s="351"/>
      <c r="I12" s="351"/>
      <c r="J12" s="351"/>
      <c r="K12" s="351"/>
      <c r="L12" s="351"/>
      <c r="M12" s="351"/>
      <c r="N12" s="12" t="s">
        <v>15</v>
      </c>
      <c r="O12" s="13" t="s">
        <v>16</v>
      </c>
      <c r="P12" s="5"/>
    </row>
    <row r="13" spans="2:20" ht="17.100000000000001" customHeight="1" thickBot="1" x14ac:dyDescent="0.3">
      <c r="B13" s="14">
        <v>1</v>
      </c>
      <c r="C13" s="353">
        <v>2</v>
      </c>
      <c r="D13" s="354"/>
      <c r="E13" s="354"/>
      <c r="F13" s="354"/>
      <c r="G13" s="146"/>
      <c r="H13" s="15">
        <v>3</v>
      </c>
      <c r="I13" s="353">
        <v>4</v>
      </c>
      <c r="J13" s="354"/>
      <c r="K13" s="354"/>
      <c r="L13" s="354"/>
      <c r="M13" s="355"/>
      <c r="N13" s="15">
        <v>5</v>
      </c>
      <c r="O13" s="16" t="s">
        <v>17</v>
      </c>
      <c r="P13" s="5"/>
    </row>
    <row r="14" spans="2:20" ht="24.95" customHeight="1" x14ac:dyDescent="0.25">
      <c r="B14" s="141" t="s">
        <v>18</v>
      </c>
      <c r="C14" s="17" t="s">
        <v>19</v>
      </c>
      <c r="D14" s="18"/>
      <c r="E14" s="18"/>
      <c r="F14" s="18"/>
      <c r="G14" s="19"/>
      <c r="H14" s="20"/>
      <c r="I14" s="21"/>
      <c r="J14" s="18"/>
      <c r="K14" s="18"/>
      <c r="L14" s="18"/>
      <c r="M14" s="19"/>
      <c r="N14" s="20"/>
      <c r="O14" s="22"/>
      <c r="P14" s="5"/>
    </row>
    <row r="15" spans="2:20" ht="24.95" customHeight="1" x14ac:dyDescent="0.25">
      <c r="B15" s="23" t="s">
        <v>20</v>
      </c>
      <c r="C15" s="24" t="s">
        <v>56</v>
      </c>
      <c r="D15" s="25"/>
      <c r="E15" s="25"/>
      <c r="F15" s="25"/>
      <c r="G15" s="26"/>
      <c r="H15" s="27"/>
      <c r="I15" s="28"/>
      <c r="J15" s="25"/>
      <c r="K15" s="25"/>
      <c r="L15" s="25"/>
      <c r="M15" s="29"/>
      <c r="N15" s="27"/>
      <c r="O15" s="30"/>
      <c r="P15" s="5"/>
      <c r="Q15" s="1" t="s">
        <v>89</v>
      </c>
      <c r="R15" s="165">
        <v>0.95</v>
      </c>
      <c r="S15" s="160"/>
    </row>
    <row r="16" spans="2:20" ht="24.95" customHeight="1" x14ac:dyDescent="0.25">
      <c r="B16" s="32">
        <v>1</v>
      </c>
      <c r="C16" s="33" t="s">
        <v>154</v>
      </c>
      <c r="D16" s="34"/>
      <c r="E16" s="34"/>
      <c r="F16" s="34"/>
      <c r="G16" s="35"/>
      <c r="H16" s="36" t="s">
        <v>24</v>
      </c>
      <c r="I16" s="33">
        <v>1</v>
      </c>
      <c r="J16" s="34"/>
      <c r="K16" s="37" t="s">
        <v>21</v>
      </c>
      <c r="L16" s="34"/>
      <c r="M16" s="38">
        <v>2</v>
      </c>
      <c r="N16" s="39">
        <f>R16*R15</f>
        <v>39710000</v>
      </c>
      <c r="O16" s="40">
        <f>SUM(N16*M16*I16)</f>
        <v>79420000</v>
      </c>
      <c r="P16" s="5"/>
      <c r="Q16" s="41" t="s">
        <v>98</v>
      </c>
      <c r="R16" s="159">
        <v>41800000</v>
      </c>
    </row>
    <row r="17" spans="2:18" ht="24.95" customHeight="1" thickBot="1" x14ac:dyDescent="0.3">
      <c r="B17" s="32">
        <v>2</v>
      </c>
      <c r="C17" s="33" t="s">
        <v>88</v>
      </c>
      <c r="D17" s="34"/>
      <c r="E17" s="34"/>
      <c r="F17" s="34"/>
      <c r="G17" s="35"/>
      <c r="H17" s="36" t="s">
        <v>24</v>
      </c>
      <c r="I17" s="33">
        <v>1</v>
      </c>
      <c r="J17" s="34"/>
      <c r="K17" s="37" t="s">
        <v>21</v>
      </c>
      <c r="L17" s="34"/>
      <c r="M17" s="38">
        <v>2</v>
      </c>
      <c r="N17" s="39">
        <f>R17*R15</f>
        <v>26267500</v>
      </c>
      <c r="O17" s="40">
        <f t="shared" ref="O17" si="0">SUM(N17*M17*I17)</f>
        <v>52535000</v>
      </c>
      <c r="P17" s="5"/>
      <c r="Q17" s="41" t="s">
        <v>99</v>
      </c>
      <c r="R17" s="159">
        <v>27650000</v>
      </c>
    </row>
    <row r="18" spans="2:18" ht="24.95" customHeight="1" thickBot="1" x14ac:dyDescent="0.3">
      <c r="B18" s="42"/>
      <c r="C18" s="356" t="s">
        <v>22</v>
      </c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43"/>
      <c r="O18" s="44">
        <f>SUM(O16:O17)</f>
        <v>131955000</v>
      </c>
      <c r="P18" s="5"/>
      <c r="R18" s="164"/>
    </row>
    <row r="19" spans="2:18" ht="24.95" customHeight="1" thickBot="1" x14ac:dyDescent="0.35">
      <c r="B19" s="42"/>
      <c r="C19" s="356" t="s">
        <v>57</v>
      </c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43"/>
      <c r="O19" s="44">
        <f>O18</f>
        <v>131955000</v>
      </c>
      <c r="P19" s="5"/>
      <c r="Q19" s="58"/>
    </row>
    <row r="20" spans="2:18" ht="24.95" customHeight="1" thickBot="1" x14ac:dyDescent="0.3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5"/>
    </row>
    <row r="21" spans="2:18" ht="24.95" customHeight="1" x14ac:dyDescent="0.25">
      <c r="B21" s="337" t="s">
        <v>8</v>
      </c>
      <c r="C21" s="340" t="s">
        <v>9</v>
      </c>
      <c r="D21" s="341"/>
      <c r="E21" s="341"/>
      <c r="F21" s="341"/>
      <c r="G21" s="342"/>
      <c r="H21" s="349" t="s">
        <v>10</v>
      </c>
      <c r="I21" s="349" t="s">
        <v>11</v>
      </c>
      <c r="J21" s="349"/>
      <c r="K21" s="349"/>
      <c r="L21" s="349"/>
      <c r="M21" s="349"/>
      <c r="N21" s="142" t="s">
        <v>10</v>
      </c>
      <c r="O21" s="60" t="s">
        <v>12</v>
      </c>
      <c r="P21" s="5"/>
    </row>
    <row r="22" spans="2:18" ht="24.95" customHeight="1" x14ac:dyDescent="0.25">
      <c r="B22" s="338"/>
      <c r="C22" s="343"/>
      <c r="D22" s="344"/>
      <c r="E22" s="344"/>
      <c r="F22" s="344"/>
      <c r="G22" s="345"/>
      <c r="H22" s="350"/>
      <c r="I22" s="350" t="s">
        <v>13</v>
      </c>
      <c r="J22" s="350"/>
      <c r="K22" s="350"/>
      <c r="L22" s="350"/>
      <c r="M22" s="350"/>
      <c r="N22" s="143" t="s">
        <v>14</v>
      </c>
      <c r="O22" s="61" t="s">
        <v>14</v>
      </c>
      <c r="P22" s="5"/>
    </row>
    <row r="23" spans="2:18" ht="24.95" customHeight="1" thickBot="1" x14ac:dyDescent="0.3">
      <c r="B23" s="339"/>
      <c r="C23" s="346"/>
      <c r="D23" s="347"/>
      <c r="E23" s="347"/>
      <c r="F23" s="347"/>
      <c r="G23" s="348"/>
      <c r="H23" s="351"/>
      <c r="I23" s="351"/>
      <c r="J23" s="351"/>
      <c r="K23" s="351"/>
      <c r="L23" s="351"/>
      <c r="M23" s="351"/>
      <c r="N23" s="144" t="s">
        <v>15</v>
      </c>
      <c r="O23" s="62" t="s">
        <v>16</v>
      </c>
      <c r="P23" s="5"/>
    </row>
    <row r="24" spans="2:18" ht="24.95" customHeight="1" thickBot="1" x14ac:dyDescent="0.3">
      <c r="B24" s="63">
        <v>1</v>
      </c>
      <c r="C24" s="359">
        <v>2</v>
      </c>
      <c r="D24" s="356"/>
      <c r="E24" s="356"/>
      <c r="F24" s="356"/>
      <c r="G24" s="147"/>
      <c r="H24" s="64">
        <v>3</v>
      </c>
      <c r="I24" s="359">
        <v>4</v>
      </c>
      <c r="J24" s="356"/>
      <c r="K24" s="356"/>
      <c r="L24" s="356"/>
      <c r="M24" s="360"/>
      <c r="N24" s="64">
        <v>5</v>
      </c>
      <c r="O24" s="65" t="s">
        <v>17</v>
      </c>
      <c r="P24" s="5"/>
    </row>
    <row r="25" spans="2:18" ht="24.95" customHeight="1" x14ac:dyDescent="0.25">
      <c r="B25" s="45" t="s">
        <v>25</v>
      </c>
      <c r="C25" s="46" t="s">
        <v>26</v>
      </c>
      <c r="D25" s="47"/>
      <c r="E25" s="47"/>
      <c r="F25" s="47"/>
      <c r="G25" s="50"/>
      <c r="H25" s="48"/>
      <c r="I25" s="49"/>
      <c r="J25" s="47"/>
      <c r="K25" s="47"/>
      <c r="L25" s="47"/>
      <c r="M25" s="50"/>
      <c r="N25" s="48"/>
      <c r="O25" s="51"/>
      <c r="P25" s="5"/>
    </row>
    <row r="26" spans="2:18" ht="24.95" customHeight="1" x14ac:dyDescent="0.25">
      <c r="B26" s="23" t="s">
        <v>20</v>
      </c>
      <c r="C26" s="24" t="s">
        <v>67</v>
      </c>
      <c r="D26" s="25"/>
      <c r="E26" s="25"/>
      <c r="F26" s="25"/>
      <c r="G26" s="29"/>
      <c r="H26" s="66"/>
      <c r="I26" s="67"/>
      <c r="J26" s="25"/>
      <c r="K26" s="68"/>
      <c r="L26" s="25"/>
      <c r="M26" s="29"/>
      <c r="N26" s="27"/>
      <c r="O26" s="30"/>
      <c r="P26" s="5"/>
    </row>
    <row r="27" spans="2:18" ht="24.95" customHeight="1" x14ac:dyDescent="0.25">
      <c r="B27" s="69">
        <v>1</v>
      </c>
      <c r="C27" s="33" t="s">
        <v>68</v>
      </c>
      <c r="D27" s="54"/>
      <c r="E27" s="54"/>
      <c r="F27" s="54"/>
      <c r="G27" s="52"/>
      <c r="H27" s="70" t="s">
        <v>71</v>
      </c>
      <c r="I27" s="71">
        <v>1</v>
      </c>
      <c r="J27" s="54"/>
      <c r="K27" s="55" t="s">
        <v>21</v>
      </c>
      <c r="L27" s="54"/>
      <c r="M27" s="72">
        <v>2</v>
      </c>
      <c r="N27" s="56">
        <v>7140000</v>
      </c>
      <c r="O27" s="57">
        <f t="shared" ref="O27:O30" si="1">SUM(N27*M27*I27)</f>
        <v>14280000</v>
      </c>
      <c r="P27" s="5"/>
    </row>
    <row r="28" spans="2:18" ht="24.95" customHeight="1" x14ac:dyDescent="0.25">
      <c r="B28" s="69">
        <v>2</v>
      </c>
      <c r="C28" s="53" t="s">
        <v>69</v>
      </c>
      <c r="D28" s="54"/>
      <c r="E28" s="54"/>
      <c r="F28" s="54"/>
      <c r="G28" s="52"/>
      <c r="H28" s="70"/>
      <c r="I28" s="71"/>
      <c r="J28" s="54"/>
      <c r="K28" s="55"/>
      <c r="L28" s="54"/>
      <c r="M28" s="72"/>
      <c r="N28" s="56"/>
      <c r="O28" s="57"/>
      <c r="P28" s="5"/>
    </row>
    <row r="29" spans="2:18" ht="24.95" customHeight="1" x14ac:dyDescent="0.25">
      <c r="B29" s="69"/>
      <c r="C29" s="158" t="s">
        <v>153</v>
      </c>
      <c r="D29" s="54"/>
      <c r="E29" s="54"/>
      <c r="F29" s="54"/>
      <c r="G29" s="52"/>
      <c r="H29" s="70" t="s">
        <v>71</v>
      </c>
      <c r="I29" s="71">
        <v>1</v>
      </c>
      <c r="J29" s="54"/>
      <c r="K29" s="55" t="s">
        <v>21</v>
      </c>
      <c r="L29" s="54"/>
      <c r="M29" s="72">
        <v>2</v>
      </c>
      <c r="N29" s="56">
        <v>4000000</v>
      </c>
      <c r="O29" s="57">
        <f t="shared" ref="O29" si="2">SUM(N29*M29*I29)</f>
        <v>8000000</v>
      </c>
      <c r="P29" s="5"/>
    </row>
    <row r="30" spans="2:18" ht="24.95" customHeight="1" thickBot="1" x14ac:dyDescent="0.3">
      <c r="B30" s="69"/>
      <c r="C30" s="158" t="s">
        <v>70</v>
      </c>
      <c r="D30" s="54"/>
      <c r="E30" s="54"/>
      <c r="F30" s="54"/>
      <c r="G30" s="52"/>
      <c r="H30" s="70" t="s">
        <v>71</v>
      </c>
      <c r="I30" s="71">
        <v>1</v>
      </c>
      <c r="J30" s="54"/>
      <c r="K30" s="55" t="s">
        <v>21</v>
      </c>
      <c r="L30" s="54"/>
      <c r="M30" s="72">
        <v>2</v>
      </c>
      <c r="N30" s="56">
        <v>3000000</v>
      </c>
      <c r="O30" s="57">
        <f t="shared" si="1"/>
        <v>6000000</v>
      </c>
      <c r="P30" s="5"/>
    </row>
    <row r="31" spans="2:18" ht="24.95" customHeight="1" thickBot="1" x14ac:dyDescent="0.3">
      <c r="B31" s="42"/>
      <c r="C31" s="356" t="s">
        <v>29</v>
      </c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73"/>
      <c r="O31" s="44">
        <f>SUM(O27:O30)</f>
        <v>28280000</v>
      </c>
      <c r="P31" s="5"/>
    </row>
    <row r="32" spans="2:18" ht="24.95" customHeight="1" x14ac:dyDescent="0.25">
      <c r="B32" s="23" t="s">
        <v>23</v>
      </c>
      <c r="C32" s="24" t="s">
        <v>72</v>
      </c>
      <c r="D32" s="25"/>
      <c r="E32" s="25"/>
      <c r="F32" s="25"/>
      <c r="G32" s="29"/>
      <c r="H32" s="66"/>
      <c r="I32" s="67"/>
      <c r="J32" s="25"/>
      <c r="K32" s="68"/>
      <c r="L32" s="25"/>
      <c r="M32" s="29"/>
      <c r="N32" s="27"/>
      <c r="O32" s="30"/>
      <c r="P32" s="5"/>
    </row>
    <row r="33" spans="2:17" ht="24.95" customHeight="1" x14ac:dyDescent="0.25">
      <c r="B33" s="69">
        <v>1</v>
      </c>
      <c r="C33" s="33" t="s">
        <v>74</v>
      </c>
      <c r="D33" s="54"/>
      <c r="E33" s="54"/>
      <c r="F33" s="54"/>
      <c r="G33" s="52"/>
      <c r="H33" s="70" t="s">
        <v>80</v>
      </c>
      <c r="I33" s="71">
        <v>1</v>
      </c>
      <c r="J33" s="54"/>
      <c r="K33" s="55" t="s">
        <v>21</v>
      </c>
      <c r="L33" s="54"/>
      <c r="M33" s="72">
        <v>1</v>
      </c>
      <c r="N33" s="56">
        <v>300000</v>
      </c>
      <c r="O33" s="57">
        <f t="shared" ref="O33:O39" si="3">SUM(N33*M33*I33)</f>
        <v>300000</v>
      </c>
      <c r="P33" s="5"/>
    </row>
    <row r="34" spans="2:17" ht="24.95" customHeight="1" x14ac:dyDescent="0.25">
      <c r="B34" s="69">
        <v>3</v>
      </c>
      <c r="C34" s="33" t="s">
        <v>75</v>
      </c>
      <c r="D34" s="54"/>
      <c r="E34" s="54"/>
      <c r="F34" s="54"/>
      <c r="G34" s="52"/>
      <c r="H34" s="70" t="s">
        <v>71</v>
      </c>
      <c r="I34" s="71">
        <v>1</v>
      </c>
      <c r="J34" s="54"/>
      <c r="K34" s="55" t="s">
        <v>21</v>
      </c>
      <c r="L34" s="54"/>
      <c r="M34" s="72">
        <v>1</v>
      </c>
      <c r="N34" s="56">
        <v>1500000</v>
      </c>
      <c r="O34" s="57">
        <f t="shared" si="3"/>
        <v>1500000</v>
      </c>
      <c r="P34" s="5"/>
    </row>
    <row r="35" spans="2:17" ht="24.95" customHeight="1" x14ac:dyDescent="0.25">
      <c r="B35" s="69">
        <v>4</v>
      </c>
      <c r="C35" s="158" t="s">
        <v>76</v>
      </c>
      <c r="D35" s="54"/>
      <c r="E35" s="54"/>
      <c r="F35" s="54"/>
      <c r="G35" s="52"/>
      <c r="H35" s="70" t="s">
        <v>81</v>
      </c>
      <c r="I35" s="71">
        <v>7</v>
      </c>
      <c r="J35" s="54"/>
      <c r="K35" s="55" t="s">
        <v>21</v>
      </c>
      <c r="L35" s="54"/>
      <c r="M35" s="72">
        <v>1</v>
      </c>
      <c r="N35" s="56">
        <v>50000</v>
      </c>
      <c r="O35" s="57">
        <f t="shared" si="3"/>
        <v>350000</v>
      </c>
      <c r="P35" s="5"/>
    </row>
    <row r="36" spans="2:17" ht="24.95" customHeight="1" x14ac:dyDescent="0.25">
      <c r="B36" s="69">
        <v>5</v>
      </c>
      <c r="C36" s="158" t="s">
        <v>87</v>
      </c>
      <c r="D36" s="54"/>
      <c r="E36" s="54"/>
      <c r="F36" s="54"/>
      <c r="G36" s="52"/>
      <c r="H36" s="70" t="s">
        <v>81</v>
      </c>
      <c r="I36" s="71">
        <v>2</v>
      </c>
      <c r="J36" s="54"/>
      <c r="K36" s="55" t="s">
        <v>21</v>
      </c>
      <c r="L36" s="54"/>
      <c r="M36" s="72">
        <v>1</v>
      </c>
      <c r="N36" s="56">
        <v>73500</v>
      </c>
      <c r="O36" s="57">
        <f t="shared" si="3"/>
        <v>147000</v>
      </c>
      <c r="P36" s="5"/>
    </row>
    <row r="37" spans="2:17" ht="24.95" customHeight="1" x14ac:dyDescent="0.25">
      <c r="B37" s="69">
        <v>6</v>
      </c>
      <c r="C37" s="33" t="s">
        <v>77</v>
      </c>
      <c r="D37" s="54"/>
      <c r="E37" s="54"/>
      <c r="F37" s="54"/>
      <c r="G37" s="52"/>
      <c r="H37" s="70" t="s">
        <v>82</v>
      </c>
      <c r="I37" s="71">
        <v>4</v>
      </c>
      <c r="J37" s="54"/>
      <c r="K37" s="55" t="s">
        <v>21</v>
      </c>
      <c r="L37" s="54"/>
      <c r="M37" s="72">
        <v>1</v>
      </c>
      <c r="N37" s="56">
        <v>634000</v>
      </c>
      <c r="O37" s="57">
        <f t="shared" si="3"/>
        <v>2536000</v>
      </c>
      <c r="P37" s="5"/>
    </row>
    <row r="38" spans="2:17" ht="24.95" customHeight="1" x14ac:dyDescent="0.25">
      <c r="B38" s="69">
        <v>7</v>
      </c>
      <c r="C38" s="158" t="s">
        <v>78</v>
      </c>
      <c r="D38" s="54"/>
      <c r="E38" s="54"/>
      <c r="F38" s="54"/>
      <c r="G38" s="52"/>
      <c r="H38" s="70" t="s">
        <v>82</v>
      </c>
      <c r="I38" s="71">
        <v>30</v>
      </c>
      <c r="J38" s="54"/>
      <c r="K38" s="55" t="s">
        <v>21</v>
      </c>
      <c r="L38" s="54"/>
      <c r="M38" s="72">
        <v>1</v>
      </c>
      <c r="N38" s="56">
        <v>20000</v>
      </c>
      <c r="O38" s="57">
        <f t="shared" si="3"/>
        <v>600000</v>
      </c>
      <c r="P38" s="5"/>
    </row>
    <row r="39" spans="2:17" ht="24.95" customHeight="1" thickBot="1" x14ac:dyDescent="0.3">
      <c r="B39" s="69">
        <v>8</v>
      </c>
      <c r="C39" s="158" t="s">
        <v>79</v>
      </c>
      <c r="D39" s="54"/>
      <c r="E39" s="54"/>
      <c r="F39" s="54"/>
      <c r="G39" s="52"/>
      <c r="H39" s="70" t="s">
        <v>82</v>
      </c>
      <c r="I39" s="71">
        <v>12</v>
      </c>
      <c r="J39" s="54"/>
      <c r="K39" s="55" t="s">
        <v>21</v>
      </c>
      <c r="L39" s="54"/>
      <c r="M39" s="72">
        <v>1</v>
      </c>
      <c r="N39" s="56">
        <v>50000</v>
      </c>
      <c r="O39" s="57">
        <f t="shared" si="3"/>
        <v>600000</v>
      </c>
      <c r="P39" s="5"/>
    </row>
    <row r="40" spans="2:17" ht="24.95" customHeight="1" thickBot="1" x14ac:dyDescent="0.3">
      <c r="B40" s="42"/>
      <c r="C40" s="356" t="s">
        <v>34</v>
      </c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73"/>
      <c r="O40" s="44">
        <f>SUM(O33:O39)</f>
        <v>6033000</v>
      </c>
      <c r="P40" s="5"/>
    </row>
    <row r="41" spans="2:17" ht="24.95" customHeight="1" x14ac:dyDescent="0.25">
      <c r="B41" s="74" t="s">
        <v>44</v>
      </c>
      <c r="C41" s="75" t="s">
        <v>83</v>
      </c>
      <c r="D41" s="76"/>
      <c r="E41" s="76"/>
      <c r="F41" s="76"/>
      <c r="G41" s="77"/>
      <c r="H41" s="78"/>
      <c r="I41" s="79"/>
      <c r="J41" s="76"/>
      <c r="K41" s="80"/>
      <c r="L41" s="76"/>
      <c r="M41" s="77"/>
      <c r="N41" s="81"/>
      <c r="O41" s="82"/>
      <c r="P41" s="5"/>
    </row>
    <row r="42" spans="2:17" ht="24.95" customHeight="1" thickBot="1" x14ac:dyDescent="0.3">
      <c r="B42" s="83">
        <v>1</v>
      </c>
      <c r="C42" s="84" t="s">
        <v>84</v>
      </c>
      <c r="D42" s="34"/>
      <c r="E42" s="34"/>
      <c r="F42" s="34"/>
      <c r="G42" s="85"/>
      <c r="H42" s="36" t="s">
        <v>71</v>
      </c>
      <c r="I42" s="86">
        <v>1</v>
      </c>
      <c r="J42" s="34"/>
      <c r="K42" s="37" t="s">
        <v>21</v>
      </c>
      <c r="L42" s="34"/>
      <c r="M42" s="87">
        <v>2</v>
      </c>
      <c r="N42" s="88">
        <v>6800000</v>
      </c>
      <c r="O42" s="40">
        <f t="shared" ref="O42" si="4">SUM(I42*M42*N42)</f>
        <v>13600000</v>
      </c>
      <c r="P42" s="5"/>
    </row>
    <row r="43" spans="2:17" ht="24.95" customHeight="1" thickBot="1" x14ac:dyDescent="0.3">
      <c r="B43" s="42"/>
      <c r="C43" s="356" t="s">
        <v>73</v>
      </c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73"/>
      <c r="O43" s="44">
        <f>SUM(O42:O42)</f>
        <v>13600000</v>
      </c>
      <c r="P43" s="5"/>
    </row>
    <row r="44" spans="2:17" ht="24.95" customHeight="1" thickBot="1" x14ac:dyDescent="0.35">
      <c r="B44" s="42"/>
      <c r="C44" s="356" t="s">
        <v>85</v>
      </c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43"/>
      <c r="O44" s="44">
        <f>O31+O40+O43</f>
        <v>47913000</v>
      </c>
      <c r="P44" s="5"/>
      <c r="Q44" s="58"/>
    </row>
    <row r="45" spans="2:17" ht="8.25" customHeight="1" x14ac:dyDescent="0.3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5"/>
      <c r="Q45" s="93"/>
    </row>
    <row r="46" spans="2:17" ht="20.25" x14ac:dyDescent="0.3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93"/>
    </row>
    <row r="47" spans="2:17" ht="20.100000000000001" customHeight="1" x14ac:dyDescent="0.25">
      <c r="B47" s="18"/>
      <c r="C47" s="18"/>
      <c r="D47" s="18"/>
      <c r="E47" s="18"/>
      <c r="F47" s="94"/>
      <c r="P47" s="5"/>
    </row>
    <row r="48" spans="2:17" ht="9.75" customHeight="1" thickBot="1" x14ac:dyDescent="0.3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2:18" ht="15.75" x14ac:dyDescent="0.25">
      <c r="B49" s="148"/>
      <c r="C49" s="149"/>
      <c r="D49" s="150"/>
      <c r="E49" s="150"/>
      <c r="F49" s="150"/>
      <c r="G49" s="150"/>
      <c r="H49" s="150"/>
      <c r="I49" s="150"/>
      <c r="J49" s="150"/>
      <c r="K49" s="150"/>
      <c r="L49" s="150"/>
      <c r="M49" s="151"/>
      <c r="N49" s="361" t="s">
        <v>12</v>
      </c>
      <c r="O49" s="362"/>
      <c r="P49" s="5"/>
    </row>
    <row r="50" spans="2:18" ht="15.75" x14ac:dyDescent="0.25">
      <c r="B50" s="152" t="s">
        <v>37</v>
      </c>
      <c r="C50" s="363" t="s">
        <v>38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5"/>
      <c r="N50" s="363" t="s">
        <v>14</v>
      </c>
      <c r="O50" s="366"/>
      <c r="P50" s="5"/>
    </row>
    <row r="51" spans="2:18" ht="16.5" thickBot="1" x14ac:dyDescent="0.3">
      <c r="B51" s="153"/>
      <c r="C51" s="154"/>
      <c r="D51" s="155"/>
      <c r="E51" s="155"/>
      <c r="F51" s="155"/>
      <c r="G51" s="155"/>
      <c r="H51" s="155"/>
      <c r="I51" s="155"/>
      <c r="J51" s="155"/>
      <c r="K51" s="155"/>
      <c r="L51" s="155"/>
      <c r="M51" s="156"/>
      <c r="N51" s="357" t="s">
        <v>39</v>
      </c>
      <c r="O51" s="358"/>
      <c r="P51" s="5"/>
    </row>
    <row r="52" spans="2:18" ht="30" customHeight="1" x14ac:dyDescent="0.25">
      <c r="B52" s="95" t="s">
        <v>18</v>
      </c>
      <c r="C52" s="75" t="s">
        <v>19</v>
      </c>
      <c r="D52" s="76"/>
      <c r="E52" s="76"/>
      <c r="F52" s="76"/>
      <c r="G52" s="76"/>
      <c r="H52" s="76"/>
      <c r="I52" s="76"/>
      <c r="J52" s="76"/>
      <c r="K52" s="76"/>
      <c r="L52" s="76"/>
      <c r="M52" s="77"/>
      <c r="N52" s="369"/>
      <c r="O52" s="370"/>
      <c r="P52" s="5"/>
    </row>
    <row r="53" spans="2:18" ht="30" customHeight="1" x14ac:dyDescent="0.25">
      <c r="B53" s="96" t="str">
        <f>B15</f>
        <v>A</v>
      </c>
      <c r="C53" s="33" t="str">
        <f>C15</f>
        <v>PERSONIL</v>
      </c>
      <c r="D53" s="34"/>
      <c r="E53" s="34"/>
      <c r="F53" s="34"/>
      <c r="G53" s="34"/>
      <c r="H53" s="34"/>
      <c r="I53" s="34"/>
      <c r="J53" s="34"/>
      <c r="K53" s="34"/>
      <c r="L53" s="34"/>
      <c r="M53" s="85"/>
      <c r="N53" s="371">
        <f>O18</f>
        <v>131955000</v>
      </c>
      <c r="O53" s="372"/>
      <c r="P53" s="5"/>
    </row>
    <row r="54" spans="2:18" ht="30" customHeight="1" x14ac:dyDescent="0.25">
      <c r="B54" s="101"/>
      <c r="C54" s="67"/>
      <c r="D54" s="25"/>
      <c r="E54" s="25"/>
      <c r="F54" s="102"/>
      <c r="G54" s="102" t="s">
        <v>58</v>
      </c>
      <c r="H54" s="102"/>
      <c r="I54" s="102"/>
      <c r="J54" s="102"/>
      <c r="K54" s="102"/>
      <c r="L54" s="102"/>
      <c r="M54" s="103"/>
      <c r="N54" s="373">
        <f>SUM(N53:O53)</f>
        <v>131955000</v>
      </c>
      <c r="O54" s="374"/>
      <c r="P54" s="5"/>
      <c r="R54" s="161"/>
    </row>
    <row r="55" spans="2:18" ht="30" customHeight="1" x14ac:dyDescent="0.25">
      <c r="B55" s="105" t="s">
        <v>25</v>
      </c>
      <c r="C55" s="24" t="s">
        <v>26</v>
      </c>
      <c r="D55" s="25"/>
      <c r="E55" s="25"/>
      <c r="F55" s="25"/>
      <c r="G55" s="25"/>
      <c r="H55" s="25"/>
      <c r="I55" s="25"/>
      <c r="J55" s="25"/>
      <c r="K55" s="25"/>
      <c r="L55" s="25"/>
      <c r="M55" s="29"/>
      <c r="N55" s="375"/>
      <c r="O55" s="376"/>
      <c r="P55" s="5"/>
      <c r="R55" s="161"/>
    </row>
    <row r="56" spans="2:18" ht="30" customHeight="1" x14ac:dyDescent="0.25">
      <c r="B56" s="96" t="str">
        <f>B26</f>
        <v>A</v>
      </c>
      <c r="C56" s="33" t="str">
        <f>C26</f>
        <v>BIAYA INVENTARISASI, KOORDINASI &amp; DISKUSI</v>
      </c>
      <c r="D56" s="34"/>
      <c r="E56" s="34"/>
      <c r="F56" s="34"/>
      <c r="G56" s="34"/>
      <c r="H56" s="34"/>
      <c r="I56" s="34"/>
      <c r="J56" s="34"/>
      <c r="K56" s="34"/>
      <c r="L56" s="34"/>
      <c r="M56" s="85"/>
      <c r="N56" s="371">
        <f>O31</f>
        <v>28280000</v>
      </c>
      <c r="O56" s="372"/>
      <c r="P56" s="5"/>
      <c r="R56" s="161"/>
    </row>
    <row r="57" spans="2:18" ht="30" customHeight="1" x14ac:dyDescent="0.25">
      <c r="B57" s="97" t="str">
        <f>B32</f>
        <v>B</v>
      </c>
      <c r="C57" s="98" t="str">
        <f>C32</f>
        <v>BIAYA OPERASIONAL KANTOR</v>
      </c>
      <c r="D57" s="99"/>
      <c r="E57" s="99"/>
      <c r="F57" s="99"/>
      <c r="G57" s="99"/>
      <c r="H57" s="99"/>
      <c r="I57" s="99"/>
      <c r="J57" s="99"/>
      <c r="K57" s="99"/>
      <c r="L57" s="99"/>
      <c r="M57" s="100"/>
      <c r="N57" s="377">
        <f>O40</f>
        <v>6033000</v>
      </c>
      <c r="O57" s="378"/>
      <c r="P57" s="5"/>
      <c r="R57" s="161"/>
    </row>
    <row r="58" spans="2:18" ht="30" customHeight="1" x14ac:dyDescent="0.25">
      <c r="B58" s="97" t="str">
        <f>B41</f>
        <v>C</v>
      </c>
      <c r="C58" s="98" t="str">
        <f>C41</f>
        <v>BIAYA PELAPORAN &amp; PEMBAHASAN</v>
      </c>
      <c r="D58" s="99"/>
      <c r="E58" s="99"/>
      <c r="F58" s="99"/>
      <c r="G58" s="99"/>
      <c r="H58" s="99"/>
      <c r="I58" s="99"/>
      <c r="J58" s="99"/>
      <c r="K58" s="99"/>
      <c r="L58" s="99"/>
      <c r="M58" s="100"/>
      <c r="N58" s="377">
        <f>O43</f>
        <v>13600000</v>
      </c>
      <c r="O58" s="378"/>
      <c r="P58" s="5"/>
      <c r="R58" s="161"/>
    </row>
    <row r="59" spans="2:18" ht="30" customHeight="1" thickBot="1" x14ac:dyDescent="0.3">
      <c r="B59" s="107"/>
      <c r="C59" s="108"/>
      <c r="D59" s="109"/>
      <c r="E59" s="109"/>
      <c r="F59" s="109"/>
      <c r="G59" s="110" t="s">
        <v>86</v>
      </c>
      <c r="H59" s="110"/>
      <c r="I59" s="110"/>
      <c r="J59" s="110"/>
      <c r="K59" s="110"/>
      <c r="L59" s="110"/>
      <c r="M59" s="111"/>
      <c r="N59" s="367">
        <f>SUM(N56:O58)</f>
        <v>47913000</v>
      </c>
      <c r="O59" s="368"/>
      <c r="P59" s="5"/>
      <c r="R59" s="161"/>
    </row>
    <row r="60" spans="2:18" ht="30" customHeight="1" x14ac:dyDescent="0.25">
      <c r="B60" s="112"/>
      <c r="C60" s="59"/>
      <c r="D60" s="59"/>
      <c r="E60" s="113"/>
      <c r="F60" s="114" t="s">
        <v>20</v>
      </c>
      <c r="G60" s="75" t="s">
        <v>41</v>
      </c>
      <c r="H60" s="115" t="s">
        <v>42</v>
      </c>
      <c r="I60" s="76"/>
      <c r="J60" s="76"/>
      <c r="K60" s="76"/>
      <c r="L60" s="76"/>
      <c r="M60" s="77"/>
      <c r="N60" s="379">
        <f>SUM(N59+N54)</f>
        <v>179868000</v>
      </c>
      <c r="O60" s="380"/>
      <c r="P60" s="5"/>
      <c r="R60" s="161"/>
    </row>
    <row r="61" spans="2:18" ht="30" customHeight="1" x14ac:dyDescent="0.25">
      <c r="B61" s="116"/>
      <c r="C61" s="18"/>
      <c r="D61" s="18"/>
      <c r="E61" s="19"/>
      <c r="F61" s="117" t="s">
        <v>23</v>
      </c>
      <c r="G61" s="24" t="s">
        <v>43</v>
      </c>
      <c r="H61" s="102" t="s">
        <v>62</v>
      </c>
      <c r="I61" s="25"/>
      <c r="J61" s="25"/>
      <c r="K61" s="25"/>
      <c r="L61" s="25"/>
      <c r="M61" s="29"/>
      <c r="N61" s="373">
        <f>SUM(N60*0.11)</f>
        <v>19785480</v>
      </c>
      <c r="O61" s="374"/>
      <c r="P61" s="5"/>
    </row>
    <row r="62" spans="2:18" ht="30" customHeight="1" x14ac:dyDescent="0.25">
      <c r="B62" s="116"/>
      <c r="C62" s="18"/>
      <c r="D62" s="18"/>
      <c r="E62" s="19"/>
      <c r="F62" s="117" t="s">
        <v>44</v>
      </c>
      <c r="G62" s="24" t="s">
        <v>45</v>
      </c>
      <c r="H62" s="102" t="s">
        <v>46</v>
      </c>
      <c r="I62" s="25"/>
      <c r="J62" s="25"/>
      <c r="K62" s="25"/>
      <c r="L62" s="25"/>
      <c r="M62" s="29"/>
      <c r="N62" s="373">
        <f>SUM(N61+N60)</f>
        <v>199653480</v>
      </c>
      <c r="O62" s="374"/>
      <c r="P62" s="5"/>
      <c r="R62" s="162"/>
    </row>
    <row r="63" spans="2:18" ht="30" customHeight="1" thickBot="1" x14ac:dyDescent="0.35">
      <c r="B63" s="119"/>
      <c r="C63" s="120"/>
      <c r="D63" s="120"/>
      <c r="E63" s="121"/>
      <c r="F63" s="122"/>
      <c r="G63" s="123"/>
      <c r="H63" s="124"/>
      <c r="I63" s="124"/>
      <c r="J63" s="124"/>
      <c r="K63" s="124"/>
      <c r="L63" s="124"/>
      <c r="M63" s="125"/>
      <c r="N63" s="367"/>
      <c r="O63" s="368"/>
      <c r="P63" s="5"/>
      <c r="R63" s="163"/>
    </row>
    <row r="64" spans="2:18" ht="30" customHeight="1" thickBot="1" x14ac:dyDescent="0.35">
      <c r="B64" s="382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4"/>
      <c r="P64" s="5"/>
      <c r="R64" s="163"/>
    </row>
    <row r="65" spans="2:20" ht="15.75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2:20" ht="20.100000000000001" customHeight="1" x14ac:dyDescent="0.25">
      <c r="B66" s="129"/>
      <c r="C66" s="129"/>
      <c r="D66" s="130"/>
      <c r="E66" s="131"/>
      <c r="F66" s="132"/>
      <c r="G66" s="132"/>
      <c r="H66" s="133"/>
      <c r="I66" s="133"/>
      <c r="J66" s="133"/>
      <c r="K66" s="133"/>
      <c r="L66" s="133"/>
      <c r="M66" s="133"/>
      <c r="N66" s="385"/>
      <c r="O66" s="385"/>
      <c r="P66" s="5"/>
    </row>
    <row r="67" spans="2:20" s="312" customFormat="1" ht="21.95" customHeight="1" x14ac:dyDescent="0.2">
      <c r="B67" s="307"/>
      <c r="C67" s="307"/>
      <c r="D67" s="308"/>
      <c r="E67" s="309"/>
      <c r="F67" s="310"/>
      <c r="G67" s="310"/>
      <c r="H67" s="311"/>
      <c r="L67" s="404" t="s">
        <v>149</v>
      </c>
      <c r="M67" s="404"/>
      <c r="N67" s="404"/>
      <c r="O67" s="404"/>
      <c r="P67" s="313"/>
      <c r="Q67" s="314"/>
      <c r="R67" s="315"/>
      <c r="S67" s="315"/>
      <c r="T67" s="315"/>
    </row>
    <row r="68" spans="2:20" s="312" customFormat="1" ht="21.95" customHeight="1" x14ac:dyDescent="0.2">
      <c r="B68" s="316"/>
      <c r="C68" s="316"/>
      <c r="D68" s="316"/>
      <c r="E68" s="316"/>
      <c r="F68" s="316"/>
      <c r="G68" s="310"/>
      <c r="H68" s="311"/>
      <c r="L68" s="404" t="s">
        <v>121</v>
      </c>
      <c r="M68" s="404"/>
      <c r="N68" s="404"/>
      <c r="O68" s="404"/>
      <c r="P68" s="316"/>
      <c r="Q68" s="316"/>
      <c r="R68" s="315"/>
      <c r="S68" s="315"/>
      <c r="T68" s="315"/>
    </row>
    <row r="69" spans="2:20" s="312" customFormat="1" ht="21.95" customHeight="1" x14ac:dyDescent="0.2">
      <c r="B69" s="316"/>
      <c r="C69" s="316"/>
      <c r="D69" s="316"/>
      <c r="E69" s="316"/>
      <c r="F69" s="316"/>
      <c r="G69" s="310"/>
      <c r="H69" s="311"/>
      <c r="L69" s="404" t="s">
        <v>122</v>
      </c>
      <c r="M69" s="404"/>
      <c r="N69" s="404"/>
      <c r="O69" s="404"/>
      <c r="P69" s="316"/>
      <c r="Q69" s="316"/>
      <c r="R69" s="315"/>
      <c r="S69" s="315"/>
      <c r="T69" s="315"/>
    </row>
    <row r="70" spans="2:20" s="312" customFormat="1" ht="21.95" customHeight="1" x14ac:dyDescent="0.2">
      <c r="B70" s="316"/>
      <c r="C70" s="316"/>
      <c r="D70" s="316"/>
      <c r="E70" s="316"/>
      <c r="F70" s="316"/>
      <c r="G70" s="310"/>
      <c r="H70" s="311"/>
      <c r="L70" s="404" t="s">
        <v>150</v>
      </c>
      <c r="M70" s="404"/>
      <c r="N70" s="404"/>
      <c r="O70" s="404"/>
      <c r="P70" s="316"/>
      <c r="Q70" s="316"/>
      <c r="R70" s="315"/>
      <c r="S70" s="315"/>
      <c r="T70" s="315"/>
    </row>
    <row r="71" spans="2:20" s="312" customFormat="1" ht="21.95" customHeight="1" x14ac:dyDescent="0.2">
      <c r="B71" s="316"/>
      <c r="C71" s="316"/>
      <c r="D71" s="316"/>
      <c r="E71" s="316"/>
      <c r="F71" s="310"/>
      <c r="G71" s="310"/>
      <c r="H71" s="311"/>
      <c r="L71" s="404" t="s">
        <v>151</v>
      </c>
      <c r="M71" s="404"/>
      <c r="N71" s="404"/>
      <c r="O71" s="404"/>
      <c r="P71" s="316"/>
      <c r="Q71" s="316"/>
      <c r="R71" s="315"/>
      <c r="S71" s="315"/>
      <c r="T71" s="315"/>
    </row>
    <row r="72" spans="2:20" s="312" customFormat="1" ht="21.95" customHeight="1" x14ac:dyDescent="0.2">
      <c r="B72" s="316"/>
      <c r="C72" s="316"/>
      <c r="D72" s="316"/>
      <c r="E72" s="316"/>
      <c r="F72" s="310"/>
      <c r="G72" s="310"/>
      <c r="H72" s="311"/>
      <c r="L72" s="404" t="s">
        <v>123</v>
      </c>
      <c r="M72" s="404"/>
      <c r="N72" s="404"/>
      <c r="O72" s="404"/>
      <c r="P72" s="316"/>
      <c r="Q72" s="316"/>
      <c r="R72" s="315"/>
      <c r="S72" s="315"/>
      <c r="T72" s="315"/>
    </row>
    <row r="73" spans="2:20" s="312" customFormat="1" ht="21.95" customHeight="1" x14ac:dyDescent="0.25">
      <c r="B73" s="316"/>
      <c r="C73" s="316"/>
      <c r="D73" s="316"/>
      <c r="E73" s="316"/>
      <c r="F73" s="310"/>
      <c r="G73" s="310"/>
      <c r="H73" s="311"/>
      <c r="L73" s="442"/>
      <c r="M73" s="442"/>
      <c r="N73" s="442"/>
      <c r="O73" s="442"/>
      <c r="P73" s="316"/>
      <c r="Q73" s="316"/>
      <c r="R73" s="315"/>
      <c r="S73" s="315"/>
      <c r="T73" s="315"/>
    </row>
    <row r="74" spans="2:20" s="312" customFormat="1" ht="21.95" customHeight="1" x14ac:dyDescent="0.25">
      <c r="B74" s="316"/>
      <c r="C74" s="316"/>
      <c r="D74" s="316"/>
      <c r="E74" s="316"/>
      <c r="F74" s="310"/>
      <c r="G74" s="310"/>
      <c r="H74" s="311"/>
      <c r="L74" s="442"/>
      <c r="M74" s="442"/>
      <c r="N74" s="442"/>
      <c r="O74" s="442"/>
      <c r="P74" s="316"/>
      <c r="Q74" s="316"/>
      <c r="R74" s="315"/>
      <c r="S74" s="315"/>
      <c r="T74" s="315"/>
    </row>
    <row r="75" spans="2:20" s="312" customFormat="1" ht="21.95" customHeight="1" x14ac:dyDescent="0.25">
      <c r="B75" s="317"/>
      <c r="C75" s="317"/>
      <c r="D75" s="317"/>
      <c r="E75" s="317"/>
      <c r="F75" s="317"/>
      <c r="G75" s="317"/>
      <c r="H75" s="318"/>
      <c r="L75" s="442"/>
      <c r="M75" s="442"/>
      <c r="N75" s="442"/>
      <c r="O75" s="442"/>
      <c r="P75" s="317"/>
      <c r="Q75" s="317"/>
      <c r="R75" s="315"/>
      <c r="S75" s="315"/>
      <c r="T75" s="315"/>
    </row>
    <row r="76" spans="2:20" s="312" customFormat="1" ht="21.95" customHeight="1" x14ac:dyDescent="0.2">
      <c r="B76" s="316"/>
      <c r="C76" s="316"/>
      <c r="D76" s="316"/>
      <c r="E76" s="316"/>
      <c r="F76" s="316"/>
      <c r="G76" s="310"/>
      <c r="H76" s="311"/>
      <c r="L76" s="402" t="s">
        <v>124</v>
      </c>
      <c r="M76" s="402"/>
      <c r="N76" s="402"/>
      <c r="O76" s="402"/>
      <c r="P76" s="316"/>
      <c r="Q76" s="316"/>
      <c r="R76" s="315"/>
      <c r="S76" s="315"/>
      <c r="T76" s="315"/>
    </row>
    <row r="77" spans="2:20" s="312" customFormat="1" ht="21.95" customHeight="1" x14ac:dyDescent="0.2">
      <c r="B77" s="319"/>
      <c r="C77" s="319"/>
      <c r="D77" s="319"/>
      <c r="E77" s="319"/>
      <c r="F77" s="319"/>
      <c r="G77" s="319"/>
      <c r="H77" s="319"/>
      <c r="L77" s="392" t="s">
        <v>125</v>
      </c>
      <c r="M77" s="392"/>
      <c r="N77" s="392"/>
      <c r="O77" s="392"/>
      <c r="P77" s="314"/>
      <c r="Q77" s="314"/>
      <c r="R77" s="315"/>
      <c r="S77" s="315"/>
      <c r="T77" s="315"/>
    </row>
    <row r="78" spans="2:20" s="312" customFormat="1" ht="21.95" customHeight="1" x14ac:dyDescent="0.2">
      <c r="B78" s="319"/>
      <c r="C78" s="319"/>
      <c r="D78" s="319"/>
      <c r="E78" s="319"/>
      <c r="F78" s="319"/>
      <c r="G78" s="319"/>
      <c r="H78" s="319"/>
      <c r="L78" s="392" t="s">
        <v>126</v>
      </c>
      <c r="M78" s="392"/>
      <c r="N78" s="392"/>
      <c r="O78" s="392"/>
      <c r="P78" s="314"/>
      <c r="Q78" s="314"/>
      <c r="R78" s="315"/>
      <c r="S78" s="315"/>
      <c r="T78" s="315"/>
    </row>
    <row r="79" spans="2:20" ht="15.75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2:20" ht="15.75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2:16" ht="15.75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2:16" ht="15.75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2:16" ht="15.75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2:16" ht="15.75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2:16" ht="15.75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spans="2:16" ht="15.75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</row>
    <row r="87" spans="2:16" ht="15.75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</row>
    <row r="88" spans="2:16" ht="15.75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</row>
    <row r="89" spans="2:16" ht="15.75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</row>
    <row r="90" spans="2:16" ht="15.75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</row>
    <row r="91" spans="2:16" ht="15.75" x14ac:dyDescent="0.25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</row>
    <row r="92" spans="2:16" ht="15.75" x14ac:dyDescent="0.2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</row>
    <row r="93" spans="2:16" ht="15.75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</row>
    <row r="94" spans="2:16" ht="15.75" x14ac:dyDescent="0.25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</row>
    <row r="95" spans="2:16" ht="15.75" x14ac:dyDescent="0.25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</row>
    <row r="96" spans="2:16" ht="15.75" x14ac:dyDescent="0.25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</row>
    <row r="97" spans="2:16" ht="15.75" x14ac:dyDescent="0.25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</row>
    <row r="98" spans="2:16" ht="15.75" x14ac:dyDescent="0.25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</row>
    <row r="99" spans="2:16" ht="15.75" x14ac:dyDescent="0.25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</row>
    <row r="100" spans="2:16" ht="15.75" x14ac:dyDescent="0.25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</row>
    <row r="101" spans="2:16" ht="15.75" x14ac:dyDescent="0.25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</row>
    <row r="102" spans="2:16" ht="15.75" x14ac:dyDescent="0.25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</row>
    <row r="103" spans="2:16" ht="15.75" x14ac:dyDescent="0.25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</row>
    <row r="104" spans="2:16" ht="15.75" x14ac:dyDescent="0.25"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</row>
    <row r="105" spans="2:16" ht="15.75" x14ac:dyDescent="0.25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</row>
    <row r="106" spans="2:16" ht="15.75" x14ac:dyDescent="0.2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</row>
    <row r="107" spans="2:16" ht="15.75" x14ac:dyDescent="0.25"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</row>
    <row r="108" spans="2:16" ht="15.75" x14ac:dyDescent="0.2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</row>
    <row r="109" spans="2:16" ht="15.75" x14ac:dyDescent="0.25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</row>
    <row r="110" spans="2:16" ht="15.75" x14ac:dyDescent="0.25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</row>
    <row r="111" spans="2:16" ht="15.75" x14ac:dyDescent="0.2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</row>
    <row r="112" spans="2:16" ht="15.75" x14ac:dyDescent="0.25"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</row>
    <row r="113" spans="2:16" ht="15.75" x14ac:dyDescent="0.25"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</row>
    <row r="114" spans="2:16" ht="15.75" x14ac:dyDescent="0.25"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</row>
    <row r="115" spans="2:16" ht="15.75" x14ac:dyDescent="0.25"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2:16" ht="15.75" x14ac:dyDescent="0.25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</row>
    <row r="117" spans="2:16" ht="15.75" x14ac:dyDescent="0.25"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</row>
    <row r="118" spans="2:16" ht="15.75" x14ac:dyDescent="0.25"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</row>
    <row r="119" spans="2:16" ht="15.75" x14ac:dyDescent="0.25"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</row>
    <row r="120" spans="2:16" ht="15.75" x14ac:dyDescent="0.25"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</row>
    <row r="121" spans="2:16" ht="15.75" x14ac:dyDescent="0.25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</row>
    <row r="122" spans="2:16" ht="15.75" x14ac:dyDescent="0.25"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</row>
    <row r="123" spans="2:16" ht="15.75" x14ac:dyDescent="0.25"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</row>
    <row r="124" spans="2:16" ht="15.75" x14ac:dyDescent="0.25"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</row>
    <row r="125" spans="2:16" ht="15.75" x14ac:dyDescent="0.25"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</row>
    <row r="126" spans="2:16" ht="15.75" x14ac:dyDescent="0.25"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2:16" ht="15.75" x14ac:dyDescent="0.25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2:16" ht="15.75" x14ac:dyDescent="0.25"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</row>
    <row r="129" spans="2:16" ht="15.75" x14ac:dyDescent="0.25"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</row>
    <row r="130" spans="2:16" ht="15.75" x14ac:dyDescent="0.25"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</row>
    <row r="131" spans="2:16" ht="15.75" x14ac:dyDescent="0.25"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</row>
    <row r="132" spans="2:16" ht="15.75" x14ac:dyDescent="0.25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</row>
    <row r="133" spans="2:16" ht="15.75" x14ac:dyDescent="0.25"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</row>
    <row r="134" spans="2:16" ht="15.75" x14ac:dyDescent="0.25"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</row>
    <row r="135" spans="2:16" ht="15.75" x14ac:dyDescent="0.25"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</row>
    <row r="136" spans="2:16" ht="15.75" x14ac:dyDescent="0.25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</row>
    <row r="137" spans="2:16" ht="15.75" x14ac:dyDescent="0.25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</row>
    <row r="138" spans="2:16" ht="15.75" x14ac:dyDescent="0.25"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</row>
    <row r="139" spans="2:16" ht="15.75" x14ac:dyDescent="0.25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</row>
    <row r="140" spans="2:16" ht="15.75" x14ac:dyDescent="0.25"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</row>
    <row r="141" spans="2:16" ht="15.75" x14ac:dyDescent="0.2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</row>
    <row r="142" spans="2:16" ht="15.75" x14ac:dyDescent="0.25"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</row>
    <row r="143" spans="2:16" ht="15.75" x14ac:dyDescent="0.25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2:16" ht="15.75" x14ac:dyDescent="0.25"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</row>
    <row r="145" spans="2:16" ht="15.75" x14ac:dyDescent="0.25"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 ht="15.75" x14ac:dyDescent="0.25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</row>
    <row r="147" spans="2:16" ht="15.75" x14ac:dyDescent="0.25"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 ht="15.75" x14ac:dyDescent="0.25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 ht="15.75" x14ac:dyDescent="0.25"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</row>
    <row r="150" spans="2:16" ht="15.75" x14ac:dyDescent="0.25"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 ht="15.75" x14ac:dyDescent="0.25"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</row>
    <row r="152" spans="2:16" ht="15.75" x14ac:dyDescent="0.25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</row>
    <row r="153" spans="2:16" ht="15.75" x14ac:dyDescent="0.25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 ht="15.75" x14ac:dyDescent="0.25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</row>
    <row r="155" spans="2:16" ht="15.75" x14ac:dyDescent="0.25"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 ht="15.75" x14ac:dyDescent="0.25"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 ht="15.75" x14ac:dyDescent="0.25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</row>
    <row r="158" spans="2:16" ht="15.75" x14ac:dyDescent="0.25"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 ht="15.75" x14ac:dyDescent="0.25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</row>
    <row r="160" spans="2:16" ht="15.75" x14ac:dyDescent="0.25"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</row>
    <row r="161" spans="2:16" ht="15.75" x14ac:dyDescent="0.25"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</row>
    <row r="162" spans="2:16" ht="15.75" x14ac:dyDescent="0.25"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</row>
    <row r="163" spans="2:16" ht="15.75" x14ac:dyDescent="0.25"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</row>
  </sheetData>
  <mergeCells count="57">
    <mergeCell ref="G7:O7"/>
    <mergeCell ref="G3:O3"/>
    <mergeCell ref="G4:O4"/>
    <mergeCell ref="B5:E5"/>
    <mergeCell ref="G5:O5"/>
    <mergeCell ref="G6:O6"/>
    <mergeCell ref="G8:O8"/>
    <mergeCell ref="B10:B12"/>
    <mergeCell ref="C10:G12"/>
    <mergeCell ref="H10:H12"/>
    <mergeCell ref="I10:M10"/>
    <mergeCell ref="I11:M12"/>
    <mergeCell ref="C13:F13"/>
    <mergeCell ref="I13:M13"/>
    <mergeCell ref="C18:M18"/>
    <mergeCell ref="C19:M19"/>
    <mergeCell ref="B21:B23"/>
    <mergeCell ref="C21:G23"/>
    <mergeCell ref="H21:H23"/>
    <mergeCell ref="I21:M21"/>
    <mergeCell ref="I22:M23"/>
    <mergeCell ref="N53:O53"/>
    <mergeCell ref="C24:F24"/>
    <mergeCell ref="I24:M24"/>
    <mergeCell ref="C31:M31"/>
    <mergeCell ref="C40:M40"/>
    <mergeCell ref="C43:M43"/>
    <mergeCell ref="C44:M44"/>
    <mergeCell ref="N49:O49"/>
    <mergeCell ref="C50:M50"/>
    <mergeCell ref="N50:O50"/>
    <mergeCell ref="N51:O51"/>
    <mergeCell ref="N52:O52"/>
    <mergeCell ref="N66:O66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B64:O64"/>
    <mergeCell ref="L78:O78"/>
    <mergeCell ref="L67:O67"/>
    <mergeCell ref="L68:O68"/>
    <mergeCell ref="L69:O69"/>
    <mergeCell ref="L70:O70"/>
    <mergeCell ref="L71:O71"/>
    <mergeCell ref="L72:O72"/>
    <mergeCell ref="L73:O73"/>
    <mergeCell ref="L74:O74"/>
    <mergeCell ref="L75:O75"/>
    <mergeCell ref="L76:O76"/>
    <mergeCell ref="L77:O77"/>
  </mergeCells>
  <pageMargins left="0.6692913385826772" right="0.35433070866141736" top="0.39370078740157483" bottom="0.23622047244094491" header="0.51181102362204722" footer="0.51181102362204722"/>
  <pageSetup paperSize="9" scale="60" orientation="portrait" horizontalDpi="360" verticalDpi="360" r:id="rId1"/>
  <headerFooter alignWithMargins="0"/>
  <rowBreaks count="1" manualBreakCount="1">
    <brk id="45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PENGAWASAN (2022) 2,0</vt:lpstr>
      <vt:lpstr>PENGAWASAN (2022) 1,5</vt:lpstr>
      <vt:lpstr>sampul</vt:lpstr>
      <vt:lpstr>RAB </vt:lpstr>
      <vt:lpstr>HPS</vt:lpstr>
      <vt:lpstr>DKH full</vt:lpstr>
      <vt:lpstr>RAB  (2)</vt:lpstr>
      <vt:lpstr>'DKH full'!Print_Area</vt:lpstr>
      <vt:lpstr>'PENGAWASAN (2022) 1,5'!Print_Area</vt:lpstr>
      <vt:lpstr>'PENGAWASAN (2022) 2,0'!Print_Area</vt:lpstr>
      <vt:lpstr>'RAB '!Print_Area</vt:lpstr>
      <vt:lpstr>'RAB  (2)'!Print_Area</vt:lpstr>
      <vt:lpstr>sampul!Print_Area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user</cp:lastModifiedBy>
  <cp:lastPrinted>2024-02-22T07:23:59Z</cp:lastPrinted>
  <dcterms:created xsi:type="dcterms:W3CDTF">2022-02-18T13:49:55Z</dcterms:created>
  <dcterms:modified xsi:type="dcterms:W3CDTF">2024-02-22T07:35:33Z</dcterms:modified>
</cp:coreProperties>
</file>